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chartsheets/sheet1.xml" ContentType="application/vnd.openxmlformats-officedocument.spreadsheetml.chartsheet+xml"/>
  <Override PartName="/xl/chartsheets/sheet2.xml" ContentType="application/vnd.openxmlformats-officedocument.spreadsheetml.chartsheet+xml"/>
  <Override PartName="/xl/worksheets/sheet1.xml" ContentType="application/vnd.openxmlformats-officedocument.spreadsheetml.worksheet+xml"/>
  <Override PartName="/xl/chartsheets/sheet3.xml" ContentType="application/vnd.openxmlformats-officedocument.spreadsheetml.chartsheet+xml"/>
  <Override PartName="/xl/worksheets/sheet2.xml" ContentType="application/vnd.openxmlformats-officedocument.spreadsheetml.worksheet+xml"/>
  <Override PartName="/xl/chartsheets/sheet4.xml" ContentType="application/vnd.openxmlformats-officedocument.spreadsheetml.chartsheet+xml"/>
  <Override PartName="/xl/worksheets/sheet3.xml" ContentType="application/vnd.openxmlformats-officedocument.spreadsheetml.worksheet+xml"/>
  <Override PartName="/xl/chartsheets/sheet5.xml" ContentType="application/vnd.openxmlformats-officedocument.spreadsheetml.chartsheet+xml"/>
  <Override PartName="/xl/chartsheets/sheet6.xml" ContentType="application/vnd.openxmlformats-officedocument.spreadsheetml.chartsheet+xml"/>
  <Override PartName="/xl/worksheets/sheet4.xml" ContentType="application/vnd.openxmlformats-officedocument.spreadsheetml.worksheet+xml"/>
  <Override PartName="/xl/chartsheets/sheet7.xml" ContentType="application/vnd.openxmlformats-officedocument.spreadsheetml.chartsheet+xml"/>
  <Override PartName="/xl/chartsheets/sheet8.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9.xml" ContentType="application/vnd.openxmlformats-officedocument.spreadsheetml.chart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N:\public_html\"/>
    </mc:Choice>
  </mc:AlternateContent>
  <bookViews>
    <workbookView xWindow="360" yWindow="120" windowWidth="19440" windowHeight="10035" firstSheet="8" activeTab="16"/>
  </bookViews>
  <sheets>
    <sheet name="Chart1" sheetId="4" r:id="rId1"/>
    <sheet name="Chart4" sheetId="11" r:id="rId2"/>
    <sheet name="areas" sheetId="2" r:id="rId3"/>
    <sheet name="Chart2" sheetId="6" r:id="rId4"/>
    <sheet name="authors" sheetId="5" r:id="rId5"/>
    <sheet name="Chart3" sheetId="8" r:id="rId6"/>
    <sheet name="papers" sheetId="7" r:id="rId7"/>
    <sheet name="Chart8" sheetId="15" r:id="rId8"/>
    <sheet name="Chart5" sheetId="20" r:id="rId9"/>
    <sheet name="regressions" sheetId="21" r:id="rId10"/>
    <sheet name="Chart10" sheetId="25" r:id="rId11"/>
    <sheet name="Chart6" sheetId="26" r:id="rId12"/>
    <sheet name="Abstract" sheetId="9" r:id="rId13"/>
    <sheet name="Compare" sheetId="19" r:id="rId14"/>
    <sheet name="Error" sheetId="27" r:id="rId15"/>
    <sheet name="Chart7" sheetId="31" r:id="rId16"/>
    <sheet name="Bias" sheetId="30" r:id="rId17"/>
    <sheet name="Data" sheetId="28" r:id="rId18"/>
    <sheet name="contact" sheetId="29" r:id="rId19"/>
  </sheets>
  <externalReferences>
    <externalReference r:id="rId20"/>
  </externalReferences>
  <calcPr calcId="152511"/>
</workbook>
</file>

<file path=xl/calcChain.xml><?xml version="1.0" encoding="utf-8"?>
<calcChain xmlns="http://schemas.openxmlformats.org/spreadsheetml/2006/main">
  <c r="L14" i="30" l="1"/>
  <c r="K14" i="30"/>
  <c r="J14" i="30"/>
  <c r="I14" i="30"/>
  <c r="L13" i="30"/>
  <c r="K13" i="30"/>
  <c r="J13" i="30"/>
  <c r="I13" i="30"/>
  <c r="L12" i="30"/>
  <c r="K12" i="30"/>
  <c r="J12" i="30"/>
  <c r="I12" i="30"/>
  <c r="L11" i="30"/>
  <c r="K11" i="30"/>
  <c r="J11" i="30"/>
  <c r="I11" i="30"/>
  <c r="L10" i="30"/>
  <c r="K10" i="30"/>
  <c r="J10" i="30"/>
  <c r="I10" i="30"/>
  <c r="L9" i="30"/>
  <c r="K9" i="30"/>
  <c r="J9" i="30"/>
  <c r="I9" i="30"/>
  <c r="L8" i="30"/>
  <c r="K8" i="30"/>
  <c r="J8" i="30"/>
  <c r="I8" i="30"/>
  <c r="L7" i="30"/>
  <c r="K7" i="30"/>
  <c r="J7" i="30"/>
  <c r="I7" i="30"/>
  <c r="L6" i="30"/>
  <c r="K6" i="30"/>
  <c r="J6" i="30"/>
  <c r="I6" i="30"/>
  <c r="L5" i="30"/>
  <c r="K5" i="30"/>
  <c r="J5" i="30"/>
  <c r="I5" i="30"/>
  <c r="L4" i="30"/>
  <c r="K4" i="30"/>
  <c r="J4" i="30"/>
  <c r="I4" i="30"/>
  <c r="L3" i="30"/>
  <c r="K3" i="30"/>
  <c r="J3" i="30"/>
  <c r="I3" i="30"/>
  <c r="L2" i="30"/>
  <c r="K2" i="30"/>
  <c r="J2" i="30"/>
  <c r="I2" i="30"/>
  <c r="B2" i="30"/>
  <c r="B3" i="30" s="1"/>
  <c r="G3" i="30" s="1"/>
  <c r="D3" i="30" s="1"/>
  <c r="F3" i="30"/>
  <c r="E3" i="30"/>
  <c r="G2" i="30" l="1"/>
  <c r="M2" i="30"/>
  <c r="M5" i="30"/>
  <c r="M7" i="30"/>
  <c r="M10" i="30"/>
  <c r="M12" i="30"/>
  <c r="M14" i="30"/>
  <c r="M3" i="30"/>
  <c r="M4" i="30"/>
  <c r="M6" i="30"/>
  <c r="M9" i="30"/>
  <c r="M11" i="30"/>
  <c r="M13" i="30"/>
  <c r="Q15" i="30"/>
  <c r="Q7" i="30" s="1"/>
  <c r="O15" i="30"/>
  <c r="O9" i="30" s="1"/>
  <c r="Q12" i="30"/>
  <c r="C3" i="30"/>
  <c r="S15" i="30" l="1"/>
  <c r="S4" i="30" s="1"/>
  <c r="P15" i="30"/>
  <c r="P7" i="30" s="1"/>
  <c r="D5" i="30"/>
  <c r="D6" i="30"/>
  <c r="C2" i="30"/>
  <c r="D2" i="30"/>
  <c r="P11" i="30"/>
  <c r="Q3" i="30"/>
  <c r="Q13" i="30"/>
  <c r="Q2" i="30"/>
  <c r="T15" i="30"/>
  <c r="T2" i="30" s="1"/>
  <c r="T5" i="30"/>
  <c r="T7" i="30"/>
  <c r="T3" i="30"/>
  <c r="M15" i="30"/>
  <c r="N6" i="30" s="1"/>
  <c r="Q11" i="30"/>
  <c r="Q10" i="30"/>
  <c r="U15" i="30"/>
  <c r="U3" i="30" s="1"/>
  <c r="Q14" i="30"/>
  <c r="R15" i="30"/>
  <c r="R13" i="30" s="1"/>
  <c r="Q9" i="30"/>
  <c r="T9" i="30"/>
  <c r="Q6" i="30"/>
  <c r="P12" i="30"/>
  <c r="S10" i="30"/>
  <c r="S2" i="30"/>
  <c r="O14" i="30"/>
  <c r="N12" i="30"/>
  <c r="S7" i="30"/>
  <c r="S3" i="30"/>
  <c r="S9" i="30"/>
  <c r="S14" i="30"/>
  <c r="S5" i="30"/>
  <c r="O13" i="30"/>
  <c r="S13" i="30"/>
  <c r="O11" i="30"/>
  <c r="O12" i="30"/>
  <c r="O10" i="30"/>
  <c r="S6" i="30"/>
  <c r="D7" i="30"/>
  <c r="N3" i="30" l="1"/>
  <c r="N14" i="30"/>
  <c r="R11" i="30"/>
  <c r="N7" i="30"/>
  <c r="N10" i="30"/>
  <c r="U5" i="30"/>
  <c r="N5" i="30"/>
  <c r="P2" i="30"/>
  <c r="N2" i="30"/>
  <c r="P14" i="30"/>
  <c r="U2" i="30"/>
  <c r="P13" i="30"/>
  <c r="D9" i="30"/>
  <c r="N13" i="30"/>
  <c r="P10" i="30"/>
  <c r="P9" i="30"/>
  <c r="N4" i="30"/>
  <c r="T14" i="30"/>
  <c r="T13" i="30"/>
  <c r="U4" i="30"/>
  <c r="N9" i="30"/>
  <c r="T6" i="30"/>
  <c r="T4" i="30"/>
  <c r="U6" i="30"/>
  <c r="U13" i="30"/>
  <c r="U14" i="30"/>
  <c r="R5" i="30"/>
  <c r="R3" i="30"/>
  <c r="R6" i="30"/>
  <c r="R10" i="30"/>
  <c r="R2" i="30"/>
  <c r="R9" i="30"/>
  <c r="N8" i="30"/>
  <c r="N11" i="30"/>
  <c r="R7" i="30"/>
  <c r="U7" i="30"/>
  <c r="R14" i="30"/>
  <c r="F15" i="28"/>
  <c r="D15" i="28" s="1"/>
  <c r="D14" i="28"/>
  <c r="D13" i="28"/>
  <c r="D12" i="28"/>
  <c r="D11" i="28"/>
  <c r="D10" i="28"/>
  <c r="D9" i="28"/>
  <c r="D8" i="28"/>
  <c r="D7" i="28"/>
  <c r="D6" i="28"/>
  <c r="D5" i="28"/>
  <c r="D4" i="28"/>
  <c r="D3" i="28"/>
  <c r="D2" i="28"/>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80" i="2"/>
  <c r="H79" i="2"/>
  <c r="H78" i="2"/>
  <c r="H77" i="2"/>
  <c r="H76" i="2"/>
  <c r="H75" i="2"/>
  <c r="H74" i="2"/>
  <c r="H73"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H6" i="2"/>
  <c r="H5" i="2"/>
  <c r="H4" i="2"/>
  <c r="H3" i="2"/>
  <c r="C13" i="28"/>
  <c r="C11" i="28"/>
  <c r="C10" i="28"/>
  <c r="C14" i="28" s="1"/>
  <c r="C9" i="28"/>
  <c r="C8" i="28"/>
  <c r="C12" i="28" s="1"/>
  <c r="C7" i="28"/>
  <c r="C5" i="28"/>
  <c r="C17" i="28" s="1"/>
  <c r="D6" i="27"/>
  <c r="D3" i="27"/>
  <c r="F3" i="27"/>
  <c r="E3" i="27"/>
  <c r="B3" i="27"/>
  <c r="G3" i="27" s="1"/>
  <c r="G2" i="27"/>
  <c r="M13" i="19"/>
  <c r="M12" i="19"/>
  <c r="M11" i="19"/>
  <c r="D8" i="19"/>
  <c r="D16" i="19"/>
  <c r="C16" i="19"/>
  <c r="D101" i="5"/>
  <c r="D100" i="5"/>
  <c r="D99" i="5"/>
  <c r="D98" i="5"/>
  <c r="D97" i="5"/>
  <c r="D96" i="5"/>
  <c r="D95" i="5"/>
  <c r="D94" i="5"/>
  <c r="D93" i="5"/>
  <c r="D92" i="5"/>
  <c r="D91" i="5"/>
  <c r="D90" i="5"/>
  <c r="D89" i="5"/>
  <c r="D88" i="5"/>
  <c r="D87" i="5"/>
  <c r="D86" i="5"/>
  <c r="D85" i="5"/>
  <c r="D84" i="5"/>
  <c r="D83" i="5"/>
  <c r="D82" i="5"/>
  <c r="D81" i="5"/>
  <c r="D80" i="5"/>
  <c r="D79" i="5"/>
  <c r="D78" i="5"/>
  <c r="D77" i="5"/>
  <c r="D76" i="5"/>
  <c r="D75" i="5"/>
  <c r="D74" i="5"/>
  <c r="D73" i="5"/>
  <c r="D72" i="5"/>
  <c r="D71" i="5"/>
  <c r="D70" i="5"/>
  <c r="D69" i="5"/>
  <c r="D68" i="5"/>
  <c r="D67" i="5"/>
  <c r="D66" i="5"/>
  <c r="D65" i="5"/>
  <c r="D64" i="5"/>
  <c r="D63" i="5"/>
  <c r="D62" i="5"/>
  <c r="D61" i="5"/>
  <c r="D60" i="5"/>
  <c r="D59" i="5"/>
  <c r="D58" i="5"/>
  <c r="D57" i="5"/>
  <c r="D56" i="5"/>
  <c r="D55" i="5"/>
  <c r="D54" i="5"/>
  <c r="D53" i="5"/>
  <c r="D52" i="5"/>
  <c r="D51" i="5"/>
  <c r="D50" i="5"/>
  <c r="D49" i="5"/>
  <c r="D48" i="5"/>
  <c r="D47" i="5"/>
  <c r="D46" i="5"/>
  <c r="D45" i="5"/>
  <c r="D44" i="5"/>
  <c r="D43" i="5"/>
  <c r="D42" i="5"/>
  <c r="D41" i="5"/>
  <c r="D40" i="5"/>
  <c r="D39" i="5"/>
  <c r="D38" i="5"/>
  <c r="D37" i="5"/>
  <c r="D36" i="5"/>
  <c r="D35" i="5"/>
  <c r="D34" i="5"/>
  <c r="D33" i="5"/>
  <c r="D32" i="5"/>
  <c r="D31" i="5"/>
  <c r="D30" i="5"/>
  <c r="D29" i="5"/>
  <c r="D28" i="5"/>
  <c r="D27" i="5"/>
  <c r="D26" i="5"/>
  <c r="D25" i="5"/>
  <c r="D24" i="5"/>
  <c r="D23" i="5"/>
  <c r="D22" i="5"/>
  <c r="D21" i="5"/>
  <c r="D20" i="5"/>
  <c r="D19" i="5"/>
  <c r="D18" i="5"/>
  <c r="D17" i="5"/>
  <c r="D16" i="5"/>
  <c r="D15" i="5"/>
  <c r="D14" i="5"/>
  <c r="D13" i="5"/>
  <c r="D12" i="5"/>
  <c r="D11" i="5"/>
  <c r="D10" i="5"/>
  <c r="D9" i="5"/>
  <c r="D8" i="5"/>
  <c r="D7" i="5"/>
  <c r="D6" i="5"/>
  <c r="D5" i="5"/>
  <c r="D4" i="5"/>
  <c r="D3" i="5"/>
  <c r="C1" i="5"/>
  <c r="B1" i="5"/>
  <c r="D1" i="5" s="1"/>
  <c r="H11994" i="9"/>
  <c r="H11993" i="9"/>
  <c r="H11992" i="9"/>
  <c r="H11991" i="9"/>
  <c r="H11990" i="9"/>
  <c r="H11989" i="9"/>
  <c r="H11988" i="9"/>
  <c r="H11987" i="9"/>
  <c r="H11986" i="9"/>
  <c r="H11985" i="9"/>
  <c r="H11984" i="9"/>
  <c r="H11983" i="9"/>
  <c r="H11982" i="9"/>
  <c r="H11981" i="9"/>
  <c r="H11980" i="9"/>
  <c r="H11979" i="9"/>
  <c r="H11978" i="9"/>
  <c r="H11977" i="9"/>
  <c r="H11976" i="9"/>
  <c r="H11975" i="9"/>
  <c r="H11974" i="9"/>
  <c r="H11973" i="9"/>
  <c r="H11972" i="9"/>
  <c r="H11971" i="9"/>
  <c r="H11970" i="9"/>
  <c r="H11969" i="9"/>
  <c r="H11968" i="9"/>
  <c r="H11967" i="9"/>
  <c r="H11966" i="9"/>
  <c r="H11965" i="9"/>
  <c r="H11964" i="9"/>
  <c r="H11963" i="9"/>
  <c r="H11962" i="9"/>
  <c r="H11961" i="9"/>
  <c r="H11960" i="9"/>
  <c r="H11959" i="9"/>
  <c r="H11958" i="9"/>
  <c r="H11957" i="9"/>
  <c r="H11956" i="9"/>
  <c r="H11955" i="9"/>
  <c r="H11954" i="9"/>
  <c r="H11953" i="9"/>
  <c r="H11952" i="9"/>
  <c r="H11951" i="9"/>
  <c r="H11950" i="9"/>
  <c r="H11949" i="9"/>
  <c r="H11948" i="9"/>
  <c r="H11947" i="9"/>
  <c r="H11946" i="9"/>
  <c r="H11945" i="9"/>
  <c r="H11944" i="9"/>
  <c r="H11943" i="9"/>
  <c r="H11942" i="9"/>
  <c r="H11941" i="9"/>
  <c r="H11940" i="9"/>
  <c r="H11939" i="9"/>
  <c r="H11938" i="9"/>
  <c r="H11937" i="9"/>
  <c r="H11936" i="9"/>
  <c r="H11935" i="9"/>
  <c r="H11934" i="9"/>
  <c r="H11933" i="9"/>
  <c r="H11932" i="9"/>
  <c r="H11931" i="9"/>
  <c r="H11930" i="9"/>
  <c r="H11929" i="9"/>
  <c r="H11928" i="9"/>
  <c r="H11927" i="9"/>
  <c r="H11926" i="9"/>
  <c r="H11925" i="9"/>
  <c r="H11924" i="9"/>
  <c r="H11923" i="9"/>
  <c r="H11922" i="9"/>
  <c r="H11921" i="9"/>
  <c r="H11920" i="9"/>
  <c r="H11919" i="9"/>
  <c r="H11918" i="9"/>
  <c r="H11917" i="9"/>
  <c r="H11916" i="9"/>
  <c r="H11915" i="9"/>
  <c r="H11914" i="9"/>
  <c r="H11913" i="9"/>
  <c r="H11912" i="9"/>
  <c r="H11911" i="9"/>
  <c r="H11910" i="9"/>
  <c r="H11909" i="9"/>
  <c r="H11908" i="9"/>
  <c r="H11907" i="9"/>
  <c r="H11906" i="9"/>
  <c r="H11905" i="9"/>
  <c r="H11904" i="9"/>
  <c r="H11903" i="9"/>
  <c r="H11902" i="9"/>
  <c r="H11901" i="9"/>
  <c r="H11900" i="9"/>
  <c r="H11899" i="9"/>
  <c r="H11898" i="9"/>
  <c r="H11897" i="9"/>
  <c r="H11896" i="9"/>
  <c r="H11895" i="9"/>
  <c r="H11894" i="9"/>
  <c r="H11893" i="9"/>
  <c r="H11892" i="9"/>
  <c r="H11891" i="9"/>
  <c r="H11890" i="9"/>
  <c r="H11889" i="9"/>
  <c r="H11888" i="9"/>
  <c r="H11887" i="9"/>
  <c r="H11886" i="9"/>
  <c r="H11885" i="9"/>
  <c r="H11884" i="9"/>
  <c r="H11883" i="9"/>
  <c r="H11882" i="9"/>
  <c r="H11881" i="9"/>
  <c r="H11880" i="9"/>
  <c r="H11879" i="9"/>
  <c r="H11878" i="9"/>
  <c r="H11877" i="9"/>
  <c r="H11876" i="9"/>
  <c r="H11875" i="9"/>
  <c r="H11874" i="9"/>
  <c r="H11873" i="9"/>
  <c r="H11872" i="9"/>
  <c r="H11871" i="9"/>
  <c r="H11870" i="9"/>
  <c r="H11869" i="9"/>
  <c r="H11868" i="9"/>
  <c r="H11867" i="9"/>
  <c r="H11866" i="9"/>
  <c r="H11865" i="9"/>
  <c r="H11864" i="9"/>
  <c r="H11863" i="9"/>
  <c r="H11862" i="9"/>
  <c r="H11861" i="9"/>
  <c r="H11860" i="9"/>
  <c r="H11859" i="9"/>
  <c r="H11858" i="9"/>
  <c r="H11857" i="9"/>
  <c r="H11856" i="9"/>
  <c r="H11855" i="9"/>
  <c r="H11854" i="9"/>
  <c r="H11853" i="9"/>
  <c r="H11852" i="9"/>
  <c r="H11851" i="9"/>
  <c r="H11850" i="9"/>
  <c r="H11849" i="9"/>
  <c r="H11848" i="9"/>
  <c r="H11847" i="9"/>
  <c r="H11846" i="9"/>
  <c r="H11845" i="9"/>
  <c r="H11844" i="9"/>
  <c r="H11843" i="9"/>
  <c r="H11842" i="9"/>
  <c r="H11841" i="9"/>
  <c r="H11840" i="9"/>
  <c r="H11839" i="9"/>
  <c r="H11838" i="9"/>
  <c r="H11837" i="9"/>
  <c r="H11836" i="9"/>
  <c r="H11835" i="9"/>
  <c r="H11834" i="9"/>
  <c r="H11833" i="9"/>
  <c r="H11832" i="9"/>
  <c r="H11831" i="9"/>
  <c r="H11830" i="9"/>
  <c r="H11829" i="9"/>
  <c r="H11828" i="9"/>
  <c r="H11827" i="9"/>
  <c r="H11826" i="9"/>
  <c r="H11825" i="9"/>
  <c r="H11824" i="9"/>
  <c r="H11823" i="9"/>
  <c r="H11822" i="9"/>
  <c r="H11821" i="9"/>
  <c r="H11820" i="9"/>
  <c r="H11819" i="9"/>
  <c r="H11818" i="9"/>
  <c r="H11817" i="9"/>
  <c r="H11816" i="9"/>
  <c r="H11815" i="9"/>
  <c r="H11814" i="9"/>
  <c r="H11813" i="9"/>
  <c r="H11812" i="9"/>
  <c r="H11811" i="9"/>
  <c r="H11810" i="9"/>
  <c r="H11809" i="9"/>
  <c r="H11808" i="9"/>
  <c r="H11807" i="9"/>
  <c r="H11806" i="9"/>
  <c r="H11805" i="9"/>
  <c r="H11804" i="9"/>
  <c r="H11803" i="9"/>
  <c r="H11802" i="9"/>
  <c r="H11801" i="9"/>
  <c r="H11800" i="9"/>
  <c r="H11799" i="9"/>
  <c r="H11798" i="9"/>
  <c r="H11797" i="9"/>
  <c r="H11796" i="9"/>
  <c r="H11795" i="9"/>
  <c r="H11794" i="9"/>
  <c r="H11793" i="9"/>
  <c r="H11792" i="9"/>
  <c r="H11791" i="9"/>
  <c r="H11790" i="9"/>
  <c r="H11789" i="9"/>
  <c r="H11788" i="9"/>
  <c r="H11787" i="9"/>
  <c r="H11786" i="9"/>
  <c r="H11785" i="9"/>
  <c r="H11784" i="9"/>
  <c r="H11783" i="9"/>
  <c r="H11782" i="9"/>
  <c r="H11781" i="9"/>
  <c r="H11780" i="9"/>
  <c r="H11779" i="9"/>
  <c r="H11778" i="9"/>
  <c r="H11777" i="9"/>
  <c r="H11776" i="9"/>
  <c r="H11775" i="9"/>
  <c r="H11774" i="9"/>
  <c r="H11773" i="9"/>
  <c r="H11772" i="9"/>
  <c r="H11771" i="9"/>
  <c r="H11770" i="9"/>
  <c r="H11769" i="9"/>
  <c r="H11768" i="9"/>
  <c r="H11767" i="9"/>
  <c r="H11766" i="9"/>
  <c r="H11765" i="9"/>
  <c r="H11764" i="9"/>
  <c r="H11763" i="9"/>
  <c r="H11762" i="9"/>
  <c r="H11761" i="9"/>
  <c r="H11760" i="9"/>
  <c r="H11759" i="9"/>
  <c r="H11758" i="9"/>
  <c r="H11757" i="9"/>
  <c r="H11756" i="9"/>
  <c r="H11755" i="9"/>
  <c r="H11754" i="9"/>
  <c r="H11753" i="9"/>
  <c r="H11752" i="9"/>
  <c r="H11751" i="9"/>
  <c r="H11750" i="9"/>
  <c r="H11749" i="9"/>
  <c r="H11748" i="9"/>
  <c r="H11747" i="9"/>
  <c r="H11746" i="9"/>
  <c r="H11745" i="9"/>
  <c r="H11744" i="9"/>
  <c r="H11743" i="9"/>
  <c r="H11742" i="9"/>
  <c r="H11741" i="9"/>
  <c r="H11740" i="9"/>
  <c r="H11739" i="9"/>
  <c r="H11738" i="9"/>
  <c r="H11737" i="9"/>
  <c r="H11736" i="9"/>
  <c r="H11735" i="9"/>
  <c r="H11734" i="9"/>
  <c r="H11733" i="9"/>
  <c r="H11732" i="9"/>
  <c r="H11731" i="9"/>
  <c r="H11730" i="9"/>
  <c r="H11729" i="9"/>
  <c r="H11728" i="9"/>
  <c r="H11727" i="9"/>
  <c r="H11726" i="9"/>
  <c r="H11725" i="9"/>
  <c r="H11724" i="9"/>
  <c r="H11723" i="9"/>
  <c r="H11722" i="9"/>
  <c r="H11721" i="9"/>
  <c r="H11720" i="9"/>
  <c r="H11719" i="9"/>
  <c r="H11718" i="9"/>
  <c r="H11717" i="9"/>
  <c r="H11716" i="9"/>
  <c r="H11715" i="9"/>
  <c r="H11714" i="9"/>
  <c r="H11713" i="9"/>
  <c r="H11712" i="9"/>
  <c r="H11711" i="9"/>
  <c r="H11710" i="9"/>
  <c r="H11709" i="9"/>
  <c r="H11708" i="9"/>
  <c r="H11707" i="9"/>
  <c r="H11706" i="9"/>
  <c r="H11705" i="9"/>
  <c r="H11704" i="9"/>
  <c r="H11703" i="9"/>
  <c r="H11702" i="9"/>
  <c r="H11701" i="9"/>
  <c r="H11700" i="9"/>
  <c r="H11699" i="9"/>
  <c r="H11698" i="9"/>
  <c r="H11697" i="9"/>
  <c r="H11696" i="9"/>
  <c r="H11695" i="9"/>
  <c r="H11694" i="9"/>
  <c r="H11693" i="9"/>
  <c r="H11692" i="9"/>
  <c r="H11691" i="9"/>
  <c r="H11690" i="9"/>
  <c r="H11689" i="9"/>
  <c r="H11688" i="9"/>
  <c r="H11687" i="9"/>
  <c r="H11686" i="9"/>
  <c r="H11685" i="9"/>
  <c r="H11684" i="9"/>
  <c r="H11683" i="9"/>
  <c r="H11682" i="9"/>
  <c r="H11681" i="9"/>
  <c r="H11680" i="9"/>
  <c r="H11679" i="9"/>
  <c r="H11678" i="9"/>
  <c r="H11677" i="9"/>
  <c r="H11676" i="9"/>
  <c r="H11675" i="9"/>
  <c r="H11674" i="9"/>
  <c r="H11673" i="9"/>
  <c r="H11672" i="9"/>
  <c r="H11671" i="9"/>
  <c r="H11670" i="9"/>
  <c r="H11669" i="9"/>
  <c r="H11668" i="9"/>
  <c r="H11667" i="9"/>
  <c r="H11666" i="9"/>
  <c r="H11665" i="9"/>
  <c r="H11664" i="9"/>
  <c r="H11663" i="9"/>
  <c r="H11662" i="9"/>
  <c r="H11661" i="9"/>
  <c r="H11660" i="9"/>
  <c r="H11659" i="9"/>
  <c r="H11658" i="9"/>
  <c r="H11657" i="9"/>
  <c r="H11656" i="9"/>
  <c r="H11655" i="9"/>
  <c r="H11654" i="9"/>
  <c r="H11653" i="9"/>
  <c r="H11652" i="9"/>
  <c r="H11651" i="9"/>
  <c r="H11650" i="9"/>
  <c r="H11649" i="9"/>
  <c r="H11648" i="9"/>
  <c r="H11647" i="9"/>
  <c r="H11646" i="9"/>
  <c r="H11645" i="9"/>
  <c r="H11644" i="9"/>
  <c r="H11643" i="9"/>
  <c r="H11642" i="9"/>
  <c r="H11641" i="9"/>
  <c r="H11640" i="9"/>
  <c r="H11639" i="9"/>
  <c r="H11638" i="9"/>
  <c r="H11637" i="9"/>
  <c r="H11636" i="9"/>
  <c r="H11635" i="9"/>
  <c r="H11634" i="9"/>
  <c r="H11633" i="9"/>
  <c r="H11632" i="9"/>
  <c r="H11631" i="9"/>
  <c r="H11630" i="9"/>
  <c r="H11629" i="9"/>
  <c r="H11628" i="9"/>
  <c r="H11627" i="9"/>
  <c r="H11626" i="9"/>
  <c r="H11625" i="9"/>
  <c r="H11624" i="9"/>
  <c r="H11623" i="9"/>
  <c r="H11622" i="9"/>
  <c r="H11621" i="9"/>
  <c r="H11620" i="9"/>
  <c r="H11619" i="9"/>
  <c r="H11618" i="9"/>
  <c r="H11617" i="9"/>
  <c r="H11616" i="9"/>
  <c r="H11615" i="9"/>
  <c r="H11614" i="9"/>
  <c r="H11613" i="9"/>
  <c r="H11612" i="9"/>
  <c r="H11611" i="9"/>
  <c r="H11610" i="9"/>
  <c r="H11609" i="9"/>
  <c r="H11608" i="9"/>
  <c r="H11607" i="9"/>
  <c r="H11606" i="9"/>
  <c r="H11605" i="9"/>
  <c r="H11604" i="9"/>
  <c r="H11603" i="9"/>
  <c r="H11602" i="9"/>
  <c r="H11601" i="9"/>
  <c r="H11600" i="9"/>
  <c r="H11599" i="9"/>
  <c r="H11598" i="9"/>
  <c r="H11597" i="9"/>
  <c r="H11596" i="9"/>
  <c r="H11595" i="9"/>
  <c r="H11594" i="9"/>
  <c r="H11593" i="9"/>
  <c r="H11592" i="9"/>
  <c r="H11591" i="9"/>
  <c r="H11590" i="9"/>
  <c r="H11589" i="9"/>
  <c r="H11588" i="9"/>
  <c r="H11587" i="9"/>
  <c r="H11586" i="9"/>
  <c r="H11585" i="9"/>
  <c r="H11584" i="9"/>
  <c r="H11583" i="9"/>
  <c r="H11582" i="9"/>
  <c r="H11581" i="9"/>
  <c r="H11580" i="9"/>
  <c r="H11579" i="9"/>
  <c r="H11578" i="9"/>
  <c r="H11577" i="9"/>
  <c r="H11576" i="9"/>
  <c r="H11575" i="9"/>
  <c r="H11574" i="9"/>
  <c r="H11573" i="9"/>
  <c r="H11572" i="9"/>
  <c r="H11571" i="9"/>
  <c r="H11570" i="9"/>
  <c r="H11569" i="9"/>
  <c r="H11568" i="9"/>
  <c r="H11567" i="9"/>
  <c r="H11566" i="9"/>
  <c r="H11565" i="9"/>
  <c r="H11564" i="9"/>
  <c r="H11563" i="9"/>
  <c r="H11562" i="9"/>
  <c r="H11561" i="9"/>
  <c r="H11560" i="9"/>
  <c r="H11559" i="9"/>
  <c r="H11558" i="9"/>
  <c r="H11557" i="9"/>
  <c r="H11556" i="9"/>
  <c r="H11555" i="9"/>
  <c r="H11554" i="9"/>
  <c r="H11553" i="9"/>
  <c r="H11552" i="9"/>
  <c r="H11551" i="9"/>
  <c r="H11550" i="9"/>
  <c r="H11549" i="9"/>
  <c r="H11548" i="9"/>
  <c r="H11547" i="9"/>
  <c r="H11546" i="9"/>
  <c r="H11545" i="9"/>
  <c r="H11544" i="9"/>
  <c r="H11543" i="9"/>
  <c r="H11542" i="9"/>
  <c r="H11541" i="9"/>
  <c r="H11540" i="9"/>
  <c r="H11539" i="9"/>
  <c r="H11538" i="9"/>
  <c r="H11537" i="9"/>
  <c r="H11536" i="9"/>
  <c r="H11535" i="9"/>
  <c r="H11534" i="9"/>
  <c r="H11533" i="9"/>
  <c r="H11532" i="9"/>
  <c r="H11531" i="9"/>
  <c r="H11530" i="9"/>
  <c r="H11529" i="9"/>
  <c r="H11528" i="9"/>
  <c r="H11527" i="9"/>
  <c r="H11526" i="9"/>
  <c r="H11525" i="9"/>
  <c r="H11524" i="9"/>
  <c r="H11523" i="9"/>
  <c r="H11522" i="9"/>
  <c r="H11521" i="9"/>
  <c r="H11520" i="9"/>
  <c r="H11519" i="9"/>
  <c r="H11518" i="9"/>
  <c r="H11517" i="9"/>
  <c r="H11516" i="9"/>
  <c r="H11515" i="9"/>
  <c r="H11514" i="9"/>
  <c r="H11513" i="9"/>
  <c r="H11512" i="9"/>
  <c r="H11511" i="9"/>
  <c r="H11510" i="9"/>
  <c r="H11509" i="9"/>
  <c r="H11508" i="9"/>
  <c r="H11507" i="9"/>
  <c r="H11506" i="9"/>
  <c r="H11505" i="9"/>
  <c r="H11504" i="9"/>
  <c r="H11503" i="9"/>
  <c r="H11502" i="9"/>
  <c r="H11501" i="9"/>
  <c r="H11500" i="9"/>
  <c r="H11499" i="9"/>
  <c r="H11498" i="9"/>
  <c r="H11497" i="9"/>
  <c r="H11496" i="9"/>
  <c r="H11495" i="9"/>
  <c r="H11494" i="9"/>
  <c r="H11493" i="9"/>
  <c r="H11492" i="9"/>
  <c r="H11491" i="9"/>
  <c r="H11490" i="9"/>
  <c r="H11489" i="9"/>
  <c r="H11488" i="9"/>
  <c r="H11487" i="9"/>
  <c r="H11486" i="9"/>
  <c r="H11485" i="9"/>
  <c r="H11484" i="9"/>
  <c r="H11483" i="9"/>
  <c r="H11482" i="9"/>
  <c r="H11481" i="9"/>
  <c r="H11480" i="9"/>
  <c r="H11479" i="9"/>
  <c r="H11478" i="9"/>
  <c r="H11477" i="9"/>
  <c r="H11476" i="9"/>
  <c r="H11475" i="9"/>
  <c r="H11474" i="9"/>
  <c r="H11473" i="9"/>
  <c r="H11472" i="9"/>
  <c r="H11471" i="9"/>
  <c r="H11470" i="9"/>
  <c r="H11469" i="9"/>
  <c r="H11468" i="9"/>
  <c r="H11467" i="9"/>
  <c r="H11466" i="9"/>
  <c r="H11465" i="9"/>
  <c r="H11464" i="9"/>
  <c r="H11463" i="9"/>
  <c r="H11462" i="9"/>
  <c r="H11461" i="9"/>
  <c r="H11460" i="9"/>
  <c r="H11459" i="9"/>
  <c r="H11458" i="9"/>
  <c r="H11457" i="9"/>
  <c r="H11456" i="9"/>
  <c r="H11455" i="9"/>
  <c r="H11454" i="9"/>
  <c r="H11453" i="9"/>
  <c r="H11452" i="9"/>
  <c r="H11451" i="9"/>
  <c r="H11450" i="9"/>
  <c r="H11449" i="9"/>
  <c r="H11448" i="9"/>
  <c r="H11447" i="9"/>
  <c r="H11446" i="9"/>
  <c r="H11445" i="9"/>
  <c r="H11444" i="9"/>
  <c r="H11443" i="9"/>
  <c r="H11442" i="9"/>
  <c r="H11441" i="9"/>
  <c r="H11440" i="9"/>
  <c r="H11439" i="9"/>
  <c r="H11438" i="9"/>
  <c r="H11437" i="9"/>
  <c r="H11436" i="9"/>
  <c r="H11435" i="9"/>
  <c r="H11434" i="9"/>
  <c r="H11433" i="9"/>
  <c r="H11432" i="9"/>
  <c r="H11431" i="9"/>
  <c r="H11430" i="9"/>
  <c r="H11429" i="9"/>
  <c r="H11428" i="9"/>
  <c r="H11427" i="9"/>
  <c r="H11426" i="9"/>
  <c r="H11425" i="9"/>
  <c r="H11424" i="9"/>
  <c r="H11423" i="9"/>
  <c r="H11422" i="9"/>
  <c r="H11421" i="9"/>
  <c r="H11420" i="9"/>
  <c r="H11419" i="9"/>
  <c r="H11418" i="9"/>
  <c r="H11417" i="9"/>
  <c r="H11416" i="9"/>
  <c r="H11415" i="9"/>
  <c r="H11414" i="9"/>
  <c r="H11413" i="9"/>
  <c r="H11412" i="9"/>
  <c r="H11411" i="9"/>
  <c r="H11410" i="9"/>
  <c r="H11409" i="9"/>
  <c r="H11408" i="9"/>
  <c r="H11407" i="9"/>
  <c r="H11406" i="9"/>
  <c r="H11405" i="9"/>
  <c r="H11404" i="9"/>
  <c r="H11403" i="9"/>
  <c r="H11402" i="9"/>
  <c r="H11401" i="9"/>
  <c r="H11400" i="9"/>
  <c r="H11399" i="9"/>
  <c r="H11398" i="9"/>
  <c r="H11397" i="9"/>
  <c r="H11396" i="9"/>
  <c r="H11395" i="9"/>
  <c r="H11394" i="9"/>
  <c r="H11393" i="9"/>
  <c r="H11392" i="9"/>
  <c r="H11391" i="9"/>
  <c r="H11390" i="9"/>
  <c r="H11389" i="9"/>
  <c r="H11388" i="9"/>
  <c r="H11387" i="9"/>
  <c r="H11386" i="9"/>
  <c r="H11385" i="9"/>
  <c r="H11384" i="9"/>
  <c r="H11383" i="9"/>
  <c r="H11382" i="9"/>
  <c r="H11381" i="9"/>
  <c r="H11380" i="9"/>
  <c r="H11379" i="9"/>
  <c r="H11378" i="9"/>
  <c r="H11377" i="9"/>
  <c r="H11376" i="9"/>
  <c r="H11375" i="9"/>
  <c r="H11374" i="9"/>
  <c r="H11373" i="9"/>
  <c r="H11372" i="9"/>
  <c r="H11371" i="9"/>
  <c r="H11370" i="9"/>
  <c r="H11369" i="9"/>
  <c r="H11368" i="9"/>
  <c r="H11367" i="9"/>
  <c r="H11366" i="9"/>
  <c r="H11365" i="9"/>
  <c r="H11364" i="9"/>
  <c r="H11363" i="9"/>
  <c r="H11362" i="9"/>
  <c r="H11361" i="9"/>
  <c r="H11360" i="9"/>
  <c r="H11359" i="9"/>
  <c r="H11358" i="9"/>
  <c r="H11357" i="9"/>
  <c r="H11356" i="9"/>
  <c r="H11355" i="9"/>
  <c r="H11354" i="9"/>
  <c r="H11353" i="9"/>
  <c r="H11352" i="9"/>
  <c r="H11351" i="9"/>
  <c r="H11350" i="9"/>
  <c r="H11349" i="9"/>
  <c r="H11348" i="9"/>
  <c r="H11347" i="9"/>
  <c r="H11346" i="9"/>
  <c r="H11345" i="9"/>
  <c r="H11344" i="9"/>
  <c r="H11343" i="9"/>
  <c r="H11342" i="9"/>
  <c r="H11341" i="9"/>
  <c r="H11340" i="9"/>
  <c r="H11339" i="9"/>
  <c r="H11338" i="9"/>
  <c r="H11337" i="9"/>
  <c r="H11336" i="9"/>
  <c r="H11335" i="9"/>
  <c r="H11334" i="9"/>
  <c r="H11333" i="9"/>
  <c r="H11332" i="9"/>
  <c r="H11331" i="9"/>
  <c r="H11330" i="9"/>
  <c r="H11329" i="9"/>
  <c r="H11328" i="9"/>
  <c r="H11327" i="9"/>
  <c r="H11326" i="9"/>
  <c r="H11325" i="9"/>
  <c r="H11324" i="9"/>
  <c r="H11323" i="9"/>
  <c r="H11322" i="9"/>
  <c r="H11321" i="9"/>
  <c r="H11320" i="9"/>
  <c r="H11319" i="9"/>
  <c r="H11318" i="9"/>
  <c r="H11317" i="9"/>
  <c r="H11316" i="9"/>
  <c r="H11315" i="9"/>
  <c r="H11314" i="9"/>
  <c r="H11313" i="9"/>
  <c r="H11312" i="9"/>
  <c r="H11311" i="9"/>
  <c r="H11310" i="9"/>
  <c r="H11309" i="9"/>
  <c r="H11308" i="9"/>
  <c r="H11307" i="9"/>
  <c r="H11306" i="9"/>
  <c r="H11305" i="9"/>
  <c r="H11304" i="9"/>
  <c r="H11303" i="9"/>
  <c r="H11302" i="9"/>
  <c r="H11301" i="9"/>
  <c r="H11300" i="9"/>
  <c r="H11299" i="9"/>
  <c r="H11298" i="9"/>
  <c r="H11297" i="9"/>
  <c r="H11296" i="9"/>
  <c r="H11295" i="9"/>
  <c r="H11294" i="9"/>
  <c r="H11293" i="9"/>
  <c r="H11292" i="9"/>
  <c r="H11291" i="9"/>
  <c r="H11290" i="9"/>
  <c r="H11289" i="9"/>
  <c r="H11288" i="9"/>
  <c r="H11287" i="9"/>
  <c r="H11286" i="9"/>
  <c r="H11285" i="9"/>
  <c r="H11284" i="9"/>
  <c r="H11283" i="9"/>
  <c r="H11282" i="9"/>
  <c r="H11281" i="9"/>
  <c r="H11280" i="9"/>
  <c r="H11279" i="9"/>
  <c r="H11278" i="9"/>
  <c r="H11277" i="9"/>
  <c r="H11276" i="9"/>
  <c r="H11275" i="9"/>
  <c r="H11274" i="9"/>
  <c r="H11273" i="9"/>
  <c r="H11272" i="9"/>
  <c r="H11271" i="9"/>
  <c r="H11270" i="9"/>
  <c r="H11269" i="9"/>
  <c r="H11268" i="9"/>
  <c r="H11267" i="9"/>
  <c r="H11266" i="9"/>
  <c r="H11265" i="9"/>
  <c r="H11264" i="9"/>
  <c r="H11263" i="9"/>
  <c r="H11262" i="9"/>
  <c r="H11261" i="9"/>
  <c r="H11260" i="9"/>
  <c r="H11259" i="9"/>
  <c r="H11258" i="9"/>
  <c r="H11257" i="9"/>
  <c r="H11256" i="9"/>
  <c r="H11255" i="9"/>
  <c r="H11254" i="9"/>
  <c r="H11253" i="9"/>
  <c r="H11252" i="9"/>
  <c r="H11251" i="9"/>
  <c r="H11250" i="9"/>
  <c r="H11249" i="9"/>
  <c r="H11248" i="9"/>
  <c r="H11247" i="9"/>
  <c r="H11246" i="9"/>
  <c r="H11245" i="9"/>
  <c r="H11244" i="9"/>
  <c r="H11243" i="9"/>
  <c r="H11242" i="9"/>
  <c r="H11241" i="9"/>
  <c r="H11240" i="9"/>
  <c r="H11239" i="9"/>
  <c r="H11238" i="9"/>
  <c r="H11237" i="9"/>
  <c r="H11236" i="9"/>
  <c r="H11235" i="9"/>
  <c r="H11234" i="9"/>
  <c r="H11233" i="9"/>
  <c r="H11232" i="9"/>
  <c r="H11231" i="9"/>
  <c r="H11230" i="9"/>
  <c r="H11229" i="9"/>
  <c r="H11228" i="9"/>
  <c r="H11227" i="9"/>
  <c r="H11226" i="9"/>
  <c r="H11225" i="9"/>
  <c r="H11224" i="9"/>
  <c r="H11223" i="9"/>
  <c r="H11222" i="9"/>
  <c r="H11221" i="9"/>
  <c r="H11220" i="9"/>
  <c r="H11219" i="9"/>
  <c r="H11218" i="9"/>
  <c r="H11217" i="9"/>
  <c r="H11216" i="9"/>
  <c r="H11215" i="9"/>
  <c r="H11214" i="9"/>
  <c r="H11213" i="9"/>
  <c r="H11212" i="9"/>
  <c r="H11211" i="9"/>
  <c r="H11210" i="9"/>
  <c r="H11209" i="9"/>
  <c r="H11208" i="9"/>
  <c r="H11207" i="9"/>
  <c r="H11206" i="9"/>
  <c r="H11205" i="9"/>
  <c r="H11204" i="9"/>
  <c r="H11203" i="9"/>
  <c r="H11202" i="9"/>
  <c r="H11201" i="9"/>
  <c r="H11200" i="9"/>
  <c r="H11199" i="9"/>
  <c r="H11198" i="9"/>
  <c r="H11197" i="9"/>
  <c r="H11196" i="9"/>
  <c r="H11195" i="9"/>
  <c r="H11194" i="9"/>
  <c r="H11193" i="9"/>
  <c r="H11192" i="9"/>
  <c r="H11191" i="9"/>
  <c r="H11190" i="9"/>
  <c r="H11189" i="9"/>
  <c r="H11188" i="9"/>
  <c r="H11187" i="9"/>
  <c r="H11186" i="9"/>
  <c r="H11185" i="9"/>
  <c r="H11184" i="9"/>
  <c r="H11183" i="9"/>
  <c r="H11182" i="9"/>
  <c r="H11181" i="9"/>
  <c r="H11180" i="9"/>
  <c r="H11179" i="9"/>
  <c r="H11178" i="9"/>
  <c r="H11177" i="9"/>
  <c r="H11176" i="9"/>
  <c r="H11175" i="9"/>
  <c r="H11174" i="9"/>
  <c r="H11173" i="9"/>
  <c r="H11172" i="9"/>
  <c r="H11171" i="9"/>
  <c r="H11170" i="9"/>
  <c r="H11169" i="9"/>
  <c r="H11168" i="9"/>
  <c r="H11167" i="9"/>
  <c r="H11166" i="9"/>
  <c r="H11165" i="9"/>
  <c r="H11164" i="9"/>
  <c r="H11163" i="9"/>
  <c r="H11162" i="9"/>
  <c r="H11161" i="9"/>
  <c r="H11160" i="9"/>
  <c r="H11159" i="9"/>
  <c r="H11158" i="9"/>
  <c r="H11157" i="9"/>
  <c r="H11156" i="9"/>
  <c r="H11155" i="9"/>
  <c r="H11154" i="9"/>
  <c r="H11153" i="9"/>
  <c r="H11152" i="9"/>
  <c r="H11151" i="9"/>
  <c r="H11150" i="9"/>
  <c r="H11149" i="9"/>
  <c r="H11148" i="9"/>
  <c r="H11147" i="9"/>
  <c r="H11146" i="9"/>
  <c r="H11145" i="9"/>
  <c r="H11144" i="9"/>
  <c r="H11143" i="9"/>
  <c r="H11142" i="9"/>
  <c r="H11141" i="9"/>
  <c r="H11140" i="9"/>
  <c r="H11139" i="9"/>
  <c r="H11138" i="9"/>
  <c r="H11137" i="9"/>
  <c r="H11136" i="9"/>
  <c r="H11135" i="9"/>
  <c r="H11134" i="9"/>
  <c r="H11133" i="9"/>
  <c r="H11132" i="9"/>
  <c r="H11131" i="9"/>
  <c r="H11130" i="9"/>
  <c r="H11129" i="9"/>
  <c r="H11128" i="9"/>
  <c r="H11127" i="9"/>
  <c r="H11126" i="9"/>
  <c r="H11125" i="9"/>
  <c r="H11124" i="9"/>
  <c r="H11123" i="9"/>
  <c r="H11122" i="9"/>
  <c r="H11121" i="9"/>
  <c r="H11120" i="9"/>
  <c r="H11119" i="9"/>
  <c r="H11118" i="9"/>
  <c r="H11117" i="9"/>
  <c r="H11116" i="9"/>
  <c r="H11115" i="9"/>
  <c r="H11114" i="9"/>
  <c r="H11113" i="9"/>
  <c r="H11112" i="9"/>
  <c r="H11111" i="9"/>
  <c r="H11110" i="9"/>
  <c r="H11109" i="9"/>
  <c r="H11108" i="9"/>
  <c r="H11107" i="9"/>
  <c r="H11106" i="9"/>
  <c r="H11105" i="9"/>
  <c r="H11104" i="9"/>
  <c r="H11103" i="9"/>
  <c r="H11102" i="9"/>
  <c r="H11101" i="9"/>
  <c r="H11100" i="9"/>
  <c r="H11099" i="9"/>
  <c r="H11098" i="9"/>
  <c r="H11097" i="9"/>
  <c r="H11096" i="9"/>
  <c r="H11095" i="9"/>
  <c r="H11094" i="9"/>
  <c r="H11093" i="9"/>
  <c r="H11092" i="9"/>
  <c r="H11091" i="9"/>
  <c r="H11090" i="9"/>
  <c r="H11089" i="9"/>
  <c r="H11088" i="9"/>
  <c r="H11087" i="9"/>
  <c r="H11086" i="9"/>
  <c r="H11085" i="9"/>
  <c r="H11084" i="9"/>
  <c r="H11083" i="9"/>
  <c r="H11082" i="9"/>
  <c r="H11081" i="9"/>
  <c r="H11080" i="9"/>
  <c r="H11079" i="9"/>
  <c r="H11078" i="9"/>
  <c r="H11077" i="9"/>
  <c r="H11076" i="9"/>
  <c r="H11075" i="9"/>
  <c r="H11074" i="9"/>
  <c r="H11073" i="9"/>
  <c r="H11072" i="9"/>
  <c r="H11071" i="9"/>
  <c r="H11070" i="9"/>
  <c r="H11069" i="9"/>
  <c r="H11068" i="9"/>
  <c r="H11067" i="9"/>
  <c r="H11066" i="9"/>
  <c r="H11065" i="9"/>
  <c r="H11064" i="9"/>
  <c r="H11063" i="9"/>
  <c r="H11062" i="9"/>
  <c r="H11061" i="9"/>
  <c r="H11060" i="9"/>
  <c r="H11059" i="9"/>
  <c r="H11058" i="9"/>
  <c r="H11057" i="9"/>
  <c r="H11056" i="9"/>
  <c r="H11055" i="9"/>
  <c r="H11054" i="9"/>
  <c r="H11053" i="9"/>
  <c r="H11052" i="9"/>
  <c r="H11051" i="9"/>
  <c r="H11050" i="9"/>
  <c r="H11049" i="9"/>
  <c r="H11048" i="9"/>
  <c r="H11047" i="9"/>
  <c r="H11046" i="9"/>
  <c r="H11045" i="9"/>
  <c r="H11044" i="9"/>
  <c r="H11043" i="9"/>
  <c r="H11042" i="9"/>
  <c r="H11041" i="9"/>
  <c r="H11040" i="9"/>
  <c r="H11039" i="9"/>
  <c r="H11038" i="9"/>
  <c r="H11037" i="9"/>
  <c r="H11036" i="9"/>
  <c r="H11035" i="9"/>
  <c r="H11034" i="9"/>
  <c r="H11033" i="9"/>
  <c r="H11032" i="9"/>
  <c r="H11031" i="9"/>
  <c r="H11030" i="9"/>
  <c r="H11029" i="9"/>
  <c r="H11028" i="9"/>
  <c r="H11027" i="9"/>
  <c r="H11026" i="9"/>
  <c r="H11025" i="9"/>
  <c r="H11024" i="9"/>
  <c r="H11023" i="9"/>
  <c r="H11022" i="9"/>
  <c r="H11021" i="9"/>
  <c r="H11020" i="9"/>
  <c r="H11019" i="9"/>
  <c r="H11018" i="9"/>
  <c r="H11017" i="9"/>
  <c r="H11016" i="9"/>
  <c r="H11015" i="9"/>
  <c r="H11014" i="9"/>
  <c r="H11013" i="9"/>
  <c r="H11012" i="9"/>
  <c r="H11011" i="9"/>
  <c r="H11010" i="9"/>
  <c r="H11009" i="9"/>
  <c r="H11008" i="9"/>
  <c r="H11007" i="9"/>
  <c r="H11006" i="9"/>
  <c r="H11005" i="9"/>
  <c r="H11004" i="9"/>
  <c r="H11003" i="9"/>
  <c r="H11002" i="9"/>
  <c r="H11001" i="9"/>
  <c r="H11000" i="9"/>
  <c r="H10999" i="9"/>
  <c r="H10998" i="9"/>
  <c r="H10997" i="9"/>
  <c r="H10996" i="9"/>
  <c r="H10995" i="9"/>
  <c r="H10994" i="9"/>
  <c r="H10993" i="9"/>
  <c r="H10992" i="9"/>
  <c r="H10991" i="9"/>
  <c r="H10990" i="9"/>
  <c r="H10989" i="9"/>
  <c r="H10988" i="9"/>
  <c r="H10987" i="9"/>
  <c r="H10986" i="9"/>
  <c r="H10985" i="9"/>
  <c r="H10984" i="9"/>
  <c r="H10983" i="9"/>
  <c r="H10982" i="9"/>
  <c r="H10981" i="9"/>
  <c r="H10980" i="9"/>
  <c r="H10979" i="9"/>
  <c r="H10978" i="9"/>
  <c r="H10977" i="9"/>
  <c r="H10976" i="9"/>
  <c r="H10975" i="9"/>
  <c r="H10974" i="9"/>
  <c r="H10973" i="9"/>
  <c r="H10972" i="9"/>
  <c r="H10971" i="9"/>
  <c r="H10970" i="9"/>
  <c r="H10969" i="9"/>
  <c r="H10968" i="9"/>
  <c r="H10967" i="9"/>
  <c r="H10966" i="9"/>
  <c r="H10965" i="9"/>
  <c r="H10964" i="9"/>
  <c r="H10963" i="9"/>
  <c r="H10962" i="9"/>
  <c r="H10961" i="9"/>
  <c r="H10960" i="9"/>
  <c r="H10959" i="9"/>
  <c r="H10958" i="9"/>
  <c r="H10957" i="9"/>
  <c r="H10956" i="9"/>
  <c r="H10955" i="9"/>
  <c r="H10954" i="9"/>
  <c r="H10953" i="9"/>
  <c r="H10952" i="9"/>
  <c r="H10951" i="9"/>
  <c r="H10950" i="9"/>
  <c r="H10949" i="9"/>
  <c r="H10948" i="9"/>
  <c r="H10947" i="9"/>
  <c r="H10946" i="9"/>
  <c r="H10945" i="9"/>
  <c r="H10944" i="9"/>
  <c r="H10943" i="9"/>
  <c r="H10942" i="9"/>
  <c r="H10941" i="9"/>
  <c r="H10940" i="9"/>
  <c r="H10939" i="9"/>
  <c r="H10938" i="9"/>
  <c r="H10937" i="9"/>
  <c r="H10936" i="9"/>
  <c r="H10935" i="9"/>
  <c r="H10934" i="9"/>
  <c r="H10933" i="9"/>
  <c r="H10932" i="9"/>
  <c r="H10931" i="9"/>
  <c r="H10930" i="9"/>
  <c r="H10929" i="9"/>
  <c r="H10928" i="9"/>
  <c r="H10927" i="9"/>
  <c r="H10926" i="9"/>
  <c r="H10925" i="9"/>
  <c r="H10924" i="9"/>
  <c r="H10923" i="9"/>
  <c r="H10922" i="9"/>
  <c r="H10921" i="9"/>
  <c r="H10920" i="9"/>
  <c r="H10919" i="9"/>
  <c r="H10918" i="9"/>
  <c r="H10917" i="9"/>
  <c r="H10916" i="9"/>
  <c r="H10915" i="9"/>
  <c r="H10914" i="9"/>
  <c r="H10913" i="9"/>
  <c r="H10912" i="9"/>
  <c r="H10911" i="9"/>
  <c r="H10910" i="9"/>
  <c r="H10909" i="9"/>
  <c r="H10908" i="9"/>
  <c r="H10907" i="9"/>
  <c r="H10906" i="9"/>
  <c r="H10905" i="9"/>
  <c r="H10904" i="9"/>
  <c r="H10903" i="9"/>
  <c r="H10902" i="9"/>
  <c r="H10901" i="9"/>
  <c r="H10900" i="9"/>
  <c r="H10899" i="9"/>
  <c r="H10898" i="9"/>
  <c r="H10897" i="9"/>
  <c r="H10896" i="9"/>
  <c r="H10895" i="9"/>
  <c r="H10894" i="9"/>
  <c r="H10893" i="9"/>
  <c r="H10892" i="9"/>
  <c r="H10891" i="9"/>
  <c r="H10890" i="9"/>
  <c r="H10889" i="9"/>
  <c r="H10888" i="9"/>
  <c r="H10887" i="9"/>
  <c r="H10886" i="9"/>
  <c r="H10885" i="9"/>
  <c r="H10884" i="9"/>
  <c r="H10883" i="9"/>
  <c r="H10882" i="9"/>
  <c r="H10881" i="9"/>
  <c r="H10880" i="9"/>
  <c r="H10879" i="9"/>
  <c r="H10878" i="9"/>
  <c r="H10877" i="9"/>
  <c r="H10876" i="9"/>
  <c r="H10875" i="9"/>
  <c r="H10874" i="9"/>
  <c r="H10873" i="9"/>
  <c r="H10872" i="9"/>
  <c r="H10871" i="9"/>
  <c r="H10870" i="9"/>
  <c r="H10869" i="9"/>
  <c r="H10868" i="9"/>
  <c r="H10867" i="9"/>
  <c r="H10866" i="9"/>
  <c r="H10865" i="9"/>
  <c r="H10864" i="9"/>
  <c r="H10863" i="9"/>
  <c r="H10862" i="9"/>
  <c r="H10861" i="9"/>
  <c r="H10860" i="9"/>
  <c r="H10859" i="9"/>
  <c r="H10858" i="9"/>
  <c r="H10857" i="9"/>
  <c r="H10856" i="9"/>
  <c r="H10855" i="9"/>
  <c r="H10854" i="9"/>
  <c r="H10853" i="9"/>
  <c r="H10852" i="9"/>
  <c r="H10851" i="9"/>
  <c r="H10850" i="9"/>
  <c r="H10849" i="9"/>
  <c r="H10848" i="9"/>
  <c r="H10847" i="9"/>
  <c r="H10846" i="9"/>
  <c r="H10845" i="9"/>
  <c r="H10844" i="9"/>
  <c r="H10843" i="9"/>
  <c r="H10842" i="9"/>
  <c r="H10841" i="9"/>
  <c r="H10840" i="9"/>
  <c r="H10839" i="9"/>
  <c r="H10838" i="9"/>
  <c r="H10837" i="9"/>
  <c r="H10836" i="9"/>
  <c r="H10835" i="9"/>
  <c r="H10834" i="9"/>
  <c r="H10833" i="9"/>
  <c r="H10832" i="9"/>
  <c r="H10831" i="9"/>
  <c r="H10830" i="9"/>
  <c r="H10829" i="9"/>
  <c r="H10828" i="9"/>
  <c r="H10827" i="9"/>
  <c r="H10826" i="9"/>
  <c r="H10825" i="9"/>
  <c r="H10824" i="9"/>
  <c r="H10823" i="9"/>
  <c r="H10822" i="9"/>
  <c r="H10821" i="9"/>
  <c r="H10820" i="9"/>
  <c r="H10819" i="9"/>
  <c r="H10818" i="9"/>
  <c r="H10817" i="9"/>
  <c r="H10816" i="9"/>
  <c r="H10815" i="9"/>
  <c r="H10814" i="9"/>
  <c r="H10813" i="9"/>
  <c r="H10812" i="9"/>
  <c r="H10811" i="9"/>
  <c r="H10810" i="9"/>
  <c r="H10809" i="9"/>
  <c r="H10808" i="9"/>
  <c r="H10807" i="9"/>
  <c r="H10806" i="9"/>
  <c r="H10805" i="9"/>
  <c r="H10804" i="9"/>
  <c r="H10803" i="9"/>
  <c r="H10802" i="9"/>
  <c r="H10801" i="9"/>
  <c r="H10800" i="9"/>
  <c r="H10799" i="9"/>
  <c r="H10798" i="9"/>
  <c r="H10797" i="9"/>
  <c r="H10796" i="9"/>
  <c r="H10795" i="9"/>
  <c r="H10794" i="9"/>
  <c r="H10793" i="9"/>
  <c r="H10792" i="9"/>
  <c r="H10791" i="9"/>
  <c r="H10790" i="9"/>
  <c r="H10789" i="9"/>
  <c r="H10788" i="9"/>
  <c r="H10787" i="9"/>
  <c r="H10786" i="9"/>
  <c r="H10785" i="9"/>
  <c r="H10784" i="9"/>
  <c r="H10783" i="9"/>
  <c r="H10782" i="9"/>
  <c r="H10781" i="9"/>
  <c r="H10780" i="9"/>
  <c r="H10779" i="9"/>
  <c r="H10778" i="9"/>
  <c r="H10777" i="9"/>
  <c r="H10776" i="9"/>
  <c r="H10775" i="9"/>
  <c r="H10774" i="9"/>
  <c r="H10773" i="9"/>
  <c r="H10772" i="9"/>
  <c r="H10771" i="9"/>
  <c r="H10770" i="9"/>
  <c r="H10769" i="9"/>
  <c r="H10768" i="9"/>
  <c r="H10767" i="9"/>
  <c r="H10766" i="9"/>
  <c r="H10765" i="9"/>
  <c r="H10764" i="9"/>
  <c r="H10763" i="9"/>
  <c r="H10762" i="9"/>
  <c r="H10761" i="9"/>
  <c r="H10760" i="9"/>
  <c r="H10759" i="9"/>
  <c r="H10758" i="9"/>
  <c r="H10757" i="9"/>
  <c r="H10756" i="9"/>
  <c r="H10755" i="9"/>
  <c r="H10754" i="9"/>
  <c r="H10753" i="9"/>
  <c r="H10752" i="9"/>
  <c r="H10751" i="9"/>
  <c r="H10750" i="9"/>
  <c r="H10749" i="9"/>
  <c r="H10748" i="9"/>
  <c r="H10747" i="9"/>
  <c r="H10746" i="9"/>
  <c r="H10745" i="9"/>
  <c r="H10744" i="9"/>
  <c r="H10743" i="9"/>
  <c r="H10742" i="9"/>
  <c r="H10741" i="9"/>
  <c r="H10740" i="9"/>
  <c r="H10739" i="9"/>
  <c r="H10738" i="9"/>
  <c r="H10737" i="9"/>
  <c r="H10736" i="9"/>
  <c r="H10735" i="9"/>
  <c r="H10734" i="9"/>
  <c r="H10733" i="9"/>
  <c r="H10732" i="9"/>
  <c r="H10731" i="9"/>
  <c r="H10730" i="9"/>
  <c r="H10729" i="9"/>
  <c r="H10728" i="9"/>
  <c r="H10727" i="9"/>
  <c r="H10726" i="9"/>
  <c r="H10725" i="9"/>
  <c r="H10724" i="9"/>
  <c r="H10723" i="9"/>
  <c r="H10722" i="9"/>
  <c r="H10721" i="9"/>
  <c r="H10720" i="9"/>
  <c r="H10719" i="9"/>
  <c r="H10718" i="9"/>
  <c r="H10717" i="9"/>
  <c r="H10716" i="9"/>
  <c r="H10715" i="9"/>
  <c r="H10714" i="9"/>
  <c r="H10713" i="9"/>
  <c r="H10712" i="9"/>
  <c r="H10711" i="9"/>
  <c r="H10710" i="9"/>
  <c r="H10709" i="9"/>
  <c r="H10708" i="9"/>
  <c r="H10707" i="9"/>
  <c r="H10706" i="9"/>
  <c r="H10705" i="9"/>
  <c r="H10704" i="9"/>
  <c r="H10703" i="9"/>
  <c r="H10702" i="9"/>
  <c r="H10701" i="9"/>
  <c r="H10700" i="9"/>
  <c r="H10699" i="9"/>
  <c r="H10698" i="9"/>
  <c r="H10697" i="9"/>
  <c r="H10696" i="9"/>
  <c r="H10695" i="9"/>
  <c r="H10694" i="9"/>
  <c r="H10693" i="9"/>
  <c r="H10692" i="9"/>
  <c r="H10691" i="9"/>
  <c r="H10690" i="9"/>
  <c r="H10689" i="9"/>
  <c r="H10688" i="9"/>
  <c r="H10687" i="9"/>
  <c r="H10686" i="9"/>
  <c r="H10685" i="9"/>
  <c r="H10684" i="9"/>
  <c r="H10683" i="9"/>
  <c r="H10682" i="9"/>
  <c r="H10681" i="9"/>
  <c r="H10680" i="9"/>
  <c r="H10679" i="9"/>
  <c r="H10678" i="9"/>
  <c r="H10677" i="9"/>
  <c r="H10676" i="9"/>
  <c r="H10675" i="9"/>
  <c r="H10674" i="9"/>
  <c r="H10673" i="9"/>
  <c r="H10672" i="9"/>
  <c r="H10671" i="9"/>
  <c r="H10670" i="9"/>
  <c r="H10669" i="9"/>
  <c r="H10668" i="9"/>
  <c r="H10667" i="9"/>
  <c r="H10666" i="9"/>
  <c r="H10665" i="9"/>
  <c r="H10664" i="9"/>
  <c r="H10663" i="9"/>
  <c r="H10662" i="9"/>
  <c r="H10661" i="9"/>
  <c r="H10660" i="9"/>
  <c r="H10659" i="9"/>
  <c r="H10658" i="9"/>
  <c r="H10657" i="9"/>
  <c r="H10656" i="9"/>
  <c r="H10655" i="9"/>
  <c r="H10654" i="9"/>
  <c r="H10653" i="9"/>
  <c r="H10652" i="9"/>
  <c r="H10651" i="9"/>
  <c r="H10650" i="9"/>
  <c r="H10649" i="9"/>
  <c r="H10648" i="9"/>
  <c r="H10647" i="9"/>
  <c r="H10646" i="9"/>
  <c r="H10645" i="9"/>
  <c r="H10644" i="9"/>
  <c r="H10643" i="9"/>
  <c r="H10642" i="9"/>
  <c r="H10641" i="9"/>
  <c r="H10640" i="9"/>
  <c r="H10639" i="9"/>
  <c r="H10638" i="9"/>
  <c r="H10637" i="9"/>
  <c r="H10636" i="9"/>
  <c r="H10635" i="9"/>
  <c r="H10634" i="9"/>
  <c r="H10633" i="9"/>
  <c r="H10632" i="9"/>
  <c r="H10631" i="9"/>
  <c r="H10630" i="9"/>
  <c r="H10629" i="9"/>
  <c r="H10628" i="9"/>
  <c r="H10627" i="9"/>
  <c r="H10626" i="9"/>
  <c r="H10625" i="9"/>
  <c r="H10624" i="9"/>
  <c r="H10623" i="9"/>
  <c r="H10622" i="9"/>
  <c r="H10621" i="9"/>
  <c r="H10620" i="9"/>
  <c r="H10619" i="9"/>
  <c r="H10618" i="9"/>
  <c r="H10617" i="9"/>
  <c r="H10616" i="9"/>
  <c r="H10615" i="9"/>
  <c r="H10614" i="9"/>
  <c r="H10613" i="9"/>
  <c r="H10612" i="9"/>
  <c r="H10611" i="9"/>
  <c r="H10610" i="9"/>
  <c r="H10609" i="9"/>
  <c r="H10608" i="9"/>
  <c r="H10607" i="9"/>
  <c r="H10606" i="9"/>
  <c r="H10605" i="9"/>
  <c r="H10604" i="9"/>
  <c r="H10603" i="9"/>
  <c r="H10602" i="9"/>
  <c r="H10601" i="9"/>
  <c r="H10600" i="9"/>
  <c r="H10599" i="9"/>
  <c r="H10598" i="9"/>
  <c r="H10597" i="9"/>
  <c r="H10596" i="9"/>
  <c r="H10595" i="9"/>
  <c r="H10594" i="9"/>
  <c r="H10593" i="9"/>
  <c r="H10592" i="9"/>
  <c r="H10591" i="9"/>
  <c r="H10590" i="9"/>
  <c r="H10589" i="9"/>
  <c r="H10588" i="9"/>
  <c r="H10587" i="9"/>
  <c r="H10586" i="9"/>
  <c r="H10585" i="9"/>
  <c r="H10584" i="9"/>
  <c r="H10583" i="9"/>
  <c r="H10582" i="9"/>
  <c r="H10581" i="9"/>
  <c r="H10580" i="9"/>
  <c r="H10579" i="9"/>
  <c r="H10578" i="9"/>
  <c r="H10577" i="9"/>
  <c r="H10576" i="9"/>
  <c r="H10575" i="9"/>
  <c r="H10574" i="9"/>
  <c r="H10573" i="9"/>
  <c r="H10572" i="9"/>
  <c r="H10571" i="9"/>
  <c r="H10570" i="9"/>
  <c r="H10569" i="9"/>
  <c r="H10568" i="9"/>
  <c r="H10567" i="9"/>
  <c r="H10566" i="9"/>
  <c r="H10565" i="9"/>
  <c r="H10564" i="9"/>
  <c r="H10563" i="9"/>
  <c r="H10562" i="9"/>
  <c r="H10561" i="9"/>
  <c r="H10560" i="9"/>
  <c r="H10559" i="9"/>
  <c r="H10558" i="9"/>
  <c r="H10557" i="9"/>
  <c r="H10556" i="9"/>
  <c r="H10555" i="9"/>
  <c r="H10554" i="9"/>
  <c r="H10553" i="9"/>
  <c r="H10552" i="9"/>
  <c r="H10551" i="9"/>
  <c r="H10550" i="9"/>
  <c r="H10549" i="9"/>
  <c r="H10548" i="9"/>
  <c r="H10547" i="9"/>
  <c r="H10546" i="9"/>
  <c r="H10545" i="9"/>
  <c r="H10544" i="9"/>
  <c r="H10543" i="9"/>
  <c r="H10542" i="9"/>
  <c r="H10541" i="9"/>
  <c r="H10540" i="9"/>
  <c r="H10539" i="9"/>
  <c r="H10538" i="9"/>
  <c r="H10537" i="9"/>
  <c r="H10536" i="9"/>
  <c r="H10535" i="9"/>
  <c r="H10534" i="9"/>
  <c r="H10533" i="9"/>
  <c r="H10532" i="9"/>
  <c r="H10531" i="9"/>
  <c r="H10530" i="9"/>
  <c r="H10529" i="9"/>
  <c r="H10528" i="9"/>
  <c r="H10527" i="9"/>
  <c r="H10526" i="9"/>
  <c r="H10525" i="9"/>
  <c r="H10524" i="9"/>
  <c r="H10523" i="9"/>
  <c r="H10522" i="9"/>
  <c r="H10521" i="9"/>
  <c r="H10520" i="9"/>
  <c r="H10519" i="9"/>
  <c r="H10518" i="9"/>
  <c r="H10517" i="9"/>
  <c r="H10516" i="9"/>
  <c r="H10515" i="9"/>
  <c r="H10514" i="9"/>
  <c r="H10513" i="9"/>
  <c r="H10512" i="9"/>
  <c r="H10511" i="9"/>
  <c r="H10510" i="9"/>
  <c r="H10509" i="9"/>
  <c r="H10508" i="9"/>
  <c r="H10507" i="9"/>
  <c r="H10506" i="9"/>
  <c r="H10505" i="9"/>
  <c r="H10504" i="9"/>
  <c r="H10503" i="9"/>
  <c r="H10502" i="9"/>
  <c r="H10501" i="9"/>
  <c r="H10500" i="9"/>
  <c r="H10499" i="9"/>
  <c r="H10498" i="9"/>
  <c r="H10497" i="9"/>
  <c r="H10496" i="9"/>
  <c r="H10495" i="9"/>
  <c r="H10494" i="9"/>
  <c r="H10493" i="9"/>
  <c r="H10492" i="9"/>
  <c r="H10491" i="9"/>
  <c r="H10490" i="9"/>
  <c r="H10489" i="9"/>
  <c r="H10488" i="9"/>
  <c r="H10487" i="9"/>
  <c r="H10486" i="9"/>
  <c r="H10485" i="9"/>
  <c r="H10484" i="9"/>
  <c r="H10483" i="9"/>
  <c r="H10482" i="9"/>
  <c r="H10481" i="9"/>
  <c r="H10480" i="9"/>
  <c r="H10479" i="9"/>
  <c r="H10478" i="9"/>
  <c r="H10477" i="9"/>
  <c r="H10476" i="9"/>
  <c r="H10475" i="9"/>
  <c r="H10474" i="9"/>
  <c r="H10473" i="9"/>
  <c r="H10472" i="9"/>
  <c r="H10471" i="9"/>
  <c r="H10470" i="9"/>
  <c r="H10469" i="9"/>
  <c r="H10468" i="9"/>
  <c r="H10467" i="9"/>
  <c r="H10466" i="9"/>
  <c r="H10465" i="9"/>
  <c r="H10464" i="9"/>
  <c r="H10463" i="9"/>
  <c r="H10462" i="9"/>
  <c r="H10461" i="9"/>
  <c r="H10460" i="9"/>
  <c r="H10459" i="9"/>
  <c r="H10458" i="9"/>
  <c r="H10457" i="9"/>
  <c r="H10456" i="9"/>
  <c r="H10455" i="9"/>
  <c r="H10454" i="9"/>
  <c r="H10453" i="9"/>
  <c r="H10452" i="9"/>
  <c r="H10451" i="9"/>
  <c r="H10450" i="9"/>
  <c r="H10449" i="9"/>
  <c r="H10448" i="9"/>
  <c r="H10447" i="9"/>
  <c r="H10446" i="9"/>
  <c r="H10445" i="9"/>
  <c r="H10444" i="9"/>
  <c r="H10443" i="9"/>
  <c r="H10442" i="9"/>
  <c r="H10441" i="9"/>
  <c r="H10440" i="9"/>
  <c r="H10439" i="9"/>
  <c r="H10438" i="9"/>
  <c r="H10437" i="9"/>
  <c r="H10436" i="9"/>
  <c r="H10435" i="9"/>
  <c r="H10434" i="9"/>
  <c r="H10433" i="9"/>
  <c r="H10432" i="9"/>
  <c r="H10431" i="9"/>
  <c r="H10430" i="9"/>
  <c r="H10429" i="9"/>
  <c r="H10428" i="9"/>
  <c r="H10427" i="9"/>
  <c r="H10426" i="9"/>
  <c r="H10425" i="9"/>
  <c r="H10424" i="9"/>
  <c r="H10423" i="9"/>
  <c r="H10422" i="9"/>
  <c r="H10421" i="9"/>
  <c r="H10420" i="9"/>
  <c r="H10419" i="9"/>
  <c r="H10418" i="9"/>
  <c r="H10417" i="9"/>
  <c r="H10416" i="9"/>
  <c r="H10415" i="9"/>
  <c r="H10414" i="9"/>
  <c r="H10413" i="9"/>
  <c r="H10412" i="9"/>
  <c r="H10411" i="9"/>
  <c r="H10410" i="9"/>
  <c r="H10409" i="9"/>
  <c r="H10408" i="9"/>
  <c r="H10407" i="9"/>
  <c r="H10406" i="9"/>
  <c r="H10405" i="9"/>
  <c r="H10404" i="9"/>
  <c r="H10403" i="9"/>
  <c r="H10402" i="9"/>
  <c r="H10401" i="9"/>
  <c r="H10400" i="9"/>
  <c r="H10399" i="9"/>
  <c r="H10398" i="9"/>
  <c r="H10397" i="9"/>
  <c r="H10396" i="9"/>
  <c r="H10395" i="9"/>
  <c r="H10394" i="9"/>
  <c r="H10393" i="9"/>
  <c r="H10392" i="9"/>
  <c r="H10391" i="9"/>
  <c r="H10390" i="9"/>
  <c r="H10389" i="9"/>
  <c r="H10388" i="9"/>
  <c r="H10387" i="9"/>
  <c r="H10386" i="9"/>
  <c r="H10385" i="9"/>
  <c r="H10384" i="9"/>
  <c r="H10383" i="9"/>
  <c r="H10382" i="9"/>
  <c r="H10381" i="9"/>
  <c r="H10380" i="9"/>
  <c r="H10379" i="9"/>
  <c r="H10378" i="9"/>
  <c r="H10377" i="9"/>
  <c r="H10376" i="9"/>
  <c r="H10375" i="9"/>
  <c r="H10374" i="9"/>
  <c r="H10373" i="9"/>
  <c r="H10372" i="9"/>
  <c r="H10371" i="9"/>
  <c r="H10370" i="9"/>
  <c r="H10369" i="9"/>
  <c r="H10368" i="9"/>
  <c r="H10367" i="9"/>
  <c r="H10366" i="9"/>
  <c r="H10365" i="9"/>
  <c r="H10364" i="9"/>
  <c r="H10363" i="9"/>
  <c r="H10362" i="9"/>
  <c r="H10361" i="9"/>
  <c r="H10360" i="9"/>
  <c r="H10359" i="9"/>
  <c r="H10358" i="9"/>
  <c r="H10357" i="9"/>
  <c r="H10356" i="9"/>
  <c r="H10355" i="9"/>
  <c r="H10354" i="9"/>
  <c r="H10353" i="9"/>
  <c r="H10352" i="9"/>
  <c r="H10351" i="9"/>
  <c r="H10350" i="9"/>
  <c r="H10349" i="9"/>
  <c r="H10348" i="9"/>
  <c r="H10347" i="9"/>
  <c r="H10346" i="9"/>
  <c r="H10345" i="9"/>
  <c r="H10344" i="9"/>
  <c r="H10343" i="9"/>
  <c r="H10342" i="9"/>
  <c r="H10341" i="9"/>
  <c r="H10340" i="9"/>
  <c r="H10339" i="9"/>
  <c r="H10338" i="9"/>
  <c r="H10337" i="9"/>
  <c r="H10336" i="9"/>
  <c r="H10335" i="9"/>
  <c r="H10334" i="9"/>
  <c r="H10333" i="9"/>
  <c r="H10332" i="9"/>
  <c r="H10331" i="9"/>
  <c r="H10330" i="9"/>
  <c r="H10329" i="9"/>
  <c r="H10328" i="9"/>
  <c r="H10327" i="9"/>
  <c r="H10326" i="9"/>
  <c r="H10325" i="9"/>
  <c r="H10324" i="9"/>
  <c r="H10323" i="9"/>
  <c r="H10322" i="9"/>
  <c r="H10321" i="9"/>
  <c r="H10320" i="9"/>
  <c r="H10319" i="9"/>
  <c r="H10318" i="9"/>
  <c r="H10317" i="9"/>
  <c r="H10316" i="9"/>
  <c r="H10315" i="9"/>
  <c r="H10314" i="9"/>
  <c r="H10313" i="9"/>
  <c r="H10312" i="9"/>
  <c r="H10311" i="9"/>
  <c r="H10310" i="9"/>
  <c r="H10309" i="9"/>
  <c r="H10308" i="9"/>
  <c r="H10307" i="9"/>
  <c r="H10306" i="9"/>
  <c r="H10305" i="9"/>
  <c r="H10304" i="9"/>
  <c r="H10303" i="9"/>
  <c r="H10302" i="9"/>
  <c r="H10301" i="9"/>
  <c r="H10300" i="9"/>
  <c r="H10299" i="9"/>
  <c r="H10298" i="9"/>
  <c r="H10297" i="9"/>
  <c r="H10296" i="9"/>
  <c r="H10295" i="9"/>
  <c r="H10294" i="9"/>
  <c r="H10293" i="9"/>
  <c r="H10292" i="9"/>
  <c r="H10291" i="9"/>
  <c r="H10290" i="9"/>
  <c r="H10289" i="9"/>
  <c r="H10288" i="9"/>
  <c r="H10287" i="9"/>
  <c r="H10286" i="9"/>
  <c r="H10285" i="9"/>
  <c r="H10284" i="9"/>
  <c r="H10283" i="9"/>
  <c r="H10282" i="9"/>
  <c r="H10281" i="9"/>
  <c r="H10280" i="9"/>
  <c r="H10279" i="9"/>
  <c r="H10278" i="9"/>
  <c r="H10277" i="9"/>
  <c r="H10276" i="9"/>
  <c r="H10275" i="9"/>
  <c r="H10274" i="9"/>
  <c r="H10273" i="9"/>
  <c r="H10272" i="9"/>
  <c r="H10271" i="9"/>
  <c r="H10270" i="9"/>
  <c r="H10269" i="9"/>
  <c r="H10268" i="9"/>
  <c r="H10267" i="9"/>
  <c r="H10266" i="9"/>
  <c r="H10265" i="9"/>
  <c r="H10264" i="9"/>
  <c r="H10263" i="9"/>
  <c r="H10262" i="9"/>
  <c r="H10261" i="9"/>
  <c r="H10260" i="9"/>
  <c r="H10259" i="9"/>
  <c r="H10258" i="9"/>
  <c r="H10257" i="9"/>
  <c r="H10256" i="9"/>
  <c r="H10255" i="9"/>
  <c r="H10254" i="9"/>
  <c r="H10253" i="9"/>
  <c r="H10252" i="9"/>
  <c r="H10251" i="9"/>
  <c r="H10250" i="9"/>
  <c r="H10249" i="9"/>
  <c r="H10248" i="9"/>
  <c r="H10247" i="9"/>
  <c r="H10246" i="9"/>
  <c r="H10245" i="9"/>
  <c r="H10244" i="9"/>
  <c r="H10243" i="9"/>
  <c r="H10242" i="9"/>
  <c r="H10241" i="9"/>
  <c r="H10240" i="9"/>
  <c r="H10239" i="9"/>
  <c r="H10238" i="9"/>
  <c r="H10237" i="9"/>
  <c r="H10236" i="9"/>
  <c r="H10235" i="9"/>
  <c r="H10234" i="9"/>
  <c r="H10233" i="9"/>
  <c r="H10232" i="9"/>
  <c r="H10231" i="9"/>
  <c r="H10230" i="9"/>
  <c r="H10229" i="9"/>
  <c r="H10228" i="9"/>
  <c r="H10227" i="9"/>
  <c r="H10226" i="9"/>
  <c r="H10225" i="9"/>
  <c r="H10224" i="9"/>
  <c r="H10223" i="9"/>
  <c r="H10222" i="9"/>
  <c r="H10221" i="9"/>
  <c r="H10220" i="9"/>
  <c r="H10219" i="9"/>
  <c r="H10218" i="9"/>
  <c r="H10217" i="9"/>
  <c r="H10216" i="9"/>
  <c r="H10215" i="9"/>
  <c r="H10214" i="9"/>
  <c r="H10213" i="9"/>
  <c r="H10212" i="9"/>
  <c r="H10211" i="9"/>
  <c r="H10210" i="9"/>
  <c r="H10209" i="9"/>
  <c r="H10208" i="9"/>
  <c r="H10207" i="9"/>
  <c r="H10206" i="9"/>
  <c r="H10205" i="9"/>
  <c r="H10204" i="9"/>
  <c r="H10203" i="9"/>
  <c r="H10202" i="9"/>
  <c r="H10201" i="9"/>
  <c r="H10200" i="9"/>
  <c r="H10199" i="9"/>
  <c r="H10198" i="9"/>
  <c r="H10197" i="9"/>
  <c r="H10196" i="9"/>
  <c r="H10195" i="9"/>
  <c r="H10194" i="9"/>
  <c r="H10193" i="9"/>
  <c r="H10192" i="9"/>
  <c r="H10191" i="9"/>
  <c r="H10190" i="9"/>
  <c r="H10189" i="9"/>
  <c r="H10188" i="9"/>
  <c r="H10187" i="9"/>
  <c r="H10186" i="9"/>
  <c r="H10185" i="9"/>
  <c r="H10184" i="9"/>
  <c r="H10183" i="9"/>
  <c r="H10182" i="9"/>
  <c r="H10181" i="9"/>
  <c r="H10180" i="9"/>
  <c r="H10179" i="9"/>
  <c r="H10178" i="9"/>
  <c r="H10177" i="9"/>
  <c r="H10176" i="9"/>
  <c r="H10175" i="9"/>
  <c r="H10174" i="9"/>
  <c r="H10173" i="9"/>
  <c r="H10172" i="9"/>
  <c r="H10171" i="9"/>
  <c r="H10170" i="9"/>
  <c r="H10169" i="9"/>
  <c r="H10168" i="9"/>
  <c r="H10167" i="9"/>
  <c r="H10166" i="9"/>
  <c r="H10165" i="9"/>
  <c r="H10164" i="9"/>
  <c r="H10163" i="9"/>
  <c r="H10162" i="9"/>
  <c r="H10161" i="9"/>
  <c r="H10160" i="9"/>
  <c r="H10159" i="9"/>
  <c r="H10158" i="9"/>
  <c r="H10157" i="9"/>
  <c r="H10156" i="9"/>
  <c r="H10155" i="9"/>
  <c r="H10154" i="9"/>
  <c r="H10153" i="9"/>
  <c r="H10152" i="9"/>
  <c r="H10151" i="9"/>
  <c r="H10150" i="9"/>
  <c r="H10149" i="9"/>
  <c r="H10148" i="9"/>
  <c r="H10147" i="9"/>
  <c r="H10146" i="9"/>
  <c r="H10145" i="9"/>
  <c r="H10144" i="9"/>
  <c r="H10143" i="9"/>
  <c r="H10142" i="9"/>
  <c r="H10141" i="9"/>
  <c r="H10140" i="9"/>
  <c r="H10139" i="9"/>
  <c r="H10138" i="9"/>
  <c r="H10137" i="9"/>
  <c r="H10136" i="9"/>
  <c r="H10135" i="9"/>
  <c r="H10134" i="9"/>
  <c r="H10133" i="9"/>
  <c r="H10132" i="9"/>
  <c r="H10131" i="9"/>
  <c r="H10130" i="9"/>
  <c r="H10129" i="9"/>
  <c r="H10128" i="9"/>
  <c r="H10127" i="9"/>
  <c r="H10126" i="9"/>
  <c r="H10125" i="9"/>
  <c r="H10124" i="9"/>
  <c r="H10123" i="9"/>
  <c r="H10122" i="9"/>
  <c r="H10121" i="9"/>
  <c r="H10120" i="9"/>
  <c r="H10119" i="9"/>
  <c r="H10118" i="9"/>
  <c r="H10117" i="9"/>
  <c r="H10116" i="9"/>
  <c r="H10115" i="9"/>
  <c r="H10114" i="9"/>
  <c r="H10113" i="9"/>
  <c r="H10112" i="9"/>
  <c r="H10111" i="9"/>
  <c r="H10110" i="9"/>
  <c r="H10109" i="9"/>
  <c r="H10108" i="9"/>
  <c r="H10107" i="9"/>
  <c r="H10106" i="9"/>
  <c r="H10105" i="9"/>
  <c r="H10104" i="9"/>
  <c r="H10103" i="9"/>
  <c r="H10102" i="9"/>
  <c r="H10101" i="9"/>
  <c r="H10100" i="9"/>
  <c r="H10099" i="9"/>
  <c r="H10098" i="9"/>
  <c r="H10097" i="9"/>
  <c r="H10096" i="9"/>
  <c r="H10095" i="9"/>
  <c r="H10094" i="9"/>
  <c r="H10093" i="9"/>
  <c r="H10092" i="9"/>
  <c r="H10091" i="9"/>
  <c r="H10090" i="9"/>
  <c r="H10089" i="9"/>
  <c r="H10088" i="9"/>
  <c r="H10087" i="9"/>
  <c r="H10086" i="9"/>
  <c r="H10085" i="9"/>
  <c r="H10084" i="9"/>
  <c r="H10083" i="9"/>
  <c r="H10082" i="9"/>
  <c r="H10081" i="9"/>
  <c r="H10080" i="9"/>
  <c r="H10079" i="9"/>
  <c r="H10078" i="9"/>
  <c r="H10077" i="9"/>
  <c r="H10076" i="9"/>
  <c r="H10075" i="9"/>
  <c r="H10074" i="9"/>
  <c r="H10073" i="9"/>
  <c r="H10072" i="9"/>
  <c r="H10071" i="9"/>
  <c r="H10070" i="9"/>
  <c r="H10069" i="9"/>
  <c r="H10068" i="9"/>
  <c r="H10067" i="9"/>
  <c r="H10066" i="9"/>
  <c r="H10065" i="9"/>
  <c r="H10064" i="9"/>
  <c r="H10063" i="9"/>
  <c r="H10062" i="9"/>
  <c r="H10061" i="9"/>
  <c r="H10060" i="9"/>
  <c r="H10059" i="9"/>
  <c r="H10058" i="9"/>
  <c r="H10057" i="9"/>
  <c r="H10056" i="9"/>
  <c r="H10055" i="9"/>
  <c r="H10054" i="9"/>
  <c r="H10053" i="9"/>
  <c r="H10052" i="9"/>
  <c r="H10051" i="9"/>
  <c r="H10050" i="9"/>
  <c r="H10049" i="9"/>
  <c r="H10048" i="9"/>
  <c r="H10047" i="9"/>
  <c r="H10046" i="9"/>
  <c r="H10045" i="9"/>
  <c r="H10044" i="9"/>
  <c r="H10043" i="9"/>
  <c r="H10042" i="9"/>
  <c r="H10041" i="9"/>
  <c r="H10040" i="9"/>
  <c r="H10039" i="9"/>
  <c r="H10038" i="9"/>
  <c r="H10037" i="9"/>
  <c r="H10036" i="9"/>
  <c r="H10035" i="9"/>
  <c r="H10034" i="9"/>
  <c r="H10033" i="9"/>
  <c r="H10032" i="9"/>
  <c r="H10031" i="9"/>
  <c r="H10030" i="9"/>
  <c r="H10029" i="9"/>
  <c r="H10028" i="9"/>
  <c r="H10027" i="9"/>
  <c r="H10026" i="9"/>
  <c r="H10025" i="9"/>
  <c r="H10024" i="9"/>
  <c r="H10023" i="9"/>
  <c r="H10022" i="9"/>
  <c r="H10021" i="9"/>
  <c r="H10020" i="9"/>
  <c r="H10019" i="9"/>
  <c r="H10018" i="9"/>
  <c r="H10017" i="9"/>
  <c r="H10016" i="9"/>
  <c r="H10015" i="9"/>
  <c r="H10014" i="9"/>
  <c r="H10013" i="9"/>
  <c r="H10012" i="9"/>
  <c r="H10011" i="9"/>
  <c r="H10010" i="9"/>
  <c r="H10009" i="9"/>
  <c r="H10008" i="9"/>
  <c r="H10007" i="9"/>
  <c r="H10006" i="9"/>
  <c r="H10005" i="9"/>
  <c r="H10004" i="9"/>
  <c r="H10003" i="9"/>
  <c r="H10002" i="9"/>
  <c r="H10001" i="9"/>
  <c r="H10000" i="9"/>
  <c r="H9999" i="9"/>
  <c r="H9998" i="9"/>
  <c r="H9997" i="9"/>
  <c r="H9996" i="9"/>
  <c r="H9995" i="9"/>
  <c r="H9994" i="9"/>
  <c r="H9993" i="9"/>
  <c r="H9992" i="9"/>
  <c r="H9991" i="9"/>
  <c r="H9990" i="9"/>
  <c r="H9989" i="9"/>
  <c r="H9988" i="9"/>
  <c r="H9987" i="9"/>
  <c r="H9986" i="9"/>
  <c r="H9985" i="9"/>
  <c r="H9984" i="9"/>
  <c r="H9983" i="9"/>
  <c r="H9982" i="9"/>
  <c r="H9981" i="9"/>
  <c r="H9980" i="9"/>
  <c r="H9979" i="9"/>
  <c r="H9978" i="9"/>
  <c r="H9977" i="9"/>
  <c r="H9976" i="9"/>
  <c r="H9975" i="9"/>
  <c r="H9974" i="9"/>
  <c r="H9973" i="9"/>
  <c r="H9972" i="9"/>
  <c r="H9971" i="9"/>
  <c r="H9970" i="9"/>
  <c r="H9969" i="9"/>
  <c r="H9968" i="9"/>
  <c r="H9967" i="9"/>
  <c r="H9966" i="9"/>
  <c r="H9965" i="9"/>
  <c r="H9964" i="9"/>
  <c r="H9963" i="9"/>
  <c r="H9962" i="9"/>
  <c r="H9961" i="9"/>
  <c r="H9960" i="9"/>
  <c r="H9959" i="9"/>
  <c r="H9958" i="9"/>
  <c r="H9957" i="9"/>
  <c r="H9956" i="9"/>
  <c r="H9955" i="9"/>
  <c r="H9954" i="9"/>
  <c r="H9953" i="9"/>
  <c r="H9952" i="9"/>
  <c r="H9951" i="9"/>
  <c r="H9950" i="9"/>
  <c r="H9949" i="9"/>
  <c r="H9948" i="9"/>
  <c r="H9947" i="9"/>
  <c r="H9946" i="9"/>
  <c r="H9945" i="9"/>
  <c r="H9944" i="9"/>
  <c r="H9943" i="9"/>
  <c r="H9942" i="9"/>
  <c r="H9941" i="9"/>
  <c r="H9940" i="9"/>
  <c r="H9939" i="9"/>
  <c r="H9938" i="9"/>
  <c r="H9937" i="9"/>
  <c r="H9936" i="9"/>
  <c r="H9935" i="9"/>
  <c r="H9934" i="9"/>
  <c r="H9933" i="9"/>
  <c r="H9932" i="9"/>
  <c r="H9931" i="9"/>
  <c r="H9930" i="9"/>
  <c r="H9929" i="9"/>
  <c r="H9928" i="9"/>
  <c r="H9927" i="9"/>
  <c r="H9926" i="9"/>
  <c r="H9925" i="9"/>
  <c r="H9924" i="9"/>
  <c r="H9923" i="9"/>
  <c r="H9922" i="9"/>
  <c r="H9921" i="9"/>
  <c r="H9920" i="9"/>
  <c r="H9919" i="9"/>
  <c r="H9918" i="9"/>
  <c r="H9917" i="9"/>
  <c r="H9916" i="9"/>
  <c r="H9915" i="9"/>
  <c r="H9914" i="9"/>
  <c r="H9913" i="9"/>
  <c r="H9912" i="9"/>
  <c r="H9911" i="9"/>
  <c r="H9910" i="9"/>
  <c r="H9909" i="9"/>
  <c r="H9908" i="9"/>
  <c r="H9907" i="9"/>
  <c r="H9906" i="9"/>
  <c r="H9905" i="9"/>
  <c r="H9904" i="9"/>
  <c r="H9903" i="9"/>
  <c r="H9902" i="9"/>
  <c r="H9901" i="9"/>
  <c r="H9900" i="9"/>
  <c r="H9899" i="9"/>
  <c r="H9898" i="9"/>
  <c r="H9897" i="9"/>
  <c r="H9896" i="9"/>
  <c r="H9895" i="9"/>
  <c r="H9894" i="9"/>
  <c r="H9893" i="9"/>
  <c r="H9892" i="9"/>
  <c r="H9891" i="9"/>
  <c r="H9890" i="9"/>
  <c r="H9889" i="9"/>
  <c r="H9888" i="9"/>
  <c r="H9887" i="9"/>
  <c r="H9886" i="9"/>
  <c r="H9885" i="9"/>
  <c r="H9884" i="9"/>
  <c r="H9883" i="9"/>
  <c r="H9882" i="9"/>
  <c r="H9881" i="9"/>
  <c r="H9880" i="9"/>
  <c r="H9879" i="9"/>
  <c r="H9878" i="9"/>
  <c r="H9877" i="9"/>
  <c r="H9876" i="9"/>
  <c r="H9875" i="9"/>
  <c r="H9874" i="9"/>
  <c r="H9873" i="9"/>
  <c r="H9872" i="9"/>
  <c r="H9871" i="9"/>
  <c r="H9870" i="9"/>
  <c r="H9869" i="9"/>
  <c r="H9868" i="9"/>
  <c r="H9867" i="9"/>
  <c r="H9866" i="9"/>
  <c r="H9865" i="9"/>
  <c r="H9864" i="9"/>
  <c r="H9863" i="9"/>
  <c r="H9862" i="9"/>
  <c r="H9861" i="9"/>
  <c r="H9860" i="9"/>
  <c r="H9859" i="9"/>
  <c r="H9858" i="9"/>
  <c r="H9857" i="9"/>
  <c r="H9856" i="9"/>
  <c r="H9855" i="9"/>
  <c r="H9854" i="9"/>
  <c r="H9853" i="9"/>
  <c r="H9852" i="9"/>
  <c r="H9851" i="9"/>
  <c r="H9850" i="9"/>
  <c r="H9849" i="9"/>
  <c r="H9848" i="9"/>
  <c r="H9847" i="9"/>
  <c r="H9846" i="9"/>
  <c r="H9845" i="9"/>
  <c r="H9844" i="9"/>
  <c r="H9843" i="9"/>
  <c r="H9842" i="9"/>
  <c r="H9841" i="9"/>
  <c r="H9840" i="9"/>
  <c r="H9839" i="9"/>
  <c r="H9838" i="9"/>
  <c r="H9837" i="9"/>
  <c r="H9836" i="9"/>
  <c r="H9835" i="9"/>
  <c r="H9834" i="9"/>
  <c r="H9833" i="9"/>
  <c r="H9832" i="9"/>
  <c r="H9831" i="9"/>
  <c r="H9830" i="9"/>
  <c r="H9829" i="9"/>
  <c r="H9828" i="9"/>
  <c r="H9827" i="9"/>
  <c r="H9826" i="9"/>
  <c r="H9825" i="9"/>
  <c r="H9824" i="9"/>
  <c r="H9823" i="9"/>
  <c r="H9822" i="9"/>
  <c r="H9821" i="9"/>
  <c r="H9820" i="9"/>
  <c r="H9819" i="9"/>
  <c r="H9818" i="9"/>
  <c r="H9817" i="9"/>
  <c r="H9816" i="9"/>
  <c r="H9815" i="9"/>
  <c r="H9814" i="9"/>
  <c r="H9813" i="9"/>
  <c r="H9812" i="9"/>
  <c r="H9811" i="9"/>
  <c r="H9810" i="9"/>
  <c r="H9809" i="9"/>
  <c r="H9808" i="9"/>
  <c r="H9807" i="9"/>
  <c r="H9806" i="9"/>
  <c r="H9805" i="9"/>
  <c r="H9804" i="9"/>
  <c r="H9803" i="9"/>
  <c r="H9802" i="9"/>
  <c r="H9801" i="9"/>
  <c r="H9800" i="9"/>
  <c r="H9799" i="9"/>
  <c r="H9798" i="9"/>
  <c r="H9797" i="9"/>
  <c r="H9796" i="9"/>
  <c r="H9795" i="9"/>
  <c r="H9794" i="9"/>
  <c r="H9793" i="9"/>
  <c r="H9792" i="9"/>
  <c r="H9791" i="9"/>
  <c r="H9790" i="9"/>
  <c r="H9789" i="9"/>
  <c r="H9788" i="9"/>
  <c r="H9787" i="9"/>
  <c r="H9786" i="9"/>
  <c r="H9785" i="9"/>
  <c r="H9784" i="9"/>
  <c r="H9783" i="9"/>
  <c r="H9782" i="9"/>
  <c r="H9781" i="9"/>
  <c r="H9780" i="9"/>
  <c r="H9779" i="9"/>
  <c r="H9778" i="9"/>
  <c r="H9777" i="9"/>
  <c r="H9776" i="9"/>
  <c r="H9775" i="9"/>
  <c r="H9774" i="9"/>
  <c r="H9773" i="9"/>
  <c r="H9772" i="9"/>
  <c r="H9771" i="9"/>
  <c r="H9770" i="9"/>
  <c r="H9769" i="9"/>
  <c r="H9768" i="9"/>
  <c r="H9767" i="9"/>
  <c r="H9766" i="9"/>
  <c r="H9765" i="9"/>
  <c r="H9764" i="9"/>
  <c r="H9763" i="9"/>
  <c r="H9762" i="9"/>
  <c r="H9761" i="9"/>
  <c r="H9760" i="9"/>
  <c r="H9759" i="9"/>
  <c r="H9758" i="9"/>
  <c r="H9757" i="9"/>
  <c r="H9756" i="9"/>
  <c r="H9755" i="9"/>
  <c r="H9754" i="9"/>
  <c r="H9753" i="9"/>
  <c r="H9752" i="9"/>
  <c r="H9751" i="9"/>
  <c r="H9750" i="9"/>
  <c r="H9749" i="9"/>
  <c r="H9748" i="9"/>
  <c r="H9747" i="9"/>
  <c r="H9746" i="9"/>
  <c r="H9745" i="9"/>
  <c r="H9744" i="9"/>
  <c r="H9743" i="9"/>
  <c r="H9742" i="9"/>
  <c r="H9741" i="9"/>
  <c r="H9740" i="9"/>
  <c r="H9739" i="9"/>
  <c r="H9738" i="9"/>
  <c r="H9737" i="9"/>
  <c r="H9736" i="9"/>
  <c r="H9735" i="9"/>
  <c r="H9734" i="9"/>
  <c r="H9733" i="9"/>
  <c r="H9732" i="9"/>
  <c r="H9731" i="9"/>
  <c r="H9730" i="9"/>
  <c r="H9729" i="9"/>
  <c r="H9728" i="9"/>
  <c r="H9727" i="9"/>
  <c r="H9726" i="9"/>
  <c r="H9725" i="9"/>
  <c r="H9724" i="9"/>
  <c r="H9723" i="9"/>
  <c r="H9722" i="9"/>
  <c r="H9721" i="9"/>
  <c r="H9720" i="9"/>
  <c r="H9719" i="9"/>
  <c r="H9718" i="9"/>
  <c r="H9717" i="9"/>
  <c r="H9716" i="9"/>
  <c r="H9715" i="9"/>
  <c r="H9714" i="9"/>
  <c r="H9713" i="9"/>
  <c r="H9712" i="9"/>
  <c r="H9711" i="9"/>
  <c r="H9710" i="9"/>
  <c r="H9709" i="9"/>
  <c r="H9708" i="9"/>
  <c r="H9707" i="9"/>
  <c r="H9706" i="9"/>
  <c r="H9705" i="9"/>
  <c r="H9704" i="9"/>
  <c r="H9703" i="9"/>
  <c r="H9702" i="9"/>
  <c r="H9701" i="9"/>
  <c r="H9700" i="9"/>
  <c r="H9699" i="9"/>
  <c r="H9698" i="9"/>
  <c r="H9697" i="9"/>
  <c r="H9696" i="9"/>
  <c r="H9695" i="9"/>
  <c r="H9694" i="9"/>
  <c r="H9693" i="9"/>
  <c r="H9692" i="9"/>
  <c r="H9691" i="9"/>
  <c r="H9690" i="9"/>
  <c r="H9689" i="9"/>
  <c r="H9688" i="9"/>
  <c r="H9687" i="9"/>
  <c r="H9686" i="9"/>
  <c r="H9685" i="9"/>
  <c r="H9684" i="9"/>
  <c r="H9683" i="9"/>
  <c r="H9682" i="9"/>
  <c r="H9681" i="9"/>
  <c r="H9680" i="9"/>
  <c r="H9679" i="9"/>
  <c r="H9678" i="9"/>
  <c r="H9677" i="9"/>
  <c r="H9676" i="9"/>
  <c r="H9675" i="9"/>
  <c r="H9674" i="9"/>
  <c r="H9673" i="9"/>
  <c r="H9672" i="9"/>
  <c r="H9671" i="9"/>
  <c r="H9670" i="9"/>
  <c r="H9669" i="9"/>
  <c r="H9668" i="9"/>
  <c r="H9667" i="9"/>
  <c r="H9666" i="9"/>
  <c r="H9665" i="9"/>
  <c r="H9664" i="9"/>
  <c r="H9663" i="9"/>
  <c r="H9662" i="9"/>
  <c r="H9661" i="9"/>
  <c r="H9660" i="9"/>
  <c r="H9659" i="9"/>
  <c r="H9658" i="9"/>
  <c r="H9657" i="9"/>
  <c r="H9656" i="9"/>
  <c r="H9655" i="9"/>
  <c r="H9654" i="9"/>
  <c r="H9653" i="9"/>
  <c r="H9652" i="9"/>
  <c r="H9651" i="9"/>
  <c r="H9650" i="9"/>
  <c r="H9649" i="9"/>
  <c r="H9648" i="9"/>
  <c r="H9647" i="9"/>
  <c r="H9646" i="9"/>
  <c r="H9645" i="9"/>
  <c r="H9644" i="9"/>
  <c r="H9643" i="9"/>
  <c r="H9642" i="9"/>
  <c r="H9641" i="9"/>
  <c r="H9640" i="9"/>
  <c r="H9639" i="9"/>
  <c r="H9638" i="9"/>
  <c r="H9637" i="9"/>
  <c r="H9636" i="9"/>
  <c r="H9635" i="9"/>
  <c r="H9634" i="9"/>
  <c r="H9633" i="9"/>
  <c r="H9632" i="9"/>
  <c r="H9631" i="9"/>
  <c r="H9630" i="9"/>
  <c r="H9629" i="9"/>
  <c r="H9628" i="9"/>
  <c r="H9627" i="9"/>
  <c r="H9626" i="9"/>
  <c r="H9625" i="9"/>
  <c r="H9624" i="9"/>
  <c r="H9623" i="9"/>
  <c r="H9622" i="9"/>
  <c r="H9621" i="9"/>
  <c r="H9620" i="9"/>
  <c r="H9619" i="9"/>
  <c r="H9618" i="9"/>
  <c r="H9617" i="9"/>
  <c r="H9616" i="9"/>
  <c r="H9615" i="9"/>
  <c r="H9614" i="9"/>
  <c r="H9613" i="9"/>
  <c r="H9612" i="9"/>
  <c r="H9611" i="9"/>
  <c r="H9610" i="9"/>
  <c r="H9609" i="9"/>
  <c r="H9608" i="9"/>
  <c r="H9607" i="9"/>
  <c r="H9606" i="9"/>
  <c r="H9605" i="9"/>
  <c r="H9604" i="9"/>
  <c r="H9603" i="9"/>
  <c r="H9602" i="9"/>
  <c r="H9601" i="9"/>
  <c r="H9600" i="9"/>
  <c r="H9599" i="9"/>
  <c r="H9598" i="9"/>
  <c r="H9597" i="9"/>
  <c r="H9596" i="9"/>
  <c r="H9595" i="9"/>
  <c r="H9594" i="9"/>
  <c r="H9593" i="9"/>
  <c r="H9592" i="9"/>
  <c r="H9591" i="9"/>
  <c r="H9590" i="9"/>
  <c r="H9589" i="9"/>
  <c r="H9588" i="9"/>
  <c r="H9587" i="9"/>
  <c r="H9586" i="9"/>
  <c r="H9585" i="9"/>
  <c r="H9584" i="9"/>
  <c r="H9583" i="9"/>
  <c r="H9582" i="9"/>
  <c r="H9581" i="9"/>
  <c r="H9580" i="9"/>
  <c r="H9579" i="9"/>
  <c r="H9578" i="9"/>
  <c r="H9577" i="9"/>
  <c r="H9576" i="9"/>
  <c r="H9575" i="9"/>
  <c r="H9574" i="9"/>
  <c r="H9573" i="9"/>
  <c r="H9572" i="9"/>
  <c r="H9571" i="9"/>
  <c r="H9570" i="9"/>
  <c r="H9569" i="9"/>
  <c r="H9568" i="9"/>
  <c r="H9567" i="9"/>
  <c r="H9566" i="9"/>
  <c r="H9565" i="9"/>
  <c r="H9564" i="9"/>
  <c r="H9563" i="9"/>
  <c r="H9562" i="9"/>
  <c r="H9561" i="9"/>
  <c r="H9560" i="9"/>
  <c r="H9559" i="9"/>
  <c r="H9558" i="9"/>
  <c r="H9557" i="9"/>
  <c r="H9556" i="9"/>
  <c r="H9555" i="9"/>
  <c r="H9554" i="9"/>
  <c r="H9553" i="9"/>
  <c r="H9552" i="9"/>
  <c r="H9551" i="9"/>
  <c r="H9550" i="9"/>
  <c r="H9549" i="9"/>
  <c r="H9548" i="9"/>
  <c r="H9547" i="9"/>
  <c r="H9546" i="9"/>
  <c r="H9545" i="9"/>
  <c r="H9544" i="9"/>
  <c r="H9543" i="9"/>
  <c r="H9542" i="9"/>
  <c r="H9541" i="9"/>
  <c r="H9540" i="9"/>
  <c r="H9539" i="9"/>
  <c r="H9538" i="9"/>
  <c r="H9537" i="9"/>
  <c r="H9536" i="9"/>
  <c r="H9535" i="9"/>
  <c r="H9534" i="9"/>
  <c r="H9533" i="9"/>
  <c r="H9532" i="9"/>
  <c r="H9531" i="9"/>
  <c r="H9530" i="9"/>
  <c r="H9529" i="9"/>
  <c r="H9528" i="9"/>
  <c r="H9527" i="9"/>
  <c r="H9526" i="9"/>
  <c r="H9525" i="9"/>
  <c r="H9524" i="9"/>
  <c r="H9523" i="9"/>
  <c r="H9522" i="9"/>
  <c r="H9521" i="9"/>
  <c r="H9520" i="9"/>
  <c r="H9519" i="9"/>
  <c r="H9518" i="9"/>
  <c r="H9517" i="9"/>
  <c r="H9516" i="9"/>
  <c r="H9515" i="9"/>
  <c r="H9514" i="9"/>
  <c r="H9513" i="9"/>
  <c r="H9512" i="9"/>
  <c r="H9511" i="9"/>
  <c r="H9510" i="9"/>
  <c r="H9509" i="9"/>
  <c r="H9508" i="9"/>
  <c r="H9507" i="9"/>
  <c r="H9506" i="9"/>
  <c r="H9505" i="9"/>
  <c r="H9504" i="9"/>
  <c r="H9503" i="9"/>
  <c r="H9502" i="9"/>
  <c r="H9501" i="9"/>
  <c r="H9500" i="9"/>
  <c r="H9499" i="9"/>
  <c r="H9498" i="9"/>
  <c r="H9497" i="9"/>
  <c r="H9496" i="9"/>
  <c r="H9495" i="9"/>
  <c r="H9494" i="9"/>
  <c r="H9493" i="9"/>
  <c r="H9492" i="9"/>
  <c r="H9491" i="9"/>
  <c r="H9490" i="9"/>
  <c r="H9489" i="9"/>
  <c r="H9488" i="9"/>
  <c r="H9487" i="9"/>
  <c r="H9486" i="9"/>
  <c r="H9485" i="9"/>
  <c r="H9484" i="9"/>
  <c r="H9483" i="9"/>
  <c r="H9482" i="9"/>
  <c r="H9481" i="9"/>
  <c r="H9480" i="9"/>
  <c r="H9479" i="9"/>
  <c r="H9478" i="9"/>
  <c r="H9477" i="9"/>
  <c r="H9476" i="9"/>
  <c r="H9475" i="9"/>
  <c r="H9474" i="9"/>
  <c r="H9473" i="9"/>
  <c r="H9472" i="9"/>
  <c r="H9471" i="9"/>
  <c r="H9470" i="9"/>
  <c r="H9469" i="9"/>
  <c r="H9468" i="9"/>
  <c r="H9467" i="9"/>
  <c r="H9466" i="9"/>
  <c r="H9465" i="9"/>
  <c r="H9464" i="9"/>
  <c r="H9463" i="9"/>
  <c r="H9462" i="9"/>
  <c r="H9461" i="9"/>
  <c r="H9460" i="9"/>
  <c r="H9459" i="9"/>
  <c r="H9458" i="9"/>
  <c r="H9457" i="9"/>
  <c r="H9456" i="9"/>
  <c r="H9455" i="9"/>
  <c r="H9454" i="9"/>
  <c r="H9453" i="9"/>
  <c r="H9452" i="9"/>
  <c r="H9451" i="9"/>
  <c r="H9450" i="9"/>
  <c r="H9449" i="9"/>
  <c r="H9448" i="9"/>
  <c r="H9447" i="9"/>
  <c r="H9446" i="9"/>
  <c r="H9445" i="9"/>
  <c r="H9444" i="9"/>
  <c r="H9443" i="9"/>
  <c r="H9442" i="9"/>
  <c r="H9441" i="9"/>
  <c r="H9440" i="9"/>
  <c r="H9439" i="9"/>
  <c r="H9438" i="9"/>
  <c r="H9437" i="9"/>
  <c r="H9436" i="9"/>
  <c r="H9435" i="9"/>
  <c r="H9434" i="9"/>
  <c r="H9433" i="9"/>
  <c r="H9432" i="9"/>
  <c r="H9431" i="9"/>
  <c r="H9430" i="9"/>
  <c r="H9429" i="9"/>
  <c r="H9428" i="9"/>
  <c r="H9427" i="9"/>
  <c r="H9426" i="9"/>
  <c r="H9425" i="9"/>
  <c r="H9424" i="9"/>
  <c r="H9423" i="9"/>
  <c r="H9422" i="9"/>
  <c r="H9421" i="9"/>
  <c r="H9420" i="9"/>
  <c r="H9419" i="9"/>
  <c r="H9418" i="9"/>
  <c r="H9417" i="9"/>
  <c r="H9416" i="9"/>
  <c r="H9415" i="9"/>
  <c r="H9414" i="9"/>
  <c r="H9413" i="9"/>
  <c r="H9412" i="9"/>
  <c r="H9411" i="9"/>
  <c r="H9410" i="9"/>
  <c r="H9409" i="9"/>
  <c r="H9408" i="9"/>
  <c r="H9407" i="9"/>
  <c r="H9406" i="9"/>
  <c r="H9405" i="9"/>
  <c r="H9404" i="9"/>
  <c r="H9403" i="9"/>
  <c r="H9402" i="9"/>
  <c r="H9401" i="9"/>
  <c r="H9400" i="9"/>
  <c r="H9399" i="9"/>
  <c r="H9398" i="9"/>
  <c r="H9397" i="9"/>
  <c r="H9396" i="9"/>
  <c r="H9395" i="9"/>
  <c r="H9394" i="9"/>
  <c r="H9393" i="9"/>
  <c r="H9392" i="9"/>
  <c r="H9391" i="9"/>
  <c r="H9390" i="9"/>
  <c r="H9389" i="9"/>
  <c r="H9388" i="9"/>
  <c r="H9387" i="9"/>
  <c r="H9386" i="9"/>
  <c r="H9385" i="9"/>
  <c r="H9384" i="9"/>
  <c r="H9383" i="9"/>
  <c r="H9382" i="9"/>
  <c r="H9381" i="9"/>
  <c r="H9380" i="9"/>
  <c r="H9379" i="9"/>
  <c r="H9378" i="9"/>
  <c r="H9377" i="9"/>
  <c r="H9376" i="9"/>
  <c r="H9375" i="9"/>
  <c r="H9374" i="9"/>
  <c r="H9373" i="9"/>
  <c r="H9372" i="9"/>
  <c r="H9371" i="9"/>
  <c r="H9370" i="9"/>
  <c r="H9369" i="9"/>
  <c r="H9368" i="9"/>
  <c r="H9367" i="9"/>
  <c r="H9366" i="9"/>
  <c r="H9365" i="9"/>
  <c r="H9364" i="9"/>
  <c r="H9363" i="9"/>
  <c r="H9362" i="9"/>
  <c r="H9361" i="9"/>
  <c r="H9360" i="9"/>
  <c r="H9359" i="9"/>
  <c r="H9358" i="9"/>
  <c r="H9357" i="9"/>
  <c r="H9356" i="9"/>
  <c r="H9355" i="9"/>
  <c r="H9354" i="9"/>
  <c r="H9353" i="9"/>
  <c r="H9352" i="9"/>
  <c r="H9351" i="9"/>
  <c r="H9350" i="9"/>
  <c r="H9349" i="9"/>
  <c r="H9348" i="9"/>
  <c r="H9347" i="9"/>
  <c r="H9346" i="9"/>
  <c r="H9345" i="9"/>
  <c r="H9344" i="9"/>
  <c r="H9343" i="9"/>
  <c r="H9342" i="9"/>
  <c r="H9341" i="9"/>
  <c r="H9340" i="9"/>
  <c r="H9339" i="9"/>
  <c r="H9338" i="9"/>
  <c r="H9337" i="9"/>
  <c r="H9336" i="9"/>
  <c r="H9335" i="9"/>
  <c r="H9334" i="9"/>
  <c r="H9333" i="9"/>
  <c r="H9332" i="9"/>
  <c r="H9331" i="9"/>
  <c r="H9330" i="9"/>
  <c r="H9329" i="9"/>
  <c r="H9328" i="9"/>
  <c r="H9327" i="9"/>
  <c r="H9326" i="9"/>
  <c r="H9325" i="9"/>
  <c r="H9324" i="9"/>
  <c r="H9323" i="9"/>
  <c r="H9322" i="9"/>
  <c r="H9321" i="9"/>
  <c r="H9320" i="9"/>
  <c r="H9319" i="9"/>
  <c r="H9318" i="9"/>
  <c r="H9317" i="9"/>
  <c r="H9316" i="9"/>
  <c r="H9315" i="9"/>
  <c r="H9314" i="9"/>
  <c r="H9313" i="9"/>
  <c r="H9312" i="9"/>
  <c r="H9311" i="9"/>
  <c r="H9310" i="9"/>
  <c r="H9309" i="9"/>
  <c r="H9308" i="9"/>
  <c r="H9307" i="9"/>
  <c r="H9306" i="9"/>
  <c r="H9305" i="9"/>
  <c r="H9304" i="9"/>
  <c r="H9303" i="9"/>
  <c r="H9302" i="9"/>
  <c r="H9301" i="9"/>
  <c r="H9300" i="9"/>
  <c r="H9299" i="9"/>
  <c r="H9298" i="9"/>
  <c r="H9297" i="9"/>
  <c r="H9296" i="9"/>
  <c r="H9295" i="9"/>
  <c r="H9294" i="9"/>
  <c r="H9293" i="9"/>
  <c r="H9292" i="9"/>
  <c r="H9291" i="9"/>
  <c r="H9290" i="9"/>
  <c r="H9289" i="9"/>
  <c r="H9288" i="9"/>
  <c r="H9287" i="9"/>
  <c r="H9286" i="9"/>
  <c r="H9285" i="9"/>
  <c r="H9284" i="9"/>
  <c r="H9283" i="9"/>
  <c r="H9282" i="9"/>
  <c r="H9281" i="9"/>
  <c r="H9280" i="9"/>
  <c r="H9279" i="9"/>
  <c r="H9278" i="9"/>
  <c r="H9277" i="9"/>
  <c r="H9276" i="9"/>
  <c r="H9275" i="9"/>
  <c r="H9274" i="9"/>
  <c r="H9273" i="9"/>
  <c r="H9272" i="9"/>
  <c r="H9271" i="9"/>
  <c r="H9270" i="9"/>
  <c r="H9269" i="9"/>
  <c r="H9268" i="9"/>
  <c r="H9267" i="9"/>
  <c r="H9266" i="9"/>
  <c r="H9265" i="9"/>
  <c r="H9264" i="9"/>
  <c r="H9263" i="9"/>
  <c r="H9262" i="9"/>
  <c r="H9261" i="9"/>
  <c r="H9260" i="9"/>
  <c r="H9259" i="9"/>
  <c r="H9258" i="9"/>
  <c r="H9257" i="9"/>
  <c r="H9256" i="9"/>
  <c r="H9255" i="9"/>
  <c r="H9254" i="9"/>
  <c r="H9253" i="9"/>
  <c r="H9252" i="9"/>
  <c r="H9251" i="9"/>
  <c r="H9250" i="9"/>
  <c r="H9249" i="9"/>
  <c r="H9248" i="9"/>
  <c r="H9247" i="9"/>
  <c r="H9246" i="9"/>
  <c r="H9245" i="9"/>
  <c r="H9244" i="9"/>
  <c r="H9243" i="9"/>
  <c r="H9242" i="9"/>
  <c r="H9241" i="9"/>
  <c r="H9240" i="9"/>
  <c r="H9239" i="9"/>
  <c r="H9238" i="9"/>
  <c r="H9237" i="9"/>
  <c r="H9236" i="9"/>
  <c r="H9235" i="9"/>
  <c r="H9234" i="9"/>
  <c r="H9233" i="9"/>
  <c r="H9232" i="9"/>
  <c r="H9231" i="9"/>
  <c r="H9230" i="9"/>
  <c r="H9229" i="9"/>
  <c r="H9228" i="9"/>
  <c r="H9227" i="9"/>
  <c r="H9226" i="9"/>
  <c r="H9225" i="9"/>
  <c r="H9224" i="9"/>
  <c r="H9223" i="9"/>
  <c r="H9222" i="9"/>
  <c r="H9221" i="9"/>
  <c r="H9220" i="9"/>
  <c r="H9219" i="9"/>
  <c r="H9218" i="9"/>
  <c r="H9217" i="9"/>
  <c r="H9216" i="9"/>
  <c r="H9215" i="9"/>
  <c r="H9214" i="9"/>
  <c r="H9213" i="9"/>
  <c r="H9212" i="9"/>
  <c r="H9211" i="9"/>
  <c r="H9210" i="9"/>
  <c r="H9209" i="9"/>
  <c r="H9208" i="9"/>
  <c r="H9207" i="9"/>
  <c r="H9206" i="9"/>
  <c r="H9205" i="9"/>
  <c r="H9204" i="9"/>
  <c r="H9203" i="9"/>
  <c r="H9202" i="9"/>
  <c r="H9201" i="9"/>
  <c r="H9200" i="9"/>
  <c r="H9199" i="9"/>
  <c r="H9198" i="9"/>
  <c r="H9197" i="9"/>
  <c r="H9196" i="9"/>
  <c r="H9195" i="9"/>
  <c r="H9194" i="9"/>
  <c r="H9193" i="9"/>
  <c r="H9192" i="9"/>
  <c r="H9191" i="9"/>
  <c r="H9190" i="9"/>
  <c r="H9189" i="9"/>
  <c r="H9188" i="9"/>
  <c r="H9187" i="9"/>
  <c r="H9186" i="9"/>
  <c r="H9185" i="9"/>
  <c r="H9184" i="9"/>
  <c r="H9183" i="9"/>
  <c r="H9182" i="9"/>
  <c r="H9181" i="9"/>
  <c r="H9180" i="9"/>
  <c r="H9179" i="9"/>
  <c r="H9178" i="9"/>
  <c r="H9177" i="9"/>
  <c r="H9176" i="9"/>
  <c r="H9175" i="9"/>
  <c r="H9174" i="9"/>
  <c r="H9173" i="9"/>
  <c r="H9172" i="9"/>
  <c r="H9171" i="9"/>
  <c r="H9170" i="9"/>
  <c r="H9169" i="9"/>
  <c r="H9168" i="9"/>
  <c r="H9167" i="9"/>
  <c r="H9166" i="9"/>
  <c r="H9165" i="9"/>
  <c r="H9164" i="9"/>
  <c r="H9163" i="9"/>
  <c r="H9162" i="9"/>
  <c r="H9161" i="9"/>
  <c r="H9160" i="9"/>
  <c r="H9159" i="9"/>
  <c r="H9158" i="9"/>
  <c r="H9157" i="9"/>
  <c r="H9156" i="9"/>
  <c r="H9155" i="9"/>
  <c r="H9154" i="9"/>
  <c r="H9153" i="9"/>
  <c r="H9152" i="9"/>
  <c r="H9151" i="9"/>
  <c r="H9150" i="9"/>
  <c r="H9149" i="9"/>
  <c r="H9148" i="9"/>
  <c r="H9147" i="9"/>
  <c r="H9146" i="9"/>
  <c r="H9145" i="9"/>
  <c r="H9144" i="9"/>
  <c r="H9143" i="9"/>
  <c r="H9142" i="9"/>
  <c r="H9141" i="9"/>
  <c r="H9140" i="9"/>
  <c r="H9139" i="9"/>
  <c r="H9138" i="9"/>
  <c r="H9137" i="9"/>
  <c r="H9136" i="9"/>
  <c r="H9135" i="9"/>
  <c r="H9134" i="9"/>
  <c r="H9133" i="9"/>
  <c r="H9132" i="9"/>
  <c r="H9131" i="9"/>
  <c r="H9130" i="9"/>
  <c r="H9129" i="9"/>
  <c r="H9128" i="9"/>
  <c r="H9127" i="9"/>
  <c r="H9126" i="9"/>
  <c r="H9125" i="9"/>
  <c r="H9124" i="9"/>
  <c r="H9123" i="9"/>
  <c r="H9122" i="9"/>
  <c r="H9121" i="9"/>
  <c r="H9120" i="9"/>
  <c r="H9119" i="9"/>
  <c r="H9118" i="9"/>
  <c r="H9117" i="9"/>
  <c r="H9116" i="9"/>
  <c r="H9115" i="9"/>
  <c r="H9114" i="9"/>
  <c r="H9113" i="9"/>
  <c r="H9112" i="9"/>
  <c r="H9111" i="9"/>
  <c r="H9110" i="9"/>
  <c r="H9109" i="9"/>
  <c r="H9108" i="9"/>
  <c r="H9107" i="9"/>
  <c r="H9106" i="9"/>
  <c r="H9105" i="9"/>
  <c r="H9104" i="9"/>
  <c r="H9103" i="9"/>
  <c r="H9102" i="9"/>
  <c r="H9101" i="9"/>
  <c r="H9100" i="9"/>
  <c r="H9099" i="9"/>
  <c r="H9098" i="9"/>
  <c r="H9097" i="9"/>
  <c r="H9096" i="9"/>
  <c r="H9095" i="9"/>
  <c r="H9094" i="9"/>
  <c r="H9093" i="9"/>
  <c r="H9092" i="9"/>
  <c r="H9091" i="9"/>
  <c r="H9090" i="9"/>
  <c r="H9089" i="9"/>
  <c r="H9088" i="9"/>
  <c r="H9087" i="9"/>
  <c r="H9086" i="9"/>
  <c r="H9085" i="9"/>
  <c r="H9084" i="9"/>
  <c r="H9083" i="9"/>
  <c r="H9082" i="9"/>
  <c r="H9081" i="9"/>
  <c r="H9080" i="9"/>
  <c r="H9079" i="9"/>
  <c r="H9078" i="9"/>
  <c r="H9077" i="9"/>
  <c r="H9076" i="9"/>
  <c r="H9075" i="9"/>
  <c r="H9074" i="9"/>
  <c r="H9073" i="9"/>
  <c r="H9072" i="9"/>
  <c r="H9071" i="9"/>
  <c r="H9070" i="9"/>
  <c r="H9069" i="9"/>
  <c r="H9068" i="9"/>
  <c r="H9067" i="9"/>
  <c r="H9066" i="9"/>
  <c r="H9065" i="9"/>
  <c r="H9064" i="9"/>
  <c r="H9063" i="9"/>
  <c r="H9062" i="9"/>
  <c r="H9061" i="9"/>
  <c r="H9060" i="9"/>
  <c r="H9059" i="9"/>
  <c r="H9058" i="9"/>
  <c r="H9057" i="9"/>
  <c r="H9056" i="9"/>
  <c r="H9055" i="9"/>
  <c r="H9054" i="9"/>
  <c r="H9053" i="9"/>
  <c r="H9052" i="9"/>
  <c r="H9051" i="9"/>
  <c r="H9050" i="9"/>
  <c r="H9049" i="9"/>
  <c r="H9048" i="9"/>
  <c r="H9047" i="9"/>
  <c r="H9046" i="9"/>
  <c r="H9045" i="9"/>
  <c r="H9044" i="9"/>
  <c r="H9043" i="9"/>
  <c r="H9042" i="9"/>
  <c r="H9041" i="9"/>
  <c r="H9040" i="9"/>
  <c r="H9039" i="9"/>
  <c r="H9038" i="9"/>
  <c r="H9037" i="9"/>
  <c r="H9036" i="9"/>
  <c r="H9035" i="9"/>
  <c r="H9034" i="9"/>
  <c r="H9033" i="9"/>
  <c r="H9032" i="9"/>
  <c r="H9031" i="9"/>
  <c r="H9030" i="9"/>
  <c r="H9029" i="9"/>
  <c r="H9028" i="9"/>
  <c r="H9027" i="9"/>
  <c r="H9026" i="9"/>
  <c r="H9025" i="9"/>
  <c r="H9024" i="9"/>
  <c r="H9023" i="9"/>
  <c r="H9022" i="9"/>
  <c r="H9021" i="9"/>
  <c r="H9020" i="9"/>
  <c r="H9019" i="9"/>
  <c r="H9018" i="9"/>
  <c r="H9017" i="9"/>
  <c r="H9016" i="9"/>
  <c r="H9015" i="9"/>
  <c r="H9014" i="9"/>
  <c r="H9013" i="9"/>
  <c r="H9012" i="9"/>
  <c r="H9011" i="9"/>
  <c r="H9010" i="9"/>
  <c r="H9009" i="9"/>
  <c r="H9008" i="9"/>
  <c r="H9007" i="9"/>
  <c r="H9006" i="9"/>
  <c r="H9005" i="9"/>
  <c r="H9004" i="9"/>
  <c r="H9003" i="9"/>
  <c r="H9002" i="9"/>
  <c r="H9001" i="9"/>
  <c r="H9000" i="9"/>
  <c r="H8999" i="9"/>
  <c r="H8998" i="9"/>
  <c r="H8997" i="9"/>
  <c r="H8996" i="9"/>
  <c r="H8995" i="9"/>
  <c r="H8994" i="9"/>
  <c r="H8993" i="9"/>
  <c r="H8992" i="9"/>
  <c r="H8991" i="9"/>
  <c r="H8990" i="9"/>
  <c r="H8989" i="9"/>
  <c r="H8988" i="9"/>
  <c r="H8987" i="9"/>
  <c r="H8986" i="9"/>
  <c r="H8985" i="9"/>
  <c r="H8984" i="9"/>
  <c r="H8983" i="9"/>
  <c r="H8982" i="9"/>
  <c r="H8981" i="9"/>
  <c r="H8980" i="9"/>
  <c r="H8979" i="9"/>
  <c r="H8978" i="9"/>
  <c r="H8977" i="9"/>
  <c r="H8976" i="9"/>
  <c r="H8975" i="9"/>
  <c r="H8974" i="9"/>
  <c r="H8973" i="9"/>
  <c r="H8972" i="9"/>
  <c r="H8971" i="9"/>
  <c r="H8970" i="9"/>
  <c r="H8969" i="9"/>
  <c r="H8968" i="9"/>
  <c r="H8967" i="9"/>
  <c r="H8966" i="9"/>
  <c r="H8965" i="9"/>
  <c r="H8964" i="9"/>
  <c r="H8963" i="9"/>
  <c r="H8962" i="9"/>
  <c r="H8961" i="9"/>
  <c r="H8960" i="9"/>
  <c r="H8959" i="9"/>
  <c r="H8958" i="9"/>
  <c r="H8957" i="9"/>
  <c r="H8956" i="9"/>
  <c r="H8955" i="9"/>
  <c r="H8954" i="9"/>
  <c r="H8953" i="9"/>
  <c r="H8952" i="9"/>
  <c r="H8951" i="9"/>
  <c r="H8950" i="9"/>
  <c r="H8949" i="9"/>
  <c r="H8948" i="9"/>
  <c r="H8947" i="9"/>
  <c r="H8946" i="9"/>
  <c r="H8945" i="9"/>
  <c r="H8944" i="9"/>
  <c r="H8943" i="9"/>
  <c r="H8942" i="9"/>
  <c r="H8941" i="9"/>
  <c r="H8940" i="9"/>
  <c r="H8939" i="9"/>
  <c r="H8938" i="9"/>
  <c r="H8937" i="9"/>
  <c r="H8936" i="9"/>
  <c r="H8935" i="9"/>
  <c r="H8934" i="9"/>
  <c r="H8933" i="9"/>
  <c r="H8932" i="9"/>
  <c r="H8931" i="9"/>
  <c r="H8930" i="9"/>
  <c r="H8929" i="9"/>
  <c r="H8928" i="9"/>
  <c r="H8927" i="9"/>
  <c r="H8926" i="9"/>
  <c r="H8925" i="9"/>
  <c r="H8924" i="9"/>
  <c r="H8923" i="9"/>
  <c r="H8922" i="9"/>
  <c r="H8921" i="9"/>
  <c r="H8920" i="9"/>
  <c r="H8919" i="9"/>
  <c r="H8918" i="9"/>
  <c r="H8917" i="9"/>
  <c r="H8916" i="9"/>
  <c r="H8915" i="9"/>
  <c r="H8914" i="9"/>
  <c r="H8913" i="9"/>
  <c r="H8912" i="9"/>
  <c r="H8911" i="9"/>
  <c r="H8910" i="9"/>
  <c r="H8909" i="9"/>
  <c r="H8908" i="9"/>
  <c r="H8907" i="9"/>
  <c r="H8906" i="9"/>
  <c r="H8905" i="9"/>
  <c r="H8904" i="9"/>
  <c r="H8903" i="9"/>
  <c r="H8902" i="9"/>
  <c r="H8901" i="9"/>
  <c r="H8900" i="9"/>
  <c r="H8899" i="9"/>
  <c r="H8898" i="9"/>
  <c r="H8897" i="9"/>
  <c r="H8896" i="9"/>
  <c r="H8895" i="9"/>
  <c r="H8894" i="9"/>
  <c r="H8893" i="9"/>
  <c r="H8892" i="9"/>
  <c r="H8891" i="9"/>
  <c r="H8890" i="9"/>
  <c r="H8889" i="9"/>
  <c r="H8888" i="9"/>
  <c r="H8887" i="9"/>
  <c r="H8886" i="9"/>
  <c r="H8885" i="9"/>
  <c r="H8884" i="9"/>
  <c r="H8883" i="9"/>
  <c r="H8882" i="9"/>
  <c r="H8881" i="9"/>
  <c r="H8880" i="9"/>
  <c r="H8879" i="9"/>
  <c r="H8878" i="9"/>
  <c r="H8877" i="9"/>
  <c r="H8876" i="9"/>
  <c r="H8875" i="9"/>
  <c r="H8874" i="9"/>
  <c r="H8873" i="9"/>
  <c r="H8872" i="9"/>
  <c r="H8871" i="9"/>
  <c r="H8870" i="9"/>
  <c r="H8869" i="9"/>
  <c r="H8868" i="9"/>
  <c r="H8867" i="9"/>
  <c r="H8866" i="9"/>
  <c r="H8865" i="9"/>
  <c r="H8864" i="9"/>
  <c r="H8863" i="9"/>
  <c r="H8862" i="9"/>
  <c r="H8861" i="9"/>
  <c r="H8860" i="9"/>
  <c r="H8859" i="9"/>
  <c r="H8858" i="9"/>
  <c r="H8857" i="9"/>
  <c r="H8856" i="9"/>
  <c r="H8855" i="9"/>
  <c r="H8854" i="9"/>
  <c r="H8853" i="9"/>
  <c r="H8852" i="9"/>
  <c r="H8851" i="9"/>
  <c r="H8850" i="9"/>
  <c r="H8849" i="9"/>
  <c r="H8848" i="9"/>
  <c r="H8847" i="9"/>
  <c r="H8846" i="9"/>
  <c r="H8845" i="9"/>
  <c r="H8844" i="9"/>
  <c r="H8843" i="9"/>
  <c r="H8842" i="9"/>
  <c r="H8841" i="9"/>
  <c r="H8840" i="9"/>
  <c r="H8839" i="9"/>
  <c r="H8838" i="9"/>
  <c r="H8837" i="9"/>
  <c r="H8836" i="9"/>
  <c r="H8835" i="9"/>
  <c r="H8834" i="9"/>
  <c r="H8833" i="9"/>
  <c r="H8832" i="9"/>
  <c r="H8831" i="9"/>
  <c r="H8830" i="9"/>
  <c r="H8829" i="9"/>
  <c r="H8828" i="9"/>
  <c r="H8827" i="9"/>
  <c r="H8826" i="9"/>
  <c r="H8825" i="9"/>
  <c r="H8824" i="9"/>
  <c r="H8823" i="9"/>
  <c r="H8822" i="9"/>
  <c r="H8821" i="9"/>
  <c r="H8820" i="9"/>
  <c r="H8819" i="9"/>
  <c r="H8818" i="9"/>
  <c r="H8817" i="9"/>
  <c r="H8816" i="9"/>
  <c r="H8815" i="9"/>
  <c r="H8814" i="9"/>
  <c r="H8813" i="9"/>
  <c r="H8812" i="9"/>
  <c r="H8811" i="9"/>
  <c r="H8810" i="9"/>
  <c r="H8809" i="9"/>
  <c r="H8808" i="9"/>
  <c r="H8807" i="9"/>
  <c r="H8806" i="9"/>
  <c r="H8805" i="9"/>
  <c r="H8804" i="9"/>
  <c r="H8803" i="9"/>
  <c r="H8802" i="9"/>
  <c r="H8801" i="9"/>
  <c r="H8800" i="9"/>
  <c r="H8799" i="9"/>
  <c r="H8798" i="9"/>
  <c r="H8797" i="9"/>
  <c r="H8796" i="9"/>
  <c r="H8795" i="9"/>
  <c r="H8794" i="9"/>
  <c r="H8793" i="9"/>
  <c r="H8792" i="9"/>
  <c r="H8791" i="9"/>
  <c r="H8790" i="9"/>
  <c r="H8789" i="9"/>
  <c r="H8788" i="9"/>
  <c r="H8787" i="9"/>
  <c r="H8786" i="9"/>
  <c r="H8785" i="9"/>
  <c r="H8784" i="9"/>
  <c r="H8783" i="9"/>
  <c r="H8782" i="9"/>
  <c r="H8781" i="9"/>
  <c r="H8780" i="9"/>
  <c r="H8779" i="9"/>
  <c r="H8778" i="9"/>
  <c r="H8777" i="9"/>
  <c r="H8776" i="9"/>
  <c r="H8775" i="9"/>
  <c r="H8774" i="9"/>
  <c r="H8773" i="9"/>
  <c r="H8772" i="9"/>
  <c r="H8771" i="9"/>
  <c r="H8770" i="9"/>
  <c r="H8769" i="9"/>
  <c r="H8768" i="9"/>
  <c r="H8767" i="9"/>
  <c r="H8766" i="9"/>
  <c r="H8765" i="9"/>
  <c r="H8764" i="9"/>
  <c r="H8763" i="9"/>
  <c r="H8762" i="9"/>
  <c r="H8761" i="9"/>
  <c r="H8760" i="9"/>
  <c r="H8759" i="9"/>
  <c r="H8758" i="9"/>
  <c r="H8757" i="9"/>
  <c r="H8756" i="9"/>
  <c r="H8755" i="9"/>
  <c r="H8754" i="9"/>
  <c r="H8753" i="9"/>
  <c r="H8752" i="9"/>
  <c r="H8751" i="9"/>
  <c r="H8750" i="9"/>
  <c r="H8749" i="9"/>
  <c r="H8748" i="9"/>
  <c r="H8747" i="9"/>
  <c r="H8746" i="9"/>
  <c r="H8745" i="9"/>
  <c r="H8744" i="9"/>
  <c r="H8743" i="9"/>
  <c r="H8742" i="9"/>
  <c r="H8741" i="9"/>
  <c r="H8740" i="9"/>
  <c r="H8739" i="9"/>
  <c r="H8738" i="9"/>
  <c r="H8737" i="9"/>
  <c r="H8736" i="9"/>
  <c r="H8735" i="9"/>
  <c r="H8734" i="9"/>
  <c r="H8733" i="9"/>
  <c r="H8732" i="9"/>
  <c r="H8731" i="9"/>
  <c r="H8730" i="9"/>
  <c r="H8729" i="9"/>
  <c r="H8728" i="9"/>
  <c r="H8727" i="9"/>
  <c r="H8726" i="9"/>
  <c r="H8725" i="9"/>
  <c r="H8724" i="9"/>
  <c r="H8723" i="9"/>
  <c r="H8722" i="9"/>
  <c r="H8721" i="9"/>
  <c r="H8720" i="9"/>
  <c r="H8719" i="9"/>
  <c r="H8718" i="9"/>
  <c r="H8717" i="9"/>
  <c r="H8716" i="9"/>
  <c r="H8715" i="9"/>
  <c r="H8714" i="9"/>
  <c r="H8713" i="9"/>
  <c r="H8712" i="9"/>
  <c r="H8711" i="9"/>
  <c r="H8710" i="9"/>
  <c r="H8709" i="9"/>
  <c r="H8708" i="9"/>
  <c r="H8707" i="9"/>
  <c r="H8706" i="9"/>
  <c r="H8705" i="9"/>
  <c r="H8704" i="9"/>
  <c r="H8703" i="9"/>
  <c r="H8702" i="9"/>
  <c r="H8701" i="9"/>
  <c r="H8700" i="9"/>
  <c r="H8699" i="9"/>
  <c r="H8698" i="9"/>
  <c r="H8697" i="9"/>
  <c r="H8696" i="9"/>
  <c r="H8695" i="9"/>
  <c r="H8694" i="9"/>
  <c r="H8693" i="9"/>
  <c r="H8692" i="9"/>
  <c r="H8691" i="9"/>
  <c r="H8690" i="9"/>
  <c r="H8689" i="9"/>
  <c r="H8688" i="9"/>
  <c r="H8687" i="9"/>
  <c r="H8686" i="9"/>
  <c r="H8685" i="9"/>
  <c r="H8684" i="9"/>
  <c r="H8683" i="9"/>
  <c r="H8682" i="9"/>
  <c r="H8681" i="9"/>
  <c r="H8680" i="9"/>
  <c r="H8679" i="9"/>
  <c r="H8678" i="9"/>
  <c r="H8677" i="9"/>
  <c r="H8676" i="9"/>
  <c r="H8675" i="9"/>
  <c r="H8674" i="9"/>
  <c r="H8673" i="9"/>
  <c r="H8672" i="9"/>
  <c r="H8671" i="9"/>
  <c r="H8670" i="9"/>
  <c r="H8669" i="9"/>
  <c r="H8668" i="9"/>
  <c r="H8667" i="9"/>
  <c r="H8666" i="9"/>
  <c r="H8665" i="9"/>
  <c r="H8664" i="9"/>
  <c r="H8663" i="9"/>
  <c r="H8662" i="9"/>
  <c r="H8661" i="9"/>
  <c r="H8660" i="9"/>
  <c r="H8659" i="9"/>
  <c r="H8658" i="9"/>
  <c r="H8657" i="9"/>
  <c r="H8656" i="9"/>
  <c r="H8655" i="9"/>
  <c r="H8654" i="9"/>
  <c r="H8653" i="9"/>
  <c r="H8652" i="9"/>
  <c r="H8651" i="9"/>
  <c r="H8650" i="9"/>
  <c r="H8649" i="9"/>
  <c r="H8648" i="9"/>
  <c r="H8647" i="9"/>
  <c r="H8646" i="9"/>
  <c r="H8645" i="9"/>
  <c r="H8644" i="9"/>
  <c r="H8643" i="9"/>
  <c r="H8642" i="9"/>
  <c r="H8641" i="9"/>
  <c r="H8640" i="9"/>
  <c r="H8639" i="9"/>
  <c r="H8638" i="9"/>
  <c r="H8637" i="9"/>
  <c r="H8636" i="9"/>
  <c r="H8635" i="9"/>
  <c r="H8634" i="9"/>
  <c r="H8633" i="9"/>
  <c r="H8632" i="9"/>
  <c r="H8631" i="9"/>
  <c r="H8630" i="9"/>
  <c r="H8629" i="9"/>
  <c r="H8628" i="9"/>
  <c r="H8627" i="9"/>
  <c r="H8626" i="9"/>
  <c r="H8625" i="9"/>
  <c r="H8624" i="9"/>
  <c r="H8623" i="9"/>
  <c r="H8622" i="9"/>
  <c r="H8621" i="9"/>
  <c r="H8620" i="9"/>
  <c r="H8619" i="9"/>
  <c r="H8618" i="9"/>
  <c r="H8617" i="9"/>
  <c r="H8616" i="9"/>
  <c r="H8615" i="9"/>
  <c r="H8614" i="9"/>
  <c r="H8613" i="9"/>
  <c r="H8612" i="9"/>
  <c r="H8611" i="9"/>
  <c r="H8610" i="9"/>
  <c r="H8609" i="9"/>
  <c r="H8608" i="9"/>
  <c r="H8607" i="9"/>
  <c r="H8606" i="9"/>
  <c r="H8605" i="9"/>
  <c r="H8604" i="9"/>
  <c r="H8603" i="9"/>
  <c r="H8602" i="9"/>
  <c r="H8601" i="9"/>
  <c r="H8600" i="9"/>
  <c r="H8599" i="9"/>
  <c r="H8598" i="9"/>
  <c r="H8597" i="9"/>
  <c r="H8596" i="9"/>
  <c r="H8595" i="9"/>
  <c r="H8594" i="9"/>
  <c r="H8593" i="9"/>
  <c r="H8592" i="9"/>
  <c r="H8591" i="9"/>
  <c r="H8590" i="9"/>
  <c r="H8589" i="9"/>
  <c r="H8588" i="9"/>
  <c r="H8587" i="9"/>
  <c r="H8586" i="9"/>
  <c r="H8585" i="9"/>
  <c r="H8584" i="9"/>
  <c r="H8583" i="9"/>
  <c r="H8582" i="9"/>
  <c r="H8581" i="9"/>
  <c r="H8580" i="9"/>
  <c r="H8579" i="9"/>
  <c r="H8578" i="9"/>
  <c r="H8577" i="9"/>
  <c r="H8576" i="9"/>
  <c r="H8575" i="9"/>
  <c r="H8574" i="9"/>
  <c r="H8573" i="9"/>
  <c r="H8572" i="9"/>
  <c r="H8571" i="9"/>
  <c r="H8570" i="9"/>
  <c r="H8569" i="9"/>
  <c r="H8568" i="9"/>
  <c r="H8567" i="9"/>
  <c r="H8566" i="9"/>
  <c r="H8565" i="9"/>
  <c r="H8564" i="9"/>
  <c r="H8563" i="9"/>
  <c r="H8562" i="9"/>
  <c r="H8561" i="9"/>
  <c r="H8560" i="9"/>
  <c r="H8559" i="9"/>
  <c r="H8558" i="9"/>
  <c r="H8557" i="9"/>
  <c r="H8556" i="9"/>
  <c r="H8555" i="9"/>
  <c r="H8554" i="9"/>
  <c r="H8553" i="9"/>
  <c r="H8552" i="9"/>
  <c r="H8551" i="9"/>
  <c r="H8550" i="9"/>
  <c r="H8549" i="9"/>
  <c r="H8548" i="9"/>
  <c r="H8547" i="9"/>
  <c r="H8546" i="9"/>
  <c r="H8545" i="9"/>
  <c r="H8544" i="9"/>
  <c r="H8543" i="9"/>
  <c r="H8542" i="9"/>
  <c r="H8541" i="9"/>
  <c r="H8540" i="9"/>
  <c r="H8539" i="9"/>
  <c r="H8538" i="9"/>
  <c r="H8537" i="9"/>
  <c r="H8536" i="9"/>
  <c r="H8535" i="9"/>
  <c r="H8534" i="9"/>
  <c r="H8533" i="9"/>
  <c r="H8532" i="9"/>
  <c r="H8531" i="9"/>
  <c r="H8530" i="9"/>
  <c r="H8529" i="9"/>
  <c r="H8528" i="9"/>
  <c r="H8527" i="9"/>
  <c r="H8526" i="9"/>
  <c r="H8525" i="9"/>
  <c r="H8524" i="9"/>
  <c r="H8523" i="9"/>
  <c r="H8522" i="9"/>
  <c r="H8521" i="9"/>
  <c r="H8520" i="9"/>
  <c r="H8519" i="9"/>
  <c r="H8518" i="9"/>
  <c r="H8517" i="9"/>
  <c r="H8516" i="9"/>
  <c r="H8515" i="9"/>
  <c r="H8514" i="9"/>
  <c r="H8513" i="9"/>
  <c r="H8512" i="9"/>
  <c r="H8511" i="9"/>
  <c r="H8510" i="9"/>
  <c r="H8509" i="9"/>
  <c r="H8508" i="9"/>
  <c r="H8507" i="9"/>
  <c r="H8506" i="9"/>
  <c r="H8505" i="9"/>
  <c r="H8504" i="9"/>
  <c r="H8503" i="9"/>
  <c r="H8502" i="9"/>
  <c r="H8501" i="9"/>
  <c r="H8500" i="9"/>
  <c r="H8499" i="9"/>
  <c r="H8498" i="9"/>
  <c r="H8497" i="9"/>
  <c r="H8496" i="9"/>
  <c r="H8495" i="9"/>
  <c r="H8494" i="9"/>
  <c r="H8493" i="9"/>
  <c r="H8492" i="9"/>
  <c r="H8491" i="9"/>
  <c r="H8490" i="9"/>
  <c r="H8489" i="9"/>
  <c r="H8488" i="9"/>
  <c r="H8487" i="9"/>
  <c r="H8486" i="9"/>
  <c r="H8485" i="9"/>
  <c r="H8484" i="9"/>
  <c r="H8483" i="9"/>
  <c r="H8482" i="9"/>
  <c r="H8481" i="9"/>
  <c r="H8480" i="9"/>
  <c r="H8479" i="9"/>
  <c r="H8478" i="9"/>
  <c r="H8477" i="9"/>
  <c r="H8476" i="9"/>
  <c r="H8475" i="9"/>
  <c r="H8474" i="9"/>
  <c r="H8473" i="9"/>
  <c r="H8472" i="9"/>
  <c r="H8471" i="9"/>
  <c r="H8470" i="9"/>
  <c r="H8469" i="9"/>
  <c r="H8468" i="9"/>
  <c r="H8467" i="9"/>
  <c r="H8466" i="9"/>
  <c r="H8465" i="9"/>
  <c r="H8464" i="9"/>
  <c r="H8463" i="9"/>
  <c r="H8462" i="9"/>
  <c r="H8461" i="9"/>
  <c r="H8460" i="9"/>
  <c r="H8459" i="9"/>
  <c r="H8458" i="9"/>
  <c r="H8457" i="9"/>
  <c r="H8456" i="9"/>
  <c r="H8455" i="9"/>
  <c r="H8454" i="9"/>
  <c r="H8453" i="9"/>
  <c r="H8452" i="9"/>
  <c r="H8451" i="9"/>
  <c r="H8450" i="9"/>
  <c r="H8449" i="9"/>
  <c r="H8448" i="9"/>
  <c r="H8447" i="9"/>
  <c r="H8446" i="9"/>
  <c r="H8445" i="9"/>
  <c r="H8444" i="9"/>
  <c r="H8443" i="9"/>
  <c r="H8442" i="9"/>
  <c r="H8441" i="9"/>
  <c r="H8440" i="9"/>
  <c r="H8439" i="9"/>
  <c r="H8438" i="9"/>
  <c r="H8437" i="9"/>
  <c r="H8436" i="9"/>
  <c r="H8435" i="9"/>
  <c r="H8434" i="9"/>
  <c r="H8433" i="9"/>
  <c r="H8432" i="9"/>
  <c r="H8431" i="9"/>
  <c r="H8430" i="9"/>
  <c r="H8429" i="9"/>
  <c r="H8428" i="9"/>
  <c r="H8427" i="9"/>
  <c r="H8426" i="9"/>
  <c r="H8425" i="9"/>
  <c r="H8424" i="9"/>
  <c r="H8423" i="9"/>
  <c r="H8422" i="9"/>
  <c r="H8421" i="9"/>
  <c r="H8420" i="9"/>
  <c r="H8419" i="9"/>
  <c r="H8418" i="9"/>
  <c r="H8417" i="9"/>
  <c r="H8416" i="9"/>
  <c r="H8415" i="9"/>
  <c r="H8414" i="9"/>
  <c r="H8413" i="9"/>
  <c r="H8412" i="9"/>
  <c r="H8411" i="9"/>
  <c r="H8410" i="9"/>
  <c r="H8409" i="9"/>
  <c r="H8408" i="9"/>
  <c r="H8407" i="9"/>
  <c r="H8406" i="9"/>
  <c r="H8405" i="9"/>
  <c r="H8404" i="9"/>
  <c r="H8403" i="9"/>
  <c r="H8402" i="9"/>
  <c r="H8401" i="9"/>
  <c r="H8400" i="9"/>
  <c r="H8399" i="9"/>
  <c r="H8398" i="9"/>
  <c r="H8397" i="9"/>
  <c r="H8396" i="9"/>
  <c r="H8395" i="9"/>
  <c r="H8394" i="9"/>
  <c r="H8393" i="9"/>
  <c r="H8392" i="9"/>
  <c r="H8391" i="9"/>
  <c r="H8390" i="9"/>
  <c r="H8389" i="9"/>
  <c r="H8388" i="9"/>
  <c r="H8387" i="9"/>
  <c r="H8386" i="9"/>
  <c r="H8385" i="9"/>
  <c r="H8384" i="9"/>
  <c r="H8383" i="9"/>
  <c r="H8382" i="9"/>
  <c r="H8381" i="9"/>
  <c r="H8380" i="9"/>
  <c r="H8379" i="9"/>
  <c r="H8378" i="9"/>
  <c r="H8377" i="9"/>
  <c r="H8376" i="9"/>
  <c r="H8375" i="9"/>
  <c r="H8374" i="9"/>
  <c r="H8373" i="9"/>
  <c r="H8372" i="9"/>
  <c r="H8371" i="9"/>
  <c r="H8370" i="9"/>
  <c r="H8369" i="9"/>
  <c r="H8368" i="9"/>
  <c r="H8367" i="9"/>
  <c r="H8366" i="9"/>
  <c r="H8365" i="9"/>
  <c r="H8364" i="9"/>
  <c r="H8363" i="9"/>
  <c r="H8362" i="9"/>
  <c r="H8361" i="9"/>
  <c r="H8360" i="9"/>
  <c r="H8359" i="9"/>
  <c r="H8358" i="9"/>
  <c r="H8357" i="9"/>
  <c r="H8356" i="9"/>
  <c r="H8355" i="9"/>
  <c r="H8354" i="9"/>
  <c r="H8353" i="9"/>
  <c r="H8352" i="9"/>
  <c r="H8351" i="9"/>
  <c r="H8350" i="9"/>
  <c r="H8349" i="9"/>
  <c r="H8348" i="9"/>
  <c r="H8347" i="9"/>
  <c r="H8346" i="9"/>
  <c r="H8345" i="9"/>
  <c r="H8344" i="9"/>
  <c r="H8343" i="9"/>
  <c r="H8342" i="9"/>
  <c r="H8341" i="9"/>
  <c r="H8340" i="9"/>
  <c r="H8339" i="9"/>
  <c r="H8338" i="9"/>
  <c r="H8337" i="9"/>
  <c r="H8336" i="9"/>
  <c r="H8335" i="9"/>
  <c r="H8334" i="9"/>
  <c r="H8333" i="9"/>
  <c r="H8332" i="9"/>
  <c r="H8331" i="9"/>
  <c r="H8330" i="9"/>
  <c r="H8329" i="9"/>
  <c r="H8328" i="9"/>
  <c r="H8327" i="9"/>
  <c r="H8326" i="9"/>
  <c r="H8325" i="9"/>
  <c r="H8324" i="9"/>
  <c r="H8323" i="9"/>
  <c r="H8322" i="9"/>
  <c r="H8321" i="9"/>
  <c r="H8320" i="9"/>
  <c r="H8319" i="9"/>
  <c r="H8318" i="9"/>
  <c r="H8317" i="9"/>
  <c r="H8316" i="9"/>
  <c r="H8315" i="9"/>
  <c r="H8314" i="9"/>
  <c r="H8313" i="9"/>
  <c r="H8312" i="9"/>
  <c r="H8311" i="9"/>
  <c r="H8310" i="9"/>
  <c r="H8309" i="9"/>
  <c r="H8308" i="9"/>
  <c r="H8307" i="9"/>
  <c r="H8306" i="9"/>
  <c r="H8305" i="9"/>
  <c r="H8304" i="9"/>
  <c r="H8303" i="9"/>
  <c r="H8302" i="9"/>
  <c r="H8301" i="9"/>
  <c r="H8300" i="9"/>
  <c r="H8299" i="9"/>
  <c r="H8298" i="9"/>
  <c r="H8297" i="9"/>
  <c r="H8296" i="9"/>
  <c r="H8295" i="9"/>
  <c r="H8294" i="9"/>
  <c r="H8293" i="9"/>
  <c r="H8292" i="9"/>
  <c r="H8291" i="9"/>
  <c r="H8290" i="9"/>
  <c r="H8289" i="9"/>
  <c r="H8288" i="9"/>
  <c r="H8287" i="9"/>
  <c r="H8286" i="9"/>
  <c r="H8285" i="9"/>
  <c r="H8284" i="9"/>
  <c r="H8283" i="9"/>
  <c r="H8282" i="9"/>
  <c r="H8281" i="9"/>
  <c r="H8280" i="9"/>
  <c r="H8279" i="9"/>
  <c r="H8278" i="9"/>
  <c r="H8277" i="9"/>
  <c r="H8276" i="9"/>
  <c r="H8275" i="9"/>
  <c r="H8274" i="9"/>
  <c r="H8273" i="9"/>
  <c r="H8272" i="9"/>
  <c r="H8271" i="9"/>
  <c r="H8270" i="9"/>
  <c r="H8269" i="9"/>
  <c r="H8268" i="9"/>
  <c r="H8267" i="9"/>
  <c r="H8266" i="9"/>
  <c r="H8265" i="9"/>
  <c r="H8264" i="9"/>
  <c r="H8263" i="9"/>
  <c r="H8262" i="9"/>
  <c r="H8261" i="9"/>
  <c r="H8260" i="9"/>
  <c r="H8259" i="9"/>
  <c r="H8258" i="9"/>
  <c r="H8257" i="9"/>
  <c r="H8256" i="9"/>
  <c r="H8255" i="9"/>
  <c r="H8254" i="9"/>
  <c r="H8253" i="9"/>
  <c r="H8252" i="9"/>
  <c r="H8251" i="9"/>
  <c r="H8250" i="9"/>
  <c r="H8249" i="9"/>
  <c r="H8248" i="9"/>
  <c r="H8247" i="9"/>
  <c r="H8246" i="9"/>
  <c r="H8245" i="9"/>
  <c r="H8244" i="9"/>
  <c r="H8243" i="9"/>
  <c r="H8242" i="9"/>
  <c r="H8241" i="9"/>
  <c r="H8240" i="9"/>
  <c r="H8239" i="9"/>
  <c r="H8238" i="9"/>
  <c r="H8237" i="9"/>
  <c r="H8236" i="9"/>
  <c r="H8235" i="9"/>
  <c r="H8234" i="9"/>
  <c r="H8233" i="9"/>
  <c r="H8232" i="9"/>
  <c r="H8231" i="9"/>
  <c r="H8230" i="9"/>
  <c r="H8229" i="9"/>
  <c r="H8228" i="9"/>
  <c r="H8227" i="9"/>
  <c r="H8226" i="9"/>
  <c r="H8225" i="9"/>
  <c r="H8224" i="9"/>
  <c r="H8223" i="9"/>
  <c r="H8222" i="9"/>
  <c r="H8221" i="9"/>
  <c r="H8220" i="9"/>
  <c r="H8219" i="9"/>
  <c r="H8218" i="9"/>
  <c r="H8217" i="9"/>
  <c r="H8216" i="9"/>
  <c r="H8215" i="9"/>
  <c r="H8214" i="9"/>
  <c r="H8213" i="9"/>
  <c r="H8212" i="9"/>
  <c r="H8211" i="9"/>
  <c r="H8210" i="9"/>
  <c r="H8209" i="9"/>
  <c r="H8208" i="9"/>
  <c r="H8207" i="9"/>
  <c r="H8206" i="9"/>
  <c r="H8205" i="9"/>
  <c r="H8204" i="9"/>
  <c r="H8203" i="9"/>
  <c r="H8202" i="9"/>
  <c r="H8201" i="9"/>
  <c r="H8200" i="9"/>
  <c r="H8199" i="9"/>
  <c r="H8198" i="9"/>
  <c r="H8197" i="9"/>
  <c r="H8196" i="9"/>
  <c r="H8195" i="9"/>
  <c r="H8194" i="9"/>
  <c r="H8193" i="9"/>
  <c r="H8192" i="9"/>
  <c r="H8191" i="9"/>
  <c r="H8190" i="9"/>
  <c r="H8189" i="9"/>
  <c r="H8188" i="9"/>
  <c r="H8187" i="9"/>
  <c r="H8186" i="9"/>
  <c r="H8185" i="9"/>
  <c r="H8184" i="9"/>
  <c r="H8183" i="9"/>
  <c r="H8182" i="9"/>
  <c r="H8181" i="9"/>
  <c r="H8180" i="9"/>
  <c r="H8179" i="9"/>
  <c r="H8178" i="9"/>
  <c r="H8177" i="9"/>
  <c r="H8176" i="9"/>
  <c r="H8175" i="9"/>
  <c r="H8174" i="9"/>
  <c r="H8173" i="9"/>
  <c r="H8172" i="9"/>
  <c r="H8171" i="9"/>
  <c r="H8170" i="9"/>
  <c r="H8169" i="9"/>
  <c r="H8168" i="9"/>
  <c r="H8167" i="9"/>
  <c r="H8166" i="9"/>
  <c r="H8165" i="9"/>
  <c r="H8164" i="9"/>
  <c r="H8163" i="9"/>
  <c r="H8162" i="9"/>
  <c r="H8161" i="9"/>
  <c r="H8160" i="9"/>
  <c r="H8159" i="9"/>
  <c r="H8158" i="9"/>
  <c r="H8157" i="9"/>
  <c r="H8156" i="9"/>
  <c r="H8155" i="9"/>
  <c r="H8154" i="9"/>
  <c r="H8153" i="9"/>
  <c r="H8152" i="9"/>
  <c r="H8151" i="9"/>
  <c r="H8150" i="9"/>
  <c r="H8149" i="9"/>
  <c r="H8148" i="9"/>
  <c r="H8147" i="9"/>
  <c r="H8146" i="9"/>
  <c r="H8145" i="9"/>
  <c r="H8144" i="9"/>
  <c r="H8143" i="9"/>
  <c r="H8142" i="9"/>
  <c r="H8141" i="9"/>
  <c r="H8140" i="9"/>
  <c r="H8139" i="9"/>
  <c r="H8138" i="9"/>
  <c r="H8137" i="9"/>
  <c r="H8136" i="9"/>
  <c r="H8135" i="9"/>
  <c r="H8134" i="9"/>
  <c r="H8133" i="9"/>
  <c r="H8132" i="9"/>
  <c r="H8131" i="9"/>
  <c r="H8130" i="9"/>
  <c r="H8129" i="9"/>
  <c r="H8128" i="9"/>
  <c r="H8127" i="9"/>
  <c r="H8126" i="9"/>
  <c r="H8125" i="9"/>
  <c r="H8124" i="9"/>
  <c r="H8123" i="9"/>
  <c r="H8122" i="9"/>
  <c r="H8121" i="9"/>
  <c r="H8120" i="9"/>
  <c r="H8119" i="9"/>
  <c r="H8118" i="9"/>
  <c r="H8117" i="9"/>
  <c r="H8116" i="9"/>
  <c r="H8115" i="9"/>
  <c r="H8114" i="9"/>
  <c r="H8113" i="9"/>
  <c r="H8112" i="9"/>
  <c r="H8111" i="9"/>
  <c r="H8110" i="9"/>
  <c r="H8109" i="9"/>
  <c r="H8108" i="9"/>
  <c r="H8107" i="9"/>
  <c r="H8106" i="9"/>
  <c r="H8105" i="9"/>
  <c r="H8104" i="9"/>
  <c r="H8103" i="9"/>
  <c r="H8102" i="9"/>
  <c r="H8101" i="9"/>
  <c r="H8100" i="9"/>
  <c r="H8099" i="9"/>
  <c r="H8098" i="9"/>
  <c r="H8097" i="9"/>
  <c r="H8096" i="9"/>
  <c r="H8095" i="9"/>
  <c r="H8094" i="9"/>
  <c r="H8093" i="9"/>
  <c r="H8092" i="9"/>
  <c r="H8091" i="9"/>
  <c r="H8090" i="9"/>
  <c r="H8089" i="9"/>
  <c r="H8088" i="9"/>
  <c r="H8087" i="9"/>
  <c r="H8086" i="9"/>
  <c r="H8085" i="9"/>
  <c r="H8084" i="9"/>
  <c r="H8083" i="9"/>
  <c r="H8082" i="9"/>
  <c r="H8081" i="9"/>
  <c r="H8080" i="9"/>
  <c r="H8079" i="9"/>
  <c r="H8078" i="9"/>
  <c r="H8077" i="9"/>
  <c r="H8076" i="9"/>
  <c r="H8075" i="9"/>
  <c r="H8074" i="9"/>
  <c r="H8073" i="9"/>
  <c r="H8072" i="9"/>
  <c r="H8071" i="9"/>
  <c r="H8070" i="9"/>
  <c r="H8069" i="9"/>
  <c r="H8068" i="9"/>
  <c r="H8067" i="9"/>
  <c r="H8066" i="9"/>
  <c r="H8065" i="9"/>
  <c r="H8064" i="9"/>
  <c r="H8063" i="9"/>
  <c r="H8062" i="9"/>
  <c r="H8061" i="9"/>
  <c r="H8060" i="9"/>
  <c r="H8059" i="9"/>
  <c r="H8058" i="9"/>
  <c r="H8057" i="9"/>
  <c r="H8056" i="9"/>
  <c r="H8055" i="9"/>
  <c r="H8054" i="9"/>
  <c r="H8053" i="9"/>
  <c r="H8052" i="9"/>
  <c r="H8051" i="9"/>
  <c r="H8050" i="9"/>
  <c r="H8049" i="9"/>
  <c r="H8048" i="9"/>
  <c r="H8047" i="9"/>
  <c r="H8046" i="9"/>
  <c r="H8045" i="9"/>
  <c r="H8044" i="9"/>
  <c r="H8043" i="9"/>
  <c r="H8042" i="9"/>
  <c r="H8041" i="9"/>
  <c r="H8040" i="9"/>
  <c r="H8039" i="9"/>
  <c r="H8038" i="9"/>
  <c r="H8037" i="9"/>
  <c r="H8036" i="9"/>
  <c r="H8035" i="9"/>
  <c r="H8034" i="9"/>
  <c r="H8033" i="9"/>
  <c r="H8032" i="9"/>
  <c r="H8031" i="9"/>
  <c r="H8030" i="9"/>
  <c r="H8029" i="9"/>
  <c r="H8028" i="9"/>
  <c r="H8027" i="9"/>
  <c r="H8026" i="9"/>
  <c r="H8025" i="9"/>
  <c r="H8024" i="9"/>
  <c r="H8023" i="9"/>
  <c r="H8022" i="9"/>
  <c r="H8021" i="9"/>
  <c r="H8020" i="9"/>
  <c r="H8019" i="9"/>
  <c r="H8018" i="9"/>
  <c r="H8017" i="9"/>
  <c r="H8016" i="9"/>
  <c r="H8015" i="9"/>
  <c r="H8014" i="9"/>
  <c r="H8013" i="9"/>
  <c r="H8012" i="9"/>
  <c r="H8011" i="9"/>
  <c r="H8010" i="9"/>
  <c r="H8009" i="9"/>
  <c r="H8008" i="9"/>
  <c r="H8007" i="9"/>
  <c r="H8006" i="9"/>
  <c r="H8005" i="9"/>
  <c r="H8004" i="9"/>
  <c r="H8003" i="9"/>
  <c r="H8002" i="9"/>
  <c r="H8001" i="9"/>
  <c r="H8000" i="9"/>
  <c r="H7999" i="9"/>
  <c r="H7998" i="9"/>
  <c r="H7997" i="9"/>
  <c r="H7996" i="9"/>
  <c r="H7995" i="9"/>
  <c r="H7994" i="9"/>
  <c r="H7993" i="9"/>
  <c r="H7992" i="9"/>
  <c r="H7991" i="9"/>
  <c r="H7990" i="9"/>
  <c r="H7989" i="9"/>
  <c r="H7988" i="9"/>
  <c r="H7987" i="9"/>
  <c r="H7986" i="9"/>
  <c r="H7985" i="9"/>
  <c r="H7984" i="9"/>
  <c r="H7983" i="9"/>
  <c r="H7982" i="9"/>
  <c r="H7981" i="9"/>
  <c r="H7980" i="9"/>
  <c r="H7979" i="9"/>
  <c r="H7978" i="9"/>
  <c r="H7977" i="9"/>
  <c r="H7976" i="9"/>
  <c r="H7975" i="9"/>
  <c r="H7974" i="9"/>
  <c r="H7973" i="9"/>
  <c r="H7972" i="9"/>
  <c r="H7971" i="9"/>
  <c r="H7970" i="9"/>
  <c r="H7969" i="9"/>
  <c r="H7968" i="9"/>
  <c r="H7967" i="9"/>
  <c r="H7966" i="9"/>
  <c r="H7965" i="9"/>
  <c r="H7964" i="9"/>
  <c r="H7963" i="9"/>
  <c r="H7962" i="9"/>
  <c r="H7961" i="9"/>
  <c r="H7960" i="9"/>
  <c r="H7959" i="9"/>
  <c r="H7958" i="9"/>
  <c r="H7957" i="9"/>
  <c r="H7956" i="9"/>
  <c r="H7955" i="9"/>
  <c r="H7954" i="9"/>
  <c r="H7953" i="9"/>
  <c r="H7952" i="9"/>
  <c r="H7951" i="9"/>
  <c r="H7950" i="9"/>
  <c r="H7949" i="9"/>
  <c r="H7948" i="9"/>
  <c r="H7947" i="9"/>
  <c r="H7946" i="9"/>
  <c r="H7945" i="9"/>
  <c r="H7944" i="9"/>
  <c r="H7943" i="9"/>
  <c r="H7942" i="9"/>
  <c r="H7941" i="9"/>
  <c r="H7940" i="9"/>
  <c r="H7939" i="9"/>
  <c r="H7938" i="9"/>
  <c r="H7937" i="9"/>
  <c r="H7936" i="9"/>
  <c r="H7935" i="9"/>
  <c r="H7934" i="9"/>
  <c r="H7933" i="9"/>
  <c r="H7932" i="9"/>
  <c r="H7931" i="9"/>
  <c r="H7930" i="9"/>
  <c r="H7929" i="9"/>
  <c r="H7928" i="9"/>
  <c r="H7927" i="9"/>
  <c r="H7926" i="9"/>
  <c r="H7925" i="9"/>
  <c r="H7924" i="9"/>
  <c r="H7923" i="9"/>
  <c r="H7922" i="9"/>
  <c r="H7921" i="9"/>
  <c r="H7920" i="9"/>
  <c r="H7919" i="9"/>
  <c r="H7918" i="9"/>
  <c r="H7917" i="9"/>
  <c r="H7916" i="9"/>
  <c r="H7915" i="9"/>
  <c r="H7914" i="9"/>
  <c r="H7913" i="9"/>
  <c r="H7912" i="9"/>
  <c r="H7911" i="9"/>
  <c r="H7910" i="9"/>
  <c r="H7909" i="9"/>
  <c r="H7908" i="9"/>
  <c r="H7907" i="9"/>
  <c r="H7906" i="9"/>
  <c r="H7905" i="9"/>
  <c r="H7904" i="9"/>
  <c r="H7903" i="9"/>
  <c r="H7902" i="9"/>
  <c r="H7901" i="9"/>
  <c r="H7900" i="9"/>
  <c r="H7899" i="9"/>
  <c r="H7898" i="9"/>
  <c r="H7897" i="9"/>
  <c r="H7896" i="9"/>
  <c r="H7895" i="9"/>
  <c r="H7894" i="9"/>
  <c r="H7893" i="9"/>
  <c r="H7892" i="9"/>
  <c r="H7891" i="9"/>
  <c r="H7890" i="9"/>
  <c r="H7889" i="9"/>
  <c r="H7888" i="9"/>
  <c r="H7887" i="9"/>
  <c r="H7886" i="9"/>
  <c r="H7885" i="9"/>
  <c r="H7884" i="9"/>
  <c r="H7883" i="9"/>
  <c r="H7882" i="9"/>
  <c r="H7881" i="9"/>
  <c r="H7880" i="9"/>
  <c r="H7879" i="9"/>
  <c r="H7878" i="9"/>
  <c r="H7877" i="9"/>
  <c r="H7876" i="9"/>
  <c r="H7875" i="9"/>
  <c r="H7874" i="9"/>
  <c r="H7873" i="9"/>
  <c r="H7872" i="9"/>
  <c r="H7871" i="9"/>
  <c r="H7870" i="9"/>
  <c r="H7869" i="9"/>
  <c r="H7868" i="9"/>
  <c r="H7867" i="9"/>
  <c r="H7866" i="9"/>
  <c r="H7865" i="9"/>
  <c r="H7864" i="9"/>
  <c r="H7863" i="9"/>
  <c r="H7862" i="9"/>
  <c r="H7861" i="9"/>
  <c r="H7860" i="9"/>
  <c r="H7859" i="9"/>
  <c r="H7858" i="9"/>
  <c r="H7857" i="9"/>
  <c r="H7856" i="9"/>
  <c r="H7855" i="9"/>
  <c r="H7854" i="9"/>
  <c r="H7853" i="9"/>
  <c r="H7852" i="9"/>
  <c r="H7851" i="9"/>
  <c r="H7850" i="9"/>
  <c r="H7849" i="9"/>
  <c r="H7848" i="9"/>
  <c r="H7847" i="9"/>
  <c r="H7846" i="9"/>
  <c r="H7845" i="9"/>
  <c r="H7844" i="9"/>
  <c r="H7843" i="9"/>
  <c r="H7842" i="9"/>
  <c r="H7841" i="9"/>
  <c r="H7840" i="9"/>
  <c r="H7839" i="9"/>
  <c r="H7838" i="9"/>
  <c r="H7837" i="9"/>
  <c r="H7836" i="9"/>
  <c r="H7835" i="9"/>
  <c r="H7834" i="9"/>
  <c r="H7833" i="9"/>
  <c r="H7832" i="9"/>
  <c r="H7831" i="9"/>
  <c r="H7830" i="9"/>
  <c r="H7829" i="9"/>
  <c r="H7828" i="9"/>
  <c r="H7827" i="9"/>
  <c r="H7826" i="9"/>
  <c r="H7825" i="9"/>
  <c r="H7824" i="9"/>
  <c r="H7823" i="9"/>
  <c r="H7822" i="9"/>
  <c r="H7821" i="9"/>
  <c r="H7820" i="9"/>
  <c r="H7819" i="9"/>
  <c r="H7818" i="9"/>
  <c r="H7817" i="9"/>
  <c r="H7816" i="9"/>
  <c r="H7815" i="9"/>
  <c r="H7814" i="9"/>
  <c r="H7813" i="9"/>
  <c r="H7812" i="9"/>
  <c r="H7811" i="9"/>
  <c r="H7810" i="9"/>
  <c r="H7809" i="9"/>
  <c r="H7808" i="9"/>
  <c r="H7807" i="9"/>
  <c r="H7806" i="9"/>
  <c r="H7805" i="9"/>
  <c r="H7804" i="9"/>
  <c r="H7803" i="9"/>
  <c r="H7802" i="9"/>
  <c r="H7801" i="9"/>
  <c r="H7800" i="9"/>
  <c r="H7799" i="9"/>
  <c r="H7798" i="9"/>
  <c r="H7797" i="9"/>
  <c r="H7796" i="9"/>
  <c r="H7795" i="9"/>
  <c r="H7794" i="9"/>
  <c r="H7793" i="9"/>
  <c r="H7792" i="9"/>
  <c r="H7791" i="9"/>
  <c r="H7790" i="9"/>
  <c r="H7789" i="9"/>
  <c r="H7788" i="9"/>
  <c r="H7787" i="9"/>
  <c r="H7786" i="9"/>
  <c r="H7785" i="9"/>
  <c r="H7784" i="9"/>
  <c r="H7783" i="9"/>
  <c r="H7782" i="9"/>
  <c r="H7781" i="9"/>
  <c r="H7780" i="9"/>
  <c r="H7779" i="9"/>
  <c r="H7778" i="9"/>
  <c r="H7777" i="9"/>
  <c r="H7776" i="9"/>
  <c r="H7775" i="9"/>
  <c r="H7774" i="9"/>
  <c r="H7773" i="9"/>
  <c r="H7772" i="9"/>
  <c r="H7771" i="9"/>
  <c r="H7770" i="9"/>
  <c r="H7769" i="9"/>
  <c r="H7768" i="9"/>
  <c r="H7767" i="9"/>
  <c r="H7766" i="9"/>
  <c r="H7765" i="9"/>
  <c r="H7764" i="9"/>
  <c r="H7763" i="9"/>
  <c r="H7762" i="9"/>
  <c r="H7761" i="9"/>
  <c r="H7760" i="9"/>
  <c r="H7759" i="9"/>
  <c r="H7758" i="9"/>
  <c r="H7757" i="9"/>
  <c r="H7756" i="9"/>
  <c r="H7755" i="9"/>
  <c r="H7754" i="9"/>
  <c r="H7753" i="9"/>
  <c r="H7752" i="9"/>
  <c r="H7751" i="9"/>
  <c r="H7750" i="9"/>
  <c r="H7749" i="9"/>
  <c r="H7748" i="9"/>
  <c r="H7747" i="9"/>
  <c r="H7746" i="9"/>
  <c r="H7745" i="9"/>
  <c r="H7744" i="9"/>
  <c r="H7743" i="9"/>
  <c r="H7742" i="9"/>
  <c r="H7741" i="9"/>
  <c r="H7740" i="9"/>
  <c r="H7739" i="9"/>
  <c r="H7738" i="9"/>
  <c r="H7737" i="9"/>
  <c r="H7736" i="9"/>
  <c r="H7735" i="9"/>
  <c r="H7734" i="9"/>
  <c r="H7733" i="9"/>
  <c r="H7732" i="9"/>
  <c r="H7731" i="9"/>
  <c r="H7730" i="9"/>
  <c r="H7729" i="9"/>
  <c r="H7728" i="9"/>
  <c r="H7727" i="9"/>
  <c r="H7726" i="9"/>
  <c r="H7725" i="9"/>
  <c r="H7724" i="9"/>
  <c r="H7723" i="9"/>
  <c r="H7722" i="9"/>
  <c r="H7721" i="9"/>
  <c r="H7720" i="9"/>
  <c r="H7719" i="9"/>
  <c r="H7718" i="9"/>
  <c r="H7717" i="9"/>
  <c r="H7716" i="9"/>
  <c r="H7715" i="9"/>
  <c r="H7714" i="9"/>
  <c r="H7713" i="9"/>
  <c r="H7712" i="9"/>
  <c r="H7711" i="9"/>
  <c r="H7710" i="9"/>
  <c r="H7709" i="9"/>
  <c r="H7708" i="9"/>
  <c r="H7707" i="9"/>
  <c r="H7706" i="9"/>
  <c r="H7705" i="9"/>
  <c r="H7704" i="9"/>
  <c r="H7703" i="9"/>
  <c r="H7702" i="9"/>
  <c r="H7701" i="9"/>
  <c r="H7700" i="9"/>
  <c r="H7699" i="9"/>
  <c r="H7698" i="9"/>
  <c r="H7697" i="9"/>
  <c r="H7696" i="9"/>
  <c r="H7695" i="9"/>
  <c r="H7694" i="9"/>
  <c r="H7693" i="9"/>
  <c r="H7692" i="9"/>
  <c r="H7691" i="9"/>
  <c r="H7690" i="9"/>
  <c r="H7689" i="9"/>
  <c r="H7688" i="9"/>
  <c r="H7687" i="9"/>
  <c r="H7686" i="9"/>
  <c r="H7685" i="9"/>
  <c r="H7684" i="9"/>
  <c r="H7683" i="9"/>
  <c r="H7682" i="9"/>
  <c r="H7681" i="9"/>
  <c r="H7680" i="9"/>
  <c r="H7679" i="9"/>
  <c r="H7678" i="9"/>
  <c r="H7677" i="9"/>
  <c r="H7676" i="9"/>
  <c r="H7675" i="9"/>
  <c r="H7674" i="9"/>
  <c r="H7673" i="9"/>
  <c r="H7672" i="9"/>
  <c r="H7671" i="9"/>
  <c r="H7670" i="9"/>
  <c r="H7669" i="9"/>
  <c r="H7668" i="9"/>
  <c r="H7667" i="9"/>
  <c r="H7666" i="9"/>
  <c r="H7665" i="9"/>
  <c r="H7664" i="9"/>
  <c r="H7663" i="9"/>
  <c r="H7662" i="9"/>
  <c r="H7661" i="9"/>
  <c r="H7660" i="9"/>
  <c r="H7659" i="9"/>
  <c r="H7658" i="9"/>
  <c r="H7657" i="9"/>
  <c r="H7656" i="9"/>
  <c r="H7655" i="9"/>
  <c r="H7654" i="9"/>
  <c r="H7653" i="9"/>
  <c r="H7652" i="9"/>
  <c r="H7651" i="9"/>
  <c r="H7650" i="9"/>
  <c r="H7649" i="9"/>
  <c r="H7648" i="9"/>
  <c r="H7647" i="9"/>
  <c r="H7646" i="9"/>
  <c r="H7645" i="9"/>
  <c r="H7644" i="9"/>
  <c r="H7643" i="9"/>
  <c r="H7642" i="9"/>
  <c r="H7641" i="9"/>
  <c r="H7640" i="9"/>
  <c r="H7639" i="9"/>
  <c r="H7638" i="9"/>
  <c r="H7637" i="9"/>
  <c r="H7636" i="9"/>
  <c r="H7635" i="9"/>
  <c r="H7634" i="9"/>
  <c r="H7633" i="9"/>
  <c r="H7632" i="9"/>
  <c r="H7631" i="9"/>
  <c r="H7630" i="9"/>
  <c r="H7629" i="9"/>
  <c r="H7628" i="9"/>
  <c r="H7627" i="9"/>
  <c r="H7626" i="9"/>
  <c r="H7625" i="9"/>
  <c r="H7624" i="9"/>
  <c r="H7623" i="9"/>
  <c r="H7622" i="9"/>
  <c r="H7621" i="9"/>
  <c r="H7620" i="9"/>
  <c r="H7619" i="9"/>
  <c r="H7618" i="9"/>
  <c r="H7617" i="9"/>
  <c r="H7616" i="9"/>
  <c r="H7615" i="9"/>
  <c r="H7614" i="9"/>
  <c r="H7613" i="9"/>
  <c r="H7612" i="9"/>
  <c r="H7611" i="9"/>
  <c r="H7610" i="9"/>
  <c r="H7609" i="9"/>
  <c r="H7608" i="9"/>
  <c r="H7607" i="9"/>
  <c r="H7606" i="9"/>
  <c r="H7605" i="9"/>
  <c r="H7604" i="9"/>
  <c r="H7603" i="9"/>
  <c r="H7602" i="9"/>
  <c r="H7601" i="9"/>
  <c r="H7600" i="9"/>
  <c r="H7599" i="9"/>
  <c r="H7598" i="9"/>
  <c r="H7597" i="9"/>
  <c r="H7596" i="9"/>
  <c r="H7595" i="9"/>
  <c r="H7594" i="9"/>
  <c r="H7593" i="9"/>
  <c r="H7592" i="9"/>
  <c r="H7591" i="9"/>
  <c r="H7590" i="9"/>
  <c r="H7589" i="9"/>
  <c r="H7588" i="9"/>
  <c r="H7587" i="9"/>
  <c r="H7586" i="9"/>
  <c r="H7585" i="9"/>
  <c r="H7584" i="9"/>
  <c r="H7583" i="9"/>
  <c r="H7582" i="9"/>
  <c r="H7581" i="9"/>
  <c r="H7580" i="9"/>
  <c r="H7579" i="9"/>
  <c r="H7578" i="9"/>
  <c r="H7577" i="9"/>
  <c r="H7576" i="9"/>
  <c r="H7575" i="9"/>
  <c r="H7574" i="9"/>
  <c r="H7573" i="9"/>
  <c r="H7572" i="9"/>
  <c r="H7571" i="9"/>
  <c r="H7570" i="9"/>
  <c r="H7569" i="9"/>
  <c r="H7568" i="9"/>
  <c r="H7567" i="9"/>
  <c r="H7566" i="9"/>
  <c r="H7565" i="9"/>
  <c r="H7564" i="9"/>
  <c r="H7563" i="9"/>
  <c r="H7562" i="9"/>
  <c r="H7561" i="9"/>
  <c r="H7560" i="9"/>
  <c r="H7559" i="9"/>
  <c r="H7558" i="9"/>
  <c r="H7557" i="9"/>
  <c r="H7556" i="9"/>
  <c r="H7555" i="9"/>
  <c r="H7554" i="9"/>
  <c r="H7553" i="9"/>
  <c r="H7552" i="9"/>
  <c r="H7551" i="9"/>
  <c r="H7550" i="9"/>
  <c r="H7549" i="9"/>
  <c r="H7548" i="9"/>
  <c r="H7547" i="9"/>
  <c r="H7546" i="9"/>
  <c r="H7545" i="9"/>
  <c r="H7544" i="9"/>
  <c r="H7543" i="9"/>
  <c r="H7542" i="9"/>
  <c r="H7541" i="9"/>
  <c r="H7540" i="9"/>
  <c r="H7539" i="9"/>
  <c r="H7538" i="9"/>
  <c r="H7537" i="9"/>
  <c r="H7536" i="9"/>
  <c r="H7535" i="9"/>
  <c r="H7534" i="9"/>
  <c r="H7533" i="9"/>
  <c r="H7532" i="9"/>
  <c r="H7531" i="9"/>
  <c r="H7530" i="9"/>
  <c r="H7529" i="9"/>
  <c r="H7528" i="9"/>
  <c r="H7527" i="9"/>
  <c r="H7526" i="9"/>
  <c r="H7525" i="9"/>
  <c r="H7524" i="9"/>
  <c r="H7523" i="9"/>
  <c r="H7522" i="9"/>
  <c r="H7521" i="9"/>
  <c r="H7520" i="9"/>
  <c r="H7519" i="9"/>
  <c r="H7518" i="9"/>
  <c r="H7517" i="9"/>
  <c r="H7516" i="9"/>
  <c r="H7515" i="9"/>
  <c r="H7514" i="9"/>
  <c r="H7513" i="9"/>
  <c r="H7512" i="9"/>
  <c r="H7511" i="9"/>
  <c r="H7510" i="9"/>
  <c r="H7509" i="9"/>
  <c r="H7508" i="9"/>
  <c r="H7507" i="9"/>
  <c r="H7506" i="9"/>
  <c r="H7505" i="9"/>
  <c r="H7504" i="9"/>
  <c r="H7503" i="9"/>
  <c r="H7502" i="9"/>
  <c r="H7501" i="9"/>
  <c r="H7500" i="9"/>
  <c r="H7499" i="9"/>
  <c r="H7498" i="9"/>
  <c r="H7497" i="9"/>
  <c r="H7496" i="9"/>
  <c r="H7495" i="9"/>
  <c r="H7494" i="9"/>
  <c r="H7493" i="9"/>
  <c r="H7492" i="9"/>
  <c r="H7491" i="9"/>
  <c r="H7490" i="9"/>
  <c r="H7489" i="9"/>
  <c r="H7488" i="9"/>
  <c r="H7487" i="9"/>
  <c r="H7486" i="9"/>
  <c r="H7485" i="9"/>
  <c r="H7484" i="9"/>
  <c r="H7483" i="9"/>
  <c r="H7482" i="9"/>
  <c r="H7481" i="9"/>
  <c r="H7480" i="9"/>
  <c r="H7479" i="9"/>
  <c r="H7478" i="9"/>
  <c r="H7477" i="9"/>
  <c r="H7476" i="9"/>
  <c r="H7475" i="9"/>
  <c r="H7474" i="9"/>
  <c r="H7473" i="9"/>
  <c r="H7472" i="9"/>
  <c r="H7471" i="9"/>
  <c r="H7470" i="9"/>
  <c r="H7469" i="9"/>
  <c r="H7468" i="9"/>
  <c r="H7467" i="9"/>
  <c r="H7466" i="9"/>
  <c r="H7465" i="9"/>
  <c r="H7464" i="9"/>
  <c r="H7463" i="9"/>
  <c r="H7462" i="9"/>
  <c r="H7461" i="9"/>
  <c r="H7460" i="9"/>
  <c r="H7459" i="9"/>
  <c r="H7458" i="9"/>
  <c r="H7457" i="9"/>
  <c r="H7456" i="9"/>
  <c r="H7455" i="9"/>
  <c r="H7454" i="9"/>
  <c r="H7453" i="9"/>
  <c r="H7452" i="9"/>
  <c r="H7451" i="9"/>
  <c r="H7450" i="9"/>
  <c r="H7449" i="9"/>
  <c r="H7448" i="9"/>
  <c r="H7447" i="9"/>
  <c r="H7446" i="9"/>
  <c r="H7445" i="9"/>
  <c r="H7444" i="9"/>
  <c r="H7443" i="9"/>
  <c r="H7442" i="9"/>
  <c r="H7441" i="9"/>
  <c r="H7440" i="9"/>
  <c r="H7439" i="9"/>
  <c r="H7438" i="9"/>
  <c r="H7437" i="9"/>
  <c r="H7436" i="9"/>
  <c r="H7435" i="9"/>
  <c r="H7434" i="9"/>
  <c r="H7433" i="9"/>
  <c r="H7432" i="9"/>
  <c r="H7431" i="9"/>
  <c r="H7430" i="9"/>
  <c r="H7429" i="9"/>
  <c r="H7428" i="9"/>
  <c r="H7427" i="9"/>
  <c r="H7426" i="9"/>
  <c r="H7425" i="9"/>
  <c r="H7424" i="9"/>
  <c r="H7423" i="9"/>
  <c r="H7422" i="9"/>
  <c r="H7421" i="9"/>
  <c r="H7420" i="9"/>
  <c r="H7419" i="9"/>
  <c r="H7418" i="9"/>
  <c r="H7417" i="9"/>
  <c r="H7416" i="9"/>
  <c r="H7415" i="9"/>
  <c r="H7414" i="9"/>
  <c r="H7413" i="9"/>
  <c r="H7412" i="9"/>
  <c r="H7411" i="9"/>
  <c r="H7410" i="9"/>
  <c r="H7409" i="9"/>
  <c r="H7408" i="9"/>
  <c r="H7407" i="9"/>
  <c r="H7406" i="9"/>
  <c r="H7405" i="9"/>
  <c r="H7404" i="9"/>
  <c r="H7403" i="9"/>
  <c r="H7402" i="9"/>
  <c r="H7401" i="9"/>
  <c r="H7400" i="9"/>
  <c r="H7399" i="9"/>
  <c r="H7398" i="9"/>
  <c r="H7397" i="9"/>
  <c r="H7396" i="9"/>
  <c r="H7395" i="9"/>
  <c r="H7394" i="9"/>
  <c r="H7393" i="9"/>
  <c r="H7392" i="9"/>
  <c r="H7391" i="9"/>
  <c r="H7390" i="9"/>
  <c r="H7389" i="9"/>
  <c r="H7388" i="9"/>
  <c r="H7387" i="9"/>
  <c r="H7386" i="9"/>
  <c r="H7385" i="9"/>
  <c r="H7384" i="9"/>
  <c r="H7383" i="9"/>
  <c r="H7382" i="9"/>
  <c r="H7381" i="9"/>
  <c r="H7380" i="9"/>
  <c r="H7379" i="9"/>
  <c r="H7378" i="9"/>
  <c r="H7377" i="9"/>
  <c r="H7376" i="9"/>
  <c r="H7375" i="9"/>
  <c r="H7374" i="9"/>
  <c r="H7373" i="9"/>
  <c r="H7372" i="9"/>
  <c r="H7371" i="9"/>
  <c r="H7370" i="9"/>
  <c r="H7369" i="9"/>
  <c r="H7368" i="9"/>
  <c r="H7367" i="9"/>
  <c r="H7366" i="9"/>
  <c r="H7365" i="9"/>
  <c r="H7364" i="9"/>
  <c r="H7363" i="9"/>
  <c r="H7362" i="9"/>
  <c r="H7361" i="9"/>
  <c r="H7360" i="9"/>
  <c r="H7359" i="9"/>
  <c r="H7358" i="9"/>
  <c r="H7357" i="9"/>
  <c r="H7356" i="9"/>
  <c r="H7355" i="9"/>
  <c r="H7354" i="9"/>
  <c r="H7353" i="9"/>
  <c r="H7352" i="9"/>
  <c r="H7351" i="9"/>
  <c r="H7350" i="9"/>
  <c r="H7349" i="9"/>
  <c r="H7348" i="9"/>
  <c r="H7347" i="9"/>
  <c r="H7346" i="9"/>
  <c r="H7345" i="9"/>
  <c r="H7344" i="9"/>
  <c r="H7343" i="9"/>
  <c r="H7342" i="9"/>
  <c r="H7341" i="9"/>
  <c r="H7340" i="9"/>
  <c r="H7339" i="9"/>
  <c r="H7338" i="9"/>
  <c r="H7337" i="9"/>
  <c r="H7336" i="9"/>
  <c r="H7335" i="9"/>
  <c r="H7334" i="9"/>
  <c r="H7333" i="9"/>
  <c r="H7332" i="9"/>
  <c r="H7331" i="9"/>
  <c r="H7330" i="9"/>
  <c r="H7329" i="9"/>
  <c r="H7328" i="9"/>
  <c r="H7327" i="9"/>
  <c r="H7326" i="9"/>
  <c r="H7325" i="9"/>
  <c r="H7324" i="9"/>
  <c r="H7323" i="9"/>
  <c r="H7322" i="9"/>
  <c r="H7321" i="9"/>
  <c r="H7320" i="9"/>
  <c r="H7319" i="9"/>
  <c r="H7318" i="9"/>
  <c r="H7317" i="9"/>
  <c r="H7316" i="9"/>
  <c r="H7315" i="9"/>
  <c r="H7314" i="9"/>
  <c r="H7313" i="9"/>
  <c r="H7312" i="9"/>
  <c r="H7311" i="9"/>
  <c r="H7310" i="9"/>
  <c r="H7309" i="9"/>
  <c r="H7308" i="9"/>
  <c r="H7307" i="9"/>
  <c r="H7306" i="9"/>
  <c r="H7305" i="9"/>
  <c r="H7304" i="9"/>
  <c r="H7303" i="9"/>
  <c r="H7302" i="9"/>
  <c r="H7301" i="9"/>
  <c r="H7300" i="9"/>
  <c r="H7299" i="9"/>
  <c r="H7298" i="9"/>
  <c r="H7297" i="9"/>
  <c r="H7296" i="9"/>
  <c r="H7295" i="9"/>
  <c r="H7294" i="9"/>
  <c r="H7293" i="9"/>
  <c r="H7292" i="9"/>
  <c r="H7291" i="9"/>
  <c r="H7290" i="9"/>
  <c r="H7289" i="9"/>
  <c r="H7288" i="9"/>
  <c r="H7287" i="9"/>
  <c r="H7286" i="9"/>
  <c r="H7285" i="9"/>
  <c r="H7284" i="9"/>
  <c r="H7283" i="9"/>
  <c r="H7282" i="9"/>
  <c r="H7281" i="9"/>
  <c r="H7280" i="9"/>
  <c r="H7279" i="9"/>
  <c r="H7278" i="9"/>
  <c r="H7277" i="9"/>
  <c r="H7276" i="9"/>
  <c r="H7275" i="9"/>
  <c r="H7274" i="9"/>
  <c r="H7273" i="9"/>
  <c r="H7272" i="9"/>
  <c r="H7271" i="9"/>
  <c r="H7270" i="9"/>
  <c r="H7269" i="9"/>
  <c r="H7268" i="9"/>
  <c r="H7267" i="9"/>
  <c r="H7266" i="9"/>
  <c r="H7265" i="9"/>
  <c r="H7264" i="9"/>
  <c r="H7263" i="9"/>
  <c r="H7262" i="9"/>
  <c r="H7261" i="9"/>
  <c r="H7260" i="9"/>
  <c r="H7259" i="9"/>
  <c r="H7258" i="9"/>
  <c r="H7257" i="9"/>
  <c r="H7256" i="9"/>
  <c r="H7255" i="9"/>
  <c r="H7254" i="9"/>
  <c r="H7253" i="9"/>
  <c r="H7252" i="9"/>
  <c r="H7251" i="9"/>
  <c r="H7250" i="9"/>
  <c r="H7249" i="9"/>
  <c r="H7248" i="9"/>
  <c r="H7247" i="9"/>
  <c r="H7246" i="9"/>
  <c r="H7245" i="9"/>
  <c r="H7244" i="9"/>
  <c r="H7243" i="9"/>
  <c r="H7242" i="9"/>
  <c r="H7241" i="9"/>
  <c r="H7240" i="9"/>
  <c r="H7239" i="9"/>
  <c r="H7238" i="9"/>
  <c r="H7237" i="9"/>
  <c r="H7236" i="9"/>
  <c r="H7235" i="9"/>
  <c r="H7234" i="9"/>
  <c r="H7233" i="9"/>
  <c r="H7232" i="9"/>
  <c r="H7231" i="9"/>
  <c r="H7230" i="9"/>
  <c r="H7229" i="9"/>
  <c r="H7228" i="9"/>
  <c r="H7227" i="9"/>
  <c r="H7226" i="9"/>
  <c r="H7225" i="9"/>
  <c r="H7224" i="9"/>
  <c r="H7223" i="9"/>
  <c r="H7222" i="9"/>
  <c r="H7221" i="9"/>
  <c r="H7220" i="9"/>
  <c r="H7219" i="9"/>
  <c r="H7218" i="9"/>
  <c r="H7217" i="9"/>
  <c r="H7216" i="9"/>
  <c r="H7215" i="9"/>
  <c r="H7214" i="9"/>
  <c r="H7213" i="9"/>
  <c r="H7212" i="9"/>
  <c r="H7211" i="9"/>
  <c r="H7210" i="9"/>
  <c r="H7209" i="9"/>
  <c r="H7208" i="9"/>
  <c r="H7207" i="9"/>
  <c r="H7206" i="9"/>
  <c r="H7205" i="9"/>
  <c r="H7204" i="9"/>
  <c r="H7203" i="9"/>
  <c r="H7202" i="9"/>
  <c r="H7201" i="9"/>
  <c r="H7200" i="9"/>
  <c r="H7199" i="9"/>
  <c r="H7198" i="9"/>
  <c r="H7197" i="9"/>
  <c r="H7196" i="9"/>
  <c r="H7195" i="9"/>
  <c r="H7194" i="9"/>
  <c r="H7193" i="9"/>
  <c r="H7192" i="9"/>
  <c r="H7191" i="9"/>
  <c r="H7190" i="9"/>
  <c r="H7189" i="9"/>
  <c r="H7188" i="9"/>
  <c r="H7187" i="9"/>
  <c r="H7186" i="9"/>
  <c r="H7185" i="9"/>
  <c r="H7184" i="9"/>
  <c r="H7183" i="9"/>
  <c r="H7182" i="9"/>
  <c r="H7181" i="9"/>
  <c r="H7180" i="9"/>
  <c r="H7179" i="9"/>
  <c r="H7178" i="9"/>
  <c r="H7177" i="9"/>
  <c r="H7176" i="9"/>
  <c r="H7175" i="9"/>
  <c r="H7174" i="9"/>
  <c r="H7173" i="9"/>
  <c r="H7172" i="9"/>
  <c r="H7171" i="9"/>
  <c r="H7170" i="9"/>
  <c r="H7169" i="9"/>
  <c r="H7168" i="9"/>
  <c r="H7167" i="9"/>
  <c r="H7166" i="9"/>
  <c r="H7165" i="9"/>
  <c r="H7164" i="9"/>
  <c r="H7163" i="9"/>
  <c r="H7162" i="9"/>
  <c r="H7161" i="9"/>
  <c r="H7160" i="9"/>
  <c r="H7159" i="9"/>
  <c r="H7158" i="9"/>
  <c r="H7157" i="9"/>
  <c r="H7156" i="9"/>
  <c r="H7155" i="9"/>
  <c r="H7154" i="9"/>
  <c r="H7153" i="9"/>
  <c r="H7152" i="9"/>
  <c r="H7151" i="9"/>
  <c r="H7150" i="9"/>
  <c r="H7149" i="9"/>
  <c r="H7148" i="9"/>
  <c r="H7147" i="9"/>
  <c r="H7146" i="9"/>
  <c r="H7145" i="9"/>
  <c r="H7144" i="9"/>
  <c r="H7143" i="9"/>
  <c r="H7142" i="9"/>
  <c r="H7141" i="9"/>
  <c r="H7140" i="9"/>
  <c r="H7139" i="9"/>
  <c r="H7138" i="9"/>
  <c r="H7137" i="9"/>
  <c r="H7136" i="9"/>
  <c r="H7135" i="9"/>
  <c r="H7134" i="9"/>
  <c r="H7133" i="9"/>
  <c r="H7132" i="9"/>
  <c r="H7131" i="9"/>
  <c r="H7130" i="9"/>
  <c r="H7129" i="9"/>
  <c r="H7128" i="9"/>
  <c r="H7127" i="9"/>
  <c r="H7126" i="9"/>
  <c r="H7125" i="9"/>
  <c r="H7124" i="9"/>
  <c r="H7123" i="9"/>
  <c r="H7122" i="9"/>
  <c r="H7121" i="9"/>
  <c r="H7120" i="9"/>
  <c r="H7119" i="9"/>
  <c r="H7118" i="9"/>
  <c r="H7117" i="9"/>
  <c r="H7116" i="9"/>
  <c r="H7115" i="9"/>
  <c r="H7114" i="9"/>
  <c r="H7113" i="9"/>
  <c r="H7112" i="9"/>
  <c r="H7111" i="9"/>
  <c r="H7110" i="9"/>
  <c r="H7109" i="9"/>
  <c r="H7108" i="9"/>
  <c r="H7107" i="9"/>
  <c r="H7106" i="9"/>
  <c r="H7105" i="9"/>
  <c r="H7104" i="9"/>
  <c r="H7103" i="9"/>
  <c r="H7102" i="9"/>
  <c r="H7101" i="9"/>
  <c r="H7100" i="9"/>
  <c r="H7099" i="9"/>
  <c r="H7098" i="9"/>
  <c r="H7097" i="9"/>
  <c r="H7096" i="9"/>
  <c r="H7095" i="9"/>
  <c r="H7094" i="9"/>
  <c r="H7093" i="9"/>
  <c r="H7092" i="9"/>
  <c r="H7091" i="9"/>
  <c r="H7090" i="9"/>
  <c r="H7089" i="9"/>
  <c r="H7088" i="9"/>
  <c r="H7087" i="9"/>
  <c r="H7086" i="9"/>
  <c r="H7085" i="9"/>
  <c r="H7084" i="9"/>
  <c r="H7083" i="9"/>
  <c r="H7082" i="9"/>
  <c r="H7081" i="9"/>
  <c r="H7080" i="9"/>
  <c r="H7079" i="9"/>
  <c r="H7078" i="9"/>
  <c r="H7077" i="9"/>
  <c r="H7076" i="9"/>
  <c r="H7075" i="9"/>
  <c r="H7074" i="9"/>
  <c r="H7073" i="9"/>
  <c r="H7072" i="9"/>
  <c r="H7071" i="9"/>
  <c r="H7070" i="9"/>
  <c r="H7069" i="9"/>
  <c r="H7068" i="9"/>
  <c r="H7067" i="9"/>
  <c r="H7066" i="9"/>
  <c r="H7065" i="9"/>
  <c r="H7064" i="9"/>
  <c r="H7063" i="9"/>
  <c r="H7062" i="9"/>
  <c r="H7061" i="9"/>
  <c r="H7060" i="9"/>
  <c r="H7059" i="9"/>
  <c r="H7058" i="9"/>
  <c r="H7057" i="9"/>
  <c r="H7056" i="9"/>
  <c r="H7055" i="9"/>
  <c r="H7054" i="9"/>
  <c r="H7053" i="9"/>
  <c r="H7052" i="9"/>
  <c r="H7051" i="9"/>
  <c r="H7050" i="9"/>
  <c r="H7049" i="9"/>
  <c r="H7048" i="9"/>
  <c r="H7047" i="9"/>
  <c r="H7046" i="9"/>
  <c r="H7045" i="9"/>
  <c r="H7044" i="9"/>
  <c r="H7043" i="9"/>
  <c r="H7042" i="9"/>
  <c r="H7041" i="9"/>
  <c r="H7040" i="9"/>
  <c r="H7039" i="9"/>
  <c r="H7038" i="9"/>
  <c r="H7037" i="9"/>
  <c r="H7036" i="9"/>
  <c r="H7035" i="9"/>
  <c r="H7034" i="9"/>
  <c r="H7033" i="9"/>
  <c r="H7032" i="9"/>
  <c r="H7031" i="9"/>
  <c r="H7030" i="9"/>
  <c r="H7029" i="9"/>
  <c r="H7028" i="9"/>
  <c r="H7027" i="9"/>
  <c r="H7026" i="9"/>
  <c r="H7025" i="9"/>
  <c r="H7024" i="9"/>
  <c r="H7023" i="9"/>
  <c r="H7022" i="9"/>
  <c r="H7021" i="9"/>
  <c r="H7020" i="9"/>
  <c r="H7019" i="9"/>
  <c r="H7018" i="9"/>
  <c r="H7017" i="9"/>
  <c r="H7016" i="9"/>
  <c r="H7015" i="9"/>
  <c r="H7014" i="9"/>
  <c r="H7013" i="9"/>
  <c r="H7012" i="9"/>
  <c r="H7011" i="9"/>
  <c r="H7010" i="9"/>
  <c r="H7009" i="9"/>
  <c r="H7008" i="9"/>
  <c r="H7007" i="9"/>
  <c r="H7006" i="9"/>
  <c r="H7005" i="9"/>
  <c r="H7004" i="9"/>
  <c r="H7003" i="9"/>
  <c r="H7002" i="9"/>
  <c r="H7001" i="9"/>
  <c r="H7000" i="9"/>
  <c r="H6999" i="9"/>
  <c r="H6998" i="9"/>
  <c r="H6997" i="9"/>
  <c r="H6996" i="9"/>
  <c r="H6995" i="9"/>
  <c r="H6994" i="9"/>
  <c r="H6993" i="9"/>
  <c r="H6992" i="9"/>
  <c r="H6991" i="9"/>
  <c r="H6990" i="9"/>
  <c r="H6989" i="9"/>
  <c r="H6988" i="9"/>
  <c r="H6987" i="9"/>
  <c r="H6986" i="9"/>
  <c r="H6985" i="9"/>
  <c r="H6984" i="9"/>
  <c r="H6983" i="9"/>
  <c r="H6982" i="9"/>
  <c r="H6981" i="9"/>
  <c r="H6980" i="9"/>
  <c r="H6979" i="9"/>
  <c r="H6978" i="9"/>
  <c r="H6977" i="9"/>
  <c r="H6976" i="9"/>
  <c r="H6975" i="9"/>
  <c r="H6974" i="9"/>
  <c r="H6973" i="9"/>
  <c r="H6972" i="9"/>
  <c r="H6971" i="9"/>
  <c r="H6970" i="9"/>
  <c r="H6969" i="9"/>
  <c r="H6968" i="9"/>
  <c r="H6967" i="9"/>
  <c r="H6966" i="9"/>
  <c r="H6965" i="9"/>
  <c r="H6964" i="9"/>
  <c r="H6963" i="9"/>
  <c r="H6962" i="9"/>
  <c r="H6961" i="9"/>
  <c r="H6960" i="9"/>
  <c r="H6959" i="9"/>
  <c r="H6958" i="9"/>
  <c r="H6957" i="9"/>
  <c r="H6956" i="9"/>
  <c r="H6955" i="9"/>
  <c r="H6954" i="9"/>
  <c r="H6953" i="9"/>
  <c r="H6952" i="9"/>
  <c r="H6951" i="9"/>
  <c r="H6950" i="9"/>
  <c r="H6949" i="9"/>
  <c r="H6948" i="9"/>
  <c r="H6947" i="9"/>
  <c r="H6946" i="9"/>
  <c r="H6945" i="9"/>
  <c r="H6944" i="9"/>
  <c r="H6943" i="9"/>
  <c r="H6942" i="9"/>
  <c r="H6941" i="9"/>
  <c r="H6940" i="9"/>
  <c r="H6939" i="9"/>
  <c r="H6938" i="9"/>
  <c r="H6937" i="9"/>
  <c r="H6936" i="9"/>
  <c r="H6935" i="9"/>
  <c r="H6934" i="9"/>
  <c r="H6933" i="9"/>
  <c r="H6932" i="9"/>
  <c r="H6931" i="9"/>
  <c r="H6930" i="9"/>
  <c r="H6929" i="9"/>
  <c r="H6928" i="9"/>
  <c r="H6927" i="9"/>
  <c r="H6926" i="9"/>
  <c r="H6925" i="9"/>
  <c r="H6924" i="9"/>
  <c r="H6923" i="9"/>
  <c r="H6922" i="9"/>
  <c r="H6921" i="9"/>
  <c r="H6920" i="9"/>
  <c r="H6919" i="9"/>
  <c r="H6918" i="9"/>
  <c r="H6917" i="9"/>
  <c r="H6916" i="9"/>
  <c r="H6915" i="9"/>
  <c r="H6914" i="9"/>
  <c r="H6913" i="9"/>
  <c r="H6912" i="9"/>
  <c r="H6911" i="9"/>
  <c r="H6910" i="9"/>
  <c r="H6909" i="9"/>
  <c r="H6908" i="9"/>
  <c r="H6907" i="9"/>
  <c r="H6906" i="9"/>
  <c r="H6905" i="9"/>
  <c r="H6904" i="9"/>
  <c r="H6903" i="9"/>
  <c r="H6902" i="9"/>
  <c r="H6901" i="9"/>
  <c r="H6900" i="9"/>
  <c r="H6899" i="9"/>
  <c r="H6898" i="9"/>
  <c r="H6897" i="9"/>
  <c r="H6896" i="9"/>
  <c r="H6895" i="9"/>
  <c r="H6894" i="9"/>
  <c r="H6893" i="9"/>
  <c r="H6892" i="9"/>
  <c r="H6891" i="9"/>
  <c r="H6890" i="9"/>
  <c r="H6889" i="9"/>
  <c r="H6888" i="9"/>
  <c r="H6887" i="9"/>
  <c r="H6886" i="9"/>
  <c r="H6885" i="9"/>
  <c r="H6884" i="9"/>
  <c r="H6883" i="9"/>
  <c r="H6882" i="9"/>
  <c r="H6881" i="9"/>
  <c r="H6880" i="9"/>
  <c r="H6879" i="9"/>
  <c r="H6878" i="9"/>
  <c r="H6877" i="9"/>
  <c r="H6876" i="9"/>
  <c r="H6875" i="9"/>
  <c r="H6874" i="9"/>
  <c r="H6873" i="9"/>
  <c r="H6872" i="9"/>
  <c r="H6871" i="9"/>
  <c r="H6870" i="9"/>
  <c r="H6869" i="9"/>
  <c r="H6868" i="9"/>
  <c r="H6867" i="9"/>
  <c r="H6866" i="9"/>
  <c r="H6865" i="9"/>
  <c r="H6864" i="9"/>
  <c r="H6863" i="9"/>
  <c r="H6862" i="9"/>
  <c r="H6861" i="9"/>
  <c r="H6860" i="9"/>
  <c r="H6859" i="9"/>
  <c r="H6858" i="9"/>
  <c r="H6857" i="9"/>
  <c r="H6856" i="9"/>
  <c r="H6855" i="9"/>
  <c r="H6854" i="9"/>
  <c r="H6853" i="9"/>
  <c r="H6852" i="9"/>
  <c r="H6851" i="9"/>
  <c r="H6850" i="9"/>
  <c r="H6849" i="9"/>
  <c r="H6848" i="9"/>
  <c r="H6847" i="9"/>
  <c r="H6846" i="9"/>
  <c r="H6845" i="9"/>
  <c r="H6844" i="9"/>
  <c r="H6843" i="9"/>
  <c r="H6842" i="9"/>
  <c r="H6841" i="9"/>
  <c r="H6840" i="9"/>
  <c r="H6839" i="9"/>
  <c r="H6838" i="9"/>
  <c r="H6837" i="9"/>
  <c r="H6836" i="9"/>
  <c r="H6835" i="9"/>
  <c r="H6834" i="9"/>
  <c r="H6833" i="9"/>
  <c r="H6832" i="9"/>
  <c r="H6831" i="9"/>
  <c r="H6830" i="9"/>
  <c r="H6829" i="9"/>
  <c r="H6828" i="9"/>
  <c r="H6827" i="9"/>
  <c r="H6826" i="9"/>
  <c r="H6825" i="9"/>
  <c r="H6824" i="9"/>
  <c r="H6823" i="9"/>
  <c r="H6822" i="9"/>
  <c r="H6821" i="9"/>
  <c r="H6820" i="9"/>
  <c r="H6819" i="9"/>
  <c r="H6818" i="9"/>
  <c r="H6817" i="9"/>
  <c r="H6816" i="9"/>
  <c r="H6815" i="9"/>
  <c r="H6814" i="9"/>
  <c r="H6813" i="9"/>
  <c r="H6812" i="9"/>
  <c r="H6811" i="9"/>
  <c r="H6810" i="9"/>
  <c r="H6809" i="9"/>
  <c r="H6808" i="9"/>
  <c r="H6807" i="9"/>
  <c r="H6806" i="9"/>
  <c r="H6805" i="9"/>
  <c r="H6804" i="9"/>
  <c r="H6803" i="9"/>
  <c r="H6802" i="9"/>
  <c r="H6801" i="9"/>
  <c r="H6800" i="9"/>
  <c r="H6799" i="9"/>
  <c r="H6798" i="9"/>
  <c r="H6797" i="9"/>
  <c r="H6796" i="9"/>
  <c r="H6795" i="9"/>
  <c r="H6794" i="9"/>
  <c r="H6793" i="9"/>
  <c r="H6792" i="9"/>
  <c r="H6791" i="9"/>
  <c r="H6790" i="9"/>
  <c r="H6789" i="9"/>
  <c r="H6788" i="9"/>
  <c r="H6787" i="9"/>
  <c r="H6786" i="9"/>
  <c r="H6785" i="9"/>
  <c r="H6784" i="9"/>
  <c r="H6783" i="9"/>
  <c r="H6782" i="9"/>
  <c r="H6781" i="9"/>
  <c r="H6780" i="9"/>
  <c r="H6779" i="9"/>
  <c r="H6778" i="9"/>
  <c r="H6777" i="9"/>
  <c r="H6776" i="9"/>
  <c r="H6775" i="9"/>
  <c r="H6774" i="9"/>
  <c r="H6773" i="9"/>
  <c r="H6772" i="9"/>
  <c r="H6771" i="9"/>
  <c r="H6770" i="9"/>
  <c r="H6769" i="9"/>
  <c r="H6768" i="9"/>
  <c r="H6767" i="9"/>
  <c r="H6766" i="9"/>
  <c r="H6765" i="9"/>
  <c r="H6764" i="9"/>
  <c r="H6763" i="9"/>
  <c r="H6762" i="9"/>
  <c r="H6761" i="9"/>
  <c r="H6760" i="9"/>
  <c r="H6759" i="9"/>
  <c r="H6758" i="9"/>
  <c r="H6757" i="9"/>
  <c r="H6756" i="9"/>
  <c r="H6755" i="9"/>
  <c r="H6754" i="9"/>
  <c r="H6753" i="9"/>
  <c r="H6752" i="9"/>
  <c r="H6751" i="9"/>
  <c r="H6750" i="9"/>
  <c r="H6749" i="9"/>
  <c r="H6748" i="9"/>
  <c r="H6747" i="9"/>
  <c r="H6746" i="9"/>
  <c r="H6745" i="9"/>
  <c r="H6744" i="9"/>
  <c r="H6743" i="9"/>
  <c r="H6742" i="9"/>
  <c r="H6741" i="9"/>
  <c r="H6740" i="9"/>
  <c r="H6739" i="9"/>
  <c r="H6738" i="9"/>
  <c r="H6737" i="9"/>
  <c r="H6736" i="9"/>
  <c r="H6735" i="9"/>
  <c r="H6734" i="9"/>
  <c r="H6733" i="9"/>
  <c r="H6732" i="9"/>
  <c r="H6731" i="9"/>
  <c r="H6730" i="9"/>
  <c r="H6729" i="9"/>
  <c r="H6728" i="9"/>
  <c r="H6727" i="9"/>
  <c r="H6726" i="9"/>
  <c r="H6725" i="9"/>
  <c r="H6724" i="9"/>
  <c r="H6723" i="9"/>
  <c r="H6722" i="9"/>
  <c r="H6721" i="9"/>
  <c r="H6720" i="9"/>
  <c r="H6719" i="9"/>
  <c r="H6718" i="9"/>
  <c r="H6717" i="9"/>
  <c r="H6716" i="9"/>
  <c r="H6715" i="9"/>
  <c r="H6714" i="9"/>
  <c r="H6713" i="9"/>
  <c r="H6712" i="9"/>
  <c r="H6711" i="9"/>
  <c r="H6710" i="9"/>
  <c r="H6709" i="9"/>
  <c r="H6708" i="9"/>
  <c r="H6707" i="9"/>
  <c r="H6706" i="9"/>
  <c r="H6705" i="9"/>
  <c r="H6704" i="9"/>
  <c r="H6703" i="9"/>
  <c r="H6702" i="9"/>
  <c r="H6701" i="9"/>
  <c r="H6700" i="9"/>
  <c r="H6699" i="9"/>
  <c r="H6698" i="9"/>
  <c r="H6697" i="9"/>
  <c r="H6696" i="9"/>
  <c r="H6695" i="9"/>
  <c r="H6694" i="9"/>
  <c r="H6693" i="9"/>
  <c r="H6692" i="9"/>
  <c r="H6691" i="9"/>
  <c r="H6690" i="9"/>
  <c r="H6689" i="9"/>
  <c r="H6688" i="9"/>
  <c r="H6687" i="9"/>
  <c r="H6686" i="9"/>
  <c r="H6685" i="9"/>
  <c r="H6684" i="9"/>
  <c r="H6683" i="9"/>
  <c r="H6682" i="9"/>
  <c r="H6681" i="9"/>
  <c r="H6680" i="9"/>
  <c r="H6679" i="9"/>
  <c r="H6678" i="9"/>
  <c r="H6677" i="9"/>
  <c r="H6676" i="9"/>
  <c r="H6675" i="9"/>
  <c r="H6674" i="9"/>
  <c r="H6673" i="9"/>
  <c r="H6672" i="9"/>
  <c r="H6671" i="9"/>
  <c r="H6670" i="9"/>
  <c r="H6669" i="9"/>
  <c r="H6668" i="9"/>
  <c r="H6667" i="9"/>
  <c r="H6666" i="9"/>
  <c r="H6665" i="9"/>
  <c r="H6664" i="9"/>
  <c r="H6663" i="9"/>
  <c r="H6662" i="9"/>
  <c r="H6661" i="9"/>
  <c r="H6660" i="9"/>
  <c r="H6659" i="9"/>
  <c r="H6658" i="9"/>
  <c r="H6657" i="9"/>
  <c r="H6656" i="9"/>
  <c r="H6655" i="9"/>
  <c r="H6654" i="9"/>
  <c r="H6653" i="9"/>
  <c r="H6652" i="9"/>
  <c r="H6651" i="9"/>
  <c r="H6650" i="9"/>
  <c r="H6649" i="9"/>
  <c r="H6648" i="9"/>
  <c r="H6647" i="9"/>
  <c r="H6646" i="9"/>
  <c r="H6645" i="9"/>
  <c r="H6644" i="9"/>
  <c r="H6643" i="9"/>
  <c r="H6642" i="9"/>
  <c r="H6641" i="9"/>
  <c r="H6640" i="9"/>
  <c r="H6639" i="9"/>
  <c r="H6638" i="9"/>
  <c r="H6637" i="9"/>
  <c r="H6636" i="9"/>
  <c r="H6635" i="9"/>
  <c r="H6634" i="9"/>
  <c r="H6633" i="9"/>
  <c r="H6632" i="9"/>
  <c r="H6631" i="9"/>
  <c r="H6630" i="9"/>
  <c r="H6629" i="9"/>
  <c r="H6628" i="9"/>
  <c r="H6627" i="9"/>
  <c r="H6626" i="9"/>
  <c r="H6625" i="9"/>
  <c r="H6624" i="9"/>
  <c r="H6623" i="9"/>
  <c r="H6622" i="9"/>
  <c r="H6621" i="9"/>
  <c r="H6620" i="9"/>
  <c r="H6619" i="9"/>
  <c r="H6618" i="9"/>
  <c r="H6617" i="9"/>
  <c r="H6616" i="9"/>
  <c r="H6615" i="9"/>
  <c r="H6614" i="9"/>
  <c r="H6613" i="9"/>
  <c r="H6612" i="9"/>
  <c r="H6611" i="9"/>
  <c r="H6610" i="9"/>
  <c r="H6609" i="9"/>
  <c r="H6608" i="9"/>
  <c r="H6607" i="9"/>
  <c r="H6606" i="9"/>
  <c r="H6605" i="9"/>
  <c r="H6604" i="9"/>
  <c r="H6603" i="9"/>
  <c r="H6602" i="9"/>
  <c r="H6601" i="9"/>
  <c r="H6600" i="9"/>
  <c r="H6599" i="9"/>
  <c r="H6598" i="9"/>
  <c r="H6597" i="9"/>
  <c r="H6596" i="9"/>
  <c r="H6595" i="9"/>
  <c r="H6594" i="9"/>
  <c r="H6593" i="9"/>
  <c r="H6592" i="9"/>
  <c r="H6591" i="9"/>
  <c r="H6590" i="9"/>
  <c r="H6589" i="9"/>
  <c r="H6588" i="9"/>
  <c r="H6587" i="9"/>
  <c r="H6586" i="9"/>
  <c r="H6585" i="9"/>
  <c r="H6584" i="9"/>
  <c r="H6583" i="9"/>
  <c r="H6582" i="9"/>
  <c r="H6581" i="9"/>
  <c r="H6580" i="9"/>
  <c r="H6579" i="9"/>
  <c r="H6578" i="9"/>
  <c r="H6577" i="9"/>
  <c r="H6576" i="9"/>
  <c r="H6575" i="9"/>
  <c r="H6574" i="9"/>
  <c r="H6573" i="9"/>
  <c r="H6572" i="9"/>
  <c r="H6571" i="9"/>
  <c r="H6570" i="9"/>
  <c r="H6569" i="9"/>
  <c r="H6568" i="9"/>
  <c r="H6567" i="9"/>
  <c r="H6566" i="9"/>
  <c r="H6565" i="9"/>
  <c r="H6564" i="9"/>
  <c r="H6563" i="9"/>
  <c r="H6562" i="9"/>
  <c r="H6561" i="9"/>
  <c r="H6560" i="9"/>
  <c r="H6559" i="9"/>
  <c r="H6558" i="9"/>
  <c r="H6557" i="9"/>
  <c r="H6556" i="9"/>
  <c r="H6555" i="9"/>
  <c r="H6554" i="9"/>
  <c r="H6553" i="9"/>
  <c r="H6552" i="9"/>
  <c r="H6551" i="9"/>
  <c r="H6550" i="9"/>
  <c r="H6549" i="9"/>
  <c r="H6548" i="9"/>
  <c r="H6547" i="9"/>
  <c r="H6546" i="9"/>
  <c r="H6545" i="9"/>
  <c r="H6544" i="9"/>
  <c r="H6543" i="9"/>
  <c r="H6542" i="9"/>
  <c r="H6541" i="9"/>
  <c r="H6540" i="9"/>
  <c r="H6539" i="9"/>
  <c r="H6538" i="9"/>
  <c r="H6537" i="9"/>
  <c r="H6536" i="9"/>
  <c r="H6535" i="9"/>
  <c r="H6534" i="9"/>
  <c r="H6533" i="9"/>
  <c r="H6532" i="9"/>
  <c r="H6531" i="9"/>
  <c r="H6530" i="9"/>
  <c r="H6529" i="9"/>
  <c r="H6528" i="9"/>
  <c r="H6527" i="9"/>
  <c r="H6526" i="9"/>
  <c r="H6525" i="9"/>
  <c r="H6524" i="9"/>
  <c r="H6523" i="9"/>
  <c r="H6522" i="9"/>
  <c r="H6521" i="9"/>
  <c r="H6520" i="9"/>
  <c r="H6519" i="9"/>
  <c r="H6518" i="9"/>
  <c r="H6517" i="9"/>
  <c r="H6516" i="9"/>
  <c r="H6515" i="9"/>
  <c r="H6514" i="9"/>
  <c r="H6513" i="9"/>
  <c r="H6512" i="9"/>
  <c r="H6511" i="9"/>
  <c r="H6510" i="9"/>
  <c r="H6509" i="9"/>
  <c r="H6508" i="9"/>
  <c r="H6507" i="9"/>
  <c r="H6506" i="9"/>
  <c r="H6505" i="9"/>
  <c r="H6504" i="9"/>
  <c r="H6503" i="9"/>
  <c r="H6502" i="9"/>
  <c r="H6501" i="9"/>
  <c r="H6500" i="9"/>
  <c r="H6499" i="9"/>
  <c r="H6498" i="9"/>
  <c r="H6497" i="9"/>
  <c r="H6496" i="9"/>
  <c r="H6495" i="9"/>
  <c r="H6494" i="9"/>
  <c r="H6493" i="9"/>
  <c r="H6492" i="9"/>
  <c r="H6491" i="9"/>
  <c r="H6490" i="9"/>
  <c r="H6489" i="9"/>
  <c r="H6488" i="9"/>
  <c r="H6487" i="9"/>
  <c r="H6486" i="9"/>
  <c r="H6485" i="9"/>
  <c r="H6484" i="9"/>
  <c r="H6483" i="9"/>
  <c r="H6482" i="9"/>
  <c r="H6481" i="9"/>
  <c r="H6480" i="9"/>
  <c r="H6479" i="9"/>
  <c r="H6478" i="9"/>
  <c r="H6477" i="9"/>
  <c r="H6476" i="9"/>
  <c r="H6475" i="9"/>
  <c r="H6474" i="9"/>
  <c r="H6473" i="9"/>
  <c r="H6472" i="9"/>
  <c r="H6471" i="9"/>
  <c r="H6470" i="9"/>
  <c r="H6469" i="9"/>
  <c r="H6468" i="9"/>
  <c r="H6467" i="9"/>
  <c r="H6466" i="9"/>
  <c r="H6465" i="9"/>
  <c r="H6464" i="9"/>
  <c r="H6463" i="9"/>
  <c r="H6462" i="9"/>
  <c r="H6461" i="9"/>
  <c r="H6460" i="9"/>
  <c r="H6459" i="9"/>
  <c r="H6458" i="9"/>
  <c r="H6457" i="9"/>
  <c r="H6456" i="9"/>
  <c r="H6455" i="9"/>
  <c r="H6454" i="9"/>
  <c r="H6453" i="9"/>
  <c r="H6452" i="9"/>
  <c r="H6451" i="9"/>
  <c r="H6450" i="9"/>
  <c r="H6449" i="9"/>
  <c r="H6448" i="9"/>
  <c r="H6447" i="9"/>
  <c r="H6446" i="9"/>
  <c r="H6445" i="9"/>
  <c r="H6444" i="9"/>
  <c r="H6443" i="9"/>
  <c r="H6442" i="9"/>
  <c r="H6441" i="9"/>
  <c r="H6440" i="9"/>
  <c r="H6439" i="9"/>
  <c r="H6438" i="9"/>
  <c r="H6437" i="9"/>
  <c r="H6436" i="9"/>
  <c r="H6435" i="9"/>
  <c r="H6434" i="9"/>
  <c r="H6433" i="9"/>
  <c r="H6432" i="9"/>
  <c r="H6431" i="9"/>
  <c r="H6430" i="9"/>
  <c r="H6429" i="9"/>
  <c r="H6428" i="9"/>
  <c r="H6427" i="9"/>
  <c r="H6426" i="9"/>
  <c r="H6425" i="9"/>
  <c r="H6424" i="9"/>
  <c r="H6423" i="9"/>
  <c r="H6422" i="9"/>
  <c r="H6421" i="9"/>
  <c r="H6420" i="9"/>
  <c r="H6419" i="9"/>
  <c r="H6418" i="9"/>
  <c r="H6417" i="9"/>
  <c r="H6416" i="9"/>
  <c r="H6415" i="9"/>
  <c r="H6414" i="9"/>
  <c r="H6413" i="9"/>
  <c r="H6412" i="9"/>
  <c r="H6411" i="9"/>
  <c r="H6410" i="9"/>
  <c r="H6409" i="9"/>
  <c r="H6408" i="9"/>
  <c r="H6407" i="9"/>
  <c r="H6406" i="9"/>
  <c r="H6405" i="9"/>
  <c r="H6404" i="9"/>
  <c r="H6403" i="9"/>
  <c r="H6402" i="9"/>
  <c r="H6401" i="9"/>
  <c r="H6400" i="9"/>
  <c r="H6399" i="9"/>
  <c r="H6398" i="9"/>
  <c r="H6397" i="9"/>
  <c r="H6396" i="9"/>
  <c r="H6395" i="9"/>
  <c r="H6394" i="9"/>
  <c r="H6393" i="9"/>
  <c r="H6392" i="9"/>
  <c r="H6391" i="9"/>
  <c r="H6390" i="9"/>
  <c r="H6389" i="9"/>
  <c r="H6388" i="9"/>
  <c r="H6387" i="9"/>
  <c r="H6386" i="9"/>
  <c r="H6385" i="9"/>
  <c r="H6384" i="9"/>
  <c r="H6383" i="9"/>
  <c r="H6382" i="9"/>
  <c r="H6381" i="9"/>
  <c r="H6380" i="9"/>
  <c r="H6379" i="9"/>
  <c r="H6378" i="9"/>
  <c r="H6377" i="9"/>
  <c r="H6376" i="9"/>
  <c r="H6375" i="9"/>
  <c r="H6374" i="9"/>
  <c r="H6373" i="9"/>
  <c r="H6372" i="9"/>
  <c r="H6371" i="9"/>
  <c r="H6370" i="9"/>
  <c r="H6369" i="9"/>
  <c r="H6368" i="9"/>
  <c r="H6367" i="9"/>
  <c r="H6366" i="9"/>
  <c r="H6365" i="9"/>
  <c r="H6364" i="9"/>
  <c r="H6363" i="9"/>
  <c r="H6362" i="9"/>
  <c r="H6361" i="9"/>
  <c r="H6360" i="9"/>
  <c r="H6359" i="9"/>
  <c r="H6358" i="9"/>
  <c r="H6357" i="9"/>
  <c r="H6356" i="9"/>
  <c r="H6355" i="9"/>
  <c r="H6354" i="9"/>
  <c r="H6353" i="9"/>
  <c r="H6352" i="9"/>
  <c r="H6351" i="9"/>
  <c r="H6350" i="9"/>
  <c r="H6349" i="9"/>
  <c r="H6348" i="9"/>
  <c r="H6347" i="9"/>
  <c r="H6346" i="9"/>
  <c r="H6345" i="9"/>
  <c r="H6344" i="9"/>
  <c r="H6343" i="9"/>
  <c r="H6342" i="9"/>
  <c r="H6341" i="9"/>
  <c r="H6340" i="9"/>
  <c r="H6339" i="9"/>
  <c r="H6338" i="9"/>
  <c r="H6337" i="9"/>
  <c r="H6336" i="9"/>
  <c r="H6335" i="9"/>
  <c r="H6334" i="9"/>
  <c r="H6333" i="9"/>
  <c r="H6332" i="9"/>
  <c r="H6331" i="9"/>
  <c r="H6330" i="9"/>
  <c r="H6329" i="9"/>
  <c r="H6328" i="9"/>
  <c r="H6327" i="9"/>
  <c r="H6326" i="9"/>
  <c r="H6325" i="9"/>
  <c r="H6324" i="9"/>
  <c r="H6323" i="9"/>
  <c r="H6322" i="9"/>
  <c r="H6321" i="9"/>
  <c r="H6320" i="9"/>
  <c r="H6319" i="9"/>
  <c r="H6318" i="9"/>
  <c r="H6317" i="9"/>
  <c r="H6316" i="9"/>
  <c r="H6315" i="9"/>
  <c r="H6314" i="9"/>
  <c r="H6313" i="9"/>
  <c r="H6312" i="9"/>
  <c r="H6311" i="9"/>
  <c r="H6310" i="9"/>
  <c r="H6309" i="9"/>
  <c r="H6308" i="9"/>
  <c r="H6307" i="9"/>
  <c r="H6306" i="9"/>
  <c r="H6305" i="9"/>
  <c r="H6304" i="9"/>
  <c r="H6303" i="9"/>
  <c r="H6302" i="9"/>
  <c r="H6301" i="9"/>
  <c r="H6300" i="9"/>
  <c r="H6299" i="9"/>
  <c r="H6298" i="9"/>
  <c r="H6297" i="9"/>
  <c r="H6296" i="9"/>
  <c r="H6295" i="9"/>
  <c r="H6294" i="9"/>
  <c r="H6293" i="9"/>
  <c r="H6292" i="9"/>
  <c r="H6291" i="9"/>
  <c r="H6290" i="9"/>
  <c r="H6289" i="9"/>
  <c r="H6288" i="9"/>
  <c r="H6287" i="9"/>
  <c r="H6286" i="9"/>
  <c r="H6285" i="9"/>
  <c r="H6284" i="9"/>
  <c r="H6283" i="9"/>
  <c r="H6282" i="9"/>
  <c r="H6281" i="9"/>
  <c r="H6280" i="9"/>
  <c r="H6279" i="9"/>
  <c r="H6278" i="9"/>
  <c r="H6277" i="9"/>
  <c r="H6276" i="9"/>
  <c r="H6275" i="9"/>
  <c r="H6274" i="9"/>
  <c r="H6273" i="9"/>
  <c r="H6272" i="9"/>
  <c r="H6271" i="9"/>
  <c r="H6270" i="9"/>
  <c r="H6269" i="9"/>
  <c r="H6268" i="9"/>
  <c r="H6267" i="9"/>
  <c r="H6266" i="9"/>
  <c r="H6265" i="9"/>
  <c r="H6264" i="9"/>
  <c r="H6263" i="9"/>
  <c r="H6262" i="9"/>
  <c r="H6261" i="9"/>
  <c r="H6260" i="9"/>
  <c r="H6259" i="9"/>
  <c r="H6258" i="9"/>
  <c r="H6257" i="9"/>
  <c r="H6256" i="9"/>
  <c r="H6255" i="9"/>
  <c r="H6254" i="9"/>
  <c r="H6253" i="9"/>
  <c r="H6252" i="9"/>
  <c r="H6251" i="9"/>
  <c r="H6250" i="9"/>
  <c r="H6249" i="9"/>
  <c r="H6248" i="9"/>
  <c r="H6247" i="9"/>
  <c r="H6246" i="9"/>
  <c r="H6245" i="9"/>
  <c r="H6244" i="9"/>
  <c r="H6243" i="9"/>
  <c r="H6242" i="9"/>
  <c r="H6241" i="9"/>
  <c r="H6240" i="9"/>
  <c r="H6239" i="9"/>
  <c r="H6238" i="9"/>
  <c r="H6237" i="9"/>
  <c r="H6236" i="9"/>
  <c r="H6235" i="9"/>
  <c r="H6234" i="9"/>
  <c r="H6233" i="9"/>
  <c r="H6232" i="9"/>
  <c r="H6231" i="9"/>
  <c r="H6230" i="9"/>
  <c r="H6229" i="9"/>
  <c r="H6228" i="9"/>
  <c r="H6227" i="9"/>
  <c r="H6226" i="9"/>
  <c r="H6225" i="9"/>
  <c r="H6224" i="9"/>
  <c r="H6223" i="9"/>
  <c r="H6222" i="9"/>
  <c r="H6221" i="9"/>
  <c r="H6220" i="9"/>
  <c r="H6219" i="9"/>
  <c r="H6218" i="9"/>
  <c r="H6217" i="9"/>
  <c r="H6216" i="9"/>
  <c r="H6215" i="9"/>
  <c r="H6214" i="9"/>
  <c r="H6213" i="9"/>
  <c r="H6212" i="9"/>
  <c r="H6211" i="9"/>
  <c r="H6210" i="9"/>
  <c r="H6209" i="9"/>
  <c r="H6208" i="9"/>
  <c r="H6207" i="9"/>
  <c r="H6206" i="9"/>
  <c r="H6205" i="9"/>
  <c r="H6204" i="9"/>
  <c r="H6203" i="9"/>
  <c r="H6202" i="9"/>
  <c r="H6201" i="9"/>
  <c r="H6200" i="9"/>
  <c r="H6199" i="9"/>
  <c r="H6198" i="9"/>
  <c r="H6197" i="9"/>
  <c r="H6196" i="9"/>
  <c r="H6195" i="9"/>
  <c r="H6194" i="9"/>
  <c r="H6193" i="9"/>
  <c r="H6192" i="9"/>
  <c r="H6191" i="9"/>
  <c r="H6190" i="9"/>
  <c r="H6189" i="9"/>
  <c r="H6188" i="9"/>
  <c r="H6187" i="9"/>
  <c r="H6186" i="9"/>
  <c r="H6185" i="9"/>
  <c r="H6184" i="9"/>
  <c r="H6183" i="9"/>
  <c r="H6182" i="9"/>
  <c r="H6181" i="9"/>
  <c r="H6180" i="9"/>
  <c r="H6179" i="9"/>
  <c r="H6178" i="9"/>
  <c r="H6177" i="9"/>
  <c r="H6176" i="9"/>
  <c r="H6175" i="9"/>
  <c r="H6174" i="9"/>
  <c r="H6173" i="9"/>
  <c r="H6172" i="9"/>
  <c r="H6171" i="9"/>
  <c r="H6170" i="9"/>
  <c r="H6169" i="9"/>
  <c r="H6168" i="9"/>
  <c r="H6167" i="9"/>
  <c r="H6166" i="9"/>
  <c r="H6165" i="9"/>
  <c r="H6164" i="9"/>
  <c r="H6163" i="9"/>
  <c r="H6162" i="9"/>
  <c r="H6161" i="9"/>
  <c r="H6160" i="9"/>
  <c r="H6159" i="9"/>
  <c r="H6158" i="9"/>
  <c r="H6157" i="9"/>
  <c r="H6156" i="9"/>
  <c r="H6155" i="9"/>
  <c r="H6154" i="9"/>
  <c r="H6153" i="9"/>
  <c r="H6152" i="9"/>
  <c r="H6151" i="9"/>
  <c r="H6150" i="9"/>
  <c r="H6149" i="9"/>
  <c r="H6148" i="9"/>
  <c r="H6147" i="9"/>
  <c r="H6146" i="9"/>
  <c r="H6145" i="9"/>
  <c r="H6144" i="9"/>
  <c r="H6143" i="9"/>
  <c r="H6142" i="9"/>
  <c r="H6141" i="9"/>
  <c r="H6140" i="9"/>
  <c r="H6139" i="9"/>
  <c r="H6138" i="9"/>
  <c r="H6137" i="9"/>
  <c r="H6136" i="9"/>
  <c r="H6135" i="9"/>
  <c r="H6134" i="9"/>
  <c r="H6133" i="9"/>
  <c r="H6132" i="9"/>
  <c r="H6131" i="9"/>
  <c r="H6130" i="9"/>
  <c r="H6129" i="9"/>
  <c r="H6128" i="9"/>
  <c r="H6127" i="9"/>
  <c r="H6126" i="9"/>
  <c r="H6125" i="9"/>
  <c r="H6124" i="9"/>
  <c r="H6123" i="9"/>
  <c r="H6122" i="9"/>
  <c r="H6121" i="9"/>
  <c r="H6120" i="9"/>
  <c r="H6119" i="9"/>
  <c r="H6118" i="9"/>
  <c r="H6117" i="9"/>
  <c r="H6116" i="9"/>
  <c r="H6115" i="9"/>
  <c r="H6114" i="9"/>
  <c r="H6113" i="9"/>
  <c r="H6112" i="9"/>
  <c r="H6111" i="9"/>
  <c r="H6110" i="9"/>
  <c r="H6109" i="9"/>
  <c r="H6108" i="9"/>
  <c r="H6107" i="9"/>
  <c r="H6106" i="9"/>
  <c r="H6105" i="9"/>
  <c r="H6104" i="9"/>
  <c r="H6103" i="9"/>
  <c r="H6102" i="9"/>
  <c r="H6101" i="9"/>
  <c r="H6100" i="9"/>
  <c r="H6099" i="9"/>
  <c r="H6098" i="9"/>
  <c r="H6097" i="9"/>
  <c r="H6096" i="9"/>
  <c r="H6095" i="9"/>
  <c r="H6094" i="9"/>
  <c r="H6093" i="9"/>
  <c r="H6092" i="9"/>
  <c r="H6091" i="9"/>
  <c r="H6090" i="9"/>
  <c r="H6089" i="9"/>
  <c r="H6088" i="9"/>
  <c r="H6087" i="9"/>
  <c r="H6086" i="9"/>
  <c r="H6085" i="9"/>
  <c r="H6084" i="9"/>
  <c r="H6083" i="9"/>
  <c r="H6082" i="9"/>
  <c r="H6081" i="9"/>
  <c r="H6080" i="9"/>
  <c r="H6079" i="9"/>
  <c r="H6078" i="9"/>
  <c r="H6077" i="9"/>
  <c r="H6076" i="9"/>
  <c r="H6075" i="9"/>
  <c r="H6074" i="9"/>
  <c r="H6073" i="9"/>
  <c r="H6072" i="9"/>
  <c r="H6071" i="9"/>
  <c r="H6070" i="9"/>
  <c r="H6069" i="9"/>
  <c r="H6068" i="9"/>
  <c r="H6067" i="9"/>
  <c r="H6066" i="9"/>
  <c r="H6065" i="9"/>
  <c r="H6064" i="9"/>
  <c r="H6063" i="9"/>
  <c r="H6062" i="9"/>
  <c r="H6061" i="9"/>
  <c r="H6060" i="9"/>
  <c r="H6059" i="9"/>
  <c r="H6058" i="9"/>
  <c r="H6057" i="9"/>
  <c r="H6056" i="9"/>
  <c r="H6055" i="9"/>
  <c r="H6054" i="9"/>
  <c r="H6053" i="9"/>
  <c r="H6052" i="9"/>
  <c r="H6051" i="9"/>
  <c r="H6050" i="9"/>
  <c r="H6049" i="9"/>
  <c r="H6048" i="9"/>
  <c r="H6047" i="9"/>
  <c r="H6046" i="9"/>
  <c r="H6045" i="9"/>
  <c r="H6044" i="9"/>
  <c r="H6043" i="9"/>
  <c r="H6042" i="9"/>
  <c r="H6041" i="9"/>
  <c r="H6040" i="9"/>
  <c r="H6039" i="9"/>
  <c r="H6038" i="9"/>
  <c r="H6037" i="9"/>
  <c r="H6036" i="9"/>
  <c r="H6035" i="9"/>
  <c r="H6034" i="9"/>
  <c r="H6033" i="9"/>
  <c r="H6032" i="9"/>
  <c r="H6031" i="9"/>
  <c r="H6030" i="9"/>
  <c r="H6029" i="9"/>
  <c r="H6028" i="9"/>
  <c r="H6027" i="9"/>
  <c r="H6026" i="9"/>
  <c r="H6025" i="9"/>
  <c r="H6024" i="9"/>
  <c r="H6023" i="9"/>
  <c r="H6022" i="9"/>
  <c r="H6021" i="9"/>
  <c r="H6020" i="9"/>
  <c r="H6019" i="9"/>
  <c r="H6018" i="9"/>
  <c r="H6017" i="9"/>
  <c r="H6016" i="9"/>
  <c r="H6015" i="9"/>
  <c r="H6014" i="9"/>
  <c r="H6013" i="9"/>
  <c r="H6012" i="9"/>
  <c r="H6011" i="9"/>
  <c r="H6010" i="9"/>
  <c r="H6009" i="9"/>
  <c r="H6008" i="9"/>
  <c r="H6007" i="9"/>
  <c r="H6006" i="9"/>
  <c r="H6005" i="9"/>
  <c r="H6004" i="9"/>
  <c r="H6003" i="9"/>
  <c r="H6002" i="9"/>
  <c r="H6001" i="9"/>
  <c r="H6000" i="9"/>
  <c r="H5999" i="9"/>
  <c r="H5998" i="9"/>
  <c r="H5997" i="9"/>
  <c r="H5996" i="9"/>
  <c r="H5995" i="9"/>
  <c r="H5994" i="9"/>
  <c r="H5993" i="9"/>
  <c r="H5992" i="9"/>
  <c r="H5991" i="9"/>
  <c r="H5990" i="9"/>
  <c r="H5989" i="9"/>
  <c r="H5988" i="9"/>
  <c r="H5987" i="9"/>
  <c r="H5986" i="9"/>
  <c r="H5985" i="9"/>
  <c r="H5984" i="9"/>
  <c r="H5983" i="9"/>
  <c r="H5982" i="9"/>
  <c r="H5981" i="9"/>
  <c r="H5980" i="9"/>
  <c r="H5979" i="9"/>
  <c r="H5978" i="9"/>
  <c r="H5977" i="9"/>
  <c r="H5976" i="9"/>
  <c r="H5975" i="9"/>
  <c r="H5974" i="9"/>
  <c r="H5973" i="9"/>
  <c r="H5972" i="9"/>
  <c r="H5971" i="9"/>
  <c r="H5970" i="9"/>
  <c r="H5969" i="9"/>
  <c r="H5968" i="9"/>
  <c r="H5967" i="9"/>
  <c r="H5966" i="9"/>
  <c r="H5965" i="9"/>
  <c r="H5964" i="9"/>
  <c r="H5963" i="9"/>
  <c r="H5962" i="9"/>
  <c r="H5961" i="9"/>
  <c r="H5960" i="9"/>
  <c r="H5959" i="9"/>
  <c r="H5958" i="9"/>
  <c r="H5957" i="9"/>
  <c r="H5956" i="9"/>
  <c r="H5955" i="9"/>
  <c r="H5954" i="9"/>
  <c r="H5953" i="9"/>
  <c r="H5952" i="9"/>
  <c r="H5951" i="9"/>
  <c r="H5950" i="9"/>
  <c r="H5949" i="9"/>
  <c r="H5948" i="9"/>
  <c r="H5947" i="9"/>
  <c r="H5946" i="9"/>
  <c r="H5945" i="9"/>
  <c r="H5944" i="9"/>
  <c r="H5943" i="9"/>
  <c r="H5942" i="9"/>
  <c r="H5941" i="9"/>
  <c r="H5940" i="9"/>
  <c r="H5939" i="9"/>
  <c r="H5938" i="9"/>
  <c r="H5937" i="9"/>
  <c r="H5936" i="9"/>
  <c r="H5935" i="9"/>
  <c r="H5934" i="9"/>
  <c r="H5933" i="9"/>
  <c r="H5932" i="9"/>
  <c r="H5931" i="9"/>
  <c r="H5930" i="9"/>
  <c r="H5929" i="9"/>
  <c r="H5928" i="9"/>
  <c r="H5927" i="9"/>
  <c r="H5926" i="9"/>
  <c r="H5925" i="9"/>
  <c r="H5924" i="9"/>
  <c r="H5923" i="9"/>
  <c r="H5922" i="9"/>
  <c r="H5921" i="9"/>
  <c r="H5920" i="9"/>
  <c r="H5919" i="9"/>
  <c r="H5918" i="9"/>
  <c r="H5917" i="9"/>
  <c r="H5916" i="9"/>
  <c r="H5915" i="9"/>
  <c r="H5914" i="9"/>
  <c r="H5913" i="9"/>
  <c r="H5912" i="9"/>
  <c r="H5911" i="9"/>
  <c r="H5910" i="9"/>
  <c r="H5909" i="9"/>
  <c r="H5908" i="9"/>
  <c r="H5907" i="9"/>
  <c r="H5906" i="9"/>
  <c r="H5905" i="9"/>
  <c r="H5904" i="9"/>
  <c r="H5903" i="9"/>
  <c r="H5902" i="9"/>
  <c r="H5901" i="9"/>
  <c r="H5900" i="9"/>
  <c r="H5899" i="9"/>
  <c r="H5898" i="9"/>
  <c r="H5897" i="9"/>
  <c r="H5896" i="9"/>
  <c r="H5895" i="9"/>
  <c r="H5894" i="9"/>
  <c r="H5893" i="9"/>
  <c r="H5892" i="9"/>
  <c r="H5891" i="9"/>
  <c r="H5890" i="9"/>
  <c r="H5889" i="9"/>
  <c r="H5888" i="9"/>
  <c r="H5887" i="9"/>
  <c r="H5886" i="9"/>
  <c r="H5885" i="9"/>
  <c r="H5884" i="9"/>
  <c r="H5883" i="9"/>
  <c r="H5882" i="9"/>
  <c r="H5881" i="9"/>
  <c r="H5880" i="9"/>
  <c r="H5879" i="9"/>
  <c r="H5878" i="9"/>
  <c r="H5877" i="9"/>
  <c r="H5876" i="9"/>
  <c r="H5875" i="9"/>
  <c r="H5874" i="9"/>
  <c r="H5873" i="9"/>
  <c r="H5872" i="9"/>
  <c r="H5871" i="9"/>
  <c r="H5870" i="9"/>
  <c r="H5869" i="9"/>
  <c r="H5868" i="9"/>
  <c r="H5867" i="9"/>
  <c r="H5866" i="9"/>
  <c r="H5865" i="9"/>
  <c r="H5864" i="9"/>
  <c r="H5863" i="9"/>
  <c r="H5862" i="9"/>
  <c r="H5861" i="9"/>
  <c r="H5860" i="9"/>
  <c r="H5859" i="9"/>
  <c r="H5858" i="9"/>
  <c r="H5857" i="9"/>
  <c r="H5856" i="9"/>
  <c r="H5855" i="9"/>
  <c r="H5854" i="9"/>
  <c r="H5853" i="9"/>
  <c r="H5852" i="9"/>
  <c r="H5851" i="9"/>
  <c r="H5850" i="9"/>
  <c r="H5849" i="9"/>
  <c r="H5848" i="9"/>
  <c r="H5847" i="9"/>
  <c r="H5846" i="9"/>
  <c r="H5845" i="9"/>
  <c r="H5844" i="9"/>
  <c r="H5843" i="9"/>
  <c r="H5842" i="9"/>
  <c r="H5841" i="9"/>
  <c r="H5840" i="9"/>
  <c r="H5839" i="9"/>
  <c r="H5838" i="9"/>
  <c r="H5837" i="9"/>
  <c r="H5836" i="9"/>
  <c r="H5835" i="9"/>
  <c r="H5834" i="9"/>
  <c r="H5833" i="9"/>
  <c r="H5832" i="9"/>
  <c r="H5831" i="9"/>
  <c r="H5830" i="9"/>
  <c r="H5829" i="9"/>
  <c r="H5828" i="9"/>
  <c r="H5827" i="9"/>
  <c r="H5826" i="9"/>
  <c r="H5825" i="9"/>
  <c r="H5824" i="9"/>
  <c r="H5823" i="9"/>
  <c r="H5822" i="9"/>
  <c r="H5821" i="9"/>
  <c r="H5820" i="9"/>
  <c r="H5819" i="9"/>
  <c r="H5818" i="9"/>
  <c r="H5817" i="9"/>
  <c r="H5816" i="9"/>
  <c r="H5815" i="9"/>
  <c r="H5814" i="9"/>
  <c r="H5813" i="9"/>
  <c r="H5812" i="9"/>
  <c r="H5811" i="9"/>
  <c r="H5810" i="9"/>
  <c r="H5809" i="9"/>
  <c r="H5808" i="9"/>
  <c r="H5807" i="9"/>
  <c r="H5806" i="9"/>
  <c r="H5805" i="9"/>
  <c r="H5804" i="9"/>
  <c r="H5803" i="9"/>
  <c r="H5802" i="9"/>
  <c r="H5801" i="9"/>
  <c r="H5800" i="9"/>
  <c r="H5799" i="9"/>
  <c r="H5798" i="9"/>
  <c r="H5797" i="9"/>
  <c r="H5796" i="9"/>
  <c r="H5795" i="9"/>
  <c r="H5794" i="9"/>
  <c r="H5793" i="9"/>
  <c r="H5792" i="9"/>
  <c r="H5791" i="9"/>
  <c r="H5790" i="9"/>
  <c r="H5789" i="9"/>
  <c r="H5788" i="9"/>
  <c r="H5787" i="9"/>
  <c r="H5786" i="9"/>
  <c r="H5785" i="9"/>
  <c r="H5784" i="9"/>
  <c r="H5783" i="9"/>
  <c r="H5782" i="9"/>
  <c r="H5781" i="9"/>
  <c r="H5780" i="9"/>
  <c r="H5779" i="9"/>
  <c r="H5778" i="9"/>
  <c r="H5777" i="9"/>
  <c r="H5776" i="9"/>
  <c r="H5775" i="9"/>
  <c r="H5774" i="9"/>
  <c r="H5773" i="9"/>
  <c r="H5772" i="9"/>
  <c r="H5771" i="9"/>
  <c r="H5770" i="9"/>
  <c r="H5769" i="9"/>
  <c r="H5768" i="9"/>
  <c r="H5767" i="9"/>
  <c r="H5766" i="9"/>
  <c r="H5765" i="9"/>
  <c r="H5764" i="9"/>
  <c r="H5763" i="9"/>
  <c r="H5762" i="9"/>
  <c r="H5761" i="9"/>
  <c r="H5760" i="9"/>
  <c r="H5759" i="9"/>
  <c r="H5758" i="9"/>
  <c r="H5757" i="9"/>
  <c r="H5756" i="9"/>
  <c r="H5755" i="9"/>
  <c r="H5754" i="9"/>
  <c r="H5753" i="9"/>
  <c r="H5752" i="9"/>
  <c r="H5751" i="9"/>
  <c r="H5750" i="9"/>
  <c r="H5749" i="9"/>
  <c r="H5748" i="9"/>
  <c r="H5747" i="9"/>
  <c r="H5746" i="9"/>
  <c r="H5745" i="9"/>
  <c r="H5744" i="9"/>
  <c r="H5743" i="9"/>
  <c r="H5742" i="9"/>
  <c r="H5741" i="9"/>
  <c r="H5740" i="9"/>
  <c r="H5739" i="9"/>
  <c r="H5738" i="9"/>
  <c r="H5737" i="9"/>
  <c r="H5736" i="9"/>
  <c r="H5735" i="9"/>
  <c r="H5734" i="9"/>
  <c r="H5733" i="9"/>
  <c r="H5732" i="9"/>
  <c r="H5731" i="9"/>
  <c r="H5730" i="9"/>
  <c r="H5729" i="9"/>
  <c r="H5728" i="9"/>
  <c r="H5727" i="9"/>
  <c r="H5726" i="9"/>
  <c r="H5725" i="9"/>
  <c r="H5724" i="9"/>
  <c r="H5723" i="9"/>
  <c r="H5722" i="9"/>
  <c r="H5721" i="9"/>
  <c r="H5720" i="9"/>
  <c r="H5719" i="9"/>
  <c r="H5718" i="9"/>
  <c r="H5717" i="9"/>
  <c r="H5716" i="9"/>
  <c r="H5715" i="9"/>
  <c r="H5714" i="9"/>
  <c r="H5713" i="9"/>
  <c r="H5712" i="9"/>
  <c r="H5711" i="9"/>
  <c r="H5710" i="9"/>
  <c r="H5709" i="9"/>
  <c r="H5708" i="9"/>
  <c r="H5707" i="9"/>
  <c r="H5706" i="9"/>
  <c r="H5705" i="9"/>
  <c r="H5704" i="9"/>
  <c r="H5703" i="9"/>
  <c r="H5702" i="9"/>
  <c r="H5701" i="9"/>
  <c r="H5700" i="9"/>
  <c r="H5699" i="9"/>
  <c r="H5698" i="9"/>
  <c r="H5697" i="9"/>
  <c r="H5696" i="9"/>
  <c r="H5695" i="9"/>
  <c r="H5694" i="9"/>
  <c r="H5693" i="9"/>
  <c r="H5692" i="9"/>
  <c r="H5691" i="9"/>
  <c r="H5690" i="9"/>
  <c r="H5689" i="9"/>
  <c r="H5688" i="9"/>
  <c r="H5687" i="9"/>
  <c r="H5686" i="9"/>
  <c r="H5685" i="9"/>
  <c r="H5684" i="9"/>
  <c r="H5683" i="9"/>
  <c r="H5682" i="9"/>
  <c r="H5681" i="9"/>
  <c r="H5680" i="9"/>
  <c r="H5679" i="9"/>
  <c r="H5678" i="9"/>
  <c r="H5677" i="9"/>
  <c r="H5676" i="9"/>
  <c r="H5675" i="9"/>
  <c r="H5674" i="9"/>
  <c r="H5673" i="9"/>
  <c r="H5672" i="9"/>
  <c r="H5671" i="9"/>
  <c r="H5670" i="9"/>
  <c r="H5669" i="9"/>
  <c r="H5668" i="9"/>
  <c r="H5667" i="9"/>
  <c r="H5666" i="9"/>
  <c r="H5665" i="9"/>
  <c r="H5664" i="9"/>
  <c r="H5663" i="9"/>
  <c r="H5662" i="9"/>
  <c r="H5661" i="9"/>
  <c r="H5660" i="9"/>
  <c r="H5659" i="9"/>
  <c r="H5658" i="9"/>
  <c r="H5657" i="9"/>
  <c r="H5656" i="9"/>
  <c r="H5655" i="9"/>
  <c r="H5654" i="9"/>
  <c r="H5653" i="9"/>
  <c r="H5652" i="9"/>
  <c r="H5651" i="9"/>
  <c r="H5650" i="9"/>
  <c r="H5649" i="9"/>
  <c r="H5648" i="9"/>
  <c r="H5647" i="9"/>
  <c r="H5646" i="9"/>
  <c r="H5645" i="9"/>
  <c r="H5644" i="9"/>
  <c r="H5643" i="9"/>
  <c r="H5642" i="9"/>
  <c r="H5641" i="9"/>
  <c r="H5640" i="9"/>
  <c r="H5639" i="9"/>
  <c r="H5638" i="9"/>
  <c r="H5637" i="9"/>
  <c r="H5636" i="9"/>
  <c r="H5635" i="9"/>
  <c r="H5634" i="9"/>
  <c r="H5633" i="9"/>
  <c r="H5632" i="9"/>
  <c r="H5631" i="9"/>
  <c r="H5630" i="9"/>
  <c r="H5629" i="9"/>
  <c r="H5628" i="9"/>
  <c r="H5627" i="9"/>
  <c r="H5626" i="9"/>
  <c r="H5625" i="9"/>
  <c r="H5624" i="9"/>
  <c r="H5623" i="9"/>
  <c r="H5622" i="9"/>
  <c r="H5621" i="9"/>
  <c r="H5620" i="9"/>
  <c r="H5619" i="9"/>
  <c r="H5618" i="9"/>
  <c r="H5617" i="9"/>
  <c r="H5616" i="9"/>
  <c r="H5615" i="9"/>
  <c r="H5614" i="9"/>
  <c r="H5613" i="9"/>
  <c r="H5612" i="9"/>
  <c r="H5611" i="9"/>
  <c r="H5610" i="9"/>
  <c r="H5609" i="9"/>
  <c r="H5608" i="9"/>
  <c r="H5607" i="9"/>
  <c r="H5606" i="9"/>
  <c r="H5605" i="9"/>
  <c r="H5604" i="9"/>
  <c r="H5603" i="9"/>
  <c r="H5602" i="9"/>
  <c r="H5601" i="9"/>
  <c r="H5600" i="9"/>
  <c r="H5599" i="9"/>
  <c r="H5598" i="9"/>
  <c r="H5597" i="9"/>
  <c r="H5596" i="9"/>
  <c r="H5595" i="9"/>
  <c r="H5594" i="9"/>
  <c r="H5593" i="9"/>
  <c r="H5592" i="9"/>
  <c r="H5591" i="9"/>
  <c r="H5590" i="9"/>
  <c r="H5589" i="9"/>
  <c r="H5588" i="9"/>
  <c r="H5587" i="9"/>
  <c r="H5586" i="9"/>
  <c r="H5585" i="9"/>
  <c r="H5584" i="9"/>
  <c r="H5583" i="9"/>
  <c r="H5582" i="9"/>
  <c r="H5581" i="9"/>
  <c r="H5580" i="9"/>
  <c r="H5579" i="9"/>
  <c r="H5578" i="9"/>
  <c r="H5577" i="9"/>
  <c r="H5576" i="9"/>
  <c r="H5575" i="9"/>
  <c r="H5574" i="9"/>
  <c r="H5573" i="9"/>
  <c r="H5572" i="9"/>
  <c r="H5571" i="9"/>
  <c r="H5570" i="9"/>
  <c r="H5569" i="9"/>
  <c r="H5568" i="9"/>
  <c r="H5567" i="9"/>
  <c r="H5566" i="9"/>
  <c r="H5565" i="9"/>
  <c r="H5564" i="9"/>
  <c r="H5563" i="9"/>
  <c r="H5562" i="9"/>
  <c r="H5561" i="9"/>
  <c r="H5560" i="9"/>
  <c r="H5559" i="9"/>
  <c r="H5558" i="9"/>
  <c r="H5557" i="9"/>
  <c r="H5556" i="9"/>
  <c r="H5555" i="9"/>
  <c r="H5554" i="9"/>
  <c r="H5553" i="9"/>
  <c r="H5552" i="9"/>
  <c r="H5551" i="9"/>
  <c r="H5550" i="9"/>
  <c r="H5549" i="9"/>
  <c r="H5548" i="9"/>
  <c r="H5547" i="9"/>
  <c r="H5546" i="9"/>
  <c r="H5545" i="9"/>
  <c r="H5544" i="9"/>
  <c r="H5543" i="9"/>
  <c r="H5542" i="9"/>
  <c r="H5541" i="9"/>
  <c r="H5540" i="9"/>
  <c r="H5539" i="9"/>
  <c r="H5538" i="9"/>
  <c r="H5537" i="9"/>
  <c r="H5536" i="9"/>
  <c r="H5535" i="9"/>
  <c r="H5534" i="9"/>
  <c r="H5533" i="9"/>
  <c r="H5532" i="9"/>
  <c r="H5531" i="9"/>
  <c r="H5530" i="9"/>
  <c r="H5529" i="9"/>
  <c r="H5528" i="9"/>
  <c r="H5527" i="9"/>
  <c r="H5526" i="9"/>
  <c r="H5525" i="9"/>
  <c r="H5524" i="9"/>
  <c r="H5523" i="9"/>
  <c r="H5522" i="9"/>
  <c r="H5521" i="9"/>
  <c r="H5520" i="9"/>
  <c r="H5519" i="9"/>
  <c r="H5518" i="9"/>
  <c r="H5517" i="9"/>
  <c r="H5516" i="9"/>
  <c r="H5515" i="9"/>
  <c r="H5514" i="9"/>
  <c r="H5513" i="9"/>
  <c r="H5512" i="9"/>
  <c r="H5511" i="9"/>
  <c r="H5510" i="9"/>
  <c r="H5509" i="9"/>
  <c r="H5508" i="9"/>
  <c r="H5507" i="9"/>
  <c r="H5506" i="9"/>
  <c r="H5505" i="9"/>
  <c r="H5504" i="9"/>
  <c r="H5503" i="9"/>
  <c r="H5502" i="9"/>
  <c r="H5501" i="9"/>
  <c r="H5500" i="9"/>
  <c r="H5499" i="9"/>
  <c r="H5498" i="9"/>
  <c r="H5497" i="9"/>
  <c r="H5496" i="9"/>
  <c r="H5495" i="9"/>
  <c r="H5494" i="9"/>
  <c r="H5493" i="9"/>
  <c r="H5492" i="9"/>
  <c r="H5491" i="9"/>
  <c r="H5490" i="9"/>
  <c r="H5489" i="9"/>
  <c r="H5488" i="9"/>
  <c r="H5487" i="9"/>
  <c r="H5486" i="9"/>
  <c r="H5485" i="9"/>
  <c r="H5484" i="9"/>
  <c r="H5483" i="9"/>
  <c r="H5482" i="9"/>
  <c r="H5481" i="9"/>
  <c r="H5480" i="9"/>
  <c r="H5479" i="9"/>
  <c r="H5478" i="9"/>
  <c r="H5477" i="9"/>
  <c r="H5476" i="9"/>
  <c r="H5475" i="9"/>
  <c r="H5474" i="9"/>
  <c r="H5473" i="9"/>
  <c r="H5472" i="9"/>
  <c r="H5471" i="9"/>
  <c r="H5470" i="9"/>
  <c r="H5469" i="9"/>
  <c r="H5468" i="9"/>
  <c r="H5467" i="9"/>
  <c r="H5466" i="9"/>
  <c r="H5465" i="9"/>
  <c r="H5464" i="9"/>
  <c r="H5463" i="9"/>
  <c r="H5462" i="9"/>
  <c r="H5461" i="9"/>
  <c r="H5460" i="9"/>
  <c r="H5459" i="9"/>
  <c r="H5458" i="9"/>
  <c r="H5457" i="9"/>
  <c r="H5456" i="9"/>
  <c r="H5455" i="9"/>
  <c r="H5454" i="9"/>
  <c r="H5453" i="9"/>
  <c r="H5452" i="9"/>
  <c r="H5451" i="9"/>
  <c r="H5450" i="9"/>
  <c r="H5449" i="9"/>
  <c r="H5448" i="9"/>
  <c r="H5447" i="9"/>
  <c r="H5446" i="9"/>
  <c r="H5445" i="9"/>
  <c r="H5444" i="9"/>
  <c r="H5443" i="9"/>
  <c r="H5442" i="9"/>
  <c r="H5441" i="9"/>
  <c r="H5440" i="9"/>
  <c r="H5439" i="9"/>
  <c r="H5438" i="9"/>
  <c r="H5437" i="9"/>
  <c r="H5436" i="9"/>
  <c r="H5435" i="9"/>
  <c r="H5434" i="9"/>
  <c r="H5433" i="9"/>
  <c r="H5432" i="9"/>
  <c r="H5431" i="9"/>
  <c r="H5430" i="9"/>
  <c r="H5429" i="9"/>
  <c r="H5428" i="9"/>
  <c r="H5427" i="9"/>
  <c r="H5426" i="9"/>
  <c r="H5425" i="9"/>
  <c r="H5424" i="9"/>
  <c r="H5423" i="9"/>
  <c r="H5422" i="9"/>
  <c r="H5421" i="9"/>
  <c r="H5420" i="9"/>
  <c r="H5419" i="9"/>
  <c r="H5418" i="9"/>
  <c r="H5417" i="9"/>
  <c r="H5416" i="9"/>
  <c r="H5415" i="9"/>
  <c r="H5414" i="9"/>
  <c r="H5413" i="9"/>
  <c r="H5412" i="9"/>
  <c r="H5411" i="9"/>
  <c r="H5410" i="9"/>
  <c r="H5409" i="9"/>
  <c r="H5408" i="9"/>
  <c r="H5407" i="9"/>
  <c r="H5406" i="9"/>
  <c r="H5405" i="9"/>
  <c r="H5404" i="9"/>
  <c r="H5403" i="9"/>
  <c r="H5402" i="9"/>
  <c r="H5401" i="9"/>
  <c r="H5400" i="9"/>
  <c r="H5399" i="9"/>
  <c r="H5398" i="9"/>
  <c r="H5397" i="9"/>
  <c r="H5396" i="9"/>
  <c r="H5395" i="9"/>
  <c r="H5394" i="9"/>
  <c r="H5393" i="9"/>
  <c r="H5392" i="9"/>
  <c r="H5391" i="9"/>
  <c r="H5390" i="9"/>
  <c r="H5389" i="9"/>
  <c r="H5388" i="9"/>
  <c r="H5387" i="9"/>
  <c r="H5386" i="9"/>
  <c r="H5385" i="9"/>
  <c r="H5384" i="9"/>
  <c r="H5383" i="9"/>
  <c r="H5382" i="9"/>
  <c r="H5381" i="9"/>
  <c r="H5380" i="9"/>
  <c r="H5379" i="9"/>
  <c r="H5378" i="9"/>
  <c r="H5377" i="9"/>
  <c r="H5376" i="9"/>
  <c r="H5375" i="9"/>
  <c r="H5374" i="9"/>
  <c r="H5373" i="9"/>
  <c r="H5372" i="9"/>
  <c r="H5371" i="9"/>
  <c r="H5370" i="9"/>
  <c r="H5369" i="9"/>
  <c r="H5368" i="9"/>
  <c r="H5367" i="9"/>
  <c r="H5366" i="9"/>
  <c r="H5365" i="9"/>
  <c r="H5364" i="9"/>
  <c r="H5363" i="9"/>
  <c r="H5362" i="9"/>
  <c r="H5361" i="9"/>
  <c r="H5360" i="9"/>
  <c r="H5359" i="9"/>
  <c r="H5358" i="9"/>
  <c r="H5357" i="9"/>
  <c r="H5356" i="9"/>
  <c r="H5355" i="9"/>
  <c r="H5354" i="9"/>
  <c r="H5353" i="9"/>
  <c r="H5352" i="9"/>
  <c r="H5351" i="9"/>
  <c r="H5350" i="9"/>
  <c r="H5349" i="9"/>
  <c r="H5348" i="9"/>
  <c r="H5347" i="9"/>
  <c r="H5346" i="9"/>
  <c r="H5345" i="9"/>
  <c r="H5344" i="9"/>
  <c r="H5343" i="9"/>
  <c r="H5342" i="9"/>
  <c r="H5341" i="9"/>
  <c r="H5340" i="9"/>
  <c r="H5339" i="9"/>
  <c r="H5338" i="9"/>
  <c r="H5337" i="9"/>
  <c r="H5336" i="9"/>
  <c r="H5335" i="9"/>
  <c r="H5334" i="9"/>
  <c r="H5333" i="9"/>
  <c r="H5332" i="9"/>
  <c r="H5331" i="9"/>
  <c r="H5330" i="9"/>
  <c r="H5329" i="9"/>
  <c r="H5328" i="9"/>
  <c r="H5327" i="9"/>
  <c r="H5326" i="9"/>
  <c r="H5325" i="9"/>
  <c r="H5324" i="9"/>
  <c r="H5323" i="9"/>
  <c r="H5322" i="9"/>
  <c r="H5321" i="9"/>
  <c r="H5320" i="9"/>
  <c r="H5319" i="9"/>
  <c r="H5318" i="9"/>
  <c r="H5317" i="9"/>
  <c r="H5316" i="9"/>
  <c r="H5315" i="9"/>
  <c r="H5314" i="9"/>
  <c r="H5313" i="9"/>
  <c r="H5312" i="9"/>
  <c r="H5311" i="9"/>
  <c r="H5310" i="9"/>
  <c r="H5309" i="9"/>
  <c r="H5308" i="9"/>
  <c r="H5307" i="9"/>
  <c r="H5306" i="9"/>
  <c r="H5305" i="9"/>
  <c r="H5304" i="9"/>
  <c r="H5303" i="9"/>
  <c r="H5302" i="9"/>
  <c r="H5301" i="9"/>
  <c r="H5300" i="9"/>
  <c r="H5299" i="9"/>
  <c r="H5298" i="9"/>
  <c r="H5297" i="9"/>
  <c r="H5296" i="9"/>
  <c r="H5295" i="9"/>
  <c r="H5294" i="9"/>
  <c r="H5293" i="9"/>
  <c r="H5292" i="9"/>
  <c r="H5291" i="9"/>
  <c r="H5290" i="9"/>
  <c r="H5289" i="9"/>
  <c r="H5288" i="9"/>
  <c r="H5287" i="9"/>
  <c r="H5286" i="9"/>
  <c r="H5285" i="9"/>
  <c r="H5284" i="9"/>
  <c r="H5283" i="9"/>
  <c r="H5282" i="9"/>
  <c r="H5281" i="9"/>
  <c r="H5280" i="9"/>
  <c r="H5279" i="9"/>
  <c r="H5278" i="9"/>
  <c r="H5277" i="9"/>
  <c r="H5276" i="9"/>
  <c r="H5275" i="9"/>
  <c r="H5274" i="9"/>
  <c r="H5273" i="9"/>
  <c r="H5272" i="9"/>
  <c r="H5271" i="9"/>
  <c r="H5270" i="9"/>
  <c r="H5269" i="9"/>
  <c r="H5268" i="9"/>
  <c r="H5267" i="9"/>
  <c r="H5266" i="9"/>
  <c r="H5265" i="9"/>
  <c r="H5264" i="9"/>
  <c r="H5263" i="9"/>
  <c r="H5262" i="9"/>
  <c r="H5261" i="9"/>
  <c r="H5260" i="9"/>
  <c r="H5259" i="9"/>
  <c r="H5258" i="9"/>
  <c r="H5257" i="9"/>
  <c r="H5256" i="9"/>
  <c r="H5255" i="9"/>
  <c r="H5254" i="9"/>
  <c r="H5253" i="9"/>
  <c r="H5252" i="9"/>
  <c r="H5251" i="9"/>
  <c r="H5250" i="9"/>
  <c r="H5249" i="9"/>
  <c r="H5248" i="9"/>
  <c r="H5247" i="9"/>
  <c r="H5246" i="9"/>
  <c r="H5245" i="9"/>
  <c r="H5244" i="9"/>
  <c r="H5243" i="9"/>
  <c r="H5242" i="9"/>
  <c r="H5241" i="9"/>
  <c r="H5240" i="9"/>
  <c r="H5239" i="9"/>
  <c r="H5238" i="9"/>
  <c r="H5237" i="9"/>
  <c r="H5236" i="9"/>
  <c r="H5235" i="9"/>
  <c r="H5234" i="9"/>
  <c r="H5233" i="9"/>
  <c r="H5232" i="9"/>
  <c r="H5231" i="9"/>
  <c r="H5230" i="9"/>
  <c r="H5229" i="9"/>
  <c r="H5228" i="9"/>
  <c r="H5227" i="9"/>
  <c r="H5226" i="9"/>
  <c r="H5225" i="9"/>
  <c r="H5224" i="9"/>
  <c r="H5223" i="9"/>
  <c r="H5222" i="9"/>
  <c r="H5221" i="9"/>
  <c r="H5220" i="9"/>
  <c r="H5219" i="9"/>
  <c r="H5218" i="9"/>
  <c r="H5217" i="9"/>
  <c r="H5216" i="9"/>
  <c r="H5215" i="9"/>
  <c r="H5214" i="9"/>
  <c r="H5213" i="9"/>
  <c r="H5212" i="9"/>
  <c r="H5211" i="9"/>
  <c r="H5210" i="9"/>
  <c r="H5209" i="9"/>
  <c r="H5208" i="9"/>
  <c r="H5207" i="9"/>
  <c r="H5206" i="9"/>
  <c r="H5205" i="9"/>
  <c r="H5204" i="9"/>
  <c r="H5203" i="9"/>
  <c r="H5202" i="9"/>
  <c r="H5201" i="9"/>
  <c r="H5200" i="9"/>
  <c r="H5199" i="9"/>
  <c r="H5198" i="9"/>
  <c r="H5197" i="9"/>
  <c r="H5196" i="9"/>
  <c r="H5195" i="9"/>
  <c r="H5194" i="9"/>
  <c r="H5193" i="9"/>
  <c r="H5192" i="9"/>
  <c r="H5191" i="9"/>
  <c r="H5190" i="9"/>
  <c r="H5189" i="9"/>
  <c r="H5188" i="9"/>
  <c r="H5187" i="9"/>
  <c r="H5186" i="9"/>
  <c r="H5185" i="9"/>
  <c r="H5184" i="9"/>
  <c r="H5183" i="9"/>
  <c r="H5182" i="9"/>
  <c r="H5181" i="9"/>
  <c r="H5180" i="9"/>
  <c r="H5179" i="9"/>
  <c r="H5178" i="9"/>
  <c r="H5177" i="9"/>
  <c r="H5176" i="9"/>
  <c r="H5175" i="9"/>
  <c r="H5174" i="9"/>
  <c r="H5173" i="9"/>
  <c r="H5172" i="9"/>
  <c r="H5171" i="9"/>
  <c r="H5170" i="9"/>
  <c r="H5169" i="9"/>
  <c r="H5168" i="9"/>
  <c r="H5167" i="9"/>
  <c r="H5166" i="9"/>
  <c r="H5165" i="9"/>
  <c r="H5164" i="9"/>
  <c r="H5163" i="9"/>
  <c r="H5162" i="9"/>
  <c r="H5161" i="9"/>
  <c r="H5160" i="9"/>
  <c r="H5159" i="9"/>
  <c r="H5158" i="9"/>
  <c r="H5157" i="9"/>
  <c r="H5156" i="9"/>
  <c r="H5155" i="9"/>
  <c r="H5154" i="9"/>
  <c r="H5153" i="9"/>
  <c r="H5152" i="9"/>
  <c r="H5151" i="9"/>
  <c r="H5150" i="9"/>
  <c r="H5149" i="9"/>
  <c r="H5148" i="9"/>
  <c r="H5147" i="9"/>
  <c r="H5146" i="9"/>
  <c r="H5145" i="9"/>
  <c r="H5144" i="9"/>
  <c r="H5143" i="9"/>
  <c r="H5142" i="9"/>
  <c r="H5141" i="9"/>
  <c r="H5140" i="9"/>
  <c r="H5139" i="9"/>
  <c r="H5138" i="9"/>
  <c r="H5137" i="9"/>
  <c r="H5136" i="9"/>
  <c r="H5135" i="9"/>
  <c r="H5134" i="9"/>
  <c r="H5133" i="9"/>
  <c r="H5132" i="9"/>
  <c r="H5131" i="9"/>
  <c r="H5130" i="9"/>
  <c r="H5129" i="9"/>
  <c r="H5128" i="9"/>
  <c r="H5127" i="9"/>
  <c r="H5126" i="9"/>
  <c r="H5125" i="9"/>
  <c r="H5124" i="9"/>
  <c r="H5123" i="9"/>
  <c r="H5122" i="9"/>
  <c r="H5121" i="9"/>
  <c r="H5120" i="9"/>
  <c r="H5119" i="9"/>
  <c r="H5118" i="9"/>
  <c r="H5117" i="9"/>
  <c r="H5116" i="9"/>
  <c r="H5115" i="9"/>
  <c r="H5114" i="9"/>
  <c r="H5113" i="9"/>
  <c r="H5112" i="9"/>
  <c r="H5111" i="9"/>
  <c r="H5110" i="9"/>
  <c r="H5109" i="9"/>
  <c r="H5108" i="9"/>
  <c r="H5107" i="9"/>
  <c r="H5106" i="9"/>
  <c r="H5105" i="9"/>
  <c r="H5104" i="9"/>
  <c r="H5103" i="9"/>
  <c r="H5102" i="9"/>
  <c r="H5101" i="9"/>
  <c r="H5100" i="9"/>
  <c r="H5099" i="9"/>
  <c r="H5098" i="9"/>
  <c r="H5097" i="9"/>
  <c r="H5096" i="9"/>
  <c r="H5095" i="9"/>
  <c r="H5094" i="9"/>
  <c r="H5093" i="9"/>
  <c r="H5092" i="9"/>
  <c r="H5091" i="9"/>
  <c r="H5090" i="9"/>
  <c r="H5089" i="9"/>
  <c r="H5088" i="9"/>
  <c r="H5087" i="9"/>
  <c r="H5086" i="9"/>
  <c r="H5085" i="9"/>
  <c r="H5084" i="9"/>
  <c r="H5083" i="9"/>
  <c r="H5082" i="9"/>
  <c r="H5081" i="9"/>
  <c r="H5080" i="9"/>
  <c r="H5079" i="9"/>
  <c r="H5078" i="9"/>
  <c r="H5077" i="9"/>
  <c r="H5076" i="9"/>
  <c r="H5075" i="9"/>
  <c r="H5074" i="9"/>
  <c r="H5073" i="9"/>
  <c r="H5072" i="9"/>
  <c r="H5071" i="9"/>
  <c r="H5070" i="9"/>
  <c r="H5069" i="9"/>
  <c r="H5068" i="9"/>
  <c r="H5067" i="9"/>
  <c r="H5066" i="9"/>
  <c r="H5065" i="9"/>
  <c r="H5064" i="9"/>
  <c r="H5063" i="9"/>
  <c r="H5062" i="9"/>
  <c r="H5061" i="9"/>
  <c r="H5060" i="9"/>
  <c r="H5059" i="9"/>
  <c r="H5058" i="9"/>
  <c r="H5057" i="9"/>
  <c r="H5056" i="9"/>
  <c r="H5055" i="9"/>
  <c r="H5054" i="9"/>
  <c r="H5053" i="9"/>
  <c r="H5052" i="9"/>
  <c r="H5051" i="9"/>
  <c r="H5050" i="9"/>
  <c r="H5049" i="9"/>
  <c r="H5048" i="9"/>
  <c r="H5047" i="9"/>
  <c r="H5046" i="9"/>
  <c r="H5045" i="9"/>
  <c r="H5044" i="9"/>
  <c r="H5043" i="9"/>
  <c r="H5042" i="9"/>
  <c r="H5041" i="9"/>
  <c r="H5040" i="9"/>
  <c r="H5039" i="9"/>
  <c r="H5038" i="9"/>
  <c r="H5037" i="9"/>
  <c r="H5036" i="9"/>
  <c r="H5035" i="9"/>
  <c r="H5034" i="9"/>
  <c r="H5033" i="9"/>
  <c r="H5032" i="9"/>
  <c r="H5031" i="9"/>
  <c r="H5030" i="9"/>
  <c r="H5029" i="9"/>
  <c r="H5028" i="9"/>
  <c r="H5027" i="9"/>
  <c r="H5026" i="9"/>
  <c r="H5025" i="9"/>
  <c r="H5024" i="9"/>
  <c r="H5023" i="9"/>
  <c r="H5022" i="9"/>
  <c r="H5021" i="9"/>
  <c r="H5020" i="9"/>
  <c r="H5019" i="9"/>
  <c r="H5018" i="9"/>
  <c r="H5017" i="9"/>
  <c r="H5016" i="9"/>
  <c r="H5015" i="9"/>
  <c r="H5014" i="9"/>
  <c r="H5013" i="9"/>
  <c r="H5012" i="9"/>
  <c r="H5011" i="9"/>
  <c r="H5010" i="9"/>
  <c r="H5009" i="9"/>
  <c r="H5008" i="9"/>
  <c r="H5007" i="9"/>
  <c r="H5006" i="9"/>
  <c r="H5005" i="9"/>
  <c r="H5004" i="9"/>
  <c r="H5003" i="9"/>
  <c r="H5002" i="9"/>
  <c r="H5001" i="9"/>
  <c r="H5000" i="9"/>
  <c r="H4999" i="9"/>
  <c r="H4998" i="9"/>
  <c r="H4997" i="9"/>
  <c r="H4996" i="9"/>
  <c r="H4995" i="9"/>
  <c r="H4994" i="9"/>
  <c r="H4993" i="9"/>
  <c r="H4992" i="9"/>
  <c r="H4991" i="9"/>
  <c r="H4990" i="9"/>
  <c r="H4989" i="9"/>
  <c r="H4988" i="9"/>
  <c r="H4987" i="9"/>
  <c r="H4986" i="9"/>
  <c r="H4985" i="9"/>
  <c r="H4984" i="9"/>
  <c r="H4983" i="9"/>
  <c r="H4982" i="9"/>
  <c r="H4981" i="9"/>
  <c r="H4980" i="9"/>
  <c r="H4979" i="9"/>
  <c r="H4978" i="9"/>
  <c r="H4977" i="9"/>
  <c r="H4976" i="9"/>
  <c r="H4975" i="9"/>
  <c r="H4974" i="9"/>
  <c r="H4973" i="9"/>
  <c r="H4972" i="9"/>
  <c r="H4971" i="9"/>
  <c r="H4970" i="9"/>
  <c r="H4969" i="9"/>
  <c r="H4968" i="9"/>
  <c r="H4967" i="9"/>
  <c r="H4966" i="9"/>
  <c r="H4965" i="9"/>
  <c r="H4964" i="9"/>
  <c r="H4963" i="9"/>
  <c r="H4962" i="9"/>
  <c r="H4961" i="9"/>
  <c r="H4960" i="9"/>
  <c r="H4959" i="9"/>
  <c r="H4958" i="9"/>
  <c r="H4957" i="9"/>
  <c r="H4956" i="9"/>
  <c r="H4955" i="9"/>
  <c r="H4954" i="9"/>
  <c r="H4953" i="9"/>
  <c r="H4952" i="9"/>
  <c r="H4951" i="9"/>
  <c r="H4950" i="9"/>
  <c r="H4949" i="9"/>
  <c r="H4948" i="9"/>
  <c r="H4947" i="9"/>
  <c r="H4946" i="9"/>
  <c r="H4945" i="9"/>
  <c r="H4944" i="9"/>
  <c r="H4943" i="9"/>
  <c r="H4942" i="9"/>
  <c r="H4941" i="9"/>
  <c r="H4940" i="9"/>
  <c r="H4939" i="9"/>
  <c r="H4938" i="9"/>
  <c r="H4937" i="9"/>
  <c r="H4936" i="9"/>
  <c r="H4935" i="9"/>
  <c r="H4934" i="9"/>
  <c r="H4933" i="9"/>
  <c r="H4932" i="9"/>
  <c r="H4931" i="9"/>
  <c r="H4930" i="9"/>
  <c r="H4929" i="9"/>
  <c r="H4928" i="9"/>
  <c r="H4927" i="9"/>
  <c r="H4926" i="9"/>
  <c r="H4925" i="9"/>
  <c r="H4924" i="9"/>
  <c r="H4923" i="9"/>
  <c r="H4922" i="9"/>
  <c r="H4921" i="9"/>
  <c r="H4920" i="9"/>
  <c r="H4919" i="9"/>
  <c r="H4918" i="9"/>
  <c r="H4917" i="9"/>
  <c r="H4916" i="9"/>
  <c r="H4915" i="9"/>
  <c r="H4914" i="9"/>
  <c r="H4913" i="9"/>
  <c r="H4912" i="9"/>
  <c r="H4911" i="9"/>
  <c r="H4910" i="9"/>
  <c r="H4909" i="9"/>
  <c r="H4908" i="9"/>
  <c r="H4907" i="9"/>
  <c r="H4906" i="9"/>
  <c r="H4905" i="9"/>
  <c r="H4904" i="9"/>
  <c r="H4903" i="9"/>
  <c r="H4902" i="9"/>
  <c r="H4901" i="9"/>
  <c r="H4900" i="9"/>
  <c r="H4899" i="9"/>
  <c r="H4898" i="9"/>
  <c r="H4897" i="9"/>
  <c r="H4896" i="9"/>
  <c r="H4895" i="9"/>
  <c r="H4894" i="9"/>
  <c r="H4893" i="9"/>
  <c r="H4892" i="9"/>
  <c r="H4891" i="9"/>
  <c r="H4890" i="9"/>
  <c r="H4889" i="9"/>
  <c r="H4888" i="9"/>
  <c r="H4887" i="9"/>
  <c r="H4886" i="9"/>
  <c r="H4885" i="9"/>
  <c r="H4884" i="9"/>
  <c r="H4883" i="9"/>
  <c r="H4882" i="9"/>
  <c r="H4881" i="9"/>
  <c r="H4880" i="9"/>
  <c r="H4879" i="9"/>
  <c r="H4878" i="9"/>
  <c r="H4877" i="9"/>
  <c r="H4876" i="9"/>
  <c r="H4875" i="9"/>
  <c r="H4874" i="9"/>
  <c r="H4873" i="9"/>
  <c r="H4872" i="9"/>
  <c r="H4871" i="9"/>
  <c r="H4870" i="9"/>
  <c r="H4869" i="9"/>
  <c r="H4868" i="9"/>
  <c r="H4867" i="9"/>
  <c r="H4866" i="9"/>
  <c r="H4865" i="9"/>
  <c r="H4864" i="9"/>
  <c r="H4863" i="9"/>
  <c r="H4862" i="9"/>
  <c r="H4861" i="9"/>
  <c r="H4860" i="9"/>
  <c r="H4859" i="9"/>
  <c r="H4858" i="9"/>
  <c r="H4857" i="9"/>
  <c r="H4856" i="9"/>
  <c r="H4855" i="9"/>
  <c r="H4854" i="9"/>
  <c r="H4853" i="9"/>
  <c r="H4852" i="9"/>
  <c r="H4851" i="9"/>
  <c r="H4850" i="9"/>
  <c r="H4849" i="9"/>
  <c r="H4848" i="9"/>
  <c r="H4847" i="9"/>
  <c r="H4846" i="9"/>
  <c r="H4845" i="9"/>
  <c r="H4844" i="9"/>
  <c r="H4843" i="9"/>
  <c r="H4842" i="9"/>
  <c r="H4841" i="9"/>
  <c r="H4840" i="9"/>
  <c r="H4839" i="9"/>
  <c r="H4838" i="9"/>
  <c r="H4837" i="9"/>
  <c r="H4836" i="9"/>
  <c r="H4835" i="9"/>
  <c r="H4834" i="9"/>
  <c r="H4833" i="9"/>
  <c r="H4832" i="9"/>
  <c r="H4831" i="9"/>
  <c r="H4830" i="9"/>
  <c r="H4829" i="9"/>
  <c r="H4828" i="9"/>
  <c r="H4827" i="9"/>
  <c r="H4826" i="9"/>
  <c r="H4825" i="9"/>
  <c r="H4824" i="9"/>
  <c r="H4823" i="9"/>
  <c r="H4822" i="9"/>
  <c r="H4821" i="9"/>
  <c r="H4820" i="9"/>
  <c r="H4819" i="9"/>
  <c r="H4818" i="9"/>
  <c r="H4817" i="9"/>
  <c r="H4816" i="9"/>
  <c r="H4815" i="9"/>
  <c r="H4814" i="9"/>
  <c r="H4813" i="9"/>
  <c r="H4812" i="9"/>
  <c r="H4811" i="9"/>
  <c r="H4810" i="9"/>
  <c r="H4809" i="9"/>
  <c r="H4808" i="9"/>
  <c r="H4807" i="9"/>
  <c r="H4806" i="9"/>
  <c r="H4805" i="9"/>
  <c r="H4804" i="9"/>
  <c r="H4803" i="9"/>
  <c r="H4802" i="9"/>
  <c r="H4801" i="9"/>
  <c r="H4800" i="9"/>
  <c r="H4799" i="9"/>
  <c r="H4798" i="9"/>
  <c r="H4797" i="9"/>
  <c r="H4796" i="9"/>
  <c r="H4795" i="9"/>
  <c r="H4794" i="9"/>
  <c r="H4793" i="9"/>
  <c r="H4792" i="9"/>
  <c r="H4791" i="9"/>
  <c r="H4790" i="9"/>
  <c r="H4789" i="9"/>
  <c r="H4788" i="9"/>
  <c r="H4787" i="9"/>
  <c r="H4786" i="9"/>
  <c r="H4785" i="9"/>
  <c r="H4784" i="9"/>
  <c r="H4783" i="9"/>
  <c r="H4782" i="9"/>
  <c r="H4781" i="9"/>
  <c r="H4780" i="9"/>
  <c r="H4779" i="9"/>
  <c r="H4778" i="9"/>
  <c r="H4777" i="9"/>
  <c r="H4776" i="9"/>
  <c r="H4775" i="9"/>
  <c r="H4774" i="9"/>
  <c r="H4773" i="9"/>
  <c r="H4772" i="9"/>
  <c r="H4771" i="9"/>
  <c r="H4770" i="9"/>
  <c r="H4769" i="9"/>
  <c r="H4768" i="9"/>
  <c r="H4767" i="9"/>
  <c r="H4766" i="9"/>
  <c r="H4765" i="9"/>
  <c r="H4764" i="9"/>
  <c r="H4763" i="9"/>
  <c r="H4762" i="9"/>
  <c r="H4761" i="9"/>
  <c r="H4760" i="9"/>
  <c r="H4759" i="9"/>
  <c r="H4758" i="9"/>
  <c r="H4757" i="9"/>
  <c r="H4756" i="9"/>
  <c r="H4755" i="9"/>
  <c r="H4754" i="9"/>
  <c r="H4753" i="9"/>
  <c r="H4752" i="9"/>
  <c r="H4751" i="9"/>
  <c r="H4750" i="9"/>
  <c r="H4749" i="9"/>
  <c r="H4748" i="9"/>
  <c r="H4747" i="9"/>
  <c r="H4746" i="9"/>
  <c r="H4745" i="9"/>
  <c r="H4744" i="9"/>
  <c r="H4743" i="9"/>
  <c r="H4742" i="9"/>
  <c r="H4741" i="9"/>
  <c r="H4740" i="9"/>
  <c r="H4739" i="9"/>
  <c r="H4738" i="9"/>
  <c r="H4737" i="9"/>
  <c r="H4736" i="9"/>
  <c r="H4735" i="9"/>
  <c r="H4734" i="9"/>
  <c r="H4733" i="9"/>
  <c r="H4732" i="9"/>
  <c r="H4731" i="9"/>
  <c r="H4730" i="9"/>
  <c r="H4729" i="9"/>
  <c r="H4728" i="9"/>
  <c r="H4727" i="9"/>
  <c r="H4726" i="9"/>
  <c r="H4725" i="9"/>
  <c r="H4724" i="9"/>
  <c r="H4723" i="9"/>
  <c r="H4722" i="9"/>
  <c r="H4721" i="9"/>
  <c r="H4720" i="9"/>
  <c r="H4719" i="9"/>
  <c r="H4718" i="9"/>
  <c r="H4717" i="9"/>
  <c r="H4716" i="9"/>
  <c r="H4715" i="9"/>
  <c r="H4714" i="9"/>
  <c r="H4713" i="9"/>
  <c r="H4712" i="9"/>
  <c r="H4711" i="9"/>
  <c r="H4710" i="9"/>
  <c r="H4709" i="9"/>
  <c r="H4708" i="9"/>
  <c r="H4707" i="9"/>
  <c r="H4706" i="9"/>
  <c r="H4705" i="9"/>
  <c r="H4704" i="9"/>
  <c r="H4703" i="9"/>
  <c r="H4702" i="9"/>
  <c r="H4701" i="9"/>
  <c r="H4700" i="9"/>
  <c r="H4699" i="9"/>
  <c r="H4698" i="9"/>
  <c r="H4697" i="9"/>
  <c r="H4696" i="9"/>
  <c r="H4695" i="9"/>
  <c r="H4694" i="9"/>
  <c r="H4693" i="9"/>
  <c r="H4692" i="9"/>
  <c r="H4691" i="9"/>
  <c r="H4690" i="9"/>
  <c r="H4689" i="9"/>
  <c r="H4688" i="9"/>
  <c r="H4687" i="9"/>
  <c r="H4686" i="9"/>
  <c r="H4685" i="9"/>
  <c r="H4684" i="9"/>
  <c r="H4683" i="9"/>
  <c r="H4682" i="9"/>
  <c r="H4681" i="9"/>
  <c r="H4680" i="9"/>
  <c r="H4679" i="9"/>
  <c r="H4678" i="9"/>
  <c r="H4677" i="9"/>
  <c r="H4676" i="9"/>
  <c r="H4675" i="9"/>
  <c r="H4674" i="9"/>
  <c r="H4673" i="9"/>
  <c r="H4672" i="9"/>
  <c r="H4671" i="9"/>
  <c r="H4670" i="9"/>
  <c r="H4669" i="9"/>
  <c r="H4668" i="9"/>
  <c r="H4667" i="9"/>
  <c r="H4666" i="9"/>
  <c r="H4665" i="9"/>
  <c r="H4664" i="9"/>
  <c r="H4663" i="9"/>
  <c r="H4662" i="9"/>
  <c r="H4661" i="9"/>
  <c r="H4660" i="9"/>
  <c r="H4659" i="9"/>
  <c r="H4658" i="9"/>
  <c r="H4657" i="9"/>
  <c r="H4656" i="9"/>
  <c r="H4655" i="9"/>
  <c r="H4654" i="9"/>
  <c r="H4653" i="9"/>
  <c r="H4652" i="9"/>
  <c r="H4651" i="9"/>
  <c r="H4650" i="9"/>
  <c r="H4649" i="9"/>
  <c r="H4648" i="9"/>
  <c r="H4647" i="9"/>
  <c r="H4646" i="9"/>
  <c r="H4645" i="9"/>
  <c r="H4644" i="9"/>
  <c r="H4643" i="9"/>
  <c r="H4642" i="9"/>
  <c r="H4641" i="9"/>
  <c r="H4640" i="9"/>
  <c r="H4639" i="9"/>
  <c r="H4638" i="9"/>
  <c r="H4637" i="9"/>
  <c r="H4636" i="9"/>
  <c r="H4635" i="9"/>
  <c r="H4634" i="9"/>
  <c r="H4633" i="9"/>
  <c r="H4632" i="9"/>
  <c r="H4631" i="9"/>
  <c r="H4630" i="9"/>
  <c r="H4629" i="9"/>
  <c r="H4628" i="9"/>
  <c r="H4627" i="9"/>
  <c r="H4626" i="9"/>
  <c r="H4625" i="9"/>
  <c r="H4624" i="9"/>
  <c r="H4623" i="9"/>
  <c r="H4622" i="9"/>
  <c r="H4621" i="9"/>
  <c r="H4620" i="9"/>
  <c r="H4619" i="9"/>
  <c r="H4618" i="9"/>
  <c r="H4617" i="9"/>
  <c r="H4616" i="9"/>
  <c r="H4615" i="9"/>
  <c r="H4614" i="9"/>
  <c r="H4613" i="9"/>
  <c r="H4612" i="9"/>
  <c r="H4611" i="9"/>
  <c r="H4610" i="9"/>
  <c r="H4609" i="9"/>
  <c r="H4608" i="9"/>
  <c r="H4607" i="9"/>
  <c r="H4606" i="9"/>
  <c r="H4605" i="9"/>
  <c r="H4604" i="9"/>
  <c r="H4603" i="9"/>
  <c r="H4602" i="9"/>
  <c r="H4601" i="9"/>
  <c r="H4600" i="9"/>
  <c r="H4599" i="9"/>
  <c r="H4598" i="9"/>
  <c r="H4597" i="9"/>
  <c r="H4596" i="9"/>
  <c r="H4595" i="9"/>
  <c r="H4594" i="9"/>
  <c r="H4593" i="9"/>
  <c r="H4592" i="9"/>
  <c r="H4591" i="9"/>
  <c r="H4590" i="9"/>
  <c r="H4589" i="9"/>
  <c r="H4588" i="9"/>
  <c r="H4587" i="9"/>
  <c r="H4586" i="9"/>
  <c r="H4585" i="9"/>
  <c r="H4584" i="9"/>
  <c r="H4583" i="9"/>
  <c r="H4582" i="9"/>
  <c r="H4581" i="9"/>
  <c r="H4580" i="9"/>
  <c r="H4579" i="9"/>
  <c r="H4578" i="9"/>
  <c r="H4577" i="9"/>
  <c r="H4576" i="9"/>
  <c r="H4575" i="9"/>
  <c r="H4574" i="9"/>
  <c r="H4573" i="9"/>
  <c r="H4572" i="9"/>
  <c r="H4571" i="9"/>
  <c r="H4570" i="9"/>
  <c r="H4569" i="9"/>
  <c r="H4568" i="9"/>
  <c r="H4567" i="9"/>
  <c r="H4566" i="9"/>
  <c r="H4565" i="9"/>
  <c r="H4564" i="9"/>
  <c r="H4563" i="9"/>
  <c r="H4562" i="9"/>
  <c r="H4561" i="9"/>
  <c r="H4560" i="9"/>
  <c r="H4559" i="9"/>
  <c r="H4558" i="9"/>
  <c r="H4557" i="9"/>
  <c r="H4556" i="9"/>
  <c r="H4555" i="9"/>
  <c r="H4554" i="9"/>
  <c r="H4553" i="9"/>
  <c r="H4552" i="9"/>
  <c r="H4551" i="9"/>
  <c r="H4550" i="9"/>
  <c r="H4549" i="9"/>
  <c r="H4548" i="9"/>
  <c r="H4547" i="9"/>
  <c r="H4546" i="9"/>
  <c r="H4545" i="9"/>
  <c r="H4544" i="9"/>
  <c r="H4543" i="9"/>
  <c r="H4542" i="9"/>
  <c r="H4541" i="9"/>
  <c r="H4540" i="9"/>
  <c r="H4539" i="9"/>
  <c r="H4538" i="9"/>
  <c r="H4537" i="9"/>
  <c r="H4536" i="9"/>
  <c r="H4535" i="9"/>
  <c r="H4534" i="9"/>
  <c r="H4533" i="9"/>
  <c r="H4532" i="9"/>
  <c r="H4531" i="9"/>
  <c r="H4530" i="9"/>
  <c r="H4529" i="9"/>
  <c r="H4528" i="9"/>
  <c r="H4527" i="9"/>
  <c r="H4526" i="9"/>
  <c r="H4525" i="9"/>
  <c r="H4524" i="9"/>
  <c r="H4523" i="9"/>
  <c r="H4522" i="9"/>
  <c r="H4521" i="9"/>
  <c r="H4520" i="9"/>
  <c r="H4519" i="9"/>
  <c r="H4518" i="9"/>
  <c r="H4517" i="9"/>
  <c r="H4516" i="9"/>
  <c r="H4515" i="9"/>
  <c r="H4514" i="9"/>
  <c r="H4513" i="9"/>
  <c r="H4512" i="9"/>
  <c r="H4511" i="9"/>
  <c r="H4510" i="9"/>
  <c r="H4509" i="9"/>
  <c r="H4508" i="9"/>
  <c r="H4507" i="9"/>
  <c r="H4506" i="9"/>
  <c r="H4505" i="9"/>
  <c r="H4504" i="9"/>
  <c r="H4503" i="9"/>
  <c r="H4502" i="9"/>
  <c r="H4501" i="9"/>
  <c r="H4500" i="9"/>
  <c r="H4499" i="9"/>
  <c r="H4498" i="9"/>
  <c r="H4497" i="9"/>
  <c r="H4496" i="9"/>
  <c r="H4495" i="9"/>
  <c r="H4494" i="9"/>
  <c r="H4493" i="9"/>
  <c r="H4492" i="9"/>
  <c r="H4491" i="9"/>
  <c r="H4490" i="9"/>
  <c r="H4489" i="9"/>
  <c r="H4488" i="9"/>
  <c r="H4487" i="9"/>
  <c r="H4486" i="9"/>
  <c r="H4485" i="9"/>
  <c r="H4484" i="9"/>
  <c r="H4483" i="9"/>
  <c r="H4482" i="9"/>
  <c r="H4481" i="9"/>
  <c r="H4480" i="9"/>
  <c r="H4479" i="9"/>
  <c r="H4478" i="9"/>
  <c r="H4477" i="9"/>
  <c r="H4476" i="9"/>
  <c r="H4475" i="9"/>
  <c r="H4474" i="9"/>
  <c r="H4473" i="9"/>
  <c r="H4472" i="9"/>
  <c r="H4471" i="9"/>
  <c r="H4470" i="9"/>
  <c r="H4469" i="9"/>
  <c r="H4468" i="9"/>
  <c r="H4467" i="9"/>
  <c r="H4466" i="9"/>
  <c r="H4465" i="9"/>
  <c r="H4464" i="9"/>
  <c r="H4463" i="9"/>
  <c r="H4462" i="9"/>
  <c r="H4461" i="9"/>
  <c r="H4460" i="9"/>
  <c r="H4459" i="9"/>
  <c r="H4458" i="9"/>
  <c r="H4457" i="9"/>
  <c r="H4456" i="9"/>
  <c r="H4455" i="9"/>
  <c r="H4454" i="9"/>
  <c r="H4453" i="9"/>
  <c r="H4452" i="9"/>
  <c r="H4451" i="9"/>
  <c r="H4450" i="9"/>
  <c r="H4449" i="9"/>
  <c r="H4448" i="9"/>
  <c r="H4447" i="9"/>
  <c r="H4446" i="9"/>
  <c r="H4445" i="9"/>
  <c r="H4444" i="9"/>
  <c r="H4443" i="9"/>
  <c r="H4442" i="9"/>
  <c r="H4441" i="9"/>
  <c r="H4440" i="9"/>
  <c r="H4439" i="9"/>
  <c r="H4438" i="9"/>
  <c r="H4437" i="9"/>
  <c r="H4436" i="9"/>
  <c r="H4435" i="9"/>
  <c r="H4434" i="9"/>
  <c r="H4433" i="9"/>
  <c r="H4432" i="9"/>
  <c r="H4431" i="9"/>
  <c r="H4430" i="9"/>
  <c r="H4429" i="9"/>
  <c r="H4428" i="9"/>
  <c r="H4427" i="9"/>
  <c r="H4426" i="9"/>
  <c r="H4425" i="9"/>
  <c r="H4424" i="9"/>
  <c r="H4423" i="9"/>
  <c r="H4422" i="9"/>
  <c r="H4421" i="9"/>
  <c r="H4420" i="9"/>
  <c r="H4419" i="9"/>
  <c r="H4418" i="9"/>
  <c r="H4417" i="9"/>
  <c r="H4416" i="9"/>
  <c r="H4415" i="9"/>
  <c r="H4414" i="9"/>
  <c r="H4413" i="9"/>
  <c r="H4412" i="9"/>
  <c r="H4411" i="9"/>
  <c r="H4410" i="9"/>
  <c r="H4409" i="9"/>
  <c r="H4408" i="9"/>
  <c r="H4407" i="9"/>
  <c r="H4406" i="9"/>
  <c r="H4405" i="9"/>
  <c r="H4404" i="9"/>
  <c r="H4403" i="9"/>
  <c r="H4402" i="9"/>
  <c r="H4401" i="9"/>
  <c r="H4400" i="9"/>
  <c r="H4399" i="9"/>
  <c r="H4398" i="9"/>
  <c r="H4397" i="9"/>
  <c r="H4396" i="9"/>
  <c r="H4395" i="9"/>
  <c r="H4394" i="9"/>
  <c r="H4393" i="9"/>
  <c r="H4392" i="9"/>
  <c r="H4391" i="9"/>
  <c r="H4390" i="9"/>
  <c r="H4389" i="9"/>
  <c r="H4388" i="9"/>
  <c r="H4387" i="9"/>
  <c r="H4386" i="9"/>
  <c r="H4385" i="9"/>
  <c r="H4384" i="9"/>
  <c r="H4383" i="9"/>
  <c r="H4382" i="9"/>
  <c r="H4381" i="9"/>
  <c r="H4380" i="9"/>
  <c r="H4379" i="9"/>
  <c r="H4378" i="9"/>
  <c r="H4377" i="9"/>
  <c r="H4376" i="9"/>
  <c r="H4375" i="9"/>
  <c r="H4374" i="9"/>
  <c r="H4373" i="9"/>
  <c r="H4372" i="9"/>
  <c r="H4371" i="9"/>
  <c r="H4370" i="9"/>
  <c r="H4369" i="9"/>
  <c r="H4368" i="9"/>
  <c r="H4367" i="9"/>
  <c r="H4366" i="9"/>
  <c r="H4365" i="9"/>
  <c r="H4364" i="9"/>
  <c r="H4363" i="9"/>
  <c r="H4362" i="9"/>
  <c r="H4361" i="9"/>
  <c r="H4360" i="9"/>
  <c r="H4359" i="9"/>
  <c r="H4358" i="9"/>
  <c r="H4357" i="9"/>
  <c r="H4356" i="9"/>
  <c r="H4355" i="9"/>
  <c r="H4354" i="9"/>
  <c r="H4353" i="9"/>
  <c r="H4352" i="9"/>
  <c r="H4351" i="9"/>
  <c r="H4350" i="9"/>
  <c r="H4349" i="9"/>
  <c r="H4348" i="9"/>
  <c r="H4347" i="9"/>
  <c r="H4346" i="9"/>
  <c r="H4345" i="9"/>
  <c r="H4344" i="9"/>
  <c r="H4343" i="9"/>
  <c r="H4342" i="9"/>
  <c r="H4341" i="9"/>
  <c r="H4340" i="9"/>
  <c r="H4339" i="9"/>
  <c r="H4338" i="9"/>
  <c r="H4337" i="9"/>
  <c r="H4336" i="9"/>
  <c r="H4335" i="9"/>
  <c r="H4334" i="9"/>
  <c r="H4333" i="9"/>
  <c r="H4332" i="9"/>
  <c r="H4331" i="9"/>
  <c r="H4330" i="9"/>
  <c r="H4329" i="9"/>
  <c r="H4328" i="9"/>
  <c r="H4327" i="9"/>
  <c r="H4326" i="9"/>
  <c r="H4325" i="9"/>
  <c r="H4324" i="9"/>
  <c r="H4323" i="9"/>
  <c r="H4322" i="9"/>
  <c r="H4321" i="9"/>
  <c r="H4320" i="9"/>
  <c r="H4319" i="9"/>
  <c r="H4318" i="9"/>
  <c r="H4317" i="9"/>
  <c r="H4316" i="9"/>
  <c r="H4315" i="9"/>
  <c r="H4314" i="9"/>
  <c r="H4313" i="9"/>
  <c r="H4312" i="9"/>
  <c r="H4311" i="9"/>
  <c r="H4310" i="9"/>
  <c r="H4309" i="9"/>
  <c r="H4308" i="9"/>
  <c r="H4307" i="9"/>
  <c r="H4306" i="9"/>
  <c r="H4305" i="9"/>
  <c r="H4304" i="9"/>
  <c r="H4303" i="9"/>
  <c r="H4302" i="9"/>
  <c r="H4301" i="9"/>
  <c r="H4300" i="9"/>
  <c r="H4299" i="9"/>
  <c r="H4298" i="9"/>
  <c r="H4297" i="9"/>
  <c r="H4296" i="9"/>
  <c r="H4295" i="9"/>
  <c r="H4294" i="9"/>
  <c r="H4293" i="9"/>
  <c r="H4292" i="9"/>
  <c r="H4291" i="9"/>
  <c r="H4290" i="9"/>
  <c r="H4289" i="9"/>
  <c r="H4288" i="9"/>
  <c r="H4287" i="9"/>
  <c r="H4286" i="9"/>
  <c r="H4285" i="9"/>
  <c r="H4284" i="9"/>
  <c r="H4283" i="9"/>
  <c r="H4282" i="9"/>
  <c r="H4281" i="9"/>
  <c r="H4280" i="9"/>
  <c r="H4279" i="9"/>
  <c r="H4278" i="9"/>
  <c r="H4277" i="9"/>
  <c r="H4276" i="9"/>
  <c r="H4275" i="9"/>
  <c r="H4274" i="9"/>
  <c r="H4273" i="9"/>
  <c r="H4272" i="9"/>
  <c r="H4271" i="9"/>
  <c r="H4270" i="9"/>
  <c r="H4269" i="9"/>
  <c r="H4268" i="9"/>
  <c r="H4267" i="9"/>
  <c r="H4266" i="9"/>
  <c r="H4265" i="9"/>
  <c r="H4264" i="9"/>
  <c r="H4263" i="9"/>
  <c r="H4262" i="9"/>
  <c r="H4261" i="9"/>
  <c r="H4260" i="9"/>
  <c r="H4259" i="9"/>
  <c r="H4258" i="9"/>
  <c r="H4257" i="9"/>
  <c r="H4256" i="9"/>
  <c r="H4255" i="9"/>
  <c r="H4254" i="9"/>
  <c r="H4253" i="9"/>
  <c r="H4252" i="9"/>
  <c r="H4251" i="9"/>
  <c r="H4250" i="9"/>
  <c r="H4249" i="9"/>
  <c r="H4248" i="9"/>
  <c r="H4247" i="9"/>
  <c r="H4246" i="9"/>
  <c r="H4245" i="9"/>
  <c r="H4244" i="9"/>
  <c r="H4243" i="9"/>
  <c r="H4242" i="9"/>
  <c r="H4241" i="9"/>
  <c r="H4240" i="9"/>
  <c r="H4239" i="9"/>
  <c r="H4238" i="9"/>
  <c r="H4237" i="9"/>
  <c r="H4236" i="9"/>
  <c r="H4235" i="9"/>
  <c r="H4234" i="9"/>
  <c r="H4233" i="9"/>
  <c r="H4232" i="9"/>
  <c r="H4231" i="9"/>
  <c r="H4230" i="9"/>
  <c r="H4229" i="9"/>
  <c r="H4228" i="9"/>
  <c r="H4227" i="9"/>
  <c r="H4226" i="9"/>
  <c r="H4225" i="9"/>
  <c r="H4224" i="9"/>
  <c r="H4223" i="9"/>
  <c r="H4222" i="9"/>
  <c r="H4221" i="9"/>
  <c r="H4220" i="9"/>
  <c r="H4219" i="9"/>
  <c r="H4218" i="9"/>
  <c r="H4217" i="9"/>
  <c r="H4216" i="9"/>
  <c r="H4215" i="9"/>
  <c r="H4214" i="9"/>
  <c r="H4213" i="9"/>
  <c r="H4212" i="9"/>
  <c r="H4211" i="9"/>
  <c r="H4210" i="9"/>
  <c r="H4209" i="9"/>
  <c r="H4208" i="9"/>
  <c r="H4207" i="9"/>
  <c r="H4206" i="9"/>
  <c r="H4205" i="9"/>
  <c r="H4204" i="9"/>
  <c r="H4203" i="9"/>
  <c r="H4202" i="9"/>
  <c r="H4201" i="9"/>
  <c r="H4200" i="9"/>
  <c r="H4199" i="9"/>
  <c r="H4198" i="9"/>
  <c r="H4197" i="9"/>
  <c r="H4196" i="9"/>
  <c r="H4195" i="9"/>
  <c r="H4194" i="9"/>
  <c r="H4193" i="9"/>
  <c r="H4192" i="9"/>
  <c r="H4191" i="9"/>
  <c r="H4190" i="9"/>
  <c r="H4189" i="9"/>
  <c r="H4188" i="9"/>
  <c r="H4187" i="9"/>
  <c r="H4186" i="9"/>
  <c r="H4185" i="9"/>
  <c r="H4184" i="9"/>
  <c r="H4183" i="9"/>
  <c r="H4182" i="9"/>
  <c r="H4181" i="9"/>
  <c r="H4180" i="9"/>
  <c r="H4179" i="9"/>
  <c r="H4178" i="9"/>
  <c r="H4177" i="9"/>
  <c r="H4176" i="9"/>
  <c r="H4175" i="9"/>
  <c r="H4174" i="9"/>
  <c r="H4173" i="9"/>
  <c r="H4172" i="9"/>
  <c r="H4171" i="9"/>
  <c r="H4170" i="9"/>
  <c r="H4169" i="9"/>
  <c r="H4168" i="9"/>
  <c r="H4167" i="9"/>
  <c r="H4166" i="9"/>
  <c r="H4165" i="9"/>
  <c r="H4164" i="9"/>
  <c r="H4163" i="9"/>
  <c r="H4162" i="9"/>
  <c r="H4161" i="9"/>
  <c r="H4160" i="9"/>
  <c r="H4159" i="9"/>
  <c r="H4158" i="9"/>
  <c r="H4157" i="9"/>
  <c r="H4156" i="9"/>
  <c r="H4155" i="9"/>
  <c r="H4154" i="9"/>
  <c r="H4153" i="9"/>
  <c r="H4152" i="9"/>
  <c r="H4151" i="9"/>
  <c r="H4150" i="9"/>
  <c r="H4149" i="9"/>
  <c r="H4148" i="9"/>
  <c r="H4147" i="9"/>
  <c r="H4146" i="9"/>
  <c r="H4145" i="9"/>
  <c r="H4144" i="9"/>
  <c r="H4143" i="9"/>
  <c r="H4142" i="9"/>
  <c r="H4141" i="9"/>
  <c r="H4140" i="9"/>
  <c r="H4139" i="9"/>
  <c r="H4138" i="9"/>
  <c r="H4137" i="9"/>
  <c r="H4136" i="9"/>
  <c r="H4135" i="9"/>
  <c r="H4134" i="9"/>
  <c r="H4133" i="9"/>
  <c r="H4132" i="9"/>
  <c r="H4131" i="9"/>
  <c r="H4130" i="9"/>
  <c r="H4129" i="9"/>
  <c r="H4128" i="9"/>
  <c r="H4127" i="9"/>
  <c r="H4126" i="9"/>
  <c r="H4125" i="9"/>
  <c r="H4124" i="9"/>
  <c r="H4123" i="9"/>
  <c r="H4122" i="9"/>
  <c r="H4121" i="9"/>
  <c r="H4120" i="9"/>
  <c r="H4119" i="9"/>
  <c r="H4118" i="9"/>
  <c r="H4117" i="9"/>
  <c r="H4116" i="9"/>
  <c r="H4115" i="9"/>
  <c r="H4114" i="9"/>
  <c r="H4113" i="9"/>
  <c r="H4112" i="9"/>
  <c r="H4111" i="9"/>
  <c r="H4110" i="9"/>
  <c r="H4109" i="9"/>
  <c r="H4108" i="9"/>
  <c r="H4107" i="9"/>
  <c r="H4106" i="9"/>
  <c r="H4105" i="9"/>
  <c r="H4104" i="9"/>
  <c r="H4103" i="9"/>
  <c r="H4102" i="9"/>
  <c r="H4101" i="9"/>
  <c r="H4100" i="9"/>
  <c r="H4099" i="9"/>
  <c r="H4098" i="9"/>
  <c r="H4097" i="9"/>
  <c r="H4096" i="9"/>
  <c r="H4095" i="9"/>
  <c r="H4094" i="9"/>
  <c r="H4093" i="9"/>
  <c r="H4092" i="9"/>
  <c r="H4091" i="9"/>
  <c r="H4090" i="9"/>
  <c r="H4089" i="9"/>
  <c r="H4088" i="9"/>
  <c r="H4087" i="9"/>
  <c r="H4086" i="9"/>
  <c r="H4085" i="9"/>
  <c r="H4084" i="9"/>
  <c r="H4083" i="9"/>
  <c r="H4082" i="9"/>
  <c r="H4081" i="9"/>
  <c r="H4080" i="9"/>
  <c r="H4079" i="9"/>
  <c r="H4078" i="9"/>
  <c r="H4077" i="9"/>
  <c r="H4076" i="9"/>
  <c r="H4075" i="9"/>
  <c r="H4074" i="9"/>
  <c r="H4073" i="9"/>
  <c r="H4072" i="9"/>
  <c r="H4071" i="9"/>
  <c r="H4070" i="9"/>
  <c r="H4069" i="9"/>
  <c r="H4068" i="9"/>
  <c r="H4067" i="9"/>
  <c r="H4066" i="9"/>
  <c r="H4065" i="9"/>
  <c r="H4064" i="9"/>
  <c r="H4063" i="9"/>
  <c r="H4062" i="9"/>
  <c r="H4061" i="9"/>
  <c r="H4060" i="9"/>
  <c r="H4059" i="9"/>
  <c r="H4058" i="9"/>
  <c r="H4057" i="9"/>
  <c r="H4056" i="9"/>
  <c r="H4055" i="9"/>
  <c r="H4054" i="9"/>
  <c r="H4053" i="9"/>
  <c r="H4052" i="9"/>
  <c r="H4051" i="9"/>
  <c r="H4050" i="9"/>
  <c r="H4049" i="9"/>
  <c r="H4048" i="9"/>
  <c r="H4047" i="9"/>
  <c r="H4046" i="9"/>
  <c r="H4045" i="9"/>
  <c r="H4044" i="9"/>
  <c r="H4043" i="9"/>
  <c r="H4042" i="9"/>
  <c r="H4041" i="9"/>
  <c r="H4040" i="9"/>
  <c r="H4039" i="9"/>
  <c r="H4038" i="9"/>
  <c r="H4037" i="9"/>
  <c r="H4036" i="9"/>
  <c r="H4035" i="9"/>
  <c r="H4034" i="9"/>
  <c r="H4033" i="9"/>
  <c r="H4032" i="9"/>
  <c r="H4031" i="9"/>
  <c r="H4030" i="9"/>
  <c r="H4029" i="9"/>
  <c r="H4028" i="9"/>
  <c r="H4027" i="9"/>
  <c r="H4026" i="9"/>
  <c r="H4025" i="9"/>
  <c r="H4024" i="9"/>
  <c r="H4023" i="9"/>
  <c r="H4022" i="9"/>
  <c r="H4021" i="9"/>
  <c r="H4020" i="9"/>
  <c r="H4019" i="9"/>
  <c r="H4018" i="9"/>
  <c r="H4017" i="9"/>
  <c r="H4016" i="9"/>
  <c r="H4015" i="9"/>
  <c r="H4014" i="9"/>
  <c r="H4013" i="9"/>
  <c r="H4012" i="9"/>
  <c r="H4011" i="9"/>
  <c r="H4010" i="9"/>
  <c r="H4009" i="9"/>
  <c r="H4008" i="9"/>
  <c r="H4007" i="9"/>
  <c r="H4006" i="9"/>
  <c r="H4005" i="9"/>
  <c r="H4004" i="9"/>
  <c r="H4003" i="9"/>
  <c r="H4002" i="9"/>
  <c r="H4001" i="9"/>
  <c r="H4000" i="9"/>
  <c r="H3999" i="9"/>
  <c r="H3998" i="9"/>
  <c r="H3997" i="9"/>
  <c r="H3996" i="9"/>
  <c r="H3995" i="9"/>
  <c r="H3994" i="9"/>
  <c r="H3993" i="9"/>
  <c r="H3992" i="9"/>
  <c r="H3991" i="9"/>
  <c r="H3990" i="9"/>
  <c r="H3989" i="9"/>
  <c r="H3988" i="9"/>
  <c r="H3987" i="9"/>
  <c r="H3986" i="9"/>
  <c r="H3985" i="9"/>
  <c r="H3984" i="9"/>
  <c r="H3983" i="9"/>
  <c r="H3982" i="9"/>
  <c r="H3981" i="9"/>
  <c r="H3980" i="9"/>
  <c r="H3979" i="9"/>
  <c r="H3978" i="9"/>
  <c r="H3977" i="9"/>
  <c r="H3976" i="9"/>
  <c r="H3975" i="9"/>
  <c r="H3974" i="9"/>
  <c r="H3973" i="9"/>
  <c r="H3972" i="9"/>
  <c r="H3971" i="9"/>
  <c r="H3970" i="9"/>
  <c r="H3969" i="9"/>
  <c r="H3968" i="9"/>
  <c r="H3967" i="9"/>
  <c r="H3966" i="9"/>
  <c r="H3965" i="9"/>
  <c r="H3964" i="9"/>
  <c r="H3963" i="9"/>
  <c r="H3962" i="9"/>
  <c r="H3961" i="9"/>
  <c r="H3960" i="9"/>
  <c r="H3959" i="9"/>
  <c r="H3958" i="9"/>
  <c r="H3957" i="9"/>
  <c r="H3956" i="9"/>
  <c r="H3955" i="9"/>
  <c r="H3954" i="9"/>
  <c r="H3953" i="9"/>
  <c r="H3952" i="9"/>
  <c r="H3951" i="9"/>
  <c r="H3950" i="9"/>
  <c r="H3949" i="9"/>
  <c r="H3948" i="9"/>
  <c r="H3947" i="9"/>
  <c r="H3946" i="9"/>
  <c r="H3945" i="9"/>
  <c r="H3944" i="9"/>
  <c r="H3943" i="9"/>
  <c r="H3942" i="9"/>
  <c r="H3941" i="9"/>
  <c r="H3940" i="9"/>
  <c r="H3939" i="9"/>
  <c r="H3938" i="9"/>
  <c r="H3937" i="9"/>
  <c r="H3936" i="9"/>
  <c r="H3935" i="9"/>
  <c r="H3934" i="9"/>
  <c r="H3933" i="9"/>
  <c r="H3932" i="9"/>
  <c r="H3931" i="9"/>
  <c r="H3930" i="9"/>
  <c r="H3929" i="9"/>
  <c r="H3928" i="9"/>
  <c r="H3927" i="9"/>
  <c r="H3926" i="9"/>
  <c r="H3925" i="9"/>
  <c r="H3924" i="9"/>
  <c r="H3923" i="9"/>
  <c r="H3922" i="9"/>
  <c r="H3921" i="9"/>
  <c r="H3920" i="9"/>
  <c r="H3919" i="9"/>
  <c r="H3918" i="9"/>
  <c r="H3917" i="9"/>
  <c r="H3916" i="9"/>
  <c r="H3915" i="9"/>
  <c r="H3914" i="9"/>
  <c r="H3913" i="9"/>
  <c r="H3912" i="9"/>
  <c r="H3911" i="9"/>
  <c r="H3910" i="9"/>
  <c r="H3909" i="9"/>
  <c r="H3908" i="9"/>
  <c r="H3907" i="9"/>
  <c r="H3906" i="9"/>
  <c r="H3905" i="9"/>
  <c r="H3904" i="9"/>
  <c r="H3903" i="9"/>
  <c r="H3902" i="9"/>
  <c r="H3901" i="9"/>
  <c r="H3900" i="9"/>
  <c r="H3899" i="9"/>
  <c r="H3898" i="9"/>
  <c r="H3897" i="9"/>
  <c r="H3896" i="9"/>
  <c r="H3895" i="9"/>
  <c r="H3894" i="9"/>
  <c r="H3893" i="9"/>
  <c r="H3892" i="9"/>
  <c r="H3891" i="9"/>
  <c r="H3890" i="9"/>
  <c r="H3889" i="9"/>
  <c r="H3888" i="9"/>
  <c r="H3887" i="9"/>
  <c r="H3886" i="9"/>
  <c r="H3885" i="9"/>
  <c r="H3884" i="9"/>
  <c r="H3883" i="9"/>
  <c r="H3882" i="9"/>
  <c r="H3881" i="9"/>
  <c r="H3880" i="9"/>
  <c r="H3879" i="9"/>
  <c r="H3878" i="9"/>
  <c r="H3877" i="9"/>
  <c r="H3876" i="9"/>
  <c r="H3875" i="9"/>
  <c r="H3874" i="9"/>
  <c r="H3873" i="9"/>
  <c r="H3872" i="9"/>
  <c r="H3871" i="9"/>
  <c r="H3870" i="9"/>
  <c r="H3869" i="9"/>
  <c r="H3868" i="9"/>
  <c r="H3867" i="9"/>
  <c r="H3866" i="9"/>
  <c r="H3865" i="9"/>
  <c r="H3864" i="9"/>
  <c r="H3863" i="9"/>
  <c r="H3862" i="9"/>
  <c r="H3861" i="9"/>
  <c r="H3860" i="9"/>
  <c r="H3859" i="9"/>
  <c r="H3858" i="9"/>
  <c r="H3857" i="9"/>
  <c r="H3856" i="9"/>
  <c r="H3855" i="9"/>
  <c r="H3854" i="9"/>
  <c r="H3853" i="9"/>
  <c r="H3852" i="9"/>
  <c r="H3851" i="9"/>
  <c r="H3850" i="9"/>
  <c r="H3849" i="9"/>
  <c r="H3848" i="9"/>
  <c r="H3847" i="9"/>
  <c r="H3846" i="9"/>
  <c r="H3845" i="9"/>
  <c r="H3844" i="9"/>
  <c r="H3843" i="9"/>
  <c r="H3842" i="9"/>
  <c r="H3841" i="9"/>
  <c r="H3840" i="9"/>
  <c r="H3839" i="9"/>
  <c r="H3838" i="9"/>
  <c r="H3837" i="9"/>
  <c r="H3836" i="9"/>
  <c r="H3835" i="9"/>
  <c r="H3834" i="9"/>
  <c r="H3833" i="9"/>
  <c r="H3832" i="9"/>
  <c r="H3831" i="9"/>
  <c r="H3830" i="9"/>
  <c r="H3829" i="9"/>
  <c r="H3828" i="9"/>
  <c r="H3827" i="9"/>
  <c r="H3826" i="9"/>
  <c r="H3825" i="9"/>
  <c r="H3824" i="9"/>
  <c r="H3823" i="9"/>
  <c r="H3822" i="9"/>
  <c r="H3821" i="9"/>
  <c r="H3820" i="9"/>
  <c r="H3819" i="9"/>
  <c r="H3818" i="9"/>
  <c r="H3817" i="9"/>
  <c r="H3816" i="9"/>
  <c r="H3815" i="9"/>
  <c r="H3814" i="9"/>
  <c r="H3813" i="9"/>
  <c r="H3812" i="9"/>
  <c r="H3811" i="9"/>
  <c r="H3810" i="9"/>
  <c r="H3809" i="9"/>
  <c r="H3808" i="9"/>
  <c r="H3807" i="9"/>
  <c r="H3806" i="9"/>
  <c r="H3805" i="9"/>
  <c r="H3804" i="9"/>
  <c r="H3803" i="9"/>
  <c r="H3802" i="9"/>
  <c r="H3801" i="9"/>
  <c r="H3800" i="9"/>
  <c r="H3799" i="9"/>
  <c r="H3798" i="9"/>
  <c r="H3797" i="9"/>
  <c r="H3796" i="9"/>
  <c r="H3795" i="9"/>
  <c r="H3794" i="9"/>
  <c r="H3793" i="9"/>
  <c r="H3792" i="9"/>
  <c r="H3791" i="9"/>
  <c r="H3790" i="9"/>
  <c r="H3789" i="9"/>
  <c r="H3788" i="9"/>
  <c r="H3787" i="9"/>
  <c r="H3786" i="9"/>
  <c r="H3785" i="9"/>
  <c r="H3784" i="9"/>
  <c r="H3783" i="9"/>
  <c r="H3782" i="9"/>
  <c r="H3781" i="9"/>
  <c r="H3780" i="9"/>
  <c r="H3779" i="9"/>
  <c r="H3778" i="9"/>
  <c r="H3777" i="9"/>
  <c r="H3776" i="9"/>
  <c r="H3775" i="9"/>
  <c r="H3774" i="9"/>
  <c r="H3773" i="9"/>
  <c r="H3772" i="9"/>
  <c r="H3771" i="9"/>
  <c r="H3770" i="9"/>
  <c r="H3769" i="9"/>
  <c r="H3768" i="9"/>
  <c r="H3767" i="9"/>
  <c r="H3766" i="9"/>
  <c r="H3765" i="9"/>
  <c r="H3764" i="9"/>
  <c r="H3763" i="9"/>
  <c r="H3762" i="9"/>
  <c r="H3761" i="9"/>
  <c r="H3760" i="9"/>
  <c r="H3759" i="9"/>
  <c r="H3758" i="9"/>
  <c r="H3757" i="9"/>
  <c r="H3756" i="9"/>
  <c r="H3755" i="9"/>
  <c r="H3754" i="9"/>
  <c r="H3753" i="9"/>
  <c r="H3752" i="9"/>
  <c r="H3751" i="9"/>
  <c r="H3750" i="9"/>
  <c r="H3749" i="9"/>
  <c r="H3748" i="9"/>
  <c r="H3747" i="9"/>
  <c r="H3746" i="9"/>
  <c r="H3745" i="9"/>
  <c r="H3744" i="9"/>
  <c r="H3743" i="9"/>
  <c r="H3742" i="9"/>
  <c r="H3741" i="9"/>
  <c r="H3740" i="9"/>
  <c r="H3739" i="9"/>
  <c r="H3738" i="9"/>
  <c r="H3737" i="9"/>
  <c r="H3736" i="9"/>
  <c r="H3735" i="9"/>
  <c r="H3734" i="9"/>
  <c r="H3733" i="9"/>
  <c r="H3732" i="9"/>
  <c r="H3731" i="9"/>
  <c r="H3730" i="9"/>
  <c r="H3729" i="9"/>
  <c r="H3728" i="9"/>
  <c r="H3727" i="9"/>
  <c r="H3726" i="9"/>
  <c r="H3725" i="9"/>
  <c r="H3724" i="9"/>
  <c r="H3723" i="9"/>
  <c r="H3722" i="9"/>
  <c r="H3721" i="9"/>
  <c r="H3720" i="9"/>
  <c r="H3719" i="9"/>
  <c r="H3718" i="9"/>
  <c r="H3717" i="9"/>
  <c r="H3716" i="9"/>
  <c r="H3715" i="9"/>
  <c r="H3714" i="9"/>
  <c r="H3713" i="9"/>
  <c r="H3712" i="9"/>
  <c r="H3711" i="9"/>
  <c r="H3710" i="9"/>
  <c r="H3709" i="9"/>
  <c r="H3708" i="9"/>
  <c r="H3707" i="9"/>
  <c r="H3706" i="9"/>
  <c r="H3705" i="9"/>
  <c r="H3704" i="9"/>
  <c r="H3703" i="9"/>
  <c r="H3702" i="9"/>
  <c r="H3701" i="9"/>
  <c r="H3700" i="9"/>
  <c r="H3699" i="9"/>
  <c r="H3698" i="9"/>
  <c r="H3697" i="9"/>
  <c r="H3696" i="9"/>
  <c r="H3695" i="9"/>
  <c r="H3694" i="9"/>
  <c r="H3693" i="9"/>
  <c r="H3692" i="9"/>
  <c r="H3691" i="9"/>
  <c r="H3690" i="9"/>
  <c r="H3689" i="9"/>
  <c r="H3688" i="9"/>
  <c r="H3687" i="9"/>
  <c r="H3686" i="9"/>
  <c r="H3685" i="9"/>
  <c r="H3684" i="9"/>
  <c r="H3683" i="9"/>
  <c r="H3682" i="9"/>
  <c r="H3681" i="9"/>
  <c r="H3680" i="9"/>
  <c r="H3679" i="9"/>
  <c r="H3678" i="9"/>
  <c r="H3677" i="9"/>
  <c r="H3676" i="9"/>
  <c r="H3675" i="9"/>
  <c r="H3674" i="9"/>
  <c r="H3673" i="9"/>
  <c r="H3672" i="9"/>
  <c r="H3671" i="9"/>
  <c r="H3670" i="9"/>
  <c r="H3669" i="9"/>
  <c r="H3668" i="9"/>
  <c r="H3667" i="9"/>
  <c r="H3666" i="9"/>
  <c r="H3665" i="9"/>
  <c r="H3664" i="9"/>
  <c r="H3663" i="9"/>
  <c r="H3662" i="9"/>
  <c r="H3661" i="9"/>
  <c r="H3660" i="9"/>
  <c r="H3659" i="9"/>
  <c r="H3658" i="9"/>
  <c r="H3657" i="9"/>
  <c r="H3656" i="9"/>
  <c r="H3655" i="9"/>
  <c r="H3654" i="9"/>
  <c r="H3653" i="9"/>
  <c r="H3652" i="9"/>
  <c r="H3651" i="9"/>
  <c r="H3650" i="9"/>
  <c r="H3649" i="9"/>
  <c r="H3648" i="9"/>
  <c r="H3647" i="9"/>
  <c r="H3646" i="9"/>
  <c r="H3645" i="9"/>
  <c r="H3644" i="9"/>
  <c r="H3643" i="9"/>
  <c r="H3642" i="9"/>
  <c r="H3641" i="9"/>
  <c r="H3640" i="9"/>
  <c r="H3639" i="9"/>
  <c r="H3638" i="9"/>
  <c r="H3637" i="9"/>
  <c r="H3636" i="9"/>
  <c r="H3635" i="9"/>
  <c r="H3634" i="9"/>
  <c r="H3633" i="9"/>
  <c r="H3632" i="9"/>
  <c r="H3631" i="9"/>
  <c r="H3630" i="9"/>
  <c r="H3629" i="9"/>
  <c r="H3628" i="9"/>
  <c r="H3627" i="9"/>
  <c r="H3626" i="9"/>
  <c r="H3625" i="9"/>
  <c r="H3624" i="9"/>
  <c r="H3623" i="9"/>
  <c r="H3622" i="9"/>
  <c r="H3621" i="9"/>
  <c r="H3620" i="9"/>
  <c r="H3619" i="9"/>
  <c r="H3618" i="9"/>
  <c r="H3617" i="9"/>
  <c r="H3616" i="9"/>
  <c r="H3615" i="9"/>
  <c r="H3614" i="9"/>
  <c r="H3613" i="9"/>
  <c r="H3612" i="9"/>
  <c r="H3611" i="9"/>
  <c r="H3610" i="9"/>
  <c r="H3609" i="9"/>
  <c r="H3608" i="9"/>
  <c r="H3607" i="9"/>
  <c r="H3606" i="9"/>
  <c r="H3605" i="9"/>
  <c r="H3604" i="9"/>
  <c r="H3603" i="9"/>
  <c r="H3602" i="9"/>
  <c r="H3601" i="9"/>
  <c r="H3600" i="9"/>
  <c r="H3599" i="9"/>
  <c r="H3598" i="9"/>
  <c r="H3597" i="9"/>
  <c r="H3596" i="9"/>
  <c r="H3595" i="9"/>
  <c r="H3594" i="9"/>
  <c r="H3593" i="9"/>
  <c r="H3592" i="9"/>
  <c r="H3591" i="9"/>
  <c r="H3590" i="9"/>
  <c r="H3589" i="9"/>
  <c r="H3588" i="9"/>
  <c r="H3587" i="9"/>
  <c r="H3586" i="9"/>
  <c r="H3585" i="9"/>
  <c r="H3584" i="9"/>
  <c r="H3583" i="9"/>
  <c r="H3582" i="9"/>
  <c r="H3581" i="9"/>
  <c r="H3580" i="9"/>
  <c r="H3579" i="9"/>
  <c r="H3578" i="9"/>
  <c r="H3577" i="9"/>
  <c r="H3576" i="9"/>
  <c r="H3575" i="9"/>
  <c r="H3574" i="9"/>
  <c r="H3573" i="9"/>
  <c r="H3572" i="9"/>
  <c r="H3571" i="9"/>
  <c r="H3570" i="9"/>
  <c r="H3569" i="9"/>
  <c r="H3568" i="9"/>
  <c r="H3567" i="9"/>
  <c r="H3566" i="9"/>
  <c r="H3565" i="9"/>
  <c r="H3564" i="9"/>
  <c r="H3563" i="9"/>
  <c r="H3562" i="9"/>
  <c r="H3561" i="9"/>
  <c r="H3560" i="9"/>
  <c r="H3559" i="9"/>
  <c r="H3558" i="9"/>
  <c r="H3557" i="9"/>
  <c r="H3556" i="9"/>
  <c r="H3555" i="9"/>
  <c r="H3554" i="9"/>
  <c r="H3553" i="9"/>
  <c r="H3552" i="9"/>
  <c r="H3551" i="9"/>
  <c r="H3550" i="9"/>
  <c r="H3549" i="9"/>
  <c r="H3548" i="9"/>
  <c r="H3547" i="9"/>
  <c r="H3546" i="9"/>
  <c r="H3545" i="9"/>
  <c r="H3544" i="9"/>
  <c r="H3543" i="9"/>
  <c r="H3542" i="9"/>
  <c r="H3541" i="9"/>
  <c r="H3540" i="9"/>
  <c r="H3539" i="9"/>
  <c r="H3538" i="9"/>
  <c r="H3537" i="9"/>
  <c r="H3536" i="9"/>
  <c r="H3535" i="9"/>
  <c r="H3534" i="9"/>
  <c r="H3533" i="9"/>
  <c r="H3532" i="9"/>
  <c r="H3531" i="9"/>
  <c r="H3530" i="9"/>
  <c r="H3529" i="9"/>
  <c r="H3528" i="9"/>
  <c r="H3527" i="9"/>
  <c r="H3526" i="9"/>
  <c r="H3525" i="9"/>
  <c r="H3524" i="9"/>
  <c r="H3523" i="9"/>
  <c r="H3522" i="9"/>
  <c r="H3521" i="9"/>
  <c r="H3520" i="9"/>
  <c r="H3519" i="9"/>
  <c r="H3518" i="9"/>
  <c r="H3517" i="9"/>
  <c r="H3516" i="9"/>
  <c r="H3515" i="9"/>
  <c r="H3514" i="9"/>
  <c r="H3513" i="9"/>
  <c r="H3512" i="9"/>
  <c r="H3511" i="9"/>
  <c r="H3510" i="9"/>
  <c r="H3509" i="9"/>
  <c r="H3508" i="9"/>
  <c r="H3507" i="9"/>
  <c r="H3506" i="9"/>
  <c r="H3505" i="9"/>
  <c r="H3504" i="9"/>
  <c r="H3503" i="9"/>
  <c r="H3502" i="9"/>
  <c r="H3501" i="9"/>
  <c r="H3500" i="9"/>
  <c r="H3499" i="9"/>
  <c r="H3498" i="9"/>
  <c r="H3497" i="9"/>
  <c r="H3496" i="9"/>
  <c r="H3495" i="9"/>
  <c r="H3494" i="9"/>
  <c r="H3493" i="9"/>
  <c r="H3492" i="9"/>
  <c r="H3491" i="9"/>
  <c r="H3490" i="9"/>
  <c r="H3489" i="9"/>
  <c r="H3488" i="9"/>
  <c r="H3487" i="9"/>
  <c r="H3486" i="9"/>
  <c r="H3485" i="9"/>
  <c r="H3484" i="9"/>
  <c r="H3483" i="9"/>
  <c r="H3482" i="9"/>
  <c r="H3481" i="9"/>
  <c r="H3480" i="9"/>
  <c r="H3479" i="9"/>
  <c r="H3478" i="9"/>
  <c r="H3477" i="9"/>
  <c r="H3476" i="9"/>
  <c r="H3475" i="9"/>
  <c r="H3474" i="9"/>
  <c r="H3473" i="9"/>
  <c r="H3472" i="9"/>
  <c r="H3471" i="9"/>
  <c r="H3470" i="9"/>
  <c r="H3469" i="9"/>
  <c r="H3468" i="9"/>
  <c r="H3467" i="9"/>
  <c r="H3466" i="9"/>
  <c r="H3465" i="9"/>
  <c r="H3464" i="9"/>
  <c r="H3463" i="9"/>
  <c r="H3462" i="9"/>
  <c r="H3461" i="9"/>
  <c r="H3460" i="9"/>
  <c r="H3459" i="9"/>
  <c r="H3458" i="9"/>
  <c r="H3457" i="9"/>
  <c r="H3456" i="9"/>
  <c r="H3455" i="9"/>
  <c r="H3454" i="9"/>
  <c r="H3453" i="9"/>
  <c r="H3452" i="9"/>
  <c r="H3451" i="9"/>
  <c r="H3450" i="9"/>
  <c r="H3449" i="9"/>
  <c r="H3448" i="9"/>
  <c r="H3447" i="9"/>
  <c r="H3446" i="9"/>
  <c r="H3445" i="9"/>
  <c r="H3444" i="9"/>
  <c r="H3443" i="9"/>
  <c r="H3442" i="9"/>
  <c r="H3441" i="9"/>
  <c r="H3440" i="9"/>
  <c r="H3439" i="9"/>
  <c r="H3438" i="9"/>
  <c r="H3437" i="9"/>
  <c r="H3436" i="9"/>
  <c r="H3435" i="9"/>
  <c r="H3434" i="9"/>
  <c r="H3433" i="9"/>
  <c r="H3432" i="9"/>
  <c r="H3431" i="9"/>
  <c r="H3430" i="9"/>
  <c r="H3429" i="9"/>
  <c r="H3428" i="9"/>
  <c r="H3427" i="9"/>
  <c r="H3426" i="9"/>
  <c r="H3425" i="9"/>
  <c r="H3424" i="9"/>
  <c r="H3423" i="9"/>
  <c r="H3422" i="9"/>
  <c r="H3421" i="9"/>
  <c r="H3420" i="9"/>
  <c r="H3419" i="9"/>
  <c r="H3418" i="9"/>
  <c r="H3417" i="9"/>
  <c r="H3416" i="9"/>
  <c r="H3415" i="9"/>
  <c r="H3414" i="9"/>
  <c r="H3413" i="9"/>
  <c r="H3412" i="9"/>
  <c r="H3411" i="9"/>
  <c r="H3410" i="9"/>
  <c r="H3409" i="9"/>
  <c r="H3408" i="9"/>
  <c r="H3407" i="9"/>
  <c r="H3406" i="9"/>
  <c r="H3405" i="9"/>
  <c r="H3404" i="9"/>
  <c r="H3403" i="9"/>
  <c r="H3402" i="9"/>
  <c r="H3401" i="9"/>
  <c r="H3400" i="9"/>
  <c r="H3399" i="9"/>
  <c r="H3398" i="9"/>
  <c r="H3397" i="9"/>
  <c r="H3396" i="9"/>
  <c r="H3395" i="9"/>
  <c r="H3394" i="9"/>
  <c r="H3393" i="9"/>
  <c r="H3392" i="9"/>
  <c r="H3391" i="9"/>
  <c r="H3390" i="9"/>
  <c r="H3389" i="9"/>
  <c r="H3388" i="9"/>
  <c r="H3387" i="9"/>
  <c r="H3386" i="9"/>
  <c r="H3385" i="9"/>
  <c r="H3384" i="9"/>
  <c r="H3383" i="9"/>
  <c r="H3382" i="9"/>
  <c r="H3381" i="9"/>
  <c r="H3380" i="9"/>
  <c r="H3379" i="9"/>
  <c r="H3378" i="9"/>
  <c r="H3377" i="9"/>
  <c r="H3376" i="9"/>
  <c r="H3375" i="9"/>
  <c r="H3374" i="9"/>
  <c r="H3373" i="9"/>
  <c r="H3372" i="9"/>
  <c r="H3371" i="9"/>
  <c r="H3370" i="9"/>
  <c r="H3369" i="9"/>
  <c r="H3368" i="9"/>
  <c r="H3367" i="9"/>
  <c r="H3366" i="9"/>
  <c r="H3365" i="9"/>
  <c r="H3364" i="9"/>
  <c r="H3363" i="9"/>
  <c r="H3362" i="9"/>
  <c r="H3361" i="9"/>
  <c r="H3360" i="9"/>
  <c r="H3359" i="9"/>
  <c r="H3358" i="9"/>
  <c r="H3357" i="9"/>
  <c r="H3356" i="9"/>
  <c r="H3355" i="9"/>
  <c r="H3354" i="9"/>
  <c r="H3353" i="9"/>
  <c r="H3352" i="9"/>
  <c r="H3351" i="9"/>
  <c r="H3350" i="9"/>
  <c r="H3349" i="9"/>
  <c r="H3348" i="9"/>
  <c r="H3347" i="9"/>
  <c r="H3346" i="9"/>
  <c r="H3345" i="9"/>
  <c r="H3344" i="9"/>
  <c r="H3343" i="9"/>
  <c r="H3342" i="9"/>
  <c r="H3341" i="9"/>
  <c r="H3340" i="9"/>
  <c r="H3339" i="9"/>
  <c r="H3338" i="9"/>
  <c r="H3337" i="9"/>
  <c r="H3336" i="9"/>
  <c r="H3335" i="9"/>
  <c r="H3334" i="9"/>
  <c r="H3333" i="9"/>
  <c r="H3332" i="9"/>
  <c r="H3331" i="9"/>
  <c r="H3330" i="9"/>
  <c r="H3329" i="9"/>
  <c r="H3328" i="9"/>
  <c r="H3327" i="9"/>
  <c r="H3326" i="9"/>
  <c r="H3325" i="9"/>
  <c r="H3324" i="9"/>
  <c r="H3323" i="9"/>
  <c r="H3322" i="9"/>
  <c r="H3321" i="9"/>
  <c r="H3320" i="9"/>
  <c r="H3319" i="9"/>
  <c r="H3318" i="9"/>
  <c r="H3317" i="9"/>
  <c r="H3316" i="9"/>
  <c r="H3315" i="9"/>
  <c r="H3314" i="9"/>
  <c r="H3313" i="9"/>
  <c r="H3312" i="9"/>
  <c r="H3311" i="9"/>
  <c r="H3310" i="9"/>
  <c r="H3309" i="9"/>
  <c r="H3308" i="9"/>
  <c r="H3307" i="9"/>
  <c r="H3306" i="9"/>
  <c r="H3305" i="9"/>
  <c r="H3304" i="9"/>
  <c r="H3303" i="9"/>
  <c r="H3302" i="9"/>
  <c r="H3301" i="9"/>
  <c r="H3300" i="9"/>
  <c r="H3299" i="9"/>
  <c r="H3298" i="9"/>
  <c r="H3297" i="9"/>
  <c r="H3296" i="9"/>
  <c r="H3295" i="9"/>
  <c r="H3294" i="9"/>
  <c r="H3293" i="9"/>
  <c r="H3292" i="9"/>
  <c r="H3291" i="9"/>
  <c r="H3290" i="9"/>
  <c r="H3289" i="9"/>
  <c r="H3288" i="9"/>
  <c r="H3287" i="9"/>
  <c r="H3286" i="9"/>
  <c r="H3285" i="9"/>
  <c r="H3284" i="9"/>
  <c r="H3283" i="9"/>
  <c r="H3282" i="9"/>
  <c r="H3281" i="9"/>
  <c r="H3280" i="9"/>
  <c r="H3279" i="9"/>
  <c r="H3278" i="9"/>
  <c r="H3277" i="9"/>
  <c r="H3276" i="9"/>
  <c r="H3275" i="9"/>
  <c r="H3274" i="9"/>
  <c r="H3273" i="9"/>
  <c r="H3272" i="9"/>
  <c r="H3271" i="9"/>
  <c r="H3270" i="9"/>
  <c r="H3269" i="9"/>
  <c r="H3268" i="9"/>
  <c r="H3267" i="9"/>
  <c r="H3266" i="9"/>
  <c r="H3265" i="9"/>
  <c r="H3264" i="9"/>
  <c r="H3263" i="9"/>
  <c r="H3262" i="9"/>
  <c r="H3261" i="9"/>
  <c r="H3260" i="9"/>
  <c r="H3259" i="9"/>
  <c r="H3258" i="9"/>
  <c r="H3257" i="9"/>
  <c r="H3256" i="9"/>
  <c r="H3255" i="9"/>
  <c r="H3254" i="9"/>
  <c r="H3253" i="9"/>
  <c r="H3252" i="9"/>
  <c r="H3251" i="9"/>
  <c r="H3250" i="9"/>
  <c r="H3249" i="9"/>
  <c r="H3248" i="9"/>
  <c r="H3247" i="9"/>
  <c r="H3246" i="9"/>
  <c r="H3245" i="9"/>
  <c r="H3244" i="9"/>
  <c r="H3243" i="9"/>
  <c r="H3242" i="9"/>
  <c r="H3241" i="9"/>
  <c r="H3240" i="9"/>
  <c r="H3239" i="9"/>
  <c r="H3238" i="9"/>
  <c r="H3237" i="9"/>
  <c r="H3236" i="9"/>
  <c r="H3235" i="9"/>
  <c r="H3234" i="9"/>
  <c r="H3233" i="9"/>
  <c r="H3232" i="9"/>
  <c r="H3231" i="9"/>
  <c r="H3230" i="9"/>
  <c r="H3229" i="9"/>
  <c r="H3228" i="9"/>
  <c r="H3227" i="9"/>
  <c r="H3226" i="9"/>
  <c r="H3225" i="9"/>
  <c r="H3224" i="9"/>
  <c r="H3223" i="9"/>
  <c r="H3222" i="9"/>
  <c r="H3221" i="9"/>
  <c r="H3220" i="9"/>
  <c r="H3219" i="9"/>
  <c r="H3218" i="9"/>
  <c r="H3217" i="9"/>
  <c r="H3216" i="9"/>
  <c r="H3215" i="9"/>
  <c r="H3214" i="9"/>
  <c r="H3213" i="9"/>
  <c r="H3212" i="9"/>
  <c r="H3211" i="9"/>
  <c r="H3210" i="9"/>
  <c r="H3209" i="9"/>
  <c r="H3208" i="9"/>
  <c r="H3207" i="9"/>
  <c r="H3206" i="9"/>
  <c r="H3205" i="9"/>
  <c r="H3204" i="9"/>
  <c r="H3203" i="9"/>
  <c r="H3202" i="9"/>
  <c r="H3201" i="9"/>
  <c r="H3200" i="9"/>
  <c r="H3199" i="9"/>
  <c r="H3198" i="9"/>
  <c r="H3197" i="9"/>
  <c r="H3196" i="9"/>
  <c r="H3195" i="9"/>
  <c r="H3194" i="9"/>
  <c r="H3193" i="9"/>
  <c r="H3192" i="9"/>
  <c r="H3191" i="9"/>
  <c r="H3190" i="9"/>
  <c r="H3189" i="9"/>
  <c r="H3188" i="9"/>
  <c r="H3187" i="9"/>
  <c r="K51" i="9" s="1"/>
  <c r="N51" i="9" s="1"/>
  <c r="H3186" i="9"/>
  <c r="H3185" i="9"/>
  <c r="H3184" i="9"/>
  <c r="H3183" i="9"/>
  <c r="H3182" i="9"/>
  <c r="H3181" i="9"/>
  <c r="H3180" i="9"/>
  <c r="H3179" i="9"/>
  <c r="H3178" i="9"/>
  <c r="H3177" i="9"/>
  <c r="H3176" i="9"/>
  <c r="H3175" i="9"/>
  <c r="H3174" i="9"/>
  <c r="H3173" i="9"/>
  <c r="H3172" i="9"/>
  <c r="H3171" i="9"/>
  <c r="H3170" i="9"/>
  <c r="H3169" i="9"/>
  <c r="H3168" i="9"/>
  <c r="H3167" i="9"/>
  <c r="H3166" i="9"/>
  <c r="H3165" i="9"/>
  <c r="H3164" i="9"/>
  <c r="H3163" i="9"/>
  <c r="H3162" i="9"/>
  <c r="H3161" i="9"/>
  <c r="H3160" i="9"/>
  <c r="H3159" i="9"/>
  <c r="H3158" i="9"/>
  <c r="H3157" i="9"/>
  <c r="H3156" i="9"/>
  <c r="H3155" i="9"/>
  <c r="H3154" i="9"/>
  <c r="H3153" i="9"/>
  <c r="H3152" i="9"/>
  <c r="H3151" i="9"/>
  <c r="H3150" i="9"/>
  <c r="H3149" i="9"/>
  <c r="H3148" i="9"/>
  <c r="H3147" i="9"/>
  <c r="H3146" i="9"/>
  <c r="H3145" i="9"/>
  <c r="H3144" i="9"/>
  <c r="H3143" i="9"/>
  <c r="H3142" i="9"/>
  <c r="H3141" i="9"/>
  <c r="H3140" i="9"/>
  <c r="H3139" i="9"/>
  <c r="H3138" i="9"/>
  <c r="H3137" i="9"/>
  <c r="H3136" i="9"/>
  <c r="H3135" i="9"/>
  <c r="H3134" i="9"/>
  <c r="H3133" i="9"/>
  <c r="H3132" i="9"/>
  <c r="H3131" i="9"/>
  <c r="H3130" i="9"/>
  <c r="H3129" i="9"/>
  <c r="H3128" i="9"/>
  <c r="H3127" i="9"/>
  <c r="H3126" i="9"/>
  <c r="H3125" i="9"/>
  <c r="H3124" i="9"/>
  <c r="H3123" i="9"/>
  <c r="H3122" i="9"/>
  <c r="H3121" i="9"/>
  <c r="H3120" i="9"/>
  <c r="H3119" i="9"/>
  <c r="H3118" i="9"/>
  <c r="H3117" i="9"/>
  <c r="H3116" i="9"/>
  <c r="H3115" i="9"/>
  <c r="H3114" i="9"/>
  <c r="H3113" i="9"/>
  <c r="H3112" i="9"/>
  <c r="H3111" i="9"/>
  <c r="H3110" i="9"/>
  <c r="H3109" i="9"/>
  <c r="H3108" i="9"/>
  <c r="H3107" i="9"/>
  <c r="H3106" i="9"/>
  <c r="H3105" i="9"/>
  <c r="H3104" i="9"/>
  <c r="H3103" i="9"/>
  <c r="H3102" i="9"/>
  <c r="H3101" i="9"/>
  <c r="H3100" i="9"/>
  <c r="H3099" i="9"/>
  <c r="H3098" i="9"/>
  <c r="H3097" i="9"/>
  <c r="H3096" i="9"/>
  <c r="H3095" i="9"/>
  <c r="H3094" i="9"/>
  <c r="H3093" i="9"/>
  <c r="H3092" i="9"/>
  <c r="H3091" i="9"/>
  <c r="H3090" i="9"/>
  <c r="H3089" i="9"/>
  <c r="H3088" i="9"/>
  <c r="H3087" i="9"/>
  <c r="H3086" i="9"/>
  <c r="H3085" i="9"/>
  <c r="H3084" i="9"/>
  <c r="H3083" i="9"/>
  <c r="H3082" i="9"/>
  <c r="H3081" i="9"/>
  <c r="H3080" i="9"/>
  <c r="H3079" i="9"/>
  <c r="H3078" i="9"/>
  <c r="H3077" i="9"/>
  <c r="H3076" i="9"/>
  <c r="H3075" i="9"/>
  <c r="H3074" i="9"/>
  <c r="H3073" i="9"/>
  <c r="H3072" i="9"/>
  <c r="H3071" i="9"/>
  <c r="H3070" i="9"/>
  <c r="H3069" i="9"/>
  <c r="H3068" i="9"/>
  <c r="H3067" i="9"/>
  <c r="H3066" i="9"/>
  <c r="H3065" i="9"/>
  <c r="H3064" i="9"/>
  <c r="H3063" i="9"/>
  <c r="H3062" i="9"/>
  <c r="H3061" i="9"/>
  <c r="H3060" i="9"/>
  <c r="H3059" i="9"/>
  <c r="H3058" i="9"/>
  <c r="H3057" i="9"/>
  <c r="H3056" i="9"/>
  <c r="H3055" i="9"/>
  <c r="H3054" i="9"/>
  <c r="H3053" i="9"/>
  <c r="H3052" i="9"/>
  <c r="H3051" i="9"/>
  <c r="H3050" i="9"/>
  <c r="H3049" i="9"/>
  <c r="H3048" i="9"/>
  <c r="H3047" i="9"/>
  <c r="H3046" i="9"/>
  <c r="H3045" i="9"/>
  <c r="H3044" i="9"/>
  <c r="H3043" i="9"/>
  <c r="H3042" i="9"/>
  <c r="H3041" i="9"/>
  <c r="H3040" i="9"/>
  <c r="H3039" i="9"/>
  <c r="H3038" i="9"/>
  <c r="H3037" i="9"/>
  <c r="H3036" i="9"/>
  <c r="H3035" i="9"/>
  <c r="H3034" i="9"/>
  <c r="H3033" i="9"/>
  <c r="H3032" i="9"/>
  <c r="H3031" i="9"/>
  <c r="H3030" i="9"/>
  <c r="H3029" i="9"/>
  <c r="H3028" i="9"/>
  <c r="H3027" i="9"/>
  <c r="H3026" i="9"/>
  <c r="H3025" i="9"/>
  <c r="H3024" i="9"/>
  <c r="H3023" i="9"/>
  <c r="H3022" i="9"/>
  <c r="H3021" i="9"/>
  <c r="H3020" i="9"/>
  <c r="H3019" i="9"/>
  <c r="H3018" i="9"/>
  <c r="H3017" i="9"/>
  <c r="H3016" i="9"/>
  <c r="H3015" i="9"/>
  <c r="H3014" i="9"/>
  <c r="H3013" i="9"/>
  <c r="H3012" i="9"/>
  <c r="H3011" i="9"/>
  <c r="H3010" i="9"/>
  <c r="H3009" i="9"/>
  <c r="H3008" i="9"/>
  <c r="H3007" i="9"/>
  <c r="H3006" i="9"/>
  <c r="H3005" i="9"/>
  <c r="H3004" i="9"/>
  <c r="H3003" i="9"/>
  <c r="H3002" i="9"/>
  <c r="H3001" i="9"/>
  <c r="H3000" i="9"/>
  <c r="H2999" i="9"/>
  <c r="H2998" i="9"/>
  <c r="H2997" i="9"/>
  <c r="H2996" i="9"/>
  <c r="H2995" i="9"/>
  <c r="H2994" i="9"/>
  <c r="H2993" i="9"/>
  <c r="H2992" i="9"/>
  <c r="H2991" i="9"/>
  <c r="H2990" i="9"/>
  <c r="H2989" i="9"/>
  <c r="H2988" i="9"/>
  <c r="H2987" i="9"/>
  <c r="H2986" i="9"/>
  <c r="H2985" i="9"/>
  <c r="H2984" i="9"/>
  <c r="H2983" i="9"/>
  <c r="H2982" i="9"/>
  <c r="H2981" i="9"/>
  <c r="H2980" i="9"/>
  <c r="H2979" i="9"/>
  <c r="H2978" i="9"/>
  <c r="H2977" i="9"/>
  <c r="H2976" i="9"/>
  <c r="H2975" i="9"/>
  <c r="H2974" i="9"/>
  <c r="H2973" i="9"/>
  <c r="H2972" i="9"/>
  <c r="H2971" i="9"/>
  <c r="H2970" i="9"/>
  <c r="H2969" i="9"/>
  <c r="H2968" i="9"/>
  <c r="H2967" i="9"/>
  <c r="H2966" i="9"/>
  <c r="H2965" i="9"/>
  <c r="H2964" i="9"/>
  <c r="H2963" i="9"/>
  <c r="H2962" i="9"/>
  <c r="H2961" i="9"/>
  <c r="H2960" i="9"/>
  <c r="H2959" i="9"/>
  <c r="H2958" i="9"/>
  <c r="H2957" i="9"/>
  <c r="H2956" i="9"/>
  <c r="H2955" i="9"/>
  <c r="H2954" i="9"/>
  <c r="H2953" i="9"/>
  <c r="H2952" i="9"/>
  <c r="H2951" i="9"/>
  <c r="H2950" i="9"/>
  <c r="H2949" i="9"/>
  <c r="H2948" i="9"/>
  <c r="H2947" i="9"/>
  <c r="H2946" i="9"/>
  <c r="H2945" i="9"/>
  <c r="H2944" i="9"/>
  <c r="H2943" i="9"/>
  <c r="H2942" i="9"/>
  <c r="H2941" i="9"/>
  <c r="H2940" i="9"/>
  <c r="H2939" i="9"/>
  <c r="H2938" i="9"/>
  <c r="H2937" i="9"/>
  <c r="H2936" i="9"/>
  <c r="H2935" i="9"/>
  <c r="H2934" i="9"/>
  <c r="H2933" i="9"/>
  <c r="H2932" i="9"/>
  <c r="H2931" i="9"/>
  <c r="H2930" i="9"/>
  <c r="H2929" i="9"/>
  <c r="H2928" i="9"/>
  <c r="H2927" i="9"/>
  <c r="H2926" i="9"/>
  <c r="H2925" i="9"/>
  <c r="H2924" i="9"/>
  <c r="H2923" i="9"/>
  <c r="H2922" i="9"/>
  <c r="H2921" i="9"/>
  <c r="H2920" i="9"/>
  <c r="H2919" i="9"/>
  <c r="H2918" i="9"/>
  <c r="H2917" i="9"/>
  <c r="H2916" i="9"/>
  <c r="H2915" i="9"/>
  <c r="H2914" i="9"/>
  <c r="H2913" i="9"/>
  <c r="H2912" i="9"/>
  <c r="H2911" i="9"/>
  <c r="H2910" i="9"/>
  <c r="H2909" i="9"/>
  <c r="H2908" i="9"/>
  <c r="H2907" i="9"/>
  <c r="H2906" i="9"/>
  <c r="H2905" i="9"/>
  <c r="H2904" i="9"/>
  <c r="H2903" i="9"/>
  <c r="H2902" i="9"/>
  <c r="H2901" i="9"/>
  <c r="H2900" i="9"/>
  <c r="H2899" i="9"/>
  <c r="H2898" i="9"/>
  <c r="H2897" i="9"/>
  <c r="H2896" i="9"/>
  <c r="H2895" i="9"/>
  <c r="H2894" i="9"/>
  <c r="H2893" i="9"/>
  <c r="H2892" i="9"/>
  <c r="H2891" i="9"/>
  <c r="H2890" i="9"/>
  <c r="H2889" i="9"/>
  <c r="H2888" i="9"/>
  <c r="H2887" i="9"/>
  <c r="H2886" i="9"/>
  <c r="H2885" i="9"/>
  <c r="H2884" i="9"/>
  <c r="H2883" i="9"/>
  <c r="H2882" i="9"/>
  <c r="H2881" i="9"/>
  <c r="H2880" i="9"/>
  <c r="H2879" i="9"/>
  <c r="H2878" i="9"/>
  <c r="H2877" i="9"/>
  <c r="H2876" i="9"/>
  <c r="H2875" i="9"/>
  <c r="H2874" i="9"/>
  <c r="H2873" i="9"/>
  <c r="H2872" i="9"/>
  <c r="H2871" i="9"/>
  <c r="H2870" i="9"/>
  <c r="H2869" i="9"/>
  <c r="H2868" i="9"/>
  <c r="H2867" i="9"/>
  <c r="H2866" i="9"/>
  <c r="H2865" i="9"/>
  <c r="H2864" i="9"/>
  <c r="H2863" i="9"/>
  <c r="H2862" i="9"/>
  <c r="H2861" i="9"/>
  <c r="H2860" i="9"/>
  <c r="H2859" i="9"/>
  <c r="H2858" i="9"/>
  <c r="H2857" i="9"/>
  <c r="H2856" i="9"/>
  <c r="H2855" i="9"/>
  <c r="H2854" i="9"/>
  <c r="H2853" i="9"/>
  <c r="H2852" i="9"/>
  <c r="H2851" i="9"/>
  <c r="H2850" i="9"/>
  <c r="H2849" i="9"/>
  <c r="H2848" i="9"/>
  <c r="H2847" i="9"/>
  <c r="H2846" i="9"/>
  <c r="H2845" i="9"/>
  <c r="H2844" i="9"/>
  <c r="H2843" i="9"/>
  <c r="H2842" i="9"/>
  <c r="H2841" i="9"/>
  <c r="H2840" i="9"/>
  <c r="H2839" i="9"/>
  <c r="H2838" i="9"/>
  <c r="H2837" i="9"/>
  <c r="H2836" i="9"/>
  <c r="H2835" i="9"/>
  <c r="H2834" i="9"/>
  <c r="H2833" i="9"/>
  <c r="H2832" i="9"/>
  <c r="H2831" i="9"/>
  <c r="H2830" i="9"/>
  <c r="H2829" i="9"/>
  <c r="H2828" i="9"/>
  <c r="H2827" i="9"/>
  <c r="H2826" i="9"/>
  <c r="H2825" i="9"/>
  <c r="H2824" i="9"/>
  <c r="H2823" i="9"/>
  <c r="H2822" i="9"/>
  <c r="H2821" i="9"/>
  <c r="H2820" i="9"/>
  <c r="H2819" i="9"/>
  <c r="H2818" i="9"/>
  <c r="H2817" i="9"/>
  <c r="H2816" i="9"/>
  <c r="H2815" i="9"/>
  <c r="H2814" i="9"/>
  <c r="H2813" i="9"/>
  <c r="H2812" i="9"/>
  <c r="H2811" i="9"/>
  <c r="H2810" i="9"/>
  <c r="H2809" i="9"/>
  <c r="H2808" i="9"/>
  <c r="H2807" i="9"/>
  <c r="H2806" i="9"/>
  <c r="H2805" i="9"/>
  <c r="H2804" i="9"/>
  <c r="H2803" i="9"/>
  <c r="H2802" i="9"/>
  <c r="H2801" i="9"/>
  <c r="H2800" i="9"/>
  <c r="H2799" i="9"/>
  <c r="H2798" i="9"/>
  <c r="H2797" i="9"/>
  <c r="H2796" i="9"/>
  <c r="H2795" i="9"/>
  <c r="H2794" i="9"/>
  <c r="H2793" i="9"/>
  <c r="H2792" i="9"/>
  <c r="H2791" i="9"/>
  <c r="H2790" i="9"/>
  <c r="H2789" i="9"/>
  <c r="H2788" i="9"/>
  <c r="H2787" i="9"/>
  <c r="H2786" i="9"/>
  <c r="H2785" i="9"/>
  <c r="H2784" i="9"/>
  <c r="H2783" i="9"/>
  <c r="H2782" i="9"/>
  <c r="H2781" i="9"/>
  <c r="H2780" i="9"/>
  <c r="H2779" i="9"/>
  <c r="H2778" i="9"/>
  <c r="H2777" i="9"/>
  <c r="H2776" i="9"/>
  <c r="H2775" i="9"/>
  <c r="H2774" i="9"/>
  <c r="H2773" i="9"/>
  <c r="H2772" i="9"/>
  <c r="H2771" i="9"/>
  <c r="H2770" i="9"/>
  <c r="H2769" i="9"/>
  <c r="H2768" i="9"/>
  <c r="H2767" i="9"/>
  <c r="H2766" i="9"/>
  <c r="H2765" i="9"/>
  <c r="H2764" i="9"/>
  <c r="H2763" i="9"/>
  <c r="H2762" i="9"/>
  <c r="H2761" i="9"/>
  <c r="H2760" i="9"/>
  <c r="H2759" i="9"/>
  <c r="H2758" i="9"/>
  <c r="H2757" i="9"/>
  <c r="H2756" i="9"/>
  <c r="H2755" i="9"/>
  <c r="H2754" i="9"/>
  <c r="H2753" i="9"/>
  <c r="H2752" i="9"/>
  <c r="H2751" i="9"/>
  <c r="H2750" i="9"/>
  <c r="H2749" i="9"/>
  <c r="H2748" i="9"/>
  <c r="H2747" i="9"/>
  <c r="H2746" i="9"/>
  <c r="H2745" i="9"/>
  <c r="H2744" i="9"/>
  <c r="H2743" i="9"/>
  <c r="H2742" i="9"/>
  <c r="H2741" i="9"/>
  <c r="H2740" i="9"/>
  <c r="H2739" i="9"/>
  <c r="H2738" i="9"/>
  <c r="H2737" i="9"/>
  <c r="H2736" i="9"/>
  <c r="H2735" i="9"/>
  <c r="H2734" i="9"/>
  <c r="H2733" i="9"/>
  <c r="H2732" i="9"/>
  <c r="H2731" i="9"/>
  <c r="H2730" i="9"/>
  <c r="H2729" i="9"/>
  <c r="H2728" i="9"/>
  <c r="H2727" i="9"/>
  <c r="H2726" i="9"/>
  <c r="H2725" i="9"/>
  <c r="H2724" i="9"/>
  <c r="H2723" i="9"/>
  <c r="H2722" i="9"/>
  <c r="H2721" i="9"/>
  <c r="H2720" i="9"/>
  <c r="H2719" i="9"/>
  <c r="H2718" i="9"/>
  <c r="H2717" i="9"/>
  <c r="H2716" i="9"/>
  <c r="H2715" i="9"/>
  <c r="H2714" i="9"/>
  <c r="H2713" i="9"/>
  <c r="H2712" i="9"/>
  <c r="H2711" i="9"/>
  <c r="H2710" i="9"/>
  <c r="H2709" i="9"/>
  <c r="H2708" i="9"/>
  <c r="H2707" i="9"/>
  <c r="H2706" i="9"/>
  <c r="H2705" i="9"/>
  <c r="H2704" i="9"/>
  <c r="H2703" i="9"/>
  <c r="H2702" i="9"/>
  <c r="H2701" i="9"/>
  <c r="H2700" i="9"/>
  <c r="H2699" i="9"/>
  <c r="H2698" i="9"/>
  <c r="H2697" i="9"/>
  <c r="H2696" i="9"/>
  <c r="H2695" i="9"/>
  <c r="H2694" i="9"/>
  <c r="H2693" i="9"/>
  <c r="H2692" i="9"/>
  <c r="H2691" i="9"/>
  <c r="H2690" i="9"/>
  <c r="H2689" i="9"/>
  <c r="H2688" i="9"/>
  <c r="H2687" i="9"/>
  <c r="H2686" i="9"/>
  <c r="H2685" i="9"/>
  <c r="H2684" i="9"/>
  <c r="H2683" i="9"/>
  <c r="H2682" i="9"/>
  <c r="H2681" i="9"/>
  <c r="H2680" i="9"/>
  <c r="H2679" i="9"/>
  <c r="H2678" i="9"/>
  <c r="H2677" i="9"/>
  <c r="H2676" i="9"/>
  <c r="H2675" i="9"/>
  <c r="H2674" i="9"/>
  <c r="H2673" i="9"/>
  <c r="H2672" i="9"/>
  <c r="H2671" i="9"/>
  <c r="H2670" i="9"/>
  <c r="H2669" i="9"/>
  <c r="H2668" i="9"/>
  <c r="H2667" i="9"/>
  <c r="H2666" i="9"/>
  <c r="H2665" i="9"/>
  <c r="H2664" i="9"/>
  <c r="H2663" i="9"/>
  <c r="H2662" i="9"/>
  <c r="H2661" i="9"/>
  <c r="H2660" i="9"/>
  <c r="H2659" i="9"/>
  <c r="H2658" i="9"/>
  <c r="H2657" i="9"/>
  <c r="H2656" i="9"/>
  <c r="H2655" i="9"/>
  <c r="H2654" i="9"/>
  <c r="H2653" i="9"/>
  <c r="H2652" i="9"/>
  <c r="H2651" i="9"/>
  <c r="H2650" i="9"/>
  <c r="H2649" i="9"/>
  <c r="H2648" i="9"/>
  <c r="H2647" i="9"/>
  <c r="H2646" i="9"/>
  <c r="H2645" i="9"/>
  <c r="H2644" i="9"/>
  <c r="H2643" i="9"/>
  <c r="H2642" i="9"/>
  <c r="H2641" i="9"/>
  <c r="H2640" i="9"/>
  <c r="H2639" i="9"/>
  <c r="H2638" i="9"/>
  <c r="H2637" i="9"/>
  <c r="H2636" i="9"/>
  <c r="H2635" i="9"/>
  <c r="H2634" i="9"/>
  <c r="H2633" i="9"/>
  <c r="H2632" i="9"/>
  <c r="H2631" i="9"/>
  <c r="H2630" i="9"/>
  <c r="H2629" i="9"/>
  <c r="H2628" i="9"/>
  <c r="H2627" i="9"/>
  <c r="H2626" i="9"/>
  <c r="H2625" i="9"/>
  <c r="H2624" i="9"/>
  <c r="H2623" i="9"/>
  <c r="H2622" i="9"/>
  <c r="H2621" i="9"/>
  <c r="H2620" i="9"/>
  <c r="H2619" i="9"/>
  <c r="H2618" i="9"/>
  <c r="H2617" i="9"/>
  <c r="H2616" i="9"/>
  <c r="H2615" i="9"/>
  <c r="H2614" i="9"/>
  <c r="H2613" i="9"/>
  <c r="H2612" i="9"/>
  <c r="H2611" i="9"/>
  <c r="H2610" i="9"/>
  <c r="H2609" i="9"/>
  <c r="H2608" i="9"/>
  <c r="H2607" i="9"/>
  <c r="H2606" i="9"/>
  <c r="H2605" i="9"/>
  <c r="H2604" i="9"/>
  <c r="H2603" i="9"/>
  <c r="H2602" i="9"/>
  <c r="H2601" i="9"/>
  <c r="H2600" i="9"/>
  <c r="H2599" i="9"/>
  <c r="H2598" i="9"/>
  <c r="H2597" i="9"/>
  <c r="H2596" i="9"/>
  <c r="H2595" i="9"/>
  <c r="H2594" i="9"/>
  <c r="H2593" i="9"/>
  <c r="H2592" i="9"/>
  <c r="H2591" i="9"/>
  <c r="H2590" i="9"/>
  <c r="H2589" i="9"/>
  <c r="H2588" i="9"/>
  <c r="H2587" i="9"/>
  <c r="H2586" i="9"/>
  <c r="H2585" i="9"/>
  <c r="H2584" i="9"/>
  <c r="H2583" i="9"/>
  <c r="H2582" i="9"/>
  <c r="H2581" i="9"/>
  <c r="H2580" i="9"/>
  <c r="H2579" i="9"/>
  <c r="H2578" i="9"/>
  <c r="H2577" i="9"/>
  <c r="H2576" i="9"/>
  <c r="H2575" i="9"/>
  <c r="H2574" i="9"/>
  <c r="H2573" i="9"/>
  <c r="H2572" i="9"/>
  <c r="H2571" i="9"/>
  <c r="H2570" i="9"/>
  <c r="H2569" i="9"/>
  <c r="H2568" i="9"/>
  <c r="H2567" i="9"/>
  <c r="H2566" i="9"/>
  <c r="H2565" i="9"/>
  <c r="H2564" i="9"/>
  <c r="H2563" i="9"/>
  <c r="H2562" i="9"/>
  <c r="H2561" i="9"/>
  <c r="H2560" i="9"/>
  <c r="H2559" i="9"/>
  <c r="H2558" i="9"/>
  <c r="H2557" i="9"/>
  <c r="H2556" i="9"/>
  <c r="H2555" i="9"/>
  <c r="H2554" i="9"/>
  <c r="H2553" i="9"/>
  <c r="H2552" i="9"/>
  <c r="H2551" i="9"/>
  <c r="H2550" i="9"/>
  <c r="H2549" i="9"/>
  <c r="H2548" i="9"/>
  <c r="H2547" i="9"/>
  <c r="H2546" i="9"/>
  <c r="H2545" i="9"/>
  <c r="H2544" i="9"/>
  <c r="H2543" i="9"/>
  <c r="H2542" i="9"/>
  <c r="H2541" i="9"/>
  <c r="H2540" i="9"/>
  <c r="H2539" i="9"/>
  <c r="H2538" i="9"/>
  <c r="H2537" i="9"/>
  <c r="H2536" i="9"/>
  <c r="H2535" i="9"/>
  <c r="H2534" i="9"/>
  <c r="H2533" i="9"/>
  <c r="H2532" i="9"/>
  <c r="H2531" i="9"/>
  <c r="H2530" i="9"/>
  <c r="H2529" i="9"/>
  <c r="H2528" i="9"/>
  <c r="H2527" i="9"/>
  <c r="H2526" i="9"/>
  <c r="H2525" i="9"/>
  <c r="H2524" i="9"/>
  <c r="H2523" i="9"/>
  <c r="H2522" i="9"/>
  <c r="H2521" i="9"/>
  <c r="H2520" i="9"/>
  <c r="H2519" i="9"/>
  <c r="H2518" i="9"/>
  <c r="H2517" i="9"/>
  <c r="H2516" i="9"/>
  <c r="H2515" i="9"/>
  <c r="H2514" i="9"/>
  <c r="H2513" i="9"/>
  <c r="H2512" i="9"/>
  <c r="H2511" i="9"/>
  <c r="H2510" i="9"/>
  <c r="H2509" i="9"/>
  <c r="H2508" i="9"/>
  <c r="H2507" i="9"/>
  <c r="H2506" i="9"/>
  <c r="H2505" i="9"/>
  <c r="H2504" i="9"/>
  <c r="H2503" i="9"/>
  <c r="H2502" i="9"/>
  <c r="H2501" i="9"/>
  <c r="H2500" i="9"/>
  <c r="H2499" i="9"/>
  <c r="H2498" i="9"/>
  <c r="H2497" i="9"/>
  <c r="H2496" i="9"/>
  <c r="H2495" i="9"/>
  <c r="H2494" i="9"/>
  <c r="H2493" i="9"/>
  <c r="H2492" i="9"/>
  <c r="H2491" i="9"/>
  <c r="H2490" i="9"/>
  <c r="H2489" i="9"/>
  <c r="H2488" i="9"/>
  <c r="H2487" i="9"/>
  <c r="H2486" i="9"/>
  <c r="H2485" i="9"/>
  <c r="H2484" i="9"/>
  <c r="H2483" i="9"/>
  <c r="H2482" i="9"/>
  <c r="H2481" i="9"/>
  <c r="H2480" i="9"/>
  <c r="H2479" i="9"/>
  <c r="H2478" i="9"/>
  <c r="H2477" i="9"/>
  <c r="H2476" i="9"/>
  <c r="H2475" i="9"/>
  <c r="H2474" i="9"/>
  <c r="H2473" i="9"/>
  <c r="H2472" i="9"/>
  <c r="H2471" i="9"/>
  <c r="H2470" i="9"/>
  <c r="H2469" i="9"/>
  <c r="H2468" i="9"/>
  <c r="H2467" i="9"/>
  <c r="H2466" i="9"/>
  <c r="H2465" i="9"/>
  <c r="H2464" i="9"/>
  <c r="H2463" i="9"/>
  <c r="H2462" i="9"/>
  <c r="H2461" i="9"/>
  <c r="H2460" i="9"/>
  <c r="H2459" i="9"/>
  <c r="H2458" i="9"/>
  <c r="H2457" i="9"/>
  <c r="H2456" i="9"/>
  <c r="H2455" i="9"/>
  <c r="H2454" i="9"/>
  <c r="H2453" i="9"/>
  <c r="H2452" i="9"/>
  <c r="H2451" i="9"/>
  <c r="H2450" i="9"/>
  <c r="H2449" i="9"/>
  <c r="H2448" i="9"/>
  <c r="H2447" i="9"/>
  <c r="H2446" i="9"/>
  <c r="H2445" i="9"/>
  <c r="H2444" i="9"/>
  <c r="H2443" i="9"/>
  <c r="H2442" i="9"/>
  <c r="H2441" i="9"/>
  <c r="H2440" i="9"/>
  <c r="H2439" i="9"/>
  <c r="H2438" i="9"/>
  <c r="H2437" i="9"/>
  <c r="H2436" i="9"/>
  <c r="H2435" i="9"/>
  <c r="H2434" i="9"/>
  <c r="H2433" i="9"/>
  <c r="H2432" i="9"/>
  <c r="H2431" i="9"/>
  <c r="H2430" i="9"/>
  <c r="H2429" i="9"/>
  <c r="H2428" i="9"/>
  <c r="H2427" i="9"/>
  <c r="H2426" i="9"/>
  <c r="H2425" i="9"/>
  <c r="H2424" i="9"/>
  <c r="H2423" i="9"/>
  <c r="H2422" i="9"/>
  <c r="H2421" i="9"/>
  <c r="H2420" i="9"/>
  <c r="H2419" i="9"/>
  <c r="H2418" i="9"/>
  <c r="H2417" i="9"/>
  <c r="H2416" i="9"/>
  <c r="H2415" i="9"/>
  <c r="H2414" i="9"/>
  <c r="H2413" i="9"/>
  <c r="H2412" i="9"/>
  <c r="H2411" i="9"/>
  <c r="H2410" i="9"/>
  <c r="H2409" i="9"/>
  <c r="H2408" i="9"/>
  <c r="H2407" i="9"/>
  <c r="H2406" i="9"/>
  <c r="H2405" i="9"/>
  <c r="H2404" i="9"/>
  <c r="H2403" i="9"/>
  <c r="H2402" i="9"/>
  <c r="H2401" i="9"/>
  <c r="H2400" i="9"/>
  <c r="H2399" i="9"/>
  <c r="H2398" i="9"/>
  <c r="H2397" i="9"/>
  <c r="H2396" i="9"/>
  <c r="H2395" i="9"/>
  <c r="H2394" i="9"/>
  <c r="H2393" i="9"/>
  <c r="H2392" i="9"/>
  <c r="H2391" i="9"/>
  <c r="H2390" i="9"/>
  <c r="H2389" i="9"/>
  <c r="H2388" i="9"/>
  <c r="H2387" i="9"/>
  <c r="H2386" i="9"/>
  <c r="H2385" i="9"/>
  <c r="H2384" i="9"/>
  <c r="H2383" i="9"/>
  <c r="H2382" i="9"/>
  <c r="H2381" i="9"/>
  <c r="H2380" i="9"/>
  <c r="H2379" i="9"/>
  <c r="H2378" i="9"/>
  <c r="H2377" i="9"/>
  <c r="H2376" i="9"/>
  <c r="H2375" i="9"/>
  <c r="H2374" i="9"/>
  <c r="H2373" i="9"/>
  <c r="H2372" i="9"/>
  <c r="H2371" i="9"/>
  <c r="H2370" i="9"/>
  <c r="H2369" i="9"/>
  <c r="H2368" i="9"/>
  <c r="H2367" i="9"/>
  <c r="H2366" i="9"/>
  <c r="H2365" i="9"/>
  <c r="H2364" i="9"/>
  <c r="H2363" i="9"/>
  <c r="H2362" i="9"/>
  <c r="H2361" i="9"/>
  <c r="H2360" i="9"/>
  <c r="H2359" i="9"/>
  <c r="H2358" i="9"/>
  <c r="H2357" i="9"/>
  <c r="H2356" i="9"/>
  <c r="H2355" i="9"/>
  <c r="H2354" i="9"/>
  <c r="H2353" i="9"/>
  <c r="H2352" i="9"/>
  <c r="H2351" i="9"/>
  <c r="H2350" i="9"/>
  <c r="H2349" i="9"/>
  <c r="H2348" i="9"/>
  <c r="H2347" i="9"/>
  <c r="H2346" i="9"/>
  <c r="H2345" i="9"/>
  <c r="H2344" i="9"/>
  <c r="H2343" i="9"/>
  <c r="H2342" i="9"/>
  <c r="H2341" i="9"/>
  <c r="H2340" i="9"/>
  <c r="H2339" i="9"/>
  <c r="H2338" i="9"/>
  <c r="H2337" i="9"/>
  <c r="H2336" i="9"/>
  <c r="H2335" i="9"/>
  <c r="H2334" i="9"/>
  <c r="H2333" i="9"/>
  <c r="H2332" i="9"/>
  <c r="H2331" i="9"/>
  <c r="H2330" i="9"/>
  <c r="H2329" i="9"/>
  <c r="H2328" i="9"/>
  <c r="H2327" i="9"/>
  <c r="H2326" i="9"/>
  <c r="H2325" i="9"/>
  <c r="H2324" i="9"/>
  <c r="H2323" i="9"/>
  <c r="H2322" i="9"/>
  <c r="H2321" i="9"/>
  <c r="H2320" i="9"/>
  <c r="H2319" i="9"/>
  <c r="H2318" i="9"/>
  <c r="H2317" i="9"/>
  <c r="H2316" i="9"/>
  <c r="H2315" i="9"/>
  <c r="H2314" i="9"/>
  <c r="H2313" i="9"/>
  <c r="H2312" i="9"/>
  <c r="H2311" i="9"/>
  <c r="H2310" i="9"/>
  <c r="H2309" i="9"/>
  <c r="H2308" i="9"/>
  <c r="H2307" i="9"/>
  <c r="H2306" i="9"/>
  <c r="H2305" i="9"/>
  <c r="H2304" i="9"/>
  <c r="H2303" i="9"/>
  <c r="H2302" i="9"/>
  <c r="H2301" i="9"/>
  <c r="H2300" i="9"/>
  <c r="H2299" i="9"/>
  <c r="H2298" i="9"/>
  <c r="H2297" i="9"/>
  <c r="H2296" i="9"/>
  <c r="H2295" i="9"/>
  <c r="H2294" i="9"/>
  <c r="H2293" i="9"/>
  <c r="H2292" i="9"/>
  <c r="H2291" i="9"/>
  <c r="H2290" i="9"/>
  <c r="H2289" i="9"/>
  <c r="H2288" i="9"/>
  <c r="H2287" i="9"/>
  <c r="H2286" i="9"/>
  <c r="H2285" i="9"/>
  <c r="H2284" i="9"/>
  <c r="H2283" i="9"/>
  <c r="H2282" i="9"/>
  <c r="H2281" i="9"/>
  <c r="H2280" i="9"/>
  <c r="H2279" i="9"/>
  <c r="H2278" i="9"/>
  <c r="H2277" i="9"/>
  <c r="H2276" i="9"/>
  <c r="H2275" i="9"/>
  <c r="H2274" i="9"/>
  <c r="H2273" i="9"/>
  <c r="H2272" i="9"/>
  <c r="H2271" i="9"/>
  <c r="H2270" i="9"/>
  <c r="H2269" i="9"/>
  <c r="H2268" i="9"/>
  <c r="H2267" i="9"/>
  <c r="H2266" i="9"/>
  <c r="H2265" i="9"/>
  <c r="H2264" i="9"/>
  <c r="H2263" i="9"/>
  <c r="H2262" i="9"/>
  <c r="H2261" i="9"/>
  <c r="H2260" i="9"/>
  <c r="H2259" i="9"/>
  <c r="H2258" i="9"/>
  <c r="H2257" i="9"/>
  <c r="H2256" i="9"/>
  <c r="H2255" i="9"/>
  <c r="H2254" i="9"/>
  <c r="H2253" i="9"/>
  <c r="H2252" i="9"/>
  <c r="H2251" i="9"/>
  <c r="H2250" i="9"/>
  <c r="H2249" i="9"/>
  <c r="H2248" i="9"/>
  <c r="H2247" i="9"/>
  <c r="H2246" i="9"/>
  <c r="H2245" i="9"/>
  <c r="H2244" i="9"/>
  <c r="H2243" i="9"/>
  <c r="H2242" i="9"/>
  <c r="H2241" i="9"/>
  <c r="H2240" i="9"/>
  <c r="H2239" i="9"/>
  <c r="H2238" i="9"/>
  <c r="H2237" i="9"/>
  <c r="H2236" i="9"/>
  <c r="H2235" i="9"/>
  <c r="H2234" i="9"/>
  <c r="H2233" i="9"/>
  <c r="H2232" i="9"/>
  <c r="H2231" i="9"/>
  <c r="H2230" i="9"/>
  <c r="H2229" i="9"/>
  <c r="H2228" i="9"/>
  <c r="H2227" i="9"/>
  <c r="H2226" i="9"/>
  <c r="H2225" i="9"/>
  <c r="H2224" i="9"/>
  <c r="H2223" i="9"/>
  <c r="H2222" i="9"/>
  <c r="H2221" i="9"/>
  <c r="H2220" i="9"/>
  <c r="H2219" i="9"/>
  <c r="H2218" i="9"/>
  <c r="H2217" i="9"/>
  <c r="H2216" i="9"/>
  <c r="H2215" i="9"/>
  <c r="H2214" i="9"/>
  <c r="H2213" i="9"/>
  <c r="H2212" i="9"/>
  <c r="H2211" i="9"/>
  <c r="H2210" i="9"/>
  <c r="H2209" i="9"/>
  <c r="H2208" i="9"/>
  <c r="H2207" i="9"/>
  <c r="H2206" i="9"/>
  <c r="H2205" i="9"/>
  <c r="H2204" i="9"/>
  <c r="H2203" i="9"/>
  <c r="H2202" i="9"/>
  <c r="H2201" i="9"/>
  <c r="H2200" i="9"/>
  <c r="H2199" i="9"/>
  <c r="H2198" i="9"/>
  <c r="H2197" i="9"/>
  <c r="H2196" i="9"/>
  <c r="H2195" i="9"/>
  <c r="H2194" i="9"/>
  <c r="H2193" i="9"/>
  <c r="H2192" i="9"/>
  <c r="H2191" i="9"/>
  <c r="H2190" i="9"/>
  <c r="H2189" i="9"/>
  <c r="H2188" i="9"/>
  <c r="H2187" i="9"/>
  <c r="H2186" i="9"/>
  <c r="H2185" i="9"/>
  <c r="H2184" i="9"/>
  <c r="H2183" i="9"/>
  <c r="H2182" i="9"/>
  <c r="H2181" i="9"/>
  <c r="H2180" i="9"/>
  <c r="H2179" i="9"/>
  <c r="H2178" i="9"/>
  <c r="H2177" i="9"/>
  <c r="H2176" i="9"/>
  <c r="H2175" i="9"/>
  <c r="H2174" i="9"/>
  <c r="H2173" i="9"/>
  <c r="H2172" i="9"/>
  <c r="H2171" i="9"/>
  <c r="H2170" i="9"/>
  <c r="H2169" i="9"/>
  <c r="H2168" i="9"/>
  <c r="H2167" i="9"/>
  <c r="H2166" i="9"/>
  <c r="H2165" i="9"/>
  <c r="H2164" i="9"/>
  <c r="H2163" i="9"/>
  <c r="H2162" i="9"/>
  <c r="H2161" i="9"/>
  <c r="H2160" i="9"/>
  <c r="H2159" i="9"/>
  <c r="H2158" i="9"/>
  <c r="H2157" i="9"/>
  <c r="H2156" i="9"/>
  <c r="H2155" i="9"/>
  <c r="H2154" i="9"/>
  <c r="H2153" i="9"/>
  <c r="H2152" i="9"/>
  <c r="H2151" i="9"/>
  <c r="H2150" i="9"/>
  <c r="H2149" i="9"/>
  <c r="H2148" i="9"/>
  <c r="H2147" i="9"/>
  <c r="H2146" i="9"/>
  <c r="H2145" i="9"/>
  <c r="H2144" i="9"/>
  <c r="H2143" i="9"/>
  <c r="H2142" i="9"/>
  <c r="H2141" i="9"/>
  <c r="H2140" i="9"/>
  <c r="H2139" i="9"/>
  <c r="H2138" i="9"/>
  <c r="H2137" i="9"/>
  <c r="H2136" i="9"/>
  <c r="H2135" i="9"/>
  <c r="H2134" i="9"/>
  <c r="H2133" i="9"/>
  <c r="H2132" i="9"/>
  <c r="H2131" i="9"/>
  <c r="H2130" i="9"/>
  <c r="H2129" i="9"/>
  <c r="H2128" i="9"/>
  <c r="H2127" i="9"/>
  <c r="H2126" i="9"/>
  <c r="H2125" i="9"/>
  <c r="H2124" i="9"/>
  <c r="H2123" i="9"/>
  <c r="H2122" i="9"/>
  <c r="H2121" i="9"/>
  <c r="H2120" i="9"/>
  <c r="H2119" i="9"/>
  <c r="H2118" i="9"/>
  <c r="H2117" i="9"/>
  <c r="H2116" i="9"/>
  <c r="H2115" i="9"/>
  <c r="H2114" i="9"/>
  <c r="H2113" i="9"/>
  <c r="H2112" i="9"/>
  <c r="H2111" i="9"/>
  <c r="H2110" i="9"/>
  <c r="H2109" i="9"/>
  <c r="H2108" i="9"/>
  <c r="H2107" i="9"/>
  <c r="H2106" i="9"/>
  <c r="H2105" i="9"/>
  <c r="H2104" i="9"/>
  <c r="H2103" i="9"/>
  <c r="H2102" i="9"/>
  <c r="H2101" i="9"/>
  <c r="H2100" i="9"/>
  <c r="H2099" i="9"/>
  <c r="H2098" i="9"/>
  <c r="H2097" i="9"/>
  <c r="H2096" i="9"/>
  <c r="H2095" i="9"/>
  <c r="H2094" i="9"/>
  <c r="H2093" i="9"/>
  <c r="H2092" i="9"/>
  <c r="H2091" i="9"/>
  <c r="H2090" i="9"/>
  <c r="H2089" i="9"/>
  <c r="H2088" i="9"/>
  <c r="H2087" i="9"/>
  <c r="H2086" i="9"/>
  <c r="H2085" i="9"/>
  <c r="H2084" i="9"/>
  <c r="H2083" i="9"/>
  <c r="H2082" i="9"/>
  <c r="H2081" i="9"/>
  <c r="H2080" i="9"/>
  <c r="H2079" i="9"/>
  <c r="H2078" i="9"/>
  <c r="H2077" i="9"/>
  <c r="H2076" i="9"/>
  <c r="H2075" i="9"/>
  <c r="H2074" i="9"/>
  <c r="H2073" i="9"/>
  <c r="H2072" i="9"/>
  <c r="H2071" i="9"/>
  <c r="H2070" i="9"/>
  <c r="H2069" i="9"/>
  <c r="H2068" i="9"/>
  <c r="H2067" i="9"/>
  <c r="H2066" i="9"/>
  <c r="H2065" i="9"/>
  <c r="H2064" i="9"/>
  <c r="H2063" i="9"/>
  <c r="H2062" i="9"/>
  <c r="H2061" i="9"/>
  <c r="H2060" i="9"/>
  <c r="H2059" i="9"/>
  <c r="H2058" i="9"/>
  <c r="H2057" i="9"/>
  <c r="H2056" i="9"/>
  <c r="H2055" i="9"/>
  <c r="H2054" i="9"/>
  <c r="H2053" i="9"/>
  <c r="H2052" i="9"/>
  <c r="H2051" i="9"/>
  <c r="H2050" i="9"/>
  <c r="H2049" i="9"/>
  <c r="H2048" i="9"/>
  <c r="H2047" i="9"/>
  <c r="H2046" i="9"/>
  <c r="H2045" i="9"/>
  <c r="H2044" i="9"/>
  <c r="H2043" i="9"/>
  <c r="H2042" i="9"/>
  <c r="H2041" i="9"/>
  <c r="H2040" i="9"/>
  <c r="H2039" i="9"/>
  <c r="H2038" i="9"/>
  <c r="H2037" i="9"/>
  <c r="H2036" i="9"/>
  <c r="H2035" i="9"/>
  <c r="H2034" i="9"/>
  <c r="H2033" i="9"/>
  <c r="H2032" i="9"/>
  <c r="H2031" i="9"/>
  <c r="H2030" i="9"/>
  <c r="H2029" i="9"/>
  <c r="H2028" i="9"/>
  <c r="H2027" i="9"/>
  <c r="H2026" i="9"/>
  <c r="H2025" i="9"/>
  <c r="H2024" i="9"/>
  <c r="H2023" i="9"/>
  <c r="H2022" i="9"/>
  <c r="H2021" i="9"/>
  <c r="H2020" i="9"/>
  <c r="H2019" i="9"/>
  <c r="H2018" i="9"/>
  <c r="H2017" i="9"/>
  <c r="H2016" i="9"/>
  <c r="H2015" i="9"/>
  <c r="H2014" i="9"/>
  <c r="H2013" i="9"/>
  <c r="H2012" i="9"/>
  <c r="H2011" i="9"/>
  <c r="H2010" i="9"/>
  <c r="H2009" i="9"/>
  <c r="H2008" i="9"/>
  <c r="H2007" i="9"/>
  <c r="H2006" i="9"/>
  <c r="H2005" i="9"/>
  <c r="H2004" i="9"/>
  <c r="H2003" i="9"/>
  <c r="H2002" i="9"/>
  <c r="H2001" i="9"/>
  <c r="H2000" i="9"/>
  <c r="H1999" i="9"/>
  <c r="H1998" i="9"/>
  <c r="H1997" i="9"/>
  <c r="H1996" i="9"/>
  <c r="H1995" i="9"/>
  <c r="H1994" i="9"/>
  <c r="H1993" i="9"/>
  <c r="H1992" i="9"/>
  <c r="H1991" i="9"/>
  <c r="H1990" i="9"/>
  <c r="H1989" i="9"/>
  <c r="H1988" i="9"/>
  <c r="H1987" i="9"/>
  <c r="H1986" i="9"/>
  <c r="H1985" i="9"/>
  <c r="H1984" i="9"/>
  <c r="H1983" i="9"/>
  <c r="H1982" i="9"/>
  <c r="H1981" i="9"/>
  <c r="H1980" i="9"/>
  <c r="H1979" i="9"/>
  <c r="H1978" i="9"/>
  <c r="H1977" i="9"/>
  <c r="H1976" i="9"/>
  <c r="H1975" i="9"/>
  <c r="H1974" i="9"/>
  <c r="H1973" i="9"/>
  <c r="H1972" i="9"/>
  <c r="H1971" i="9"/>
  <c r="H1970" i="9"/>
  <c r="H1969" i="9"/>
  <c r="H1968" i="9"/>
  <c r="H1967" i="9"/>
  <c r="H1966" i="9"/>
  <c r="H1965" i="9"/>
  <c r="H1964" i="9"/>
  <c r="H1963" i="9"/>
  <c r="H1962" i="9"/>
  <c r="H1961" i="9"/>
  <c r="H1960" i="9"/>
  <c r="H1959" i="9"/>
  <c r="H1958" i="9"/>
  <c r="H1957" i="9"/>
  <c r="H1956" i="9"/>
  <c r="H1955" i="9"/>
  <c r="H1954" i="9"/>
  <c r="H1953" i="9"/>
  <c r="H1952" i="9"/>
  <c r="H1951" i="9"/>
  <c r="H1950" i="9"/>
  <c r="H1949" i="9"/>
  <c r="H1948" i="9"/>
  <c r="H1947" i="9"/>
  <c r="H1946" i="9"/>
  <c r="H1945" i="9"/>
  <c r="H1944" i="9"/>
  <c r="H1943" i="9"/>
  <c r="H1942" i="9"/>
  <c r="H1941" i="9"/>
  <c r="H1940" i="9"/>
  <c r="H1939" i="9"/>
  <c r="H1938" i="9"/>
  <c r="H1937" i="9"/>
  <c r="H1936" i="9"/>
  <c r="H1935" i="9"/>
  <c r="H1934" i="9"/>
  <c r="H1933" i="9"/>
  <c r="H1932" i="9"/>
  <c r="H1931" i="9"/>
  <c r="H1930" i="9"/>
  <c r="H1929" i="9"/>
  <c r="H1928" i="9"/>
  <c r="H1927" i="9"/>
  <c r="H1926" i="9"/>
  <c r="H1925" i="9"/>
  <c r="H1924" i="9"/>
  <c r="H1923" i="9"/>
  <c r="H1922" i="9"/>
  <c r="H1921" i="9"/>
  <c r="H1920" i="9"/>
  <c r="H1919" i="9"/>
  <c r="H1918" i="9"/>
  <c r="H1917" i="9"/>
  <c r="H1916" i="9"/>
  <c r="H1915" i="9"/>
  <c r="H1914" i="9"/>
  <c r="H1913" i="9"/>
  <c r="H1912" i="9"/>
  <c r="H1911" i="9"/>
  <c r="H1910" i="9"/>
  <c r="H1909" i="9"/>
  <c r="H1908" i="9"/>
  <c r="H1907" i="9"/>
  <c r="H1906" i="9"/>
  <c r="H1905" i="9"/>
  <c r="H1904" i="9"/>
  <c r="H1903" i="9"/>
  <c r="H1902" i="9"/>
  <c r="H1901" i="9"/>
  <c r="H1900" i="9"/>
  <c r="H1899" i="9"/>
  <c r="H1898" i="9"/>
  <c r="H1897" i="9"/>
  <c r="H1896" i="9"/>
  <c r="H1895" i="9"/>
  <c r="H1894" i="9"/>
  <c r="H1893" i="9"/>
  <c r="H1892" i="9"/>
  <c r="H1891" i="9"/>
  <c r="H1890" i="9"/>
  <c r="H1889" i="9"/>
  <c r="H1888" i="9"/>
  <c r="H1887" i="9"/>
  <c r="H1886" i="9"/>
  <c r="H1885" i="9"/>
  <c r="H1884" i="9"/>
  <c r="H1883" i="9"/>
  <c r="H1882" i="9"/>
  <c r="H1881" i="9"/>
  <c r="H1880" i="9"/>
  <c r="H1879" i="9"/>
  <c r="H1878" i="9"/>
  <c r="H1877" i="9"/>
  <c r="H1876" i="9"/>
  <c r="H1875" i="9"/>
  <c r="H1874" i="9"/>
  <c r="H1873" i="9"/>
  <c r="H1872" i="9"/>
  <c r="H1871" i="9"/>
  <c r="H1870" i="9"/>
  <c r="H1869" i="9"/>
  <c r="H1868" i="9"/>
  <c r="H1867" i="9"/>
  <c r="H1866" i="9"/>
  <c r="H1865" i="9"/>
  <c r="H1864" i="9"/>
  <c r="H1863" i="9"/>
  <c r="H1862" i="9"/>
  <c r="H1861" i="9"/>
  <c r="H1860" i="9"/>
  <c r="H1859" i="9"/>
  <c r="H1858" i="9"/>
  <c r="H1857" i="9"/>
  <c r="H1856" i="9"/>
  <c r="H1855" i="9"/>
  <c r="H1854" i="9"/>
  <c r="H1853" i="9"/>
  <c r="H1852" i="9"/>
  <c r="H1851" i="9"/>
  <c r="H1850" i="9"/>
  <c r="H1849" i="9"/>
  <c r="H1848" i="9"/>
  <c r="H1847" i="9"/>
  <c r="H1846" i="9"/>
  <c r="H1845" i="9"/>
  <c r="H1844" i="9"/>
  <c r="H1843" i="9"/>
  <c r="H1842" i="9"/>
  <c r="H1841" i="9"/>
  <c r="H1840" i="9"/>
  <c r="H1839" i="9"/>
  <c r="H1838" i="9"/>
  <c r="H1837" i="9"/>
  <c r="H1836" i="9"/>
  <c r="H1835" i="9"/>
  <c r="H1834" i="9"/>
  <c r="H1833" i="9"/>
  <c r="H1832" i="9"/>
  <c r="H1831" i="9"/>
  <c r="H1830" i="9"/>
  <c r="H1829" i="9"/>
  <c r="H1828" i="9"/>
  <c r="H1827" i="9"/>
  <c r="H1826" i="9"/>
  <c r="H1825" i="9"/>
  <c r="H1824" i="9"/>
  <c r="H1823" i="9"/>
  <c r="H1822" i="9"/>
  <c r="H1821" i="9"/>
  <c r="H1820" i="9"/>
  <c r="H1819" i="9"/>
  <c r="H1818" i="9"/>
  <c r="H1817" i="9"/>
  <c r="H1816" i="9"/>
  <c r="H1815" i="9"/>
  <c r="H1814" i="9"/>
  <c r="H1813" i="9"/>
  <c r="H1812" i="9"/>
  <c r="H1811" i="9"/>
  <c r="H1810" i="9"/>
  <c r="H1809" i="9"/>
  <c r="H1808" i="9"/>
  <c r="H1807" i="9"/>
  <c r="H1806" i="9"/>
  <c r="H1805" i="9"/>
  <c r="H1804" i="9"/>
  <c r="H1803" i="9"/>
  <c r="H1802" i="9"/>
  <c r="H1801" i="9"/>
  <c r="H1800" i="9"/>
  <c r="H1799" i="9"/>
  <c r="H1798" i="9"/>
  <c r="H1797" i="9"/>
  <c r="H1796" i="9"/>
  <c r="H1795" i="9"/>
  <c r="H1794" i="9"/>
  <c r="H1793" i="9"/>
  <c r="H1792" i="9"/>
  <c r="H1791" i="9"/>
  <c r="H1790" i="9"/>
  <c r="H1789" i="9"/>
  <c r="H1788" i="9"/>
  <c r="H1787" i="9"/>
  <c r="H1786" i="9"/>
  <c r="H1785" i="9"/>
  <c r="H1784" i="9"/>
  <c r="H1783" i="9"/>
  <c r="H1782" i="9"/>
  <c r="H1781" i="9"/>
  <c r="H1780" i="9"/>
  <c r="H1779" i="9"/>
  <c r="H1778" i="9"/>
  <c r="H1777" i="9"/>
  <c r="H1776" i="9"/>
  <c r="H1775" i="9"/>
  <c r="H1774" i="9"/>
  <c r="H1773" i="9"/>
  <c r="H1772" i="9"/>
  <c r="H1771" i="9"/>
  <c r="H1770" i="9"/>
  <c r="H1769" i="9"/>
  <c r="H1768" i="9"/>
  <c r="H1767" i="9"/>
  <c r="H1766" i="9"/>
  <c r="H1765" i="9"/>
  <c r="H1764" i="9"/>
  <c r="H1763" i="9"/>
  <c r="H1762" i="9"/>
  <c r="H1761" i="9"/>
  <c r="H1760" i="9"/>
  <c r="H1759" i="9"/>
  <c r="H1758" i="9"/>
  <c r="H1757" i="9"/>
  <c r="H1756" i="9"/>
  <c r="H1755" i="9"/>
  <c r="H1754" i="9"/>
  <c r="H1753" i="9"/>
  <c r="H1752" i="9"/>
  <c r="H1751" i="9"/>
  <c r="H1750" i="9"/>
  <c r="H1749" i="9"/>
  <c r="H1748" i="9"/>
  <c r="H1747" i="9"/>
  <c r="H1746" i="9"/>
  <c r="H1745" i="9"/>
  <c r="H1744" i="9"/>
  <c r="H1743" i="9"/>
  <c r="H1742" i="9"/>
  <c r="H1741" i="9"/>
  <c r="H1740" i="9"/>
  <c r="H1739" i="9"/>
  <c r="H1738" i="9"/>
  <c r="H1737" i="9"/>
  <c r="H1736" i="9"/>
  <c r="H1735" i="9"/>
  <c r="H1734" i="9"/>
  <c r="H1733" i="9"/>
  <c r="H1732" i="9"/>
  <c r="H1731" i="9"/>
  <c r="H1730" i="9"/>
  <c r="H1729" i="9"/>
  <c r="H1728" i="9"/>
  <c r="H1727" i="9"/>
  <c r="H1726" i="9"/>
  <c r="H1725" i="9"/>
  <c r="H1724" i="9"/>
  <c r="H1723" i="9"/>
  <c r="H1722" i="9"/>
  <c r="H1721" i="9"/>
  <c r="H1720" i="9"/>
  <c r="H1719" i="9"/>
  <c r="H1718" i="9"/>
  <c r="H1717" i="9"/>
  <c r="H1716" i="9"/>
  <c r="H1715" i="9"/>
  <c r="H1714" i="9"/>
  <c r="H1713" i="9"/>
  <c r="H1712" i="9"/>
  <c r="H1711" i="9"/>
  <c r="H1710" i="9"/>
  <c r="H1709" i="9"/>
  <c r="H1708" i="9"/>
  <c r="H1707" i="9"/>
  <c r="H1706" i="9"/>
  <c r="H1705" i="9"/>
  <c r="H1704" i="9"/>
  <c r="H1703" i="9"/>
  <c r="H1702" i="9"/>
  <c r="H1701" i="9"/>
  <c r="H1700" i="9"/>
  <c r="H1699" i="9"/>
  <c r="H1698" i="9"/>
  <c r="H1697" i="9"/>
  <c r="H1696" i="9"/>
  <c r="H1695" i="9"/>
  <c r="H1694" i="9"/>
  <c r="H1693" i="9"/>
  <c r="H1692" i="9"/>
  <c r="H1691" i="9"/>
  <c r="H1690" i="9"/>
  <c r="H1689" i="9"/>
  <c r="H1688" i="9"/>
  <c r="H1687" i="9"/>
  <c r="H1686" i="9"/>
  <c r="H1685" i="9"/>
  <c r="H1684" i="9"/>
  <c r="H1683" i="9"/>
  <c r="H1682" i="9"/>
  <c r="H1681" i="9"/>
  <c r="H1680" i="9"/>
  <c r="H1679" i="9"/>
  <c r="H1678" i="9"/>
  <c r="H1677" i="9"/>
  <c r="H1676" i="9"/>
  <c r="H1675" i="9"/>
  <c r="H1674" i="9"/>
  <c r="H1673" i="9"/>
  <c r="H1672" i="9"/>
  <c r="H1671" i="9"/>
  <c r="H1670" i="9"/>
  <c r="H1669" i="9"/>
  <c r="H1668" i="9"/>
  <c r="H1667" i="9"/>
  <c r="H1666" i="9"/>
  <c r="H1665" i="9"/>
  <c r="H1664" i="9"/>
  <c r="H1663" i="9"/>
  <c r="H1662" i="9"/>
  <c r="H1661" i="9"/>
  <c r="H1660" i="9"/>
  <c r="H1659" i="9"/>
  <c r="H1658" i="9"/>
  <c r="H1657" i="9"/>
  <c r="H1656" i="9"/>
  <c r="H1655" i="9"/>
  <c r="H1654" i="9"/>
  <c r="H1653" i="9"/>
  <c r="H1652" i="9"/>
  <c r="H1651" i="9"/>
  <c r="H1650" i="9"/>
  <c r="H1649" i="9"/>
  <c r="H1648" i="9"/>
  <c r="H1647" i="9"/>
  <c r="H1646" i="9"/>
  <c r="H1645" i="9"/>
  <c r="H1644" i="9"/>
  <c r="H1643" i="9"/>
  <c r="H1642" i="9"/>
  <c r="H1641" i="9"/>
  <c r="H1640" i="9"/>
  <c r="H1639" i="9"/>
  <c r="H1638" i="9"/>
  <c r="H1637" i="9"/>
  <c r="H1636" i="9"/>
  <c r="H1635" i="9"/>
  <c r="H1634" i="9"/>
  <c r="H1633" i="9"/>
  <c r="H1632" i="9"/>
  <c r="H1631" i="9"/>
  <c r="H1630" i="9"/>
  <c r="H1629" i="9"/>
  <c r="H1628" i="9"/>
  <c r="H1627" i="9"/>
  <c r="H1626" i="9"/>
  <c r="H1625" i="9"/>
  <c r="H1624" i="9"/>
  <c r="H1623" i="9"/>
  <c r="H1622" i="9"/>
  <c r="H1621" i="9"/>
  <c r="H1620" i="9"/>
  <c r="H1619" i="9"/>
  <c r="H1618" i="9"/>
  <c r="H1617" i="9"/>
  <c r="H1616" i="9"/>
  <c r="H1615" i="9"/>
  <c r="H1614" i="9"/>
  <c r="H1613" i="9"/>
  <c r="H1612" i="9"/>
  <c r="H1611" i="9"/>
  <c r="H1610" i="9"/>
  <c r="H1609" i="9"/>
  <c r="H1608" i="9"/>
  <c r="H1607" i="9"/>
  <c r="H1606" i="9"/>
  <c r="H1605" i="9"/>
  <c r="H1604" i="9"/>
  <c r="H1603" i="9"/>
  <c r="H1602" i="9"/>
  <c r="H1601" i="9"/>
  <c r="H1600" i="9"/>
  <c r="H1599" i="9"/>
  <c r="H1598" i="9"/>
  <c r="H1597" i="9"/>
  <c r="H1596" i="9"/>
  <c r="H1595" i="9"/>
  <c r="H1594" i="9"/>
  <c r="H1593" i="9"/>
  <c r="H1592" i="9"/>
  <c r="H1591" i="9"/>
  <c r="H1590" i="9"/>
  <c r="H1589" i="9"/>
  <c r="H1588" i="9"/>
  <c r="H1587" i="9"/>
  <c r="H1586" i="9"/>
  <c r="H1585" i="9"/>
  <c r="H1584" i="9"/>
  <c r="H1583" i="9"/>
  <c r="H1582" i="9"/>
  <c r="H1581" i="9"/>
  <c r="H1580" i="9"/>
  <c r="H1579" i="9"/>
  <c r="H1578" i="9"/>
  <c r="H1577" i="9"/>
  <c r="H1576" i="9"/>
  <c r="H1575" i="9"/>
  <c r="H1574" i="9"/>
  <c r="H1573" i="9"/>
  <c r="H1572" i="9"/>
  <c r="H1571" i="9"/>
  <c r="H1570" i="9"/>
  <c r="H1569" i="9"/>
  <c r="H1568" i="9"/>
  <c r="H1567" i="9"/>
  <c r="H1566" i="9"/>
  <c r="H1565" i="9"/>
  <c r="H1564" i="9"/>
  <c r="H1563" i="9"/>
  <c r="H1562" i="9"/>
  <c r="H1561" i="9"/>
  <c r="H1560" i="9"/>
  <c r="H1559" i="9"/>
  <c r="H1558" i="9"/>
  <c r="H1557" i="9"/>
  <c r="H1556" i="9"/>
  <c r="H1555" i="9"/>
  <c r="H1554" i="9"/>
  <c r="H1553" i="9"/>
  <c r="H1552" i="9"/>
  <c r="H1551" i="9"/>
  <c r="H1550" i="9"/>
  <c r="H1549" i="9"/>
  <c r="H1548" i="9"/>
  <c r="H1547" i="9"/>
  <c r="H1546" i="9"/>
  <c r="H1545" i="9"/>
  <c r="H1544" i="9"/>
  <c r="H1543" i="9"/>
  <c r="H1542" i="9"/>
  <c r="H1541" i="9"/>
  <c r="H1540" i="9"/>
  <c r="H1539" i="9"/>
  <c r="H1538" i="9"/>
  <c r="H1537" i="9"/>
  <c r="H1536" i="9"/>
  <c r="H1535" i="9"/>
  <c r="H1534" i="9"/>
  <c r="H1533" i="9"/>
  <c r="H1532" i="9"/>
  <c r="H1531" i="9"/>
  <c r="H1530" i="9"/>
  <c r="H1529" i="9"/>
  <c r="H1528" i="9"/>
  <c r="H1527" i="9"/>
  <c r="H1526" i="9"/>
  <c r="H1525" i="9"/>
  <c r="H1524" i="9"/>
  <c r="H1523" i="9"/>
  <c r="H1522" i="9"/>
  <c r="H1521" i="9"/>
  <c r="H1520" i="9"/>
  <c r="H1519" i="9"/>
  <c r="H1518" i="9"/>
  <c r="H1517" i="9"/>
  <c r="H1516" i="9"/>
  <c r="H1515" i="9"/>
  <c r="H1514" i="9"/>
  <c r="H1513" i="9"/>
  <c r="H1512" i="9"/>
  <c r="H1511" i="9"/>
  <c r="H1510" i="9"/>
  <c r="H1509" i="9"/>
  <c r="H1508" i="9"/>
  <c r="H1507" i="9"/>
  <c r="H1506" i="9"/>
  <c r="H1505" i="9"/>
  <c r="H1504" i="9"/>
  <c r="H1503" i="9"/>
  <c r="H1502" i="9"/>
  <c r="H1501" i="9"/>
  <c r="H1500" i="9"/>
  <c r="H1499" i="9"/>
  <c r="H1498" i="9"/>
  <c r="H1497" i="9"/>
  <c r="H1496" i="9"/>
  <c r="H1495" i="9"/>
  <c r="H1494" i="9"/>
  <c r="H1493" i="9"/>
  <c r="H1492" i="9"/>
  <c r="H1491" i="9"/>
  <c r="H1490" i="9"/>
  <c r="H1489" i="9"/>
  <c r="H1488" i="9"/>
  <c r="H1487" i="9"/>
  <c r="H1486" i="9"/>
  <c r="H1485" i="9"/>
  <c r="H1484" i="9"/>
  <c r="H1483" i="9"/>
  <c r="H1482" i="9"/>
  <c r="H1481" i="9"/>
  <c r="H1480" i="9"/>
  <c r="H1479" i="9"/>
  <c r="H1478" i="9"/>
  <c r="H1477" i="9"/>
  <c r="H1476" i="9"/>
  <c r="H1475" i="9"/>
  <c r="H1474" i="9"/>
  <c r="H1473" i="9"/>
  <c r="H1472" i="9"/>
  <c r="H1471" i="9"/>
  <c r="H1470" i="9"/>
  <c r="H1469" i="9"/>
  <c r="H1468" i="9"/>
  <c r="H1467" i="9"/>
  <c r="H1466" i="9"/>
  <c r="H1465" i="9"/>
  <c r="H1464" i="9"/>
  <c r="H1463" i="9"/>
  <c r="H1462" i="9"/>
  <c r="H1461" i="9"/>
  <c r="H1460" i="9"/>
  <c r="H1459" i="9"/>
  <c r="H1458" i="9"/>
  <c r="H1457" i="9"/>
  <c r="H1456" i="9"/>
  <c r="H1455" i="9"/>
  <c r="H1454" i="9"/>
  <c r="H1453" i="9"/>
  <c r="H1452" i="9"/>
  <c r="H1451" i="9"/>
  <c r="H1450" i="9"/>
  <c r="H1449" i="9"/>
  <c r="H1448" i="9"/>
  <c r="H1447" i="9"/>
  <c r="H1446" i="9"/>
  <c r="H1445" i="9"/>
  <c r="H1444" i="9"/>
  <c r="H1443" i="9"/>
  <c r="H1442" i="9"/>
  <c r="H1441" i="9"/>
  <c r="H1440" i="9"/>
  <c r="H1439" i="9"/>
  <c r="H1438" i="9"/>
  <c r="H1437" i="9"/>
  <c r="H1436" i="9"/>
  <c r="H1435" i="9"/>
  <c r="H1434" i="9"/>
  <c r="H1433" i="9"/>
  <c r="H1432" i="9"/>
  <c r="H1431" i="9"/>
  <c r="H1430" i="9"/>
  <c r="H1429" i="9"/>
  <c r="H1428" i="9"/>
  <c r="H1427" i="9"/>
  <c r="H1426" i="9"/>
  <c r="H1425" i="9"/>
  <c r="H1424" i="9"/>
  <c r="H1423" i="9"/>
  <c r="H1422" i="9"/>
  <c r="H1421" i="9"/>
  <c r="H1420" i="9"/>
  <c r="H1419" i="9"/>
  <c r="H1418" i="9"/>
  <c r="H1417" i="9"/>
  <c r="H1416" i="9"/>
  <c r="H1415" i="9"/>
  <c r="H1414" i="9"/>
  <c r="H1413" i="9"/>
  <c r="H1412" i="9"/>
  <c r="H1411" i="9"/>
  <c r="H1410" i="9"/>
  <c r="H1409" i="9"/>
  <c r="H1408" i="9"/>
  <c r="H1407" i="9"/>
  <c r="H1406" i="9"/>
  <c r="H1405" i="9"/>
  <c r="H1404" i="9"/>
  <c r="H1403" i="9"/>
  <c r="H1402" i="9"/>
  <c r="H1401" i="9"/>
  <c r="H1400" i="9"/>
  <c r="H1399" i="9"/>
  <c r="H1398" i="9"/>
  <c r="H1397" i="9"/>
  <c r="H1396" i="9"/>
  <c r="H1395" i="9"/>
  <c r="H1394" i="9"/>
  <c r="H1393" i="9"/>
  <c r="H1392" i="9"/>
  <c r="H1391" i="9"/>
  <c r="H1390" i="9"/>
  <c r="H1389" i="9"/>
  <c r="H1388" i="9"/>
  <c r="H1387" i="9"/>
  <c r="H1386" i="9"/>
  <c r="H1385" i="9"/>
  <c r="H1384" i="9"/>
  <c r="H1383" i="9"/>
  <c r="H1382" i="9"/>
  <c r="H1381" i="9"/>
  <c r="H1380" i="9"/>
  <c r="H1379" i="9"/>
  <c r="H1378" i="9"/>
  <c r="H1377" i="9"/>
  <c r="H1376" i="9"/>
  <c r="H1375" i="9"/>
  <c r="H1374" i="9"/>
  <c r="H1373" i="9"/>
  <c r="H1372" i="9"/>
  <c r="H1371" i="9"/>
  <c r="H1370" i="9"/>
  <c r="H1369" i="9"/>
  <c r="H1368" i="9"/>
  <c r="H1367" i="9"/>
  <c r="H1366" i="9"/>
  <c r="H1365" i="9"/>
  <c r="H1364" i="9"/>
  <c r="H1363" i="9"/>
  <c r="H1362" i="9"/>
  <c r="H1361" i="9"/>
  <c r="H1360" i="9"/>
  <c r="H1359" i="9"/>
  <c r="H1358" i="9"/>
  <c r="H1357" i="9"/>
  <c r="H1356" i="9"/>
  <c r="H1355" i="9"/>
  <c r="H1354" i="9"/>
  <c r="H1353" i="9"/>
  <c r="H1352" i="9"/>
  <c r="H1351" i="9"/>
  <c r="H1350" i="9"/>
  <c r="H1349" i="9"/>
  <c r="H1348" i="9"/>
  <c r="H1347" i="9"/>
  <c r="H1346" i="9"/>
  <c r="H1345" i="9"/>
  <c r="H1344" i="9"/>
  <c r="H1343" i="9"/>
  <c r="H1342" i="9"/>
  <c r="H1341" i="9"/>
  <c r="H1340" i="9"/>
  <c r="H1339" i="9"/>
  <c r="H1338" i="9"/>
  <c r="H1337" i="9"/>
  <c r="H1336" i="9"/>
  <c r="H1335" i="9"/>
  <c r="H1334" i="9"/>
  <c r="H1333" i="9"/>
  <c r="H1332" i="9"/>
  <c r="H1331" i="9"/>
  <c r="H1330" i="9"/>
  <c r="H1329" i="9"/>
  <c r="H1328" i="9"/>
  <c r="H1327" i="9"/>
  <c r="H1326" i="9"/>
  <c r="H1325" i="9"/>
  <c r="H1324" i="9"/>
  <c r="H1323" i="9"/>
  <c r="H1322" i="9"/>
  <c r="H1321" i="9"/>
  <c r="H1320" i="9"/>
  <c r="H1319" i="9"/>
  <c r="H1318" i="9"/>
  <c r="H1317" i="9"/>
  <c r="H1316" i="9"/>
  <c r="H1315" i="9"/>
  <c r="H1314" i="9"/>
  <c r="H1313" i="9"/>
  <c r="H1312" i="9"/>
  <c r="H1311" i="9"/>
  <c r="H1310" i="9"/>
  <c r="H1309" i="9"/>
  <c r="H1308" i="9"/>
  <c r="H1307" i="9"/>
  <c r="H1306" i="9"/>
  <c r="H1305" i="9"/>
  <c r="H1304" i="9"/>
  <c r="H1303" i="9"/>
  <c r="H1302" i="9"/>
  <c r="H1301" i="9"/>
  <c r="H1300" i="9"/>
  <c r="H1299" i="9"/>
  <c r="H1298" i="9"/>
  <c r="H1297" i="9"/>
  <c r="H1296" i="9"/>
  <c r="H1295" i="9"/>
  <c r="H1294" i="9"/>
  <c r="H1293" i="9"/>
  <c r="H1292" i="9"/>
  <c r="H1291" i="9"/>
  <c r="H1290" i="9"/>
  <c r="H1289" i="9"/>
  <c r="H1288" i="9"/>
  <c r="H1287" i="9"/>
  <c r="H1286" i="9"/>
  <c r="H1285" i="9"/>
  <c r="H1284" i="9"/>
  <c r="H1283" i="9"/>
  <c r="H1282" i="9"/>
  <c r="H1281" i="9"/>
  <c r="H1280" i="9"/>
  <c r="H1279" i="9"/>
  <c r="H1278" i="9"/>
  <c r="H1277" i="9"/>
  <c r="H1276" i="9"/>
  <c r="H1275" i="9"/>
  <c r="H1274" i="9"/>
  <c r="H1273" i="9"/>
  <c r="H1272" i="9"/>
  <c r="H1271" i="9"/>
  <c r="H1270" i="9"/>
  <c r="H1269" i="9"/>
  <c r="H1268" i="9"/>
  <c r="H1267" i="9"/>
  <c r="H1266" i="9"/>
  <c r="H1265" i="9"/>
  <c r="H1264" i="9"/>
  <c r="H1263" i="9"/>
  <c r="H1262" i="9"/>
  <c r="H1261" i="9"/>
  <c r="H1260" i="9"/>
  <c r="H1259" i="9"/>
  <c r="H1258" i="9"/>
  <c r="H1257" i="9"/>
  <c r="H1256" i="9"/>
  <c r="H1255" i="9"/>
  <c r="H1254" i="9"/>
  <c r="H1253" i="9"/>
  <c r="H1252" i="9"/>
  <c r="H1251" i="9"/>
  <c r="H1250" i="9"/>
  <c r="H1249" i="9"/>
  <c r="H1248" i="9"/>
  <c r="H1247" i="9"/>
  <c r="H1246" i="9"/>
  <c r="H1245" i="9"/>
  <c r="H1244" i="9"/>
  <c r="H1243" i="9"/>
  <c r="H1242" i="9"/>
  <c r="H1241" i="9"/>
  <c r="H1240" i="9"/>
  <c r="H1239" i="9"/>
  <c r="H1238" i="9"/>
  <c r="H1237" i="9"/>
  <c r="H1236" i="9"/>
  <c r="H1235" i="9"/>
  <c r="H1234" i="9"/>
  <c r="H1233" i="9"/>
  <c r="H1232" i="9"/>
  <c r="H1231" i="9"/>
  <c r="H1230" i="9"/>
  <c r="H1229" i="9"/>
  <c r="H1228" i="9"/>
  <c r="H1227" i="9"/>
  <c r="H1226" i="9"/>
  <c r="H1225" i="9"/>
  <c r="H1224" i="9"/>
  <c r="H1223" i="9"/>
  <c r="H1222" i="9"/>
  <c r="H1221" i="9"/>
  <c r="H1220" i="9"/>
  <c r="H1219" i="9"/>
  <c r="H1218" i="9"/>
  <c r="H1217" i="9"/>
  <c r="H1216" i="9"/>
  <c r="H1215" i="9"/>
  <c r="H1214" i="9"/>
  <c r="H1213" i="9"/>
  <c r="H1212" i="9"/>
  <c r="H1211" i="9"/>
  <c r="H1210" i="9"/>
  <c r="H1209" i="9"/>
  <c r="H1208" i="9"/>
  <c r="H1207" i="9"/>
  <c r="H1206" i="9"/>
  <c r="H1205" i="9"/>
  <c r="H1204" i="9"/>
  <c r="H1203" i="9"/>
  <c r="H1202" i="9"/>
  <c r="H1201" i="9"/>
  <c r="H1200" i="9"/>
  <c r="H1199" i="9"/>
  <c r="H1198" i="9"/>
  <c r="H1197" i="9"/>
  <c r="H1196" i="9"/>
  <c r="H1195" i="9"/>
  <c r="H1194" i="9"/>
  <c r="H1193" i="9"/>
  <c r="H1192" i="9"/>
  <c r="H1191" i="9"/>
  <c r="H1190" i="9"/>
  <c r="H1189" i="9"/>
  <c r="H1188" i="9"/>
  <c r="H1187" i="9"/>
  <c r="H1186" i="9"/>
  <c r="H1185" i="9"/>
  <c r="H1184" i="9"/>
  <c r="H1183" i="9"/>
  <c r="H1182" i="9"/>
  <c r="H1181" i="9"/>
  <c r="H1180" i="9"/>
  <c r="H1179" i="9"/>
  <c r="H1178" i="9"/>
  <c r="H1177" i="9"/>
  <c r="H1176" i="9"/>
  <c r="H1175" i="9"/>
  <c r="H1174" i="9"/>
  <c r="H1173" i="9"/>
  <c r="H1172" i="9"/>
  <c r="H1171" i="9"/>
  <c r="H1170" i="9"/>
  <c r="H1169" i="9"/>
  <c r="H1168" i="9"/>
  <c r="H1167" i="9"/>
  <c r="H1166" i="9"/>
  <c r="H1165" i="9"/>
  <c r="H1164" i="9"/>
  <c r="H1163" i="9"/>
  <c r="H1162" i="9"/>
  <c r="H1161" i="9"/>
  <c r="H1160" i="9"/>
  <c r="H1159" i="9"/>
  <c r="H1158" i="9"/>
  <c r="H1157" i="9"/>
  <c r="H1156" i="9"/>
  <c r="H1155" i="9"/>
  <c r="H1154" i="9"/>
  <c r="H1153" i="9"/>
  <c r="H1152" i="9"/>
  <c r="H1151" i="9"/>
  <c r="H1150" i="9"/>
  <c r="H1149" i="9"/>
  <c r="H1148" i="9"/>
  <c r="H1147" i="9"/>
  <c r="H1146" i="9"/>
  <c r="H1145" i="9"/>
  <c r="H1144" i="9"/>
  <c r="H1143" i="9"/>
  <c r="H1142" i="9"/>
  <c r="H1141" i="9"/>
  <c r="H1140" i="9"/>
  <c r="H1139" i="9"/>
  <c r="H1138" i="9"/>
  <c r="H1137" i="9"/>
  <c r="H1136" i="9"/>
  <c r="H1135" i="9"/>
  <c r="H1134" i="9"/>
  <c r="H1133" i="9"/>
  <c r="H1132" i="9"/>
  <c r="H1131" i="9"/>
  <c r="H1130" i="9"/>
  <c r="H1129" i="9"/>
  <c r="H1128" i="9"/>
  <c r="H1127" i="9"/>
  <c r="H1126" i="9"/>
  <c r="H1125" i="9"/>
  <c r="H1124" i="9"/>
  <c r="H1123" i="9"/>
  <c r="H1122" i="9"/>
  <c r="H1121" i="9"/>
  <c r="H1120" i="9"/>
  <c r="H1119" i="9"/>
  <c r="H1118" i="9"/>
  <c r="H1117" i="9"/>
  <c r="H1116" i="9"/>
  <c r="H1115" i="9"/>
  <c r="H1114" i="9"/>
  <c r="H1113" i="9"/>
  <c r="H1112" i="9"/>
  <c r="H1111" i="9"/>
  <c r="H1110" i="9"/>
  <c r="H1109" i="9"/>
  <c r="H1108" i="9"/>
  <c r="H1107" i="9"/>
  <c r="H1106" i="9"/>
  <c r="H1105" i="9"/>
  <c r="H1104" i="9"/>
  <c r="H1103" i="9"/>
  <c r="H1102" i="9"/>
  <c r="H1101" i="9"/>
  <c r="H1100" i="9"/>
  <c r="H1099" i="9"/>
  <c r="H1098" i="9"/>
  <c r="H1097" i="9"/>
  <c r="H1096" i="9"/>
  <c r="H1095" i="9"/>
  <c r="H1094" i="9"/>
  <c r="H1093" i="9"/>
  <c r="H1092" i="9"/>
  <c r="H1091" i="9"/>
  <c r="H1090" i="9"/>
  <c r="H1089" i="9"/>
  <c r="H1088" i="9"/>
  <c r="H1087" i="9"/>
  <c r="H1086" i="9"/>
  <c r="H1085" i="9"/>
  <c r="H1084" i="9"/>
  <c r="H1083" i="9"/>
  <c r="H1082" i="9"/>
  <c r="H1081" i="9"/>
  <c r="H1080" i="9"/>
  <c r="H1079" i="9"/>
  <c r="H1078" i="9"/>
  <c r="H1077" i="9"/>
  <c r="H1076" i="9"/>
  <c r="H1075" i="9"/>
  <c r="H1074" i="9"/>
  <c r="H1073" i="9"/>
  <c r="H1072" i="9"/>
  <c r="H1071" i="9"/>
  <c r="H1070" i="9"/>
  <c r="H1069" i="9"/>
  <c r="H1068" i="9"/>
  <c r="H1067" i="9"/>
  <c r="H1066" i="9"/>
  <c r="H1065" i="9"/>
  <c r="H1064" i="9"/>
  <c r="H1063" i="9"/>
  <c r="H1062" i="9"/>
  <c r="H1061" i="9"/>
  <c r="H1060" i="9"/>
  <c r="H1059" i="9"/>
  <c r="H1058" i="9"/>
  <c r="H1057" i="9"/>
  <c r="H1056" i="9"/>
  <c r="H1055" i="9"/>
  <c r="H1054" i="9"/>
  <c r="H1053" i="9"/>
  <c r="H1052" i="9"/>
  <c r="H1051" i="9"/>
  <c r="H1050" i="9"/>
  <c r="H1049" i="9"/>
  <c r="H1048" i="9"/>
  <c r="H1047" i="9"/>
  <c r="H1046" i="9"/>
  <c r="H1045" i="9"/>
  <c r="H1044" i="9"/>
  <c r="H1043" i="9"/>
  <c r="H1042" i="9"/>
  <c r="H1041" i="9"/>
  <c r="H1040" i="9"/>
  <c r="H1039" i="9"/>
  <c r="H1038" i="9"/>
  <c r="H1037" i="9"/>
  <c r="H1036" i="9"/>
  <c r="H1035" i="9"/>
  <c r="H1034" i="9"/>
  <c r="H1033" i="9"/>
  <c r="H1032" i="9"/>
  <c r="H1031" i="9"/>
  <c r="H1030" i="9"/>
  <c r="H1029" i="9"/>
  <c r="H1028" i="9"/>
  <c r="H1027" i="9"/>
  <c r="H1026" i="9"/>
  <c r="H1025" i="9"/>
  <c r="H1024" i="9"/>
  <c r="H1023" i="9"/>
  <c r="H1022" i="9"/>
  <c r="H1021" i="9"/>
  <c r="H1020" i="9"/>
  <c r="H1019" i="9"/>
  <c r="H1018" i="9"/>
  <c r="H1017" i="9"/>
  <c r="H1016" i="9"/>
  <c r="H1015" i="9"/>
  <c r="H1014" i="9"/>
  <c r="H1013" i="9"/>
  <c r="H1012" i="9"/>
  <c r="H1011" i="9"/>
  <c r="H1010" i="9"/>
  <c r="H1009" i="9"/>
  <c r="H1008" i="9"/>
  <c r="H1007" i="9"/>
  <c r="H1006" i="9"/>
  <c r="H1005" i="9"/>
  <c r="H1004" i="9"/>
  <c r="H1003" i="9"/>
  <c r="H1002" i="9"/>
  <c r="H1001" i="9"/>
  <c r="H1000" i="9"/>
  <c r="H999" i="9"/>
  <c r="H998" i="9"/>
  <c r="H997" i="9"/>
  <c r="H996" i="9"/>
  <c r="H995" i="9"/>
  <c r="H994" i="9"/>
  <c r="H993" i="9"/>
  <c r="H992" i="9"/>
  <c r="H991" i="9"/>
  <c r="H990" i="9"/>
  <c r="H989" i="9"/>
  <c r="H988" i="9"/>
  <c r="H987" i="9"/>
  <c r="H986" i="9"/>
  <c r="H985" i="9"/>
  <c r="H984" i="9"/>
  <c r="H983" i="9"/>
  <c r="H982" i="9"/>
  <c r="H981" i="9"/>
  <c r="H980" i="9"/>
  <c r="H979" i="9"/>
  <c r="H978" i="9"/>
  <c r="H977" i="9"/>
  <c r="H976" i="9"/>
  <c r="H975" i="9"/>
  <c r="H974" i="9"/>
  <c r="H973" i="9"/>
  <c r="H972" i="9"/>
  <c r="H971" i="9"/>
  <c r="H970" i="9"/>
  <c r="H969" i="9"/>
  <c r="H968" i="9"/>
  <c r="H967" i="9"/>
  <c r="H966" i="9"/>
  <c r="H965" i="9"/>
  <c r="H964" i="9"/>
  <c r="H963" i="9"/>
  <c r="H962" i="9"/>
  <c r="H961" i="9"/>
  <c r="H960" i="9"/>
  <c r="H959" i="9"/>
  <c r="H958" i="9"/>
  <c r="H957" i="9"/>
  <c r="H956" i="9"/>
  <c r="H955" i="9"/>
  <c r="H954" i="9"/>
  <c r="H953" i="9"/>
  <c r="H952" i="9"/>
  <c r="H951" i="9"/>
  <c r="H950" i="9"/>
  <c r="H949" i="9"/>
  <c r="H948" i="9"/>
  <c r="H947" i="9"/>
  <c r="H946" i="9"/>
  <c r="H945" i="9"/>
  <c r="H944" i="9"/>
  <c r="H943" i="9"/>
  <c r="H942" i="9"/>
  <c r="H941" i="9"/>
  <c r="H940" i="9"/>
  <c r="H939" i="9"/>
  <c r="H938" i="9"/>
  <c r="H937" i="9"/>
  <c r="H936" i="9"/>
  <c r="H935" i="9"/>
  <c r="H934" i="9"/>
  <c r="H933" i="9"/>
  <c r="H932" i="9"/>
  <c r="H931" i="9"/>
  <c r="H930" i="9"/>
  <c r="H929" i="9"/>
  <c r="H928" i="9"/>
  <c r="H927" i="9"/>
  <c r="H926" i="9"/>
  <c r="H925" i="9"/>
  <c r="H924" i="9"/>
  <c r="H923" i="9"/>
  <c r="H922" i="9"/>
  <c r="H921" i="9"/>
  <c r="H920" i="9"/>
  <c r="H919" i="9"/>
  <c r="H918" i="9"/>
  <c r="H917" i="9"/>
  <c r="H916" i="9"/>
  <c r="H915" i="9"/>
  <c r="H914" i="9"/>
  <c r="H913" i="9"/>
  <c r="H912" i="9"/>
  <c r="H911" i="9"/>
  <c r="H910" i="9"/>
  <c r="H909" i="9"/>
  <c r="H908" i="9"/>
  <c r="H907" i="9"/>
  <c r="H906" i="9"/>
  <c r="H905" i="9"/>
  <c r="H904" i="9"/>
  <c r="H903" i="9"/>
  <c r="H902" i="9"/>
  <c r="H901" i="9"/>
  <c r="H900" i="9"/>
  <c r="H899" i="9"/>
  <c r="H898" i="9"/>
  <c r="H897" i="9"/>
  <c r="H896" i="9"/>
  <c r="H895" i="9"/>
  <c r="H894" i="9"/>
  <c r="H893" i="9"/>
  <c r="H892" i="9"/>
  <c r="H891" i="9"/>
  <c r="H890" i="9"/>
  <c r="H889" i="9"/>
  <c r="H888" i="9"/>
  <c r="H887" i="9"/>
  <c r="H886" i="9"/>
  <c r="H885" i="9"/>
  <c r="H884" i="9"/>
  <c r="H883" i="9"/>
  <c r="H882" i="9"/>
  <c r="H881" i="9"/>
  <c r="H880" i="9"/>
  <c r="H879" i="9"/>
  <c r="H878" i="9"/>
  <c r="H877" i="9"/>
  <c r="H876" i="9"/>
  <c r="H875" i="9"/>
  <c r="H874" i="9"/>
  <c r="H873" i="9"/>
  <c r="H872" i="9"/>
  <c r="H871" i="9"/>
  <c r="H870" i="9"/>
  <c r="H869" i="9"/>
  <c r="H868" i="9"/>
  <c r="H867" i="9"/>
  <c r="H866" i="9"/>
  <c r="H865" i="9"/>
  <c r="H864" i="9"/>
  <c r="H863" i="9"/>
  <c r="H862" i="9"/>
  <c r="H861" i="9"/>
  <c r="H860" i="9"/>
  <c r="H859" i="9"/>
  <c r="H858" i="9"/>
  <c r="H857" i="9"/>
  <c r="H856" i="9"/>
  <c r="H855" i="9"/>
  <c r="H854" i="9"/>
  <c r="H853" i="9"/>
  <c r="H852" i="9"/>
  <c r="H851" i="9"/>
  <c r="H850" i="9"/>
  <c r="H849" i="9"/>
  <c r="H848" i="9"/>
  <c r="H847" i="9"/>
  <c r="H846" i="9"/>
  <c r="H845" i="9"/>
  <c r="H844" i="9"/>
  <c r="H843" i="9"/>
  <c r="H842" i="9"/>
  <c r="H841" i="9"/>
  <c r="H840" i="9"/>
  <c r="H839" i="9"/>
  <c r="H838" i="9"/>
  <c r="H837" i="9"/>
  <c r="H836" i="9"/>
  <c r="H835" i="9"/>
  <c r="H834" i="9"/>
  <c r="H833" i="9"/>
  <c r="H832" i="9"/>
  <c r="H831" i="9"/>
  <c r="H830" i="9"/>
  <c r="H829" i="9"/>
  <c r="H828" i="9"/>
  <c r="H827" i="9"/>
  <c r="H826" i="9"/>
  <c r="H825" i="9"/>
  <c r="H824" i="9"/>
  <c r="H823" i="9"/>
  <c r="H822" i="9"/>
  <c r="H821" i="9"/>
  <c r="H820" i="9"/>
  <c r="H819" i="9"/>
  <c r="H818" i="9"/>
  <c r="H817" i="9"/>
  <c r="H816" i="9"/>
  <c r="H815" i="9"/>
  <c r="H814" i="9"/>
  <c r="H813" i="9"/>
  <c r="H812" i="9"/>
  <c r="H811" i="9"/>
  <c r="H810" i="9"/>
  <c r="H809" i="9"/>
  <c r="H808" i="9"/>
  <c r="H807" i="9"/>
  <c r="H806" i="9"/>
  <c r="H805" i="9"/>
  <c r="H804" i="9"/>
  <c r="H803" i="9"/>
  <c r="H802" i="9"/>
  <c r="H801" i="9"/>
  <c r="H800" i="9"/>
  <c r="H799" i="9"/>
  <c r="H798" i="9"/>
  <c r="H797" i="9"/>
  <c r="H796" i="9"/>
  <c r="H795" i="9"/>
  <c r="H794" i="9"/>
  <c r="H793" i="9"/>
  <c r="H792" i="9"/>
  <c r="H791" i="9"/>
  <c r="H790" i="9"/>
  <c r="H789" i="9"/>
  <c r="H788" i="9"/>
  <c r="H787" i="9"/>
  <c r="H786" i="9"/>
  <c r="H785" i="9"/>
  <c r="H784" i="9"/>
  <c r="H783" i="9"/>
  <c r="H782" i="9"/>
  <c r="H781" i="9"/>
  <c r="H780" i="9"/>
  <c r="H779" i="9"/>
  <c r="H778" i="9"/>
  <c r="H777" i="9"/>
  <c r="H776" i="9"/>
  <c r="H775" i="9"/>
  <c r="H774" i="9"/>
  <c r="H773" i="9"/>
  <c r="H772" i="9"/>
  <c r="H771" i="9"/>
  <c r="H770" i="9"/>
  <c r="H769" i="9"/>
  <c r="H768" i="9"/>
  <c r="H767" i="9"/>
  <c r="H766" i="9"/>
  <c r="H765" i="9"/>
  <c r="H764" i="9"/>
  <c r="H763" i="9"/>
  <c r="H762" i="9"/>
  <c r="H761" i="9"/>
  <c r="H760" i="9"/>
  <c r="H759" i="9"/>
  <c r="H758" i="9"/>
  <c r="H757" i="9"/>
  <c r="H756" i="9"/>
  <c r="H755" i="9"/>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K62" i="9" s="1"/>
  <c r="O51" i="9"/>
  <c r="L77" i="9"/>
  <c r="J77" i="9"/>
  <c r="M75" i="9"/>
  <c r="M74" i="9"/>
  <c r="P74" i="9" s="1"/>
  <c r="O64" i="9"/>
  <c r="O58" i="9"/>
  <c r="M58" i="9"/>
  <c r="P58" i="9" s="1"/>
  <c r="M55" i="9"/>
  <c r="O54" i="9"/>
  <c r="L76" i="9"/>
  <c r="O76" i="9" s="1"/>
  <c r="J76" i="9"/>
  <c r="M76" i="9" s="1"/>
  <c r="L75" i="9"/>
  <c r="J75" i="9"/>
  <c r="L74" i="9"/>
  <c r="O74" i="9" s="1"/>
  <c r="J74" i="9"/>
  <c r="L73" i="9"/>
  <c r="J73" i="9"/>
  <c r="L72" i="9"/>
  <c r="O72" i="9" s="1"/>
  <c r="J72" i="9"/>
  <c r="M72" i="9" s="1"/>
  <c r="L71" i="9"/>
  <c r="J71" i="9"/>
  <c r="M71" i="9" s="1"/>
  <c r="L70" i="9"/>
  <c r="O70" i="9" s="1"/>
  <c r="P70" i="9" s="1"/>
  <c r="J70" i="9"/>
  <c r="M70" i="9" s="1"/>
  <c r="L69" i="9"/>
  <c r="J69" i="9"/>
  <c r="M69" i="9" s="1"/>
  <c r="L68" i="9"/>
  <c r="O68" i="9" s="1"/>
  <c r="J68" i="9"/>
  <c r="M68" i="9" s="1"/>
  <c r="L67" i="9"/>
  <c r="J67" i="9"/>
  <c r="M67" i="9" s="1"/>
  <c r="L66" i="9"/>
  <c r="O66" i="9" s="1"/>
  <c r="J66" i="9"/>
  <c r="L65" i="9"/>
  <c r="J65" i="9"/>
  <c r="L64" i="9"/>
  <c r="O65" i="9" s="1"/>
  <c r="J64" i="9"/>
  <c r="M64" i="9" s="1"/>
  <c r="L63" i="9"/>
  <c r="J63" i="9"/>
  <c r="M63" i="9" s="1"/>
  <c r="L62" i="9"/>
  <c r="O62" i="9" s="1"/>
  <c r="J62" i="9"/>
  <c r="L61" i="9"/>
  <c r="J61" i="9"/>
  <c r="M62" i="9" s="1"/>
  <c r="L60" i="9"/>
  <c r="O60" i="9" s="1"/>
  <c r="J60" i="9"/>
  <c r="M60" i="9" s="1"/>
  <c r="L59" i="9"/>
  <c r="J59" i="9"/>
  <c r="M59" i="9" s="1"/>
  <c r="L58" i="9"/>
  <c r="J58" i="9"/>
  <c r="L57" i="9"/>
  <c r="J57" i="9"/>
  <c r="L56" i="9"/>
  <c r="O56" i="9" s="1"/>
  <c r="J56" i="9"/>
  <c r="M56" i="9" s="1"/>
  <c r="L55" i="9"/>
  <c r="J55" i="9"/>
  <c r="L54" i="9"/>
  <c r="O55" i="9" s="1"/>
  <c r="J54" i="9"/>
  <c r="L53" i="9"/>
  <c r="J53" i="9"/>
  <c r="M53" i="9" s="1"/>
  <c r="L52" i="9"/>
  <c r="O52" i="9" s="1"/>
  <c r="J52" i="9"/>
  <c r="M52" i="9" s="1"/>
  <c r="P52" i="9" s="1"/>
  <c r="L51" i="9"/>
  <c r="J51" i="9"/>
  <c r="M51" i="9" s="1"/>
  <c r="K77" i="9" l="1"/>
  <c r="N77" i="9" s="1"/>
  <c r="G17" i="28"/>
  <c r="F17" i="28"/>
  <c r="E17" i="28"/>
  <c r="M73" i="9"/>
  <c r="K57" i="9"/>
  <c r="M65" i="9"/>
  <c r="P65" i="9" s="1"/>
  <c r="O53" i="9"/>
  <c r="O73" i="9"/>
  <c r="D2" i="27"/>
  <c r="C2" i="27"/>
  <c r="P54" i="9"/>
  <c r="K64" i="9"/>
  <c r="P62" i="9"/>
  <c r="O61" i="9"/>
  <c r="P61" i="9" s="1"/>
  <c r="K70" i="9"/>
  <c r="R51" i="9"/>
  <c r="Q51" i="9" s="1"/>
  <c r="M57" i="9"/>
  <c r="O69" i="9"/>
  <c r="M54" i="9"/>
  <c r="M61" i="9"/>
  <c r="P55" i="9"/>
  <c r="O75" i="9"/>
  <c r="P75" i="9" s="1"/>
  <c r="P51" i="9"/>
  <c r="P63" i="9"/>
  <c r="K73" i="9"/>
  <c r="K72" i="9"/>
  <c r="N72" i="9" s="1"/>
  <c r="R72" i="9" s="1"/>
  <c r="K71" i="9"/>
  <c r="K63" i="9"/>
  <c r="N63" i="9" s="1"/>
  <c r="R63" i="9" s="1"/>
  <c r="K55" i="9"/>
  <c r="N55" i="9" s="1"/>
  <c r="R55" i="9" s="1"/>
  <c r="Q55" i="9" s="1"/>
  <c r="K69" i="9"/>
  <c r="K61" i="9"/>
  <c r="K53" i="9"/>
  <c r="K76" i="9"/>
  <c r="K68" i="9"/>
  <c r="N68" i="9" s="1"/>
  <c r="R68" i="9" s="1"/>
  <c r="K60" i="9"/>
  <c r="K52" i="9"/>
  <c r="N52" i="9" s="1"/>
  <c r="R52" i="9" s="1"/>
  <c r="Q52" i="9" s="1"/>
  <c r="K75" i="9"/>
  <c r="N75" i="9" s="1"/>
  <c r="R75" i="9" s="1"/>
  <c r="Q75" i="9" s="1"/>
  <c r="K59" i="9"/>
  <c r="K74" i="9"/>
  <c r="N74" i="9" s="1"/>
  <c r="R74" i="9" s="1"/>
  <c r="Q74" i="9" s="1"/>
  <c r="K58" i="9"/>
  <c r="N58" i="9" s="1"/>
  <c r="R58" i="9" s="1"/>
  <c r="Q58" i="9" s="1"/>
  <c r="K67" i="9"/>
  <c r="K56" i="9"/>
  <c r="K66" i="9"/>
  <c r="K54" i="9"/>
  <c r="N54" i="9" s="1"/>
  <c r="R54" i="9" s="1"/>
  <c r="Q54" i="9" s="1"/>
  <c r="K65" i="9"/>
  <c r="N65" i="9" s="1"/>
  <c r="R65" i="9" s="1"/>
  <c r="O57" i="9"/>
  <c r="M66" i="9"/>
  <c r="P66" i="9" s="1"/>
  <c r="O59" i="9"/>
  <c r="P59" i="9" s="1"/>
  <c r="O67" i="9"/>
  <c r="P67" i="9" s="1"/>
  <c r="O71" i="9"/>
  <c r="P71" i="9" s="1"/>
  <c r="O63" i="9"/>
  <c r="O77" i="9"/>
  <c r="P77" i="9" s="1"/>
  <c r="I4" i="2"/>
  <c r="I68" i="2"/>
  <c r="M77" i="9"/>
  <c r="C3" i="27"/>
  <c r="I5" i="2"/>
  <c r="I69" i="2"/>
  <c r="I56" i="2"/>
  <c r="H2" i="2"/>
  <c r="D17" i="28"/>
  <c r="P57" i="9"/>
  <c r="P60" i="9"/>
  <c r="P68" i="9"/>
  <c r="P73" i="9"/>
  <c r="P76" i="9"/>
  <c r="P53" i="9"/>
  <c r="P56" i="9"/>
  <c r="P64" i="9"/>
  <c r="P69" i="9"/>
  <c r="P72" i="9"/>
  <c r="BW19" i="9"/>
  <c r="BV19" i="9"/>
  <c r="BU19" i="9"/>
  <c r="BT19" i="9"/>
  <c r="BS19" i="9"/>
  <c r="BR19" i="9"/>
  <c r="BQ19" i="9"/>
  <c r="BP19" i="9"/>
  <c r="BH19" i="9"/>
  <c r="BH41" i="9" s="1"/>
  <c r="BG19" i="9"/>
  <c r="BG41" i="9" s="1"/>
  <c r="BF19" i="9"/>
  <c r="BF41" i="9" s="1"/>
  <c r="BE19" i="9"/>
  <c r="BE41" i="9" s="1"/>
  <c r="BD19" i="9"/>
  <c r="BC19" i="9"/>
  <c r="BC41" i="9" s="1"/>
  <c r="BB19" i="9"/>
  <c r="BB41" i="9" s="1"/>
  <c r="BA19" i="9"/>
  <c r="BA41" i="9" s="1"/>
  <c r="AS19" i="9"/>
  <c r="AR19" i="9"/>
  <c r="AQ19" i="9"/>
  <c r="AP19" i="9"/>
  <c r="AO19" i="9"/>
  <c r="AN19" i="9"/>
  <c r="AM19" i="9"/>
  <c r="AL19" i="9"/>
  <c r="W19" i="9"/>
  <c r="W41" i="9" s="1"/>
  <c r="AD19" i="9"/>
  <c r="AC19" i="9"/>
  <c r="AB19" i="9"/>
  <c r="AB41" i="9" s="1"/>
  <c r="AA19" i="9"/>
  <c r="Z19" i="9"/>
  <c r="Y19" i="9"/>
  <c r="X19" i="9"/>
  <c r="X41" i="9" s="1"/>
  <c r="A20" i="9"/>
  <c r="A21" i="9" s="1"/>
  <c r="BG21" i="9" s="1"/>
  <c r="M19" i="9"/>
  <c r="L19" i="9"/>
  <c r="K19" i="9"/>
  <c r="J19" i="9"/>
  <c r="I19" i="9"/>
  <c r="H19" i="9"/>
  <c r="G19" i="9"/>
  <c r="D19" i="9"/>
  <c r="A11994" i="9"/>
  <c r="A11993" i="9"/>
  <c r="A11992" i="9"/>
  <c r="A11991" i="9"/>
  <c r="A11990" i="9"/>
  <c r="A11989" i="9"/>
  <c r="A11988" i="9"/>
  <c r="A11987" i="9"/>
  <c r="A11986" i="9"/>
  <c r="A11985" i="9"/>
  <c r="A11984" i="9"/>
  <c r="A11983" i="9"/>
  <c r="A11982" i="9"/>
  <c r="A11981" i="9"/>
  <c r="A11980" i="9"/>
  <c r="A11979" i="9"/>
  <c r="A11978" i="9"/>
  <c r="A11977" i="9"/>
  <c r="A11976" i="9"/>
  <c r="A11975" i="9"/>
  <c r="A11974" i="9"/>
  <c r="A11973" i="9"/>
  <c r="A11972" i="9"/>
  <c r="A11971" i="9"/>
  <c r="A11970" i="9"/>
  <c r="A11969" i="9"/>
  <c r="A11968" i="9"/>
  <c r="A11967" i="9"/>
  <c r="A11966" i="9"/>
  <c r="A11965" i="9"/>
  <c r="A11964" i="9"/>
  <c r="A11963" i="9"/>
  <c r="A11962" i="9"/>
  <c r="A11961" i="9"/>
  <c r="A11960" i="9"/>
  <c r="A11959" i="9"/>
  <c r="A11958" i="9"/>
  <c r="A11957" i="9"/>
  <c r="A11956" i="9"/>
  <c r="A11955" i="9"/>
  <c r="A11954" i="9"/>
  <c r="A11953" i="9"/>
  <c r="A11952" i="9"/>
  <c r="A11951" i="9"/>
  <c r="A11950" i="9"/>
  <c r="A11949" i="9"/>
  <c r="A11948" i="9"/>
  <c r="A11947" i="9"/>
  <c r="A11946" i="9"/>
  <c r="A11945" i="9"/>
  <c r="A11944" i="9"/>
  <c r="A11943" i="9"/>
  <c r="A11942" i="9"/>
  <c r="A11941" i="9"/>
  <c r="A11940" i="9"/>
  <c r="A11939" i="9"/>
  <c r="A11938" i="9"/>
  <c r="A11937" i="9"/>
  <c r="A11936" i="9"/>
  <c r="A11935" i="9"/>
  <c r="A11934" i="9"/>
  <c r="A11933" i="9"/>
  <c r="A11932" i="9"/>
  <c r="A11931" i="9"/>
  <c r="A11930" i="9"/>
  <c r="A11929" i="9"/>
  <c r="A11928" i="9"/>
  <c r="A11927" i="9"/>
  <c r="A11926" i="9"/>
  <c r="A11925" i="9"/>
  <c r="A11924" i="9"/>
  <c r="A11923" i="9"/>
  <c r="A11922" i="9"/>
  <c r="A11921" i="9"/>
  <c r="A11920" i="9"/>
  <c r="A11919" i="9"/>
  <c r="A11918" i="9"/>
  <c r="A11917" i="9"/>
  <c r="A11916" i="9"/>
  <c r="A11915" i="9"/>
  <c r="A11914" i="9"/>
  <c r="A11913" i="9"/>
  <c r="A11912" i="9"/>
  <c r="A11911" i="9"/>
  <c r="A11910" i="9"/>
  <c r="A11909" i="9"/>
  <c r="A11908" i="9"/>
  <c r="A11907" i="9"/>
  <c r="A11906" i="9"/>
  <c r="A11905" i="9"/>
  <c r="A11904" i="9"/>
  <c r="A11903" i="9"/>
  <c r="A11902" i="9"/>
  <c r="A11901" i="9"/>
  <c r="A11900" i="9"/>
  <c r="A11899" i="9"/>
  <c r="A11898" i="9"/>
  <c r="A11897" i="9"/>
  <c r="A11896" i="9"/>
  <c r="A11895" i="9"/>
  <c r="A11894" i="9"/>
  <c r="A11893" i="9"/>
  <c r="A11892" i="9"/>
  <c r="A11891" i="9"/>
  <c r="A11890" i="9"/>
  <c r="A11889" i="9"/>
  <c r="A11888" i="9"/>
  <c r="A11887" i="9"/>
  <c r="A11886" i="9"/>
  <c r="A11885" i="9"/>
  <c r="A11884" i="9"/>
  <c r="A11883" i="9"/>
  <c r="A11882" i="9"/>
  <c r="A11881" i="9"/>
  <c r="A11880" i="9"/>
  <c r="A11879" i="9"/>
  <c r="A11878" i="9"/>
  <c r="A11877" i="9"/>
  <c r="A11876" i="9"/>
  <c r="A11875" i="9"/>
  <c r="A11874" i="9"/>
  <c r="A11873" i="9"/>
  <c r="A11872" i="9"/>
  <c r="A11871" i="9"/>
  <c r="A11870" i="9"/>
  <c r="A11869" i="9"/>
  <c r="A11868" i="9"/>
  <c r="A11867" i="9"/>
  <c r="A11866" i="9"/>
  <c r="A11865" i="9"/>
  <c r="A11864" i="9"/>
  <c r="A11863" i="9"/>
  <c r="A11862" i="9"/>
  <c r="A11861" i="9"/>
  <c r="A11860" i="9"/>
  <c r="A11859" i="9"/>
  <c r="A11858" i="9"/>
  <c r="A11857" i="9"/>
  <c r="A11856" i="9"/>
  <c r="A11855" i="9"/>
  <c r="A11854" i="9"/>
  <c r="A11853" i="9"/>
  <c r="A11852" i="9"/>
  <c r="A11851" i="9"/>
  <c r="A11850" i="9"/>
  <c r="A11849" i="9"/>
  <c r="A11848" i="9"/>
  <c r="A11847" i="9"/>
  <c r="A11846" i="9"/>
  <c r="A11845" i="9"/>
  <c r="A11844" i="9"/>
  <c r="A11843" i="9"/>
  <c r="A11842" i="9"/>
  <c r="A11841" i="9"/>
  <c r="A11840" i="9"/>
  <c r="A11839" i="9"/>
  <c r="A11838" i="9"/>
  <c r="A11837" i="9"/>
  <c r="A11836" i="9"/>
  <c r="A11835" i="9"/>
  <c r="A11834" i="9"/>
  <c r="A11833" i="9"/>
  <c r="A11832" i="9"/>
  <c r="A11831" i="9"/>
  <c r="A11830" i="9"/>
  <c r="A11829" i="9"/>
  <c r="A11828" i="9"/>
  <c r="A11827" i="9"/>
  <c r="A11826" i="9"/>
  <c r="A11825" i="9"/>
  <c r="A11824" i="9"/>
  <c r="A11823" i="9"/>
  <c r="A11822" i="9"/>
  <c r="A11821" i="9"/>
  <c r="A11820" i="9"/>
  <c r="A11819" i="9"/>
  <c r="A11818" i="9"/>
  <c r="A11817" i="9"/>
  <c r="A11816" i="9"/>
  <c r="A11815" i="9"/>
  <c r="A11814" i="9"/>
  <c r="A11813" i="9"/>
  <c r="A11812" i="9"/>
  <c r="A11811" i="9"/>
  <c r="A11810" i="9"/>
  <c r="A11809" i="9"/>
  <c r="A11808" i="9"/>
  <c r="A11807" i="9"/>
  <c r="A11806" i="9"/>
  <c r="A11805" i="9"/>
  <c r="A11804" i="9"/>
  <c r="A11803" i="9"/>
  <c r="A11802" i="9"/>
  <c r="A11801" i="9"/>
  <c r="A11800" i="9"/>
  <c r="A11799" i="9"/>
  <c r="A11798" i="9"/>
  <c r="A11797" i="9"/>
  <c r="A11796" i="9"/>
  <c r="A11795" i="9"/>
  <c r="A11794" i="9"/>
  <c r="A11793" i="9"/>
  <c r="A11792" i="9"/>
  <c r="A11791" i="9"/>
  <c r="A11790" i="9"/>
  <c r="A11789" i="9"/>
  <c r="A11788" i="9"/>
  <c r="A11787" i="9"/>
  <c r="A11786" i="9"/>
  <c r="A11785" i="9"/>
  <c r="A11784" i="9"/>
  <c r="A11783" i="9"/>
  <c r="A11782" i="9"/>
  <c r="A11781" i="9"/>
  <c r="A11780" i="9"/>
  <c r="A11779" i="9"/>
  <c r="A11778" i="9"/>
  <c r="A11777" i="9"/>
  <c r="A11776" i="9"/>
  <c r="A11775" i="9"/>
  <c r="A11774" i="9"/>
  <c r="A11773" i="9"/>
  <c r="A11772" i="9"/>
  <c r="A11771" i="9"/>
  <c r="A11770" i="9"/>
  <c r="A11769" i="9"/>
  <c r="A11768" i="9"/>
  <c r="A11767" i="9"/>
  <c r="A11766" i="9"/>
  <c r="A11765" i="9"/>
  <c r="A11764" i="9"/>
  <c r="A11763" i="9"/>
  <c r="A11762" i="9"/>
  <c r="A11761" i="9"/>
  <c r="A11760" i="9"/>
  <c r="A11759" i="9"/>
  <c r="A11758" i="9"/>
  <c r="A11757" i="9"/>
  <c r="A11756" i="9"/>
  <c r="A11755" i="9"/>
  <c r="A11754" i="9"/>
  <c r="A11753" i="9"/>
  <c r="A11752" i="9"/>
  <c r="A11751" i="9"/>
  <c r="A11750" i="9"/>
  <c r="A11749" i="9"/>
  <c r="A11748" i="9"/>
  <c r="A11747" i="9"/>
  <c r="A11746" i="9"/>
  <c r="A11745" i="9"/>
  <c r="A11744" i="9"/>
  <c r="A11743" i="9"/>
  <c r="A11742" i="9"/>
  <c r="A11741" i="9"/>
  <c r="A11740" i="9"/>
  <c r="A11739" i="9"/>
  <c r="A11738" i="9"/>
  <c r="A11737" i="9"/>
  <c r="A11736" i="9"/>
  <c r="A11735" i="9"/>
  <c r="A11734" i="9"/>
  <c r="A11733" i="9"/>
  <c r="A11732" i="9"/>
  <c r="A11731" i="9"/>
  <c r="A11730" i="9"/>
  <c r="A11729" i="9"/>
  <c r="A11728" i="9"/>
  <c r="A11727" i="9"/>
  <c r="A11726" i="9"/>
  <c r="A11725" i="9"/>
  <c r="A11724" i="9"/>
  <c r="A11723" i="9"/>
  <c r="A11722" i="9"/>
  <c r="A11721" i="9"/>
  <c r="A11720" i="9"/>
  <c r="A11719" i="9"/>
  <c r="A11718" i="9"/>
  <c r="A11717" i="9"/>
  <c r="A11716" i="9"/>
  <c r="A11715" i="9"/>
  <c r="A11714" i="9"/>
  <c r="A11713" i="9"/>
  <c r="A11712" i="9"/>
  <c r="A11711" i="9"/>
  <c r="A11710" i="9"/>
  <c r="A11709" i="9"/>
  <c r="A11708" i="9"/>
  <c r="A11707" i="9"/>
  <c r="A11706" i="9"/>
  <c r="A11705" i="9"/>
  <c r="A11704" i="9"/>
  <c r="A11703" i="9"/>
  <c r="A11702" i="9"/>
  <c r="A11701" i="9"/>
  <c r="A11700" i="9"/>
  <c r="A11699" i="9"/>
  <c r="A11698" i="9"/>
  <c r="A11697" i="9"/>
  <c r="A11696" i="9"/>
  <c r="A11695" i="9"/>
  <c r="A11694" i="9"/>
  <c r="A11693" i="9"/>
  <c r="A11692" i="9"/>
  <c r="A11691" i="9"/>
  <c r="A11690" i="9"/>
  <c r="A11689" i="9"/>
  <c r="A11688" i="9"/>
  <c r="A11687" i="9"/>
  <c r="A11686" i="9"/>
  <c r="A11685" i="9"/>
  <c r="A11684" i="9"/>
  <c r="A11683" i="9"/>
  <c r="A11682" i="9"/>
  <c r="A11681" i="9"/>
  <c r="A11680" i="9"/>
  <c r="A11679" i="9"/>
  <c r="A11678" i="9"/>
  <c r="A11677" i="9"/>
  <c r="A11676" i="9"/>
  <c r="A11675" i="9"/>
  <c r="A11674" i="9"/>
  <c r="A11673" i="9"/>
  <c r="A11672" i="9"/>
  <c r="A11671" i="9"/>
  <c r="A11670" i="9"/>
  <c r="A11669" i="9"/>
  <c r="A11668" i="9"/>
  <c r="A11667" i="9"/>
  <c r="A11666" i="9"/>
  <c r="A11665" i="9"/>
  <c r="A11664" i="9"/>
  <c r="A11663" i="9"/>
  <c r="A11662" i="9"/>
  <c r="A11661" i="9"/>
  <c r="A11660" i="9"/>
  <c r="A11659" i="9"/>
  <c r="A11658" i="9"/>
  <c r="A11657" i="9"/>
  <c r="A11656" i="9"/>
  <c r="A11655" i="9"/>
  <c r="A11654" i="9"/>
  <c r="A11653" i="9"/>
  <c r="A11652" i="9"/>
  <c r="A11651" i="9"/>
  <c r="A11650" i="9"/>
  <c r="A11649" i="9"/>
  <c r="A11648" i="9"/>
  <c r="A11647" i="9"/>
  <c r="A11646" i="9"/>
  <c r="A11645" i="9"/>
  <c r="A11644" i="9"/>
  <c r="A11643" i="9"/>
  <c r="A11642" i="9"/>
  <c r="A11641" i="9"/>
  <c r="A11640" i="9"/>
  <c r="A11639" i="9"/>
  <c r="A11638" i="9"/>
  <c r="A11637" i="9"/>
  <c r="A11636" i="9"/>
  <c r="A11635" i="9"/>
  <c r="A11634" i="9"/>
  <c r="A11633" i="9"/>
  <c r="A11632" i="9"/>
  <c r="A11631" i="9"/>
  <c r="A11630" i="9"/>
  <c r="A11629" i="9"/>
  <c r="A11628" i="9"/>
  <c r="A11627" i="9"/>
  <c r="A11626" i="9"/>
  <c r="A11625" i="9"/>
  <c r="A11624" i="9"/>
  <c r="A11623" i="9"/>
  <c r="A11622" i="9"/>
  <c r="A11621" i="9"/>
  <c r="A11620" i="9"/>
  <c r="A11619" i="9"/>
  <c r="A11618" i="9"/>
  <c r="A11617" i="9"/>
  <c r="A11616" i="9"/>
  <c r="A11615" i="9"/>
  <c r="A11614" i="9"/>
  <c r="A11613" i="9"/>
  <c r="A11612" i="9"/>
  <c r="A11611" i="9"/>
  <c r="A11610" i="9"/>
  <c r="A11609" i="9"/>
  <c r="A11608" i="9"/>
  <c r="A11607" i="9"/>
  <c r="A11606" i="9"/>
  <c r="A11605" i="9"/>
  <c r="A11604" i="9"/>
  <c r="A11603" i="9"/>
  <c r="A11602" i="9"/>
  <c r="A11601" i="9"/>
  <c r="A11600" i="9"/>
  <c r="A11599" i="9"/>
  <c r="A11598" i="9"/>
  <c r="A11597" i="9"/>
  <c r="A11596" i="9"/>
  <c r="A11595" i="9"/>
  <c r="A11594" i="9"/>
  <c r="A11593" i="9"/>
  <c r="A11592" i="9"/>
  <c r="A11591" i="9"/>
  <c r="A11590" i="9"/>
  <c r="A11589" i="9"/>
  <c r="A11588" i="9"/>
  <c r="A11587" i="9"/>
  <c r="A11586" i="9"/>
  <c r="A11585" i="9"/>
  <c r="A11584" i="9"/>
  <c r="A11583" i="9"/>
  <c r="A11582" i="9"/>
  <c r="A11581" i="9"/>
  <c r="A11580" i="9"/>
  <c r="A11579" i="9"/>
  <c r="A11578" i="9"/>
  <c r="A11577" i="9"/>
  <c r="A11576" i="9"/>
  <c r="A11575" i="9"/>
  <c r="A11574" i="9"/>
  <c r="A11573" i="9"/>
  <c r="A11572" i="9"/>
  <c r="A11571" i="9"/>
  <c r="A11570" i="9"/>
  <c r="A11569" i="9"/>
  <c r="A11568" i="9"/>
  <c r="A11567" i="9"/>
  <c r="A11566" i="9"/>
  <c r="A11565" i="9"/>
  <c r="A11564" i="9"/>
  <c r="A11563" i="9"/>
  <c r="A11562" i="9"/>
  <c r="A11561" i="9"/>
  <c r="A11560" i="9"/>
  <c r="A11559" i="9"/>
  <c r="A11558" i="9"/>
  <c r="A11557" i="9"/>
  <c r="A11556" i="9"/>
  <c r="A11555" i="9"/>
  <c r="A11554" i="9"/>
  <c r="A11553" i="9"/>
  <c r="A11552" i="9"/>
  <c r="A11551" i="9"/>
  <c r="A11550" i="9"/>
  <c r="A11549" i="9"/>
  <c r="A11548" i="9"/>
  <c r="A11547" i="9"/>
  <c r="A11546" i="9"/>
  <c r="A11545" i="9"/>
  <c r="A11544" i="9"/>
  <c r="A11543" i="9"/>
  <c r="A11542" i="9"/>
  <c r="A11541" i="9"/>
  <c r="A11540" i="9"/>
  <c r="A11539" i="9"/>
  <c r="A11538" i="9"/>
  <c r="A11537" i="9"/>
  <c r="A11536" i="9"/>
  <c r="A11535" i="9"/>
  <c r="A11534" i="9"/>
  <c r="A11533" i="9"/>
  <c r="A11532" i="9"/>
  <c r="A11531" i="9"/>
  <c r="A11530" i="9"/>
  <c r="A11529" i="9"/>
  <c r="A11528" i="9"/>
  <c r="A11527" i="9"/>
  <c r="A11526" i="9"/>
  <c r="A11525" i="9"/>
  <c r="A11524" i="9"/>
  <c r="A11523" i="9"/>
  <c r="A11522" i="9"/>
  <c r="A11521" i="9"/>
  <c r="A11520" i="9"/>
  <c r="A11519" i="9"/>
  <c r="A11518" i="9"/>
  <c r="A11517" i="9"/>
  <c r="A11516" i="9"/>
  <c r="A11515" i="9"/>
  <c r="A11514" i="9"/>
  <c r="A11513" i="9"/>
  <c r="A11512" i="9"/>
  <c r="A11511" i="9"/>
  <c r="A11510" i="9"/>
  <c r="A11509" i="9"/>
  <c r="A11508" i="9"/>
  <c r="A11507" i="9"/>
  <c r="A11506" i="9"/>
  <c r="A11505" i="9"/>
  <c r="A11504" i="9"/>
  <c r="A11503" i="9"/>
  <c r="A11502" i="9"/>
  <c r="A11501" i="9"/>
  <c r="A11500" i="9"/>
  <c r="A11499" i="9"/>
  <c r="A11498" i="9"/>
  <c r="A11497" i="9"/>
  <c r="A11496" i="9"/>
  <c r="A11495" i="9"/>
  <c r="A11494" i="9"/>
  <c r="A11493" i="9"/>
  <c r="A11492" i="9"/>
  <c r="A11491" i="9"/>
  <c r="A11490" i="9"/>
  <c r="A11489" i="9"/>
  <c r="A11488" i="9"/>
  <c r="A11487" i="9"/>
  <c r="A11486" i="9"/>
  <c r="A11485" i="9"/>
  <c r="A11484" i="9"/>
  <c r="A11483" i="9"/>
  <c r="A11482" i="9"/>
  <c r="A11481" i="9"/>
  <c r="A11480" i="9"/>
  <c r="A11479" i="9"/>
  <c r="A11478" i="9"/>
  <c r="A11477" i="9"/>
  <c r="A11476" i="9"/>
  <c r="A11475" i="9"/>
  <c r="A11474" i="9"/>
  <c r="A11473" i="9"/>
  <c r="A11472" i="9"/>
  <c r="A11471" i="9"/>
  <c r="A11470" i="9"/>
  <c r="A11469" i="9"/>
  <c r="A11468" i="9"/>
  <c r="A11467" i="9"/>
  <c r="A11466" i="9"/>
  <c r="A11465" i="9"/>
  <c r="A11464" i="9"/>
  <c r="A11463" i="9"/>
  <c r="A11462" i="9"/>
  <c r="A11461" i="9"/>
  <c r="A11460" i="9"/>
  <c r="A11459" i="9"/>
  <c r="A11458" i="9"/>
  <c r="A11457" i="9"/>
  <c r="A11456" i="9"/>
  <c r="A11455" i="9"/>
  <c r="A11454" i="9"/>
  <c r="A11453" i="9"/>
  <c r="A11452" i="9"/>
  <c r="A11451" i="9"/>
  <c r="A11450" i="9"/>
  <c r="A11449" i="9"/>
  <c r="A11448" i="9"/>
  <c r="A11447" i="9"/>
  <c r="A11446" i="9"/>
  <c r="A11445" i="9"/>
  <c r="A11444" i="9"/>
  <c r="A11443" i="9"/>
  <c r="A11442" i="9"/>
  <c r="A11441" i="9"/>
  <c r="A11440" i="9"/>
  <c r="A11439" i="9"/>
  <c r="A11438" i="9"/>
  <c r="A11437" i="9"/>
  <c r="A11436" i="9"/>
  <c r="A11435" i="9"/>
  <c r="A11434" i="9"/>
  <c r="A11433" i="9"/>
  <c r="A11432" i="9"/>
  <c r="A11431" i="9"/>
  <c r="A11430" i="9"/>
  <c r="A11429" i="9"/>
  <c r="A11428" i="9"/>
  <c r="A11427" i="9"/>
  <c r="A11426" i="9"/>
  <c r="A11425" i="9"/>
  <c r="A11424" i="9"/>
  <c r="A11423" i="9"/>
  <c r="A11422" i="9"/>
  <c r="A11421" i="9"/>
  <c r="A11420" i="9"/>
  <c r="A11419" i="9"/>
  <c r="A11418" i="9"/>
  <c r="A11417" i="9"/>
  <c r="A11416" i="9"/>
  <c r="A11415" i="9"/>
  <c r="A11414" i="9"/>
  <c r="A11413" i="9"/>
  <c r="A11412" i="9"/>
  <c r="A11411" i="9"/>
  <c r="A11410" i="9"/>
  <c r="A11409" i="9"/>
  <c r="A11408" i="9"/>
  <c r="A11407" i="9"/>
  <c r="A11406" i="9"/>
  <c r="A11405" i="9"/>
  <c r="A11404" i="9"/>
  <c r="A11403" i="9"/>
  <c r="A11402" i="9"/>
  <c r="A11401" i="9"/>
  <c r="A11400" i="9"/>
  <c r="A11399" i="9"/>
  <c r="A11398" i="9"/>
  <c r="A11397" i="9"/>
  <c r="A11396" i="9"/>
  <c r="A11395" i="9"/>
  <c r="A11394" i="9"/>
  <c r="A11393" i="9"/>
  <c r="A11392" i="9"/>
  <c r="A11391" i="9"/>
  <c r="A11390" i="9"/>
  <c r="A11389" i="9"/>
  <c r="A11388" i="9"/>
  <c r="A11387" i="9"/>
  <c r="A11386" i="9"/>
  <c r="A11385" i="9"/>
  <c r="A11384" i="9"/>
  <c r="A11383" i="9"/>
  <c r="A11382" i="9"/>
  <c r="A11381" i="9"/>
  <c r="A11380" i="9"/>
  <c r="A11379" i="9"/>
  <c r="A11378" i="9"/>
  <c r="A11377" i="9"/>
  <c r="A11376" i="9"/>
  <c r="A11375" i="9"/>
  <c r="A11374" i="9"/>
  <c r="A11373" i="9"/>
  <c r="A11372" i="9"/>
  <c r="A11371" i="9"/>
  <c r="A11370" i="9"/>
  <c r="A11369" i="9"/>
  <c r="A11368" i="9"/>
  <c r="A11367" i="9"/>
  <c r="A11366" i="9"/>
  <c r="A11365" i="9"/>
  <c r="A11364" i="9"/>
  <c r="A11363" i="9"/>
  <c r="A11362" i="9"/>
  <c r="A11361" i="9"/>
  <c r="A11360" i="9"/>
  <c r="A11359" i="9"/>
  <c r="A11358" i="9"/>
  <c r="A11357" i="9"/>
  <c r="A11356" i="9"/>
  <c r="A11355" i="9"/>
  <c r="A11354" i="9"/>
  <c r="A11353" i="9"/>
  <c r="A11352" i="9"/>
  <c r="A11351" i="9"/>
  <c r="A11350" i="9"/>
  <c r="A11349" i="9"/>
  <c r="A11348" i="9"/>
  <c r="A11347" i="9"/>
  <c r="A11346" i="9"/>
  <c r="A11345" i="9"/>
  <c r="A11344" i="9"/>
  <c r="A11343" i="9"/>
  <c r="A11342" i="9"/>
  <c r="A11341" i="9"/>
  <c r="A11340" i="9"/>
  <c r="A11339" i="9"/>
  <c r="A11338" i="9"/>
  <c r="A11337" i="9"/>
  <c r="A11336" i="9"/>
  <c r="A11335" i="9"/>
  <c r="A11334" i="9"/>
  <c r="A11333" i="9"/>
  <c r="A11332" i="9"/>
  <c r="A11331" i="9"/>
  <c r="A11330" i="9"/>
  <c r="A11329" i="9"/>
  <c r="A11328" i="9"/>
  <c r="A11327" i="9"/>
  <c r="A11326" i="9"/>
  <c r="A11325" i="9"/>
  <c r="A11324" i="9"/>
  <c r="A11323" i="9"/>
  <c r="A11322" i="9"/>
  <c r="A11321" i="9"/>
  <c r="A11320" i="9"/>
  <c r="A11319" i="9"/>
  <c r="A11318" i="9"/>
  <c r="A11317" i="9"/>
  <c r="A11316" i="9"/>
  <c r="A11315" i="9"/>
  <c r="A11314" i="9"/>
  <c r="A11313" i="9"/>
  <c r="A11312" i="9"/>
  <c r="A11311" i="9"/>
  <c r="A11310" i="9"/>
  <c r="A11309" i="9"/>
  <c r="A11308" i="9"/>
  <c r="A11307" i="9"/>
  <c r="A11306" i="9"/>
  <c r="A11305" i="9"/>
  <c r="A11304" i="9"/>
  <c r="A11303" i="9"/>
  <c r="A11302" i="9"/>
  <c r="A11301" i="9"/>
  <c r="A11300" i="9"/>
  <c r="A11299" i="9"/>
  <c r="A11298" i="9"/>
  <c r="A11297" i="9"/>
  <c r="A11296" i="9"/>
  <c r="A11295" i="9"/>
  <c r="A11294" i="9"/>
  <c r="A11293" i="9"/>
  <c r="A11292" i="9"/>
  <c r="A11291" i="9"/>
  <c r="A11290" i="9"/>
  <c r="A11289" i="9"/>
  <c r="A11288" i="9"/>
  <c r="A11287" i="9"/>
  <c r="A11286" i="9"/>
  <c r="A11285" i="9"/>
  <c r="A11284" i="9"/>
  <c r="A11283" i="9"/>
  <c r="A11282" i="9"/>
  <c r="A11281" i="9"/>
  <c r="A11280" i="9"/>
  <c r="A11279" i="9"/>
  <c r="A11278" i="9"/>
  <c r="A11277" i="9"/>
  <c r="A11276" i="9"/>
  <c r="A11275" i="9"/>
  <c r="A11274" i="9"/>
  <c r="A11273" i="9"/>
  <c r="A11272" i="9"/>
  <c r="A11271" i="9"/>
  <c r="A11270" i="9"/>
  <c r="A11269" i="9"/>
  <c r="A11268" i="9"/>
  <c r="A11267" i="9"/>
  <c r="A11266" i="9"/>
  <c r="A11265" i="9"/>
  <c r="A11264" i="9"/>
  <c r="A11263" i="9"/>
  <c r="A11262" i="9"/>
  <c r="A11261" i="9"/>
  <c r="A11260" i="9"/>
  <c r="A11259" i="9"/>
  <c r="A11258" i="9"/>
  <c r="A11257" i="9"/>
  <c r="A11256" i="9"/>
  <c r="A11255" i="9"/>
  <c r="A11254" i="9"/>
  <c r="A11253" i="9"/>
  <c r="A11252" i="9"/>
  <c r="A11251" i="9"/>
  <c r="A11250" i="9"/>
  <c r="A11249" i="9"/>
  <c r="A11248" i="9"/>
  <c r="A11247" i="9"/>
  <c r="A11246" i="9"/>
  <c r="A11245" i="9"/>
  <c r="A11244" i="9"/>
  <c r="A11243" i="9"/>
  <c r="A11242" i="9"/>
  <c r="A11241" i="9"/>
  <c r="A11240" i="9"/>
  <c r="A11239" i="9"/>
  <c r="A11238" i="9"/>
  <c r="A11237" i="9"/>
  <c r="A11236" i="9"/>
  <c r="A11235" i="9"/>
  <c r="A11234" i="9"/>
  <c r="A11233" i="9"/>
  <c r="A11232" i="9"/>
  <c r="A11231" i="9"/>
  <c r="A11230" i="9"/>
  <c r="A11229" i="9"/>
  <c r="A11228" i="9"/>
  <c r="A11227" i="9"/>
  <c r="A11226" i="9"/>
  <c r="A11225" i="9"/>
  <c r="A11224" i="9"/>
  <c r="A11223" i="9"/>
  <c r="A11222" i="9"/>
  <c r="A11221" i="9"/>
  <c r="A11220" i="9"/>
  <c r="A11219" i="9"/>
  <c r="A11218" i="9"/>
  <c r="A11217" i="9"/>
  <c r="A11216" i="9"/>
  <c r="A11215" i="9"/>
  <c r="A11214" i="9"/>
  <c r="A11213" i="9"/>
  <c r="A11212" i="9"/>
  <c r="A11211" i="9"/>
  <c r="A11210" i="9"/>
  <c r="A11209" i="9"/>
  <c r="A11208" i="9"/>
  <c r="A11207" i="9"/>
  <c r="A11206" i="9"/>
  <c r="A11205" i="9"/>
  <c r="A11204" i="9"/>
  <c r="A11203" i="9"/>
  <c r="A11202" i="9"/>
  <c r="A11201" i="9"/>
  <c r="A11200" i="9"/>
  <c r="A11199" i="9"/>
  <c r="A11198" i="9"/>
  <c r="A11197" i="9"/>
  <c r="A11196" i="9"/>
  <c r="A11195" i="9"/>
  <c r="A11194" i="9"/>
  <c r="A11193" i="9"/>
  <c r="A11192" i="9"/>
  <c r="A11191" i="9"/>
  <c r="A11190" i="9"/>
  <c r="A11189" i="9"/>
  <c r="A11188" i="9"/>
  <c r="A11187" i="9"/>
  <c r="A11186" i="9"/>
  <c r="A11185" i="9"/>
  <c r="A11184" i="9"/>
  <c r="A11183" i="9"/>
  <c r="A11182" i="9"/>
  <c r="A11181" i="9"/>
  <c r="A11180" i="9"/>
  <c r="A11179" i="9"/>
  <c r="A11178" i="9"/>
  <c r="A11177" i="9"/>
  <c r="A11176" i="9"/>
  <c r="A11175" i="9"/>
  <c r="A11174" i="9"/>
  <c r="A11173" i="9"/>
  <c r="A11172" i="9"/>
  <c r="A11171" i="9"/>
  <c r="A11170" i="9"/>
  <c r="A11169" i="9"/>
  <c r="A11168" i="9"/>
  <c r="A11167" i="9"/>
  <c r="A11166" i="9"/>
  <c r="A11165" i="9"/>
  <c r="A11164" i="9"/>
  <c r="A11163" i="9"/>
  <c r="A11162" i="9"/>
  <c r="A11161" i="9"/>
  <c r="A11160" i="9"/>
  <c r="A11159" i="9"/>
  <c r="A11158" i="9"/>
  <c r="A11157" i="9"/>
  <c r="A11156" i="9"/>
  <c r="A11155" i="9"/>
  <c r="A11154" i="9"/>
  <c r="A11153" i="9"/>
  <c r="A11152" i="9"/>
  <c r="A11151" i="9"/>
  <c r="A11150" i="9"/>
  <c r="A11149" i="9"/>
  <c r="A11148" i="9"/>
  <c r="A11147" i="9"/>
  <c r="A11146" i="9"/>
  <c r="A11145" i="9"/>
  <c r="A11144" i="9"/>
  <c r="A11143" i="9"/>
  <c r="A11142" i="9"/>
  <c r="A11141" i="9"/>
  <c r="A11140" i="9"/>
  <c r="A11139" i="9"/>
  <c r="A11138" i="9"/>
  <c r="A11137" i="9"/>
  <c r="A11136" i="9"/>
  <c r="A11135" i="9"/>
  <c r="A11134" i="9"/>
  <c r="A11133" i="9"/>
  <c r="A11132" i="9"/>
  <c r="A11131" i="9"/>
  <c r="A11130" i="9"/>
  <c r="A11129" i="9"/>
  <c r="A11128" i="9"/>
  <c r="A11127" i="9"/>
  <c r="A11126" i="9"/>
  <c r="A11125" i="9"/>
  <c r="A11124" i="9"/>
  <c r="A11123" i="9"/>
  <c r="A11122" i="9"/>
  <c r="A11121" i="9"/>
  <c r="A11120" i="9"/>
  <c r="A11119" i="9"/>
  <c r="A11118" i="9"/>
  <c r="A11117" i="9"/>
  <c r="A11116" i="9"/>
  <c r="A11115" i="9"/>
  <c r="A11114" i="9"/>
  <c r="A11113" i="9"/>
  <c r="A11112" i="9"/>
  <c r="A11111" i="9"/>
  <c r="A11110" i="9"/>
  <c r="A11109" i="9"/>
  <c r="A11108" i="9"/>
  <c r="A11107" i="9"/>
  <c r="A11106" i="9"/>
  <c r="A11105" i="9"/>
  <c r="A11104" i="9"/>
  <c r="A11103" i="9"/>
  <c r="A11102" i="9"/>
  <c r="A11101" i="9"/>
  <c r="A11100" i="9"/>
  <c r="A11099" i="9"/>
  <c r="A11098" i="9"/>
  <c r="A11097" i="9"/>
  <c r="A11096" i="9"/>
  <c r="A11095" i="9"/>
  <c r="A11094" i="9"/>
  <c r="A11093" i="9"/>
  <c r="A11092" i="9"/>
  <c r="A11091" i="9"/>
  <c r="A11090" i="9"/>
  <c r="A11089" i="9"/>
  <c r="A11088" i="9"/>
  <c r="A11087" i="9"/>
  <c r="A11086" i="9"/>
  <c r="A11085" i="9"/>
  <c r="A11084" i="9"/>
  <c r="A11083" i="9"/>
  <c r="A11082" i="9"/>
  <c r="A11081" i="9"/>
  <c r="A11080" i="9"/>
  <c r="A11079" i="9"/>
  <c r="A11078" i="9"/>
  <c r="A11077" i="9"/>
  <c r="A11076" i="9"/>
  <c r="A11075" i="9"/>
  <c r="A11074" i="9"/>
  <c r="A11073" i="9"/>
  <c r="A11072" i="9"/>
  <c r="A11071" i="9"/>
  <c r="A11070" i="9"/>
  <c r="A11069" i="9"/>
  <c r="A11068" i="9"/>
  <c r="A11067" i="9"/>
  <c r="A11066" i="9"/>
  <c r="A11065" i="9"/>
  <c r="A11064" i="9"/>
  <c r="A11063" i="9"/>
  <c r="A11062" i="9"/>
  <c r="A11061" i="9"/>
  <c r="A11060" i="9"/>
  <c r="A11059" i="9"/>
  <c r="A11058" i="9"/>
  <c r="A11057" i="9"/>
  <c r="A11056" i="9"/>
  <c r="A11055" i="9"/>
  <c r="A11054" i="9"/>
  <c r="A11053" i="9"/>
  <c r="A11052" i="9"/>
  <c r="A11051" i="9"/>
  <c r="A11050" i="9"/>
  <c r="A11049" i="9"/>
  <c r="A11048" i="9"/>
  <c r="A11047" i="9"/>
  <c r="A11046" i="9"/>
  <c r="A11045" i="9"/>
  <c r="A11044" i="9"/>
  <c r="A11043" i="9"/>
  <c r="A11042" i="9"/>
  <c r="A11041" i="9"/>
  <c r="A11040" i="9"/>
  <c r="A11039" i="9"/>
  <c r="A11038" i="9"/>
  <c r="A11037" i="9"/>
  <c r="A11036" i="9"/>
  <c r="A11035" i="9"/>
  <c r="A11034" i="9"/>
  <c r="A11033" i="9"/>
  <c r="A11032" i="9"/>
  <c r="A11031" i="9"/>
  <c r="A11030" i="9"/>
  <c r="A11029" i="9"/>
  <c r="A11028" i="9"/>
  <c r="A11027" i="9"/>
  <c r="A11026" i="9"/>
  <c r="A11025" i="9"/>
  <c r="A11024" i="9"/>
  <c r="A11023" i="9"/>
  <c r="A11022" i="9"/>
  <c r="A11021" i="9"/>
  <c r="A11020" i="9"/>
  <c r="A11019" i="9"/>
  <c r="A11018" i="9"/>
  <c r="A11017" i="9"/>
  <c r="A11016" i="9"/>
  <c r="A11015" i="9"/>
  <c r="A11014" i="9"/>
  <c r="A11013" i="9"/>
  <c r="A11012" i="9"/>
  <c r="A11011" i="9"/>
  <c r="A11010" i="9"/>
  <c r="A11009" i="9"/>
  <c r="A11008" i="9"/>
  <c r="A11007" i="9"/>
  <c r="A11006" i="9"/>
  <c r="A11005" i="9"/>
  <c r="A11004" i="9"/>
  <c r="A11003" i="9"/>
  <c r="A11002" i="9"/>
  <c r="A11001" i="9"/>
  <c r="A11000" i="9"/>
  <c r="A10999" i="9"/>
  <c r="A10998" i="9"/>
  <c r="A10997" i="9"/>
  <c r="A10996" i="9"/>
  <c r="A10995" i="9"/>
  <c r="A10994" i="9"/>
  <c r="A10993" i="9"/>
  <c r="A10992" i="9"/>
  <c r="A10991" i="9"/>
  <c r="A10990" i="9"/>
  <c r="A10989" i="9"/>
  <c r="A10988" i="9"/>
  <c r="A10987" i="9"/>
  <c r="A10986" i="9"/>
  <c r="A10985" i="9"/>
  <c r="A10984" i="9"/>
  <c r="A10983" i="9"/>
  <c r="A10982" i="9"/>
  <c r="A10981" i="9"/>
  <c r="A10980" i="9"/>
  <c r="A10979" i="9"/>
  <c r="A10978" i="9"/>
  <c r="A10977" i="9"/>
  <c r="A10976" i="9"/>
  <c r="A10975" i="9"/>
  <c r="A10974" i="9"/>
  <c r="A10973" i="9"/>
  <c r="A10972" i="9"/>
  <c r="A10971" i="9"/>
  <c r="A10970" i="9"/>
  <c r="A10969" i="9"/>
  <c r="A10968" i="9"/>
  <c r="A10967" i="9"/>
  <c r="A10966" i="9"/>
  <c r="A10965" i="9"/>
  <c r="A10964" i="9"/>
  <c r="A10963" i="9"/>
  <c r="A10962" i="9"/>
  <c r="A10961" i="9"/>
  <c r="A10960" i="9"/>
  <c r="A10959" i="9"/>
  <c r="A10958" i="9"/>
  <c r="A10957" i="9"/>
  <c r="A10956" i="9"/>
  <c r="A10955" i="9"/>
  <c r="A10954" i="9"/>
  <c r="A10953" i="9"/>
  <c r="A10952" i="9"/>
  <c r="A10951" i="9"/>
  <c r="A10950" i="9"/>
  <c r="A10949" i="9"/>
  <c r="A10948" i="9"/>
  <c r="A10947" i="9"/>
  <c r="A10946" i="9"/>
  <c r="A10945" i="9"/>
  <c r="A10944" i="9"/>
  <c r="A10943" i="9"/>
  <c r="A10942" i="9"/>
  <c r="A10941" i="9"/>
  <c r="A10940" i="9"/>
  <c r="A10939" i="9"/>
  <c r="A10938" i="9"/>
  <c r="A10937" i="9"/>
  <c r="A10936" i="9"/>
  <c r="A10935" i="9"/>
  <c r="A10934" i="9"/>
  <c r="A10933" i="9"/>
  <c r="A10932" i="9"/>
  <c r="A10931" i="9"/>
  <c r="A10930" i="9"/>
  <c r="A10929" i="9"/>
  <c r="A10928" i="9"/>
  <c r="A10927" i="9"/>
  <c r="A10926" i="9"/>
  <c r="A10925" i="9"/>
  <c r="A10924" i="9"/>
  <c r="A10923" i="9"/>
  <c r="A10922" i="9"/>
  <c r="A10921" i="9"/>
  <c r="A10920" i="9"/>
  <c r="A10919" i="9"/>
  <c r="A10918" i="9"/>
  <c r="A10917" i="9"/>
  <c r="A10916" i="9"/>
  <c r="A10915" i="9"/>
  <c r="A10914" i="9"/>
  <c r="A10913" i="9"/>
  <c r="A10912" i="9"/>
  <c r="A10911" i="9"/>
  <c r="A10910" i="9"/>
  <c r="A10909" i="9"/>
  <c r="A10908" i="9"/>
  <c r="A10907" i="9"/>
  <c r="A10906" i="9"/>
  <c r="A10905" i="9"/>
  <c r="A10904" i="9"/>
  <c r="A10903" i="9"/>
  <c r="A10902" i="9"/>
  <c r="A10901" i="9"/>
  <c r="A10900" i="9"/>
  <c r="A10899" i="9"/>
  <c r="A10898" i="9"/>
  <c r="A10897" i="9"/>
  <c r="A10896" i="9"/>
  <c r="A10895" i="9"/>
  <c r="A10894" i="9"/>
  <c r="A10893" i="9"/>
  <c r="A10892" i="9"/>
  <c r="A10891" i="9"/>
  <c r="A10890" i="9"/>
  <c r="A10889" i="9"/>
  <c r="A10888" i="9"/>
  <c r="A10887" i="9"/>
  <c r="A10886" i="9"/>
  <c r="A10885" i="9"/>
  <c r="A10884" i="9"/>
  <c r="A10883" i="9"/>
  <c r="A10882" i="9"/>
  <c r="A10881" i="9"/>
  <c r="A10880" i="9"/>
  <c r="A10879" i="9"/>
  <c r="A10878" i="9"/>
  <c r="A10877" i="9"/>
  <c r="A10876" i="9"/>
  <c r="A10875" i="9"/>
  <c r="A10874" i="9"/>
  <c r="A10873" i="9"/>
  <c r="A10872" i="9"/>
  <c r="A10871" i="9"/>
  <c r="A10870" i="9"/>
  <c r="A10869" i="9"/>
  <c r="A10868" i="9"/>
  <c r="A10867" i="9"/>
  <c r="A10866" i="9"/>
  <c r="A10865" i="9"/>
  <c r="A10864" i="9"/>
  <c r="A10863" i="9"/>
  <c r="A10862" i="9"/>
  <c r="A10861" i="9"/>
  <c r="A10860" i="9"/>
  <c r="A10859" i="9"/>
  <c r="A10858" i="9"/>
  <c r="A10857" i="9"/>
  <c r="A10856" i="9"/>
  <c r="A10855" i="9"/>
  <c r="A10854" i="9"/>
  <c r="A10853" i="9"/>
  <c r="A10852" i="9"/>
  <c r="A10851" i="9"/>
  <c r="A10850" i="9"/>
  <c r="A10849" i="9"/>
  <c r="A10848" i="9"/>
  <c r="A10847" i="9"/>
  <c r="A10846" i="9"/>
  <c r="A10845" i="9"/>
  <c r="A10844" i="9"/>
  <c r="A10843" i="9"/>
  <c r="A10842" i="9"/>
  <c r="A10841" i="9"/>
  <c r="A10840" i="9"/>
  <c r="A10839" i="9"/>
  <c r="A10838" i="9"/>
  <c r="A10837" i="9"/>
  <c r="A10836" i="9"/>
  <c r="A10835" i="9"/>
  <c r="A10834" i="9"/>
  <c r="A10833" i="9"/>
  <c r="A10832" i="9"/>
  <c r="A10831" i="9"/>
  <c r="A10830" i="9"/>
  <c r="A10829" i="9"/>
  <c r="A10828" i="9"/>
  <c r="A10827" i="9"/>
  <c r="A10826" i="9"/>
  <c r="A10825" i="9"/>
  <c r="A10824" i="9"/>
  <c r="A10823" i="9"/>
  <c r="A10822" i="9"/>
  <c r="A10821" i="9"/>
  <c r="A10820" i="9"/>
  <c r="A10819" i="9"/>
  <c r="A10818" i="9"/>
  <c r="A10817" i="9"/>
  <c r="A10816" i="9"/>
  <c r="A10815" i="9"/>
  <c r="A10814" i="9"/>
  <c r="A10813" i="9"/>
  <c r="A10812" i="9"/>
  <c r="A10811" i="9"/>
  <c r="A10810" i="9"/>
  <c r="A10809" i="9"/>
  <c r="A10808" i="9"/>
  <c r="A10807" i="9"/>
  <c r="A10806" i="9"/>
  <c r="A10805" i="9"/>
  <c r="A10804" i="9"/>
  <c r="A10803" i="9"/>
  <c r="A10802" i="9"/>
  <c r="A10801" i="9"/>
  <c r="A10800" i="9"/>
  <c r="A10799" i="9"/>
  <c r="A10798" i="9"/>
  <c r="A10797" i="9"/>
  <c r="A10796" i="9"/>
  <c r="A10795" i="9"/>
  <c r="A10794" i="9"/>
  <c r="A10793" i="9"/>
  <c r="A10792" i="9"/>
  <c r="A10791" i="9"/>
  <c r="A10790" i="9"/>
  <c r="A10789" i="9"/>
  <c r="A10788" i="9"/>
  <c r="A10787" i="9"/>
  <c r="A10786" i="9"/>
  <c r="A10785" i="9"/>
  <c r="A10784" i="9"/>
  <c r="A10783" i="9"/>
  <c r="A10782" i="9"/>
  <c r="A10781" i="9"/>
  <c r="A10780" i="9"/>
  <c r="A10779" i="9"/>
  <c r="A10778" i="9"/>
  <c r="A10777" i="9"/>
  <c r="A10776" i="9"/>
  <c r="A10775" i="9"/>
  <c r="A10774" i="9"/>
  <c r="A10773" i="9"/>
  <c r="A10772" i="9"/>
  <c r="A10771" i="9"/>
  <c r="A10770" i="9"/>
  <c r="A10769" i="9"/>
  <c r="A10768" i="9"/>
  <c r="A10767" i="9"/>
  <c r="A10766" i="9"/>
  <c r="A10765" i="9"/>
  <c r="A10764" i="9"/>
  <c r="A10763" i="9"/>
  <c r="A10762" i="9"/>
  <c r="A10761" i="9"/>
  <c r="A10760" i="9"/>
  <c r="A10759" i="9"/>
  <c r="A10758" i="9"/>
  <c r="A10757" i="9"/>
  <c r="A10756" i="9"/>
  <c r="A10755" i="9"/>
  <c r="A10754" i="9"/>
  <c r="A10753" i="9"/>
  <c r="A10752" i="9"/>
  <c r="A10751" i="9"/>
  <c r="A10750" i="9"/>
  <c r="A10749" i="9"/>
  <c r="A10748" i="9"/>
  <c r="A10747" i="9"/>
  <c r="A10746" i="9"/>
  <c r="A10745" i="9"/>
  <c r="A10744" i="9"/>
  <c r="A10743" i="9"/>
  <c r="A10742" i="9"/>
  <c r="A10741" i="9"/>
  <c r="A10740" i="9"/>
  <c r="A10739" i="9"/>
  <c r="A10738" i="9"/>
  <c r="A10737" i="9"/>
  <c r="A10736" i="9"/>
  <c r="A10735" i="9"/>
  <c r="A10734" i="9"/>
  <c r="A10733" i="9"/>
  <c r="A10732" i="9"/>
  <c r="A10731" i="9"/>
  <c r="A10730" i="9"/>
  <c r="A10729" i="9"/>
  <c r="A10728" i="9"/>
  <c r="A10727" i="9"/>
  <c r="A10726" i="9"/>
  <c r="A10725" i="9"/>
  <c r="A10724" i="9"/>
  <c r="A10723" i="9"/>
  <c r="A10722" i="9"/>
  <c r="A10721" i="9"/>
  <c r="A10720" i="9"/>
  <c r="A10719" i="9"/>
  <c r="A10718" i="9"/>
  <c r="A10717" i="9"/>
  <c r="A10716" i="9"/>
  <c r="A10715" i="9"/>
  <c r="A10714" i="9"/>
  <c r="A10713" i="9"/>
  <c r="A10712" i="9"/>
  <c r="A10711" i="9"/>
  <c r="A10710" i="9"/>
  <c r="A10709" i="9"/>
  <c r="A10708" i="9"/>
  <c r="A10707" i="9"/>
  <c r="A10706" i="9"/>
  <c r="A10705" i="9"/>
  <c r="A10704" i="9"/>
  <c r="A10703" i="9"/>
  <c r="A10702" i="9"/>
  <c r="A10701" i="9"/>
  <c r="A10700" i="9"/>
  <c r="A10699" i="9"/>
  <c r="A10698" i="9"/>
  <c r="A10697" i="9"/>
  <c r="A10696" i="9"/>
  <c r="A10695" i="9"/>
  <c r="A10694" i="9"/>
  <c r="A10693" i="9"/>
  <c r="A10692" i="9"/>
  <c r="A10691" i="9"/>
  <c r="A10690" i="9"/>
  <c r="A10689" i="9"/>
  <c r="A10688" i="9"/>
  <c r="A10687" i="9"/>
  <c r="A10686" i="9"/>
  <c r="A10685" i="9"/>
  <c r="A10684" i="9"/>
  <c r="A10683" i="9"/>
  <c r="A10682" i="9"/>
  <c r="A10681" i="9"/>
  <c r="A10680" i="9"/>
  <c r="A10679" i="9"/>
  <c r="A10678" i="9"/>
  <c r="A10677" i="9"/>
  <c r="A10676" i="9"/>
  <c r="A10675" i="9"/>
  <c r="A10674" i="9"/>
  <c r="A10673" i="9"/>
  <c r="A10672" i="9"/>
  <c r="A10671" i="9"/>
  <c r="A10670" i="9"/>
  <c r="A10669" i="9"/>
  <c r="A10668" i="9"/>
  <c r="A10667" i="9"/>
  <c r="A10666" i="9"/>
  <c r="A10665" i="9"/>
  <c r="A10664" i="9"/>
  <c r="A10663" i="9"/>
  <c r="A10662" i="9"/>
  <c r="A10661" i="9"/>
  <c r="A10660" i="9"/>
  <c r="A10659" i="9"/>
  <c r="A10658" i="9"/>
  <c r="A10657" i="9"/>
  <c r="A10656" i="9"/>
  <c r="A10655" i="9"/>
  <c r="A10654" i="9"/>
  <c r="A10653" i="9"/>
  <c r="A10652" i="9"/>
  <c r="A10651" i="9"/>
  <c r="A10650" i="9"/>
  <c r="A10649" i="9"/>
  <c r="A10648" i="9"/>
  <c r="A10647" i="9"/>
  <c r="A10646" i="9"/>
  <c r="A10645" i="9"/>
  <c r="A10644" i="9"/>
  <c r="A10643" i="9"/>
  <c r="A10642" i="9"/>
  <c r="A10641" i="9"/>
  <c r="A10640" i="9"/>
  <c r="A10639" i="9"/>
  <c r="A10638" i="9"/>
  <c r="A10637" i="9"/>
  <c r="A10636" i="9"/>
  <c r="A10635" i="9"/>
  <c r="A10634" i="9"/>
  <c r="A10633" i="9"/>
  <c r="A10632" i="9"/>
  <c r="A10631" i="9"/>
  <c r="A10630" i="9"/>
  <c r="A10629" i="9"/>
  <c r="A10628" i="9"/>
  <c r="A10627" i="9"/>
  <c r="A10626" i="9"/>
  <c r="A10625" i="9"/>
  <c r="A10624" i="9"/>
  <c r="A10623" i="9"/>
  <c r="A10622" i="9"/>
  <c r="A10621" i="9"/>
  <c r="A10620" i="9"/>
  <c r="A10619" i="9"/>
  <c r="A10618" i="9"/>
  <c r="A10617" i="9"/>
  <c r="A10616" i="9"/>
  <c r="A10615" i="9"/>
  <c r="A10614" i="9"/>
  <c r="A10613" i="9"/>
  <c r="A10612" i="9"/>
  <c r="A10611" i="9"/>
  <c r="A10610" i="9"/>
  <c r="A10609" i="9"/>
  <c r="A10608" i="9"/>
  <c r="A10607" i="9"/>
  <c r="A10606" i="9"/>
  <c r="A10605" i="9"/>
  <c r="A10604" i="9"/>
  <c r="A10603" i="9"/>
  <c r="A10602" i="9"/>
  <c r="A10601" i="9"/>
  <c r="A10600" i="9"/>
  <c r="A10599" i="9"/>
  <c r="A10598" i="9"/>
  <c r="A10597" i="9"/>
  <c r="A10596" i="9"/>
  <c r="A10595" i="9"/>
  <c r="A10594" i="9"/>
  <c r="A10593" i="9"/>
  <c r="A10592" i="9"/>
  <c r="A10591" i="9"/>
  <c r="A10590" i="9"/>
  <c r="A10589" i="9"/>
  <c r="A10588" i="9"/>
  <c r="A10587" i="9"/>
  <c r="A10586" i="9"/>
  <c r="A10585" i="9"/>
  <c r="A10584" i="9"/>
  <c r="A10583" i="9"/>
  <c r="A10582" i="9"/>
  <c r="A10581" i="9"/>
  <c r="A10580" i="9"/>
  <c r="A10579" i="9"/>
  <c r="A10578" i="9"/>
  <c r="A10577" i="9"/>
  <c r="A10576" i="9"/>
  <c r="A10575" i="9"/>
  <c r="A10574" i="9"/>
  <c r="A10573" i="9"/>
  <c r="A10572" i="9"/>
  <c r="A10571" i="9"/>
  <c r="A10570" i="9"/>
  <c r="A10569" i="9"/>
  <c r="A10568" i="9"/>
  <c r="A10567" i="9"/>
  <c r="A10566" i="9"/>
  <c r="A10565" i="9"/>
  <c r="A10564" i="9"/>
  <c r="A10563" i="9"/>
  <c r="A10562" i="9"/>
  <c r="A10561" i="9"/>
  <c r="A10560" i="9"/>
  <c r="A10559" i="9"/>
  <c r="A10558" i="9"/>
  <c r="A10557" i="9"/>
  <c r="A10556" i="9"/>
  <c r="A10555" i="9"/>
  <c r="A10554" i="9"/>
  <c r="A10553" i="9"/>
  <c r="A10552" i="9"/>
  <c r="A10551" i="9"/>
  <c r="A10550" i="9"/>
  <c r="A10549" i="9"/>
  <c r="A10548" i="9"/>
  <c r="A10547" i="9"/>
  <c r="A10546" i="9"/>
  <c r="A10545" i="9"/>
  <c r="A10544" i="9"/>
  <c r="A10543" i="9"/>
  <c r="A10542" i="9"/>
  <c r="A10541" i="9"/>
  <c r="A10540" i="9"/>
  <c r="A10539" i="9"/>
  <c r="A10538" i="9"/>
  <c r="A10537" i="9"/>
  <c r="A10536" i="9"/>
  <c r="A10535" i="9"/>
  <c r="A10534" i="9"/>
  <c r="A10533" i="9"/>
  <c r="A10532" i="9"/>
  <c r="A10531" i="9"/>
  <c r="A10530" i="9"/>
  <c r="A10529" i="9"/>
  <c r="A10528" i="9"/>
  <c r="A10527" i="9"/>
  <c r="A10526" i="9"/>
  <c r="A10525" i="9"/>
  <c r="A10524" i="9"/>
  <c r="A10523" i="9"/>
  <c r="A10522" i="9"/>
  <c r="A10521" i="9"/>
  <c r="A10520" i="9"/>
  <c r="A10519" i="9"/>
  <c r="A10518" i="9"/>
  <c r="A10517" i="9"/>
  <c r="A10516" i="9"/>
  <c r="A10515" i="9"/>
  <c r="A10514" i="9"/>
  <c r="A10513" i="9"/>
  <c r="A10512" i="9"/>
  <c r="A10511" i="9"/>
  <c r="A10510" i="9"/>
  <c r="A10509" i="9"/>
  <c r="A10508" i="9"/>
  <c r="A10507" i="9"/>
  <c r="A10506" i="9"/>
  <c r="A10505" i="9"/>
  <c r="A10504" i="9"/>
  <c r="A10503" i="9"/>
  <c r="A10502" i="9"/>
  <c r="A10501" i="9"/>
  <c r="A10500" i="9"/>
  <c r="A10499" i="9"/>
  <c r="A10498" i="9"/>
  <c r="A10497" i="9"/>
  <c r="A10496" i="9"/>
  <c r="A10495" i="9"/>
  <c r="A10494" i="9"/>
  <c r="A10493" i="9"/>
  <c r="A10492" i="9"/>
  <c r="A10491" i="9"/>
  <c r="A10490" i="9"/>
  <c r="A10489" i="9"/>
  <c r="A10488" i="9"/>
  <c r="A10487" i="9"/>
  <c r="A10486" i="9"/>
  <c r="A10485" i="9"/>
  <c r="A10484" i="9"/>
  <c r="A10483" i="9"/>
  <c r="A10482" i="9"/>
  <c r="A10481" i="9"/>
  <c r="A10480" i="9"/>
  <c r="A10479" i="9"/>
  <c r="A10478" i="9"/>
  <c r="A10477" i="9"/>
  <c r="A10476" i="9"/>
  <c r="A10475" i="9"/>
  <c r="A10474" i="9"/>
  <c r="A10473" i="9"/>
  <c r="A10472" i="9"/>
  <c r="A10471" i="9"/>
  <c r="A10470" i="9"/>
  <c r="A10469" i="9"/>
  <c r="A10468" i="9"/>
  <c r="A10467" i="9"/>
  <c r="A10466" i="9"/>
  <c r="A10465" i="9"/>
  <c r="A10464" i="9"/>
  <c r="A10463" i="9"/>
  <c r="A10462" i="9"/>
  <c r="A10461" i="9"/>
  <c r="A10460" i="9"/>
  <c r="A10459" i="9"/>
  <c r="A10458" i="9"/>
  <c r="A10457" i="9"/>
  <c r="A10456" i="9"/>
  <c r="A10455" i="9"/>
  <c r="A10454" i="9"/>
  <c r="A10453" i="9"/>
  <c r="A10452" i="9"/>
  <c r="A10451" i="9"/>
  <c r="A10450" i="9"/>
  <c r="A10449" i="9"/>
  <c r="A10448" i="9"/>
  <c r="A10447" i="9"/>
  <c r="A10446" i="9"/>
  <c r="A10445" i="9"/>
  <c r="A10444" i="9"/>
  <c r="A10443" i="9"/>
  <c r="A10442" i="9"/>
  <c r="A10441" i="9"/>
  <c r="A10440" i="9"/>
  <c r="A10439" i="9"/>
  <c r="A10438" i="9"/>
  <c r="A10437" i="9"/>
  <c r="A10436" i="9"/>
  <c r="A10435" i="9"/>
  <c r="A10434" i="9"/>
  <c r="A10433" i="9"/>
  <c r="A10432" i="9"/>
  <c r="A10431" i="9"/>
  <c r="A10430" i="9"/>
  <c r="A10429" i="9"/>
  <c r="A10428" i="9"/>
  <c r="A10427" i="9"/>
  <c r="A10426" i="9"/>
  <c r="A10425" i="9"/>
  <c r="A10424" i="9"/>
  <c r="A10423" i="9"/>
  <c r="A10422" i="9"/>
  <c r="A10421" i="9"/>
  <c r="A10420" i="9"/>
  <c r="A10419" i="9"/>
  <c r="A10418" i="9"/>
  <c r="A10417" i="9"/>
  <c r="A10416" i="9"/>
  <c r="A10415" i="9"/>
  <c r="A10414" i="9"/>
  <c r="A10413" i="9"/>
  <c r="A10412" i="9"/>
  <c r="A10411" i="9"/>
  <c r="A10410" i="9"/>
  <c r="A10409" i="9"/>
  <c r="A10408" i="9"/>
  <c r="A10407" i="9"/>
  <c r="A10406" i="9"/>
  <c r="A10405" i="9"/>
  <c r="A10404" i="9"/>
  <c r="A10403" i="9"/>
  <c r="A10402" i="9"/>
  <c r="A10401" i="9"/>
  <c r="A10400" i="9"/>
  <c r="A10399" i="9"/>
  <c r="A10398" i="9"/>
  <c r="A10397" i="9"/>
  <c r="A10396" i="9"/>
  <c r="A10395" i="9"/>
  <c r="A10394" i="9"/>
  <c r="A10393" i="9"/>
  <c r="A10392" i="9"/>
  <c r="A10391" i="9"/>
  <c r="A10390" i="9"/>
  <c r="A10389" i="9"/>
  <c r="A10388" i="9"/>
  <c r="A10387" i="9"/>
  <c r="A10386" i="9"/>
  <c r="A10385" i="9"/>
  <c r="A10384" i="9"/>
  <c r="A10383" i="9"/>
  <c r="A10382" i="9"/>
  <c r="A10381" i="9"/>
  <c r="A10380" i="9"/>
  <c r="A10379" i="9"/>
  <c r="A10378" i="9"/>
  <c r="A10377" i="9"/>
  <c r="A10376" i="9"/>
  <c r="A10375" i="9"/>
  <c r="A10374" i="9"/>
  <c r="A10373" i="9"/>
  <c r="A10372" i="9"/>
  <c r="A10371" i="9"/>
  <c r="A10370" i="9"/>
  <c r="A10369" i="9"/>
  <c r="A10368" i="9"/>
  <c r="A10367" i="9"/>
  <c r="A10366" i="9"/>
  <c r="A10365" i="9"/>
  <c r="A10364" i="9"/>
  <c r="A10363" i="9"/>
  <c r="A10362" i="9"/>
  <c r="A10361" i="9"/>
  <c r="A10360" i="9"/>
  <c r="A10359" i="9"/>
  <c r="A10358" i="9"/>
  <c r="A10357" i="9"/>
  <c r="A10356" i="9"/>
  <c r="A10355" i="9"/>
  <c r="A10354" i="9"/>
  <c r="A10353" i="9"/>
  <c r="A10352" i="9"/>
  <c r="A10351" i="9"/>
  <c r="A10350" i="9"/>
  <c r="A10349" i="9"/>
  <c r="A10348" i="9"/>
  <c r="A10347" i="9"/>
  <c r="A10346" i="9"/>
  <c r="A10345" i="9"/>
  <c r="A10344" i="9"/>
  <c r="A10343" i="9"/>
  <c r="A10342" i="9"/>
  <c r="A10341" i="9"/>
  <c r="A10340" i="9"/>
  <c r="A10339" i="9"/>
  <c r="A10338" i="9"/>
  <c r="A10337" i="9"/>
  <c r="A10336" i="9"/>
  <c r="A10335" i="9"/>
  <c r="A10334" i="9"/>
  <c r="A10333" i="9"/>
  <c r="A10332" i="9"/>
  <c r="A10331" i="9"/>
  <c r="A10330" i="9"/>
  <c r="A10329" i="9"/>
  <c r="A10328" i="9"/>
  <c r="A10327" i="9"/>
  <c r="A10326" i="9"/>
  <c r="A10325" i="9"/>
  <c r="A10324" i="9"/>
  <c r="A10323" i="9"/>
  <c r="A10322" i="9"/>
  <c r="A10321" i="9"/>
  <c r="A10320" i="9"/>
  <c r="A10319" i="9"/>
  <c r="A10318" i="9"/>
  <c r="A10317" i="9"/>
  <c r="A10316" i="9"/>
  <c r="A10315" i="9"/>
  <c r="A10314" i="9"/>
  <c r="A10313" i="9"/>
  <c r="A10312" i="9"/>
  <c r="A10311" i="9"/>
  <c r="A10310" i="9"/>
  <c r="A10309" i="9"/>
  <c r="A10308" i="9"/>
  <c r="A10307" i="9"/>
  <c r="A10306" i="9"/>
  <c r="A10305" i="9"/>
  <c r="A10304" i="9"/>
  <c r="A10303" i="9"/>
  <c r="A10302" i="9"/>
  <c r="A10301" i="9"/>
  <c r="A10300" i="9"/>
  <c r="A10299" i="9"/>
  <c r="A10298" i="9"/>
  <c r="A10297" i="9"/>
  <c r="A10296" i="9"/>
  <c r="A10295" i="9"/>
  <c r="A10294" i="9"/>
  <c r="A10293" i="9"/>
  <c r="A10292" i="9"/>
  <c r="A10291" i="9"/>
  <c r="A10290" i="9"/>
  <c r="A10289" i="9"/>
  <c r="A10288" i="9"/>
  <c r="A10287" i="9"/>
  <c r="A10286" i="9"/>
  <c r="A10285" i="9"/>
  <c r="A10284" i="9"/>
  <c r="A10283" i="9"/>
  <c r="A10282" i="9"/>
  <c r="A10281" i="9"/>
  <c r="A10280" i="9"/>
  <c r="A10279" i="9"/>
  <c r="A10278" i="9"/>
  <c r="A10277" i="9"/>
  <c r="A10276" i="9"/>
  <c r="A10275" i="9"/>
  <c r="A10274" i="9"/>
  <c r="A10273" i="9"/>
  <c r="A10272" i="9"/>
  <c r="A10271" i="9"/>
  <c r="A10270" i="9"/>
  <c r="A10269" i="9"/>
  <c r="A10268" i="9"/>
  <c r="A10267" i="9"/>
  <c r="A10266" i="9"/>
  <c r="A10265" i="9"/>
  <c r="A10264" i="9"/>
  <c r="A10263" i="9"/>
  <c r="A10262" i="9"/>
  <c r="A10261" i="9"/>
  <c r="A10260" i="9"/>
  <c r="A10259" i="9"/>
  <c r="A10258" i="9"/>
  <c r="A10257" i="9"/>
  <c r="A10256" i="9"/>
  <c r="A10255" i="9"/>
  <c r="A10254" i="9"/>
  <c r="A10253" i="9"/>
  <c r="A10252" i="9"/>
  <c r="A10251" i="9"/>
  <c r="A10250" i="9"/>
  <c r="A10249" i="9"/>
  <c r="A10248" i="9"/>
  <c r="A10247" i="9"/>
  <c r="A10246" i="9"/>
  <c r="A10245" i="9"/>
  <c r="A10244" i="9"/>
  <c r="A10243" i="9"/>
  <c r="A10242" i="9"/>
  <c r="A10241" i="9"/>
  <c r="A10240" i="9"/>
  <c r="A10239" i="9"/>
  <c r="A10238" i="9"/>
  <c r="A10237" i="9"/>
  <c r="A10236" i="9"/>
  <c r="A10235" i="9"/>
  <c r="A10234" i="9"/>
  <c r="A10233" i="9"/>
  <c r="A10232" i="9"/>
  <c r="A10231" i="9"/>
  <c r="A10230" i="9"/>
  <c r="A10229" i="9"/>
  <c r="A10228" i="9"/>
  <c r="A10227" i="9"/>
  <c r="A10226" i="9"/>
  <c r="A10225" i="9"/>
  <c r="A10224" i="9"/>
  <c r="A10223" i="9"/>
  <c r="A10222" i="9"/>
  <c r="A10221" i="9"/>
  <c r="A10220" i="9"/>
  <c r="A10219" i="9"/>
  <c r="A10218" i="9"/>
  <c r="A10217" i="9"/>
  <c r="A10216" i="9"/>
  <c r="A10215" i="9"/>
  <c r="A10214" i="9"/>
  <c r="A10213" i="9"/>
  <c r="A10212" i="9"/>
  <c r="A10211" i="9"/>
  <c r="A10210" i="9"/>
  <c r="A10209" i="9"/>
  <c r="A10208" i="9"/>
  <c r="A10207" i="9"/>
  <c r="A10206" i="9"/>
  <c r="A10205" i="9"/>
  <c r="A10204" i="9"/>
  <c r="A10203" i="9"/>
  <c r="A10202" i="9"/>
  <c r="A10201" i="9"/>
  <c r="A10200" i="9"/>
  <c r="A10199" i="9"/>
  <c r="A10198" i="9"/>
  <c r="A10197" i="9"/>
  <c r="A10196" i="9"/>
  <c r="A10195" i="9"/>
  <c r="A10194" i="9"/>
  <c r="A10193" i="9"/>
  <c r="A10192" i="9"/>
  <c r="A10191" i="9"/>
  <c r="A10190" i="9"/>
  <c r="A10189" i="9"/>
  <c r="A10188" i="9"/>
  <c r="A10187" i="9"/>
  <c r="A10186" i="9"/>
  <c r="A10185" i="9"/>
  <c r="A10184" i="9"/>
  <c r="A10183" i="9"/>
  <c r="A10182" i="9"/>
  <c r="A10181" i="9"/>
  <c r="A10180" i="9"/>
  <c r="A10179" i="9"/>
  <c r="A10178" i="9"/>
  <c r="A10177" i="9"/>
  <c r="A10176" i="9"/>
  <c r="A10175" i="9"/>
  <c r="A10174" i="9"/>
  <c r="A10173" i="9"/>
  <c r="A10172" i="9"/>
  <c r="A10171" i="9"/>
  <c r="A10170" i="9"/>
  <c r="A10169" i="9"/>
  <c r="A10168" i="9"/>
  <c r="A10167" i="9"/>
  <c r="A10166" i="9"/>
  <c r="A10165" i="9"/>
  <c r="A10164" i="9"/>
  <c r="A10163" i="9"/>
  <c r="A10162" i="9"/>
  <c r="A10161" i="9"/>
  <c r="A10160" i="9"/>
  <c r="A10159" i="9"/>
  <c r="A10158" i="9"/>
  <c r="A10157" i="9"/>
  <c r="A10156" i="9"/>
  <c r="A10155" i="9"/>
  <c r="A10154" i="9"/>
  <c r="A10153" i="9"/>
  <c r="A10152" i="9"/>
  <c r="A10151" i="9"/>
  <c r="A10150" i="9"/>
  <c r="A10149" i="9"/>
  <c r="A10148" i="9"/>
  <c r="A10147" i="9"/>
  <c r="A10146" i="9"/>
  <c r="A10145" i="9"/>
  <c r="A10144" i="9"/>
  <c r="A10143" i="9"/>
  <c r="A10142" i="9"/>
  <c r="A10141" i="9"/>
  <c r="A10140" i="9"/>
  <c r="A10139" i="9"/>
  <c r="A10138" i="9"/>
  <c r="A10137" i="9"/>
  <c r="A10136" i="9"/>
  <c r="A10135" i="9"/>
  <c r="A10134" i="9"/>
  <c r="A10133" i="9"/>
  <c r="A10132" i="9"/>
  <c r="A10131" i="9"/>
  <c r="A10130" i="9"/>
  <c r="A10129" i="9"/>
  <c r="A10128" i="9"/>
  <c r="A10127" i="9"/>
  <c r="A10126" i="9"/>
  <c r="A10125" i="9"/>
  <c r="A10124" i="9"/>
  <c r="A10123" i="9"/>
  <c r="A10122" i="9"/>
  <c r="A10121" i="9"/>
  <c r="A10120" i="9"/>
  <c r="A10119" i="9"/>
  <c r="A10118" i="9"/>
  <c r="A10117" i="9"/>
  <c r="A10116" i="9"/>
  <c r="A10115" i="9"/>
  <c r="A10114" i="9"/>
  <c r="A10113" i="9"/>
  <c r="A10112" i="9"/>
  <c r="A10111" i="9"/>
  <c r="A10110" i="9"/>
  <c r="A10109" i="9"/>
  <c r="A10108" i="9"/>
  <c r="A10107" i="9"/>
  <c r="A10106" i="9"/>
  <c r="A10105" i="9"/>
  <c r="A10104" i="9"/>
  <c r="A10103" i="9"/>
  <c r="A10102" i="9"/>
  <c r="A10101" i="9"/>
  <c r="A10100" i="9"/>
  <c r="A10099" i="9"/>
  <c r="A10098" i="9"/>
  <c r="A10097" i="9"/>
  <c r="A10096" i="9"/>
  <c r="A10095" i="9"/>
  <c r="A10094" i="9"/>
  <c r="A10093" i="9"/>
  <c r="A10092" i="9"/>
  <c r="A10091" i="9"/>
  <c r="A10090" i="9"/>
  <c r="A10089" i="9"/>
  <c r="A10088" i="9"/>
  <c r="A10087" i="9"/>
  <c r="A10086" i="9"/>
  <c r="A10085" i="9"/>
  <c r="A10084" i="9"/>
  <c r="A10083" i="9"/>
  <c r="A10082" i="9"/>
  <c r="A10081" i="9"/>
  <c r="A10080" i="9"/>
  <c r="A10079" i="9"/>
  <c r="A10078" i="9"/>
  <c r="A10077" i="9"/>
  <c r="A10076" i="9"/>
  <c r="A10075" i="9"/>
  <c r="A10074" i="9"/>
  <c r="A10073" i="9"/>
  <c r="A10072" i="9"/>
  <c r="A10071" i="9"/>
  <c r="A10070" i="9"/>
  <c r="A10069" i="9"/>
  <c r="A10068" i="9"/>
  <c r="A10067" i="9"/>
  <c r="A10066" i="9"/>
  <c r="A10065" i="9"/>
  <c r="A10064" i="9"/>
  <c r="A10063" i="9"/>
  <c r="A10062" i="9"/>
  <c r="A10061" i="9"/>
  <c r="A10060" i="9"/>
  <c r="A10059" i="9"/>
  <c r="A10058" i="9"/>
  <c r="A10057" i="9"/>
  <c r="A10056" i="9"/>
  <c r="A10055" i="9"/>
  <c r="A10054" i="9"/>
  <c r="A10053" i="9"/>
  <c r="A10052" i="9"/>
  <c r="A10051" i="9"/>
  <c r="A10050" i="9"/>
  <c r="A10049" i="9"/>
  <c r="A10048" i="9"/>
  <c r="A10047" i="9"/>
  <c r="A10046" i="9"/>
  <c r="A10045" i="9"/>
  <c r="A10044" i="9"/>
  <c r="A10043" i="9"/>
  <c r="A10042" i="9"/>
  <c r="A10041" i="9"/>
  <c r="A10040" i="9"/>
  <c r="A10039" i="9"/>
  <c r="A10038" i="9"/>
  <c r="A10037" i="9"/>
  <c r="A10036" i="9"/>
  <c r="A10035" i="9"/>
  <c r="A10034" i="9"/>
  <c r="A10033" i="9"/>
  <c r="A10032" i="9"/>
  <c r="A10031" i="9"/>
  <c r="A10030" i="9"/>
  <c r="A10029" i="9"/>
  <c r="A10028" i="9"/>
  <c r="A10027" i="9"/>
  <c r="A10026" i="9"/>
  <c r="A10025" i="9"/>
  <c r="A10024" i="9"/>
  <c r="A10023" i="9"/>
  <c r="A10022" i="9"/>
  <c r="A10021" i="9"/>
  <c r="A10020" i="9"/>
  <c r="A10019" i="9"/>
  <c r="A10018" i="9"/>
  <c r="A10017" i="9"/>
  <c r="A10016" i="9"/>
  <c r="A10015" i="9"/>
  <c r="A10014" i="9"/>
  <c r="A10013" i="9"/>
  <c r="A10012" i="9"/>
  <c r="A10011" i="9"/>
  <c r="A10010" i="9"/>
  <c r="A10009" i="9"/>
  <c r="A10008" i="9"/>
  <c r="A10007" i="9"/>
  <c r="A10006" i="9"/>
  <c r="A10005" i="9"/>
  <c r="A10004" i="9"/>
  <c r="A10003" i="9"/>
  <c r="A10002" i="9"/>
  <c r="A10001" i="9"/>
  <c r="A10000" i="9"/>
  <c r="A9999" i="9"/>
  <c r="A9998" i="9"/>
  <c r="A9997" i="9"/>
  <c r="A9996" i="9"/>
  <c r="A9995" i="9"/>
  <c r="A9994" i="9"/>
  <c r="A9993" i="9"/>
  <c r="A9992" i="9"/>
  <c r="A9991" i="9"/>
  <c r="A9990" i="9"/>
  <c r="A9989" i="9"/>
  <c r="A9988" i="9"/>
  <c r="A9987" i="9"/>
  <c r="A9986" i="9"/>
  <c r="A9985" i="9"/>
  <c r="A9984" i="9"/>
  <c r="A9983" i="9"/>
  <c r="A9982" i="9"/>
  <c r="A9981" i="9"/>
  <c r="A9980" i="9"/>
  <c r="A9979" i="9"/>
  <c r="A9978" i="9"/>
  <c r="A9977" i="9"/>
  <c r="A9976" i="9"/>
  <c r="A9975" i="9"/>
  <c r="A9974" i="9"/>
  <c r="A9973" i="9"/>
  <c r="A9972" i="9"/>
  <c r="A9971" i="9"/>
  <c r="A9970" i="9"/>
  <c r="A9969" i="9"/>
  <c r="A9968" i="9"/>
  <c r="A9967" i="9"/>
  <c r="A9966" i="9"/>
  <c r="A9965" i="9"/>
  <c r="A9964" i="9"/>
  <c r="A9963" i="9"/>
  <c r="A9962" i="9"/>
  <c r="A9961" i="9"/>
  <c r="A9960" i="9"/>
  <c r="A9959" i="9"/>
  <c r="A9958" i="9"/>
  <c r="A9957" i="9"/>
  <c r="A9956" i="9"/>
  <c r="A9955" i="9"/>
  <c r="A9954" i="9"/>
  <c r="A9953" i="9"/>
  <c r="A9952" i="9"/>
  <c r="A9951" i="9"/>
  <c r="A9950" i="9"/>
  <c r="A9949" i="9"/>
  <c r="A9948" i="9"/>
  <c r="A9947" i="9"/>
  <c r="A9946" i="9"/>
  <c r="A9945" i="9"/>
  <c r="A9944" i="9"/>
  <c r="A9943" i="9"/>
  <c r="A9942" i="9"/>
  <c r="A9941" i="9"/>
  <c r="A9940" i="9"/>
  <c r="A9939" i="9"/>
  <c r="A9938" i="9"/>
  <c r="A9937" i="9"/>
  <c r="A9936" i="9"/>
  <c r="A9935" i="9"/>
  <c r="A9934" i="9"/>
  <c r="A9933" i="9"/>
  <c r="A9932" i="9"/>
  <c r="A9931" i="9"/>
  <c r="A9930" i="9"/>
  <c r="A9929" i="9"/>
  <c r="A9928" i="9"/>
  <c r="A9927" i="9"/>
  <c r="A9926" i="9"/>
  <c r="A9925" i="9"/>
  <c r="A9924" i="9"/>
  <c r="A9923" i="9"/>
  <c r="A9922" i="9"/>
  <c r="A9921" i="9"/>
  <c r="A9920" i="9"/>
  <c r="A9919" i="9"/>
  <c r="A9918" i="9"/>
  <c r="A9917" i="9"/>
  <c r="A9916" i="9"/>
  <c r="A9915" i="9"/>
  <c r="A9914" i="9"/>
  <c r="A9913" i="9"/>
  <c r="A9912" i="9"/>
  <c r="A9911" i="9"/>
  <c r="A9910" i="9"/>
  <c r="A9909" i="9"/>
  <c r="A9908" i="9"/>
  <c r="A9907" i="9"/>
  <c r="A9906" i="9"/>
  <c r="A9905" i="9"/>
  <c r="A9904" i="9"/>
  <c r="A9903" i="9"/>
  <c r="A9902" i="9"/>
  <c r="A9901" i="9"/>
  <c r="A9900" i="9"/>
  <c r="A9899" i="9"/>
  <c r="A9898" i="9"/>
  <c r="A9897" i="9"/>
  <c r="A9896" i="9"/>
  <c r="A9895" i="9"/>
  <c r="A9894" i="9"/>
  <c r="A9893" i="9"/>
  <c r="A9892" i="9"/>
  <c r="A9891" i="9"/>
  <c r="A9890" i="9"/>
  <c r="A9889" i="9"/>
  <c r="A9888" i="9"/>
  <c r="A9887" i="9"/>
  <c r="A9886" i="9"/>
  <c r="A9885" i="9"/>
  <c r="A9884" i="9"/>
  <c r="A9883" i="9"/>
  <c r="A9882" i="9"/>
  <c r="A9881" i="9"/>
  <c r="A9880" i="9"/>
  <c r="A9879" i="9"/>
  <c r="A9878" i="9"/>
  <c r="A9877" i="9"/>
  <c r="A9876" i="9"/>
  <c r="A9875" i="9"/>
  <c r="A9874" i="9"/>
  <c r="A9873" i="9"/>
  <c r="A9872" i="9"/>
  <c r="A9871" i="9"/>
  <c r="A9870" i="9"/>
  <c r="A9869" i="9"/>
  <c r="A9868" i="9"/>
  <c r="A9867" i="9"/>
  <c r="A9866" i="9"/>
  <c r="A9865" i="9"/>
  <c r="A9864" i="9"/>
  <c r="A9863" i="9"/>
  <c r="A9862" i="9"/>
  <c r="A9861" i="9"/>
  <c r="A9860" i="9"/>
  <c r="A9859" i="9"/>
  <c r="A9858" i="9"/>
  <c r="A9857" i="9"/>
  <c r="A9856" i="9"/>
  <c r="A9855" i="9"/>
  <c r="A9854" i="9"/>
  <c r="A9853" i="9"/>
  <c r="A9852" i="9"/>
  <c r="A9851" i="9"/>
  <c r="A9850" i="9"/>
  <c r="A9849" i="9"/>
  <c r="A9848" i="9"/>
  <c r="A9847" i="9"/>
  <c r="A9846" i="9"/>
  <c r="A9845" i="9"/>
  <c r="A9844" i="9"/>
  <c r="A9843" i="9"/>
  <c r="A9842" i="9"/>
  <c r="A9841" i="9"/>
  <c r="A9840" i="9"/>
  <c r="A9839" i="9"/>
  <c r="A9838" i="9"/>
  <c r="A9837" i="9"/>
  <c r="A9836" i="9"/>
  <c r="A9835" i="9"/>
  <c r="A9834" i="9"/>
  <c r="A9833" i="9"/>
  <c r="A9832" i="9"/>
  <c r="A9831" i="9"/>
  <c r="A9830" i="9"/>
  <c r="A9829" i="9"/>
  <c r="A9828" i="9"/>
  <c r="A9827" i="9"/>
  <c r="A9826" i="9"/>
  <c r="A9825" i="9"/>
  <c r="A9824" i="9"/>
  <c r="A9823" i="9"/>
  <c r="A9822" i="9"/>
  <c r="A9821" i="9"/>
  <c r="A9820" i="9"/>
  <c r="A9819" i="9"/>
  <c r="A9818" i="9"/>
  <c r="A9817" i="9"/>
  <c r="A9816" i="9"/>
  <c r="A9815" i="9"/>
  <c r="A9814" i="9"/>
  <c r="A9813" i="9"/>
  <c r="A9812" i="9"/>
  <c r="A9811" i="9"/>
  <c r="A9810" i="9"/>
  <c r="A9809" i="9"/>
  <c r="A9808" i="9"/>
  <c r="A9807" i="9"/>
  <c r="A9806" i="9"/>
  <c r="A9805" i="9"/>
  <c r="A9804" i="9"/>
  <c r="A9803" i="9"/>
  <c r="A9802" i="9"/>
  <c r="A9801" i="9"/>
  <c r="A9800" i="9"/>
  <c r="A9799" i="9"/>
  <c r="A9798" i="9"/>
  <c r="A9797" i="9"/>
  <c r="A9796" i="9"/>
  <c r="A9795" i="9"/>
  <c r="A9794" i="9"/>
  <c r="A9793" i="9"/>
  <c r="A9792" i="9"/>
  <c r="A9791" i="9"/>
  <c r="A9790" i="9"/>
  <c r="A9789" i="9"/>
  <c r="A9788" i="9"/>
  <c r="A9787" i="9"/>
  <c r="A9786" i="9"/>
  <c r="A9785" i="9"/>
  <c r="A9784" i="9"/>
  <c r="A9783" i="9"/>
  <c r="A9782" i="9"/>
  <c r="A9781" i="9"/>
  <c r="A9780" i="9"/>
  <c r="A9779" i="9"/>
  <c r="A9778" i="9"/>
  <c r="A9777" i="9"/>
  <c r="A9776" i="9"/>
  <c r="A9775" i="9"/>
  <c r="A9774" i="9"/>
  <c r="A9773" i="9"/>
  <c r="A9772" i="9"/>
  <c r="A9771" i="9"/>
  <c r="A9770" i="9"/>
  <c r="A9769" i="9"/>
  <c r="A9768" i="9"/>
  <c r="A9767" i="9"/>
  <c r="A9766" i="9"/>
  <c r="A9765" i="9"/>
  <c r="A9764" i="9"/>
  <c r="A9763" i="9"/>
  <c r="A9762" i="9"/>
  <c r="A9761" i="9"/>
  <c r="A9760" i="9"/>
  <c r="A9759" i="9"/>
  <c r="A9758" i="9"/>
  <c r="A9757" i="9"/>
  <c r="A9756" i="9"/>
  <c r="A9755" i="9"/>
  <c r="A9754" i="9"/>
  <c r="A9753" i="9"/>
  <c r="A9752" i="9"/>
  <c r="A9751" i="9"/>
  <c r="A9750" i="9"/>
  <c r="A9749" i="9"/>
  <c r="A9748" i="9"/>
  <c r="A9747" i="9"/>
  <c r="A9746" i="9"/>
  <c r="A9745" i="9"/>
  <c r="A9744" i="9"/>
  <c r="A9743" i="9"/>
  <c r="A9742" i="9"/>
  <c r="A9741" i="9"/>
  <c r="A9740" i="9"/>
  <c r="A9739" i="9"/>
  <c r="A9738" i="9"/>
  <c r="A9737" i="9"/>
  <c r="A9736" i="9"/>
  <c r="A9735" i="9"/>
  <c r="A9734" i="9"/>
  <c r="A9733" i="9"/>
  <c r="A9732" i="9"/>
  <c r="A9731" i="9"/>
  <c r="A9730" i="9"/>
  <c r="A9729" i="9"/>
  <c r="A9728" i="9"/>
  <c r="A9727" i="9"/>
  <c r="A9726" i="9"/>
  <c r="A9725" i="9"/>
  <c r="A9724" i="9"/>
  <c r="A9723" i="9"/>
  <c r="A9722" i="9"/>
  <c r="A9721" i="9"/>
  <c r="A9720" i="9"/>
  <c r="A9719" i="9"/>
  <c r="A9718" i="9"/>
  <c r="A9717" i="9"/>
  <c r="A9716" i="9"/>
  <c r="A9715" i="9"/>
  <c r="A9714" i="9"/>
  <c r="A9713" i="9"/>
  <c r="A9712" i="9"/>
  <c r="A9711" i="9"/>
  <c r="A9710" i="9"/>
  <c r="A9709" i="9"/>
  <c r="A9708" i="9"/>
  <c r="A9707" i="9"/>
  <c r="A9706" i="9"/>
  <c r="A9705" i="9"/>
  <c r="A9704" i="9"/>
  <c r="A9703" i="9"/>
  <c r="A9702" i="9"/>
  <c r="A9701" i="9"/>
  <c r="A9700" i="9"/>
  <c r="A9699" i="9"/>
  <c r="A9698" i="9"/>
  <c r="A9697" i="9"/>
  <c r="A9696" i="9"/>
  <c r="A9695" i="9"/>
  <c r="A9694" i="9"/>
  <c r="A9693" i="9"/>
  <c r="A9692" i="9"/>
  <c r="A9691" i="9"/>
  <c r="A9690" i="9"/>
  <c r="A9689" i="9"/>
  <c r="A9688" i="9"/>
  <c r="A9687" i="9"/>
  <c r="A9686" i="9"/>
  <c r="A9685" i="9"/>
  <c r="A9684" i="9"/>
  <c r="A9683" i="9"/>
  <c r="A9682" i="9"/>
  <c r="A9681" i="9"/>
  <c r="A9680" i="9"/>
  <c r="A9679" i="9"/>
  <c r="A9678" i="9"/>
  <c r="A9677" i="9"/>
  <c r="A9676" i="9"/>
  <c r="A9675" i="9"/>
  <c r="A9674" i="9"/>
  <c r="A9673" i="9"/>
  <c r="A9672" i="9"/>
  <c r="A9671" i="9"/>
  <c r="A9670" i="9"/>
  <c r="A9669" i="9"/>
  <c r="A9668" i="9"/>
  <c r="A9667" i="9"/>
  <c r="A9666" i="9"/>
  <c r="A9665" i="9"/>
  <c r="A9664" i="9"/>
  <c r="A9663" i="9"/>
  <c r="A9662" i="9"/>
  <c r="A9661" i="9"/>
  <c r="A9660" i="9"/>
  <c r="A9659" i="9"/>
  <c r="A9658" i="9"/>
  <c r="A9657" i="9"/>
  <c r="A9656" i="9"/>
  <c r="A9655" i="9"/>
  <c r="A9654" i="9"/>
  <c r="A9653" i="9"/>
  <c r="A9652" i="9"/>
  <c r="A9651" i="9"/>
  <c r="A9650" i="9"/>
  <c r="A9649" i="9"/>
  <c r="A9648" i="9"/>
  <c r="A9647" i="9"/>
  <c r="A9646" i="9"/>
  <c r="A9645" i="9"/>
  <c r="A9644" i="9"/>
  <c r="A9643" i="9"/>
  <c r="A9642" i="9"/>
  <c r="A9641" i="9"/>
  <c r="A9640" i="9"/>
  <c r="A9639" i="9"/>
  <c r="A9638" i="9"/>
  <c r="A9637" i="9"/>
  <c r="A9636" i="9"/>
  <c r="A9635" i="9"/>
  <c r="A9634" i="9"/>
  <c r="A9633" i="9"/>
  <c r="A9632" i="9"/>
  <c r="A9631" i="9"/>
  <c r="A9630" i="9"/>
  <c r="A9629" i="9"/>
  <c r="A9628" i="9"/>
  <c r="A9627" i="9"/>
  <c r="A9626" i="9"/>
  <c r="A9625" i="9"/>
  <c r="A9624" i="9"/>
  <c r="A9623" i="9"/>
  <c r="A9622" i="9"/>
  <c r="A9621" i="9"/>
  <c r="A9620" i="9"/>
  <c r="A9619" i="9"/>
  <c r="A9618" i="9"/>
  <c r="A9617" i="9"/>
  <c r="A9616" i="9"/>
  <c r="A9615" i="9"/>
  <c r="A9614" i="9"/>
  <c r="A9613" i="9"/>
  <c r="A9612" i="9"/>
  <c r="A9611" i="9"/>
  <c r="A9610" i="9"/>
  <c r="A9609" i="9"/>
  <c r="A9608" i="9"/>
  <c r="A9607" i="9"/>
  <c r="A9606" i="9"/>
  <c r="A9605" i="9"/>
  <c r="A9604" i="9"/>
  <c r="A9603" i="9"/>
  <c r="A9602" i="9"/>
  <c r="A9601" i="9"/>
  <c r="A9600" i="9"/>
  <c r="A9599" i="9"/>
  <c r="A9598" i="9"/>
  <c r="A9597" i="9"/>
  <c r="A9596" i="9"/>
  <c r="A9595" i="9"/>
  <c r="A9594" i="9"/>
  <c r="A9593" i="9"/>
  <c r="A9592" i="9"/>
  <c r="A9591" i="9"/>
  <c r="A9590" i="9"/>
  <c r="A9589" i="9"/>
  <c r="A9588" i="9"/>
  <c r="A9587" i="9"/>
  <c r="A9586" i="9"/>
  <c r="A9585" i="9"/>
  <c r="A9584" i="9"/>
  <c r="A9583" i="9"/>
  <c r="A9582" i="9"/>
  <c r="A9581" i="9"/>
  <c r="A9580" i="9"/>
  <c r="A9579" i="9"/>
  <c r="A9578" i="9"/>
  <c r="A9577" i="9"/>
  <c r="A9576" i="9"/>
  <c r="A9575" i="9"/>
  <c r="A9574" i="9"/>
  <c r="A9573" i="9"/>
  <c r="A9572" i="9"/>
  <c r="A9571" i="9"/>
  <c r="A9570" i="9"/>
  <c r="A9569" i="9"/>
  <c r="A9568" i="9"/>
  <c r="A9567" i="9"/>
  <c r="A9566" i="9"/>
  <c r="A9565" i="9"/>
  <c r="A9564" i="9"/>
  <c r="A9563" i="9"/>
  <c r="A9562" i="9"/>
  <c r="A9561" i="9"/>
  <c r="A9560" i="9"/>
  <c r="A9559" i="9"/>
  <c r="A9558" i="9"/>
  <c r="A9557" i="9"/>
  <c r="A9556" i="9"/>
  <c r="A9555" i="9"/>
  <c r="A9554" i="9"/>
  <c r="A9553" i="9"/>
  <c r="A9552" i="9"/>
  <c r="A9551" i="9"/>
  <c r="A9550" i="9"/>
  <c r="A9549" i="9"/>
  <c r="A9548" i="9"/>
  <c r="A9547" i="9"/>
  <c r="A9546" i="9"/>
  <c r="A9545" i="9"/>
  <c r="A9544" i="9"/>
  <c r="A9543" i="9"/>
  <c r="A9542" i="9"/>
  <c r="A9541" i="9"/>
  <c r="A9540" i="9"/>
  <c r="A9539" i="9"/>
  <c r="A9538" i="9"/>
  <c r="A9537" i="9"/>
  <c r="A9536" i="9"/>
  <c r="A9535" i="9"/>
  <c r="A9534" i="9"/>
  <c r="A9533" i="9"/>
  <c r="A9532" i="9"/>
  <c r="A9531" i="9"/>
  <c r="A9530" i="9"/>
  <c r="A9529" i="9"/>
  <c r="A9528" i="9"/>
  <c r="A9527" i="9"/>
  <c r="A9526" i="9"/>
  <c r="A9525" i="9"/>
  <c r="A9524" i="9"/>
  <c r="A9523" i="9"/>
  <c r="A9522" i="9"/>
  <c r="A9521" i="9"/>
  <c r="A9520" i="9"/>
  <c r="A9519" i="9"/>
  <c r="A9518" i="9"/>
  <c r="A9517" i="9"/>
  <c r="A9516" i="9"/>
  <c r="A9515" i="9"/>
  <c r="A9514" i="9"/>
  <c r="A9513" i="9"/>
  <c r="A9512" i="9"/>
  <c r="A9511" i="9"/>
  <c r="A9510" i="9"/>
  <c r="A9509" i="9"/>
  <c r="A9508" i="9"/>
  <c r="A9507" i="9"/>
  <c r="A9506" i="9"/>
  <c r="A9505" i="9"/>
  <c r="A9504" i="9"/>
  <c r="A9503" i="9"/>
  <c r="A9502" i="9"/>
  <c r="A9501" i="9"/>
  <c r="A9500" i="9"/>
  <c r="A9499" i="9"/>
  <c r="A9498" i="9"/>
  <c r="A9497" i="9"/>
  <c r="A9496" i="9"/>
  <c r="A9495" i="9"/>
  <c r="A9494" i="9"/>
  <c r="A9493" i="9"/>
  <c r="A9492" i="9"/>
  <c r="A9491" i="9"/>
  <c r="A9490" i="9"/>
  <c r="A9489" i="9"/>
  <c r="A9488" i="9"/>
  <c r="A9487" i="9"/>
  <c r="A9486" i="9"/>
  <c r="A9485" i="9"/>
  <c r="A9484" i="9"/>
  <c r="A9483" i="9"/>
  <c r="A9482" i="9"/>
  <c r="A9481" i="9"/>
  <c r="A9480" i="9"/>
  <c r="A9479" i="9"/>
  <c r="A9478" i="9"/>
  <c r="A9477" i="9"/>
  <c r="A9476" i="9"/>
  <c r="A9475" i="9"/>
  <c r="A9474" i="9"/>
  <c r="A9473" i="9"/>
  <c r="A9472" i="9"/>
  <c r="A9471" i="9"/>
  <c r="A9470" i="9"/>
  <c r="A9469" i="9"/>
  <c r="A9468" i="9"/>
  <c r="A9467" i="9"/>
  <c r="A9466" i="9"/>
  <c r="A9465" i="9"/>
  <c r="A9464" i="9"/>
  <c r="A9463" i="9"/>
  <c r="A9462" i="9"/>
  <c r="A9461" i="9"/>
  <c r="A9460" i="9"/>
  <c r="A9459" i="9"/>
  <c r="A9458" i="9"/>
  <c r="A9457" i="9"/>
  <c r="A9456" i="9"/>
  <c r="A9455" i="9"/>
  <c r="A9454" i="9"/>
  <c r="A9453" i="9"/>
  <c r="A9452" i="9"/>
  <c r="A9451" i="9"/>
  <c r="A9450" i="9"/>
  <c r="A9449" i="9"/>
  <c r="A9448" i="9"/>
  <c r="A9447" i="9"/>
  <c r="A9446" i="9"/>
  <c r="A9445" i="9"/>
  <c r="A9444" i="9"/>
  <c r="A9443" i="9"/>
  <c r="A9442" i="9"/>
  <c r="A9441" i="9"/>
  <c r="A9440" i="9"/>
  <c r="A9439" i="9"/>
  <c r="A9438" i="9"/>
  <c r="A9437" i="9"/>
  <c r="A9436" i="9"/>
  <c r="A9435" i="9"/>
  <c r="A9434" i="9"/>
  <c r="A9433" i="9"/>
  <c r="A9432" i="9"/>
  <c r="A9431" i="9"/>
  <c r="A9430" i="9"/>
  <c r="A9429" i="9"/>
  <c r="A9428" i="9"/>
  <c r="A9427" i="9"/>
  <c r="A9426" i="9"/>
  <c r="A9425" i="9"/>
  <c r="A9424" i="9"/>
  <c r="A9423" i="9"/>
  <c r="A9422" i="9"/>
  <c r="A9421" i="9"/>
  <c r="A9420" i="9"/>
  <c r="A9419" i="9"/>
  <c r="A9418" i="9"/>
  <c r="A9417" i="9"/>
  <c r="A9416" i="9"/>
  <c r="A9415" i="9"/>
  <c r="A9414" i="9"/>
  <c r="A9413" i="9"/>
  <c r="A9412" i="9"/>
  <c r="A9411" i="9"/>
  <c r="A9410" i="9"/>
  <c r="A9409" i="9"/>
  <c r="A9408" i="9"/>
  <c r="A9407" i="9"/>
  <c r="A9406" i="9"/>
  <c r="A9405" i="9"/>
  <c r="A9404" i="9"/>
  <c r="A9403" i="9"/>
  <c r="A9402" i="9"/>
  <c r="A9401" i="9"/>
  <c r="A9400" i="9"/>
  <c r="A9399" i="9"/>
  <c r="A9398" i="9"/>
  <c r="A9397" i="9"/>
  <c r="A9396" i="9"/>
  <c r="A9395" i="9"/>
  <c r="A9394" i="9"/>
  <c r="A9393" i="9"/>
  <c r="A9392" i="9"/>
  <c r="A9391" i="9"/>
  <c r="A9390" i="9"/>
  <c r="A9389" i="9"/>
  <c r="A9388" i="9"/>
  <c r="A9387" i="9"/>
  <c r="A9386" i="9"/>
  <c r="A9385" i="9"/>
  <c r="A9384" i="9"/>
  <c r="A9383" i="9"/>
  <c r="A9382" i="9"/>
  <c r="A9381" i="9"/>
  <c r="A9380" i="9"/>
  <c r="A9379" i="9"/>
  <c r="A9378" i="9"/>
  <c r="A9377" i="9"/>
  <c r="A9376" i="9"/>
  <c r="A9375" i="9"/>
  <c r="A9374" i="9"/>
  <c r="A9373" i="9"/>
  <c r="A9372" i="9"/>
  <c r="A9371" i="9"/>
  <c r="A9370" i="9"/>
  <c r="A9369" i="9"/>
  <c r="A9368" i="9"/>
  <c r="A9367" i="9"/>
  <c r="A9366" i="9"/>
  <c r="A9365" i="9"/>
  <c r="A9364" i="9"/>
  <c r="A9363" i="9"/>
  <c r="A9362" i="9"/>
  <c r="A9361" i="9"/>
  <c r="A9360" i="9"/>
  <c r="A9359" i="9"/>
  <c r="A9358" i="9"/>
  <c r="A9357" i="9"/>
  <c r="A9356" i="9"/>
  <c r="A9355" i="9"/>
  <c r="A9354" i="9"/>
  <c r="A9353" i="9"/>
  <c r="A9352" i="9"/>
  <c r="A9351" i="9"/>
  <c r="A9350" i="9"/>
  <c r="A9349" i="9"/>
  <c r="A9348" i="9"/>
  <c r="A9347" i="9"/>
  <c r="A9346" i="9"/>
  <c r="A9345" i="9"/>
  <c r="A9344" i="9"/>
  <c r="A9343" i="9"/>
  <c r="A9342" i="9"/>
  <c r="A9341" i="9"/>
  <c r="A9340" i="9"/>
  <c r="A9339" i="9"/>
  <c r="A9338" i="9"/>
  <c r="A9337" i="9"/>
  <c r="A9336" i="9"/>
  <c r="A9335" i="9"/>
  <c r="A9334" i="9"/>
  <c r="A9333" i="9"/>
  <c r="A9332" i="9"/>
  <c r="A9331" i="9"/>
  <c r="A9330" i="9"/>
  <c r="A9329" i="9"/>
  <c r="A9328" i="9"/>
  <c r="A9327" i="9"/>
  <c r="A9326" i="9"/>
  <c r="A9325" i="9"/>
  <c r="A9324" i="9"/>
  <c r="A9323" i="9"/>
  <c r="A9322" i="9"/>
  <c r="A9321" i="9"/>
  <c r="A9320" i="9"/>
  <c r="A9319" i="9"/>
  <c r="A9318" i="9"/>
  <c r="A9317" i="9"/>
  <c r="A9316" i="9"/>
  <c r="A9315" i="9"/>
  <c r="A9314" i="9"/>
  <c r="A9313" i="9"/>
  <c r="A9312" i="9"/>
  <c r="A9311" i="9"/>
  <c r="A9310" i="9"/>
  <c r="A9309" i="9"/>
  <c r="A9308" i="9"/>
  <c r="A9307" i="9"/>
  <c r="A9306" i="9"/>
  <c r="A9305" i="9"/>
  <c r="A9304" i="9"/>
  <c r="A9303" i="9"/>
  <c r="A9302" i="9"/>
  <c r="A9301" i="9"/>
  <c r="A9300" i="9"/>
  <c r="A9299" i="9"/>
  <c r="A9298" i="9"/>
  <c r="A9297" i="9"/>
  <c r="A9296" i="9"/>
  <c r="A9295" i="9"/>
  <c r="A9294" i="9"/>
  <c r="A9293" i="9"/>
  <c r="A9292" i="9"/>
  <c r="A9291" i="9"/>
  <c r="A9290" i="9"/>
  <c r="A9289" i="9"/>
  <c r="A9288" i="9"/>
  <c r="A9287" i="9"/>
  <c r="A9286" i="9"/>
  <c r="A9285" i="9"/>
  <c r="A9284" i="9"/>
  <c r="A9283" i="9"/>
  <c r="A9282" i="9"/>
  <c r="A9281" i="9"/>
  <c r="A9280" i="9"/>
  <c r="A9279" i="9"/>
  <c r="A9278" i="9"/>
  <c r="A9277" i="9"/>
  <c r="A9276" i="9"/>
  <c r="A9275" i="9"/>
  <c r="A9274" i="9"/>
  <c r="A9273" i="9"/>
  <c r="A9272" i="9"/>
  <c r="A9271" i="9"/>
  <c r="A9270" i="9"/>
  <c r="A9269" i="9"/>
  <c r="A9268" i="9"/>
  <c r="A9267" i="9"/>
  <c r="A9266" i="9"/>
  <c r="A9265" i="9"/>
  <c r="A9264" i="9"/>
  <c r="A9263" i="9"/>
  <c r="A9262" i="9"/>
  <c r="A9261" i="9"/>
  <c r="A9260" i="9"/>
  <c r="A9259" i="9"/>
  <c r="A9258" i="9"/>
  <c r="A9257" i="9"/>
  <c r="A9256" i="9"/>
  <c r="A9255" i="9"/>
  <c r="A9254" i="9"/>
  <c r="A9253" i="9"/>
  <c r="A9252" i="9"/>
  <c r="A9251" i="9"/>
  <c r="A9250" i="9"/>
  <c r="A9249" i="9"/>
  <c r="A9248" i="9"/>
  <c r="A9247" i="9"/>
  <c r="A9246" i="9"/>
  <c r="A9245" i="9"/>
  <c r="A9244" i="9"/>
  <c r="A9243" i="9"/>
  <c r="A9242" i="9"/>
  <c r="A9241" i="9"/>
  <c r="A9240" i="9"/>
  <c r="A9239" i="9"/>
  <c r="A9238" i="9"/>
  <c r="A9237" i="9"/>
  <c r="A9236" i="9"/>
  <c r="A9235" i="9"/>
  <c r="A9234" i="9"/>
  <c r="A9233" i="9"/>
  <c r="A9232" i="9"/>
  <c r="A9231" i="9"/>
  <c r="A9230" i="9"/>
  <c r="A9229" i="9"/>
  <c r="A9228" i="9"/>
  <c r="A9227" i="9"/>
  <c r="A9226" i="9"/>
  <c r="A9225" i="9"/>
  <c r="A9224" i="9"/>
  <c r="A9223" i="9"/>
  <c r="A9222" i="9"/>
  <c r="A9221" i="9"/>
  <c r="A9220" i="9"/>
  <c r="A9219" i="9"/>
  <c r="A9218" i="9"/>
  <c r="A9217" i="9"/>
  <c r="A9216" i="9"/>
  <c r="A9215" i="9"/>
  <c r="A9214" i="9"/>
  <c r="A9213" i="9"/>
  <c r="A9212" i="9"/>
  <c r="A9211" i="9"/>
  <c r="A9210" i="9"/>
  <c r="A9209" i="9"/>
  <c r="A9208" i="9"/>
  <c r="A9207" i="9"/>
  <c r="A9206" i="9"/>
  <c r="A9205" i="9"/>
  <c r="A9204" i="9"/>
  <c r="A9203" i="9"/>
  <c r="A9202" i="9"/>
  <c r="A9201" i="9"/>
  <c r="A9200" i="9"/>
  <c r="A9199" i="9"/>
  <c r="A9198" i="9"/>
  <c r="A9197" i="9"/>
  <c r="A9196" i="9"/>
  <c r="A9195" i="9"/>
  <c r="A9194" i="9"/>
  <c r="A9193" i="9"/>
  <c r="A9192" i="9"/>
  <c r="A9191" i="9"/>
  <c r="A9190" i="9"/>
  <c r="A9189" i="9"/>
  <c r="A9188" i="9"/>
  <c r="A9187" i="9"/>
  <c r="A9186" i="9"/>
  <c r="A9185" i="9"/>
  <c r="A9184" i="9"/>
  <c r="A9183" i="9"/>
  <c r="A9182" i="9"/>
  <c r="A9181" i="9"/>
  <c r="A9180" i="9"/>
  <c r="A9179" i="9"/>
  <c r="A9178" i="9"/>
  <c r="A9177" i="9"/>
  <c r="A9176" i="9"/>
  <c r="A9175" i="9"/>
  <c r="A9174" i="9"/>
  <c r="A9173" i="9"/>
  <c r="A9172" i="9"/>
  <c r="A9171" i="9"/>
  <c r="A9170" i="9"/>
  <c r="A9169" i="9"/>
  <c r="A9168" i="9"/>
  <c r="A9167" i="9"/>
  <c r="A9166" i="9"/>
  <c r="A9165" i="9"/>
  <c r="A9164" i="9"/>
  <c r="A9163" i="9"/>
  <c r="A9162" i="9"/>
  <c r="A9161" i="9"/>
  <c r="A9160" i="9"/>
  <c r="A9159" i="9"/>
  <c r="A9158" i="9"/>
  <c r="A9157" i="9"/>
  <c r="A9156" i="9"/>
  <c r="A9155" i="9"/>
  <c r="A9154" i="9"/>
  <c r="A9153" i="9"/>
  <c r="A9152" i="9"/>
  <c r="A9151" i="9"/>
  <c r="A9150" i="9"/>
  <c r="A9149" i="9"/>
  <c r="A9148" i="9"/>
  <c r="A9147" i="9"/>
  <c r="A9146" i="9"/>
  <c r="A9145" i="9"/>
  <c r="A9144" i="9"/>
  <c r="A9143" i="9"/>
  <c r="A9142" i="9"/>
  <c r="A9141" i="9"/>
  <c r="A9140" i="9"/>
  <c r="A9139" i="9"/>
  <c r="A9138" i="9"/>
  <c r="A9137" i="9"/>
  <c r="A9136" i="9"/>
  <c r="A9135" i="9"/>
  <c r="A9134" i="9"/>
  <c r="A9133" i="9"/>
  <c r="A9132" i="9"/>
  <c r="A9131" i="9"/>
  <c r="A9130" i="9"/>
  <c r="A9129" i="9"/>
  <c r="A9128" i="9"/>
  <c r="A9127" i="9"/>
  <c r="A9126" i="9"/>
  <c r="A9125" i="9"/>
  <c r="A9124" i="9"/>
  <c r="A9123" i="9"/>
  <c r="A9122" i="9"/>
  <c r="A9121" i="9"/>
  <c r="A9120" i="9"/>
  <c r="A9119" i="9"/>
  <c r="A9118" i="9"/>
  <c r="A9117" i="9"/>
  <c r="A9116" i="9"/>
  <c r="A9115" i="9"/>
  <c r="A9114" i="9"/>
  <c r="A9113" i="9"/>
  <c r="A9112" i="9"/>
  <c r="A9111" i="9"/>
  <c r="A9110" i="9"/>
  <c r="A9109" i="9"/>
  <c r="A9108" i="9"/>
  <c r="A9107" i="9"/>
  <c r="A9106" i="9"/>
  <c r="A9105" i="9"/>
  <c r="A9104" i="9"/>
  <c r="A9103" i="9"/>
  <c r="A9102" i="9"/>
  <c r="A9101" i="9"/>
  <c r="A9100" i="9"/>
  <c r="A9099" i="9"/>
  <c r="A9098" i="9"/>
  <c r="A9097" i="9"/>
  <c r="A9096" i="9"/>
  <c r="A9095" i="9"/>
  <c r="A9094" i="9"/>
  <c r="A9093" i="9"/>
  <c r="A9092" i="9"/>
  <c r="A9091" i="9"/>
  <c r="A9090" i="9"/>
  <c r="A9089" i="9"/>
  <c r="A9088" i="9"/>
  <c r="A9087" i="9"/>
  <c r="A9086" i="9"/>
  <c r="A9085" i="9"/>
  <c r="A9084" i="9"/>
  <c r="A9083" i="9"/>
  <c r="A9082" i="9"/>
  <c r="A9081" i="9"/>
  <c r="A9080" i="9"/>
  <c r="A9079" i="9"/>
  <c r="A9078" i="9"/>
  <c r="A9077" i="9"/>
  <c r="A9076" i="9"/>
  <c r="A9075" i="9"/>
  <c r="A9074" i="9"/>
  <c r="A9073" i="9"/>
  <c r="A9072" i="9"/>
  <c r="A9071" i="9"/>
  <c r="A9070" i="9"/>
  <c r="A9069" i="9"/>
  <c r="A9068" i="9"/>
  <c r="A9067" i="9"/>
  <c r="A9066" i="9"/>
  <c r="A9065" i="9"/>
  <c r="A9064" i="9"/>
  <c r="A9063" i="9"/>
  <c r="A9062" i="9"/>
  <c r="A9061" i="9"/>
  <c r="A9060" i="9"/>
  <c r="A9059" i="9"/>
  <c r="A9058" i="9"/>
  <c r="A9057" i="9"/>
  <c r="A9056" i="9"/>
  <c r="A9055" i="9"/>
  <c r="A9054" i="9"/>
  <c r="A9053" i="9"/>
  <c r="A9052" i="9"/>
  <c r="A9051" i="9"/>
  <c r="A9050" i="9"/>
  <c r="A9049" i="9"/>
  <c r="A9048" i="9"/>
  <c r="A9047" i="9"/>
  <c r="A9046" i="9"/>
  <c r="A9045" i="9"/>
  <c r="A9044" i="9"/>
  <c r="A9043" i="9"/>
  <c r="A9042" i="9"/>
  <c r="A9041" i="9"/>
  <c r="A9040" i="9"/>
  <c r="A9039" i="9"/>
  <c r="A9038" i="9"/>
  <c r="A9037" i="9"/>
  <c r="A9036" i="9"/>
  <c r="A9035" i="9"/>
  <c r="A9034" i="9"/>
  <c r="A9033" i="9"/>
  <c r="A9032" i="9"/>
  <c r="A9031" i="9"/>
  <c r="A9030" i="9"/>
  <c r="A9029" i="9"/>
  <c r="A9028" i="9"/>
  <c r="A9027" i="9"/>
  <c r="A9026" i="9"/>
  <c r="A9025" i="9"/>
  <c r="A9024" i="9"/>
  <c r="A9023" i="9"/>
  <c r="A9022" i="9"/>
  <c r="A9021" i="9"/>
  <c r="A9020" i="9"/>
  <c r="A9019" i="9"/>
  <c r="A9018" i="9"/>
  <c r="A9017" i="9"/>
  <c r="A9016" i="9"/>
  <c r="A9015" i="9"/>
  <c r="A9014" i="9"/>
  <c r="A9013" i="9"/>
  <c r="A9012" i="9"/>
  <c r="A9011" i="9"/>
  <c r="A9010" i="9"/>
  <c r="A9009" i="9"/>
  <c r="A9008" i="9"/>
  <c r="A9007" i="9"/>
  <c r="A9006" i="9"/>
  <c r="A9005" i="9"/>
  <c r="A9004" i="9"/>
  <c r="A9003" i="9"/>
  <c r="A9002" i="9"/>
  <c r="A9001" i="9"/>
  <c r="A9000" i="9"/>
  <c r="A8999" i="9"/>
  <c r="A8998" i="9"/>
  <c r="A8997" i="9"/>
  <c r="A8996" i="9"/>
  <c r="A8995" i="9"/>
  <c r="A8994" i="9"/>
  <c r="A8993" i="9"/>
  <c r="A8992" i="9"/>
  <c r="A8991" i="9"/>
  <c r="A8990" i="9"/>
  <c r="A8989" i="9"/>
  <c r="A8988" i="9"/>
  <c r="A8987" i="9"/>
  <c r="A8986" i="9"/>
  <c r="A8985" i="9"/>
  <c r="A8984" i="9"/>
  <c r="A8983" i="9"/>
  <c r="A8982" i="9"/>
  <c r="A8981" i="9"/>
  <c r="A8980" i="9"/>
  <c r="A8979" i="9"/>
  <c r="A8978" i="9"/>
  <c r="A8977" i="9"/>
  <c r="A8976" i="9"/>
  <c r="A8975" i="9"/>
  <c r="A8974" i="9"/>
  <c r="A8973" i="9"/>
  <c r="A8972" i="9"/>
  <c r="A8971" i="9"/>
  <c r="A8970" i="9"/>
  <c r="A8969" i="9"/>
  <c r="A8968" i="9"/>
  <c r="A8967" i="9"/>
  <c r="A8966" i="9"/>
  <c r="A8965" i="9"/>
  <c r="A8964" i="9"/>
  <c r="A8963" i="9"/>
  <c r="A8962" i="9"/>
  <c r="A8961" i="9"/>
  <c r="A8960" i="9"/>
  <c r="A8959" i="9"/>
  <c r="A8958" i="9"/>
  <c r="A8957" i="9"/>
  <c r="A8956" i="9"/>
  <c r="A8955" i="9"/>
  <c r="A8954" i="9"/>
  <c r="A8953" i="9"/>
  <c r="A8952" i="9"/>
  <c r="A8951" i="9"/>
  <c r="A8950" i="9"/>
  <c r="A8949" i="9"/>
  <c r="A8948" i="9"/>
  <c r="A8947" i="9"/>
  <c r="A8946" i="9"/>
  <c r="A8945" i="9"/>
  <c r="A8944" i="9"/>
  <c r="A8943" i="9"/>
  <c r="A8942" i="9"/>
  <c r="A8941" i="9"/>
  <c r="A8940" i="9"/>
  <c r="A8939" i="9"/>
  <c r="A8938" i="9"/>
  <c r="A8937" i="9"/>
  <c r="A8936" i="9"/>
  <c r="A8935" i="9"/>
  <c r="A8934" i="9"/>
  <c r="A8933" i="9"/>
  <c r="A8932" i="9"/>
  <c r="A8931" i="9"/>
  <c r="A8930" i="9"/>
  <c r="A8929" i="9"/>
  <c r="A8928" i="9"/>
  <c r="A8927" i="9"/>
  <c r="A8926" i="9"/>
  <c r="A8925" i="9"/>
  <c r="A8924" i="9"/>
  <c r="A8923" i="9"/>
  <c r="A8922" i="9"/>
  <c r="A8921" i="9"/>
  <c r="A8920" i="9"/>
  <c r="A8919" i="9"/>
  <c r="A8918" i="9"/>
  <c r="A8917" i="9"/>
  <c r="A8916" i="9"/>
  <c r="A8915" i="9"/>
  <c r="A8914" i="9"/>
  <c r="A8913" i="9"/>
  <c r="A8912" i="9"/>
  <c r="A8911" i="9"/>
  <c r="A8910" i="9"/>
  <c r="A8909" i="9"/>
  <c r="A8908" i="9"/>
  <c r="A8907" i="9"/>
  <c r="A8906" i="9"/>
  <c r="A8905" i="9"/>
  <c r="A8904" i="9"/>
  <c r="A8903" i="9"/>
  <c r="A8902" i="9"/>
  <c r="A8901" i="9"/>
  <c r="A8900" i="9"/>
  <c r="A8899" i="9"/>
  <c r="A8898" i="9"/>
  <c r="A8897" i="9"/>
  <c r="A8896" i="9"/>
  <c r="A8895" i="9"/>
  <c r="A8894" i="9"/>
  <c r="A8893" i="9"/>
  <c r="A8892" i="9"/>
  <c r="A8891" i="9"/>
  <c r="A8890" i="9"/>
  <c r="A8889" i="9"/>
  <c r="A8888" i="9"/>
  <c r="A8887" i="9"/>
  <c r="A8886" i="9"/>
  <c r="A8885" i="9"/>
  <c r="A8884" i="9"/>
  <c r="A8883" i="9"/>
  <c r="A8882" i="9"/>
  <c r="A8881" i="9"/>
  <c r="A8880" i="9"/>
  <c r="A8879" i="9"/>
  <c r="A8878" i="9"/>
  <c r="A8877" i="9"/>
  <c r="A8876" i="9"/>
  <c r="A8875" i="9"/>
  <c r="A8874" i="9"/>
  <c r="A8873" i="9"/>
  <c r="A8872" i="9"/>
  <c r="A8871" i="9"/>
  <c r="A8870" i="9"/>
  <c r="A8869" i="9"/>
  <c r="A8868" i="9"/>
  <c r="A8867" i="9"/>
  <c r="A8866" i="9"/>
  <c r="A8865" i="9"/>
  <c r="A8864" i="9"/>
  <c r="A8863" i="9"/>
  <c r="A8862" i="9"/>
  <c r="A8861" i="9"/>
  <c r="A8860" i="9"/>
  <c r="A8859" i="9"/>
  <c r="A8858" i="9"/>
  <c r="A8857" i="9"/>
  <c r="A8856" i="9"/>
  <c r="A8855" i="9"/>
  <c r="A8854" i="9"/>
  <c r="A8853" i="9"/>
  <c r="A8852" i="9"/>
  <c r="A8851" i="9"/>
  <c r="A8850" i="9"/>
  <c r="A8849" i="9"/>
  <c r="A8848" i="9"/>
  <c r="A8847" i="9"/>
  <c r="A8846" i="9"/>
  <c r="A8845" i="9"/>
  <c r="A8844" i="9"/>
  <c r="A8843" i="9"/>
  <c r="A8842" i="9"/>
  <c r="A8841" i="9"/>
  <c r="A8840" i="9"/>
  <c r="A8839" i="9"/>
  <c r="A8838" i="9"/>
  <c r="A8837" i="9"/>
  <c r="A8836" i="9"/>
  <c r="A8835" i="9"/>
  <c r="A8834" i="9"/>
  <c r="A8833" i="9"/>
  <c r="A8832" i="9"/>
  <c r="A8831" i="9"/>
  <c r="A8830" i="9"/>
  <c r="A8829" i="9"/>
  <c r="A8828" i="9"/>
  <c r="A8827" i="9"/>
  <c r="A8826" i="9"/>
  <c r="A8825" i="9"/>
  <c r="A8824" i="9"/>
  <c r="A8823" i="9"/>
  <c r="A8822" i="9"/>
  <c r="A8821" i="9"/>
  <c r="A8820" i="9"/>
  <c r="A8819" i="9"/>
  <c r="A8818" i="9"/>
  <c r="A8817" i="9"/>
  <c r="A8816" i="9"/>
  <c r="A8815" i="9"/>
  <c r="A8814" i="9"/>
  <c r="A8813" i="9"/>
  <c r="A8812" i="9"/>
  <c r="A8811" i="9"/>
  <c r="A8810" i="9"/>
  <c r="A8809" i="9"/>
  <c r="A8808" i="9"/>
  <c r="A8807" i="9"/>
  <c r="A8806" i="9"/>
  <c r="A8805" i="9"/>
  <c r="A8804" i="9"/>
  <c r="A8803" i="9"/>
  <c r="A8802" i="9"/>
  <c r="A8801" i="9"/>
  <c r="A8800" i="9"/>
  <c r="A8799" i="9"/>
  <c r="A8798" i="9"/>
  <c r="A8797" i="9"/>
  <c r="A8796" i="9"/>
  <c r="A8795" i="9"/>
  <c r="A8794" i="9"/>
  <c r="A8793" i="9"/>
  <c r="A8792" i="9"/>
  <c r="A8791" i="9"/>
  <c r="A8790" i="9"/>
  <c r="A8789" i="9"/>
  <c r="A8788" i="9"/>
  <c r="A8787" i="9"/>
  <c r="A8786" i="9"/>
  <c r="A8785" i="9"/>
  <c r="A8784" i="9"/>
  <c r="A8783" i="9"/>
  <c r="A8782" i="9"/>
  <c r="A8781" i="9"/>
  <c r="A8780" i="9"/>
  <c r="A8779" i="9"/>
  <c r="A8778" i="9"/>
  <c r="A8777" i="9"/>
  <c r="A8776" i="9"/>
  <c r="A8775" i="9"/>
  <c r="A8774" i="9"/>
  <c r="A8773" i="9"/>
  <c r="A8772" i="9"/>
  <c r="A8771" i="9"/>
  <c r="A8770" i="9"/>
  <c r="A8769" i="9"/>
  <c r="A8768" i="9"/>
  <c r="A8767" i="9"/>
  <c r="A8766" i="9"/>
  <c r="A8765" i="9"/>
  <c r="A8764" i="9"/>
  <c r="A8763" i="9"/>
  <c r="A8762" i="9"/>
  <c r="A8761" i="9"/>
  <c r="A8760" i="9"/>
  <c r="A8759" i="9"/>
  <c r="A8758" i="9"/>
  <c r="A8757" i="9"/>
  <c r="A8756" i="9"/>
  <c r="A8755" i="9"/>
  <c r="A8754" i="9"/>
  <c r="A8753" i="9"/>
  <c r="A8752" i="9"/>
  <c r="A8751" i="9"/>
  <c r="A8750" i="9"/>
  <c r="A8749" i="9"/>
  <c r="A8748" i="9"/>
  <c r="A8747" i="9"/>
  <c r="A8746" i="9"/>
  <c r="A8745" i="9"/>
  <c r="A8744" i="9"/>
  <c r="A8743" i="9"/>
  <c r="A8742" i="9"/>
  <c r="A8741" i="9"/>
  <c r="A8740" i="9"/>
  <c r="A8739" i="9"/>
  <c r="A8738" i="9"/>
  <c r="A8737" i="9"/>
  <c r="A8736" i="9"/>
  <c r="A8735" i="9"/>
  <c r="A8734" i="9"/>
  <c r="A8733" i="9"/>
  <c r="A8732" i="9"/>
  <c r="A8731" i="9"/>
  <c r="A8730" i="9"/>
  <c r="A8729" i="9"/>
  <c r="A8728" i="9"/>
  <c r="A8727" i="9"/>
  <c r="A8726" i="9"/>
  <c r="A8725" i="9"/>
  <c r="A8724" i="9"/>
  <c r="A8723" i="9"/>
  <c r="A8722" i="9"/>
  <c r="A8721" i="9"/>
  <c r="A8720" i="9"/>
  <c r="A8719" i="9"/>
  <c r="A8718" i="9"/>
  <c r="A8717" i="9"/>
  <c r="A8716" i="9"/>
  <c r="A8715" i="9"/>
  <c r="A8714" i="9"/>
  <c r="A8713" i="9"/>
  <c r="A8712" i="9"/>
  <c r="A8711" i="9"/>
  <c r="A8710" i="9"/>
  <c r="A8709" i="9"/>
  <c r="A8708" i="9"/>
  <c r="A8707" i="9"/>
  <c r="A8706" i="9"/>
  <c r="A8705" i="9"/>
  <c r="A8704" i="9"/>
  <c r="A8703" i="9"/>
  <c r="A8702" i="9"/>
  <c r="A8701" i="9"/>
  <c r="A8700" i="9"/>
  <c r="A8699" i="9"/>
  <c r="A8698" i="9"/>
  <c r="A8697" i="9"/>
  <c r="A8696" i="9"/>
  <c r="A8695" i="9"/>
  <c r="A8694" i="9"/>
  <c r="A8693" i="9"/>
  <c r="A8692" i="9"/>
  <c r="A8691" i="9"/>
  <c r="A8690" i="9"/>
  <c r="A8689" i="9"/>
  <c r="A8688" i="9"/>
  <c r="A8687" i="9"/>
  <c r="A8686" i="9"/>
  <c r="A8685" i="9"/>
  <c r="A8684" i="9"/>
  <c r="A8683" i="9"/>
  <c r="A8682" i="9"/>
  <c r="A8681" i="9"/>
  <c r="A8680" i="9"/>
  <c r="A8679" i="9"/>
  <c r="A8678" i="9"/>
  <c r="A8677" i="9"/>
  <c r="A8676" i="9"/>
  <c r="A8675" i="9"/>
  <c r="A8674" i="9"/>
  <c r="A8673" i="9"/>
  <c r="A8672" i="9"/>
  <c r="A8671" i="9"/>
  <c r="A8670" i="9"/>
  <c r="A8669" i="9"/>
  <c r="A8668" i="9"/>
  <c r="A8667" i="9"/>
  <c r="A8666" i="9"/>
  <c r="A8665" i="9"/>
  <c r="A8664" i="9"/>
  <c r="A8663" i="9"/>
  <c r="A8662" i="9"/>
  <c r="A8661" i="9"/>
  <c r="A8660" i="9"/>
  <c r="A8659" i="9"/>
  <c r="A8658" i="9"/>
  <c r="A8657" i="9"/>
  <c r="A8656" i="9"/>
  <c r="A8655" i="9"/>
  <c r="A8654" i="9"/>
  <c r="A8653" i="9"/>
  <c r="A8652" i="9"/>
  <c r="A8651" i="9"/>
  <c r="A8650" i="9"/>
  <c r="A8649" i="9"/>
  <c r="A8648" i="9"/>
  <c r="A8647" i="9"/>
  <c r="A8646" i="9"/>
  <c r="A8645" i="9"/>
  <c r="A8644" i="9"/>
  <c r="A8643" i="9"/>
  <c r="A8642" i="9"/>
  <c r="A8641" i="9"/>
  <c r="A8640" i="9"/>
  <c r="A8639" i="9"/>
  <c r="A8638" i="9"/>
  <c r="A8637" i="9"/>
  <c r="A8636" i="9"/>
  <c r="A8635" i="9"/>
  <c r="A8634" i="9"/>
  <c r="A8633" i="9"/>
  <c r="A8632" i="9"/>
  <c r="A8631" i="9"/>
  <c r="A8630" i="9"/>
  <c r="A8629" i="9"/>
  <c r="A8628" i="9"/>
  <c r="A8627" i="9"/>
  <c r="A8626" i="9"/>
  <c r="A8625" i="9"/>
  <c r="A8624" i="9"/>
  <c r="A8623" i="9"/>
  <c r="A8622" i="9"/>
  <c r="A8621" i="9"/>
  <c r="A8620" i="9"/>
  <c r="A8619" i="9"/>
  <c r="A8618" i="9"/>
  <c r="A8617" i="9"/>
  <c r="A8616" i="9"/>
  <c r="A8615" i="9"/>
  <c r="A8614" i="9"/>
  <c r="A8613" i="9"/>
  <c r="A8612" i="9"/>
  <c r="A8611" i="9"/>
  <c r="A8610" i="9"/>
  <c r="A8609" i="9"/>
  <c r="A8608" i="9"/>
  <c r="A8607" i="9"/>
  <c r="A8606" i="9"/>
  <c r="A8605" i="9"/>
  <c r="A8604" i="9"/>
  <c r="A8603" i="9"/>
  <c r="A8602" i="9"/>
  <c r="A8601" i="9"/>
  <c r="A8600" i="9"/>
  <c r="A8599" i="9"/>
  <c r="A8598" i="9"/>
  <c r="A8597" i="9"/>
  <c r="A8596" i="9"/>
  <c r="A8595" i="9"/>
  <c r="A8594" i="9"/>
  <c r="A8593" i="9"/>
  <c r="A8592" i="9"/>
  <c r="A8591" i="9"/>
  <c r="A8590" i="9"/>
  <c r="A8589" i="9"/>
  <c r="A8588" i="9"/>
  <c r="A8587" i="9"/>
  <c r="A8586" i="9"/>
  <c r="A8585" i="9"/>
  <c r="A8584" i="9"/>
  <c r="A8583" i="9"/>
  <c r="A8582" i="9"/>
  <c r="A8581" i="9"/>
  <c r="A8580" i="9"/>
  <c r="A8579" i="9"/>
  <c r="A8578" i="9"/>
  <c r="A8577" i="9"/>
  <c r="A8576" i="9"/>
  <c r="A8575" i="9"/>
  <c r="A8574" i="9"/>
  <c r="A8573" i="9"/>
  <c r="A8572" i="9"/>
  <c r="A8571" i="9"/>
  <c r="A8570" i="9"/>
  <c r="A8569" i="9"/>
  <c r="A8568" i="9"/>
  <c r="A8567" i="9"/>
  <c r="A8566" i="9"/>
  <c r="A8565" i="9"/>
  <c r="A8564" i="9"/>
  <c r="A8563" i="9"/>
  <c r="A8562" i="9"/>
  <c r="A8561" i="9"/>
  <c r="A8560" i="9"/>
  <c r="A8559" i="9"/>
  <c r="A8558" i="9"/>
  <c r="A8557" i="9"/>
  <c r="A8556" i="9"/>
  <c r="A8555" i="9"/>
  <c r="A8554" i="9"/>
  <c r="A8553" i="9"/>
  <c r="A8552" i="9"/>
  <c r="A8551" i="9"/>
  <c r="A8550" i="9"/>
  <c r="A8549" i="9"/>
  <c r="A8548" i="9"/>
  <c r="A8547" i="9"/>
  <c r="A8546" i="9"/>
  <c r="A8545" i="9"/>
  <c r="A8544" i="9"/>
  <c r="A8543" i="9"/>
  <c r="A8542" i="9"/>
  <c r="A8541" i="9"/>
  <c r="A8540" i="9"/>
  <c r="A8539" i="9"/>
  <c r="A8538" i="9"/>
  <c r="A8537" i="9"/>
  <c r="A8536" i="9"/>
  <c r="A8535" i="9"/>
  <c r="A8534" i="9"/>
  <c r="A8533" i="9"/>
  <c r="A8532" i="9"/>
  <c r="A8531" i="9"/>
  <c r="A8530" i="9"/>
  <c r="A8529" i="9"/>
  <c r="A8528" i="9"/>
  <c r="A8527" i="9"/>
  <c r="A8526" i="9"/>
  <c r="A8525" i="9"/>
  <c r="A8524" i="9"/>
  <c r="A8523" i="9"/>
  <c r="A8522" i="9"/>
  <c r="A8521" i="9"/>
  <c r="A8520" i="9"/>
  <c r="A8519" i="9"/>
  <c r="A8518" i="9"/>
  <c r="A8517" i="9"/>
  <c r="A8516" i="9"/>
  <c r="A8515" i="9"/>
  <c r="A8514" i="9"/>
  <c r="A8513" i="9"/>
  <c r="A8512" i="9"/>
  <c r="A8511" i="9"/>
  <c r="A8510" i="9"/>
  <c r="A8509" i="9"/>
  <c r="A8508" i="9"/>
  <c r="A8507" i="9"/>
  <c r="A8506" i="9"/>
  <c r="A8505" i="9"/>
  <c r="A8504" i="9"/>
  <c r="A8503" i="9"/>
  <c r="A8502" i="9"/>
  <c r="A8501" i="9"/>
  <c r="A8500" i="9"/>
  <c r="A8499" i="9"/>
  <c r="A8498" i="9"/>
  <c r="A8497" i="9"/>
  <c r="A8496" i="9"/>
  <c r="A8495" i="9"/>
  <c r="A8494" i="9"/>
  <c r="A8493" i="9"/>
  <c r="A8492" i="9"/>
  <c r="A8491" i="9"/>
  <c r="A8490" i="9"/>
  <c r="A8489" i="9"/>
  <c r="A8488" i="9"/>
  <c r="A8487" i="9"/>
  <c r="A8486" i="9"/>
  <c r="A8485" i="9"/>
  <c r="A8484" i="9"/>
  <c r="A8483" i="9"/>
  <c r="A8482" i="9"/>
  <c r="A8481" i="9"/>
  <c r="A8480" i="9"/>
  <c r="A8479" i="9"/>
  <c r="A8478" i="9"/>
  <c r="A8477" i="9"/>
  <c r="A8476" i="9"/>
  <c r="A8475" i="9"/>
  <c r="A8474" i="9"/>
  <c r="A8473" i="9"/>
  <c r="A8472" i="9"/>
  <c r="A8471" i="9"/>
  <c r="A8470" i="9"/>
  <c r="A8469" i="9"/>
  <c r="A8468" i="9"/>
  <c r="A8467" i="9"/>
  <c r="A8466" i="9"/>
  <c r="A8465" i="9"/>
  <c r="A8464" i="9"/>
  <c r="A8463" i="9"/>
  <c r="A8462" i="9"/>
  <c r="A8461" i="9"/>
  <c r="A8460" i="9"/>
  <c r="A8459" i="9"/>
  <c r="A8458" i="9"/>
  <c r="A8457" i="9"/>
  <c r="A8456" i="9"/>
  <c r="A8455" i="9"/>
  <c r="A8454" i="9"/>
  <c r="A8453" i="9"/>
  <c r="A8452" i="9"/>
  <c r="A8451" i="9"/>
  <c r="A8450" i="9"/>
  <c r="A8449" i="9"/>
  <c r="A8448" i="9"/>
  <c r="A8447" i="9"/>
  <c r="A8446" i="9"/>
  <c r="A8445" i="9"/>
  <c r="A8444" i="9"/>
  <c r="A8443" i="9"/>
  <c r="A8442" i="9"/>
  <c r="A8441" i="9"/>
  <c r="A8440" i="9"/>
  <c r="A8439" i="9"/>
  <c r="A8438" i="9"/>
  <c r="A8437" i="9"/>
  <c r="A8436" i="9"/>
  <c r="A8435" i="9"/>
  <c r="A8434" i="9"/>
  <c r="A8433" i="9"/>
  <c r="A8432" i="9"/>
  <c r="A8431" i="9"/>
  <c r="A8430" i="9"/>
  <c r="A8429" i="9"/>
  <c r="A8428" i="9"/>
  <c r="A8427" i="9"/>
  <c r="A8426" i="9"/>
  <c r="A8425" i="9"/>
  <c r="A8424" i="9"/>
  <c r="A8423" i="9"/>
  <c r="A8422" i="9"/>
  <c r="A8421" i="9"/>
  <c r="A8420" i="9"/>
  <c r="A8419" i="9"/>
  <c r="A8418" i="9"/>
  <c r="A8417" i="9"/>
  <c r="A8416" i="9"/>
  <c r="A8415" i="9"/>
  <c r="A8414" i="9"/>
  <c r="A8413" i="9"/>
  <c r="A8412" i="9"/>
  <c r="A8411" i="9"/>
  <c r="A8410" i="9"/>
  <c r="A8409" i="9"/>
  <c r="A8408" i="9"/>
  <c r="A8407" i="9"/>
  <c r="A8406" i="9"/>
  <c r="A8405" i="9"/>
  <c r="A8404" i="9"/>
  <c r="A8403" i="9"/>
  <c r="A8402" i="9"/>
  <c r="A8401" i="9"/>
  <c r="A8400" i="9"/>
  <c r="A8399" i="9"/>
  <c r="A8398" i="9"/>
  <c r="A8397" i="9"/>
  <c r="A8396" i="9"/>
  <c r="A8395" i="9"/>
  <c r="A8394" i="9"/>
  <c r="A8393" i="9"/>
  <c r="A8392" i="9"/>
  <c r="A8391" i="9"/>
  <c r="A8390" i="9"/>
  <c r="A8389" i="9"/>
  <c r="A8388" i="9"/>
  <c r="A8387" i="9"/>
  <c r="A8386" i="9"/>
  <c r="A8385" i="9"/>
  <c r="A8384" i="9"/>
  <c r="A8383" i="9"/>
  <c r="A8382" i="9"/>
  <c r="A8381" i="9"/>
  <c r="A8380" i="9"/>
  <c r="A8379" i="9"/>
  <c r="A8378" i="9"/>
  <c r="A8377" i="9"/>
  <c r="A8376" i="9"/>
  <c r="A8375" i="9"/>
  <c r="A8374" i="9"/>
  <c r="A8373" i="9"/>
  <c r="A8372" i="9"/>
  <c r="A8371" i="9"/>
  <c r="A8370" i="9"/>
  <c r="A8369" i="9"/>
  <c r="A8368" i="9"/>
  <c r="A8367" i="9"/>
  <c r="A8366" i="9"/>
  <c r="A8365" i="9"/>
  <c r="A8364" i="9"/>
  <c r="A8363" i="9"/>
  <c r="A8362" i="9"/>
  <c r="A8361" i="9"/>
  <c r="A8360" i="9"/>
  <c r="A8359" i="9"/>
  <c r="A8358" i="9"/>
  <c r="A8357" i="9"/>
  <c r="A8356" i="9"/>
  <c r="A8355" i="9"/>
  <c r="A8354" i="9"/>
  <c r="A8353" i="9"/>
  <c r="A8352" i="9"/>
  <c r="A8351" i="9"/>
  <c r="A8350" i="9"/>
  <c r="A8349" i="9"/>
  <c r="A8348" i="9"/>
  <c r="A8347" i="9"/>
  <c r="A8346" i="9"/>
  <c r="A8345" i="9"/>
  <c r="A8344" i="9"/>
  <c r="A8343" i="9"/>
  <c r="A8342" i="9"/>
  <c r="A8341" i="9"/>
  <c r="A8340" i="9"/>
  <c r="A8339" i="9"/>
  <c r="A8338" i="9"/>
  <c r="A8337" i="9"/>
  <c r="A8336" i="9"/>
  <c r="A8335" i="9"/>
  <c r="A8334" i="9"/>
  <c r="A8333" i="9"/>
  <c r="A8332" i="9"/>
  <c r="A8331" i="9"/>
  <c r="A8330" i="9"/>
  <c r="A8329" i="9"/>
  <c r="A8328" i="9"/>
  <c r="A8327" i="9"/>
  <c r="A8326" i="9"/>
  <c r="A8325" i="9"/>
  <c r="A8324" i="9"/>
  <c r="A8323" i="9"/>
  <c r="A8322" i="9"/>
  <c r="A8321" i="9"/>
  <c r="A8320" i="9"/>
  <c r="A8319" i="9"/>
  <c r="A8318" i="9"/>
  <c r="A8317" i="9"/>
  <c r="A8316" i="9"/>
  <c r="A8315" i="9"/>
  <c r="A8314" i="9"/>
  <c r="A8313" i="9"/>
  <c r="A8312" i="9"/>
  <c r="A8311" i="9"/>
  <c r="A8310" i="9"/>
  <c r="A8309" i="9"/>
  <c r="A8308" i="9"/>
  <c r="A8307" i="9"/>
  <c r="A8306" i="9"/>
  <c r="A8305" i="9"/>
  <c r="A8304" i="9"/>
  <c r="A8303" i="9"/>
  <c r="A8302" i="9"/>
  <c r="A8301" i="9"/>
  <c r="A8300" i="9"/>
  <c r="A8299" i="9"/>
  <c r="A8298" i="9"/>
  <c r="A8297" i="9"/>
  <c r="A8296" i="9"/>
  <c r="A8295" i="9"/>
  <c r="A8294" i="9"/>
  <c r="A8293" i="9"/>
  <c r="A8292" i="9"/>
  <c r="A8291" i="9"/>
  <c r="A8290" i="9"/>
  <c r="A8289" i="9"/>
  <c r="A8288" i="9"/>
  <c r="A8287" i="9"/>
  <c r="A8286" i="9"/>
  <c r="A8285" i="9"/>
  <c r="A8284" i="9"/>
  <c r="A8283" i="9"/>
  <c r="A8282" i="9"/>
  <c r="A8281" i="9"/>
  <c r="A8280" i="9"/>
  <c r="A8279" i="9"/>
  <c r="A8278" i="9"/>
  <c r="A8277" i="9"/>
  <c r="A8276" i="9"/>
  <c r="A8275" i="9"/>
  <c r="A8274" i="9"/>
  <c r="A8273" i="9"/>
  <c r="A8272" i="9"/>
  <c r="A8271" i="9"/>
  <c r="A8270" i="9"/>
  <c r="A8269" i="9"/>
  <c r="A8268" i="9"/>
  <c r="A8267" i="9"/>
  <c r="A8266" i="9"/>
  <c r="A8265" i="9"/>
  <c r="A8264" i="9"/>
  <c r="A8263" i="9"/>
  <c r="A8262" i="9"/>
  <c r="A8261" i="9"/>
  <c r="A8260" i="9"/>
  <c r="A8259" i="9"/>
  <c r="A8258" i="9"/>
  <c r="A8257" i="9"/>
  <c r="A8256" i="9"/>
  <c r="A8255" i="9"/>
  <c r="A8254" i="9"/>
  <c r="A8253" i="9"/>
  <c r="A8252" i="9"/>
  <c r="A8251" i="9"/>
  <c r="A8250" i="9"/>
  <c r="A8249" i="9"/>
  <c r="A8248" i="9"/>
  <c r="A8247" i="9"/>
  <c r="A8246" i="9"/>
  <c r="A8245" i="9"/>
  <c r="A8244" i="9"/>
  <c r="A8243" i="9"/>
  <c r="A8242" i="9"/>
  <c r="A8241" i="9"/>
  <c r="A8240" i="9"/>
  <c r="A8239" i="9"/>
  <c r="A8238" i="9"/>
  <c r="A8237" i="9"/>
  <c r="A8236" i="9"/>
  <c r="A8235" i="9"/>
  <c r="A8234" i="9"/>
  <c r="A8233" i="9"/>
  <c r="A8232" i="9"/>
  <c r="A8231" i="9"/>
  <c r="A8230" i="9"/>
  <c r="A8229" i="9"/>
  <c r="A8228" i="9"/>
  <c r="A8227" i="9"/>
  <c r="A8226" i="9"/>
  <c r="A8225" i="9"/>
  <c r="A8224" i="9"/>
  <c r="A8223" i="9"/>
  <c r="A8222" i="9"/>
  <c r="A8221" i="9"/>
  <c r="A8220" i="9"/>
  <c r="A8219" i="9"/>
  <c r="A8218" i="9"/>
  <c r="A8217" i="9"/>
  <c r="A8216" i="9"/>
  <c r="A8215" i="9"/>
  <c r="A8214" i="9"/>
  <c r="A8213" i="9"/>
  <c r="A8212" i="9"/>
  <c r="A8211" i="9"/>
  <c r="A8210" i="9"/>
  <c r="A8209" i="9"/>
  <c r="A8208" i="9"/>
  <c r="A8207" i="9"/>
  <c r="A8206" i="9"/>
  <c r="A8205" i="9"/>
  <c r="A8204" i="9"/>
  <c r="A8203" i="9"/>
  <c r="A8202" i="9"/>
  <c r="A8201" i="9"/>
  <c r="A8200" i="9"/>
  <c r="A8199" i="9"/>
  <c r="A8198" i="9"/>
  <c r="A8197" i="9"/>
  <c r="A8196" i="9"/>
  <c r="A8195" i="9"/>
  <c r="A8194" i="9"/>
  <c r="A8193" i="9"/>
  <c r="A8192" i="9"/>
  <c r="A8191" i="9"/>
  <c r="A8190" i="9"/>
  <c r="A8189" i="9"/>
  <c r="A8188" i="9"/>
  <c r="A8187" i="9"/>
  <c r="A8186" i="9"/>
  <c r="A8185" i="9"/>
  <c r="A8184" i="9"/>
  <c r="A8183" i="9"/>
  <c r="A8182" i="9"/>
  <c r="A8181" i="9"/>
  <c r="A8180" i="9"/>
  <c r="A8179" i="9"/>
  <c r="A8178" i="9"/>
  <c r="A8177" i="9"/>
  <c r="A8176" i="9"/>
  <c r="A8175" i="9"/>
  <c r="A8174" i="9"/>
  <c r="A8173" i="9"/>
  <c r="A8172" i="9"/>
  <c r="A8171" i="9"/>
  <c r="A8170" i="9"/>
  <c r="A8169" i="9"/>
  <c r="A8168" i="9"/>
  <c r="A8167" i="9"/>
  <c r="A8166" i="9"/>
  <c r="A8165" i="9"/>
  <c r="A8164" i="9"/>
  <c r="A8163" i="9"/>
  <c r="A8162" i="9"/>
  <c r="A8161" i="9"/>
  <c r="A8160" i="9"/>
  <c r="A8159" i="9"/>
  <c r="A8158" i="9"/>
  <c r="A8157" i="9"/>
  <c r="A8156" i="9"/>
  <c r="A8155" i="9"/>
  <c r="A8154" i="9"/>
  <c r="A8153" i="9"/>
  <c r="A8152" i="9"/>
  <c r="A8151" i="9"/>
  <c r="A8150" i="9"/>
  <c r="A8149" i="9"/>
  <c r="A8148" i="9"/>
  <c r="A8147" i="9"/>
  <c r="A8146" i="9"/>
  <c r="A8145" i="9"/>
  <c r="A8144" i="9"/>
  <c r="A8143" i="9"/>
  <c r="A8142" i="9"/>
  <c r="A8141" i="9"/>
  <c r="A8140" i="9"/>
  <c r="A8139" i="9"/>
  <c r="A8138" i="9"/>
  <c r="A8137" i="9"/>
  <c r="A8136" i="9"/>
  <c r="A8135" i="9"/>
  <c r="A8134" i="9"/>
  <c r="A8133" i="9"/>
  <c r="A8132" i="9"/>
  <c r="A8131" i="9"/>
  <c r="A8130" i="9"/>
  <c r="A8129" i="9"/>
  <c r="A8128" i="9"/>
  <c r="A8127" i="9"/>
  <c r="A8126" i="9"/>
  <c r="A8125" i="9"/>
  <c r="A8124" i="9"/>
  <c r="A8123" i="9"/>
  <c r="A8122" i="9"/>
  <c r="A8121" i="9"/>
  <c r="A8120" i="9"/>
  <c r="A8119" i="9"/>
  <c r="A8118" i="9"/>
  <c r="A8117" i="9"/>
  <c r="A8116" i="9"/>
  <c r="A8115" i="9"/>
  <c r="A8114" i="9"/>
  <c r="A8113" i="9"/>
  <c r="A8112" i="9"/>
  <c r="A8111" i="9"/>
  <c r="A8110" i="9"/>
  <c r="A8109" i="9"/>
  <c r="A8108" i="9"/>
  <c r="A8107" i="9"/>
  <c r="A8106" i="9"/>
  <c r="A8105" i="9"/>
  <c r="A8104" i="9"/>
  <c r="A8103" i="9"/>
  <c r="A8102" i="9"/>
  <c r="A8101" i="9"/>
  <c r="A8100" i="9"/>
  <c r="A8099" i="9"/>
  <c r="A8098" i="9"/>
  <c r="A8097" i="9"/>
  <c r="A8096" i="9"/>
  <c r="A8095" i="9"/>
  <c r="A8094" i="9"/>
  <c r="A8093" i="9"/>
  <c r="A8092" i="9"/>
  <c r="A8091" i="9"/>
  <c r="A8090" i="9"/>
  <c r="A8089" i="9"/>
  <c r="A8088" i="9"/>
  <c r="A8087" i="9"/>
  <c r="A8086" i="9"/>
  <c r="A8085" i="9"/>
  <c r="A8084" i="9"/>
  <c r="A8083" i="9"/>
  <c r="A8082" i="9"/>
  <c r="A8081" i="9"/>
  <c r="A8080" i="9"/>
  <c r="A8079" i="9"/>
  <c r="A8078" i="9"/>
  <c r="A8077" i="9"/>
  <c r="A8076" i="9"/>
  <c r="A8075" i="9"/>
  <c r="A8074" i="9"/>
  <c r="A8073" i="9"/>
  <c r="A8072" i="9"/>
  <c r="A8071" i="9"/>
  <c r="A8070" i="9"/>
  <c r="A8069" i="9"/>
  <c r="A8068" i="9"/>
  <c r="A8067" i="9"/>
  <c r="A8066" i="9"/>
  <c r="A8065" i="9"/>
  <c r="A8064" i="9"/>
  <c r="A8063" i="9"/>
  <c r="A8062" i="9"/>
  <c r="A8061" i="9"/>
  <c r="A8060" i="9"/>
  <c r="A8059" i="9"/>
  <c r="A8058" i="9"/>
  <c r="A8057" i="9"/>
  <c r="A8056" i="9"/>
  <c r="A8055" i="9"/>
  <c r="A8054" i="9"/>
  <c r="A8053" i="9"/>
  <c r="A8052" i="9"/>
  <c r="A8051" i="9"/>
  <c r="A8050" i="9"/>
  <c r="A8049" i="9"/>
  <c r="A8048" i="9"/>
  <c r="A8047" i="9"/>
  <c r="A8046" i="9"/>
  <c r="A8045" i="9"/>
  <c r="A8044" i="9"/>
  <c r="A8043" i="9"/>
  <c r="A8042" i="9"/>
  <c r="A8041" i="9"/>
  <c r="A8040" i="9"/>
  <c r="A8039" i="9"/>
  <c r="A8038" i="9"/>
  <c r="A8037" i="9"/>
  <c r="A8036" i="9"/>
  <c r="A8035" i="9"/>
  <c r="A8034" i="9"/>
  <c r="A8033" i="9"/>
  <c r="A8032" i="9"/>
  <c r="A8031" i="9"/>
  <c r="A8030" i="9"/>
  <c r="A8029" i="9"/>
  <c r="A8028" i="9"/>
  <c r="A8027" i="9"/>
  <c r="A8026" i="9"/>
  <c r="A8025" i="9"/>
  <c r="A8024" i="9"/>
  <c r="A8023" i="9"/>
  <c r="A8022" i="9"/>
  <c r="A8021" i="9"/>
  <c r="A8020" i="9"/>
  <c r="A8019" i="9"/>
  <c r="A8018" i="9"/>
  <c r="A8017" i="9"/>
  <c r="A8016" i="9"/>
  <c r="A8015" i="9"/>
  <c r="A8014" i="9"/>
  <c r="A8013" i="9"/>
  <c r="A8012" i="9"/>
  <c r="A8011" i="9"/>
  <c r="A8010" i="9"/>
  <c r="A8009" i="9"/>
  <c r="A8008" i="9"/>
  <c r="A8007" i="9"/>
  <c r="A8006" i="9"/>
  <c r="A8005" i="9"/>
  <c r="A8004" i="9"/>
  <c r="A8003" i="9"/>
  <c r="A8002" i="9"/>
  <c r="A8001" i="9"/>
  <c r="A8000" i="9"/>
  <c r="A7999" i="9"/>
  <c r="A7998" i="9"/>
  <c r="A7997" i="9"/>
  <c r="A7996" i="9"/>
  <c r="A7995" i="9"/>
  <c r="A7994" i="9"/>
  <c r="A7993" i="9"/>
  <c r="A7992" i="9"/>
  <c r="A7991" i="9"/>
  <c r="A7990" i="9"/>
  <c r="A7989" i="9"/>
  <c r="A7988" i="9"/>
  <c r="A7987" i="9"/>
  <c r="A7986" i="9"/>
  <c r="A7985" i="9"/>
  <c r="A7984" i="9"/>
  <c r="A7983" i="9"/>
  <c r="A7982" i="9"/>
  <c r="A7981" i="9"/>
  <c r="A7980" i="9"/>
  <c r="A7979" i="9"/>
  <c r="A7978" i="9"/>
  <c r="A7977" i="9"/>
  <c r="A7976" i="9"/>
  <c r="A7975" i="9"/>
  <c r="A7974" i="9"/>
  <c r="A7973" i="9"/>
  <c r="A7972" i="9"/>
  <c r="A7971" i="9"/>
  <c r="A7970" i="9"/>
  <c r="A7969" i="9"/>
  <c r="A7968" i="9"/>
  <c r="A7967" i="9"/>
  <c r="A7966" i="9"/>
  <c r="A7965" i="9"/>
  <c r="A7964" i="9"/>
  <c r="A7963" i="9"/>
  <c r="A7962" i="9"/>
  <c r="A7961" i="9"/>
  <c r="A7960" i="9"/>
  <c r="A7959" i="9"/>
  <c r="A7958" i="9"/>
  <c r="A7957" i="9"/>
  <c r="A7956" i="9"/>
  <c r="A7955" i="9"/>
  <c r="A7954" i="9"/>
  <c r="A7953" i="9"/>
  <c r="A7952" i="9"/>
  <c r="A7951" i="9"/>
  <c r="A7950" i="9"/>
  <c r="A7949" i="9"/>
  <c r="A7948" i="9"/>
  <c r="A7947" i="9"/>
  <c r="A7946" i="9"/>
  <c r="A7945" i="9"/>
  <c r="A7944" i="9"/>
  <c r="A7943" i="9"/>
  <c r="A7942" i="9"/>
  <c r="A7941" i="9"/>
  <c r="A7940" i="9"/>
  <c r="A7939" i="9"/>
  <c r="A7938" i="9"/>
  <c r="A7937" i="9"/>
  <c r="A7936" i="9"/>
  <c r="A7935" i="9"/>
  <c r="A7934" i="9"/>
  <c r="A7933" i="9"/>
  <c r="A7932" i="9"/>
  <c r="A7931" i="9"/>
  <c r="A7930" i="9"/>
  <c r="A7929" i="9"/>
  <c r="A7928" i="9"/>
  <c r="A7927" i="9"/>
  <c r="A7926" i="9"/>
  <c r="A7925" i="9"/>
  <c r="A7924" i="9"/>
  <c r="A7923" i="9"/>
  <c r="A7922" i="9"/>
  <c r="A7921" i="9"/>
  <c r="A7920" i="9"/>
  <c r="A7919" i="9"/>
  <c r="A7918" i="9"/>
  <c r="A7917" i="9"/>
  <c r="A7916" i="9"/>
  <c r="A7915" i="9"/>
  <c r="A7914" i="9"/>
  <c r="A7913" i="9"/>
  <c r="A7912" i="9"/>
  <c r="A7911" i="9"/>
  <c r="A7910" i="9"/>
  <c r="A7909" i="9"/>
  <c r="A7908" i="9"/>
  <c r="A7907" i="9"/>
  <c r="A7906" i="9"/>
  <c r="A7905" i="9"/>
  <c r="A7904" i="9"/>
  <c r="A7903" i="9"/>
  <c r="A7902" i="9"/>
  <c r="A7901" i="9"/>
  <c r="A7900" i="9"/>
  <c r="A7899" i="9"/>
  <c r="A7898" i="9"/>
  <c r="A7897" i="9"/>
  <c r="A7896" i="9"/>
  <c r="A7895" i="9"/>
  <c r="A7894" i="9"/>
  <c r="A7893" i="9"/>
  <c r="A7892" i="9"/>
  <c r="A7891" i="9"/>
  <c r="A7890" i="9"/>
  <c r="A7889" i="9"/>
  <c r="A7888" i="9"/>
  <c r="A7887" i="9"/>
  <c r="A7886" i="9"/>
  <c r="A7885" i="9"/>
  <c r="A7884" i="9"/>
  <c r="A7883" i="9"/>
  <c r="A7882" i="9"/>
  <c r="A7881" i="9"/>
  <c r="A7880" i="9"/>
  <c r="A7879" i="9"/>
  <c r="A7878" i="9"/>
  <c r="A7877" i="9"/>
  <c r="A7876" i="9"/>
  <c r="A7875" i="9"/>
  <c r="A7874" i="9"/>
  <c r="A7873" i="9"/>
  <c r="A7872" i="9"/>
  <c r="A7871" i="9"/>
  <c r="A7870" i="9"/>
  <c r="A7869" i="9"/>
  <c r="A7868" i="9"/>
  <c r="A7867" i="9"/>
  <c r="A7866" i="9"/>
  <c r="A7865" i="9"/>
  <c r="A7864" i="9"/>
  <c r="A7863" i="9"/>
  <c r="A7862" i="9"/>
  <c r="A7861" i="9"/>
  <c r="A7860" i="9"/>
  <c r="A7859" i="9"/>
  <c r="A7858" i="9"/>
  <c r="A7857" i="9"/>
  <c r="A7856" i="9"/>
  <c r="A7855" i="9"/>
  <c r="A7854" i="9"/>
  <c r="A7853" i="9"/>
  <c r="A7852" i="9"/>
  <c r="A7851" i="9"/>
  <c r="A7850" i="9"/>
  <c r="A7849" i="9"/>
  <c r="A7848" i="9"/>
  <c r="A7847" i="9"/>
  <c r="A7846" i="9"/>
  <c r="A7845" i="9"/>
  <c r="A7844" i="9"/>
  <c r="A7843" i="9"/>
  <c r="A7842" i="9"/>
  <c r="A7841" i="9"/>
  <c r="A7840" i="9"/>
  <c r="A7839" i="9"/>
  <c r="A7838" i="9"/>
  <c r="A7837" i="9"/>
  <c r="A7836" i="9"/>
  <c r="A7835" i="9"/>
  <c r="A7834" i="9"/>
  <c r="A7833" i="9"/>
  <c r="A7832" i="9"/>
  <c r="A7831" i="9"/>
  <c r="A7830" i="9"/>
  <c r="A7829" i="9"/>
  <c r="A7828" i="9"/>
  <c r="A7827" i="9"/>
  <c r="A7826" i="9"/>
  <c r="A7825" i="9"/>
  <c r="A7824" i="9"/>
  <c r="A7823" i="9"/>
  <c r="A7822" i="9"/>
  <c r="A7821" i="9"/>
  <c r="A7820" i="9"/>
  <c r="A7819" i="9"/>
  <c r="A7818" i="9"/>
  <c r="A7817" i="9"/>
  <c r="A7816" i="9"/>
  <c r="A7815" i="9"/>
  <c r="A7814" i="9"/>
  <c r="A7813" i="9"/>
  <c r="A7812" i="9"/>
  <c r="A7811" i="9"/>
  <c r="A7810" i="9"/>
  <c r="A7809" i="9"/>
  <c r="A7808" i="9"/>
  <c r="A7807" i="9"/>
  <c r="A7806" i="9"/>
  <c r="A7805" i="9"/>
  <c r="A7804" i="9"/>
  <c r="A7803" i="9"/>
  <c r="A7802" i="9"/>
  <c r="A7801" i="9"/>
  <c r="A7800" i="9"/>
  <c r="A7799" i="9"/>
  <c r="A7798" i="9"/>
  <c r="A7797" i="9"/>
  <c r="A7796" i="9"/>
  <c r="A7795" i="9"/>
  <c r="A7794" i="9"/>
  <c r="A7793" i="9"/>
  <c r="A7792" i="9"/>
  <c r="A7791" i="9"/>
  <c r="A7790" i="9"/>
  <c r="A7789" i="9"/>
  <c r="A7788" i="9"/>
  <c r="A7787" i="9"/>
  <c r="A7786" i="9"/>
  <c r="A7785" i="9"/>
  <c r="A7784" i="9"/>
  <c r="A7783" i="9"/>
  <c r="A7782" i="9"/>
  <c r="A7781" i="9"/>
  <c r="A7780" i="9"/>
  <c r="A7779" i="9"/>
  <c r="A7778" i="9"/>
  <c r="A7777" i="9"/>
  <c r="A7776" i="9"/>
  <c r="A7775" i="9"/>
  <c r="A7774" i="9"/>
  <c r="A7773" i="9"/>
  <c r="A7772" i="9"/>
  <c r="A7771" i="9"/>
  <c r="A7770" i="9"/>
  <c r="A7769" i="9"/>
  <c r="A7768" i="9"/>
  <c r="A7767" i="9"/>
  <c r="A7766" i="9"/>
  <c r="A7765" i="9"/>
  <c r="A7764" i="9"/>
  <c r="A7763" i="9"/>
  <c r="A7762" i="9"/>
  <c r="A7761" i="9"/>
  <c r="A7760" i="9"/>
  <c r="A7759" i="9"/>
  <c r="A7758" i="9"/>
  <c r="A7757" i="9"/>
  <c r="A7756" i="9"/>
  <c r="A7755" i="9"/>
  <c r="A7754" i="9"/>
  <c r="A7753" i="9"/>
  <c r="A7752" i="9"/>
  <c r="A7751" i="9"/>
  <c r="A7750" i="9"/>
  <c r="A7749" i="9"/>
  <c r="A7748" i="9"/>
  <c r="A7747" i="9"/>
  <c r="A7746" i="9"/>
  <c r="A7745" i="9"/>
  <c r="A7744" i="9"/>
  <c r="A7743" i="9"/>
  <c r="A7742" i="9"/>
  <c r="A7741" i="9"/>
  <c r="A7740" i="9"/>
  <c r="A7739" i="9"/>
  <c r="A7738" i="9"/>
  <c r="A7737" i="9"/>
  <c r="A7736" i="9"/>
  <c r="A7735" i="9"/>
  <c r="A7734" i="9"/>
  <c r="A7733" i="9"/>
  <c r="A7732" i="9"/>
  <c r="A7731" i="9"/>
  <c r="A7730" i="9"/>
  <c r="A7729" i="9"/>
  <c r="A7728" i="9"/>
  <c r="A7727" i="9"/>
  <c r="A7726" i="9"/>
  <c r="A7725" i="9"/>
  <c r="A7724" i="9"/>
  <c r="A7723" i="9"/>
  <c r="A7722" i="9"/>
  <c r="A7721" i="9"/>
  <c r="A7720" i="9"/>
  <c r="A7719" i="9"/>
  <c r="A7718" i="9"/>
  <c r="A7717" i="9"/>
  <c r="A7716" i="9"/>
  <c r="A7715" i="9"/>
  <c r="A7714" i="9"/>
  <c r="A7713" i="9"/>
  <c r="A7712" i="9"/>
  <c r="A7711" i="9"/>
  <c r="A7710" i="9"/>
  <c r="A7709" i="9"/>
  <c r="A7708" i="9"/>
  <c r="A7707" i="9"/>
  <c r="A7706" i="9"/>
  <c r="A7705" i="9"/>
  <c r="A7704" i="9"/>
  <c r="A7703" i="9"/>
  <c r="A7702" i="9"/>
  <c r="A7701" i="9"/>
  <c r="A7700" i="9"/>
  <c r="A7699" i="9"/>
  <c r="A7698" i="9"/>
  <c r="A7697" i="9"/>
  <c r="A7696" i="9"/>
  <c r="A7695" i="9"/>
  <c r="A7694" i="9"/>
  <c r="A7693" i="9"/>
  <c r="A7692" i="9"/>
  <c r="A7691" i="9"/>
  <c r="A7690" i="9"/>
  <c r="A7689" i="9"/>
  <c r="A7688" i="9"/>
  <c r="A7687" i="9"/>
  <c r="A7686" i="9"/>
  <c r="A7685" i="9"/>
  <c r="A7684" i="9"/>
  <c r="A7683" i="9"/>
  <c r="A7682" i="9"/>
  <c r="A7681" i="9"/>
  <c r="A7680" i="9"/>
  <c r="A7679" i="9"/>
  <c r="A7678" i="9"/>
  <c r="A7677" i="9"/>
  <c r="A7676" i="9"/>
  <c r="A7675" i="9"/>
  <c r="A7674" i="9"/>
  <c r="A7673" i="9"/>
  <c r="A7672" i="9"/>
  <c r="A7671" i="9"/>
  <c r="A7670" i="9"/>
  <c r="A7669" i="9"/>
  <c r="A7668" i="9"/>
  <c r="A7667" i="9"/>
  <c r="A7666" i="9"/>
  <c r="A7665" i="9"/>
  <c r="A7664" i="9"/>
  <c r="A7663" i="9"/>
  <c r="A7662" i="9"/>
  <c r="A7661" i="9"/>
  <c r="A7660" i="9"/>
  <c r="A7659" i="9"/>
  <c r="A7658" i="9"/>
  <c r="A7657" i="9"/>
  <c r="A7656" i="9"/>
  <c r="A7655" i="9"/>
  <c r="A7654" i="9"/>
  <c r="A7653" i="9"/>
  <c r="A7652" i="9"/>
  <c r="A7651" i="9"/>
  <c r="A7650" i="9"/>
  <c r="A7649" i="9"/>
  <c r="A7648" i="9"/>
  <c r="A7647" i="9"/>
  <c r="A7646" i="9"/>
  <c r="A7645" i="9"/>
  <c r="A7644" i="9"/>
  <c r="A7643" i="9"/>
  <c r="A7642" i="9"/>
  <c r="A7641" i="9"/>
  <c r="A7640" i="9"/>
  <c r="A7639" i="9"/>
  <c r="A7638" i="9"/>
  <c r="A7637" i="9"/>
  <c r="A7636" i="9"/>
  <c r="A7635" i="9"/>
  <c r="A7634" i="9"/>
  <c r="A7633" i="9"/>
  <c r="A7632" i="9"/>
  <c r="A7631" i="9"/>
  <c r="A7630" i="9"/>
  <c r="A7629" i="9"/>
  <c r="A7628" i="9"/>
  <c r="A7627" i="9"/>
  <c r="A7626" i="9"/>
  <c r="A7625" i="9"/>
  <c r="A7624" i="9"/>
  <c r="A7623" i="9"/>
  <c r="A7622" i="9"/>
  <c r="A7621" i="9"/>
  <c r="A7620" i="9"/>
  <c r="A7619" i="9"/>
  <c r="A7618" i="9"/>
  <c r="A7617" i="9"/>
  <c r="A7616" i="9"/>
  <c r="A7615" i="9"/>
  <c r="A7614" i="9"/>
  <c r="A7613" i="9"/>
  <c r="A7612" i="9"/>
  <c r="A7611" i="9"/>
  <c r="A7610" i="9"/>
  <c r="A7609" i="9"/>
  <c r="A7608" i="9"/>
  <c r="A7607" i="9"/>
  <c r="A7606" i="9"/>
  <c r="A7605" i="9"/>
  <c r="A7604" i="9"/>
  <c r="A7603" i="9"/>
  <c r="A7602" i="9"/>
  <c r="A7601" i="9"/>
  <c r="A7600" i="9"/>
  <c r="A7599" i="9"/>
  <c r="A7598" i="9"/>
  <c r="A7597" i="9"/>
  <c r="A7596" i="9"/>
  <c r="A7595" i="9"/>
  <c r="A7594" i="9"/>
  <c r="A7593" i="9"/>
  <c r="A7592" i="9"/>
  <c r="A7591" i="9"/>
  <c r="A7590" i="9"/>
  <c r="A7589" i="9"/>
  <c r="A7588" i="9"/>
  <c r="A7587" i="9"/>
  <c r="A7586" i="9"/>
  <c r="A7585" i="9"/>
  <c r="A7584" i="9"/>
  <c r="A7583" i="9"/>
  <c r="A7582" i="9"/>
  <c r="A7581" i="9"/>
  <c r="A7580" i="9"/>
  <c r="A7579" i="9"/>
  <c r="A7578" i="9"/>
  <c r="A7577" i="9"/>
  <c r="A7576" i="9"/>
  <c r="A7575" i="9"/>
  <c r="A7574" i="9"/>
  <c r="A7573" i="9"/>
  <c r="A7572" i="9"/>
  <c r="A7571" i="9"/>
  <c r="A7570" i="9"/>
  <c r="A7569" i="9"/>
  <c r="A7568" i="9"/>
  <c r="A7567" i="9"/>
  <c r="A7566" i="9"/>
  <c r="A7565" i="9"/>
  <c r="A7564" i="9"/>
  <c r="A7563" i="9"/>
  <c r="A7562" i="9"/>
  <c r="A7561" i="9"/>
  <c r="A7560" i="9"/>
  <c r="A7559" i="9"/>
  <c r="A7558" i="9"/>
  <c r="A7557" i="9"/>
  <c r="A7556" i="9"/>
  <c r="A7555" i="9"/>
  <c r="A7554" i="9"/>
  <c r="A7553" i="9"/>
  <c r="A7552" i="9"/>
  <c r="A7551" i="9"/>
  <c r="A7550" i="9"/>
  <c r="A7549" i="9"/>
  <c r="A7548" i="9"/>
  <c r="A7547" i="9"/>
  <c r="A7546" i="9"/>
  <c r="A7545" i="9"/>
  <c r="A7544" i="9"/>
  <c r="A7543" i="9"/>
  <c r="A7542" i="9"/>
  <c r="A7541" i="9"/>
  <c r="A7540" i="9"/>
  <c r="A7539" i="9"/>
  <c r="A7538" i="9"/>
  <c r="A7537" i="9"/>
  <c r="A7536" i="9"/>
  <c r="A7535" i="9"/>
  <c r="A7534" i="9"/>
  <c r="A7533" i="9"/>
  <c r="A7532" i="9"/>
  <c r="A7531" i="9"/>
  <c r="A7530" i="9"/>
  <c r="A7529" i="9"/>
  <c r="A7528" i="9"/>
  <c r="A7527" i="9"/>
  <c r="A7526" i="9"/>
  <c r="A7525" i="9"/>
  <c r="A7524" i="9"/>
  <c r="A7523" i="9"/>
  <c r="A7522" i="9"/>
  <c r="A7521" i="9"/>
  <c r="A7520" i="9"/>
  <c r="A7519" i="9"/>
  <c r="A7518" i="9"/>
  <c r="A7517" i="9"/>
  <c r="A7516" i="9"/>
  <c r="A7515" i="9"/>
  <c r="A7514" i="9"/>
  <c r="A7513" i="9"/>
  <c r="A7512" i="9"/>
  <c r="A7511" i="9"/>
  <c r="A7510" i="9"/>
  <c r="A7509" i="9"/>
  <c r="A7508" i="9"/>
  <c r="A7507" i="9"/>
  <c r="A7506" i="9"/>
  <c r="A7505" i="9"/>
  <c r="A7504" i="9"/>
  <c r="A7503" i="9"/>
  <c r="A7502" i="9"/>
  <c r="A7501" i="9"/>
  <c r="A7500" i="9"/>
  <c r="A7499" i="9"/>
  <c r="A7498" i="9"/>
  <c r="A7497" i="9"/>
  <c r="A7496" i="9"/>
  <c r="A7495" i="9"/>
  <c r="A7494" i="9"/>
  <c r="A7493" i="9"/>
  <c r="A7492" i="9"/>
  <c r="A7491" i="9"/>
  <c r="A7490" i="9"/>
  <c r="A7489" i="9"/>
  <c r="A7488" i="9"/>
  <c r="A7487" i="9"/>
  <c r="A7486" i="9"/>
  <c r="A7485" i="9"/>
  <c r="A7484" i="9"/>
  <c r="A7483" i="9"/>
  <c r="A7482" i="9"/>
  <c r="A7481" i="9"/>
  <c r="A7480" i="9"/>
  <c r="A7479" i="9"/>
  <c r="A7478" i="9"/>
  <c r="A7477" i="9"/>
  <c r="A7476" i="9"/>
  <c r="A7475" i="9"/>
  <c r="A7474" i="9"/>
  <c r="A7473" i="9"/>
  <c r="A7472" i="9"/>
  <c r="A7471" i="9"/>
  <c r="A7470" i="9"/>
  <c r="A7469" i="9"/>
  <c r="A7468" i="9"/>
  <c r="A7467" i="9"/>
  <c r="A7466" i="9"/>
  <c r="A7465" i="9"/>
  <c r="A7464" i="9"/>
  <c r="A7463" i="9"/>
  <c r="A7462" i="9"/>
  <c r="A7461" i="9"/>
  <c r="A7460" i="9"/>
  <c r="A7459" i="9"/>
  <c r="A7458" i="9"/>
  <c r="A7457" i="9"/>
  <c r="A7456" i="9"/>
  <c r="A7455" i="9"/>
  <c r="A7454" i="9"/>
  <c r="A7453" i="9"/>
  <c r="A7452" i="9"/>
  <c r="A7451" i="9"/>
  <c r="A7450" i="9"/>
  <c r="A7449" i="9"/>
  <c r="A7448" i="9"/>
  <c r="A7447" i="9"/>
  <c r="A7446" i="9"/>
  <c r="A7445" i="9"/>
  <c r="A7444" i="9"/>
  <c r="A7443" i="9"/>
  <c r="A7442" i="9"/>
  <c r="A7441" i="9"/>
  <c r="A7440" i="9"/>
  <c r="A7439" i="9"/>
  <c r="A7438" i="9"/>
  <c r="A7437" i="9"/>
  <c r="A7436" i="9"/>
  <c r="A7435" i="9"/>
  <c r="A7434" i="9"/>
  <c r="A7433" i="9"/>
  <c r="A7432" i="9"/>
  <c r="A7431" i="9"/>
  <c r="A7430" i="9"/>
  <c r="A7429" i="9"/>
  <c r="A7428" i="9"/>
  <c r="A7427" i="9"/>
  <c r="A7426" i="9"/>
  <c r="A7425" i="9"/>
  <c r="A7424" i="9"/>
  <c r="A7423" i="9"/>
  <c r="A7422" i="9"/>
  <c r="A7421" i="9"/>
  <c r="A7420" i="9"/>
  <c r="A7419" i="9"/>
  <c r="A7418" i="9"/>
  <c r="A7417" i="9"/>
  <c r="A7416" i="9"/>
  <c r="A7415" i="9"/>
  <c r="A7414" i="9"/>
  <c r="A7413" i="9"/>
  <c r="A7412" i="9"/>
  <c r="A7411" i="9"/>
  <c r="A7410" i="9"/>
  <c r="A7409" i="9"/>
  <c r="A7408" i="9"/>
  <c r="A7407" i="9"/>
  <c r="A7406" i="9"/>
  <c r="A7405" i="9"/>
  <c r="A7404" i="9"/>
  <c r="A7403" i="9"/>
  <c r="A7402" i="9"/>
  <c r="A7401" i="9"/>
  <c r="A7400" i="9"/>
  <c r="A7399" i="9"/>
  <c r="A7398" i="9"/>
  <c r="A7397" i="9"/>
  <c r="A7396" i="9"/>
  <c r="A7395" i="9"/>
  <c r="A7394" i="9"/>
  <c r="A7393" i="9"/>
  <c r="A7392" i="9"/>
  <c r="A7391" i="9"/>
  <c r="A7390" i="9"/>
  <c r="A7389" i="9"/>
  <c r="A7388" i="9"/>
  <c r="A7387" i="9"/>
  <c r="A7386" i="9"/>
  <c r="A7385" i="9"/>
  <c r="A7384" i="9"/>
  <c r="A7383" i="9"/>
  <c r="A7382" i="9"/>
  <c r="A7381" i="9"/>
  <c r="A7380" i="9"/>
  <c r="A7379" i="9"/>
  <c r="A7378" i="9"/>
  <c r="A7377" i="9"/>
  <c r="A7376" i="9"/>
  <c r="A7375" i="9"/>
  <c r="A7374" i="9"/>
  <c r="A7373" i="9"/>
  <c r="A7372" i="9"/>
  <c r="A7371" i="9"/>
  <c r="A7370" i="9"/>
  <c r="A7369" i="9"/>
  <c r="A7368" i="9"/>
  <c r="A7367" i="9"/>
  <c r="A7366" i="9"/>
  <c r="A7365" i="9"/>
  <c r="A7364" i="9"/>
  <c r="A7363" i="9"/>
  <c r="A7362" i="9"/>
  <c r="A7361" i="9"/>
  <c r="A7360" i="9"/>
  <c r="A7359" i="9"/>
  <c r="A7358" i="9"/>
  <c r="A7357" i="9"/>
  <c r="A7356" i="9"/>
  <c r="A7355" i="9"/>
  <c r="A7354" i="9"/>
  <c r="A7353" i="9"/>
  <c r="A7352" i="9"/>
  <c r="A7351" i="9"/>
  <c r="A7350" i="9"/>
  <c r="A7349" i="9"/>
  <c r="A7348" i="9"/>
  <c r="A7347" i="9"/>
  <c r="A7346" i="9"/>
  <c r="A7345" i="9"/>
  <c r="A7344" i="9"/>
  <c r="A7343" i="9"/>
  <c r="A7342" i="9"/>
  <c r="A7341" i="9"/>
  <c r="A7340" i="9"/>
  <c r="A7339" i="9"/>
  <c r="A7338" i="9"/>
  <c r="A7337" i="9"/>
  <c r="A7336" i="9"/>
  <c r="A7335" i="9"/>
  <c r="A7334" i="9"/>
  <c r="A7333" i="9"/>
  <c r="A7332" i="9"/>
  <c r="A7331" i="9"/>
  <c r="A7330" i="9"/>
  <c r="A7329" i="9"/>
  <c r="A7328" i="9"/>
  <c r="A7327" i="9"/>
  <c r="A7326" i="9"/>
  <c r="A7325" i="9"/>
  <c r="A7324" i="9"/>
  <c r="A7323" i="9"/>
  <c r="A7322" i="9"/>
  <c r="A7321" i="9"/>
  <c r="A7320" i="9"/>
  <c r="A7319" i="9"/>
  <c r="A7318" i="9"/>
  <c r="A7317" i="9"/>
  <c r="A7316" i="9"/>
  <c r="A7315" i="9"/>
  <c r="A7314" i="9"/>
  <c r="A7313" i="9"/>
  <c r="A7312" i="9"/>
  <c r="A7311" i="9"/>
  <c r="A7310" i="9"/>
  <c r="A7309" i="9"/>
  <c r="A7308" i="9"/>
  <c r="A7307" i="9"/>
  <c r="A7306" i="9"/>
  <c r="A7305" i="9"/>
  <c r="A7304" i="9"/>
  <c r="A7303" i="9"/>
  <c r="A7302" i="9"/>
  <c r="A7301" i="9"/>
  <c r="A7300" i="9"/>
  <c r="A7299" i="9"/>
  <c r="A7298" i="9"/>
  <c r="A7297" i="9"/>
  <c r="A7296" i="9"/>
  <c r="A7295" i="9"/>
  <c r="A7294" i="9"/>
  <c r="A7293" i="9"/>
  <c r="A7292" i="9"/>
  <c r="A7291" i="9"/>
  <c r="A7290" i="9"/>
  <c r="A7289" i="9"/>
  <c r="A7288" i="9"/>
  <c r="A7287" i="9"/>
  <c r="A7286" i="9"/>
  <c r="A7285" i="9"/>
  <c r="A7284" i="9"/>
  <c r="A7283" i="9"/>
  <c r="A7282" i="9"/>
  <c r="A7281" i="9"/>
  <c r="A7280" i="9"/>
  <c r="A7279" i="9"/>
  <c r="A7278" i="9"/>
  <c r="A7277" i="9"/>
  <c r="A7276" i="9"/>
  <c r="A7275" i="9"/>
  <c r="A7274" i="9"/>
  <c r="A7273" i="9"/>
  <c r="A7272" i="9"/>
  <c r="A7271" i="9"/>
  <c r="A7270" i="9"/>
  <c r="A7269" i="9"/>
  <c r="A7268" i="9"/>
  <c r="A7267" i="9"/>
  <c r="A7266" i="9"/>
  <c r="A7265" i="9"/>
  <c r="A7264" i="9"/>
  <c r="A7263" i="9"/>
  <c r="A7262" i="9"/>
  <c r="A7261" i="9"/>
  <c r="A7260" i="9"/>
  <c r="A7259" i="9"/>
  <c r="A7258" i="9"/>
  <c r="A7257" i="9"/>
  <c r="A7256" i="9"/>
  <c r="A7255" i="9"/>
  <c r="A7254" i="9"/>
  <c r="A7253" i="9"/>
  <c r="A7252" i="9"/>
  <c r="A7251" i="9"/>
  <c r="A7250" i="9"/>
  <c r="A7249" i="9"/>
  <c r="A7248" i="9"/>
  <c r="A7247" i="9"/>
  <c r="A7246" i="9"/>
  <c r="A7245" i="9"/>
  <c r="A7244" i="9"/>
  <c r="A7243" i="9"/>
  <c r="A7242" i="9"/>
  <c r="A7241" i="9"/>
  <c r="A7240" i="9"/>
  <c r="A7239" i="9"/>
  <c r="A7238" i="9"/>
  <c r="A7237" i="9"/>
  <c r="A7236" i="9"/>
  <c r="A7235" i="9"/>
  <c r="A7234" i="9"/>
  <c r="A7233" i="9"/>
  <c r="A7232" i="9"/>
  <c r="A7231" i="9"/>
  <c r="A7230" i="9"/>
  <c r="A7229" i="9"/>
  <c r="A7228" i="9"/>
  <c r="A7227" i="9"/>
  <c r="A7226" i="9"/>
  <c r="A7225" i="9"/>
  <c r="A7224" i="9"/>
  <c r="A7223" i="9"/>
  <c r="A7222" i="9"/>
  <c r="A7221" i="9"/>
  <c r="A7220" i="9"/>
  <c r="A7219" i="9"/>
  <c r="A7218" i="9"/>
  <c r="A7217" i="9"/>
  <c r="A7216" i="9"/>
  <c r="A7215" i="9"/>
  <c r="A7214" i="9"/>
  <c r="A7213" i="9"/>
  <c r="A7212" i="9"/>
  <c r="A7211" i="9"/>
  <c r="A7210" i="9"/>
  <c r="A7209" i="9"/>
  <c r="A7208" i="9"/>
  <c r="A7207" i="9"/>
  <c r="A7206" i="9"/>
  <c r="A7205" i="9"/>
  <c r="A7204" i="9"/>
  <c r="A7203" i="9"/>
  <c r="A7202" i="9"/>
  <c r="A7201" i="9"/>
  <c r="A7200" i="9"/>
  <c r="A7199" i="9"/>
  <c r="A7198" i="9"/>
  <c r="A7197" i="9"/>
  <c r="A7196" i="9"/>
  <c r="A7195" i="9"/>
  <c r="A7194" i="9"/>
  <c r="A7193" i="9"/>
  <c r="A7192" i="9"/>
  <c r="A7191" i="9"/>
  <c r="A7190" i="9"/>
  <c r="A7189" i="9"/>
  <c r="A7188" i="9"/>
  <c r="A7187" i="9"/>
  <c r="A7186" i="9"/>
  <c r="A7185" i="9"/>
  <c r="A7184" i="9"/>
  <c r="A7183" i="9"/>
  <c r="A7182" i="9"/>
  <c r="A7181" i="9"/>
  <c r="A7180" i="9"/>
  <c r="A7179" i="9"/>
  <c r="A7178" i="9"/>
  <c r="A7177" i="9"/>
  <c r="A7176" i="9"/>
  <c r="A7175" i="9"/>
  <c r="A7174" i="9"/>
  <c r="A7173" i="9"/>
  <c r="A7172" i="9"/>
  <c r="A7171" i="9"/>
  <c r="A7170" i="9"/>
  <c r="A7169" i="9"/>
  <c r="A7168" i="9"/>
  <c r="A7167" i="9"/>
  <c r="A7166" i="9"/>
  <c r="A7165" i="9"/>
  <c r="A7164" i="9"/>
  <c r="A7163" i="9"/>
  <c r="A7162" i="9"/>
  <c r="A7161" i="9"/>
  <c r="A7160" i="9"/>
  <c r="A7159" i="9"/>
  <c r="A7158" i="9"/>
  <c r="A7157" i="9"/>
  <c r="A7156" i="9"/>
  <c r="A7155" i="9"/>
  <c r="A7154" i="9"/>
  <c r="A7153" i="9"/>
  <c r="A7152" i="9"/>
  <c r="A7151" i="9"/>
  <c r="A7150" i="9"/>
  <c r="A7149" i="9"/>
  <c r="A7148" i="9"/>
  <c r="A7147" i="9"/>
  <c r="A7146" i="9"/>
  <c r="A7145" i="9"/>
  <c r="A7144" i="9"/>
  <c r="A7143" i="9"/>
  <c r="A7142" i="9"/>
  <c r="A7141" i="9"/>
  <c r="A7140" i="9"/>
  <c r="A7139" i="9"/>
  <c r="A7138" i="9"/>
  <c r="A7137" i="9"/>
  <c r="A7136" i="9"/>
  <c r="A7135" i="9"/>
  <c r="A7134" i="9"/>
  <c r="A7133" i="9"/>
  <c r="A7132" i="9"/>
  <c r="A7131" i="9"/>
  <c r="A7130" i="9"/>
  <c r="A7129" i="9"/>
  <c r="A7128" i="9"/>
  <c r="A7127" i="9"/>
  <c r="A7126" i="9"/>
  <c r="A7125" i="9"/>
  <c r="A7124" i="9"/>
  <c r="A7123" i="9"/>
  <c r="A7122" i="9"/>
  <c r="A7121" i="9"/>
  <c r="A7120" i="9"/>
  <c r="A7119" i="9"/>
  <c r="A7118" i="9"/>
  <c r="A7117" i="9"/>
  <c r="A7116" i="9"/>
  <c r="A7115" i="9"/>
  <c r="A7114" i="9"/>
  <c r="A7113" i="9"/>
  <c r="A7112" i="9"/>
  <c r="A7111" i="9"/>
  <c r="A7110" i="9"/>
  <c r="A7109" i="9"/>
  <c r="A7108" i="9"/>
  <c r="A7107" i="9"/>
  <c r="A7106" i="9"/>
  <c r="A7105" i="9"/>
  <c r="A7104" i="9"/>
  <c r="A7103" i="9"/>
  <c r="A7102" i="9"/>
  <c r="A7101" i="9"/>
  <c r="A7100" i="9"/>
  <c r="A7099" i="9"/>
  <c r="A7098" i="9"/>
  <c r="A7097" i="9"/>
  <c r="A7096" i="9"/>
  <c r="A7095" i="9"/>
  <c r="A7094" i="9"/>
  <c r="A7093" i="9"/>
  <c r="A7092" i="9"/>
  <c r="A7091" i="9"/>
  <c r="A7090" i="9"/>
  <c r="A7089" i="9"/>
  <c r="A7088" i="9"/>
  <c r="A7087" i="9"/>
  <c r="A7086" i="9"/>
  <c r="A7085" i="9"/>
  <c r="A7084" i="9"/>
  <c r="A7083" i="9"/>
  <c r="A7082" i="9"/>
  <c r="A7081" i="9"/>
  <c r="A7080" i="9"/>
  <c r="A7079" i="9"/>
  <c r="A7078" i="9"/>
  <c r="A7077" i="9"/>
  <c r="A7076" i="9"/>
  <c r="A7075" i="9"/>
  <c r="A7074" i="9"/>
  <c r="A7073" i="9"/>
  <c r="A7072" i="9"/>
  <c r="A7071" i="9"/>
  <c r="A7070" i="9"/>
  <c r="A7069" i="9"/>
  <c r="A7068" i="9"/>
  <c r="A7067" i="9"/>
  <c r="A7066" i="9"/>
  <c r="A7065" i="9"/>
  <c r="A7064" i="9"/>
  <c r="A7063" i="9"/>
  <c r="A7062" i="9"/>
  <c r="A7061" i="9"/>
  <c r="A7060" i="9"/>
  <c r="A7059" i="9"/>
  <c r="A7058" i="9"/>
  <c r="A7057" i="9"/>
  <c r="A7056" i="9"/>
  <c r="A7055" i="9"/>
  <c r="A7054" i="9"/>
  <c r="A7053" i="9"/>
  <c r="A7052" i="9"/>
  <c r="A7051" i="9"/>
  <c r="A7050" i="9"/>
  <c r="A7049" i="9"/>
  <c r="A7048" i="9"/>
  <c r="A7047" i="9"/>
  <c r="A7046" i="9"/>
  <c r="A7045" i="9"/>
  <c r="A7044" i="9"/>
  <c r="A7043" i="9"/>
  <c r="A7042" i="9"/>
  <c r="A7041" i="9"/>
  <c r="A7040" i="9"/>
  <c r="A7039" i="9"/>
  <c r="A7038" i="9"/>
  <c r="A7037" i="9"/>
  <c r="A7036" i="9"/>
  <c r="A7035" i="9"/>
  <c r="A7034" i="9"/>
  <c r="A7033" i="9"/>
  <c r="A7032" i="9"/>
  <c r="A7031" i="9"/>
  <c r="A7030" i="9"/>
  <c r="A7029" i="9"/>
  <c r="A7028" i="9"/>
  <c r="A7027" i="9"/>
  <c r="A7026" i="9"/>
  <c r="A7025" i="9"/>
  <c r="A7024" i="9"/>
  <c r="A7023" i="9"/>
  <c r="A7022" i="9"/>
  <c r="A7021" i="9"/>
  <c r="A7020" i="9"/>
  <c r="A7019" i="9"/>
  <c r="A7018" i="9"/>
  <c r="A7017" i="9"/>
  <c r="A7016" i="9"/>
  <c r="A7015" i="9"/>
  <c r="A7014" i="9"/>
  <c r="A7013" i="9"/>
  <c r="A7012" i="9"/>
  <c r="A7011" i="9"/>
  <c r="A7010" i="9"/>
  <c r="A7009" i="9"/>
  <c r="A7008" i="9"/>
  <c r="A7007" i="9"/>
  <c r="A7006" i="9"/>
  <c r="A7005" i="9"/>
  <c r="A7004" i="9"/>
  <c r="A7003" i="9"/>
  <c r="A7002" i="9"/>
  <c r="A7001" i="9"/>
  <c r="A7000" i="9"/>
  <c r="A6999" i="9"/>
  <c r="A6998" i="9"/>
  <c r="A6997" i="9"/>
  <c r="A6996" i="9"/>
  <c r="A6995" i="9"/>
  <c r="A6994" i="9"/>
  <c r="A6993" i="9"/>
  <c r="A6992" i="9"/>
  <c r="A6991" i="9"/>
  <c r="A6990" i="9"/>
  <c r="A6989" i="9"/>
  <c r="A6988" i="9"/>
  <c r="A6987" i="9"/>
  <c r="A6986" i="9"/>
  <c r="A6985" i="9"/>
  <c r="A6984" i="9"/>
  <c r="A6983" i="9"/>
  <c r="A6982" i="9"/>
  <c r="A6981" i="9"/>
  <c r="A6980" i="9"/>
  <c r="A6979" i="9"/>
  <c r="A6978" i="9"/>
  <c r="A6977" i="9"/>
  <c r="A6976" i="9"/>
  <c r="A6975" i="9"/>
  <c r="A6974" i="9"/>
  <c r="A6973" i="9"/>
  <c r="A6972" i="9"/>
  <c r="A6971" i="9"/>
  <c r="A6970" i="9"/>
  <c r="A6969" i="9"/>
  <c r="A6968" i="9"/>
  <c r="A6967" i="9"/>
  <c r="A6966" i="9"/>
  <c r="A6965" i="9"/>
  <c r="A6964" i="9"/>
  <c r="A6963" i="9"/>
  <c r="A6962" i="9"/>
  <c r="A6961" i="9"/>
  <c r="A6960" i="9"/>
  <c r="A6959" i="9"/>
  <c r="A6958" i="9"/>
  <c r="A6957" i="9"/>
  <c r="A6956" i="9"/>
  <c r="A6955" i="9"/>
  <c r="A6954" i="9"/>
  <c r="A6953" i="9"/>
  <c r="A6952" i="9"/>
  <c r="A6951" i="9"/>
  <c r="A6950" i="9"/>
  <c r="A6949" i="9"/>
  <c r="A6948" i="9"/>
  <c r="A6947" i="9"/>
  <c r="A6946" i="9"/>
  <c r="A6945" i="9"/>
  <c r="A6944" i="9"/>
  <c r="A6943" i="9"/>
  <c r="A6942" i="9"/>
  <c r="A6941" i="9"/>
  <c r="A6940" i="9"/>
  <c r="A6939" i="9"/>
  <c r="A6938" i="9"/>
  <c r="A6937" i="9"/>
  <c r="A6936" i="9"/>
  <c r="A6935" i="9"/>
  <c r="A6934" i="9"/>
  <c r="A6933" i="9"/>
  <c r="A6932" i="9"/>
  <c r="A6931" i="9"/>
  <c r="A6930" i="9"/>
  <c r="A6929" i="9"/>
  <c r="A6928" i="9"/>
  <c r="A6927" i="9"/>
  <c r="A6926" i="9"/>
  <c r="A6925" i="9"/>
  <c r="A6924" i="9"/>
  <c r="A6923" i="9"/>
  <c r="A6922" i="9"/>
  <c r="A6921" i="9"/>
  <c r="A6920" i="9"/>
  <c r="A6919" i="9"/>
  <c r="A6918" i="9"/>
  <c r="A6917" i="9"/>
  <c r="A6916" i="9"/>
  <c r="A6915" i="9"/>
  <c r="A6914" i="9"/>
  <c r="A6913" i="9"/>
  <c r="A6912" i="9"/>
  <c r="A6911" i="9"/>
  <c r="A6910" i="9"/>
  <c r="A6909" i="9"/>
  <c r="A6908" i="9"/>
  <c r="A6907" i="9"/>
  <c r="A6906" i="9"/>
  <c r="A6905" i="9"/>
  <c r="A6904" i="9"/>
  <c r="A6903" i="9"/>
  <c r="A6902" i="9"/>
  <c r="A6901" i="9"/>
  <c r="A6900" i="9"/>
  <c r="A6899" i="9"/>
  <c r="A6898" i="9"/>
  <c r="A6897" i="9"/>
  <c r="A6896" i="9"/>
  <c r="A6895" i="9"/>
  <c r="A6894" i="9"/>
  <c r="A6893" i="9"/>
  <c r="A6892" i="9"/>
  <c r="A6891" i="9"/>
  <c r="A6890" i="9"/>
  <c r="A6889" i="9"/>
  <c r="A6888" i="9"/>
  <c r="A6887" i="9"/>
  <c r="A6886" i="9"/>
  <c r="A6885" i="9"/>
  <c r="A6884" i="9"/>
  <c r="A6883" i="9"/>
  <c r="A6882" i="9"/>
  <c r="A6881" i="9"/>
  <c r="A6880" i="9"/>
  <c r="A6879" i="9"/>
  <c r="A6878" i="9"/>
  <c r="A6877" i="9"/>
  <c r="A6876" i="9"/>
  <c r="A6875" i="9"/>
  <c r="A6874" i="9"/>
  <c r="A6873" i="9"/>
  <c r="A6872" i="9"/>
  <c r="A6871" i="9"/>
  <c r="A6870" i="9"/>
  <c r="A6869" i="9"/>
  <c r="A6868" i="9"/>
  <c r="A6867" i="9"/>
  <c r="A6866" i="9"/>
  <c r="A6865" i="9"/>
  <c r="A6864" i="9"/>
  <c r="A6863" i="9"/>
  <c r="A6862" i="9"/>
  <c r="A6861" i="9"/>
  <c r="A6860" i="9"/>
  <c r="A6859" i="9"/>
  <c r="A6858" i="9"/>
  <c r="A6857" i="9"/>
  <c r="A6856" i="9"/>
  <c r="A6855" i="9"/>
  <c r="A6854" i="9"/>
  <c r="A6853" i="9"/>
  <c r="A6852" i="9"/>
  <c r="A6851" i="9"/>
  <c r="A6850" i="9"/>
  <c r="A6849" i="9"/>
  <c r="A6848" i="9"/>
  <c r="A6847" i="9"/>
  <c r="A6846" i="9"/>
  <c r="A6845" i="9"/>
  <c r="A6844" i="9"/>
  <c r="A6843" i="9"/>
  <c r="A6842" i="9"/>
  <c r="A6841" i="9"/>
  <c r="A6840" i="9"/>
  <c r="A6839" i="9"/>
  <c r="A6838" i="9"/>
  <c r="A6837" i="9"/>
  <c r="A6836" i="9"/>
  <c r="A6835" i="9"/>
  <c r="A6834" i="9"/>
  <c r="A6833" i="9"/>
  <c r="A6832" i="9"/>
  <c r="A6831" i="9"/>
  <c r="A6830" i="9"/>
  <c r="A6829" i="9"/>
  <c r="A6828" i="9"/>
  <c r="A6827" i="9"/>
  <c r="A6826" i="9"/>
  <c r="A6825" i="9"/>
  <c r="A6824" i="9"/>
  <c r="A6823" i="9"/>
  <c r="A6822" i="9"/>
  <c r="A6821" i="9"/>
  <c r="A6820" i="9"/>
  <c r="A6819" i="9"/>
  <c r="A6818" i="9"/>
  <c r="A6817" i="9"/>
  <c r="A6816" i="9"/>
  <c r="A6815" i="9"/>
  <c r="A6814" i="9"/>
  <c r="A6813" i="9"/>
  <c r="A6812" i="9"/>
  <c r="A6811" i="9"/>
  <c r="A6810" i="9"/>
  <c r="A6809" i="9"/>
  <c r="A6808" i="9"/>
  <c r="A6807" i="9"/>
  <c r="A6806" i="9"/>
  <c r="A6805" i="9"/>
  <c r="A6804" i="9"/>
  <c r="A6803" i="9"/>
  <c r="A6802" i="9"/>
  <c r="A6801" i="9"/>
  <c r="A6800" i="9"/>
  <c r="A6799" i="9"/>
  <c r="A6798" i="9"/>
  <c r="A6797" i="9"/>
  <c r="A6796" i="9"/>
  <c r="A6795" i="9"/>
  <c r="A6794" i="9"/>
  <c r="A6793" i="9"/>
  <c r="A6792" i="9"/>
  <c r="A6791" i="9"/>
  <c r="A6790" i="9"/>
  <c r="A6789" i="9"/>
  <c r="A6788" i="9"/>
  <c r="A6787" i="9"/>
  <c r="A6786" i="9"/>
  <c r="A6785" i="9"/>
  <c r="A6784" i="9"/>
  <c r="A6783" i="9"/>
  <c r="A6782" i="9"/>
  <c r="A6781" i="9"/>
  <c r="A6780" i="9"/>
  <c r="A6779" i="9"/>
  <c r="A6778" i="9"/>
  <c r="A6777" i="9"/>
  <c r="A6776" i="9"/>
  <c r="A6775" i="9"/>
  <c r="A6774" i="9"/>
  <c r="A6773" i="9"/>
  <c r="A6772" i="9"/>
  <c r="A6771" i="9"/>
  <c r="A6770" i="9"/>
  <c r="A6769" i="9"/>
  <c r="A6768" i="9"/>
  <c r="A6767" i="9"/>
  <c r="A6766" i="9"/>
  <c r="A6765" i="9"/>
  <c r="A6764" i="9"/>
  <c r="A6763" i="9"/>
  <c r="A6762" i="9"/>
  <c r="A6761" i="9"/>
  <c r="A6760" i="9"/>
  <c r="A6759" i="9"/>
  <c r="A6758" i="9"/>
  <c r="A6757" i="9"/>
  <c r="A6756" i="9"/>
  <c r="A6755" i="9"/>
  <c r="A6754" i="9"/>
  <c r="A6753" i="9"/>
  <c r="A6752" i="9"/>
  <c r="A6751" i="9"/>
  <c r="A6750" i="9"/>
  <c r="A6749" i="9"/>
  <c r="A6748" i="9"/>
  <c r="A6747" i="9"/>
  <c r="A6746" i="9"/>
  <c r="A6745" i="9"/>
  <c r="A6744" i="9"/>
  <c r="A6743" i="9"/>
  <c r="A6742" i="9"/>
  <c r="A6741" i="9"/>
  <c r="A6740" i="9"/>
  <c r="A6739" i="9"/>
  <c r="A6738" i="9"/>
  <c r="A6737" i="9"/>
  <c r="A6736" i="9"/>
  <c r="A6735" i="9"/>
  <c r="A6734" i="9"/>
  <c r="A6733" i="9"/>
  <c r="A6732" i="9"/>
  <c r="A6731" i="9"/>
  <c r="A6730" i="9"/>
  <c r="A6729" i="9"/>
  <c r="A6728" i="9"/>
  <c r="A6727" i="9"/>
  <c r="A6726" i="9"/>
  <c r="A6725" i="9"/>
  <c r="A6724" i="9"/>
  <c r="A6723" i="9"/>
  <c r="A6722" i="9"/>
  <c r="A6721" i="9"/>
  <c r="A6720" i="9"/>
  <c r="A6719" i="9"/>
  <c r="A6718" i="9"/>
  <c r="A6717" i="9"/>
  <c r="A6716" i="9"/>
  <c r="A6715" i="9"/>
  <c r="A6714" i="9"/>
  <c r="A6713" i="9"/>
  <c r="A6712" i="9"/>
  <c r="A6711" i="9"/>
  <c r="A6710" i="9"/>
  <c r="A6709" i="9"/>
  <c r="A6708" i="9"/>
  <c r="A6707" i="9"/>
  <c r="A6706" i="9"/>
  <c r="A6705" i="9"/>
  <c r="A6704" i="9"/>
  <c r="A6703" i="9"/>
  <c r="A6702" i="9"/>
  <c r="A6701" i="9"/>
  <c r="A6700" i="9"/>
  <c r="A6699" i="9"/>
  <c r="A6698" i="9"/>
  <c r="A6697" i="9"/>
  <c r="A6696" i="9"/>
  <c r="A6695" i="9"/>
  <c r="A6694" i="9"/>
  <c r="A6693" i="9"/>
  <c r="A6692" i="9"/>
  <c r="A6691" i="9"/>
  <c r="A6690" i="9"/>
  <c r="A6689" i="9"/>
  <c r="A6688" i="9"/>
  <c r="A6687" i="9"/>
  <c r="A6686" i="9"/>
  <c r="A6685" i="9"/>
  <c r="A6684" i="9"/>
  <c r="A6683" i="9"/>
  <c r="A6682" i="9"/>
  <c r="A6681" i="9"/>
  <c r="A6680" i="9"/>
  <c r="A6679" i="9"/>
  <c r="A6678" i="9"/>
  <c r="A6677" i="9"/>
  <c r="A6676" i="9"/>
  <c r="A6675" i="9"/>
  <c r="A6674" i="9"/>
  <c r="A6673" i="9"/>
  <c r="A6672" i="9"/>
  <c r="A6671" i="9"/>
  <c r="A6670" i="9"/>
  <c r="A6669" i="9"/>
  <c r="A6668" i="9"/>
  <c r="A6667" i="9"/>
  <c r="A6666" i="9"/>
  <c r="A6665" i="9"/>
  <c r="A6664" i="9"/>
  <c r="A6663" i="9"/>
  <c r="A6662" i="9"/>
  <c r="A6661" i="9"/>
  <c r="A6660" i="9"/>
  <c r="A6659" i="9"/>
  <c r="A6658" i="9"/>
  <c r="A6657" i="9"/>
  <c r="A6656" i="9"/>
  <c r="A6655" i="9"/>
  <c r="A6654" i="9"/>
  <c r="A6653" i="9"/>
  <c r="A6652" i="9"/>
  <c r="A6651" i="9"/>
  <c r="A6650" i="9"/>
  <c r="A6649" i="9"/>
  <c r="A6648" i="9"/>
  <c r="A6647" i="9"/>
  <c r="A6646" i="9"/>
  <c r="A6645" i="9"/>
  <c r="A6644" i="9"/>
  <c r="A6643" i="9"/>
  <c r="A6642" i="9"/>
  <c r="A6641" i="9"/>
  <c r="A6640" i="9"/>
  <c r="A6639" i="9"/>
  <c r="A6638" i="9"/>
  <c r="A6637" i="9"/>
  <c r="A6636" i="9"/>
  <c r="A6635" i="9"/>
  <c r="A6634" i="9"/>
  <c r="A6633" i="9"/>
  <c r="A6632" i="9"/>
  <c r="A6631" i="9"/>
  <c r="A6630" i="9"/>
  <c r="A6629" i="9"/>
  <c r="A6628" i="9"/>
  <c r="A6627" i="9"/>
  <c r="A6626" i="9"/>
  <c r="A6625" i="9"/>
  <c r="A6624" i="9"/>
  <c r="A6623" i="9"/>
  <c r="A6622" i="9"/>
  <c r="A6621" i="9"/>
  <c r="A6620" i="9"/>
  <c r="A6619" i="9"/>
  <c r="A6618" i="9"/>
  <c r="A6617" i="9"/>
  <c r="A6616" i="9"/>
  <c r="A6615" i="9"/>
  <c r="A6614" i="9"/>
  <c r="A6613" i="9"/>
  <c r="A6612" i="9"/>
  <c r="A6611" i="9"/>
  <c r="A6610" i="9"/>
  <c r="A6609" i="9"/>
  <c r="A6608" i="9"/>
  <c r="A6607" i="9"/>
  <c r="A6606" i="9"/>
  <c r="A6605" i="9"/>
  <c r="A6604" i="9"/>
  <c r="A6603" i="9"/>
  <c r="A6602" i="9"/>
  <c r="A6601" i="9"/>
  <c r="A6600" i="9"/>
  <c r="A6599" i="9"/>
  <c r="A6598" i="9"/>
  <c r="A6597" i="9"/>
  <c r="A6596" i="9"/>
  <c r="A6595" i="9"/>
  <c r="A6594" i="9"/>
  <c r="A6593" i="9"/>
  <c r="A6592" i="9"/>
  <c r="A6591" i="9"/>
  <c r="A6590" i="9"/>
  <c r="A6589" i="9"/>
  <c r="A6588" i="9"/>
  <c r="A6587" i="9"/>
  <c r="A6586" i="9"/>
  <c r="A6585" i="9"/>
  <c r="A6584" i="9"/>
  <c r="A6583" i="9"/>
  <c r="A6582" i="9"/>
  <c r="A6581" i="9"/>
  <c r="A6580" i="9"/>
  <c r="A6579" i="9"/>
  <c r="A6578" i="9"/>
  <c r="A6577" i="9"/>
  <c r="A6576" i="9"/>
  <c r="A6575" i="9"/>
  <c r="A6574" i="9"/>
  <c r="A6573" i="9"/>
  <c r="A6572" i="9"/>
  <c r="A6571" i="9"/>
  <c r="A6570" i="9"/>
  <c r="A6569" i="9"/>
  <c r="A6568" i="9"/>
  <c r="A6567" i="9"/>
  <c r="A6566" i="9"/>
  <c r="A6565" i="9"/>
  <c r="A6564" i="9"/>
  <c r="A6563" i="9"/>
  <c r="A6562" i="9"/>
  <c r="A6561" i="9"/>
  <c r="A6560" i="9"/>
  <c r="A6559" i="9"/>
  <c r="A6558" i="9"/>
  <c r="A6557" i="9"/>
  <c r="A6556" i="9"/>
  <c r="A6555" i="9"/>
  <c r="A6554" i="9"/>
  <c r="A6553" i="9"/>
  <c r="A6552" i="9"/>
  <c r="A6551" i="9"/>
  <c r="A6550" i="9"/>
  <c r="A6549" i="9"/>
  <c r="A6548" i="9"/>
  <c r="A6547" i="9"/>
  <c r="A6546" i="9"/>
  <c r="A6545" i="9"/>
  <c r="A6544" i="9"/>
  <c r="A6543" i="9"/>
  <c r="A6542" i="9"/>
  <c r="A6541" i="9"/>
  <c r="A6540" i="9"/>
  <c r="A6539" i="9"/>
  <c r="A6538" i="9"/>
  <c r="A6537" i="9"/>
  <c r="A6536" i="9"/>
  <c r="A6535" i="9"/>
  <c r="A6534" i="9"/>
  <c r="A6533" i="9"/>
  <c r="A6532" i="9"/>
  <c r="A6531" i="9"/>
  <c r="A6530" i="9"/>
  <c r="A6529" i="9"/>
  <c r="A6528" i="9"/>
  <c r="A6527" i="9"/>
  <c r="A6526" i="9"/>
  <c r="A6525" i="9"/>
  <c r="A6524" i="9"/>
  <c r="A6523" i="9"/>
  <c r="A6522" i="9"/>
  <c r="A6521" i="9"/>
  <c r="A6520" i="9"/>
  <c r="A6519" i="9"/>
  <c r="A6518" i="9"/>
  <c r="A6517" i="9"/>
  <c r="A6516" i="9"/>
  <c r="A6515" i="9"/>
  <c r="A6514" i="9"/>
  <c r="A6513" i="9"/>
  <c r="A6512" i="9"/>
  <c r="A6511" i="9"/>
  <c r="A6510" i="9"/>
  <c r="A6509" i="9"/>
  <c r="A6508" i="9"/>
  <c r="A6507" i="9"/>
  <c r="A6506" i="9"/>
  <c r="A6505" i="9"/>
  <c r="A6504" i="9"/>
  <c r="A6503" i="9"/>
  <c r="A6502" i="9"/>
  <c r="A6501" i="9"/>
  <c r="A6500" i="9"/>
  <c r="A6499" i="9"/>
  <c r="A6498" i="9"/>
  <c r="A6497" i="9"/>
  <c r="A6496" i="9"/>
  <c r="A6495" i="9"/>
  <c r="A6494" i="9"/>
  <c r="A6493" i="9"/>
  <c r="A6492" i="9"/>
  <c r="A6491" i="9"/>
  <c r="A6490" i="9"/>
  <c r="A6489" i="9"/>
  <c r="A6488" i="9"/>
  <c r="A6487" i="9"/>
  <c r="A6486" i="9"/>
  <c r="A6485" i="9"/>
  <c r="A6484" i="9"/>
  <c r="A6483" i="9"/>
  <c r="A6482" i="9"/>
  <c r="A6481" i="9"/>
  <c r="A6480" i="9"/>
  <c r="A6479" i="9"/>
  <c r="A6478" i="9"/>
  <c r="A6477" i="9"/>
  <c r="A6476" i="9"/>
  <c r="A6475" i="9"/>
  <c r="A6474" i="9"/>
  <c r="A6473" i="9"/>
  <c r="A6472" i="9"/>
  <c r="A6471" i="9"/>
  <c r="A6470" i="9"/>
  <c r="A6469" i="9"/>
  <c r="A6468" i="9"/>
  <c r="A6467" i="9"/>
  <c r="A6466" i="9"/>
  <c r="A6465" i="9"/>
  <c r="A6464" i="9"/>
  <c r="A6463" i="9"/>
  <c r="A6462" i="9"/>
  <c r="A6461" i="9"/>
  <c r="A6460" i="9"/>
  <c r="A6459" i="9"/>
  <c r="A6458" i="9"/>
  <c r="A6457" i="9"/>
  <c r="A6456" i="9"/>
  <c r="A6455" i="9"/>
  <c r="A6454" i="9"/>
  <c r="A6453" i="9"/>
  <c r="A6452" i="9"/>
  <c r="A6451" i="9"/>
  <c r="A6450" i="9"/>
  <c r="A6449" i="9"/>
  <c r="A6448" i="9"/>
  <c r="A6447" i="9"/>
  <c r="A6446" i="9"/>
  <c r="A6445" i="9"/>
  <c r="A6444" i="9"/>
  <c r="A6443" i="9"/>
  <c r="A6442" i="9"/>
  <c r="A6441" i="9"/>
  <c r="A6440" i="9"/>
  <c r="A6439" i="9"/>
  <c r="A6438" i="9"/>
  <c r="A6437" i="9"/>
  <c r="A6436" i="9"/>
  <c r="A6435" i="9"/>
  <c r="A6434" i="9"/>
  <c r="A6433" i="9"/>
  <c r="A6432" i="9"/>
  <c r="A6431" i="9"/>
  <c r="A6430" i="9"/>
  <c r="A6429" i="9"/>
  <c r="A6428" i="9"/>
  <c r="A6427" i="9"/>
  <c r="A6426" i="9"/>
  <c r="A6425" i="9"/>
  <c r="A6424" i="9"/>
  <c r="A6423" i="9"/>
  <c r="A6422" i="9"/>
  <c r="A6421" i="9"/>
  <c r="A6420" i="9"/>
  <c r="A6419" i="9"/>
  <c r="A6418" i="9"/>
  <c r="A6417" i="9"/>
  <c r="A6416" i="9"/>
  <c r="A6415" i="9"/>
  <c r="A6414" i="9"/>
  <c r="A6413" i="9"/>
  <c r="A6412" i="9"/>
  <c r="A6411" i="9"/>
  <c r="A6410" i="9"/>
  <c r="A6409" i="9"/>
  <c r="A6408" i="9"/>
  <c r="A6407" i="9"/>
  <c r="A6406" i="9"/>
  <c r="A6405" i="9"/>
  <c r="A6404" i="9"/>
  <c r="A6403" i="9"/>
  <c r="A6402" i="9"/>
  <c r="A6401" i="9"/>
  <c r="A6400" i="9"/>
  <c r="A6399" i="9"/>
  <c r="A6398" i="9"/>
  <c r="A6397" i="9"/>
  <c r="A6396" i="9"/>
  <c r="A6395" i="9"/>
  <c r="A6394" i="9"/>
  <c r="A6393" i="9"/>
  <c r="A6392" i="9"/>
  <c r="A6391" i="9"/>
  <c r="A6390" i="9"/>
  <c r="A6389" i="9"/>
  <c r="A6388" i="9"/>
  <c r="A6387" i="9"/>
  <c r="A6386" i="9"/>
  <c r="A6385" i="9"/>
  <c r="A6384" i="9"/>
  <c r="A6383" i="9"/>
  <c r="A6382" i="9"/>
  <c r="A6381" i="9"/>
  <c r="A6380" i="9"/>
  <c r="A6379" i="9"/>
  <c r="A6378" i="9"/>
  <c r="A6377" i="9"/>
  <c r="A6376" i="9"/>
  <c r="A6375" i="9"/>
  <c r="A6374" i="9"/>
  <c r="A6373" i="9"/>
  <c r="A6372" i="9"/>
  <c r="A6371" i="9"/>
  <c r="A6370" i="9"/>
  <c r="A6369" i="9"/>
  <c r="A6368" i="9"/>
  <c r="A6367" i="9"/>
  <c r="A6366" i="9"/>
  <c r="A6365" i="9"/>
  <c r="A6364" i="9"/>
  <c r="A6363" i="9"/>
  <c r="A6362" i="9"/>
  <c r="A6361" i="9"/>
  <c r="A6360" i="9"/>
  <c r="A6359" i="9"/>
  <c r="A6358" i="9"/>
  <c r="A6357" i="9"/>
  <c r="A6356" i="9"/>
  <c r="A6355" i="9"/>
  <c r="A6354" i="9"/>
  <c r="A6353" i="9"/>
  <c r="A6352" i="9"/>
  <c r="A6351" i="9"/>
  <c r="A6350" i="9"/>
  <c r="A6349" i="9"/>
  <c r="A6348" i="9"/>
  <c r="A6347" i="9"/>
  <c r="A6346" i="9"/>
  <c r="A6345" i="9"/>
  <c r="A6344" i="9"/>
  <c r="A6343" i="9"/>
  <c r="A6342" i="9"/>
  <c r="A6341" i="9"/>
  <c r="A6340" i="9"/>
  <c r="A6339" i="9"/>
  <c r="A6338" i="9"/>
  <c r="A6337" i="9"/>
  <c r="A6336" i="9"/>
  <c r="A6335" i="9"/>
  <c r="A6334" i="9"/>
  <c r="A6333" i="9"/>
  <c r="A6332" i="9"/>
  <c r="A6331" i="9"/>
  <c r="A6330" i="9"/>
  <c r="A6329" i="9"/>
  <c r="A6328" i="9"/>
  <c r="A6327" i="9"/>
  <c r="A6326" i="9"/>
  <c r="A6325" i="9"/>
  <c r="A6324" i="9"/>
  <c r="A6323" i="9"/>
  <c r="A6322" i="9"/>
  <c r="A6321" i="9"/>
  <c r="A6320" i="9"/>
  <c r="A6319" i="9"/>
  <c r="A6318" i="9"/>
  <c r="A6317" i="9"/>
  <c r="A6316" i="9"/>
  <c r="A6315" i="9"/>
  <c r="A6314" i="9"/>
  <c r="A6313" i="9"/>
  <c r="A6312" i="9"/>
  <c r="A6311" i="9"/>
  <c r="A6310" i="9"/>
  <c r="A6309" i="9"/>
  <c r="A6308" i="9"/>
  <c r="A6307" i="9"/>
  <c r="A6306" i="9"/>
  <c r="A6305" i="9"/>
  <c r="A6304" i="9"/>
  <c r="A6303" i="9"/>
  <c r="A6302" i="9"/>
  <c r="A6301" i="9"/>
  <c r="A6300" i="9"/>
  <c r="A6299" i="9"/>
  <c r="A6298" i="9"/>
  <c r="A6297" i="9"/>
  <c r="A6296" i="9"/>
  <c r="A6295" i="9"/>
  <c r="A6294" i="9"/>
  <c r="A6293" i="9"/>
  <c r="A6292" i="9"/>
  <c r="A6291" i="9"/>
  <c r="A6290" i="9"/>
  <c r="A6289" i="9"/>
  <c r="A6288" i="9"/>
  <c r="A6287" i="9"/>
  <c r="A6286" i="9"/>
  <c r="A6285" i="9"/>
  <c r="A6284" i="9"/>
  <c r="A6283" i="9"/>
  <c r="A6282" i="9"/>
  <c r="A6281" i="9"/>
  <c r="A6280" i="9"/>
  <c r="A6279" i="9"/>
  <c r="A6278" i="9"/>
  <c r="A6277" i="9"/>
  <c r="A6276" i="9"/>
  <c r="A6275" i="9"/>
  <c r="A6274" i="9"/>
  <c r="A6273" i="9"/>
  <c r="A6272" i="9"/>
  <c r="A6271" i="9"/>
  <c r="A6270" i="9"/>
  <c r="A6269" i="9"/>
  <c r="A6268" i="9"/>
  <c r="A6267" i="9"/>
  <c r="A6266" i="9"/>
  <c r="A6265" i="9"/>
  <c r="A6264" i="9"/>
  <c r="A6263" i="9"/>
  <c r="A6262" i="9"/>
  <c r="A6261" i="9"/>
  <c r="A6260" i="9"/>
  <c r="A6259" i="9"/>
  <c r="A6258" i="9"/>
  <c r="A6257" i="9"/>
  <c r="A6256" i="9"/>
  <c r="A6255" i="9"/>
  <c r="A6254" i="9"/>
  <c r="A6253" i="9"/>
  <c r="A6252" i="9"/>
  <c r="A6251" i="9"/>
  <c r="A6250" i="9"/>
  <c r="A6249" i="9"/>
  <c r="A6248" i="9"/>
  <c r="A6247" i="9"/>
  <c r="A6246" i="9"/>
  <c r="A6245" i="9"/>
  <c r="A6244" i="9"/>
  <c r="A6243" i="9"/>
  <c r="A6242" i="9"/>
  <c r="A6241" i="9"/>
  <c r="A6240" i="9"/>
  <c r="A6239" i="9"/>
  <c r="A6238" i="9"/>
  <c r="A6237" i="9"/>
  <c r="A6236" i="9"/>
  <c r="A6235" i="9"/>
  <c r="A6234" i="9"/>
  <c r="A6233" i="9"/>
  <c r="A6232" i="9"/>
  <c r="A6231" i="9"/>
  <c r="A6230" i="9"/>
  <c r="A6229" i="9"/>
  <c r="A6228" i="9"/>
  <c r="A6227" i="9"/>
  <c r="A6226" i="9"/>
  <c r="A6225" i="9"/>
  <c r="A6224" i="9"/>
  <c r="A6223" i="9"/>
  <c r="A6222" i="9"/>
  <c r="A6221" i="9"/>
  <c r="A6220" i="9"/>
  <c r="A6219" i="9"/>
  <c r="A6218" i="9"/>
  <c r="A6217" i="9"/>
  <c r="A6216" i="9"/>
  <c r="A6215" i="9"/>
  <c r="A6214" i="9"/>
  <c r="A6213" i="9"/>
  <c r="A6212" i="9"/>
  <c r="A6211" i="9"/>
  <c r="A6210" i="9"/>
  <c r="A6209" i="9"/>
  <c r="A6208" i="9"/>
  <c r="A6207" i="9"/>
  <c r="A6206" i="9"/>
  <c r="A6205" i="9"/>
  <c r="A6204" i="9"/>
  <c r="A6203" i="9"/>
  <c r="A6202" i="9"/>
  <c r="A6201" i="9"/>
  <c r="A6200" i="9"/>
  <c r="A6199" i="9"/>
  <c r="A6198" i="9"/>
  <c r="A6197" i="9"/>
  <c r="A6196" i="9"/>
  <c r="A6195" i="9"/>
  <c r="A6194" i="9"/>
  <c r="A6193" i="9"/>
  <c r="A6192" i="9"/>
  <c r="A6191" i="9"/>
  <c r="A6190" i="9"/>
  <c r="A6189" i="9"/>
  <c r="A6188" i="9"/>
  <c r="A6187" i="9"/>
  <c r="A6186" i="9"/>
  <c r="A6185" i="9"/>
  <c r="A6184" i="9"/>
  <c r="A6183" i="9"/>
  <c r="A6182" i="9"/>
  <c r="A6181" i="9"/>
  <c r="A6180" i="9"/>
  <c r="A6179" i="9"/>
  <c r="A6178" i="9"/>
  <c r="A6177" i="9"/>
  <c r="A6176" i="9"/>
  <c r="A6175" i="9"/>
  <c r="A6174" i="9"/>
  <c r="A6173" i="9"/>
  <c r="A6172" i="9"/>
  <c r="A6171" i="9"/>
  <c r="A6170" i="9"/>
  <c r="A6169" i="9"/>
  <c r="A6168" i="9"/>
  <c r="A6167" i="9"/>
  <c r="A6166" i="9"/>
  <c r="A6165" i="9"/>
  <c r="A6164" i="9"/>
  <c r="A6163" i="9"/>
  <c r="A6162" i="9"/>
  <c r="A6161" i="9"/>
  <c r="A6160" i="9"/>
  <c r="A6159" i="9"/>
  <c r="A6158" i="9"/>
  <c r="A6157" i="9"/>
  <c r="A6156" i="9"/>
  <c r="A6155" i="9"/>
  <c r="A6154" i="9"/>
  <c r="A6153" i="9"/>
  <c r="A6152" i="9"/>
  <c r="A6151" i="9"/>
  <c r="A6150" i="9"/>
  <c r="A6149" i="9"/>
  <c r="A6148" i="9"/>
  <c r="A6147" i="9"/>
  <c r="A6146" i="9"/>
  <c r="A6145" i="9"/>
  <c r="A6144" i="9"/>
  <c r="A6143" i="9"/>
  <c r="A6142" i="9"/>
  <c r="A6141" i="9"/>
  <c r="A6140" i="9"/>
  <c r="A6139" i="9"/>
  <c r="A6138" i="9"/>
  <c r="A6137" i="9"/>
  <c r="A6136" i="9"/>
  <c r="A6135" i="9"/>
  <c r="A6134" i="9"/>
  <c r="A6133" i="9"/>
  <c r="A6132" i="9"/>
  <c r="A6131" i="9"/>
  <c r="A6130" i="9"/>
  <c r="A6129" i="9"/>
  <c r="A6128" i="9"/>
  <c r="A6127" i="9"/>
  <c r="A6126" i="9"/>
  <c r="A6125" i="9"/>
  <c r="A6124" i="9"/>
  <c r="A6123" i="9"/>
  <c r="A6122" i="9"/>
  <c r="A6121" i="9"/>
  <c r="A6120" i="9"/>
  <c r="A6119" i="9"/>
  <c r="A6118" i="9"/>
  <c r="A6117" i="9"/>
  <c r="A6116" i="9"/>
  <c r="A6115" i="9"/>
  <c r="A6114" i="9"/>
  <c r="A6113" i="9"/>
  <c r="A6112" i="9"/>
  <c r="A6111" i="9"/>
  <c r="A6110" i="9"/>
  <c r="A6109" i="9"/>
  <c r="A6108" i="9"/>
  <c r="A6107" i="9"/>
  <c r="A6106" i="9"/>
  <c r="A6105" i="9"/>
  <c r="A6104" i="9"/>
  <c r="A6103" i="9"/>
  <c r="A6102" i="9"/>
  <c r="A6101" i="9"/>
  <c r="A6100" i="9"/>
  <c r="A6099" i="9"/>
  <c r="A6098" i="9"/>
  <c r="A6097" i="9"/>
  <c r="A6096" i="9"/>
  <c r="A6095" i="9"/>
  <c r="A6094" i="9"/>
  <c r="A6093" i="9"/>
  <c r="A6092" i="9"/>
  <c r="A6091" i="9"/>
  <c r="A6090" i="9"/>
  <c r="A6089" i="9"/>
  <c r="A6088" i="9"/>
  <c r="A6087" i="9"/>
  <c r="A6086" i="9"/>
  <c r="A6085" i="9"/>
  <c r="A6084" i="9"/>
  <c r="A6083" i="9"/>
  <c r="A6082" i="9"/>
  <c r="A6081" i="9"/>
  <c r="A6080" i="9"/>
  <c r="A6079" i="9"/>
  <c r="A6078" i="9"/>
  <c r="A6077" i="9"/>
  <c r="A6076" i="9"/>
  <c r="A6075" i="9"/>
  <c r="A6074" i="9"/>
  <c r="A6073" i="9"/>
  <c r="A6072" i="9"/>
  <c r="A6071" i="9"/>
  <c r="A6070" i="9"/>
  <c r="A6069" i="9"/>
  <c r="A6068" i="9"/>
  <c r="A6067" i="9"/>
  <c r="A6066" i="9"/>
  <c r="A6065" i="9"/>
  <c r="A6064" i="9"/>
  <c r="A6063" i="9"/>
  <c r="A6062" i="9"/>
  <c r="A6061" i="9"/>
  <c r="A6060" i="9"/>
  <c r="A6059" i="9"/>
  <c r="A6058" i="9"/>
  <c r="A6057" i="9"/>
  <c r="A6056" i="9"/>
  <c r="A6055" i="9"/>
  <c r="A6054" i="9"/>
  <c r="A6053" i="9"/>
  <c r="A6052" i="9"/>
  <c r="A6051" i="9"/>
  <c r="A6050" i="9"/>
  <c r="A6049" i="9"/>
  <c r="A6048" i="9"/>
  <c r="A6047" i="9"/>
  <c r="A6046" i="9"/>
  <c r="A6045" i="9"/>
  <c r="A6044" i="9"/>
  <c r="A6043" i="9"/>
  <c r="A6042" i="9"/>
  <c r="A6041" i="9"/>
  <c r="A6040" i="9"/>
  <c r="A6039" i="9"/>
  <c r="A6038" i="9"/>
  <c r="A6037" i="9"/>
  <c r="A6036" i="9"/>
  <c r="A6035" i="9"/>
  <c r="A6034" i="9"/>
  <c r="A6033" i="9"/>
  <c r="A6032" i="9"/>
  <c r="A6031" i="9"/>
  <c r="A6030" i="9"/>
  <c r="A6029" i="9"/>
  <c r="A6028" i="9"/>
  <c r="A6027" i="9"/>
  <c r="A6026" i="9"/>
  <c r="A6025" i="9"/>
  <c r="A6024" i="9"/>
  <c r="A6023" i="9"/>
  <c r="A6022" i="9"/>
  <c r="A6021" i="9"/>
  <c r="A6020" i="9"/>
  <c r="A6019" i="9"/>
  <c r="A6018" i="9"/>
  <c r="A6017" i="9"/>
  <c r="A6016" i="9"/>
  <c r="A6015" i="9"/>
  <c r="A6014" i="9"/>
  <c r="A6013" i="9"/>
  <c r="A6012" i="9"/>
  <c r="A6011" i="9"/>
  <c r="A6010" i="9"/>
  <c r="A6009" i="9"/>
  <c r="A6008" i="9"/>
  <c r="A6007" i="9"/>
  <c r="A6006" i="9"/>
  <c r="A6005" i="9"/>
  <c r="A6004" i="9"/>
  <c r="A6003" i="9"/>
  <c r="A6002" i="9"/>
  <c r="A6001" i="9"/>
  <c r="A6000" i="9"/>
  <c r="A5999" i="9"/>
  <c r="A5998" i="9"/>
  <c r="A5997" i="9"/>
  <c r="A5996" i="9"/>
  <c r="A5995" i="9"/>
  <c r="A5994" i="9"/>
  <c r="A5993" i="9"/>
  <c r="A5992" i="9"/>
  <c r="A5991" i="9"/>
  <c r="A5990" i="9"/>
  <c r="A5989" i="9"/>
  <c r="A5988" i="9"/>
  <c r="A5987" i="9"/>
  <c r="A5986" i="9"/>
  <c r="A5985" i="9"/>
  <c r="A5984" i="9"/>
  <c r="A5983" i="9"/>
  <c r="A5982" i="9"/>
  <c r="A5981" i="9"/>
  <c r="A5980" i="9"/>
  <c r="A5979" i="9"/>
  <c r="A5978" i="9"/>
  <c r="A5977" i="9"/>
  <c r="A5976" i="9"/>
  <c r="A5975" i="9"/>
  <c r="A5974" i="9"/>
  <c r="A5973" i="9"/>
  <c r="A5972" i="9"/>
  <c r="A5971" i="9"/>
  <c r="A5970" i="9"/>
  <c r="A5969" i="9"/>
  <c r="A5968" i="9"/>
  <c r="A5967" i="9"/>
  <c r="A5966" i="9"/>
  <c r="A5965" i="9"/>
  <c r="A5964" i="9"/>
  <c r="A5963" i="9"/>
  <c r="A5962" i="9"/>
  <c r="A5961" i="9"/>
  <c r="A5960" i="9"/>
  <c r="A5959" i="9"/>
  <c r="A5958" i="9"/>
  <c r="A5957" i="9"/>
  <c r="A5956" i="9"/>
  <c r="A5955" i="9"/>
  <c r="A5954" i="9"/>
  <c r="A5953" i="9"/>
  <c r="A5952" i="9"/>
  <c r="A5951" i="9"/>
  <c r="A5950" i="9"/>
  <c r="A5949" i="9"/>
  <c r="A5948" i="9"/>
  <c r="A5947" i="9"/>
  <c r="A5946" i="9"/>
  <c r="A5945" i="9"/>
  <c r="A5944" i="9"/>
  <c r="A5943" i="9"/>
  <c r="A5942" i="9"/>
  <c r="A5941" i="9"/>
  <c r="A5940" i="9"/>
  <c r="A5939" i="9"/>
  <c r="A5938" i="9"/>
  <c r="A5937" i="9"/>
  <c r="A5936" i="9"/>
  <c r="A5935" i="9"/>
  <c r="A5934" i="9"/>
  <c r="A5933" i="9"/>
  <c r="A5932" i="9"/>
  <c r="A5931" i="9"/>
  <c r="A5930" i="9"/>
  <c r="A5929" i="9"/>
  <c r="A5928" i="9"/>
  <c r="A5927" i="9"/>
  <c r="A5926" i="9"/>
  <c r="A5925" i="9"/>
  <c r="A5924" i="9"/>
  <c r="A5923" i="9"/>
  <c r="A5922" i="9"/>
  <c r="A5921" i="9"/>
  <c r="A5920" i="9"/>
  <c r="A5919" i="9"/>
  <c r="A5918" i="9"/>
  <c r="A5917" i="9"/>
  <c r="A5916" i="9"/>
  <c r="A5915" i="9"/>
  <c r="A5914" i="9"/>
  <c r="A5913" i="9"/>
  <c r="A5912" i="9"/>
  <c r="A5911" i="9"/>
  <c r="A5910" i="9"/>
  <c r="A5909" i="9"/>
  <c r="A5908" i="9"/>
  <c r="A5907" i="9"/>
  <c r="A5906" i="9"/>
  <c r="A5905" i="9"/>
  <c r="A5904" i="9"/>
  <c r="A5903" i="9"/>
  <c r="A5902" i="9"/>
  <c r="A5901" i="9"/>
  <c r="A5900" i="9"/>
  <c r="A5899" i="9"/>
  <c r="A5898" i="9"/>
  <c r="A5897" i="9"/>
  <c r="A5896" i="9"/>
  <c r="A5895" i="9"/>
  <c r="A5894" i="9"/>
  <c r="A5893" i="9"/>
  <c r="A5892" i="9"/>
  <c r="A5891" i="9"/>
  <c r="A5890" i="9"/>
  <c r="A5889" i="9"/>
  <c r="A5888" i="9"/>
  <c r="A5887" i="9"/>
  <c r="A5886" i="9"/>
  <c r="A5885" i="9"/>
  <c r="A5884" i="9"/>
  <c r="A5883" i="9"/>
  <c r="A5882" i="9"/>
  <c r="A5881" i="9"/>
  <c r="A5880" i="9"/>
  <c r="A5879" i="9"/>
  <c r="A5878" i="9"/>
  <c r="A5877" i="9"/>
  <c r="A5876" i="9"/>
  <c r="A5875" i="9"/>
  <c r="A5874" i="9"/>
  <c r="A5873" i="9"/>
  <c r="A5872" i="9"/>
  <c r="A5871" i="9"/>
  <c r="A5870" i="9"/>
  <c r="A5869" i="9"/>
  <c r="A5868" i="9"/>
  <c r="A5867" i="9"/>
  <c r="A5866" i="9"/>
  <c r="A5865" i="9"/>
  <c r="A5864" i="9"/>
  <c r="A5863" i="9"/>
  <c r="A5862" i="9"/>
  <c r="A5861" i="9"/>
  <c r="A5860" i="9"/>
  <c r="A5859" i="9"/>
  <c r="A5858" i="9"/>
  <c r="A5857" i="9"/>
  <c r="A5856" i="9"/>
  <c r="A5855" i="9"/>
  <c r="A5854" i="9"/>
  <c r="A5853" i="9"/>
  <c r="A5852" i="9"/>
  <c r="A5851" i="9"/>
  <c r="A5850" i="9"/>
  <c r="A5849" i="9"/>
  <c r="A5848" i="9"/>
  <c r="A5847" i="9"/>
  <c r="A5846" i="9"/>
  <c r="A5845" i="9"/>
  <c r="A5844" i="9"/>
  <c r="A5843" i="9"/>
  <c r="A5842" i="9"/>
  <c r="A5841" i="9"/>
  <c r="A5840" i="9"/>
  <c r="A5839" i="9"/>
  <c r="A5838" i="9"/>
  <c r="A5837" i="9"/>
  <c r="A5836" i="9"/>
  <c r="A5835" i="9"/>
  <c r="A5834" i="9"/>
  <c r="A5833" i="9"/>
  <c r="A5832" i="9"/>
  <c r="A5831" i="9"/>
  <c r="A5830" i="9"/>
  <c r="A5829" i="9"/>
  <c r="A5828" i="9"/>
  <c r="A5827" i="9"/>
  <c r="A5826" i="9"/>
  <c r="A5825" i="9"/>
  <c r="A5824" i="9"/>
  <c r="A5823" i="9"/>
  <c r="A5822" i="9"/>
  <c r="A5821" i="9"/>
  <c r="A5820" i="9"/>
  <c r="A5819" i="9"/>
  <c r="A5818" i="9"/>
  <c r="A5817" i="9"/>
  <c r="A5816" i="9"/>
  <c r="A5815" i="9"/>
  <c r="A5814" i="9"/>
  <c r="A5813" i="9"/>
  <c r="A5812" i="9"/>
  <c r="A5811" i="9"/>
  <c r="A5810" i="9"/>
  <c r="A5809" i="9"/>
  <c r="A5808" i="9"/>
  <c r="A5807" i="9"/>
  <c r="A5806" i="9"/>
  <c r="A5805" i="9"/>
  <c r="A5804" i="9"/>
  <c r="A5803" i="9"/>
  <c r="A5802" i="9"/>
  <c r="A5801" i="9"/>
  <c r="A5800" i="9"/>
  <c r="A5799" i="9"/>
  <c r="A5798" i="9"/>
  <c r="A5797" i="9"/>
  <c r="A5796" i="9"/>
  <c r="A5795" i="9"/>
  <c r="A5794" i="9"/>
  <c r="A5793" i="9"/>
  <c r="A5792" i="9"/>
  <c r="A5791" i="9"/>
  <c r="A5790" i="9"/>
  <c r="A5789" i="9"/>
  <c r="A5788" i="9"/>
  <c r="A5787" i="9"/>
  <c r="A5786" i="9"/>
  <c r="A5785" i="9"/>
  <c r="A5784" i="9"/>
  <c r="A5783" i="9"/>
  <c r="A5782" i="9"/>
  <c r="A5781" i="9"/>
  <c r="A5780" i="9"/>
  <c r="A5779" i="9"/>
  <c r="A5778" i="9"/>
  <c r="A5777" i="9"/>
  <c r="A5776" i="9"/>
  <c r="A5775" i="9"/>
  <c r="A5774" i="9"/>
  <c r="A5773" i="9"/>
  <c r="A5772" i="9"/>
  <c r="A5771" i="9"/>
  <c r="A5770" i="9"/>
  <c r="A5769" i="9"/>
  <c r="A5768" i="9"/>
  <c r="A5767" i="9"/>
  <c r="A5766" i="9"/>
  <c r="A5765" i="9"/>
  <c r="A5764" i="9"/>
  <c r="A5763" i="9"/>
  <c r="A5762" i="9"/>
  <c r="A5761" i="9"/>
  <c r="A5760" i="9"/>
  <c r="A5759" i="9"/>
  <c r="A5758" i="9"/>
  <c r="A5757" i="9"/>
  <c r="A5756" i="9"/>
  <c r="A5755" i="9"/>
  <c r="A5754" i="9"/>
  <c r="A5753" i="9"/>
  <c r="A5752" i="9"/>
  <c r="A5751" i="9"/>
  <c r="A5750" i="9"/>
  <c r="A5749" i="9"/>
  <c r="A5748" i="9"/>
  <c r="A5747" i="9"/>
  <c r="A5746" i="9"/>
  <c r="A5745" i="9"/>
  <c r="A5744" i="9"/>
  <c r="A5743" i="9"/>
  <c r="A5742" i="9"/>
  <c r="A5741" i="9"/>
  <c r="A5740" i="9"/>
  <c r="A5739" i="9"/>
  <c r="A5738" i="9"/>
  <c r="A5737" i="9"/>
  <c r="A5736" i="9"/>
  <c r="A5735" i="9"/>
  <c r="A5734" i="9"/>
  <c r="A5733" i="9"/>
  <c r="A5732" i="9"/>
  <c r="A5731" i="9"/>
  <c r="A5730" i="9"/>
  <c r="A5729" i="9"/>
  <c r="A5728" i="9"/>
  <c r="A5727" i="9"/>
  <c r="A5726" i="9"/>
  <c r="A5725" i="9"/>
  <c r="A5724" i="9"/>
  <c r="A5723" i="9"/>
  <c r="A5722" i="9"/>
  <c r="A5721" i="9"/>
  <c r="A5720" i="9"/>
  <c r="A5719" i="9"/>
  <c r="A5718" i="9"/>
  <c r="A5717" i="9"/>
  <c r="A5716" i="9"/>
  <c r="A5715" i="9"/>
  <c r="A5714" i="9"/>
  <c r="A5713" i="9"/>
  <c r="A5712" i="9"/>
  <c r="A5711" i="9"/>
  <c r="A5710" i="9"/>
  <c r="A5709" i="9"/>
  <c r="A5708" i="9"/>
  <c r="A5707" i="9"/>
  <c r="A5706" i="9"/>
  <c r="A5705" i="9"/>
  <c r="A5704" i="9"/>
  <c r="A5703" i="9"/>
  <c r="A5702" i="9"/>
  <c r="A5701" i="9"/>
  <c r="A5700" i="9"/>
  <c r="A5699" i="9"/>
  <c r="A5698" i="9"/>
  <c r="A5697" i="9"/>
  <c r="A5696" i="9"/>
  <c r="A5695" i="9"/>
  <c r="A5694" i="9"/>
  <c r="A5693" i="9"/>
  <c r="A5692" i="9"/>
  <c r="A5691" i="9"/>
  <c r="A5690" i="9"/>
  <c r="A5689" i="9"/>
  <c r="A5688" i="9"/>
  <c r="A5687" i="9"/>
  <c r="A5686" i="9"/>
  <c r="A5685" i="9"/>
  <c r="A5684" i="9"/>
  <c r="A5683" i="9"/>
  <c r="A5682" i="9"/>
  <c r="A5681" i="9"/>
  <c r="A5680" i="9"/>
  <c r="A5679" i="9"/>
  <c r="A5678" i="9"/>
  <c r="A5677" i="9"/>
  <c r="A5676" i="9"/>
  <c r="A5675" i="9"/>
  <c r="A5674" i="9"/>
  <c r="A5673" i="9"/>
  <c r="A5672" i="9"/>
  <c r="A5671" i="9"/>
  <c r="A5670" i="9"/>
  <c r="A5669" i="9"/>
  <c r="A5668" i="9"/>
  <c r="A5667" i="9"/>
  <c r="A5666" i="9"/>
  <c r="A5665" i="9"/>
  <c r="A5664" i="9"/>
  <c r="A5663" i="9"/>
  <c r="A5662" i="9"/>
  <c r="A5661" i="9"/>
  <c r="A5660" i="9"/>
  <c r="A5659" i="9"/>
  <c r="A5658" i="9"/>
  <c r="A5657" i="9"/>
  <c r="A5656" i="9"/>
  <c r="A5655" i="9"/>
  <c r="A5654" i="9"/>
  <c r="A5653" i="9"/>
  <c r="A5652" i="9"/>
  <c r="A5651" i="9"/>
  <c r="A5650" i="9"/>
  <c r="A5649" i="9"/>
  <c r="A5648" i="9"/>
  <c r="A5647" i="9"/>
  <c r="A5646" i="9"/>
  <c r="A5645" i="9"/>
  <c r="A5644" i="9"/>
  <c r="A5643" i="9"/>
  <c r="A5642" i="9"/>
  <c r="A5641" i="9"/>
  <c r="A5640" i="9"/>
  <c r="A5639" i="9"/>
  <c r="A5638" i="9"/>
  <c r="A5637" i="9"/>
  <c r="A5636" i="9"/>
  <c r="A5635" i="9"/>
  <c r="A5634" i="9"/>
  <c r="A5633" i="9"/>
  <c r="A5632" i="9"/>
  <c r="A5631" i="9"/>
  <c r="A5630" i="9"/>
  <c r="A5629" i="9"/>
  <c r="A5628" i="9"/>
  <c r="A5627" i="9"/>
  <c r="A5626" i="9"/>
  <c r="A5625" i="9"/>
  <c r="A5624" i="9"/>
  <c r="A5623" i="9"/>
  <c r="A5622" i="9"/>
  <c r="A5621" i="9"/>
  <c r="A5620" i="9"/>
  <c r="A5619" i="9"/>
  <c r="A5618" i="9"/>
  <c r="A5617" i="9"/>
  <c r="A5616" i="9"/>
  <c r="A5615" i="9"/>
  <c r="A5614" i="9"/>
  <c r="A5613" i="9"/>
  <c r="A5612" i="9"/>
  <c r="A5611" i="9"/>
  <c r="A5610" i="9"/>
  <c r="A5609" i="9"/>
  <c r="A5608" i="9"/>
  <c r="A5607" i="9"/>
  <c r="A5606" i="9"/>
  <c r="A5605" i="9"/>
  <c r="A5604" i="9"/>
  <c r="A5603" i="9"/>
  <c r="A5602" i="9"/>
  <c r="A5601" i="9"/>
  <c r="A5600" i="9"/>
  <c r="A5599" i="9"/>
  <c r="A5598" i="9"/>
  <c r="A5597" i="9"/>
  <c r="A5596" i="9"/>
  <c r="A5595" i="9"/>
  <c r="A5594" i="9"/>
  <c r="A5593" i="9"/>
  <c r="A5592" i="9"/>
  <c r="A5591" i="9"/>
  <c r="A5590" i="9"/>
  <c r="A5589" i="9"/>
  <c r="A5588" i="9"/>
  <c r="A5587" i="9"/>
  <c r="A5586" i="9"/>
  <c r="A5585" i="9"/>
  <c r="A5584" i="9"/>
  <c r="A5583" i="9"/>
  <c r="A5582" i="9"/>
  <c r="A5581" i="9"/>
  <c r="A5580" i="9"/>
  <c r="A5579" i="9"/>
  <c r="A5578" i="9"/>
  <c r="A5577" i="9"/>
  <c r="A5576" i="9"/>
  <c r="A5575" i="9"/>
  <c r="A5574" i="9"/>
  <c r="A5573" i="9"/>
  <c r="A5572" i="9"/>
  <c r="A5571" i="9"/>
  <c r="A5570" i="9"/>
  <c r="A5569" i="9"/>
  <c r="A5568" i="9"/>
  <c r="A5567" i="9"/>
  <c r="A5566" i="9"/>
  <c r="A5565" i="9"/>
  <c r="A5564" i="9"/>
  <c r="A5563" i="9"/>
  <c r="A5562" i="9"/>
  <c r="A5561" i="9"/>
  <c r="A5560" i="9"/>
  <c r="A5559" i="9"/>
  <c r="A5558" i="9"/>
  <c r="A5557" i="9"/>
  <c r="A5556" i="9"/>
  <c r="A5555" i="9"/>
  <c r="A5554" i="9"/>
  <c r="A5553" i="9"/>
  <c r="A5552" i="9"/>
  <c r="A5551" i="9"/>
  <c r="A5550" i="9"/>
  <c r="A5549" i="9"/>
  <c r="A5548" i="9"/>
  <c r="A5547" i="9"/>
  <c r="A5546" i="9"/>
  <c r="A5545" i="9"/>
  <c r="A5544" i="9"/>
  <c r="A5543" i="9"/>
  <c r="A5542" i="9"/>
  <c r="A5541" i="9"/>
  <c r="A5540" i="9"/>
  <c r="A5539" i="9"/>
  <c r="A5538" i="9"/>
  <c r="A5537" i="9"/>
  <c r="A5536" i="9"/>
  <c r="A5535" i="9"/>
  <c r="A5534" i="9"/>
  <c r="A5533" i="9"/>
  <c r="A5532" i="9"/>
  <c r="A5531" i="9"/>
  <c r="A5530" i="9"/>
  <c r="A5529" i="9"/>
  <c r="A5528" i="9"/>
  <c r="A5527" i="9"/>
  <c r="A5526" i="9"/>
  <c r="A5525" i="9"/>
  <c r="A5524" i="9"/>
  <c r="A5523" i="9"/>
  <c r="A5522" i="9"/>
  <c r="A5521" i="9"/>
  <c r="A5520" i="9"/>
  <c r="A5519" i="9"/>
  <c r="A5518" i="9"/>
  <c r="A5517" i="9"/>
  <c r="A5516" i="9"/>
  <c r="A5515" i="9"/>
  <c r="A5514" i="9"/>
  <c r="A5513" i="9"/>
  <c r="A5512" i="9"/>
  <c r="A5511" i="9"/>
  <c r="A5510" i="9"/>
  <c r="A5509" i="9"/>
  <c r="A5508" i="9"/>
  <c r="A5507" i="9"/>
  <c r="A5506" i="9"/>
  <c r="A5505" i="9"/>
  <c r="A5504" i="9"/>
  <c r="A5503" i="9"/>
  <c r="A5502" i="9"/>
  <c r="A5501" i="9"/>
  <c r="A5500" i="9"/>
  <c r="A5499" i="9"/>
  <c r="A5498" i="9"/>
  <c r="A5497" i="9"/>
  <c r="A5496" i="9"/>
  <c r="A5495" i="9"/>
  <c r="A5494" i="9"/>
  <c r="A5493" i="9"/>
  <c r="A5492" i="9"/>
  <c r="A5491" i="9"/>
  <c r="A5490" i="9"/>
  <c r="A5489" i="9"/>
  <c r="A5488" i="9"/>
  <c r="A5487" i="9"/>
  <c r="A5486" i="9"/>
  <c r="A5485" i="9"/>
  <c r="A5484" i="9"/>
  <c r="A5483" i="9"/>
  <c r="A5482" i="9"/>
  <c r="A5481" i="9"/>
  <c r="A5480" i="9"/>
  <c r="A5479" i="9"/>
  <c r="A5478" i="9"/>
  <c r="A5477" i="9"/>
  <c r="A5476" i="9"/>
  <c r="A5475" i="9"/>
  <c r="A5474" i="9"/>
  <c r="A5473" i="9"/>
  <c r="A5472" i="9"/>
  <c r="A5471" i="9"/>
  <c r="A5470" i="9"/>
  <c r="A5469" i="9"/>
  <c r="A5468" i="9"/>
  <c r="A5467" i="9"/>
  <c r="A5466" i="9"/>
  <c r="A5465" i="9"/>
  <c r="A5464" i="9"/>
  <c r="A5463" i="9"/>
  <c r="A5462" i="9"/>
  <c r="A5461" i="9"/>
  <c r="A5460" i="9"/>
  <c r="A5459" i="9"/>
  <c r="A5458" i="9"/>
  <c r="A5457" i="9"/>
  <c r="A5456" i="9"/>
  <c r="A5455" i="9"/>
  <c r="A5454" i="9"/>
  <c r="A5453" i="9"/>
  <c r="A5452" i="9"/>
  <c r="A5451" i="9"/>
  <c r="A5450" i="9"/>
  <c r="A5449" i="9"/>
  <c r="A5448" i="9"/>
  <c r="A5447" i="9"/>
  <c r="A5446" i="9"/>
  <c r="A5445" i="9"/>
  <c r="A5444" i="9"/>
  <c r="A5443" i="9"/>
  <c r="A5442" i="9"/>
  <c r="A5441" i="9"/>
  <c r="A5440" i="9"/>
  <c r="A5439" i="9"/>
  <c r="A5438" i="9"/>
  <c r="A5437" i="9"/>
  <c r="A5436" i="9"/>
  <c r="A5435" i="9"/>
  <c r="A5434" i="9"/>
  <c r="A5433" i="9"/>
  <c r="A5432" i="9"/>
  <c r="A5431" i="9"/>
  <c r="A5430" i="9"/>
  <c r="A5429" i="9"/>
  <c r="A5428" i="9"/>
  <c r="A5427" i="9"/>
  <c r="A5426" i="9"/>
  <c r="A5425" i="9"/>
  <c r="A5424" i="9"/>
  <c r="A5423" i="9"/>
  <c r="A5422" i="9"/>
  <c r="A5421" i="9"/>
  <c r="A5420" i="9"/>
  <c r="A5419" i="9"/>
  <c r="A5418" i="9"/>
  <c r="A5417" i="9"/>
  <c r="A5416" i="9"/>
  <c r="A5415" i="9"/>
  <c r="A5414" i="9"/>
  <c r="A5413" i="9"/>
  <c r="A5412" i="9"/>
  <c r="A5411" i="9"/>
  <c r="A5410" i="9"/>
  <c r="A5409" i="9"/>
  <c r="A5408" i="9"/>
  <c r="A5407" i="9"/>
  <c r="A5406" i="9"/>
  <c r="A5405" i="9"/>
  <c r="A5404" i="9"/>
  <c r="A5403" i="9"/>
  <c r="A5402" i="9"/>
  <c r="A5401" i="9"/>
  <c r="A5400" i="9"/>
  <c r="A5399" i="9"/>
  <c r="A5398" i="9"/>
  <c r="A5397" i="9"/>
  <c r="A5396" i="9"/>
  <c r="A5395" i="9"/>
  <c r="A5394" i="9"/>
  <c r="A5393" i="9"/>
  <c r="A5392" i="9"/>
  <c r="A5391" i="9"/>
  <c r="A5390" i="9"/>
  <c r="A5389" i="9"/>
  <c r="A5388" i="9"/>
  <c r="A5387" i="9"/>
  <c r="A5386" i="9"/>
  <c r="A5385" i="9"/>
  <c r="A5384" i="9"/>
  <c r="A5383" i="9"/>
  <c r="A5382" i="9"/>
  <c r="A5381" i="9"/>
  <c r="A5380" i="9"/>
  <c r="A5379" i="9"/>
  <c r="A5378" i="9"/>
  <c r="A5377" i="9"/>
  <c r="A5376" i="9"/>
  <c r="A5375" i="9"/>
  <c r="A5374" i="9"/>
  <c r="A5373" i="9"/>
  <c r="A5372" i="9"/>
  <c r="A5371" i="9"/>
  <c r="A5370" i="9"/>
  <c r="A5369" i="9"/>
  <c r="A5368" i="9"/>
  <c r="A5367" i="9"/>
  <c r="A5366" i="9"/>
  <c r="A5365" i="9"/>
  <c r="A5364" i="9"/>
  <c r="A5363" i="9"/>
  <c r="A5362" i="9"/>
  <c r="A5361" i="9"/>
  <c r="A5360" i="9"/>
  <c r="A5359" i="9"/>
  <c r="A5358" i="9"/>
  <c r="A5357" i="9"/>
  <c r="A5356" i="9"/>
  <c r="A5355" i="9"/>
  <c r="A5354" i="9"/>
  <c r="A5353" i="9"/>
  <c r="A5352" i="9"/>
  <c r="A5351" i="9"/>
  <c r="A5350" i="9"/>
  <c r="A5349" i="9"/>
  <c r="A5348" i="9"/>
  <c r="A5347" i="9"/>
  <c r="A5346" i="9"/>
  <c r="A5345" i="9"/>
  <c r="A5344" i="9"/>
  <c r="A5343" i="9"/>
  <c r="A5342" i="9"/>
  <c r="A5341" i="9"/>
  <c r="A5340" i="9"/>
  <c r="A5339" i="9"/>
  <c r="A5338" i="9"/>
  <c r="A5337" i="9"/>
  <c r="A5336" i="9"/>
  <c r="A5335" i="9"/>
  <c r="A5334" i="9"/>
  <c r="A5333" i="9"/>
  <c r="A5332" i="9"/>
  <c r="A5331" i="9"/>
  <c r="A5330" i="9"/>
  <c r="A5329" i="9"/>
  <c r="A5328" i="9"/>
  <c r="A5327" i="9"/>
  <c r="A5326" i="9"/>
  <c r="A5325" i="9"/>
  <c r="A5324" i="9"/>
  <c r="A5323" i="9"/>
  <c r="A5322" i="9"/>
  <c r="A5321" i="9"/>
  <c r="A5320" i="9"/>
  <c r="A5319" i="9"/>
  <c r="A5318" i="9"/>
  <c r="A5317" i="9"/>
  <c r="A5316" i="9"/>
  <c r="A5315" i="9"/>
  <c r="A5314" i="9"/>
  <c r="A5313" i="9"/>
  <c r="A5312" i="9"/>
  <c r="A5311" i="9"/>
  <c r="A5310" i="9"/>
  <c r="A5309" i="9"/>
  <c r="A5308" i="9"/>
  <c r="A5307" i="9"/>
  <c r="A5306" i="9"/>
  <c r="A5305" i="9"/>
  <c r="A5304" i="9"/>
  <c r="A5303" i="9"/>
  <c r="A5302" i="9"/>
  <c r="A5301" i="9"/>
  <c r="A5300" i="9"/>
  <c r="A5299" i="9"/>
  <c r="A5298" i="9"/>
  <c r="A5297" i="9"/>
  <c r="A5296" i="9"/>
  <c r="A5295" i="9"/>
  <c r="A5294" i="9"/>
  <c r="A5293" i="9"/>
  <c r="A5292" i="9"/>
  <c r="A5291" i="9"/>
  <c r="A5290" i="9"/>
  <c r="A5289" i="9"/>
  <c r="A5288" i="9"/>
  <c r="A5287" i="9"/>
  <c r="A5286" i="9"/>
  <c r="A5285" i="9"/>
  <c r="A5284" i="9"/>
  <c r="A5283" i="9"/>
  <c r="A5282" i="9"/>
  <c r="A5281" i="9"/>
  <c r="A5280" i="9"/>
  <c r="A5279" i="9"/>
  <c r="A5278" i="9"/>
  <c r="A5277" i="9"/>
  <c r="A5276" i="9"/>
  <c r="A5275" i="9"/>
  <c r="A5274" i="9"/>
  <c r="A5273" i="9"/>
  <c r="A5272" i="9"/>
  <c r="A5271" i="9"/>
  <c r="A5270" i="9"/>
  <c r="A5269" i="9"/>
  <c r="A5268" i="9"/>
  <c r="A5267" i="9"/>
  <c r="A5266" i="9"/>
  <c r="A5265" i="9"/>
  <c r="A5264" i="9"/>
  <c r="A5263" i="9"/>
  <c r="A5262" i="9"/>
  <c r="A5261" i="9"/>
  <c r="A5260" i="9"/>
  <c r="A5259" i="9"/>
  <c r="A5258" i="9"/>
  <c r="A5257" i="9"/>
  <c r="A5256" i="9"/>
  <c r="A5255" i="9"/>
  <c r="A5254" i="9"/>
  <c r="A5253" i="9"/>
  <c r="A5252" i="9"/>
  <c r="A5251" i="9"/>
  <c r="A5250" i="9"/>
  <c r="A5249" i="9"/>
  <c r="A5248" i="9"/>
  <c r="A5247" i="9"/>
  <c r="A5246" i="9"/>
  <c r="A5245" i="9"/>
  <c r="A5244" i="9"/>
  <c r="A5243" i="9"/>
  <c r="A5242" i="9"/>
  <c r="A5241" i="9"/>
  <c r="A5240" i="9"/>
  <c r="A5239" i="9"/>
  <c r="A5238" i="9"/>
  <c r="A5237" i="9"/>
  <c r="A5236" i="9"/>
  <c r="A5235" i="9"/>
  <c r="A5234" i="9"/>
  <c r="A5233" i="9"/>
  <c r="A5232" i="9"/>
  <c r="A5231" i="9"/>
  <c r="A5230" i="9"/>
  <c r="A5229" i="9"/>
  <c r="A5228" i="9"/>
  <c r="A5227" i="9"/>
  <c r="A5226" i="9"/>
  <c r="A5225" i="9"/>
  <c r="A5224" i="9"/>
  <c r="A5223" i="9"/>
  <c r="A5222" i="9"/>
  <c r="A5221" i="9"/>
  <c r="A5220" i="9"/>
  <c r="A5219" i="9"/>
  <c r="A5218" i="9"/>
  <c r="A5217" i="9"/>
  <c r="A5216" i="9"/>
  <c r="A5215" i="9"/>
  <c r="A5214" i="9"/>
  <c r="A5213" i="9"/>
  <c r="A5212" i="9"/>
  <c r="A5211" i="9"/>
  <c r="A5210" i="9"/>
  <c r="A5209" i="9"/>
  <c r="A5208" i="9"/>
  <c r="A5207" i="9"/>
  <c r="A5206" i="9"/>
  <c r="A5205" i="9"/>
  <c r="A5204" i="9"/>
  <c r="A5203" i="9"/>
  <c r="A5202" i="9"/>
  <c r="A5201" i="9"/>
  <c r="A5200" i="9"/>
  <c r="A5199" i="9"/>
  <c r="A5198" i="9"/>
  <c r="A5197" i="9"/>
  <c r="A5196" i="9"/>
  <c r="A5195" i="9"/>
  <c r="A5194" i="9"/>
  <c r="A5193" i="9"/>
  <c r="A5192" i="9"/>
  <c r="A5191" i="9"/>
  <c r="A5190" i="9"/>
  <c r="A5189" i="9"/>
  <c r="A5188" i="9"/>
  <c r="A5187" i="9"/>
  <c r="A5186" i="9"/>
  <c r="A5185" i="9"/>
  <c r="A5184" i="9"/>
  <c r="A5183" i="9"/>
  <c r="A5182" i="9"/>
  <c r="A5181" i="9"/>
  <c r="A5180" i="9"/>
  <c r="A5179" i="9"/>
  <c r="A5178" i="9"/>
  <c r="A5177" i="9"/>
  <c r="A5176" i="9"/>
  <c r="A5175" i="9"/>
  <c r="A5174" i="9"/>
  <c r="A5173" i="9"/>
  <c r="A5172" i="9"/>
  <c r="A5171" i="9"/>
  <c r="A5170" i="9"/>
  <c r="A5169" i="9"/>
  <c r="A5168" i="9"/>
  <c r="A5167" i="9"/>
  <c r="A5166" i="9"/>
  <c r="A5165" i="9"/>
  <c r="A5164" i="9"/>
  <c r="A5163" i="9"/>
  <c r="A5162" i="9"/>
  <c r="A5161" i="9"/>
  <c r="A5160" i="9"/>
  <c r="A5159" i="9"/>
  <c r="A5158" i="9"/>
  <c r="A5157" i="9"/>
  <c r="A5156" i="9"/>
  <c r="A5155" i="9"/>
  <c r="A5154" i="9"/>
  <c r="A5153" i="9"/>
  <c r="A5152" i="9"/>
  <c r="A5151" i="9"/>
  <c r="A5150" i="9"/>
  <c r="A5149" i="9"/>
  <c r="A5148" i="9"/>
  <c r="A5147" i="9"/>
  <c r="A5146" i="9"/>
  <c r="A5145" i="9"/>
  <c r="A5144" i="9"/>
  <c r="A5143" i="9"/>
  <c r="A5142" i="9"/>
  <c r="A5141" i="9"/>
  <c r="A5140" i="9"/>
  <c r="A5139" i="9"/>
  <c r="A5138" i="9"/>
  <c r="A5137" i="9"/>
  <c r="A5136" i="9"/>
  <c r="A5135" i="9"/>
  <c r="A5134" i="9"/>
  <c r="A5133" i="9"/>
  <c r="A5132" i="9"/>
  <c r="A5131" i="9"/>
  <c r="A5130" i="9"/>
  <c r="A5129" i="9"/>
  <c r="A5128" i="9"/>
  <c r="A5127" i="9"/>
  <c r="A5126" i="9"/>
  <c r="A5125" i="9"/>
  <c r="A5124" i="9"/>
  <c r="A5123" i="9"/>
  <c r="A5122" i="9"/>
  <c r="A5121" i="9"/>
  <c r="A5120" i="9"/>
  <c r="A5119" i="9"/>
  <c r="A5118" i="9"/>
  <c r="A5117" i="9"/>
  <c r="A5116" i="9"/>
  <c r="A5115" i="9"/>
  <c r="A5114" i="9"/>
  <c r="A5113" i="9"/>
  <c r="A5112" i="9"/>
  <c r="A5111" i="9"/>
  <c r="A5110" i="9"/>
  <c r="A5109" i="9"/>
  <c r="A5108" i="9"/>
  <c r="A5107" i="9"/>
  <c r="A5106" i="9"/>
  <c r="A5105" i="9"/>
  <c r="A5104" i="9"/>
  <c r="A5103" i="9"/>
  <c r="A5102" i="9"/>
  <c r="A5101" i="9"/>
  <c r="A5100" i="9"/>
  <c r="A5099" i="9"/>
  <c r="A5098" i="9"/>
  <c r="A5097" i="9"/>
  <c r="A5096" i="9"/>
  <c r="A5095" i="9"/>
  <c r="A5094" i="9"/>
  <c r="A5093" i="9"/>
  <c r="A5092" i="9"/>
  <c r="A5091" i="9"/>
  <c r="A5090" i="9"/>
  <c r="A5089" i="9"/>
  <c r="A5088" i="9"/>
  <c r="A5087" i="9"/>
  <c r="A5086" i="9"/>
  <c r="A5085" i="9"/>
  <c r="A5084" i="9"/>
  <c r="A5083" i="9"/>
  <c r="A5082" i="9"/>
  <c r="A5081" i="9"/>
  <c r="A5080" i="9"/>
  <c r="A5079" i="9"/>
  <c r="A5078" i="9"/>
  <c r="A5077" i="9"/>
  <c r="A5076" i="9"/>
  <c r="A5075" i="9"/>
  <c r="A5074" i="9"/>
  <c r="A5073" i="9"/>
  <c r="A5072" i="9"/>
  <c r="A5071" i="9"/>
  <c r="A5070" i="9"/>
  <c r="A5069" i="9"/>
  <c r="A5068" i="9"/>
  <c r="A5067" i="9"/>
  <c r="A5066" i="9"/>
  <c r="A5065" i="9"/>
  <c r="A5064" i="9"/>
  <c r="A5063" i="9"/>
  <c r="A5062" i="9"/>
  <c r="A5061" i="9"/>
  <c r="A5060" i="9"/>
  <c r="A5059" i="9"/>
  <c r="A5058" i="9"/>
  <c r="A5057" i="9"/>
  <c r="A5056" i="9"/>
  <c r="A5055" i="9"/>
  <c r="A5054" i="9"/>
  <c r="A5053" i="9"/>
  <c r="A5052" i="9"/>
  <c r="A5051" i="9"/>
  <c r="A5050" i="9"/>
  <c r="A5049" i="9"/>
  <c r="A5048" i="9"/>
  <c r="A5047" i="9"/>
  <c r="A5046" i="9"/>
  <c r="A5045" i="9"/>
  <c r="A5044" i="9"/>
  <c r="A5043" i="9"/>
  <c r="A5042" i="9"/>
  <c r="A5041" i="9"/>
  <c r="A5040" i="9"/>
  <c r="A5039" i="9"/>
  <c r="A5038" i="9"/>
  <c r="A5037" i="9"/>
  <c r="A5036" i="9"/>
  <c r="A5035" i="9"/>
  <c r="A5034" i="9"/>
  <c r="A5033" i="9"/>
  <c r="A5032" i="9"/>
  <c r="A5031" i="9"/>
  <c r="A5030" i="9"/>
  <c r="A5029" i="9"/>
  <c r="A5028" i="9"/>
  <c r="A5027" i="9"/>
  <c r="A5026" i="9"/>
  <c r="A5025" i="9"/>
  <c r="A5024" i="9"/>
  <c r="A5023" i="9"/>
  <c r="A5022" i="9"/>
  <c r="A5021" i="9"/>
  <c r="A5020" i="9"/>
  <c r="A5019" i="9"/>
  <c r="A5018" i="9"/>
  <c r="A5017" i="9"/>
  <c r="A5016" i="9"/>
  <c r="A5015" i="9"/>
  <c r="A5014" i="9"/>
  <c r="A5013" i="9"/>
  <c r="A5012" i="9"/>
  <c r="A5011" i="9"/>
  <c r="A5010" i="9"/>
  <c r="A5009" i="9"/>
  <c r="A5008" i="9"/>
  <c r="A5007" i="9"/>
  <c r="A5006" i="9"/>
  <c r="A5005" i="9"/>
  <c r="A5004" i="9"/>
  <c r="A5003" i="9"/>
  <c r="A5002" i="9"/>
  <c r="A5001" i="9"/>
  <c r="A5000" i="9"/>
  <c r="A4999" i="9"/>
  <c r="A4998" i="9"/>
  <c r="A4997" i="9"/>
  <c r="A4996" i="9"/>
  <c r="A4995" i="9"/>
  <c r="A4994" i="9"/>
  <c r="A4993" i="9"/>
  <c r="A4992" i="9"/>
  <c r="A4991" i="9"/>
  <c r="A4990" i="9"/>
  <c r="A4989" i="9"/>
  <c r="A4988" i="9"/>
  <c r="A4987" i="9"/>
  <c r="A4986" i="9"/>
  <c r="A4985" i="9"/>
  <c r="A4984" i="9"/>
  <c r="A4983" i="9"/>
  <c r="A4982" i="9"/>
  <c r="A4981" i="9"/>
  <c r="A4980" i="9"/>
  <c r="A4979" i="9"/>
  <c r="A4978" i="9"/>
  <c r="A4977" i="9"/>
  <c r="A4976" i="9"/>
  <c r="A4975" i="9"/>
  <c r="A4974" i="9"/>
  <c r="A4973" i="9"/>
  <c r="A4972" i="9"/>
  <c r="A4971" i="9"/>
  <c r="A4970" i="9"/>
  <c r="A4969" i="9"/>
  <c r="A4968" i="9"/>
  <c r="A4967" i="9"/>
  <c r="A4966" i="9"/>
  <c r="A4965" i="9"/>
  <c r="A4964" i="9"/>
  <c r="A4963" i="9"/>
  <c r="A4962" i="9"/>
  <c r="A4961" i="9"/>
  <c r="A4960" i="9"/>
  <c r="A4959" i="9"/>
  <c r="A4958" i="9"/>
  <c r="A4957" i="9"/>
  <c r="A4956" i="9"/>
  <c r="A4955" i="9"/>
  <c r="A4954" i="9"/>
  <c r="A4953" i="9"/>
  <c r="A4952" i="9"/>
  <c r="A4951" i="9"/>
  <c r="A4950" i="9"/>
  <c r="A4949" i="9"/>
  <c r="A4948" i="9"/>
  <c r="A4947" i="9"/>
  <c r="A4946" i="9"/>
  <c r="A4945" i="9"/>
  <c r="A4944" i="9"/>
  <c r="A4943" i="9"/>
  <c r="A4942" i="9"/>
  <c r="A4941" i="9"/>
  <c r="A4940" i="9"/>
  <c r="A4939" i="9"/>
  <c r="A4938" i="9"/>
  <c r="A4937" i="9"/>
  <c r="A4936" i="9"/>
  <c r="A4935" i="9"/>
  <c r="A4934" i="9"/>
  <c r="A4933" i="9"/>
  <c r="A4932" i="9"/>
  <c r="A4931" i="9"/>
  <c r="A4930" i="9"/>
  <c r="A4929" i="9"/>
  <c r="A4928" i="9"/>
  <c r="A4927" i="9"/>
  <c r="A4926" i="9"/>
  <c r="A4925" i="9"/>
  <c r="A4924" i="9"/>
  <c r="A4923" i="9"/>
  <c r="A4922" i="9"/>
  <c r="A4921" i="9"/>
  <c r="A4920" i="9"/>
  <c r="A4919" i="9"/>
  <c r="A4918" i="9"/>
  <c r="A4917" i="9"/>
  <c r="A4916" i="9"/>
  <c r="A4915" i="9"/>
  <c r="A4914" i="9"/>
  <c r="A4913" i="9"/>
  <c r="A4912" i="9"/>
  <c r="A4911" i="9"/>
  <c r="A4910" i="9"/>
  <c r="A4909" i="9"/>
  <c r="A4908" i="9"/>
  <c r="A4907" i="9"/>
  <c r="A4906" i="9"/>
  <c r="A4905" i="9"/>
  <c r="A4904" i="9"/>
  <c r="A4903" i="9"/>
  <c r="A4902" i="9"/>
  <c r="A4901" i="9"/>
  <c r="A4900" i="9"/>
  <c r="A4899" i="9"/>
  <c r="A4898" i="9"/>
  <c r="A4897" i="9"/>
  <c r="A4896" i="9"/>
  <c r="A4895" i="9"/>
  <c r="A4894" i="9"/>
  <c r="A4893" i="9"/>
  <c r="A4892" i="9"/>
  <c r="A4891" i="9"/>
  <c r="A4890" i="9"/>
  <c r="A4889" i="9"/>
  <c r="A4888" i="9"/>
  <c r="A4887" i="9"/>
  <c r="A4886" i="9"/>
  <c r="A4885" i="9"/>
  <c r="A4884" i="9"/>
  <c r="A4883" i="9"/>
  <c r="A4882" i="9"/>
  <c r="A4881" i="9"/>
  <c r="A4880" i="9"/>
  <c r="A4879" i="9"/>
  <c r="A4878" i="9"/>
  <c r="A4877" i="9"/>
  <c r="A4876" i="9"/>
  <c r="A4875" i="9"/>
  <c r="A4874" i="9"/>
  <c r="A4873" i="9"/>
  <c r="A4872" i="9"/>
  <c r="A4871" i="9"/>
  <c r="A4870" i="9"/>
  <c r="A4869" i="9"/>
  <c r="A4868" i="9"/>
  <c r="A4867" i="9"/>
  <c r="A4866" i="9"/>
  <c r="A4865" i="9"/>
  <c r="A4864" i="9"/>
  <c r="A4863" i="9"/>
  <c r="A4862" i="9"/>
  <c r="A4861" i="9"/>
  <c r="A4860" i="9"/>
  <c r="A4859" i="9"/>
  <c r="A4858" i="9"/>
  <c r="A4857" i="9"/>
  <c r="A4856" i="9"/>
  <c r="A4855" i="9"/>
  <c r="A4854" i="9"/>
  <c r="A4853" i="9"/>
  <c r="A4852" i="9"/>
  <c r="A4851" i="9"/>
  <c r="A4850" i="9"/>
  <c r="A4849" i="9"/>
  <c r="A4848" i="9"/>
  <c r="A4847" i="9"/>
  <c r="A4846" i="9"/>
  <c r="A4845" i="9"/>
  <c r="A4844" i="9"/>
  <c r="A4843" i="9"/>
  <c r="A4842" i="9"/>
  <c r="A4841" i="9"/>
  <c r="A4840" i="9"/>
  <c r="A4839" i="9"/>
  <c r="A4838" i="9"/>
  <c r="A4837" i="9"/>
  <c r="A4836" i="9"/>
  <c r="A4835" i="9"/>
  <c r="A4834" i="9"/>
  <c r="A4833" i="9"/>
  <c r="A4832" i="9"/>
  <c r="A4831" i="9"/>
  <c r="A4830" i="9"/>
  <c r="A4829" i="9"/>
  <c r="A4828" i="9"/>
  <c r="A4827" i="9"/>
  <c r="A4826" i="9"/>
  <c r="A4825" i="9"/>
  <c r="A4824" i="9"/>
  <c r="A4823" i="9"/>
  <c r="A4822" i="9"/>
  <c r="A4821" i="9"/>
  <c r="A4820" i="9"/>
  <c r="A4819" i="9"/>
  <c r="A4818" i="9"/>
  <c r="A4817" i="9"/>
  <c r="A4816" i="9"/>
  <c r="A4815" i="9"/>
  <c r="A4814" i="9"/>
  <c r="A4813" i="9"/>
  <c r="A4812" i="9"/>
  <c r="A4811" i="9"/>
  <c r="A4810" i="9"/>
  <c r="A4809" i="9"/>
  <c r="A4808" i="9"/>
  <c r="A4807" i="9"/>
  <c r="A4806" i="9"/>
  <c r="A4805" i="9"/>
  <c r="A4804" i="9"/>
  <c r="A4803" i="9"/>
  <c r="A4802" i="9"/>
  <c r="A4801" i="9"/>
  <c r="A4800" i="9"/>
  <c r="A4799" i="9"/>
  <c r="A4798" i="9"/>
  <c r="A4797" i="9"/>
  <c r="A4796" i="9"/>
  <c r="A4795" i="9"/>
  <c r="A4794" i="9"/>
  <c r="A4793" i="9"/>
  <c r="A4792" i="9"/>
  <c r="A4791" i="9"/>
  <c r="A4790" i="9"/>
  <c r="A4789" i="9"/>
  <c r="A4788" i="9"/>
  <c r="A4787" i="9"/>
  <c r="A4786" i="9"/>
  <c r="A4785" i="9"/>
  <c r="A4784" i="9"/>
  <c r="A4783" i="9"/>
  <c r="A4782" i="9"/>
  <c r="A4781" i="9"/>
  <c r="A4780" i="9"/>
  <c r="A4779" i="9"/>
  <c r="A4778" i="9"/>
  <c r="A4777" i="9"/>
  <c r="A4776" i="9"/>
  <c r="A4775" i="9"/>
  <c r="A4774" i="9"/>
  <c r="A4773" i="9"/>
  <c r="A4772" i="9"/>
  <c r="A4771" i="9"/>
  <c r="A4770" i="9"/>
  <c r="A4769" i="9"/>
  <c r="A4768" i="9"/>
  <c r="A4767" i="9"/>
  <c r="A4766" i="9"/>
  <c r="A4765" i="9"/>
  <c r="A4764" i="9"/>
  <c r="A4763" i="9"/>
  <c r="A4762" i="9"/>
  <c r="A4761" i="9"/>
  <c r="A4760" i="9"/>
  <c r="A4759" i="9"/>
  <c r="A4758" i="9"/>
  <c r="A4757" i="9"/>
  <c r="A4756" i="9"/>
  <c r="A4755" i="9"/>
  <c r="A4754" i="9"/>
  <c r="A4753" i="9"/>
  <c r="A4752" i="9"/>
  <c r="A4751" i="9"/>
  <c r="A4750" i="9"/>
  <c r="A4749" i="9"/>
  <c r="A4748" i="9"/>
  <c r="A4747" i="9"/>
  <c r="A4746" i="9"/>
  <c r="A4745" i="9"/>
  <c r="A4744" i="9"/>
  <c r="A4743" i="9"/>
  <c r="A4742" i="9"/>
  <c r="A4741" i="9"/>
  <c r="A4740" i="9"/>
  <c r="A4739" i="9"/>
  <c r="A4738" i="9"/>
  <c r="A4737" i="9"/>
  <c r="A4736" i="9"/>
  <c r="A4735" i="9"/>
  <c r="A4734" i="9"/>
  <c r="A4733" i="9"/>
  <c r="A4732" i="9"/>
  <c r="A4731" i="9"/>
  <c r="A4730" i="9"/>
  <c r="A4729" i="9"/>
  <c r="A4728" i="9"/>
  <c r="A4727" i="9"/>
  <c r="A4726" i="9"/>
  <c r="A4725" i="9"/>
  <c r="A4724" i="9"/>
  <c r="A4723" i="9"/>
  <c r="A4722" i="9"/>
  <c r="A4721" i="9"/>
  <c r="A4720" i="9"/>
  <c r="A4719" i="9"/>
  <c r="A4718" i="9"/>
  <c r="A4717" i="9"/>
  <c r="A4716" i="9"/>
  <c r="A4715" i="9"/>
  <c r="A4714" i="9"/>
  <c r="A4713" i="9"/>
  <c r="A4712" i="9"/>
  <c r="A4711" i="9"/>
  <c r="A4710" i="9"/>
  <c r="A4709" i="9"/>
  <c r="A4708" i="9"/>
  <c r="A4707" i="9"/>
  <c r="A4706" i="9"/>
  <c r="A4705" i="9"/>
  <c r="A4704" i="9"/>
  <c r="A4703" i="9"/>
  <c r="A4702" i="9"/>
  <c r="A4701" i="9"/>
  <c r="A4700" i="9"/>
  <c r="A4699" i="9"/>
  <c r="A4698" i="9"/>
  <c r="A4697" i="9"/>
  <c r="A4696" i="9"/>
  <c r="A4695" i="9"/>
  <c r="A4694" i="9"/>
  <c r="A4693" i="9"/>
  <c r="A4692" i="9"/>
  <c r="A4691" i="9"/>
  <c r="A4690" i="9"/>
  <c r="A4689" i="9"/>
  <c r="A4688" i="9"/>
  <c r="A4687" i="9"/>
  <c r="A4686" i="9"/>
  <c r="A4685" i="9"/>
  <c r="A4684" i="9"/>
  <c r="A4683" i="9"/>
  <c r="A4682" i="9"/>
  <c r="A4681" i="9"/>
  <c r="A4680" i="9"/>
  <c r="A4679" i="9"/>
  <c r="A4678" i="9"/>
  <c r="A4677" i="9"/>
  <c r="A4676" i="9"/>
  <c r="A4675" i="9"/>
  <c r="A4674" i="9"/>
  <c r="A4673" i="9"/>
  <c r="A4672" i="9"/>
  <c r="A4671" i="9"/>
  <c r="A4670" i="9"/>
  <c r="A4669" i="9"/>
  <c r="A4668" i="9"/>
  <c r="A4667" i="9"/>
  <c r="A4666" i="9"/>
  <c r="A4665" i="9"/>
  <c r="A4664" i="9"/>
  <c r="A4663" i="9"/>
  <c r="A4662" i="9"/>
  <c r="A4661" i="9"/>
  <c r="A4660" i="9"/>
  <c r="A4659" i="9"/>
  <c r="A4658" i="9"/>
  <c r="A4657" i="9"/>
  <c r="A4656" i="9"/>
  <c r="A4655" i="9"/>
  <c r="A4654" i="9"/>
  <c r="A4653" i="9"/>
  <c r="A4652" i="9"/>
  <c r="A4651" i="9"/>
  <c r="A4650" i="9"/>
  <c r="A4649" i="9"/>
  <c r="A4648" i="9"/>
  <c r="A4647" i="9"/>
  <c r="A4646" i="9"/>
  <c r="A4645" i="9"/>
  <c r="A4644" i="9"/>
  <c r="A4643" i="9"/>
  <c r="A4642" i="9"/>
  <c r="A4641" i="9"/>
  <c r="A4640" i="9"/>
  <c r="A4639" i="9"/>
  <c r="A4638" i="9"/>
  <c r="A4637" i="9"/>
  <c r="A4636" i="9"/>
  <c r="A4635" i="9"/>
  <c r="A4634" i="9"/>
  <c r="A4633" i="9"/>
  <c r="A4632" i="9"/>
  <c r="A4631" i="9"/>
  <c r="A4630" i="9"/>
  <c r="A4629" i="9"/>
  <c r="A4628" i="9"/>
  <c r="A4627" i="9"/>
  <c r="A4626" i="9"/>
  <c r="A4625" i="9"/>
  <c r="A4624" i="9"/>
  <c r="A4623" i="9"/>
  <c r="A4622" i="9"/>
  <c r="A4621" i="9"/>
  <c r="A4620" i="9"/>
  <c r="A4619" i="9"/>
  <c r="A4618" i="9"/>
  <c r="A4617" i="9"/>
  <c r="A4616" i="9"/>
  <c r="A4615" i="9"/>
  <c r="A4614" i="9"/>
  <c r="A4613" i="9"/>
  <c r="A4612" i="9"/>
  <c r="A4611" i="9"/>
  <c r="A4610" i="9"/>
  <c r="A4609" i="9"/>
  <c r="A4608" i="9"/>
  <c r="A4607" i="9"/>
  <c r="A4606" i="9"/>
  <c r="A4605" i="9"/>
  <c r="A4604" i="9"/>
  <c r="A4603" i="9"/>
  <c r="A4602" i="9"/>
  <c r="A4601" i="9"/>
  <c r="A4600" i="9"/>
  <c r="A4599" i="9"/>
  <c r="A4598" i="9"/>
  <c r="A4597" i="9"/>
  <c r="A4596" i="9"/>
  <c r="A4595" i="9"/>
  <c r="A4594" i="9"/>
  <c r="A4593" i="9"/>
  <c r="A4592" i="9"/>
  <c r="A4591" i="9"/>
  <c r="A4590" i="9"/>
  <c r="A4589" i="9"/>
  <c r="A4588" i="9"/>
  <c r="A4587" i="9"/>
  <c r="A4586" i="9"/>
  <c r="A4585" i="9"/>
  <c r="A4584" i="9"/>
  <c r="A4583" i="9"/>
  <c r="A4582" i="9"/>
  <c r="A4581" i="9"/>
  <c r="A4580" i="9"/>
  <c r="A4579" i="9"/>
  <c r="A4578" i="9"/>
  <c r="A4577" i="9"/>
  <c r="A4576" i="9"/>
  <c r="A4575" i="9"/>
  <c r="A4574" i="9"/>
  <c r="A4573" i="9"/>
  <c r="A4572" i="9"/>
  <c r="A4571" i="9"/>
  <c r="A4570" i="9"/>
  <c r="A4569" i="9"/>
  <c r="A4568" i="9"/>
  <c r="A4567" i="9"/>
  <c r="A4566" i="9"/>
  <c r="A4565" i="9"/>
  <c r="A4564" i="9"/>
  <c r="A4563" i="9"/>
  <c r="A4562" i="9"/>
  <c r="A4561" i="9"/>
  <c r="A4560" i="9"/>
  <c r="A4559" i="9"/>
  <c r="A4558" i="9"/>
  <c r="A4557" i="9"/>
  <c r="A4556" i="9"/>
  <c r="A4555" i="9"/>
  <c r="A4554" i="9"/>
  <c r="A4553" i="9"/>
  <c r="A4552" i="9"/>
  <c r="A4551" i="9"/>
  <c r="A4550" i="9"/>
  <c r="A4549" i="9"/>
  <c r="A4548" i="9"/>
  <c r="A4547" i="9"/>
  <c r="A4546" i="9"/>
  <c r="A4545" i="9"/>
  <c r="A4544" i="9"/>
  <c r="A4543" i="9"/>
  <c r="A4542" i="9"/>
  <c r="A4541" i="9"/>
  <c r="A4540" i="9"/>
  <c r="A4539" i="9"/>
  <c r="A4538" i="9"/>
  <c r="A4537" i="9"/>
  <c r="A4536" i="9"/>
  <c r="A4535" i="9"/>
  <c r="A4534" i="9"/>
  <c r="A4533" i="9"/>
  <c r="A4532" i="9"/>
  <c r="A4531" i="9"/>
  <c r="A4530" i="9"/>
  <c r="A4529" i="9"/>
  <c r="A4528" i="9"/>
  <c r="A4527" i="9"/>
  <c r="A4526" i="9"/>
  <c r="A4525" i="9"/>
  <c r="A4524" i="9"/>
  <c r="A4523" i="9"/>
  <c r="A4522" i="9"/>
  <c r="A4521" i="9"/>
  <c r="A4520" i="9"/>
  <c r="A4519" i="9"/>
  <c r="A4518" i="9"/>
  <c r="A4517" i="9"/>
  <c r="A4516" i="9"/>
  <c r="A4515" i="9"/>
  <c r="A4514" i="9"/>
  <c r="A4513" i="9"/>
  <c r="A4512" i="9"/>
  <c r="A4511" i="9"/>
  <c r="A4510" i="9"/>
  <c r="A4509" i="9"/>
  <c r="A4508" i="9"/>
  <c r="A4507" i="9"/>
  <c r="A4506" i="9"/>
  <c r="A4505" i="9"/>
  <c r="A4504" i="9"/>
  <c r="A4503" i="9"/>
  <c r="A4502" i="9"/>
  <c r="A4501" i="9"/>
  <c r="A4500" i="9"/>
  <c r="A4499" i="9"/>
  <c r="A4498" i="9"/>
  <c r="A4497" i="9"/>
  <c r="A4496" i="9"/>
  <c r="A4495" i="9"/>
  <c r="A4494" i="9"/>
  <c r="A4493" i="9"/>
  <c r="A4492" i="9"/>
  <c r="A4491" i="9"/>
  <c r="A4490" i="9"/>
  <c r="A4489" i="9"/>
  <c r="A4488" i="9"/>
  <c r="A4487" i="9"/>
  <c r="A4486" i="9"/>
  <c r="A4485" i="9"/>
  <c r="A4484" i="9"/>
  <c r="A4483" i="9"/>
  <c r="A4482" i="9"/>
  <c r="A4481" i="9"/>
  <c r="A4480" i="9"/>
  <c r="A4479" i="9"/>
  <c r="A4478" i="9"/>
  <c r="A4477" i="9"/>
  <c r="A4476" i="9"/>
  <c r="A4475" i="9"/>
  <c r="A4474" i="9"/>
  <c r="A4473" i="9"/>
  <c r="A4472" i="9"/>
  <c r="A4471" i="9"/>
  <c r="A4470" i="9"/>
  <c r="A4469" i="9"/>
  <c r="A4468" i="9"/>
  <c r="A4467" i="9"/>
  <c r="A4466" i="9"/>
  <c r="A4465" i="9"/>
  <c r="A4464" i="9"/>
  <c r="A4463" i="9"/>
  <c r="A4462" i="9"/>
  <c r="A4461" i="9"/>
  <c r="A4460" i="9"/>
  <c r="A4459" i="9"/>
  <c r="A4458" i="9"/>
  <c r="A4457" i="9"/>
  <c r="A4456" i="9"/>
  <c r="A4455" i="9"/>
  <c r="A4454" i="9"/>
  <c r="A4453" i="9"/>
  <c r="A4452" i="9"/>
  <c r="A4451" i="9"/>
  <c r="A4450" i="9"/>
  <c r="A4449" i="9"/>
  <c r="A4448" i="9"/>
  <c r="A4447" i="9"/>
  <c r="A4446" i="9"/>
  <c r="A4445" i="9"/>
  <c r="A4444" i="9"/>
  <c r="A4443" i="9"/>
  <c r="A4442" i="9"/>
  <c r="A4441" i="9"/>
  <c r="A4440" i="9"/>
  <c r="A4439" i="9"/>
  <c r="A4438" i="9"/>
  <c r="A4437" i="9"/>
  <c r="A4436" i="9"/>
  <c r="A4435" i="9"/>
  <c r="A4434" i="9"/>
  <c r="A4433" i="9"/>
  <c r="A4432" i="9"/>
  <c r="A4431" i="9"/>
  <c r="A4430" i="9"/>
  <c r="A4429" i="9"/>
  <c r="A4428" i="9"/>
  <c r="A4427" i="9"/>
  <c r="A4426" i="9"/>
  <c r="A4425" i="9"/>
  <c r="A4424" i="9"/>
  <c r="A4423" i="9"/>
  <c r="A4422" i="9"/>
  <c r="A4421" i="9"/>
  <c r="A4420" i="9"/>
  <c r="A4419" i="9"/>
  <c r="A4418" i="9"/>
  <c r="A4417" i="9"/>
  <c r="A4416" i="9"/>
  <c r="A4415" i="9"/>
  <c r="A4414" i="9"/>
  <c r="A4413" i="9"/>
  <c r="A4412" i="9"/>
  <c r="A4411" i="9"/>
  <c r="A4410" i="9"/>
  <c r="A4409" i="9"/>
  <c r="A4408" i="9"/>
  <c r="A4407" i="9"/>
  <c r="A4406" i="9"/>
  <c r="A4405" i="9"/>
  <c r="A4404" i="9"/>
  <c r="A4403" i="9"/>
  <c r="A4402" i="9"/>
  <c r="A4401" i="9"/>
  <c r="A4400" i="9"/>
  <c r="A4399" i="9"/>
  <c r="A4398" i="9"/>
  <c r="A4397" i="9"/>
  <c r="A4396" i="9"/>
  <c r="A4395" i="9"/>
  <c r="A4394" i="9"/>
  <c r="A4393" i="9"/>
  <c r="A4392" i="9"/>
  <c r="A4391" i="9"/>
  <c r="A4390" i="9"/>
  <c r="A4389" i="9"/>
  <c r="A4388" i="9"/>
  <c r="A4387" i="9"/>
  <c r="A4386" i="9"/>
  <c r="A4385" i="9"/>
  <c r="A4384" i="9"/>
  <c r="A4383" i="9"/>
  <c r="A4382" i="9"/>
  <c r="A4381" i="9"/>
  <c r="A4380" i="9"/>
  <c r="A4379" i="9"/>
  <c r="A4378" i="9"/>
  <c r="A4377" i="9"/>
  <c r="A4376" i="9"/>
  <c r="A4375" i="9"/>
  <c r="A4374" i="9"/>
  <c r="A4373" i="9"/>
  <c r="A4372" i="9"/>
  <c r="A4371" i="9"/>
  <c r="A4370" i="9"/>
  <c r="A4369" i="9"/>
  <c r="A4368" i="9"/>
  <c r="A4367" i="9"/>
  <c r="A4366" i="9"/>
  <c r="A4365" i="9"/>
  <c r="A4364" i="9"/>
  <c r="A4363" i="9"/>
  <c r="A4362" i="9"/>
  <c r="A4361" i="9"/>
  <c r="A4360" i="9"/>
  <c r="A4359" i="9"/>
  <c r="A4358" i="9"/>
  <c r="A4357" i="9"/>
  <c r="A4356" i="9"/>
  <c r="A4355" i="9"/>
  <c r="A4354" i="9"/>
  <c r="A4353" i="9"/>
  <c r="A4352" i="9"/>
  <c r="A4351" i="9"/>
  <c r="A4350" i="9"/>
  <c r="A4349" i="9"/>
  <c r="A4348" i="9"/>
  <c r="A4347" i="9"/>
  <c r="A4346" i="9"/>
  <c r="A4345" i="9"/>
  <c r="A4344" i="9"/>
  <c r="A4343" i="9"/>
  <c r="A4342" i="9"/>
  <c r="A4341" i="9"/>
  <c r="A4340" i="9"/>
  <c r="A4339" i="9"/>
  <c r="A4338" i="9"/>
  <c r="A4337" i="9"/>
  <c r="A4336" i="9"/>
  <c r="A4335" i="9"/>
  <c r="A4334" i="9"/>
  <c r="A4333" i="9"/>
  <c r="A4332" i="9"/>
  <c r="A4331" i="9"/>
  <c r="A4330" i="9"/>
  <c r="A4329" i="9"/>
  <c r="A4328" i="9"/>
  <c r="A4327" i="9"/>
  <c r="A4326" i="9"/>
  <c r="A4325" i="9"/>
  <c r="A4324" i="9"/>
  <c r="A4323" i="9"/>
  <c r="A4322" i="9"/>
  <c r="A4321" i="9"/>
  <c r="A4320" i="9"/>
  <c r="A4319" i="9"/>
  <c r="A4318" i="9"/>
  <c r="A4317" i="9"/>
  <c r="A4316" i="9"/>
  <c r="A4315" i="9"/>
  <c r="A4314" i="9"/>
  <c r="A4313" i="9"/>
  <c r="A4312" i="9"/>
  <c r="A4311" i="9"/>
  <c r="A4310" i="9"/>
  <c r="A4309" i="9"/>
  <c r="A4308" i="9"/>
  <c r="A4307" i="9"/>
  <c r="A4306" i="9"/>
  <c r="A4305" i="9"/>
  <c r="A4304" i="9"/>
  <c r="A4303" i="9"/>
  <c r="A4302" i="9"/>
  <c r="A4301" i="9"/>
  <c r="A4300" i="9"/>
  <c r="A4299" i="9"/>
  <c r="A4298" i="9"/>
  <c r="A4297" i="9"/>
  <c r="A4296" i="9"/>
  <c r="A4295" i="9"/>
  <c r="A4294" i="9"/>
  <c r="A4293" i="9"/>
  <c r="A4292" i="9"/>
  <c r="A4291" i="9"/>
  <c r="A4290" i="9"/>
  <c r="A4289" i="9"/>
  <c r="A4288" i="9"/>
  <c r="A4287" i="9"/>
  <c r="A4286" i="9"/>
  <c r="A4285" i="9"/>
  <c r="A4284" i="9"/>
  <c r="A4283" i="9"/>
  <c r="A4282" i="9"/>
  <c r="A4281" i="9"/>
  <c r="A4280" i="9"/>
  <c r="A4279" i="9"/>
  <c r="A4278" i="9"/>
  <c r="A4277" i="9"/>
  <c r="A4276" i="9"/>
  <c r="A4275" i="9"/>
  <c r="A4274" i="9"/>
  <c r="A4273" i="9"/>
  <c r="A4272" i="9"/>
  <c r="A4271" i="9"/>
  <c r="A4270" i="9"/>
  <c r="A4269" i="9"/>
  <c r="A4268" i="9"/>
  <c r="A4267" i="9"/>
  <c r="A4266" i="9"/>
  <c r="A4265" i="9"/>
  <c r="A4264" i="9"/>
  <c r="A4263" i="9"/>
  <c r="A4262" i="9"/>
  <c r="A4261" i="9"/>
  <c r="A4260" i="9"/>
  <c r="A4259" i="9"/>
  <c r="A4258" i="9"/>
  <c r="A4257" i="9"/>
  <c r="A4256" i="9"/>
  <c r="A4255" i="9"/>
  <c r="A4254" i="9"/>
  <c r="A4253" i="9"/>
  <c r="A4252" i="9"/>
  <c r="A4251" i="9"/>
  <c r="A4250" i="9"/>
  <c r="A4249" i="9"/>
  <c r="A4248" i="9"/>
  <c r="A4247" i="9"/>
  <c r="A4246" i="9"/>
  <c r="A4245" i="9"/>
  <c r="A4244" i="9"/>
  <c r="A4243" i="9"/>
  <c r="A4242" i="9"/>
  <c r="A4241" i="9"/>
  <c r="A4240" i="9"/>
  <c r="A4239" i="9"/>
  <c r="A4238" i="9"/>
  <c r="A4237" i="9"/>
  <c r="A4236" i="9"/>
  <c r="A4235" i="9"/>
  <c r="A4234" i="9"/>
  <c r="A4233" i="9"/>
  <c r="A4232" i="9"/>
  <c r="A4231" i="9"/>
  <c r="A4230" i="9"/>
  <c r="A4229" i="9"/>
  <c r="A4228" i="9"/>
  <c r="A4227" i="9"/>
  <c r="A4226" i="9"/>
  <c r="A4225" i="9"/>
  <c r="A4224" i="9"/>
  <c r="A4223" i="9"/>
  <c r="A4222" i="9"/>
  <c r="A4221" i="9"/>
  <c r="A4220" i="9"/>
  <c r="A4219" i="9"/>
  <c r="A4218" i="9"/>
  <c r="A4217" i="9"/>
  <c r="A4216" i="9"/>
  <c r="A4215" i="9"/>
  <c r="A4214" i="9"/>
  <c r="A4213" i="9"/>
  <c r="A4212" i="9"/>
  <c r="A4211" i="9"/>
  <c r="A4210" i="9"/>
  <c r="A4209" i="9"/>
  <c r="A4208" i="9"/>
  <c r="A4207" i="9"/>
  <c r="A4206" i="9"/>
  <c r="A4205" i="9"/>
  <c r="A4204" i="9"/>
  <c r="A4203" i="9"/>
  <c r="A4202" i="9"/>
  <c r="A4201" i="9"/>
  <c r="A4200" i="9"/>
  <c r="A4199" i="9"/>
  <c r="A4198" i="9"/>
  <c r="A4197" i="9"/>
  <c r="A4196" i="9"/>
  <c r="A4195" i="9"/>
  <c r="A4194" i="9"/>
  <c r="A4193" i="9"/>
  <c r="A4192" i="9"/>
  <c r="A4191" i="9"/>
  <c r="A4190" i="9"/>
  <c r="A4189" i="9"/>
  <c r="A4188" i="9"/>
  <c r="A4187" i="9"/>
  <c r="A4186" i="9"/>
  <c r="A4185" i="9"/>
  <c r="A4184" i="9"/>
  <c r="A4183" i="9"/>
  <c r="A4182" i="9"/>
  <c r="A4181" i="9"/>
  <c r="A4180" i="9"/>
  <c r="A4179" i="9"/>
  <c r="A4178" i="9"/>
  <c r="A4177" i="9"/>
  <c r="A4176" i="9"/>
  <c r="A4175" i="9"/>
  <c r="A4174" i="9"/>
  <c r="A4173" i="9"/>
  <c r="A4172" i="9"/>
  <c r="A4171" i="9"/>
  <c r="A4170" i="9"/>
  <c r="A4169" i="9"/>
  <c r="A4168" i="9"/>
  <c r="A4167" i="9"/>
  <c r="A4166" i="9"/>
  <c r="A4165" i="9"/>
  <c r="A4164" i="9"/>
  <c r="A4163" i="9"/>
  <c r="A4162" i="9"/>
  <c r="A4161" i="9"/>
  <c r="A4160" i="9"/>
  <c r="A4159" i="9"/>
  <c r="A4158" i="9"/>
  <c r="A4157" i="9"/>
  <c r="A4156" i="9"/>
  <c r="A4155" i="9"/>
  <c r="A4154" i="9"/>
  <c r="A4153" i="9"/>
  <c r="A4152" i="9"/>
  <c r="A4151" i="9"/>
  <c r="A4150" i="9"/>
  <c r="A4149" i="9"/>
  <c r="A4148" i="9"/>
  <c r="A4147" i="9"/>
  <c r="A4146" i="9"/>
  <c r="A4145" i="9"/>
  <c r="A4144" i="9"/>
  <c r="A4143" i="9"/>
  <c r="A4142" i="9"/>
  <c r="A4141" i="9"/>
  <c r="A4140" i="9"/>
  <c r="A4139" i="9"/>
  <c r="A4138" i="9"/>
  <c r="A4137" i="9"/>
  <c r="A4136" i="9"/>
  <c r="A4135" i="9"/>
  <c r="A4134" i="9"/>
  <c r="A4133" i="9"/>
  <c r="A4132" i="9"/>
  <c r="A4131" i="9"/>
  <c r="A4130" i="9"/>
  <c r="A4129" i="9"/>
  <c r="A4128" i="9"/>
  <c r="A4127" i="9"/>
  <c r="A4126" i="9"/>
  <c r="A4125" i="9"/>
  <c r="A4124" i="9"/>
  <c r="A4123" i="9"/>
  <c r="A4122" i="9"/>
  <c r="A4121" i="9"/>
  <c r="A4120" i="9"/>
  <c r="A4119" i="9"/>
  <c r="A4118" i="9"/>
  <c r="A4117" i="9"/>
  <c r="A4116" i="9"/>
  <c r="A4115" i="9"/>
  <c r="A4114" i="9"/>
  <c r="A4113" i="9"/>
  <c r="A4112" i="9"/>
  <c r="A4111" i="9"/>
  <c r="A4110" i="9"/>
  <c r="A4109" i="9"/>
  <c r="A4108" i="9"/>
  <c r="A4107" i="9"/>
  <c r="A4106" i="9"/>
  <c r="A4105" i="9"/>
  <c r="A4104" i="9"/>
  <c r="A4103" i="9"/>
  <c r="A4102" i="9"/>
  <c r="A4101" i="9"/>
  <c r="A4100" i="9"/>
  <c r="A4099" i="9"/>
  <c r="A4098" i="9"/>
  <c r="A4097" i="9"/>
  <c r="A4096" i="9"/>
  <c r="A4095" i="9"/>
  <c r="A4094" i="9"/>
  <c r="A4093" i="9"/>
  <c r="A4092" i="9"/>
  <c r="A4091" i="9"/>
  <c r="A4090" i="9"/>
  <c r="A4089" i="9"/>
  <c r="A4088" i="9"/>
  <c r="A4087" i="9"/>
  <c r="A4086" i="9"/>
  <c r="A4085" i="9"/>
  <c r="A4084" i="9"/>
  <c r="A4083" i="9"/>
  <c r="A4082" i="9"/>
  <c r="A4081" i="9"/>
  <c r="A4080" i="9"/>
  <c r="A4079" i="9"/>
  <c r="A4078" i="9"/>
  <c r="A4077" i="9"/>
  <c r="A4076" i="9"/>
  <c r="A4075" i="9"/>
  <c r="A4074" i="9"/>
  <c r="A4073" i="9"/>
  <c r="A4072" i="9"/>
  <c r="A4071" i="9"/>
  <c r="A4070" i="9"/>
  <c r="A4069" i="9"/>
  <c r="A4068" i="9"/>
  <c r="A4067" i="9"/>
  <c r="A4066" i="9"/>
  <c r="A4065" i="9"/>
  <c r="A4064" i="9"/>
  <c r="A4063" i="9"/>
  <c r="A4062" i="9"/>
  <c r="A4061" i="9"/>
  <c r="A4060" i="9"/>
  <c r="A4059" i="9"/>
  <c r="A4058" i="9"/>
  <c r="A4057" i="9"/>
  <c r="A4056" i="9"/>
  <c r="A4055" i="9"/>
  <c r="A4054" i="9"/>
  <c r="A4053" i="9"/>
  <c r="A4052" i="9"/>
  <c r="A4051" i="9"/>
  <c r="A4050" i="9"/>
  <c r="A4049" i="9"/>
  <c r="A4048" i="9"/>
  <c r="A4047" i="9"/>
  <c r="A4046" i="9"/>
  <c r="A4045" i="9"/>
  <c r="A4044" i="9"/>
  <c r="A4043" i="9"/>
  <c r="A4042" i="9"/>
  <c r="A4041" i="9"/>
  <c r="A4040" i="9"/>
  <c r="A4039" i="9"/>
  <c r="A4038" i="9"/>
  <c r="A4037" i="9"/>
  <c r="A4036" i="9"/>
  <c r="A4035" i="9"/>
  <c r="A4034" i="9"/>
  <c r="A4033" i="9"/>
  <c r="A4032" i="9"/>
  <c r="A4031" i="9"/>
  <c r="A4030" i="9"/>
  <c r="A4029" i="9"/>
  <c r="A4028" i="9"/>
  <c r="A4027" i="9"/>
  <c r="A4026" i="9"/>
  <c r="A4025" i="9"/>
  <c r="A4024" i="9"/>
  <c r="A4023" i="9"/>
  <c r="A4022" i="9"/>
  <c r="A4021" i="9"/>
  <c r="A4020" i="9"/>
  <c r="A4019" i="9"/>
  <c r="A4018" i="9"/>
  <c r="A4017" i="9"/>
  <c r="A4016" i="9"/>
  <c r="A4015" i="9"/>
  <c r="A4014" i="9"/>
  <c r="A4013" i="9"/>
  <c r="A4012" i="9"/>
  <c r="A4011" i="9"/>
  <c r="A4010" i="9"/>
  <c r="A4009" i="9"/>
  <c r="A4008" i="9"/>
  <c r="A4007" i="9"/>
  <c r="A4006" i="9"/>
  <c r="A4005" i="9"/>
  <c r="A4004" i="9"/>
  <c r="A4003" i="9"/>
  <c r="A4002" i="9"/>
  <c r="A4001" i="9"/>
  <c r="A4000" i="9"/>
  <c r="A3999" i="9"/>
  <c r="A3998" i="9"/>
  <c r="A3997" i="9"/>
  <c r="A3996" i="9"/>
  <c r="A3995" i="9"/>
  <c r="A3994" i="9"/>
  <c r="A3993" i="9"/>
  <c r="A3992" i="9"/>
  <c r="A3991" i="9"/>
  <c r="A3990" i="9"/>
  <c r="A3989" i="9"/>
  <c r="A3988" i="9"/>
  <c r="A3987" i="9"/>
  <c r="A3986" i="9"/>
  <c r="A3985" i="9"/>
  <c r="A3984" i="9"/>
  <c r="A3983" i="9"/>
  <c r="A3982" i="9"/>
  <c r="A3981" i="9"/>
  <c r="A3980" i="9"/>
  <c r="A3979" i="9"/>
  <c r="A3978" i="9"/>
  <c r="A3977" i="9"/>
  <c r="A3976" i="9"/>
  <c r="A3975" i="9"/>
  <c r="A3974" i="9"/>
  <c r="A3973" i="9"/>
  <c r="A3972" i="9"/>
  <c r="A3971" i="9"/>
  <c r="A3970" i="9"/>
  <c r="A3969" i="9"/>
  <c r="A3968" i="9"/>
  <c r="A3967" i="9"/>
  <c r="A3966" i="9"/>
  <c r="A3965" i="9"/>
  <c r="A3964" i="9"/>
  <c r="A3963" i="9"/>
  <c r="A3962" i="9"/>
  <c r="A3961" i="9"/>
  <c r="A3960" i="9"/>
  <c r="A3959" i="9"/>
  <c r="A3958" i="9"/>
  <c r="A3957" i="9"/>
  <c r="A3956" i="9"/>
  <c r="A3955" i="9"/>
  <c r="A3954" i="9"/>
  <c r="A3953" i="9"/>
  <c r="A3952" i="9"/>
  <c r="A3951" i="9"/>
  <c r="A3950" i="9"/>
  <c r="A3949" i="9"/>
  <c r="A3948" i="9"/>
  <c r="A3947" i="9"/>
  <c r="A3946" i="9"/>
  <c r="A3945" i="9"/>
  <c r="A3944" i="9"/>
  <c r="A3943" i="9"/>
  <c r="A3942" i="9"/>
  <c r="A3941" i="9"/>
  <c r="A3940" i="9"/>
  <c r="A3939" i="9"/>
  <c r="A3938" i="9"/>
  <c r="A3937" i="9"/>
  <c r="A3936" i="9"/>
  <c r="A3935" i="9"/>
  <c r="A3934" i="9"/>
  <c r="A3933" i="9"/>
  <c r="A3932" i="9"/>
  <c r="A3931" i="9"/>
  <c r="A3930" i="9"/>
  <c r="A3929" i="9"/>
  <c r="A3928" i="9"/>
  <c r="A3927" i="9"/>
  <c r="A3926" i="9"/>
  <c r="A3925" i="9"/>
  <c r="A3924" i="9"/>
  <c r="A3923" i="9"/>
  <c r="A3922" i="9"/>
  <c r="A3921" i="9"/>
  <c r="A3920" i="9"/>
  <c r="A3919" i="9"/>
  <c r="A3918" i="9"/>
  <c r="A3917" i="9"/>
  <c r="A3916" i="9"/>
  <c r="A3915" i="9"/>
  <c r="A3914" i="9"/>
  <c r="A3913" i="9"/>
  <c r="A3912" i="9"/>
  <c r="A3911" i="9"/>
  <c r="A3910" i="9"/>
  <c r="A3909" i="9"/>
  <c r="A3908" i="9"/>
  <c r="A3907" i="9"/>
  <c r="A3906" i="9"/>
  <c r="A3905" i="9"/>
  <c r="A3904" i="9"/>
  <c r="A3903" i="9"/>
  <c r="A3902" i="9"/>
  <c r="A3901" i="9"/>
  <c r="A3900" i="9"/>
  <c r="A3899" i="9"/>
  <c r="A3898" i="9"/>
  <c r="A3897" i="9"/>
  <c r="A3896" i="9"/>
  <c r="A3895" i="9"/>
  <c r="A3894" i="9"/>
  <c r="A3893" i="9"/>
  <c r="A3892" i="9"/>
  <c r="A3891" i="9"/>
  <c r="A3890" i="9"/>
  <c r="A3889" i="9"/>
  <c r="A3888" i="9"/>
  <c r="A3887" i="9"/>
  <c r="A3886" i="9"/>
  <c r="A3885" i="9"/>
  <c r="A3884" i="9"/>
  <c r="A3883" i="9"/>
  <c r="A3882" i="9"/>
  <c r="A3881" i="9"/>
  <c r="A3880" i="9"/>
  <c r="A3879" i="9"/>
  <c r="A3878" i="9"/>
  <c r="A3877" i="9"/>
  <c r="A3876" i="9"/>
  <c r="A3875" i="9"/>
  <c r="A3874" i="9"/>
  <c r="A3873" i="9"/>
  <c r="A3872" i="9"/>
  <c r="A3871" i="9"/>
  <c r="A3870" i="9"/>
  <c r="A3869" i="9"/>
  <c r="A3868" i="9"/>
  <c r="A3867" i="9"/>
  <c r="A3866" i="9"/>
  <c r="A3865" i="9"/>
  <c r="A3864" i="9"/>
  <c r="A3863" i="9"/>
  <c r="A3862" i="9"/>
  <c r="A3861" i="9"/>
  <c r="A3860" i="9"/>
  <c r="A3859" i="9"/>
  <c r="A3858" i="9"/>
  <c r="A3857" i="9"/>
  <c r="A3856" i="9"/>
  <c r="A3855" i="9"/>
  <c r="A3854" i="9"/>
  <c r="A3853" i="9"/>
  <c r="A3852" i="9"/>
  <c r="A3851" i="9"/>
  <c r="A3850" i="9"/>
  <c r="A3849" i="9"/>
  <c r="A3848" i="9"/>
  <c r="A3847" i="9"/>
  <c r="A3846" i="9"/>
  <c r="A3845" i="9"/>
  <c r="A3844" i="9"/>
  <c r="A3843" i="9"/>
  <c r="A3842" i="9"/>
  <c r="A3841" i="9"/>
  <c r="A3840" i="9"/>
  <c r="A3839" i="9"/>
  <c r="A3838" i="9"/>
  <c r="A3837" i="9"/>
  <c r="A3836" i="9"/>
  <c r="A3835" i="9"/>
  <c r="A3834" i="9"/>
  <c r="A3833" i="9"/>
  <c r="A3832" i="9"/>
  <c r="A3831" i="9"/>
  <c r="A3830" i="9"/>
  <c r="A3829" i="9"/>
  <c r="A3828" i="9"/>
  <c r="A3827" i="9"/>
  <c r="A3826" i="9"/>
  <c r="A3825" i="9"/>
  <c r="A3824" i="9"/>
  <c r="A3823" i="9"/>
  <c r="A3822" i="9"/>
  <c r="A3821" i="9"/>
  <c r="A3820" i="9"/>
  <c r="A3819" i="9"/>
  <c r="A3818" i="9"/>
  <c r="A3817" i="9"/>
  <c r="A3816" i="9"/>
  <c r="A3815" i="9"/>
  <c r="A3814" i="9"/>
  <c r="A3813" i="9"/>
  <c r="A3812" i="9"/>
  <c r="A3811" i="9"/>
  <c r="A3810" i="9"/>
  <c r="A3809" i="9"/>
  <c r="A3808" i="9"/>
  <c r="A3807" i="9"/>
  <c r="A3806" i="9"/>
  <c r="A3805" i="9"/>
  <c r="A3804" i="9"/>
  <c r="A3803" i="9"/>
  <c r="A3802" i="9"/>
  <c r="A3801" i="9"/>
  <c r="A3800" i="9"/>
  <c r="A3799" i="9"/>
  <c r="A3798" i="9"/>
  <c r="A3797" i="9"/>
  <c r="A3796" i="9"/>
  <c r="A3795" i="9"/>
  <c r="A3794" i="9"/>
  <c r="A3793" i="9"/>
  <c r="A3792" i="9"/>
  <c r="A3791" i="9"/>
  <c r="A3790" i="9"/>
  <c r="A3789" i="9"/>
  <c r="A3788" i="9"/>
  <c r="A3787" i="9"/>
  <c r="A3786" i="9"/>
  <c r="A3785" i="9"/>
  <c r="A3784" i="9"/>
  <c r="A3783" i="9"/>
  <c r="A3782" i="9"/>
  <c r="A3781" i="9"/>
  <c r="A3780" i="9"/>
  <c r="A3779" i="9"/>
  <c r="A3778" i="9"/>
  <c r="A3777" i="9"/>
  <c r="A3776" i="9"/>
  <c r="A3775" i="9"/>
  <c r="A3774" i="9"/>
  <c r="A3773" i="9"/>
  <c r="A3772" i="9"/>
  <c r="A3771" i="9"/>
  <c r="A3770" i="9"/>
  <c r="A3769" i="9"/>
  <c r="A3768" i="9"/>
  <c r="A3767" i="9"/>
  <c r="A3766" i="9"/>
  <c r="A3765" i="9"/>
  <c r="A3764" i="9"/>
  <c r="A3763" i="9"/>
  <c r="A3762" i="9"/>
  <c r="A3761" i="9"/>
  <c r="A3760" i="9"/>
  <c r="A3759" i="9"/>
  <c r="A3758" i="9"/>
  <c r="A3757" i="9"/>
  <c r="A3756" i="9"/>
  <c r="A3755" i="9"/>
  <c r="A3754" i="9"/>
  <c r="A3753" i="9"/>
  <c r="A3752" i="9"/>
  <c r="A3751" i="9"/>
  <c r="A3750" i="9"/>
  <c r="A3749" i="9"/>
  <c r="A3748" i="9"/>
  <c r="A3747" i="9"/>
  <c r="A3746" i="9"/>
  <c r="A3745" i="9"/>
  <c r="A3744" i="9"/>
  <c r="A3743" i="9"/>
  <c r="A3742" i="9"/>
  <c r="A3741" i="9"/>
  <c r="A3740" i="9"/>
  <c r="A3739" i="9"/>
  <c r="A3738" i="9"/>
  <c r="A3737" i="9"/>
  <c r="A3736" i="9"/>
  <c r="A3735" i="9"/>
  <c r="A3734" i="9"/>
  <c r="A3733" i="9"/>
  <c r="A3732" i="9"/>
  <c r="A3731" i="9"/>
  <c r="A3730" i="9"/>
  <c r="A3729" i="9"/>
  <c r="A3728" i="9"/>
  <c r="A3727" i="9"/>
  <c r="A3726" i="9"/>
  <c r="A3725" i="9"/>
  <c r="A3724" i="9"/>
  <c r="A3723" i="9"/>
  <c r="A3722" i="9"/>
  <c r="A3721" i="9"/>
  <c r="A3720" i="9"/>
  <c r="A3719" i="9"/>
  <c r="A3718" i="9"/>
  <c r="A3717" i="9"/>
  <c r="A3716" i="9"/>
  <c r="A3715" i="9"/>
  <c r="A3714" i="9"/>
  <c r="A3713" i="9"/>
  <c r="A3712" i="9"/>
  <c r="A3711" i="9"/>
  <c r="A3710" i="9"/>
  <c r="A3709" i="9"/>
  <c r="A3708" i="9"/>
  <c r="A3707" i="9"/>
  <c r="A3706" i="9"/>
  <c r="A3705" i="9"/>
  <c r="A3704" i="9"/>
  <c r="A3703" i="9"/>
  <c r="A3702" i="9"/>
  <c r="A3701" i="9"/>
  <c r="A3700" i="9"/>
  <c r="A3699" i="9"/>
  <c r="A3698" i="9"/>
  <c r="A3697" i="9"/>
  <c r="A3696" i="9"/>
  <c r="A3695" i="9"/>
  <c r="A3694" i="9"/>
  <c r="A3693" i="9"/>
  <c r="A3692" i="9"/>
  <c r="A3691" i="9"/>
  <c r="A3690" i="9"/>
  <c r="A3689" i="9"/>
  <c r="A3688" i="9"/>
  <c r="A3687" i="9"/>
  <c r="A3686" i="9"/>
  <c r="A3685" i="9"/>
  <c r="A3684" i="9"/>
  <c r="A3683" i="9"/>
  <c r="A3682" i="9"/>
  <c r="A3681" i="9"/>
  <c r="A3680" i="9"/>
  <c r="A3679" i="9"/>
  <c r="A3678" i="9"/>
  <c r="A3677" i="9"/>
  <c r="A3676" i="9"/>
  <c r="A3675" i="9"/>
  <c r="A3674" i="9"/>
  <c r="A3673" i="9"/>
  <c r="A3672" i="9"/>
  <c r="A3671" i="9"/>
  <c r="A3670" i="9"/>
  <c r="A3669" i="9"/>
  <c r="A3668" i="9"/>
  <c r="A3667" i="9"/>
  <c r="A3666" i="9"/>
  <c r="A3665" i="9"/>
  <c r="A3664" i="9"/>
  <c r="A3663" i="9"/>
  <c r="A3662" i="9"/>
  <c r="A3661" i="9"/>
  <c r="A3660" i="9"/>
  <c r="A3659" i="9"/>
  <c r="A3658" i="9"/>
  <c r="A3657" i="9"/>
  <c r="A3656" i="9"/>
  <c r="A3655" i="9"/>
  <c r="A3654" i="9"/>
  <c r="A3653" i="9"/>
  <c r="A3652" i="9"/>
  <c r="A3651" i="9"/>
  <c r="A3650" i="9"/>
  <c r="A3649" i="9"/>
  <c r="A3648" i="9"/>
  <c r="A3647" i="9"/>
  <c r="A3646" i="9"/>
  <c r="A3645" i="9"/>
  <c r="A3644" i="9"/>
  <c r="A3643" i="9"/>
  <c r="A3642" i="9"/>
  <c r="A3641" i="9"/>
  <c r="A3640" i="9"/>
  <c r="A3639" i="9"/>
  <c r="A3638" i="9"/>
  <c r="A3637" i="9"/>
  <c r="A3636" i="9"/>
  <c r="A3635" i="9"/>
  <c r="A3634" i="9"/>
  <c r="A3633" i="9"/>
  <c r="A3632" i="9"/>
  <c r="A3631" i="9"/>
  <c r="A3630" i="9"/>
  <c r="A3629" i="9"/>
  <c r="A3628" i="9"/>
  <c r="A3627" i="9"/>
  <c r="A3626" i="9"/>
  <c r="A3625" i="9"/>
  <c r="A3624" i="9"/>
  <c r="A3623" i="9"/>
  <c r="A3622" i="9"/>
  <c r="A3621" i="9"/>
  <c r="A3620" i="9"/>
  <c r="A3619" i="9"/>
  <c r="A3618" i="9"/>
  <c r="A3617" i="9"/>
  <c r="A3616" i="9"/>
  <c r="A3615" i="9"/>
  <c r="A3614" i="9"/>
  <c r="A3613" i="9"/>
  <c r="A3612" i="9"/>
  <c r="A3611" i="9"/>
  <c r="A3610" i="9"/>
  <c r="A3609" i="9"/>
  <c r="A3608" i="9"/>
  <c r="A3607" i="9"/>
  <c r="A3606" i="9"/>
  <c r="A3605" i="9"/>
  <c r="A3604" i="9"/>
  <c r="A3603" i="9"/>
  <c r="A3602" i="9"/>
  <c r="A3601" i="9"/>
  <c r="A3600" i="9"/>
  <c r="A3599" i="9"/>
  <c r="A3598" i="9"/>
  <c r="A3597" i="9"/>
  <c r="A3596" i="9"/>
  <c r="A3595" i="9"/>
  <c r="A3594" i="9"/>
  <c r="A3593" i="9"/>
  <c r="A3592" i="9"/>
  <c r="A3591" i="9"/>
  <c r="A3590" i="9"/>
  <c r="A3589" i="9"/>
  <c r="A3588" i="9"/>
  <c r="A3587" i="9"/>
  <c r="A3586" i="9"/>
  <c r="A3585" i="9"/>
  <c r="A3584" i="9"/>
  <c r="A3583" i="9"/>
  <c r="A3582" i="9"/>
  <c r="A3581" i="9"/>
  <c r="A3580" i="9"/>
  <c r="A3579" i="9"/>
  <c r="A3578" i="9"/>
  <c r="A3577" i="9"/>
  <c r="A3576" i="9"/>
  <c r="A3575" i="9"/>
  <c r="A3574" i="9"/>
  <c r="A3573" i="9"/>
  <c r="A3572" i="9"/>
  <c r="A3571" i="9"/>
  <c r="A3570" i="9"/>
  <c r="A3569" i="9"/>
  <c r="A3568" i="9"/>
  <c r="A3567" i="9"/>
  <c r="A3566" i="9"/>
  <c r="A3565" i="9"/>
  <c r="A3564" i="9"/>
  <c r="A3563" i="9"/>
  <c r="A3562" i="9"/>
  <c r="A3561" i="9"/>
  <c r="A3560" i="9"/>
  <c r="A3559" i="9"/>
  <c r="A3558" i="9"/>
  <c r="A3557" i="9"/>
  <c r="A3556" i="9"/>
  <c r="A3555" i="9"/>
  <c r="A3554" i="9"/>
  <c r="A3553" i="9"/>
  <c r="A3552" i="9"/>
  <c r="A3551" i="9"/>
  <c r="A3550" i="9"/>
  <c r="A3549" i="9"/>
  <c r="A3548" i="9"/>
  <c r="A3547" i="9"/>
  <c r="A3546" i="9"/>
  <c r="A3545" i="9"/>
  <c r="A3544" i="9"/>
  <c r="A3543" i="9"/>
  <c r="A3542" i="9"/>
  <c r="A3541" i="9"/>
  <c r="A3540" i="9"/>
  <c r="A3539" i="9"/>
  <c r="A3538" i="9"/>
  <c r="A3537" i="9"/>
  <c r="A3536" i="9"/>
  <c r="A3535" i="9"/>
  <c r="A3534" i="9"/>
  <c r="A3533" i="9"/>
  <c r="A3532" i="9"/>
  <c r="A3531" i="9"/>
  <c r="A3530" i="9"/>
  <c r="A3529" i="9"/>
  <c r="A3528" i="9"/>
  <c r="A3527" i="9"/>
  <c r="A3526" i="9"/>
  <c r="A3525" i="9"/>
  <c r="A3524" i="9"/>
  <c r="A3523" i="9"/>
  <c r="A3522" i="9"/>
  <c r="A3521" i="9"/>
  <c r="A3520" i="9"/>
  <c r="A3519" i="9"/>
  <c r="A3518" i="9"/>
  <c r="A3517" i="9"/>
  <c r="A3516" i="9"/>
  <c r="A3515" i="9"/>
  <c r="A3514" i="9"/>
  <c r="A3513" i="9"/>
  <c r="A3512" i="9"/>
  <c r="A3511" i="9"/>
  <c r="A3510" i="9"/>
  <c r="A3509" i="9"/>
  <c r="A3508" i="9"/>
  <c r="A3507" i="9"/>
  <c r="A3506" i="9"/>
  <c r="A3505" i="9"/>
  <c r="A3504" i="9"/>
  <c r="A3503" i="9"/>
  <c r="A3502" i="9"/>
  <c r="A3501" i="9"/>
  <c r="A3500" i="9"/>
  <c r="A3499" i="9"/>
  <c r="A3498" i="9"/>
  <c r="A3497" i="9"/>
  <c r="A3496" i="9"/>
  <c r="A3495" i="9"/>
  <c r="A3494" i="9"/>
  <c r="A3493" i="9"/>
  <c r="A3492" i="9"/>
  <c r="A3491" i="9"/>
  <c r="A3490" i="9"/>
  <c r="A3489" i="9"/>
  <c r="A3488" i="9"/>
  <c r="A3487" i="9"/>
  <c r="A3486" i="9"/>
  <c r="A3485" i="9"/>
  <c r="A3484" i="9"/>
  <c r="A3483" i="9"/>
  <c r="A3482" i="9"/>
  <c r="A3481" i="9"/>
  <c r="A3480" i="9"/>
  <c r="A3479" i="9"/>
  <c r="A3478" i="9"/>
  <c r="A3477" i="9"/>
  <c r="A3476" i="9"/>
  <c r="A3475" i="9"/>
  <c r="A3474" i="9"/>
  <c r="A3473" i="9"/>
  <c r="A3472" i="9"/>
  <c r="A3471" i="9"/>
  <c r="A3470" i="9"/>
  <c r="A3469" i="9"/>
  <c r="A3468" i="9"/>
  <c r="A3467" i="9"/>
  <c r="A3466" i="9"/>
  <c r="A3465" i="9"/>
  <c r="A3464" i="9"/>
  <c r="A3463" i="9"/>
  <c r="A3462" i="9"/>
  <c r="A3461" i="9"/>
  <c r="A3460" i="9"/>
  <c r="A3459" i="9"/>
  <c r="A3458" i="9"/>
  <c r="A3457" i="9"/>
  <c r="A3456" i="9"/>
  <c r="A3455" i="9"/>
  <c r="A3454" i="9"/>
  <c r="A3453" i="9"/>
  <c r="A3452" i="9"/>
  <c r="A3451" i="9"/>
  <c r="A3450" i="9"/>
  <c r="A3449" i="9"/>
  <c r="A3448" i="9"/>
  <c r="A3447" i="9"/>
  <c r="A3446" i="9"/>
  <c r="A3445" i="9"/>
  <c r="A3444" i="9"/>
  <c r="A3443" i="9"/>
  <c r="A3442" i="9"/>
  <c r="A3441" i="9"/>
  <c r="A3440" i="9"/>
  <c r="A3439" i="9"/>
  <c r="A3438" i="9"/>
  <c r="A3437" i="9"/>
  <c r="A3436" i="9"/>
  <c r="A3435" i="9"/>
  <c r="A3434" i="9"/>
  <c r="A3433" i="9"/>
  <c r="A3432" i="9"/>
  <c r="A3431" i="9"/>
  <c r="A3430" i="9"/>
  <c r="A3429" i="9"/>
  <c r="A3428" i="9"/>
  <c r="A3427" i="9"/>
  <c r="A3426" i="9"/>
  <c r="A3425" i="9"/>
  <c r="A3424" i="9"/>
  <c r="A3423" i="9"/>
  <c r="A3422" i="9"/>
  <c r="A3421" i="9"/>
  <c r="A3420" i="9"/>
  <c r="A3419" i="9"/>
  <c r="A3418" i="9"/>
  <c r="A3417" i="9"/>
  <c r="A3416" i="9"/>
  <c r="A3415" i="9"/>
  <c r="A3414" i="9"/>
  <c r="A3413" i="9"/>
  <c r="A3412" i="9"/>
  <c r="A3411" i="9"/>
  <c r="A3410" i="9"/>
  <c r="A3409" i="9"/>
  <c r="A3408" i="9"/>
  <c r="A3407" i="9"/>
  <c r="A3406" i="9"/>
  <c r="A3405" i="9"/>
  <c r="A3404" i="9"/>
  <c r="A3403" i="9"/>
  <c r="A3402" i="9"/>
  <c r="A3401" i="9"/>
  <c r="A3400" i="9"/>
  <c r="A3399" i="9"/>
  <c r="A3398" i="9"/>
  <c r="A3397" i="9"/>
  <c r="A3396" i="9"/>
  <c r="A3395" i="9"/>
  <c r="A3394" i="9"/>
  <c r="A3393" i="9"/>
  <c r="A3392" i="9"/>
  <c r="A3391" i="9"/>
  <c r="A3390" i="9"/>
  <c r="A3389" i="9"/>
  <c r="A3388" i="9"/>
  <c r="A3387" i="9"/>
  <c r="A3386" i="9"/>
  <c r="A3385" i="9"/>
  <c r="A3384" i="9"/>
  <c r="A3383" i="9"/>
  <c r="A3382" i="9"/>
  <c r="A3381" i="9"/>
  <c r="A3380" i="9"/>
  <c r="A3379" i="9"/>
  <c r="A3378" i="9"/>
  <c r="A3377" i="9"/>
  <c r="A3376" i="9"/>
  <c r="A3375" i="9"/>
  <c r="A3374" i="9"/>
  <c r="A3373" i="9"/>
  <c r="A3372" i="9"/>
  <c r="A3371" i="9"/>
  <c r="A3370" i="9"/>
  <c r="A3369" i="9"/>
  <c r="A3368" i="9"/>
  <c r="A3367" i="9"/>
  <c r="A3366" i="9"/>
  <c r="A3365" i="9"/>
  <c r="A3364" i="9"/>
  <c r="A3363" i="9"/>
  <c r="A3362" i="9"/>
  <c r="A3361" i="9"/>
  <c r="A3360" i="9"/>
  <c r="A3359" i="9"/>
  <c r="A3358" i="9"/>
  <c r="A3357" i="9"/>
  <c r="A3356" i="9"/>
  <c r="A3355" i="9"/>
  <c r="A3354" i="9"/>
  <c r="A3353" i="9"/>
  <c r="A3352" i="9"/>
  <c r="A3351" i="9"/>
  <c r="A3350" i="9"/>
  <c r="A3349" i="9"/>
  <c r="A3348" i="9"/>
  <c r="A3347" i="9"/>
  <c r="A3346" i="9"/>
  <c r="A3345" i="9"/>
  <c r="A3344" i="9"/>
  <c r="A3343" i="9"/>
  <c r="A3342" i="9"/>
  <c r="A3341" i="9"/>
  <c r="A3340" i="9"/>
  <c r="A3339" i="9"/>
  <c r="A3338" i="9"/>
  <c r="A3337" i="9"/>
  <c r="A3336" i="9"/>
  <c r="A3335" i="9"/>
  <c r="A3334" i="9"/>
  <c r="A3333" i="9"/>
  <c r="A3332" i="9"/>
  <c r="A3331" i="9"/>
  <c r="A3330" i="9"/>
  <c r="A3329" i="9"/>
  <c r="A3328" i="9"/>
  <c r="A3327" i="9"/>
  <c r="A3326" i="9"/>
  <c r="A3325" i="9"/>
  <c r="A3324" i="9"/>
  <c r="A3323" i="9"/>
  <c r="A3322" i="9"/>
  <c r="A3321" i="9"/>
  <c r="A3320" i="9"/>
  <c r="A3319" i="9"/>
  <c r="A3318" i="9"/>
  <c r="A3317" i="9"/>
  <c r="A3316" i="9"/>
  <c r="A3315" i="9"/>
  <c r="A3314" i="9"/>
  <c r="A3313" i="9"/>
  <c r="A3312" i="9"/>
  <c r="A3311" i="9"/>
  <c r="A3310" i="9"/>
  <c r="A3309" i="9"/>
  <c r="A3308" i="9"/>
  <c r="A3307" i="9"/>
  <c r="A3306" i="9"/>
  <c r="A3305" i="9"/>
  <c r="A3304" i="9"/>
  <c r="A3303" i="9"/>
  <c r="A3302" i="9"/>
  <c r="A3301" i="9"/>
  <c r="A3300" i="9"/>
  <c r="A3299" i="9"/>
  <c r="A3298" i="9"/>
  <c r="A3297" i="9"/>
  <c r="A3296" i="9"/>
  <c r="A3295" i="9"/>
  <c r="A3294" i="9"/>
  <c r="A3293" i="9"/>
  <c r="A3292" i="9"/>
  <c r="A3291" i="9"/>
  <c r="A3290" i="9"/>
  <c r="A3289" i="9"/>
  <c r="A3288" i="9"/>
  <c r="A3287" i="9"/>
  <c r="A3286" i="9"/>
  <c r="A3285" i="9"/>
  <c r="A3284" i="9"/>
  <c r="A3283" i="9"/>
  <c r="A3282" i="9"/>
  <c r="A3281" i="9"/>
  <c r="A3280" i="9"/>
  <c r="A3279" i="9"/>
  <c r="A3278" i="9"/>
  <c r="A3277" i="9"/>
  <c r="A3276" i="9"/>
  <c r="A3275" i="9"/>
  <c r="A3274" i="9"/>
  <c r="A3273" i="9"/>
  <c r="A3272" i="9"/>
  <c r="A3271" i="9"/>
  <c r="A3270" i="9"/>
  <c r="A3269" i="9"/>
  <c r="A3268" i="9"/>
  <c r="A3267" i="9"/>
  <c r="A3266" i="9"/>
  <c r="A3265" i="9"/>
  <c r="A3264" i="9"/>
  <c r="A3263" i="9"/>
  <c r="A3262" i="9"/>
  <c r="A3261" i="9"/>
  <c r="A3260" i="9"/>
  <c r="A3259" i="9"/>
  <c r="A3258" i="9"/>
  <c r="A3257" i="9"/>
  <c r="A3256" i="9"/>
  <c r="A3255" i="9"/>
  <c r="A3254" i="9"/>
  <c r="A3253" i="9"/>
  <c r="A3252" i="9"/>
  <c r="A3251" i="9"/>
  <c r="A3250" i="9"/>
  <c r="A3249" i="9"/>
  <c r="A3248" i="9"/>
  <c r="A3247" i="9"/>
  <c r="A3246" i="9"/>
  <c r="A3245" i="9"/>
  <c r="A3244" i="9"/>
  <c r="A3243" i="9"/>
  <c r="A3242" i="9"/>
  <c r="A3241" i="9"/>
  <c r="A3240" i="9"/>
  <c r="A3239" i="9"/>
  <c r="A3238" i="9"/>
  <c r="A3237" i="9"/>
  <c r="A3236" i="9"/>
  <c r="A3235" i="9"/>
  <c r="A3234" i="9"/>
  <c r="A3233" i="9"/>
  <c r="A3232" i="9"/>
  <c r="A3231" i="9"/>
  <c r="A3230" i="9"/>
  <c r="A3229" i="9"/>
  <c r="A3228" i="9"/>
  <c r="A3227" i="9"/>
  <c r="A3226" i="9"/>
  <c r="A3225" i="9"/>
  <c r="A3224" i="9"/>
  <c r="A3223" i="9"/>
  <c r="A3222" i="9"/>
  <c r="A3221" i="9"/>
  <c r="A3220" i="9"/>
  <c r="A3219" i="9"/>
  <c r="A3218" i="9"/>
  <c r="A3217" i="9"/>
  <c r="A3216" i="9"/>
  <c r="A3215" i="9"/>
  <c r="A3214" i="9"/>
  <c r="A3213" i="9"/>
  <c r="A3212" i="9"/>
  <c r="A3211" i="9"/>
  <c r="A3210" i="9"/>
  <c r="A3209" i="9"/>
  <c r="A3208" i="9"/>
  <c r="A3207" i="9"/>
  <c r="A3206" i="9"/>
  <c r="A3205" i="9"/>
  <c r="A3204" i="9"/>
  <c r="A3203" i="9"/>
  <c r="A3202" i="9"/>
  <c r="A3201" i="9"/>
  <c r="A3200" i="9"/>
  <c r="A3199" i="9"/>
  <c r="A3198" i="9"/>
  <c r="A3197" i="9"/>
  <c r="A3196" i="9"/>
  <c r="A3195" i="9"/>
  <c r="A3194" i="9"/>
  <c r="A3193" i="9"/>
  <c r="A3192" i="9"/>
  <c r="A3191" i="9"/>
  <c r="A3190" i="9"/>
  <c r="A3189" i="9"/>
  <c r="A3188" i="9"/>
  <c r="A3187" i="9"/>
  <c r="A3186" i="9"/>
  <c r="A3185" i="9"/>
  <c r="A3184" i="9"/>
  <c r="A3183" i="9"/>
  <c r="A3182" i="9"/>
  <c r="A3181" i="9"/>
  <c r="A3180" i="9"/>
  <c r="A3179" i="9"/>
  <c r="A3178" i="9"/>
  <c r="A3177" i="9"/>
  <c r="A3176" i="9"/>
  <c r="A3175" i="9"/>
  <c r="A3174" i="9"/>
  <c r="A3173" i="9"/>
  <c r="A3172" i="9"/>
  <c r="A3171" i="9"/>
  <c r="A3170" i="9"/>
  <c r="A3169" i="9"/>
  <c r="A3168" i="9"/>
  <c r="A3167" i="9"/>
  <c r="A3166" i="9"/>
  <c r="A3165" i="9"/>
  <c r="A3164" i="9"/>
  <c r="A3163" i="9"/>
  <c r="A3162" i="9"/>
  <c r="A3161" i="9"/>
  <c r="A3160" i="9"/>
  <c r="A3159" i="9"/>
  <c r="A3158" i="9"/>
  <c r="A3157" i="9"/>
  <c r="A3156" i="9"/>
  <c r="A3155" i="9"/>
  <c r="A3154" i="9"/>
  <c r="A3153" i="9"/>
  <c r="A3152" i="9"/>
  <c r="A3151" i="9"/>
  <c r="A3150" i="9"/>
  <c r="A3149" i="9"/>
  <c r="A3148" i="9"/>
  <c r="A3147" i="9"/>
  <c r="A3146" i="9"/>
  <c r="A3145" i="9"/>
  <c r="A3144" i="9"/>
  <c r="A3143" i="9"/>
  <c r="A3142" i="9"/>
  <c r="A3141" i="9"/>
  <c r="A3140" i="9"/>
  <c r="A3139" i="9"/>
  <c r="A3138" i="9"/>
  <c r="A3137" i="9"/>
  <c r="A3136" i="9"/>
  <c r="A3135" i="9"/>
  <c r="A3134" i="9"/>
  <c r="A3133" i="9"/>
  <c r="A3132" i="9"/>
  <c r="A3131" i="9"/>
  <c r="A3130" i="9"/>
  <c r="A3129" i="9"/>
  <c r="A3128" i="9"/>
  <c r="A3127" i="9"/>
  <c r="A3126" i="9"/>
  <c r="A3125" i="9"/>
  <c r="A3124" i="9"/>
  <c r="A3123" i="9"/>
  <c r="A3122" i="9"/>
  <c r="A3121" i="9"/>
  <c r="A3120" i="9"/>
  <c r="A3119" i="9"/>
  <c r="A3118" i="9"/>
  <c r="A3117" i="9"/>
  <c r="A3116" i="9"/>
  <c r="A3115" i="9"/>
  <c r="A3114" i="9"/>
  <c r="A3113" i="9"/>
  <c r="A3112" i="9"/>
  <c r="A3111" i="9"/>
  <c r="A3110" i="9"/>
  <c r="A3109" i="9"/>
  <c r="A3108" i="9"/>
  <c r="A3107" i="9"/>
  <c r="A3106" i="9"/>
  <c r="A3105" i="9"/>
  <c r="A3104" i="9"/>
  <c r="A3103" i="9"/>
  <c r="A3102" i="9"/>
  <c r="A3101" i="9"/>
  <c r="A3100" i="9"/>
  <c r="A3099" i="9"/>
  <c r="A3098" i="9"/>
  <c r="A3097" i="9"/>
  <c r="A3096" i="9"/>
  <c r="A3095" i="9"/>
  <c r="A3094" i="9"/>
  <c r="A3093" i="9"/>
  <c r="A3092" i="9"/>
  <c r="A3091" i="9"/>
  <c r="A3090" i="9"/>
  <c r="A3089" i="9"/>
  <c r="A3088" i="9"/>
  <c r="A3087" i="9"/>
  <c r="A3086" i="9"/>
  <c r="A3085" i="9"/>
  <c r="A3084" i="9"/>
  <c r="A3083" i="9"/>
  <c r="A3082" i="9"/>
  <c r="A3081" i="9"/>
  <c r="A3080" i="9"/>
  <c r="A3079" i="9"/>
  <c r="A3078" i="9"/>
  <c r="A3077" i="9"/>
  <c r="A3076" i="9"/>
  <c r="A3075" i="9"/>
  <c r="A3074" i="9"/>
  <c r="A3073" i="9"/>
  <c r="A3072" i="9"/>
  <c r="A3071" i="9"/>
  <c r="A3070" i="9"/>
  <c r="A3069" i="9"/>
  <c r="A3068" i="9"/>
  <c r="A3067" i="9"/>
  <c r="A3066" i="9"/>
  <c r="A3065" i="9"/>
  <c r="A3064" i="9"/>
  <c r="A3063" i="9"/>
  <c r="A3062" i="9"/>
  <c r="A3061" i="9"/>
  <c r="A3060" i="9"/>
  <c r="A3059" i="9"/>
  <c r="A3058" i="9"/>
  <c r="A3057" i="9"/>
  <c r="A3056" i="9"/>
  <c r="A3055" i="9"/>
  <c r="A3054" i="9"/>
  <c r="A3053" i="9"/>
  <c r="A3052" i="9"/>
  <c r="A3051" i="9"/>
  <c r="A3050" i="9"/>
  <c r="A3049" i="9"/>
  <c r="A3048" i="9"/>
  <c r="A3047" i="9"/>
  <c r="A3046" i="9"/>
  <c r="A3045" i="9"/>
  <c r="A3044" i="9"/>
  <c r="A3043" i="9"/>
  <c r="A3042" i="9"/>
  <c r="A3041" i="9"/>
  <c r="A3040" i="9"/>
  <c r="A3039" i="9"/>
  <c r="A3038" i="9"/>
  <c r="A3037" i="9"/>
  <c r="A3036" i="9"/>
  <c r="A3035" i="9"/>
  <c r="A3034" i="9"/>
  <c r="A3033" i="9"/>
  <c r="A3032" i="9"/>
  <c r="A3031" i="9"/>
  <c r="A3030" i="9"/>
  <c r="A3029" i="9"/>
  <c r="A3028" i="9"/>
  <c r="A3027" i="9"/>
  <c r="A3026" i="9"/>
  <c r="A3025" i="9"/>
  <c r="A3024" i="9"/>
  <c r="A3023" i="9"/>
  <c r="A3022" i="9"/>
  <c r="A3021" i="9"/>
  <c r="A3020" i="9"/>
  <c r="A3019" i="9"/>
  <c r="A3018" i="9"/>
  <c r="A3017" i="9"/>
  <c r="A3016" i="9"/>
  <c r="A3015" i="9"/>
  <c r="A3014" i="9"/>
  <c r="A3013" i="9"/>
  <c r="A3012" i="9"/>
  <c r="A3011" i="9"/>
  <c r="A3010" i="9"/>
  <c r="A3009" i="9"/>
  <c r="A3008" i="9"/>
  <c r="A3007" i="9"/>
  <c r="A3006" i="9"/>
  <c r="A3005" i="9"/>
  <c r="A3004" i="9"/>
  <c r="A3003" i="9"/>
  <c r="A3002" i="9"/>
  <c r="A3001" i="9"/>
  <c r="A3000" i="9"/>
  <c r="A2999" i="9"/>
  <c r="A2998" i="9"/>
  <c r="A2997" i="9"/>
  <c r="A2996" i="9"/>
  <c r="A2995" i="9"/>
  <c r="A2994" i="9"/>
  <c r="A2993" i="9"/>
  <c r="A2992" i="9"/>
  <c r="A2991" i="9"/>
  <c r="A2990" i="9"/>
  <c r="A2989" i="9"/>
  <c r="A2988" i="9"/>
  <c r="A2987" i="9"/>
  <c r="A2986" i="9"/>
  <c r="A2985" i="9"/>
  <c r="A2984" i="9"/>
  <c r="A2983" i="9"/>
  <c r="A2982" i="9"/>
  <c r="A2981" i="9"/>
  <c r="A2980" i="9"/>
  <c r="A2979" i="9"/>
  <c r="A2978" i="9"/>
  <c r="A2977" i="9"/>
  <c r="A2976" i="9"/>
  <c r="A2975" i="9"/>
  <c r="A2974" i="9"/>
  <c r="A2973" i="9"/>
  <c r="A2972" i="9"/>
  <c r="A2971" i="9"/>
  <c r="A2970" i="9"/>
  <c r="A2969" i="9"/>
  <c r="A2968" i="9"/>
  <c r="A2967" i="9"/>
  <c r="A2966" i="9"/>
  <c r="A2965" i="9"/>
  <c r="A2964" i="9"/>
  <c r="A2963" i="9"/>
  <c r="A2962" i="9"/>
  <c r="A2961" i="9"/>
  <c r="A2960" i="9"/>
  <c r="A2959" i="9"/>
  <c r="A2958" i="9"/>
  <c r="A2957" i="9"/>
  <c r="A2956" i="9"/>
  <c r="A2955" i="9"/>
  <c r="A2954" i="9"/>
  <c r="A2953" i="9"/>
  <c r="A2952" i="9"/>
  <c r="A2951" i="9"/>
  <c r="A2950" i="9"/>
  <c r="A2949" i="9"/>
  <c r="A2948" i="9"/>
  <c r="A2947" i="9"/>
  <c r="A2946" i="9"/>
  <c r="A2945" i="9"/>
  <c r="A2944" i="9"/>
  <c r="A2943" i="9"/>
  <c r="A2942" i="9"/>
  <c r="A2941" i="9"/>
  <c r="A2940" i="9"/>
  <c r="A2939" i="9"/>
  <c r="A2938" i="9"/>
  <c r="A2937" i="9"/>
  <c r="A2936" i="9"/>
  <c r="A2935" i="9"/>
  <c r="A2934" i="9"/>
  <c r="A2933" i="9"/>
  <c r="A2932" i="9"/>
  <c r="A2931" i="9"/>
  <c r="A2930" i="9"/>
  <c r="A2929" i="9"/>
  <c r="A2928" i="9"/>
  <c r="A2927" i="9"/>
  <c r="A2926" i="9"/>
  <c r="A2925" i="9"/>
  <c r="A2924" i="9"/>
  <c r="A2923" i="9"/>
  <c r="A2922" i="9"/>
  <c r="A2921" i="9"/>
  <c r="A2920" i="9"/>
  <c r="A2919" i="9"/>
  <c r="A2918" i="9"/>
  <c r="A2917" i="9"/>
  <c r="A2916" i="9"/>
  <c r="A2915" i="9"/>
  <c r="A2914" i="9"/>
  <c r="A2913" i="9"/>
  <c r="A2912" i="9"/>
  <c r="A2911" i="9"/>
  <c r="A2910" i="9"/>
  <c r="A2909" i="9"/>
  <c r="A2908" i="9"/>
  <c r="A2907" i="9"/>
  <c r="A2906" i="9"/>
  <c r="A2905" i="9"/>
  <c r="A2904" i="9"/>
  <c r="A2903" i="9"/>
  <c r="A2902" i="9"/>
  <c r="A2901" i="9"/>
  <c r="A2900" i="9"/>
  <c r="A2899" i="9"/>
  <c r="A2898" i="9"/>
  <c r="A2897" i="9"/>
  <c r="A2896" i="9"/>
  <c r="A2895" i="9"/>
  <c r="A2894" i="9"/>
  <c r="A2893" i="9"/>
  <c r="A2892" i="9"/>
  <c r="A2891" i="9"/>
  <c r="A2890" i="9"/>
  <c r="A2889" i="9"/>
  <c r="A2888" i="9"/>
  <c r="A2887" i="9"/>
  <c r="A2886" i="9"/>
  <c r="A2885" i="9"/>
  <c r="A2884" i="9"/>
  <c r="A2883" i="9"/>
  <c r="A2882" i="9"/>
  <c r="A2881" i="9"/>
  <c r="A2880" i="9"/>
  <c r="A2879" i="9"/>
  <c r="A2878" i="9"/>
  <c r="A2877" i="9"/>
  <c r="A2876" i="9"/>
  <c r="A2875" i="9"/>
  <c r="A2874" i="9"/>
  <c r="A2873" i="9"/>
  <c r="A2872" i="9"/>
  <c r="A2871" i="9"/>
  <c r="A2870" i="9"/>
  <c r="A2869" i="9"/>
  <c r="A2868" i="9"/>
  <c r="A2867" i="9"/>
  <c r="A2866" i="9"/>
  <c r="A2865" i="9"/>
  <c r="A2864" i="9"/>
  <c r="A2863" i="9"/>
  <c r="A2862" i="9"/>
  <c r="A2861" i="9"/>
  <c r="A2860" i="9"/>
  <c r="A2859" i="9"/>
  <c r="A2858" i="9"/>
  <c r="A2857" i="9"/>
  <c r="A2856" i="9"/>
  <c r="A2855" i="9"/>
  <c r="A2854" i="9"/>
  <c r="A2853" i="9"/>
  <c r="A2852" i="9"/>
  <c r="A2851" i="9"/>
  <c r="A2850" i="9"/>
  <c r="A2849" i="9"/>
  <c r="A2848" i="9"/>
  <c r="A2847" i="9"/>
  <c r="A2846" i="9"/>
  <c r="A2845" i="9"/>
  <c r="A2844" i="9"/>
  <c r="A2843" i="9"/>
  <c r="A2842" i="9"/>
  <c r="A2841" i="9"/>
  <c r="A2840" i="9"/>
  <c r="A2839" i="9"/>
  <c r="A2838" i="9"/>
  <c r="A2837" i="9"/>
  <c r="A2836" i="9"/>
  <c r="A2835" i="9"/>
  <c r="A2834" i="9"/>
  <c r="A2833" i="9"/>
  <c r="A2832" i="9"/>
  <c r="A2831" i="9"/>
  <c r="A2830" i="9"/>
  <c r="A2829" i="9"/>
  <c r="A2828" i="9"/>
  <c r="A2827" i="9"/>
  <c r="A2826" i="9"/>
  <c r="A2825" i="9"/>
  <c r="A2824" i="9"/>
  <c r="A2823" i="9"/>
  <c r="A2822" i="9"/>
  <c r="A2821" i="9"/>
  <c r="A2820" i="9"/>
  <c r="A2819" i="9"/>
  <c r="A2818" i="9"/>
  <c r="A2817" i="9"/>
  <c r="A2816" i="9"/>
  <c r="A2815" i="9"/>
  <c r="A2814" i="9"/>
  <c r="A2813" i="9"/>
  <c r="A2812" i="9"/>
  <c r="A2811" i="9"/>
  <c r="A2810" i="9"/>
  <c r="A2809" i="9"/>
  <c r="A2808" i="9"/>
  <c r="A2807" i="9"/>
  <c r="A2806" i="9"/>
  <c r="A2805" i="9"/>
  <c r="A2804" i="9"/>
  <c r="A2803" i="9"/>
  <c r="A2802" i="9"/>
  <c r="A2801" i="9"/>
  <c r="A2800" i="9"/>
  <c r="A2799" i="9"/>
  <c r="A2798" i="9"/>
  <c r="A2797" i="9"/>
  <c r="A2796" i="9"/>
  <c r="A2795" i="9"/>
  <c r="A2794" i="9"/>
  <c r="A2793" i="9"/>
  <c r="A2792" i="9"/>
  <c r="A2791" i="9"/>
  <c r="A2790" i="9"/>
  <c r="A2789" i="9"/>
  <c r="A2788" i="9"/>
  <c r="A2787" i="9"/>
  <c r="A2786" i="9"/>
  <c r="A2785" i="9"/>
  <c r="A2784" i="9"/>
  <c r="A2783" i="9"/>
  <c r="A2782" i="9"/>
  <c r="A2781" i="9"/>
  <c r="A2780" i="9"/>
  <c r="A2779" i="9"/>
  <c r="A2778" i="9"/>
  <c r="A2777" i="9"/>
  <c r="A2776" i="9"/>
  <c r="A2775" i="9"/>
  <c r="A2774" i="9"/>
  <c r="A2773" i="9"/>
  <c r="A2772" i="9"/>
  <c r="A2771" i="9"/>
  <c r="A2770" i="9"/>
  <c r="A2769" i="9"/>
  <c r="A2768" i="9"/>
  <c r="A2767" i="9"/>
  <c r="A2766" i="9"/>
  <c r="A2765" i="9"/>
  <c r="A2764" i="9"/>
  <c r="A2763" i="9"/>
  <c r="A2762" i="9"/>
  <c r="A2761" i="9"/>
  <c r="A2760" i="9"/>
  <c r="A2759" i="9"/>
  <c r="A2758" i="9"/>
  <c r="A2757" i="9"/>
  <c r="A2756" i="9"/>
  <c r="A2755" i="9"/>
  <c r="A2754" i="9"/>
  <c r="A2753" i="9"/>
  <c r="A2752" i="9"/>
  <c r="A2751" i="9"/>
  <c r="A2750" i="9"/>
  <c r="A2749" i="9"/>
  <c r="A2748" i="9"/>
  <c r="A2747" i="9"/>
  <c r="A2746" i="9"/>
  <c r="A2745" i="9"/>
  <c r="A2744" i="9"/>
  <c r="A2743" i="9"/>
  <c r="A2742" i="9"/>
  <c r="A2741" i="9"/>
  <c r="A2740" i="9"/>
  <c r="A2739" i="9"/>
  <c r="A2738" i="9"/>
  <c r="A2737" i="9"/>
  <c r="A2736" i="9"/>
  <c r="A2735" i="9"/>
  <c r="A2734" i="9"/>
  <c r="A2733" i="9"/>
  <c r="A2732" i="9"/>
  <c r="A2731" i="9"/>
  <c r="A2730" i="9"/>
  <c r="A2729" i="9"/>
  <c r="A2728" i="9"/>
  <c r="A2727" i="9"/>
  <c r="A2726" i="9"/>
  <c r="A2725" i="9"/>
  <c r="A2724" i="9"/>
  <c r="A2723" i="9"/>
  <c r="A2722" i="9"/>
  <c r="A2721" i="9"/>
  <c r="A2720" i="9"/>
  <c r="A2719" i="9"/>
  <c r="A2718" i="9"/>
  <c r="A2717" i="9"/>
  <c r="A2716" i="9"/>
  <c r="A2715" i="9"/>
  <c r="A2714" i="9"/>
  <c r="A2713" i="9"/>
  <c r="A2712" i="9"/>
  <c r="A2711" i="9"/>
  <c r="A2710" i="9"/>
  <c r="A2709" i="9"/>
  <c r="A2708" i="9"/>
  <c r="A2707" i="9"/>
  <c r="A2706" i="9"/>
  <c r="A2705" i="9"/>
  <c r="A2704" i="9"/>
  <c r="A2703" i="9"/>
  <c r="A2702" i="9"/>
  <c r="A2701" i="9"/>
  <c r="A2700" i="9"/>
  <c r="A2699" i="9"/>
  <c r="A2698" i="9"/>
  <c r="A2697" i="9"/>
  <c r="A2696" i="9"/>
  <c r="A2695" i="9"/>
  <c r="A2694" i="9"/>
  <c r="A2693" i="9"/>
  <c r="A2692" i="9"/>
  <c r="A2691" i="9"/>
  <c r="A2690" i="9"/>
  <c r="A2689" i="9"/>
  <c r="A2688" i="9"/>
  <c r="A2687" i="9"/>
  <c r="A2686" i="9"/>
  <c r="A2685" i="9"/>
  <c r="A2684" i="9"/>
  <c r="A2683" i="9"/>
  <c r="A2682" i="9"/>
  <c r="A2681" i="9"/>
  <c r="A2680" i="9"/>
  <c r="A2679" i="9"/>
  <c r="A2678" i="9"/>
  <c r="A2677" i="9"/>
  <c r="A2676" i="9"/>
  <c r="A2675" i="9"/>
  <c r="A2674" i="9"/>
  <c r="A2673" i="9"/>
  <c r="A2672" i="9"/>
  <c r="A2671" i="9"/>
  <c r="A2670" i="9"/>
  <c r="A2669" i="9"/>
  <c r="A2668" i="9"/>
  <c r="A2667" i="9"/>
  <c r="A2666" i="9"/>
  <c r="A2665" i="9"/>
  <c r="A2664" i="9"/>
  <c r="A2663" i="9"/>
  <c r="A2662" i="9"/>
  <c r="A2661" i="9"/>
  <c r="A2660" i="9"/>
  <c r="A2659" i="9"/>
  <c r="A2658" i="9"/>
  <c r="A2657" i="9"/>
  <c r="A2656" i="9"/>
  <c r="A2655" i="9"/>
  <c r="A2654" i="9"/>
  <c r="A2653" i="9"/>
  <c r="A2652" i="9"/>
  <c r="A2651" i="9"/>
  <c r="A2650" i="9"/>
  <c r="A2649" i="9"/>
  <c r="A2648" i="9"/>
  <c r="A2647" i="9"/>
  <c r="A2646" i="9"/>
  <c r="A2645" i="9"/>
  <c r="A2644" i="9"/>
  <c r="A2643" i="9"/>
  <c r="A2642" i="9"/>
  <c r="A2641" i="9"/>
  <c r="A2640" i="9"/>
  <c r="A2639" i="9"/>
  <c r="A2638" i="9"/>
  <c r="A2637" i="9"/>
  <c r="A2636" i="9"/>
  <c r="A2635" i="9"/>
  <c r="A2634" i="9"/>
  <c r="A2633" i="9"/>
  <c r="A2632" i="9"/>
  <c r="A2631" i="9"/>
  <c r="A2630" i="9"/>
  <c r="A2629" i="9"/>
  <c r="A2628" i="9"/>
  <c r="A2627" i="9"/>
  <c r="A2626" i="9"/>
  <c r="A2625" i="9"/>
  <c r="A2624" i="9"/>
  <c r="A2623" i="9"/>
  <c r="A2622" i="9"/>
  <c r="A2621" i="9"/>
  <c r="A2620" i="9"/>
  <c r="A2619" i="9"/>
  <c r="A2618" i="9"/>
  <c r="A2617" i="9"/>
  <c r="A2616" i="9"/>
  <c r="A2615" i="9"/>
  <c r="A2614" i="9"/>
  <c r="A2613" i="9"/>
  <c r="A2612" i="9"/>
  <c r="A2611" i="9"/>
  <c r="A2610" i="9"/>
  <c r="A2609" i="9"/>
  <c r="A2608" i="9"/>
  <c r="A2607" i="9"/>
  <c r="A2606" i="9"/>
  <c r="A2605" i="9"/>
  <c r="A2604" i="9"/>
  <c r="A2603" i="9"/>
  <c r="A2602" i="9"/>
  <c r="A2601" i="9"/>
  <c r="A2600" i="9"/>
  <c r="A2599" i="9"/>
  <c r="A2598" i="9"/>
  <c r="A2597" i="9"/>
  <c r="A2596" i="9"/>
  <c r="A2595" i="9"/>
  <c r="A2594" i="9"/>
  <c r="A2593" i="9"/>
  <c r="A2592" i="9"/>
  <c r="A2591" i="9"/>
  <c r="A2590" i="9"/>
  <c r="A2589" i="9"/>
  <c r="A2588" i="9"/>
  <c r="A2587" i="9"/>
  <c r="A2586" i="9"/>
  <c r="A2585" i="9"/>
  <c r="A2584" i="9"/>
  <c r="A2583" i="9"/>
  <c r="A2582" i="9"/>
  <c r="A2581" i="9"/>
  <c r="A2580" i="9"/>
  <c r="A2579" i="9"/>
  <c r="A2578" i="9"/>
  <c r="A2577" i="9"/>
  <c r="A2576" i="9"/>
  <c r="A2575" i="9"/>
  <c r="A2574" i="9"/>
  <c r="A2573" i="9"/>
  <c r="A2572" i="9"/>
  <c r="A2571" i="9"/>
  <c r="A2570" i="9"/>
  <c r="A2569" i="9"/>
  <c r="A2568" i="9"/>
  <c r="A2567" i="9"/>
  <c r="A2566" i="9"/>
  <c r="A2565" i="9"/>
  <c r="A2564" i="9"/>
  <c r="A2563" i="9"/>
  <c r="A2562" i="9"/>
  <c r="A2561" i="9"/>
  <c r="A2560" i="9"/>
  <c r="A2559" i="9"/>
  <c r="A2558" i="9"/>
  <c r="A2557" i="9"/>
  <c r="A2556" i="9"/>
  <c r="A2555" i="9"/>
  <c r="A2554" i="9"/>
  <c r="A2553" i="9"/>
  <c r="A2552" i="9"/>
  <c r="A2551" i="9"/>
  <c r="A2550" i="9"/>
  <c r="A2549" i="9"/>
  <c r="A2548" i="9"/>
  <c r="A2547" i="9"/>
  <c r="A2546" i="9"/>
  <c r="A2545" i="9"/>
  <c r="A2544" i="9"/>
  <c r="A2543" i="9"/>
  <c r="A2542" i="9"/>
  <c r="A2541" i="9"/>
  <c r="A2540" i="9"/>
  <c r="A2539" i="9"/>
  <c r="A2538" i="9"/>
  <c r="A2537" i="9"/>
  <c r="A2536" i="9"/>
  <c r="A2535" i="9"/>
  <c r="A2534" i="9"/>
  <c r="A2533" i="9"/>
  <c r="A2532" i="9"/>
  <c r="A2531" i="9"/>
  <c r="A2530" i="9"/>
  <c r="A2529" i="9"/>
  <c r="A2528" i="9"/>
  <c r="A2527" i="9"/>
  <c r="A2526" i="9"/>
  <c r="A2525" i="9"/>
  <c r="A2524" i="9"/>
  <c r="A2523" i="9"/>
  <c r="A2522" i="9"/>
  <c r="A2521" i="9"/>
  <c r="A2520" i="9"/>
  <c r="A2519" i="9"/>
  <c r="A2518" i="9"/>
  <c r="A2517" i="9"/>
  <c r="A2516" i="9"/>
  <c r="A2515" i="9"/>
  <c r="A2514" i="9"/>
  <c r="A2513" i="9"/>
  <c r="A2512" i="9"/>
  <c r="A2511" i="9"/>
  <c r="A2510" i="9"/>
  <c r="A2509" i="9"/>
  <c r="A2508" i="9"/>
  <c r="A2507" i="9"/>
  <c r="A2506" i="9"/>
  <c r="A2505" i="9"/>
  <c r="A2504" i="9"/>
  <c r="A2503" i="9"/>
  <c r="A2502" i="9"/>
  <c r="A2501" i="9"/>
  <c r="A2500" i="9"/>
  <c r="A2499" i="9"/>
  <c r="A2498" i="9"/>
  <c r="A2497" i="9"/>
  <c r="A2496" i="9"/>
  <c r="A2495" i="9"/>
  <c r="A2494" i="9"/>
  <c r="A2493" i="9"/>
  <c r="A2492" i="9"/>
  <c r="A2491" i="9"/>
  <c r="A2490" i="9"/>
  <c r="A2489" i="9"/>
  <c r="A2488" i="9"/>
  <c r="A2487" i="9"/>
  <c r="A2486" i="9"/>
  <c r="A2485" i="9"/>
  <c r="A2484" i="9"/>
  <c r="A2483" i="9"/>
  <c r="A2482" i="9"/>
  <c r="A2481" i="9"/>
  <c r="A2480" i="9"/>
  <c r="A2479" i="9"/>
  <c r="A2478" i="9"/>
  <c r="A2477" i="9"/>
  <c r="A2476" i="9"/>
  <c r="A2475" i="9"/>
  <c r="A2474" i="9"/>
  <c r="A2473" i="9"/>
  <c r="A2472" i="9"/>
  <c r="A2471" i="9"/>
  <c r="A2470" i="9"/>
  <c r="A2469" i="9"/>
  <c r="A2468" i="9"/>
  <c r="A2467" i="9"/>
  <c r="A2466" i="9"/>
  <c r="A2465" i="9"/>
  <c r="A2464" i="9"/>
  <c r="A2463" i="9"/>
  <c r="A2462" i="9"/>
  <c r="A2461" i="9"/>
  <c r="A2460" i="9"/>
  <c r="A2459" i="9"/>
  <c r="A2458" i="9"/>
  <c r="A2457" i="9"/>
  <c r="A2456" i="9"/>
  <c r="A2455" i="9"/>
  <c r="A2454" i="9"/>
  <c r="A2453" i="9"/>
  <c r="A2452" i="9"/>
  <c r="A2451" i="9"/>
  <c r="A2450" i="9"/>
  <c r="A2449" i="9"/>
  <c r="A2448" i="9"/>
  <c r="A2447" i="9"/>
  <c r="A2446" i="9"/>
  <c r="A2445" i="9"/>
  <c r="A2444" i="9"/>
  <c r="A2443" i="9"/>
  <c r="A2442" i="9"/>
  <c r="A2441" i="9"/>
  <c r="A2440" i="9"/>
  <c r="A2439" i="9"/>
  <c r="A2438" i="9"/>
  <c r="A2437" i="9"/>
  <c r="A2436" i="9"/>
  <c r="A2435" i="9"/>
  <c r="A2434" i="9"/>
  <c r="A2433" i="9"/>
  <c r="A2432" i="9"/>
  <c r="A2431" i="9"/>
  <c r="A2430" i="9"/>
  <c r="A2429" i="9"/>
  <c r="A2428" i="9"/>
  <c r="A2427" i="9"/>
  <c r="A2426" i="9"/>
  <c r="A2425" i="9"/>
  <c r="A2424" i="9"/>
  <c r="A2423" i="9"/>
  <c r="A2422" i="9"/>
  <c r="A2421" i="9"/>
  <c r="A2420" i="9"/>
  <c r="A2419" i="9"/>
  <c r="A2418" i="9"/>
  <c r="A2417" i="9"/>
  <c r="A2416" i="9"/>
  <c r="A2415" i="9"/>
  <c r="A2414" i="9"/>
  <c r="A2413" i="9"/>
  <c r="A2412" i="9"/>
  <c r="A2411" i="9"/>
  <c r="A2410" i="9"/>
  <c r="A2409" i="9"/>
  <c r="A2408" i="9"/>
  <c r="A2407" i="9"/>
  <c r="A2406" i="9"/>
  <c r="A2405" i="9"/>
  <c r="A2404" i="9"/>
  <c r="A2403" i="9"/>
  <c r="A2402" i="9"/>
  <c r="A2401" i="9"/>
  <c r="A2400" i="9"/>
  <c r="A2399" i="9"/>
  <c r="A2398" i="9"/>
  <c r="A2397" i="9"/>
  <c r="A2396" i="9"/>
  <c r="A2395" i="9"/>
  <c r="A2394" i="9"/>
  <c r="A2393" i="9"/>
  <c r="A2392" i="9"/>
  <c r="A2391" i="9"/>
  <c r="A2390" i="9"/>
  <c r="A2389" i="9"/>
  <c r="A2388" i="9"/>
  <c r="A2387" i="9"/>
  <c r="A2386" i="9"/>
  <c r="A2385" i="9"/>
  <c r="A2384" i="9"/>
  <c r="A2383" i="9"/>
  <c r="A2382" i="9"/>
  <c r="A2381" i="9"/>
  <c r="A2380" i="9"/>
  <c r="A2379" i="9"/>
  <c r="A2378" i="9"/>
  <c r="A2377" i="9"/>
  <c r="A2376" i="9"/>
  <c r="A2375" i="9"/>
  <c r="A2374" i="9"/>
  <c r="A2373" i="9"/>
  <c r="A2372" i="9"/>
  <c r="A2371" i="9"/>
  <c r="A2370" i="9"/>
  <c r="A2369" i="9"/>
  <c r="A2368" i="9"/>
  <c r="A2367" i="9"/>
  <c r="A2366" i="9"/>
  <c r="A2365" i="9"/>
  <c r="A2364" i="9"/>
  <c r="A2363" i="9"/>
  <c r="A2362" i="9"/>
  <c r="A2361" i="9"/>
  <c r="A2360" i="9"/>
  <c r="A2359" i="9"/>
  <c r="A2358" i="9"/>
  <c r="A2357" i="9"/>
  <c r="A2356" i="9"/>
  <c r="A2355" i="9"/>
  <c r="A2354" i="9"/>
  <c r="A2353" i="9"/>
  <c r="A2352" i="9"/>
  <c r="A2351" i="9"/>
  <c r="A2350" i="9"/>
  <c r="A2349" i="9"/>
  <c r="A2348" i="9"/>
  <c r="A2347" i="9"/>
  <c r="A2346" i="9"/>
  <c r="A2345" i="9"/>
  <c r="A2344" i="9"/>
  <c r="A2343" i="9"/>
  <c r="A2342" i="9"/>
  <c r="A2341" i="9"/>
  <c r="A2340" i="9"/>
  <c r="A2339" i="9"/>
  <c r="A2338" i="9"/>
  <c r="A2337" i="9"/>
  <c r="A2336" i="9"/>
  <c r="A2335" i="9"/>
  <c r="A2334" i="9"/>
  <c r="A2333" i="9"/>
  <c r="A2332" i="9"/>
  <c r="A2331" i="9"/>
  <c r="A2330" i="9"/>
  <c r="A2329" i="9"/>
  <c r="A2328" i="9"/>
  <c r="A2327" i="9"/>
  <c r="A2326" i="9"/>
  <c r="A2325" i="9"/>
  <c r="A2324" i="9"/>
  <c r="A2323" i="9"/>
  <c r="A2322" i="9"/>
  <c r="A2321" i="9"/>
  <c r="A2320" i="9"/>
  <c r="A2319" i="9"/>
  <c r="A2318" i="9"/>
  <c r="A2317" i="9"/>
  <c r="A2316" i="9"/>
  <c r="A2315" i="9"/>
  <c r="A2314" i="9"/>
  <c r="A2313" i="9"/>
  <c r="A2312" i="9"/>
  <c r="A2311" i="9"/>
  <c r="A2310" i="9"/>
  <c r="A2309" i="9"/>
  <c r="A2308" i="9"/>
  <c r="A2307" i="9"/>
  <c r="A2306" i="9"/>
  <c r="A2305" i="9"/>
  <c r="A2304" i="9"/>
  <c r="A2303" i="9"/>
  <c r="A2302" i="9"/>
  <c r="A2301" i="9"/>
  <c r="A2300" i="9"/>
  <c r="A2299" i="9"/>
  <c r="A2298" i="9"/>
  <c r="A2297" i="9"/>
  <c r="A2296" i="9"/>
  <c r="A2295" i="9"/>
  <c r="A2294" i="9"/>
  <c r="A2293" i="9"/>
  <c r="A2292" i="9"/>
  <c r="A2291" i="9"/>
  <c r="A2290" i="9"/>
  <c r="A2289" i="9"/>
  <c r="A2288" i="9"/>
  <c r="A2287" i="9"/>
  <c r="A2286" i="9"/>
  <c r="A2285" i="9"/>
  <c r="A2284" i="9"/>
  <c r="A2283" i="9"/>
  <c r="A2282" i="9"/>
  <c r="A2281" i="9"/>
  <c r="A2280" i="9"/>
  <c r="A2279" i="9"/>
  <c r="A2278" i="9"/>
  <c r="A2277" i="9"/>
  <c r="A2276" i="9"/>
  <c r="A2275" i="9"/>
  <c r="A2274" i="9"/>
  <c r="A2273" i="9"/>
  <c r="A2272" i="9"/>
  <c r="A2271" i="9"/>
  <c r="A2270" i="9"/>
  <c r="A2269" i="9"/>
  <c r="A2268" i="9"/>
  <c r="A2267" i="9"/>
  <c r="A2266" i="9"/>
  <c r="A2265" i="9"/>
  <c r="A2264" i="9"/>
  <c r="A2263" i="9"/>
  <c r="A2262" i="9"/>
  <c r="A2261" i="9"/>
  <c r="A2260" i="9"/>
  <c r="A2259" i="9"/>
  <c r="A2258" i="9"/>
  <c r="A2257" i="9"/>
  <c r="A2256" i="9"/>
  <c r="A2255" i="9"/>
  <c r="A2254" i="9"/>
  <c r="A2253" i="9"/>
  <c r="A2252" i="9"/>
  <c r="A2251" i="9"/>
  <c r="A2250" i="9"/>
  <c r="A2249" i="9"/>
  <c r="A2248" i="9"/>
  <c r="A2247" i="9"/>
  <c r="A2246" i="9"/>
  <c r="A2245" i="9"/>
  <c r="A2244" i="9"/>
  <c r="A2243" i="9"/>
  <c r="A2242" i="9"/>
  <c r="A2241" i="9"/>
  <c r="A2240" i="9"/>
  <c r="A2239" i="9"/>
  <c r="A2238" i="9"/>
  <c r="A2237" i="9"/>
  <c r="A2236" i="9"/>
  <c r="A2235" i="9"/>
  <c r="A2234" i="9"/>
  <c r="A2233" i="9"/>
  <c r="A2232" i="9"/>
  <c r="A2231" i="9"/>
  <c r="A2230" i="9"/>
  <c r="A2229" i="9"/>
  <c r="A2228" i="9"/>
  <c r="A2227" i="9"/>
  <c r="A2226" i="9"/>
  <c r="A2225" i="9"/>
  <c r="A2224" i="9"/>
  <c r="A2223" i="9"/>
  <c r="A2222" i="9"/>
  <c r="A2221" i="9"/>
  <c r="A2220" i="9"/>
  <c r="A2219" i="9"/>
  <c r="A2218" i="9"/>
  <c r="A2217" i="9"/>
  <c r="A2216" i="9"/>
  <c r="A2215" i="9"/>
  <c r="A2214" i="9"/>
  <c r="A2213" i="9"/>
  <c r="A2212" i="9"/>
  <c r="A2211" i="9"/>
  <c r="A2210" i="9"/>
  <c r="A2209" i="9"/>
  <c r="A2208" i="9"/>
  <c r="A2207" i="9"/>
  <c r="A2206" i="9"/>
  <c r="A2205" i="9"/>
  <c r="A2204" i="9"/>
  <c r="A2203" i="9"/>
  <c r="A2202" i="9"/>
  <c r="A2201" i="9"/>
  <c r="A2200" i="9"/>
  <c r="A2199" i="9"/>
  <c r="A2198" i="9"/>
  <c r="A2197" i="9"/>
  <c r="A2196" i="9"/>
  <c r="A2195" i="9"/>
  <c r="A2194" i="9"/>
  <c r="A2193" i="9"/>
  <c r="A2192" i="9"/>
  <c r="A2191" i="9"/>
  <c r="A2190" i="9"/>
  <c r="A2189" i="9"/>
  <c r="A2188" i="9"/>
  <c r="A2187" i="9"/>
  <c r="A2186" i="9"/>
  <c r="A2185" i="9"/>
  <c r="A2184" i="9"/>
  <c r="A2183" i="9"/>
  <c r="A2182" i="9"/>
  <c r="A2181" i="9"/>
  <c r="A2180" i="9"/>
  <c r="A2179" i="9"/>
  <c r="A2178" i="9"/>
  <c r="A2177" i="9"/>
  <c r="A2176" i="9"/>
  <c r="A2175" i="9"/>
  <c r="A2174" i="9"/>
  <c r="A2173" i="9"/>
  <c r="A2172" i="9"/>
  <c r="A2171" i="9"/>
  <c r="A2170" i="9"/>
  <c r="A2169" i="9"/>
  <c r="A2168" i="9"/>
  <c r="A2167" i="9"/>
  <c r="A2166" i="9"/>
  <c r="A2165" i="9"/>
  <c r="A2164" i="9"/>
  <c r="A2163" i="9"/>
  <c r="A2162" i="9"/>
  <c r="A2161" i="9"/>
  <c r="A2160" i="9"/>
  <c r="A2159" i="9"/>
  <c r="A2158" i="9"/>
  <c r="A2157" i="9"/>
  <c r="A2156" i="9"/>
  <c r="A2155" i="9"/>
  <c r="A2154" i="9"/>
  <c r="A2153" i="9"/>
  <c r="A2152" i="9"/>
  <c r="A2151" i="9"/>
  <c r="A2150" i="9"/>
  <c r="A2149" i="9"/>
  <c r="A2148" i="9"/>
  <c r="A2147" i="9"/>
  <c r="A2146" i="9"/>
  <c r="A2145" i="9"/>
  <c r="A2144" i="9"/>
  <c r="A2143" i="9"/>
  <c r="A2142" i="9"/>
  <c r="A2141" i="9"/>
  <c r="A2140" i="9"/>
  <c r="A2139" i="9"/>
  <c r="A2138" i="9"/>
  <c r="A2137" i="9"/>
  <c r="A2136" i="9"/>
  <c r="A2135" i="9"/>
  <c r="A2134" i="9"/>
  <c r="A2133" i="9"/>
  <c r="A2132" i="9"/>
  <c r="A2131" i="9"/>
  <c r="A2130" i="9"/>
  <c r="A2129" i="9"/>
  <c r="A2128" i="9"/>
  <c r="A2127" i="9"/>
  <c r="A2126" i="9"/>
  <c r="A2125" i="9"/>
  <c r="A2124" i="9"/>
  <c r="A2123" i="9"/>
  <c r="A2122" i="9"/>
  <c r="A2121" i="9"/>
  <c r="A2120" i="9"/>
  <c r="A2119" i="9"/>
  <c r="A2118" i="9"/>
  <c r="A2117" i="9"/>
  <c r="A2116" i="9"/>
  <c r="A2115" i="9"/>
  <c r="A2114" i="9"/>
  <c r="A2113" i="9"/>
  <c r="A2112" i="9"/>
  <c r="A2111" i="9"/>
  <c r="A2110" i="9"/>
  <c r="A2109" i="9"/>
  <c r="A2108" i="9"/>
  <c r="A2107" i="9"/>
  <c r="A2106" i="9"/>
  <c r="A2105" i="9"/>
  <c r="A2104" i="9"/>
  <c r="A2103" i="9"/>
  <c r="A2102" i="9"/>
  <c r="A2101" i="9"/>
  <c r="A2100" i="9"/>
  <c r="A2099" i="9"/>
  <c r="A2098" i="9"/>
  <c r="A2097" i="9"/>
  <c r="A2096" i="9"/>
  <c r="A2095" i="9"/>
  <c r="A2094" i="9"/>
  <c r="A2093" i="9"/>
  <c r="A2092" i="9"/>
  <c r="A2091" i="9"/>
  <c r="A2090" i="9"/>
  <c r="A2089" i="9"/>
  <c r="A2088" i="9"/>
  <c r="A2087" i="9"/>
  <c r="A2086" i="9"/>
  <c r="A2085" i="9"/>
  <c r="A2084" i="9"/>
  <c r="A2083" i="9"/>
  <c r="A2082" i="9"/>
  <c r="A2081" i="9"/>
  <c r="A2080" i="9"/>
  <c r="A2079" i="9"/>
  <c r="A2078" i="9"/>
  <c r="A2077" i="9"/>
  <c r="A2076" i="9"/>
  <c r="A2075" i="9"/>
  <c r="A2074" i="9"/>
  <c r="A2073" i="9"/>
  <c r="A2072" i="9"/>
  <c r="A2071" i="9"/>
  <c r="A2070" i="9"/>
  <c r="A2069" i="9"/>
  <c r="A2068" i="9"/>
  <c r="A2067" i="9"/>
  <c r="A2066" i="9"/>
  <c r="A2065" i="9"/>
  <c r="A2064" i="9"/>
  <c r="A2063" i="9"/>
  <c r="A2062" i="9"/>
  <c r="A2061" i="9"/>
  <c r="A2060" i="9"/>
  <c r="A2059" i="9"/>
  <c r="A2058" i="9"/>
  <c r="A2057" i="9"/>
  <c r="A2056" i="9"/>
  <c r="A2055" i="9"/>
  <c r="A2054" i="9"/>
  <c r="A2053" i="9"/>
  <c r="A2052" i="9"/>
  <c r="A2051" i="9"/>
  <c r="A2050" i="9"/>
  <c r="A2049" i="9"/>
  <c r="A2048" i="9"/>
  <c r="A2047" i="9"/>
  <c r="A2046" i="9"/>
  <c r="A2045" i="9"/>
  <c r="A2044" i="9"/>
  <c r="A2043" i="9"/>
  <c r="A2042" i="9"/>
  <c r="A2041" i="9"/>
  <c r="A2040" i="9"/>
  <c r="A2039" i="9"/>
  <c r="A2038" i="9"/>
  <c r="A2037" i="9"/>
  <c r="A2036" i="9"/>
  <c r="A2035" i="9"/>
  <c r="A2034" i="9"/>
  <c r="A2033" i="9"/>
  <c r="A2032" i="9"/>
  <c r="A2031" i="9"/>
  <c r="A2030" i="9"/>
  <c r="A2029" i="9"/>
  <c r="A2028" i="9"/>
  <c r="A2027" i="9"/>
  <c r="A2026" i="9"/>
  <c r="A2025" i="9"/>
  <c r="A2024" i="9"/>
  <c r="A2023" i="9"/>
  <c r="A2022" i="9"/>
  <c r="A2021" i="9"/>
  <c r="A2020" i="9"/>
  <c r="A2019" i="9"/>
  <c r="A2018" i="9"/>
  <c r="A2017" i="9"/>
  <c r="A2016" i="9"/>
  <c r="A2015" i="9"/>
  <c r="A2014" i="9"/>
  <c r="A2013" i="9"/>
  <c r="A2012" i="9"/>
  <c r="A2011" i="9"/>
  <c r="A2010" i="9"/>
  <c r="A2009" i="9"/>
  <c r="A2008" i="9"/>
  <c r="A2007" i="9"/>
  <c r="A2006" i="9"/>
  <c r="A2005" i="9"/>
  <c r="A2004" i="9"/>
  <c r="A2003" i="9"/>
  <c r="A2002" i="9"/>
  <c r="A2001" i="9"/>
  <c r="A2000" i="9"/>
  <c r="A1999" i="9"/>
  <c r="A1998" i="9"/>
  <c r="A1997" i="9"/>
  <c r="A1996" i="9"/>
  <c r="A1995" i="9"/>
  <c r="A1994" i="9"/>
  <c r="A1993" i="9"/>
  <c r="A1992" i="9"/>
  <c r="A1991" i="9"/>
  <c r="A1990" i="9"/>
  <c r="A1989" i="9"/>
  <c r="A1988" i="9"/>
  <c r="A1987" i="9"/>
  <c r="A1986" i="9"/>
  <c r="A1985" i="9"/>
  <c r="A1984" i="9"/>
  <c r="A1983" i="9"/>
  <c r="A1982" i="9"/>
  <c r="A1981" i="9"/>
  <c r="A1980" i="9"/>
  <c r="A1979" i="9"/>
  <c r="A1978" i="9"/>
  <c r="A1977" i="9"/>
  <c r="A1976" i="9"/>
  <c r="A1975" i="9"/>
  <c r="A1974" i="9"/>
  <c r="A1973" i="9"/>
  <c r="A1972" i="9"/>
  <c r="A1971" i="9"/>
  <c r="A1970" i="9"/>
  <c r="A1969" i="9"/>
  <c r="A1968" i="9"/>
  <c r="A1967" i="9"/>
  <c r="A1966" i="9"/>
  <c r="A1965" i="9"/>
  <c r="A1964" i="9"/>
  <c r="A1963" i="9"/>
  <c r="A1962" i="9"/>
  <c r="A1961" i="9"/>
  <c r="A1960" i="9"/>
  <c r="A1959" i="9"/>
  <c r="A1958" i="9"/>
  <c r="A1957" i="9"/>
  <c r="A1956" i="9"/>
  <c r="A1955" i="9"/>
  <c r="A1954" i="9"/>
  <c r="A1953" i="9"/>
  <c r="A1952" i="9"/>
  <c r="A1951" i="9"/>
  <c r="A1950" i="9"/>
  <c r="A1949" i="9"/>
  <c r="A1948" i="9"/>
  <c r="A1947" i="9"/>
  <c r="A1946" i="9"/>
  <c r="A1945" i="9"/>
  <c r="A1944" i="9"/>
  <c r="A1943" i="9"/>
  <c r="A1942" i="9"/>
  <c r="A1941" i="9"/>
  <c r="A1940" i="9"/>
  <c r="A1939" i="9"/>
  <c r="A1938" i="9"/>
  <c r="A1937" i="9"/>
  <c r="A1936" i="9"/>
  <c r="A1935" i="9"/>
  <c r="A1934" i="9"/>
  <c r="A1933" i="9"/>
  <c r="A1932" i="9"/>
  <c r="A1931" i="9"/>
  <c r="A1930" i="9"/>
  <c r="A1929" i="9"/>
  <c r="A1928" i="9"/>
  <c r="A1927" i="9"/>
  <c r="A1926" i="9"/>
  <c r="A1925" i="9"/>
  <c r="A1924" i="9"/>
  <c r="A1923" i="9"/>
  <c r="A1922" i="9"/>
  <c r="A1921" i="9"/>
  <c r="A1920" i="9"/>
  <c r="A1919" i="9"/>
  <c r="A1918" i="9"/>
  <c r="A1917" i="9"/>
  <c r="A1916" i="9"/>
  <c r="A1915" i="9"/>
  <c r="A1914" i="9"/>
  <c r="A1913" i="9"/>
  <c r="A1912" i="9"/>
  <c r="A1911" i="9"/>
  <c r="A1910" i="9"/>
  <c r="A1909" i="9"/>
  <c r="A1908" i="9"/>
  <c r="A1907" i="9"/>
  <c r="A1906" i="9"/>
  <c r="A1905" i="9"/>
  <c r="A1904" i="9"/>
  <c r="A1903" i="9"/>
  <c r="A1902" i="9"/>
  <c r="A1901" i="9"/>
  <c r="A1900" i="9"/>
  <c r="A1899" i="9"/>
  <c r="A1898" i="9"/>
  <c r="A1897" i="9"/>
  <c r="A1896" i="9"/>
  <c r="A1895" i="9"/>
  <c r="A1894" i="9"/>
  <c r="A1893" i="9"/>
  <c r="A1892" i="9"/>
  <c r="A1891" i="9"/>
  <c r="A1890" i="9"/>
  <c r="A1889" i="9"/>
  <c r="A1888" i="9"/>
  <c r="A1887" i="9"/>
  <c r="A1886" i="9"/>
  <c r="A1885" i="9"/>
  <c r="A1884" i="9"/>
  <c r="A1883" i="9"/>
  <c r="A1882" i="9"/>
  <c r="A1881" i="9"/>
  <c r="A1880" i="9"/>
  <c r="A1879" i="9"/>
  <c r="A1878" i="9"/>
  <c r="A1877" i="9"/>
  <c r="A1876" i="9"/>
  <c r="A1875" i="9"/>
  <c r="A1874" i="9"/>
  <c r="A1873" i="9"/>
  <c r="A1872" i="9"/>
  <c r="A1871" i="9"/>
  <c r="A1870" i="9"/>
  <c r="A1869" i="9"/>
  <c r="A1868" i="9"/>
  <c r="A1867" i="9"/>
  <c r="A1866" i="9"/>
  <c r="A1865" i="9"/>
  <c r="A1864" i="9"/>
  <c r="A1863" i="9"/>
  <c r="A1862" i="9"/>
  <c r="A1861" i="9"/>
  <c r="A1860" i="9"/>
  <c r="A1859" i="9"/>
  <c r="A1858" i="9"/>
  <c r="A1857" i="9"/>
  <c r="A1856" i="9"/>
  <c r="A1855" i="9"/>
  <c r="A1854" i="9"/>
  <c r="A1853" i="9"/>
  <c r="A1852" i="9"/>
  <c r="A1851" i="9"/>
  <c r="A1850" i="9"/>
  <c r="A1849" i="9"/>
  <c r="A1848" i="9"/>
  <c r="A1847" i="9"/>
  <c r="A1846" i="9"/>
  <c r="A1845" i="9"/>
  <c r="A1844" i="9"/>
  <c r="A1843" i="9"/>
  <c r="A1842" i="9"/>
  <c r="A1841" i="9"/>
  <c r="A1840" i="9"/>
  <c r="A1839" i="9"/>
  <c r="A1838" i="9"/>
  <c r="A1837" i="9"/>
  <c r="A1836" i="9"/>
  <c r="A1835" i="9"/>
  <c r="A1834" i="9"/>
  <c r="A1833" i="9"/>
  <c r="A1832" i="9"/>
  <c r="A1831" i="9"/>
  <c r="A1830" i="9"/>
  <c r="A1829" i="9"/>
  <c r="A1828" i="9"/>
  <c r="A1827" i="9"/>
  <c r="A1826" i="9"/>
  <c r="A1825" i="9"/>
  <c r="A1824" i="9"/>
  <c r="A1823" i="9"/>
  <c r="A1822" i="9"/>
  <c r="A1821" i="9"/>
  <c r="A1820" i="9"/>
  <c r="A1819" i="9"/>
  <c r="A1818" i="9"/>
  <c r="A1817" i="9"/>
  <c r="A1816" i="9"/>
  <c r="A1815" i="9"/>
  <c r="A1814" i="9"/>
  <c r="A1813" i="9"/>
  <c r="A1812" i="9"/>
  <c r="A1811" i="9"/>
  <c r="A1810" i="9"/>
  <c r="A1809" i="9"/>
  <c r="A1808" i="9"/>
  <c r="A1807" i="9"/>
  <c r="A1806" i="9"/>
  <c r="A1805" i="9"/>
  <c r="A1804" i="9"/>
  <c r="A1803" i="9"/>
  <c r="A1802" i="9"/>
  <c r="A1801" i="9"/>
  <c r="A1800" i="9"/>
  <c r="A1799" i="9"/>
  <c r="A1798" i="9"/>
  <c r="A1797" i="9"/>
  <c r="A1796" i="9"/>
  <c r="A1795" i="9"/>
  <c r="A1794" i="9"/>
  <c r="A1793" i="9"/>
  <c r="A1792" i="9"/>
  <c r="A1791" i="9"/>
  <c r="A1790" i="9"/>
  <c r="A1789" i="9"/>
  <c r="A1788" i="9"/>
  <c r="A1787" i="9"/>
  <c r="A1786" i="9"/>
  <c r="A1785" i="9"/>
  <c r="A1784" i="9"/>
  <c r="A1783" i="9"/>
  <c r="A1782" i="9"/>
  <c r="A1781" i="9"/>
  <c r="A1780" i="9"/>
  <c r="A1779" i="9"/>
  <c r="A1778" i="9"/>
  <c r="A1777" i="9"/>
  <c r="A1776" i="9"/>
  <c r="A1775" i="9"/>
  <c r="A1774" i="9"/>
  <c r="A1773" i="9"/>
  <c r="A1772" i="9"/>
  <c r="A1771" i="9"/>
  <c r="A1770" i="9"/>
  <c r="A1769" i="9"/>
  <c r="A1768" i="9"/>
  <c r="A1767" i="9"/>
  <c r="A1766" i="9"/>
  <c r="A1765" i="9"/>
  <c r="A1764" i="9"/>
  <c r="A1763" i="9"/>
  <c r="A1762" i="9"/>
  <c r="A1761" i="9"/>
  <c r="A1760" i="9"/>
  <c r="A1759" i="9"/>
  <c r="A1758" i="9"/>
  <c r="A1757" i="9"/>
  <c r="A1756" i="9"/>
  <c r="A1755" i="9"/>
  <c r="A1754" i="9"/>
  <c r="A1753" i="9"/>
  <c r="A1752" i="9"/>
  <c r="A1751" i="9"/>
  <c r="A1750" i="9"/>
  <c r="A1749" i="9"/>
  <c r="A1748" i="9"/>
  <c r="A1747" i="9"/>
  <c r="A1746" i="9"/>
  <c r="A1745" i="9"/>
  <c r="A1744" i="9"/>
  <c r="A1743" i="9"/>
  <c r="A1742" i="9"/>
  <c r="A1741" i="9"/>
  <c r="A1740" i="9"/>
  <c r="A1739" i="9"/>
  <c r="A1738" i="9"/>
  <c r="A1737" i="9"/>
  <c r="A1736" i="9"/>
  <c r="A1735" i="9"/>
  <c r="A1734" i="9"/>
  <c r="A1733" i="9"/>
  <c r="A1732" i="9"/>
  <c r="A1731" i="9"/>
  <c r="A1730" i="9"/>
  <c r="A1729" i="9"/>
  <c r="A1728" i="9"/>
  <c r="A1727" i="9"/>
  <c r="A1726" i="9"/>
  <c r="A1725" i="9"/>
  <c r="A1724" i="9"/>
  <c r="A1723" i="9"/>
  <c r="A1722" i="9"/>
  <c r="A1721" i="9"/>
  <c r="A1720" i="9"/>
  <c r="A1719" i="9"/>
  <c r="A1718" i="9"/>
  <c r="A1717" i="9"/>
  <c r="A1716" i="9"/>
  <c r="A1715" i="9"/>
  <c r="A1714" i="9"/>
  <c r="A1713" i="9"/>
  <c r="A1712" i="9"/>
  <c r="A1711" i="9"/>
  <c r="A1710" i="9"/>
  <c r="A1709" i="9"/>
  <c r="A1708" i="9"/>
  <c r="A1707" i="9"/>
  <c r="A1706" i="9"/>
  <c r="A1705" i="9"/>
  <c r="A1704" i="9"/>
  <c r="A1703" i="9"/>
  <c r="A1702" i="9"/>
  <c r="A1701" i="9"/>
  <c r="A1700" i="9"/>
  <c r="A1699" i="9"/>
  <c r="A1698" i="9"/>
  <c r="A1697" i="9"/>
  <c r="A1696" i="9"/>
  <c r="A1695" i="9"/>
  <c r="A1694" i="9"/>
  <c r="A1693" i="9"/>
  <c r="A1692" i="9"/>
  <c r="A1691" i="9"/>
  <c r="A1690" i="9"/>
  <c r="A1689" i="9"/>
  <c r="A1688" i="9"/>
  <c r="A1687" i="9"/>
  <c r="A1686" i="9"/>
  <c r="A1685" i="9"/>
  <c r="A1684" i="9"/>
  <c r="A1683" i="9"/>
  <c r="A1682" i="9"/>
  <c r="A1681" i="9"/>
  <c r="A1680" i="9"/>
  <c r="A1679" i="9"/>
  <c r="A1678" i="9"/>
  <c r="A1677" i="9"/>
  <c r="A1676" i="9"/>
  <c r="A1675" i="9"/>
  <c r="A1674" i="9"/>
  <c r="A1673" i="9"/>
  <c r="A1672" i="9"/>
  <c r="A1671" i="9"/>
  <c r="A1670" i="9"/>
  <c r="A1669" i="9"/>
  <c r="A1668" i="9"/>
  <c r="A1667" i="9"/>
  <c r="A1666" i="9"/>
  <c r="A1665" i="9"/>
  <c r="A1664" i="9"/>
  <c r="A1663" i="9"/>
  <c r="A1662" i="9"/>
  <c r="A1661" i="9"/>
  <c r="A1660" i="9"/>
  <c r="A1659" i="9"/>
  <c r="A1658" i="9"/>
  <c r="A1657" i="9"/>
  <c r="A1656" i="9"/>
  <c r="A1655" i="9"/>
  <c r="A1654" i="9"/>
  <c r="A1653" i="9"/>
  <c r="A1652" i="9"/>
  <c r="A1651" i="9"/>
  <c r="A1650" i="9"/>
  <c r="A1649" i="9"/>
  <c r="A1648" i="9"/>
  <c r="A1647" i="9"/>
  <c r="A1646" i="9"/>
  <c r="A1645" i="9"/>
  <c r="A1644" i="9"/>
  <c r="A1643" i="9"/>
  <c r="A1642" i="9"/>
  <c r="A1641" i="9"/>
  <c r="A1640" i="9"/>
  <c r="A1639" i="9"/>
  <c r="A1638" i="9"/>
  <c r="A1637" i="9"/>
  <c r="A1636" i="9"/>
  <c r="A1635" i="9"/>
  <c r="A1634" i="9"/>
  <c r="A1633" i="9"/>
  <c r="A1632" i="9"/>
  <c r="A1631" i="9"/>
  <c r="A1630" i="9"/>
  <c r="A1629" i="9"/>
  <c r="A1628" i="9"/>
  <c r="A1627" i="9"/>
  <c r="A1626" i="9"/>
  <c r="A1625" i="9"/>
  <c r="A1624" i="9"/>
  <c r="A1623" i="9"/>
  <c r="A1622" i="9"/>
  <c r="A1621" i="9"/>
  <c r="A1620" i="9"/>
  <c r="A1619" i="9"/>
  <c r="A1618" i="9"/>
  <c r="A1617" i="9"/>
  <c r="A1616" i="9"/>
  <c r="A1615" i="9"/>
  <c r="A1614" i="9"/>
  <c r="A1613" i="9"/>
  <c r="A1612" i="9"/>
  <c r="A1611" i="9"/>
  <c r="A1610" i="9"/>
  <c r="A1609" i="9"/>
  <c r="A1608" i="9"/>
  <c r="A1607" i="9"/>
  <c r="A1606" i="9"/>
  <c r="A1605" i="9"/>
  <c r="A1604" i="9"/>
  <c r="A1603" i="9"/>
  <c r="A1602" i="9"/>
  <c r="A1601" i="9"/>
  <c r="A1600" i="9"/>
  <c r="A1599" i="9"/>
  <c r="A1598" i="9"/>
  <c r="A1597" i="9"/>
  <c r="A1596" i="9"/>
  <c r="A1595" i="9"/>
  <c r="A1594" i="9"/>
  <c r="A1593" i="9"/>
  <c r="A1592" i="9"/>
  <c r="A1591" i="9"/>
  <c r="A1590" i="9"/>
  <c r="A1589" i="9"/>
  <c r="A1588" i="9"/>
  <c r="A1587" i="9"/>
  <c r="A1586" i="9"/>
  <c r="A1585" i="9"/>
  <c r="A1584" i="9"/>
  <c r="A1583" i="9"/>
  <c r="A1582" i="9"/>
  <c r="A1581" i="9"/>
  <c r="A1580" i="9"/>
  <c r="A1579" i="9"/>
  <c r="A1578" i="9"/>
  <c r="A1577" i="9"/>
  <c r="A1576" i="9"/>
  <c r="A1575" i="9"/>
  <c r="A1574" i="9"/>
  <c r="A1573" i="9"/>
  <c r="A1572" i="9"/>
  <c r="A1571" i="9"/>
  <c r="A1570" i="9"/>
  <c r="A1569" i="9"/>
  <c r="A1568" i="9"/>
  <c r="A1567" i="9"/>
  <c r="A1566" i="9"/>
  <c r="A1565" i="9"/>
  <c r="A1564" i="9"/>
  <c r="A1563" i="9"/>
  <c r="A1562" i="9"/>
  <c r="A1561" i="9"/>
  <c r="A1560" i="9"/>
  <c r="A1559" i="9"/>
  <c r="A1558" i="9"/>
  <c r="A1557" i="9"/>
  <c r="A1556" i="9"/>
  <c r="A1555" i="9"/>
  <c r="A1554" i="9"/>
  <c r="A1553" i="9"/>
  <c r="A1552" i="9"/>
  <c r="A1551" i="9"/>
  <c r="A1550" i="9"/>
  <c r="A1549" i="9"/>
  <c r="A1548" i="9"/>
  <c r="A1547" i="9"/>
  <c r="A1546" i="9"/>
  <c r="A1545" i="9"/>
  <c r="A1544" i="9"/>
  <c r="A1543" i="9"/>
  <c r="A1542" i="9"/>
  <c r="A1541" i="9"/>
  <c r="A1540" i="9"/>
  <c r="A1539" i="9"/>
  <c r="A1538" i="9"/>
  <c r="A1537" i="9"/>
  <c r="A1536" i="9"/>
  <c r="A1535" i="9"/>
  <c r="A1534" i="9"/>
  <c r="A1533" i="9"/>
  <c r="A1532" i="9"/>
  <c r="A1531" i="9"/>
  <c r="A1530" i="9"/>
  <c r="A1529" i="9"/>
  <c r="A1528" i="9"/>
  <c r="A1527" i="9"/>
  <c r="A1526" i="9"/>
  <c r="A1525" i="9"/>
  <c r="A1524" i="9"/>
  <c r="A1523" i="9"/>
  <c r="A1522" i="9"/>
  <c r="A1521" i="9"/>
  <c r="A1520" i="9"/>
  <c r="A1519" i="9"/>
  <c r="A1518" i="9"/>
  <c r="A1517" i="9"/>
  <c r="A1516" i="9"/>
  <c r="A1515" i="9"/>
  <c r="A1514" i="9"/>
  <c r="A1513" i="9"/>
  <c r="A1512" i="9"/>
  <c r="A1511" i="9"/>
  <c r="A1510" i="9"/>
  <c r="A1509" i="9"/>
  <c r="A1508" i="9"/>
  <c r="A1507" i="9"/>
  <c r="A1506" i="9"/>
  <c r="A1505" i="9"/>
  <c r="A1504" i="9"/>
  <c r="A1503" i="9"/>
  <c r="A1502" i="9"/>
  <c r="A1501" i="9"/>
  <c r="A1500" i="9"/>
  <c r="A1499" i="9"/>
  <c r="A1498" i="9"/>
  <c r="A1497" i="9"/>
  <c r="A1496" i="9"/>
  <c r="A1495" i="9"/>
  <c r="A1494" i="9"/>
  <c r="A1493" i="9"/>
  <c r="A1492" i="9"/>
  <c r="A1491" i="9"/>
  <c r="A1490" i="9"/>
  <c r="A1489" i="9"/>
  <c r="A1488" i="9"/>
  <c r="A1487" i="9"/>
  <c r="A1486" i="9"/>
  <c r="A1485" i="9"/>
  <c r="A1484" i="9"/>
  <c r="A1483" i="9"/>
  <c r="A1482" i="9"/>
  <c r="A1481" i="9"/>
  <c r="A1480" i="9"/>
  <c r="A1479" i="9"/>
  <c r="A1478" i="9"/>
  <c r="A1477" i="9"/>
  <c r="A1476" i="9"/>
  <c r="A1475" i="9"/>
  <c r="A1474" i="9"/>
  <c r="A1473" i="9"/>
  <c r="A1472" i="9"/>
  <c r="A1471" i="9"/>
  <c r="A1470" i="9"/>
  <c r="A1469" i="9"/>
  <c r="A1468" i="9"/>
  <c r="A1467" i="9"/>
  <c r="A1466" i="9"/>
  <c r="A1465" i="9"/>
  <c r="A1464" i="9"/>
  <c r="A1463" i="9"/>
  <c r="A1462" i="9"/>
  <c r="A1461" i="9"/>
  <c r="A1460" i="9"/>
  <c r="A1459" i="9"/>
  <c r="A1458" i="9"/>
  <c r="A1457" i="9"/>
  <c r="A1456" i="9"/>
  <c r="A1455" i="9"/>
  <c r="A1454" i="9"/>
  <c r="A1453" i="9"/>
  <c r="A1452" i="9"/>
  <c r="A1451" i="9"/>
  <c r="A1450" i="9"/>
  <c r="A1449" i="9"/>
  <c r="A1448" i="9"/>
  <c r="A1447" i="9"/>
  <c r="A1446" i="9"/>
  <c r="A1445" i="9"/>
  <c r="A1444" i="9"/>
  <c r="A1443" i="9"/>
  <c r="A1442" i="9"/>
  <c r="A1441" i="9"/>
  <c r="A1440" i="9"/>
  <c r="A1439" i="9"/>
  <c r="A1438" i="9"/>
  <c r="A1437" i="9"/>
  <c r="A1436" i="9"/>
  <c r="A1435" i="9"/>
  <c r="A1434" i="9"/>
  <c r="A1433" i="9"/>
  <c r="A1432" i="9"/>
  <c r="A1431" i="9"/>
  <c r="A1430" i="9"/>
  <c r="A1429" i="9"/>
  <c r="A1428" i="9"/>
  <c r="A1427" i="9"/>
  <c r="A1426" i="9"/>
  <c r="A1425" i="9"/>
  <c r="A1424" i="9"/>
  <c r="A1423" i="9"/>
  <c r="A1422" i="9"/>
  <c r="A1421" i="9"/>
  <c r="A1420" i="9"/>
  <c r="A1419" i="9"/>
  <c r="A1418" i="9"/>
  <c r="A1417" i="9"/>
  <c r="A1416" i="9"/>
  <c r="A1415" i="9"/>
  <c r="A1414" i="9"/>
  <c r="A1413" i="9"/>
  <c r="A1412" i="9"/>
  <c r="A1411" i="9"/>
  <c r="A1410" i="9"/>
  <c r="A1409" i="9"/>
  <c r="A1408" i="9"/>
  <c r="A1407" i="9"/>
  <c r="A1406" i="9"/>
  <c r="A1405" i="9"/>
  <c r="A1404" i="9"/>
  <c r="A1403" i="9"/>
  <c r="A1402" i="9"/>
  <c r="A1401" i="9"/>
  <c r="A1400" i="9"/>
  <c r="A1399" i="9"/>
  <c r="A1398" i="9"/>
  <c r="A1397" i="9"/>
  <c r="A1396" i="9"/>
  <c r="A1395" i="9"/>
  <c r="A1394" i="9"/>
  <c r="A1393" i="9"/>
  <c r="A1392" i="9"/>
  <c r="A1391" i="9"/>
  <c r="A1390" i="9"/>
  <c r="A1389" i="9"/>
  <c r="A1388" i="9"/>
  <c r="A1387" i="9"/>
  <c r="A1386" i="9"/>
  <c r="A1385" i="9"/>
  <c r="A1384" i="9"/>
  <c r="A1383" i="9"/>
  <c r="A1382" i="9"/>
  <c r="A1381" i="9"/>
  <c r="A1380" i="9"/>
  <c r="A1379" i="9"/>
  <c r="A1378" i="9"/>
  <c r="A1377" i="9"/>
  <c r="A1376" i="9"/>
  <c r="A1375" i="9"/>
  <c r="A1374" i="9"/>
  <c r="A1373" i="9"/>
  <c r="A1372" i="9"/>
  <c r="A1371" i="9"/>
  <c r="A1370" i="9"/>
  <c r="A1369" i="9"/>
  <c r="A1368" i="9"/>
  <c r="A1367" i="9"/>
  <c r="A1366" i="9"/>
  <c r="A1365" i="9"/>
  <c r="A1364" i="9"/>
  <c r="A1363" i="9"/>
  <c r="A1362" i="9"/>
  <c r="A1361" i="9"/>
  <c r="A1360" i="9"/>
  <c r="A1359" i="9"/>
  <c r="A1358" i="9"/>
  <c r="A1357" i="9"/>
  <c r="A1356" i="9"/>
  <c r="A1355" i="9"/>
  <c r="A1354" i="9"/>
  <c r="A1353" i="9"/>
  <c r="A1352" i="9"/>
  <c r="A1351" i="9"/>
  <c r="A1350" i="9"/>
  <c r="A1349" i="9"/>
  <c r="A1348" i="9"/>
  <c r="A1347" i="9"/>
  <c r="A1346" i="9"/>
  <c r="A1345" i="9"/>
  <c r="A1344" i="9"/>
  <c r="A1343" i="9"/>
  <c r="A1342" i="9"/>
  <c r="A1341" i="9"/>
  <c r="A1340" i="9"/>
  <c r="A1339" i="9"/>
  <c r="A1338" i="9"/>
  <c r="A1337" i="9"/>
  <c r="A1336" i="9"/>
  <c r="A1335" i="9"/>
  <c r="A1334" i="9"/>
  <c r="A1333" i="9"/>
  <c r="A1332" i="9"/>
  <c r="A1331" i="9"/>
  <c r="A1330" i="9"/>
  <c r="A1329" i="9"/>
  <c r="A1328" i="9"/>
  <c r="A1327" i="9"/>
  <c r="A1326" i="9"/>
  <c r="A1325" i="9"/>
  <c r="A1324" i="9"/>
  <c r="A1323" i="9"/>
  <c r="A1322" i="9"/>
  <c r="A1321" i="9"/>
  <c r="A1320" i="9"/>
  <c r="A1319" i="9"/>
  <c r="A1318" i="9"/>
  <c r="A1317" i="9"/>
  <c r="A1316" i="9"/>
  <c r="A1315" i="9"/>
  <c r="A1314" i="9"/>
  <c r="A1313" i="9"/>
  <c r="A1312" i="9"/>
  <c r="A1311" i="9"/>
  <c r="A1310" i="9"/>
  <c r="A1309" i="9"/>
  <c r="A1308" i="9"/>
  <c r="A1307" i="9"/>
  <c r="A1306" i="9"/>
  <c r="A1305" i="9"/>
  <c r="A1304" i="9"/>
  <c r="A1303" i="9"/>
  <c r="A1302" i="9"/>
  <c r="A1301" i="9"/>
  <c r="A1300" i="9"/>
  <c r="A1299" i="9"/>
  <c r="A1298" i="9"/>
  <c r="A1297" i="9"/>
  <c r="A1296" i="9"/>
  <c r="A1295" i="9"/>
  <c r="A1294" i="9"/>
  <c r="A1293" i="9"/>
  <c r="A1292" i="9"/>
  <c r="A1291" i="9"/>
  <c r="A1290" i="9"/>
  <c r="A1289" i="9"/>
  <c r="A1288" i="9"/>
  <c r="A1287" i="9"/>
  <c r="A1286" i="9"/>
  <c r="A1285" i="9"/>
  <c r="A1284" i="9"/>
  <c r="A1283" i="9"/>
  <c r="A1282" i="9"/>
  <c r="A1281" i="9"/>
  <c r="A1280" i="9"/>
  <c r="A1279" i="9"/>
  <c r="A1278" i="9"/>
  <c r="A1277" i="9"/>
  <c r="A1276" i="9"/>
  <c r="A1275" i="9"/>
  <c r="A1274" i="9"/>
  <c r="A1273" i="9"/>
  <c r="A1272" i="9"/>
  <c r="A1271" i="9"/>
  <c r="A1270" i="9"/>
  <c r="A1269" i="9"/>
  <c r="A1268" i="9"/>
  <c r="A1267" i="9"/>
  <c r="A1266" i="9"/>
  <c r="A1265" i="9"/>
  <c r="A1264" i="9"/>
  <c r="A1263" i="9"/>
  <c r="A1262" i="9"/>
  <c r="A1261" i="9"/>
  <c r="A1260" i="9"/>
  <c r="A1259" i="9"/>
  <c r="A1258" i="9"/>
  <c r="A1257" i="9"/>
  <c r="A1256" i="9"/>
  <c r="A1255" i="9"/>
  <c r="A1254" i="9"/>
  <c r="A1253" i="9"/>
  <c r="A1252" i="9"/>
  <c r="A1251" i="9"/>
  <c r="A1250" i="9"/>
  <c r="A1249" i="9"/>
  <c r="A1248" i="9"/>
  <c r="A1247" i="9"/>
  <c r="A1246" i="9"/>
  <c r="A1245" i="9"/>
  <c r="A1244" i="9"/>
  <c r="A1243" i="9"/>
  <c r="A1242" i="9"/>
  <c r="A1241" i="9"/>
  <c r="A1240" i="9"/>
  <c r="A1239" i="9"/>
  <c r="A1238" i="9"/>
  <c r="A1237" i="9"/>
  <c r="A1236" i="9"/>
  <c r="A1235" i="9"/>
  <c r="A1234" i="9"/>
  <c r="A1233" i="9"/>
  <c r="A1232" i="9"/>
  <c r="A1231" i="9"/>
  <c r="A1230" i="9"/>
  <c r="A1229" i="9"/>
  <c r="A1228" i="9"/>
  <c r="A1227" i="9"/>
  <c r="A1226" i="9"/>
  <c r="A1225" i="9"/>
  <c r="A1224" i="9"/>
  <c r="A1223" i="9"/>
  <c r="A1222" i="9"/>
  <c r="A1221" i="9"/>
  <c r="A1220" i="9"/>
  <c r="A1219" i="9"/>
  <c r="A1218" i="9"/>
  <c r="A1217" i="9"/>
  <c r="A1216" i="9"/>
  <c r="A1215" i="9"/>
  <c r="A1214" i="9"/>
  <c r="A1213" i="9"/>
  <c r="A1212" i="9"/>
  <c r="A1211" i="9"/>
  <c r="A1210" i="9"/>
  <c r="A1209" i="9"/>
  <c r="A1208" i="9"/>
  <c r="A1207" i="9"/>
  <c r="A1206" i="9"/>
  <c r="A1205" i="9"/>
  <c r="A1204" i="9"/>
  <c r="A1203" i="9"/>
  <c r="A1202" i="9"/>
  <c r="A1201" i="9"/>
  <c r="A1200" i="9"/>
  <c r="A1199" i="9"/>
  <c r="A1198" i="9"/>
  <c r="A1197" i="9"/>
  <c r="A1196" i="9"/>
  <c r="A1195" i="9"/>
  <c r="A1194" i="9"/>
  <c r="A1193" i="9"/>
  <c r="A1192" i="9"/>
  <c r="A1191" i="9"/>
  <c r="A1190" i="9"/>
  <c r="A1189" i="9"/>
  <c r="A1188" i="9"/>
  <c r="A1187" i="9"/>
  <c r="A1186" i="9"/>
  <c r="A1185" i="9"/>
  <c r="A1184" i="9"/>
  <c r="A1183" i="9"/>
  <c r="A1182" i="9"/>
  <c r="A1181" i="9"/>
  <c r="A1180" i="9"/>
  <c r="A1179" i="9"/>
  <c r="A1178" i="9"/>
  <c r="A1177" i="9"/>
  <c r="A1176" i="9"/>
  <c r="A1175" i="9"/>
  <c r="A1174" i="9"/>
  <c r="A1173" i="9"/>
  <c r="A1172" i="9"/>
  <c r="A1171" i="9"/>
  <c r="A1170" i="9"/>
  <c r="A1169" i="9"/>
  <c r="A1168" i="9"/>
  <c r="A1167" i="9"/>
  <c r="A1166" i="9"/>
  <c r="A1165" i="9"/>
  <c r="A1164" i="9"/>
  <c r="A1163" i="9"/>
  <c r="A1162" i="9"/>
  <c r="A1161" i="9"/>
  <c r="A1160" i="9"/>
  <c r="A1159" i="9"/>
  <c r="A1158" i="9"/>
  <c r="A1157" i="9"/>
  <c r="A1156" i="9"/>
  <c r="A1155" i="9"/>
  <c r="A1154" i="9"/>
  <c r="A1153" i="9"/>
  <c r="A1152" i="9"/>
  <c r="A1151" i="9"/>
  <c r="A1150" i="9"/>
  <c r="A1149" i="9"/>
  <c r="A1148" i="9"/>
  <c r="A1147" i="9"/>
  <c r="A1146" i="9"/>
  <c r="A1145" i="9"/>
  <c r="A1144" i="9"/>
  <c r="A1143" i="9"/>
  <c r="A1142" i="9"/>
  <c r="A1141" i="9"/>
  <c r="A1140" i="9"/>
  <c r="A1139" i="9"/>
  <c r="A1138" i="9"/>
  <c r="A1137" i="9"/>
  <c r="A1136" i="9"/>
  <c r="A1135" i="9"/>
  <c r="A1134" i="9"/>
  <c r="A1133" i="9"/>
  <c r="A1132" i="9"/>
  <c r="A1131" i="9"/>
  <c r="A1130" i="9"/>
  <c r="A1129" i="9"/>
  <c r="A1128" i="9"/>
  <c r="A1127" i="9"/>
  <c r="A1126" i="9"/>
  <c r="A1125" i="9"/>
  <c r="A1124" i="9"/>
  <c r="A1123" i="9"/>
  <c r="A1122" i="9"/>
  <c r="A1121" i="9"/>
  <c r="A1120" i="9"/>
  <c r="A1119" i="9"/>
  <c r="A1118" i="9"/>
  <c r="A1117" i="9"/>
  <c r="A1116" i="9"/>
  <c r="A1115" i="9"/>
  <c r="A1114" i="9"/>
  <c r="A1113" i="9"/>
  <c r="A1112" i="9"/>
  <c r="A1111" i="9"/>
  <c r="A1110" i="9"/>
  <c r="A1109" i="9"/>
  <c r="A1108" i="9"/>
  <c r="A1107" i="9"/>
  <c r="A1106" i="9"/>
  <c r="A1105" i="9"/>
  <c r="A1104" i="9"/>
  <c r="A1103" i="9"/>
  <c r="A1102" i="9"/>
  <c r="A1101" i="9"/>
  <c r="A1100" i="9"/>
  <c r="A1099" i="9"/>
  <c r="A1098" i="9"/>
  <c r="A1097" i="9"/>
  <c r="A1096" i="9"/>
  <c r="A1095" i="9"/>
  <c r="A1094" i="9"/>
  <c r="A1093" i="9"/>
  <c r="A1092" i="9"/>
  <c r="A1091" i="9"/>
  <c r="A1090" i="9"/>
  <c r="A1089" i="9"/>
  <c r="A1088" i="9"/>
  <c r="A1087" i="9"/>
  <c r="A1086" i="9"/>
  <c r="A1085" i="9"/>
  <c r="A1084" i="9"/>
  <c r="A1083" i="9"/>
  <c r="A1082" i="9"/>
  <c r="A1081" i="9"/>
  <c r="A1080" i="9"/>
  <c r="A1079" i="9"/>
  <c r="A1078" i="9"/>
  <c r="A1077" i="9"/>
  <c r="A1076" i="9"/>
  <c r="A1075" i="9"/>
  <c r="A1074" i="9"/>
  <c r="A1073" i="9"/>
  <c r="A1072" i="9"/>
  <c r="A1071" i="9"/>
  <c r="A1070" i="9"/>
  <c r="A1069" i="9"/>
  <c r="A1068" i="9"/>
  <c r="A1067" i="9"/>
  <c r="A1066" i="9"/>
  <c r="A1065" i="9"/>
  <c r="A1064" i="9"/>
  <c r="A1063" i="9"/>
  <c r="A1062" i="9"/>
  <c r="A1061" i="9"/>
  <c r="A1060" i="9"/>
  <c r="A1059" i="9"/>
  <c r="A1058" i="9"/>
  <c r="A1057" i="9"/>
  <c r="A1056" i="9"/>
  <c r="A1055" i="9"/>
  <c r="A1054" i="9"/>
  <c r="A1053" i="9"/>
  <c r="A1052" i="9"/>
  <c r="A1051" i="9"/>
  <c r="A1050" i="9"/>
  <c r="A1049" i="9"/>
  <c r="A1048" i="9"/>
  <c r="A1047" i="9"/>
  <c r="A1046" i="9"/>
  <c r="A1045" i="9"/>
  <c r="A1044" i="9"/>
  <c r="A1043" i="9"/>
  <c r="A1042" i="9"/>
  <c r="A1041" i="9"/>
  <c r="A1040" i="9"/>
  <c r="A1039" i="9"/>
  <c r="A1038" i="9"/>
  <c r="A1037" i="9"/>
  <c r="A1036" i="9"/>
  <c r="A1035" i="9"/>
  <c r="A1034" i="9"/>
  <c r="A1033" i="9"/>
  <c r="A1032" i="9"/>
  <c r="A1031" i="9"/>
  <c r="A1030" i="9"/>
  <c r="A1029" i="9"/>
  <c r="A1028" i="9"/>
  <c r="A1027" i="9"/>
  <c r="A1026" i="9"/>
  <c r="A1025" i="9"/>
  <c r="A1024" i="9"/>
  <c r="A1023" i="9"/>
  <c r="A1022" i="9"/>
  <c r="A1021" i="9"/>
  <c r="A1020" i="9"/>
  <c r="A1019" i="9"/>
  <c r="A1018" i="9"/>
  <c r="A1017" i="9"/>
  <c r="A1016" i="9"/>
  <c r="A1015" i="9"/>
  <c r="A1014" i="9"/>
  <c r="A1013" i="9"/>
  <c r="A1012" i="9"/>
  <c r="A1011" i="9"/>
  <c r="A1010" i="9"/>
  <c r="A1009" i="9"/>
  <c r="A1008" i="9"/>
  <c r="A1007" i="9"/>
  <c r="A1006" i="9"/>
  <c r="A1005" i="9"/>
  <c r="A1004" i="9"/>
  <c r="A1003" i="9"/>
  <c r="A1002" i="9"/>
  <c r="A1001" i="9"/>
  <c r="A1000" i="9"/>
  <c r="A999" i="9"/>
  <c r="A998" i="9"/>
  <c r="A997" i="9"/>
  <c r="A996" i="9"/>
  <c r="A995" i="9"/>
  <c r="A994" i="9"/>
  <c r="A993" i="9"/>
  <c r="A992" i="9"/>
  <c r="A991" i="9"/>
  <c r="A990" i="9"/>
  <c r="A989" i="9"/>
  <c r="A988" i="9"/>
  <c r="A987" i="9"/>
  <c r="A986" i="9"/>
  <c r="A985" i="9"/>
  <c r="A984" i="9"/>
  <c r="A983" i="9"/>
  <c r="A982" i="9"/>
  <c r="A981" i="9"/>
  <c r="A980" i="9"/>
  <c r="A979" i="9"/>
  <c r="A978" i="9"/>
  <c r="A977" i="9"/>
  <c r="A976" i="9"/>
  <c r="A975" i="9"/>
  <c r="A974" i="9"/>
  <c r="A973" i="9"/>
  <c r="A972" i="9"/>
  <c r="A971" i="9"/>
  <c r="A970" i="9"/>
  <c r="A969" i="9"/>
  <c r="A968" i="9"/>
  <c r="A967" i="9"/>
  <c r="A966" i="9"/>
  <c r="A965" i="9"/>
  <c r="A964" i="9"/>
  <c r="A963" i="9"/>
  <c r="A962" i="9"/>
  <c r="A961" i="9"/>
  <c r="A960" i="9"/>
  <c r="A959" i="9"/>
  <c r="A958" i="9"/>
  <c r="A957" i="9"/>
  <c r="A956" i="9"/>
  <c r="A955" i="9"/>
  <c r="A954" i="9"/>
  <c r="A953" i="9"/>
  <c r="A952" i="9"/>
  <c r="A951" i="9"/>
  <c r="A950" i="9"/>
  <c r="A949" i="9"/>
  <c r="A948" i="9"/>
  <c r="A947" i="9"/>
  <c r="A946" i="9"/>
  <c r="A945" i="9"/>
  <c r="A944" i="9"/>
  <c r="A943" i="9"/>
  <c r="A942" i="9"/>
  <c r="A941" i="9"/>
  <c r="A940" i="9"/>
  <c r="A939" i="9"/>
  <c r="A938" i="9"/>
  <c r="A937" i="9"/>
  <c r="A936" i="9"/>
  <c r="A935" i="9"/>
  <c r="A934" i="9"/>
  <c r="A933" i="9"/>
  <c r="A932" i="9"/>
  <c r="A931" i="9"/>
  <c r="A930" i="9"/>
  <c r="A929" i="9"/>
  <c r="A928" i="9"/>
  <c r="A927" i="9"/>
  <c r="A926" i="9"/>
  <c r="A925" i="9"/>
  <c r="A924" i="9"/>
  <c r="A923" i="9"/>
  <c r="A922" i="9"/>
  <c r="A921" i="9"/>
  <c r="A920" i="9"/>
  <c r="A919" i="9"/>
  <c r="A918" i="9"/>
  <c r="A917" i="9"/>
  <c r="A916" i="9"/>
  <c r="A915" i="9"/>
  <c r="A914" i="9"/>
  <c r="A913" i="9"/>
  <c r="A912" i="9"/>
  <c r="A911" i="9"/>
  <c r="A910" i="9"/>
  <c r="A909" i="9"/>
  <c r="A908" i="9"/>
  <c r="A907" i="9"/>
  <c r="A906" i="9"/>
  <c r="A905" i="9"/>
  <c r="A904" i="9"/>
  <c r="A903" i="9"/>
  <c r="A902" i="9"/>
  <c r="A901" i="9"/>
  <c r="A900" i="9"/>
  <c r="A899" i="9"/>
  <c r="A898" i="9"/>
  <c r="A897" i="9"/>
  <c r="A896" i="9"/>
  <c r="A895" i="9"/>
  <c r="A894" i="9"/>
  <c r="A893" i="9"/>
  <c r="A892" i="9"/>
  <c r="A891" i="9"/>
  <c r="A890" i="9"/>
  <c r="A889" i="9"/>
  <c r="A888" i="9"/>
  <c r="A887" i="9"/>
  <c r="A886" i="9"/>
  <c r="A885" i="9"/>
  <c r="A884" i="9"/>
  <c r="A883" i="9"/>
  <c r="A882" i="9"/>
  <c r="A881" i="9"/>
  <c r="A880" i="9"/>
  <c r="A879" i="9"/>
  <c r="A878" i="9"/>
  <c r="A877" i="9"/>
  <c r="A876" i="9"/>
  <c r="A875" i="9"/>
  <c r="A874" i="9"/>
  <c r="A873" i="9"/>
  <c r="A872" i="9"/>
  <c r="A871" i="9"/>
  <c r="A870" i="9"/>
  <c r="A869" i="9"/>
  <c r="A868" i="9"/>
  <c r="A867" i="9"/>
  <c r="A866" i="9"/>
  <c r="A865" i="9"/>
  <c r="A864" i="9"/>
  <c r="A863" i="9"/>
  <c r="A862" i="9"/>
  <c r="A861" i="9"/>
  <c r="A860" i="9"/>
  <c r="A859" i="9"/>
  <c r="A858" i="9"/>
  <c r="A857" i="9"/>
  <c r="A856" i="9"/>
  <c r="A855" i="9"/>
  <c r="A854" i="9"/>
  <c r="A853" i="9"/>
  <c r="A852" i="9"/>
  <c r="A851" i="9"/>
  <c r="A850" i="9"/>
  <c r="A849" i="9"/>
  <c r="A848" i="9"/>
  <c r="A847" i="9"/>
  <c r="A846" i="9"/>
  <c r="A845" i="9"/>
  <c r="A844" i="9"/>
  <c r="A843" i="9"/>
  <c r="A842" i="9"/>
  <c r="A841" i="9"/>
  <c r="A840" i="9"/>
  <c r="A839" i="9"/>
  <c r="A838" i="9"/>
  <c r="A837" i="9"/>
  <c r="A836" i="9"/>
  <c r="A835" i="9"/>
  <c r="A834" i="9"/>
  <c r="A833" i="9"/>
  <c r="A832" i="9"/>
  <c r="A831" i="9"/>
  <c r="A830" i="9"/>
  <c r="A829" i="9"/>
  <c r="A828" i="9"/>
  <c r="A827" i="9"/>
  <c r="A826" i="9"/>
  <c r="A825" i="9"/>
  <c r="A824" i="9"/>
  <c r="A823" i="9"/>
  <c r="A822" i="9"/>
  <c r="A821" i="9"/>
  <c r="A820" i="9"/>
  <c r="A819" i="9"/>
  <c r="A818" i="9"/>
  <c r="A817" i="9"/>
  <c r="A816" i="9"/>
  <c r="A815" i="9"/>
  <c r="A814" i="9"/>
  <c r="A813" i="9"/>
  <c r="A812" i="9"/>
  <c r="A811" i="9"/>
  <c r="A810" i="9"/>
  <c r="A809" i="9"/>
  <c r="A808" i="9"/>
  <c r="A807" i="9"/>
  <c r="A806" i="9"/>
  <c r="A805" i="9"/>
  <c r="A804" i="9"/>
  <c r="A803" i="9"/>
  <c r="A802" i="9"/>
  <c r="A801" i="9"/>
  <c r="A800" i="9"/>
  <c r="A799" i="9"/>
  <c r="A798" i="9"/>
  <c r="A797" i="9"/>
  <c r="A796" i="9"/>
  <c r="A795" i="9"/>
  <c r="A794" i="9"/>
  <c r="A793" i="9"/>
  <c r="A792" i="9"/>
  <c r="A791" i="9"/>
  <c r="A790" i="9"/>
  <c r="A789" i="9"/>
  <c r="A788" i="9"/>
  <c r="A787" i="9"/>
  <c r="A786" i="9"/>
  <c r="A785" i="9"/>
  <c r="A784" i="9"/>
  <c r="A783" i="9"/>
  <c r="A782" i="9"/>
  <c r="A781" i="9"/>
  <c r="A780" i="9"/>
  <c r="A779" i="9"/>
  <c r="A778" i="9"/>
  <c r="A777" i="9"/>
  <c r="A776" i="9"/>
  <c r="A775" i="9"/>
  <c r="A774" i="9"/>
  <c r="A773" i="9"/>
  <c r="A772" i="9"/>
  <c r="A771" i="9"/>
  <c r="A770" i="9"/>
  <c r="A769" i="9"/>
  <c r="A768" i="9"/>
  <c r="A767" i="9"/>
  <c r="A766" i="9"/>
  <c r="A765" i="9"/>
  <c r="A764" i="9"/>
  <c r="A763" i="9"/>
  <c r="A762" i="9"/>
  <c r="A761" i="9"/>
  <c r="A760" i="9"/>
  <c r="A759" i="9"/>
  <c r="A758" i="9"/>
  <c r="A757" i="9"/>
  <c r="A756" i="9"/>
  <c r="A755" i="9"/>
  <c r="A754" i="9"/>
  <c r="A753" i="9"/>
  <c r="A752" i="9"/>
  <c r="A751" i="9"/>
  <c r="A750" i="9"/>
  <c r="A749" i="9"/>
  <c r="A748" i="9"/>
  <c r="A747" i="9"/>
  <c r="A746" i="9"/>
  <c r="A745" i="9"/>
  <c r="A744" i="9"/>
  <c r="A743" i="9"/>
  <c r="A742" i="9"/>
  <c r="A741" i="9"/>
  <c r="A740" i="9"/>
  <c r="A739" i="9"/>
  <c r="A738" i="9"/>
  <c r="A737" i="9"/>
  <c r="A736" i="9"/>
  <c r="A735" i="9"/>
  <c r="A734" i="9"/>
  <c r="A733" i="9"/>
  <c r="A732" i="9"/>
  <c r="A731" i="9"/>
  <c r="A730" i="9"/>
  <c r="A729" i="9"/>
  <c r="A728" i="9"/>
  <c r="A727" i="9"/>
  <c r="A726" i="9"/>
  <c r="A725" i="9"/>
  <c r="A724" i="9"/>
  <c r="A723" i="9"/>
  <c r="A722" i="9"/>
  <c r="A721" i="9"/>
  <c r="A720" i="9"/>
  <c r="A719" i="9"/>
  <c r="A718" i="9"/>
  <c r="A717" i="9"/>
  <c r="A716" i="9"/>
  <c r="A715" i="9"/>
  <c r="A714" i="9"/>
  <c r="A713" i="9"/>
  <c r="A712" i="9"/>
  <c r="A711" i="9"/>
  <c r="A710" i="9"/>
  <c r="A709" i="9"/>
  <c r="A708" i="9"/>
  <c r="A707" i="9"/>
  <c r="A706" i="9"/>
  <c r="A705" i="9"/>
  <c r="A704" i="9"/>
  <c r="A703" i="9"/>
  <c r="A702" i="9"/>
  <c r="A701" i="9"/>
  <c r="A700" i="9"/>
  <c r="A699" i="9"/>
  <c r="A698" i="9"/>
  <c r="A697" i="9"/>
  <c r="A696" i="9"/>
  <c r="A695" i="9"/>
  <c r="A694" i="9"/>
  <c r="A693" i="9"/>
  <c r="A692" i="9"/>
  <c r="A691" i="9"/>
  <c r="A690" i="9"/>
  <c r="A689" i="9"/>
  <c r="A688" i="9"/>
  <c r="A687" i="9"/>
  <c r="A686" i="9"/>
  <c r="A685" i="9"/>
  <c r="A684" i="9"/>
  <c r="A683" i="9"/>
  <c r="A682" i="9"/>
  <c r="A681" i="9"/>
  <c r="A680" i="9"/>
  <c r="A679" i="9"/>
  <c r="A678" i="9"/>
  <c r="A677" i="9"/>
  <c r="A676" i="9"/>
  <c r="A675" i="9"/>
  <c r="A674" i="9"/>
  <c r="A673" i="9"/>
  <c r="A672" i="9"/>
  <c r="A671" i="9"/>
  <c r="A670" i="9"/>
  <c r="A669" i="9"/>
  <c r="A668" i="9"/>
  <c r="A667" i="9"/>
  <c r="A666" i="9"/>
  <c r="A665" i="9"/>
  <c r="A664" i="9"/>
  <c r="A663" i="9"/>
  <c r="A662" i="9"/>
  <c r="A661" i="9"/>
  <c r="A660" i="9"/>
  <c r="A659" i="9"/>
  <c r="A658" i="9"/>
  <c r="A657" i="9"/>
  <c r="A656" i="9"/>
  <c r="A655" i="9"/>
  <c r="A654" i="9"/>
  <c r="A653" i="9"/>
  <c r="A652" i="9"/>
  <c r="A651" i="9"/>
  <c r="A650" i="9"/>
  <c r="A649" i="9"/>
  <c r="A648" i="9"/>
  <c r="A647" i="9"/>
  <c r="A646" i="9"/>
  <c r="A645" i="9"/>
  <c r="A644" i="9"/>
  <c r="A643" i="9"/>
  <c r="A642" i="9"/>
  <c r="A641" i="9"/>
  <c r="A640" i="9"/>
  <c r="A639" i="9"/>
  <c r="A638" i="9"/>
  <c r="A637" i="9"/>
  <c r="A636" i="9"/>
  <c r="A635" i="9"/>
  <c r="A634" i="9"/>
  <c r="A633" i="9"/>
  <c r="A632" i="9"/>
  <c r="A631" i="9"/>
  <c r="A630" i="9"/>
  <c r="A629" i="9"/>
  <c r="A628" i="9"/>
  <c r="A627" i="9"/>
  <c r="A626" i="9"/>
  <c r="A625" i="9"/>
  <c r="A624" i="9"/>
  <c r="A623" i="9"/>
  <c r="A622" i="9"/>
  <c r="A621" i="9"/>
  <c r="A620" i="9"/>
  <c r="A619" i="9"/>
  <c r="A618" i="9"/>
  <c r="A617" i="9"/>
  <c r="A616" i="9"/>
  <c r="A615" i="9"/>
  <c r="A614" i="9"/>
  <c r="A613" i="9"/>
  <c r="A612" i="9"/>
  <c r="A611" i="9"/>
  <c r="A610" i="9"/>
  <c r="A609" i="9"/>
  <c r="A608" i="9"/>
  <c r="A607" i="9"/>
  <c r="A606" i="9"/>
  <c r="A605" i="9"/>
  <c r="A604" i="9"/>
  <c r="A603" i="9"/>
  <c r="A602" i="9"/>
  <c r="A601" i="9"/>
  <c r="A600" i="9"/>
  <c r="A599" i="9"/>
  <c r="A598" i="9"/>
  <c r="A597" i="9"/>
  <c r="A596" i="9"/>
  <c r="A595" i="9"/>
  <c r="A594" i="9"/>
  <c r="A593" i="9"/>
  <c r="A592" i="9"/>
  <c r="A591" i="9"/>
  <c r="A590" i="9"/>
  <c r="A589" i="9"/>
  <c r="A588" i="9"/>
  <c r="A587" i="9"/>
  <c r="A586" i="9"/>
  <c r="A585" i="9"/>
  <c r="A584" i="9"/>
  <c r="A583" i="9"/>
  <c r="A582" i="9"/>
  <c r="A581" i="9"/>
  <c r="A580" i="9"/>
  <c r="A579" i="9"/>
  <c r="A578" i="9"/>
  <c r="A577" i="9"/>
  <c r="A576" i="9"/>
  <c r="A575" i="9"/>
  <c r="A574" i="9"/>
  <c r="A573" i="9"/>
  <c r="A572" i="9"/>
  <c r="A571" i="9"/>
  <c r="A570" i="9"/>
  <c r="A569" i="9"/>
  <c r="A568" i="9"/>
  <c r="A567" i="9"/>
  <c r="A566" i="9"/>
  <c r="A565" i="9"/>
  <c r="A564" i="9"/>
  <c r="A563" i="9"/>
  <c r="A562" i="9"/>
  <c r="A561" i="9"/>
  <c r="A560" i="9"/>
  <c r="A559" i="9"/>
  <c r="A558" i="9"/>
  <c r="A557" i="9"/>
  <c r="A556" i="9"/>
  <c r="A555" i="9"/>
  <c r="A554" i="9"/>
  <c r="A553" i="9"/>
  <c r="A552" i="9"/>
  <c r="A551" i="9"/>
  <c r="A550" i="9"/>
  <c r="A549" i="9"/>
  <c r="A548" i="9"/>
  <c r="A547" i="9"/>
  <c r="A546" i="9"/>
  <c r="A545" i="9"/>
  <c r="A544" i="9"/>
  <c r="A543" i="9"/>
  <c r="A542" i="9"/>
  <c r="A541" i="9"/>
  <c r="A540" i="9"/>
  <c r="A539" i="9"/>
  <c r="A538" i="9"/>
  <c r="A537" i="9"/>
  <c r="A536" i="9"/>
  <c r="A535" i="9"/>
  <c r="A534" i="9"/>
  <c r="A533" i="9"/>
  <c r="A532" i="9"/>
  <c r="A531" i="9"/>
  <c r="A530" i="9"/>
  <c r="A529" i="9"/>
  <c r="A528" i="9"/>
  <c r="A527" i="9"/>
  <c r="A526" i="9"/>
  <c r="A525" i="9"/>
  <c r="A524" i="9"/>
  <c r="A523" i="9"/>
  <c r="A522" i="9"/>
  <c r="A521" i="9"/>
  <c r="A520" i="9"/>
  <c r="A519" i="9"/>
  <c r="A518" i="9"/>
  <c r="A517" i="9"/>
  <c r="A516" i="9"/>
  <c r="A515" i="9"/>
  <c r="A514" i="9"/>
  <c r="A513" i="9"/>
  <c r="A512" i="9"/>
  <c r="A511" i="9"/>
  <c r="A510" i="9"/>
  <c r="A509" i="9"/>
  <c r="A508" i="9"/>
  <c r="A507" i="9"/>
  <c r="A506" i="9"/>
  <c r="A505" i="9"/>
  <c r="A504" i="9"/>
  <c r="A503" i="9"/>
  <c r="A502" i="9"/>
  <c r="A501" i="9"/>
  <c r="A500" i="9"/>
  <c r="A499" i="9"/>
  <c r="A498" i="9"/>
  <c r="A497" i="9"/>
  <c r="A496" i="9"/>
  <c r="A495" i="9"/>
  <c r="A494" i="9"/>
  <c r="A493" i="9"/>
  <c r="A492" i="9"/>
  <c r="A491" i="9"/>
  <c r="A490" i="9"/>
  <c r="A489" i="9"/>
  <c r="A488" i="9"/>
  <c r="A487" i="9"/>
  <c r="A486" i="9"/>
  <c r="A485" i="9"/>
  <c r="A484" i="9"/>
  <c r="A483" i="9"/>
  <c r="A482" i="9"/>
  <c r="A481" i="9"/>
  <c r="A480" i="9"/>
  <c r="A479" i="9"/>
  <c r="A478" i="9"/>
  <c r="A477" i="9"/>
  <c r="A476" i="9"/>
  <c r="A475" i="9"/>
  <c r="A474" i="9"/>
  <c r="A473" i="9"/>
  <c r="A472" i="9"/>
  <c r="A471" i="9"/>
  <c r="A470" i="9"/>
  <c r="A469" i="9"/>
  <c r="A468" i="9"/>
  <c r="A467" i="9"/>
  <c r="A466" i="9"/>
  <c r="A465" i="9"/>
  <c r="A464" i="9"/>
  <c r="A463" i="9"/>
  <c r="A462" i="9"/>
  <c r="A461" i="9"/>
  <c r="A460" i="9"/>
  <c r="A459" i="9"/>
  <c r="A458" i="9"/>
  <c r="A457" i="9"/>
  <c r="A456" i="9"/>
  <c r="A455" i="9"/>
  <c r="A454" i="9"/>
  <c r="A453" i="9"/>
  <c r="A452" i="9"/>
  <c r="A451" i="9"/>
  <c r="A450" i="9"/>
  <c r="A449" i="9"/>
  <c r="A448" i="9"/>
  <c r="A447" i="9"/>
  <c r="A446" i="9"/>
  <c r="A445" i="9"/>
  <c r="A444" i="9"/>
  <c r="A443" i="9"/>
  <c r="A442" i="9"/>
  <c r="A441" i="9"/>
  <c r="A440" i="9"/>
  <c r="A439" i="9"/>
  <c r="A438" i="9"/>
  <c r="A437" i="9"/>
  <c r="A436" i="9"/>
  <c r="A435" i="9"/>
  <c r="A434" i="9"/>
  <c r="A433" i="9"/>
  <c r="A432" i="9"/>
  <c r="A431" i="9"/>
  <c r="A430" i="9"/>
  <c r="A429" i="9"/>
  <c r="A428" i="9"/>
  <c r="A427" i="9"/>
  <c r="A426" i="9"/>
  <c r="A425" i="9"/>
  <c r="A424" i="9"/>
  <c r="A423" i="9"/>
  <c r="A422" i="9"/>
  <c r="A421" i="9"/>
  <c r="A420" i="9"/>
  <c r="A419" i="9"/>
  <c r="A418" i="9"/>
  <c r="A417" i="9"/>
  <c r="A416" i="9"/>
  <c r="A415" i="9"/>
  <c r="A414" i="9"/>
  <c r="A413" i="9"/>
  <c r="A412" i="9"/>
  <c r="A411" i="9"/>
  <c r="A410" i="9"/>
  <c r="A409" i="9"/>
  <c r="A408" i="9"/>
  <c r="A407" i="9"/>
  <c r="A406" i="9"/>
  <c r="A405" i="9"/>
  <c r="A404" i="9"/>
  <c r="A403" i="9"/>
  <c r="A402" i="9"/>
  <c r="A401" i="9"/>
  <c r="A400" i="9"/>
  <c r="A399" i="9"/>
  <c r="A398" i="9"/>
  <c r="A397" i="9"/>
  <c r="A396" i="9"/>
  <c r="A395" i="9"/>
  <c r="A394" i="9"/>
  <c r="A393" i="9"/>
  <c r="A392" i="9"/>
  <c r="A391" i="9"/>
  <c r="A390" i="9"/>
  <c r="A389" i="9"/>
  <c r="A388" i="9"/>
  <c r="A387" i="9"/>
  <c r="A386" i="9"/>
  <c r="A385" i="9"/>
  <c r="A384" i="9"/>
  <c r="A383" i="9"/>
  <c r="A382" i="9"/>
  <c r="A381" i="9"/>
  <c r="A380" i="9"/>
  <c r="A379" i="9"/>
  <c r="A378" i="9"/>
  <c r="A377" i="9"/>
  <c r="A376" i="9"/>
  <c r="A375" i="9"/>
  <c r="A374" i="9"/>
  <c r="A373" i="9"/>
  <c r="A372" i="9"/>
  <c r="A371" i="9"/>
  <c r="A370" i="9"/>
  <c r="A369" i="9"/>
  <c r="A368" i="9"/>
  <c r="A367" i="9"/>
  <c r="A366" i="9"/>
  <c r="A365" i="9"/>
  <c r="A364" i="9"/>
  <c r="A363" i="9"/>
  <c r="A362" i="9"/>
  <c r="A361" i="9"/>
  <c r="A360" i="9"/>
  <c r="A359" i="9"/>
  <c r="A358" i="9"/>
  <c r="A357" i="9"/>
  <c r="A356" i="9"/>
  <c r="A355" i="9"/>
  <c r="A354" i="9"/>
  <c r="A353" i="9"/>
  <c r="A352" i="9"/>
  <c r="A351" i="9"/>
  <c r="A350" i="9"/>
  <c r="A349" i="9"/>
  <c r="A348" i="9"/>
  <c r="A347" i="9"/>
  <c r="A346" i="9"/>
  <c r="A345" i="9"/>
  <c r="A344" i="9"/>
  <c r="A343" i="9"/>
  <c r="A342" i="9"/>
  <c r="A341" i="9"/>
  <c r="A340" i="9"/>
  <c r="A339" i="9"/>
  <c r="A338" i="9"/>
  <c r="A337" i="9"/>
  <c r="A336" i="9"/>
  <c r="A335" i="9"/>
  <c r="A334" i="9"/>
  <c r="A333" i="9"/>
  <c r="A332" i="9"/>
  <c r="A331" i="9"/>
  <c r="A330" i="9"/>
  <c r="A329" i="9"/>
  <c r="A328" i="9"/>
  <c r="A327" i="9"/>
  <c r="A326" i="9"/>
  <c r="A325" i="9"/>
  <c r="A324" i="9"/>
  <c r="A323" i="9"/>
  <c r="A322" i="9"/>
  <c r="A321" i="9"/>
  <c r="A320" i="9"/>
  <c r="A319" i="9"/>
  <c r="A318" i="9"/>
  <c r="A317" i="9"/>
  <c r="A316" i="9"/>
  <c r="A315" i="9"/>
  <c r="A314" i="9"/>
  <c r="A313" i="9"/>
  <c r="A312" i="9"/>
  <c r="A311" i="9"/>
  <c r="A310" i="9"/>
  <c r="A309" i="9"/>
  <c r="A308" i="9"/>
  <c r="A307" i="9"/>
  <c r="A306" i="9"/>
  <c r="A305" i="9"/>
  <c r="A304" i="9"/>
  <c r="A303" i="9"/>
  <c r="A302" i="9"/>
  <c r="A301" i="9"/>
  <c r="A300" i="9"/>
  <c r="A299" i="9"/>
  <c r="A298" i="9"/>
  <c r="A297" i="9"/>
  <c r="A296" i="9"/>
  <c r="A295" i="9"/>
  <c r="A294" i="9"/>
  <c r="A293" i="9"/>
  <c r="A292" i="9"/>
  <c r="A291" i="9"/>
  <c r="A290" i="9"/>
  <c r="A289" i="9"/>
  <c r="A288" i="9"/>
  <c r="A287" i="9"/>
  <c r="A286" i="9"/>
  <c r="A285" i="9"/>
  <c r="A284" i="9"/>
  <c r="A283" i="9"/>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8"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E13" i="19"/>
  <c r="E12" i="19"/>
  <c r="E11" i="19"/>
  <c r="C14" i="19"/>
  <c r="D14" i="19"/>
  <c r="D6" i="19"/>
  <c r="J12" i="9"/>
  <c r="J11" i="9"/>
  <c r="O2" i="2"/>
  <c r="D1" i="7"/>
  <c r="R3" i="9"/>
  <c r="R2" i="9"/>
  <c r="R24" i="2"/>
  <c r="R23" i="2"/>
  <c r="R22" i="2"/>
  <c r="R20" i="2"/>
  <c r="R19" i="2"/>
  <c r="R18" i="2"/>
  <c r="R16" i="2"/>
  <c r="R15" i="2"/>
  <c r="R14" i="2"/>
  <c r="R12" i="2"/>
  <c r="R11" i="2"/>
  <c r="R10" i="2"/>
  <c r="R8" i="2"/>
  <c r="R7" i="2"/>
  <c r="R6" i="2"/>
  <c r="R4" i="2"/>
  <c r="R3" i="2"/>
  <c r="P2" i="2"/>
  <c r="R25" i="2" s="1"/>
  <c r="V102" i="2"/>
  <c r="V101" i="2"/>
  <c r="V100" i="2"/>
  <c r="V99" i="2"/>
  <c r="V98" i="2"/>
  <c r="V97" i="2"/>
  <c r="V96" i="2"/>
  <c r="V95" i="2"/>
  <c r="V94" i="2"/>
  <c r="V93" i="2"/>
  <c r="V92" i="2"/>
  <c r="V91"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V8" i="2"/>
  <c r="V7" i="2"/>
  <c r="V6" i="2"/>
  <c r="V5" i="2"/>
  <c r="V4" i="2"/>
  <c r="V3" i="2"/>
  <c r="Q30" i="2"/>
  <c r="Q29" i="2"/>
  <c r="Q28" i="2"/>
  <c r="Q27" i="2"/>
  <c r="Q26" i="2"/>
  <c r="Q25" i="2"/>
  <c r="Q24" i="2"/>
  <c r="Q23" i="2"/>
  <c r="Q22" i="2"/>
  <c r="Q21" i="2"/>
  <c r="Q20" i="2"/>
  <c r="Q19" i="2"/>
  <c r="Q18" i="2"/>
  <c r="Q17" i="2"/>
  <c r="Q16" i="2"/>
  <c r="Q15" i="2"/>
  <c r="Q14" i="2"/>
  <c r="Q13" i="2"/>
  <c r="Q12" i="2"/>
  <c r="Q11" i="2"/>
  <c r="Q10" i="2"/>
  <c r="Q9" i="2"/>
  <c r="Q8" i="2"/>
  <c r="Q7" i="2"/>
  <c r="Q6" i="2"/>
  <c r="Q5" i="2"/>
  <c r="Q4" i="2"/>
  <c r="Q3" i="2"/>
  <c r="Z2" i="2"/>
  <c r="AA2" i="2" s="1"/>
  <c r="AB2" i="2" s="1"/>
  <c r="AC2" i="2" s="1"/>
  <c r="AD2" i="2" s="1"/>
  <c r="AE2" i="2" s="1"/>
  <c r="AF2" i="2" s="1"/>
  <c r="AG2" i="2" s="1"/>
  <c r="AH2" i="2" s="1"/>
  <c r="AI2" i="2" s="1"/>
  <c r="AJ2" i="2" s="1"/>
  <c r="AK2" i="2" s="1"/>
  <c r="AL2" i="2" s="1"/>
  <c r="AM2" i="2" s="1"/>
  <c r="AN2" i="2" s="1"/>
  <c r="AO2" i="2" s="1"/>
  <c r="AP2" i="2" s="1"/>
  <c r="AQ2" i="2" s="1"/>
  <c r="AR2" i="2" s="1"/>
  <c r="AS2" i="2" s="1"/>
  <c r="AT2" i="2" s="1"/>
  <c r="AU2" i="2" s="1"/>
  <c r="AV2" i="2" s="1"/>
  <c r="AW2" i="2" s="1"/>
  <c r="AX2" i="2" s="1"/>
  <c r="AY2" i="2" s="1"/>
  <c r="AZ2" i="2" s="1"/>
  <c r="N4" i="2"/>
  <c r="N5" i="2" s="1"/>
  <c r="N6" i="2" s="1"/>
  <c r="N7" i="2" s="1"/>
  <c r="N8" i="2" s="1"/>
  <c r="N9" i="2" s="1"/>
  <c r="N10" i="2" s="1"/>
  <c r="N11" i="2" s="1"/>
  <c r="N12" i="2" s="1"/>
  <c r="N13" i="2" s="1"/>
  <c r="N14" i="2" s="1"/>
  <c r="N15" i="2" s="1"/>
  <c r="N16" i="2" s="1"/>
  <c r="N17" i="2" s="1"/>
  <c r="N18" i="2" s="1"/>
  <c r="N19" i="2" s="1"/>
  <c r="N20" i="2" s="1"/>
  <c r="N21" i="2" s="1"/>
  <c r="N22" i="2" s="1"/>
  <c r="N23" i="2" s="1"/>
  <c r="N24" i="2" s="1"/>
  <c r="N25" i="2" s="1"/>
  <c r="N26" i="2" s="1"/>
  <c r="N27" i="2" s="1"/>
  <c r="N28" i="2" s="1"/>
  <c r="N29" i="2" s="1"/>
  <c r="N30" i="2" s="1"/>
  <c r="S16" i="2" l="1"/>
  <c r="F19" i="9"/>
  <c r="E19" i="9"/>
  <c r="BF20" i="9"/>
  <c r="W20" i="9"/>
  <c r="AQ20" i="9"/>
  <c r="H20" i="9"/>
  <c r="Q65" i="9"/>
  <c r="S10" i="2"/>
  <c r="L20" i="9"/>
  <c r="AA20" i="9"/>
  <c r="S4" i="2"/>
  <c r="S6" i="2"/>
  <c r="I107" i="2"/>
  <c r="I99" i="2"/>
  <c r="I91" i="2"/>
  <c r="I83" i="2"/>
  <c r="I75" i="2"/>
  <c r="I67" i="2"/>
  <c r="I59" i="2"/>
  <c r="I51" i="2"/>
  <c r="I43" i="2"/>
  <c r="I35" i="2"/>
  <c r="I27" i="2"/>
  <c r="I19" i="2"/>
  <c r="I11" i="2"/>
  <c r="I3" i="2"/>
  <c r="I110" i="2"/>
  <c r="I87" i="2"/>
  <c r="I66" i="2"/>
  <c r="I46" i="2"/>
  <c r="I23" i="2"/>
  <c r="I106" i="2"/>
  <c r="I86" i="2"/>
  <c r="I63" i="2"/>
  <c r="I42" i="2"/>
  <c r="I22" i="2"/>
  <c r="I102" i="2"/>
  <c r="I79" i="2"/>
  <c r="I58" i="2"/>
  <c r="I38" i="2"/>
  <c r="I15" i="2"/>
  <c r="I98" i="2"/>
  <c r="I78" i="2"/>
  <c r="I55" i="2"/>
  <c r="I34" i="2"/>
  <c r="I14" i="2"/>
  <c r="I95" i="2"/>
  <c r="I74" i="2"/>
  <c r="I54" i="2"/>
  <c r="I31" i="2"/>
  <c r="I10" i="2"/>
  <c r="I62" i="2"/>
  <c r="I6" i="2"/>
  <c r="I94" i="2"/>
  <c r="I30" i="2"/>
  <c r="I111" i="2"/>
  <c r="I50" i="2"/>
  <c r="I90" i="2"/>
  <c r="I103" i="2"/>
  <c r="I47" i="2"/>
  <c r="I39" i="2"/>
  <c r="I7" i="2"/>
  <c r="I82" i="2"/>
  <c r="I26" i="2"/>
  <c r="I71" i="2"/>
  <c r="I18" i="2"/>
  <c r="I70" i="2"/>
  <c r="I48" i="2"/>
  <c r="I61" i="2"/>
  <c r="D7" i="27"/>
  <c r="D5" i="27"/>
  <c r="D9" i="27" s="1"/>
  <c r="I60" i="2"/>
  <c r="Q63" i="9"/>
  <c r="I105" i="2"/>
  <c r="I97" i="2"/>
  <c r="Q2" i="2"/>
  <c r="AD41" i="9"/>
  <c r="BX19" i="9"/>
  <c r="BZ19" i="9" s="1"/>
  <c r="I104" i="2"/>
  <c r="I40" i="2"/>
  <c r="I53" i="2"/>
  <c r="I52" i="2"/>
  <c r="N66" i="9"/>
  <c r="R66" i="9" s="1"/>
  <c r="Q66" i="9" s="1"/>
  <c r="N60" i="9"/>
  <c r="R60" i="9" s="1"/>
  <c r="Q60" i="9" s="1"/>
  <c r="N71" i="9"/>
  <c r="R71" i="9" s="1"/>
  <c r="Q71" i="9" s="1"/>
  <c r="I73" i="2"/>
  <c r="N64" i="9"/>
  <c r="R64" i="9" s="1"/>
  <c r="Q64" i="9" s="1"/>
  <c r="I65" i="2"/>
  <c r="I96" i="2"/>
  <c r="I32" i="2"/>
  <c r="I109" i="2"/>
  <c r="I45" i="2"/>
  <c r="I108" i="2"/>
  <c r="I44" i="2"/>
  <c r="N56" i="9"/>
  <c r="R56" i="9" s="1"/>
  <c r="Q56" i="9" s="1"/>
  <c r="Q68" i="9"/>
  <c r="Q72" i="9"/>
  <c r="I41" i="2"/>
  <c r="I33" i="2"/>
  <c r="R77" i="9"/>
  <c r="Q77" i="9" s="1"/>
  <c r="O19" i="9"/>
  <c r="Q19" i="9" s="1"/>
  <c r="I88" i="2"/>
  <c r="I24" i="2"/>
  <c r="I101" i="2"/>
  <c r="I37" i="2"/>
  <c r="I100" i="2"/>
  <c r="I36" i="2"/>
  <c r="N67" i="9"/>
  <c r="R67" i="9" s="1"/>
  <c r="Q67" i="9" s="1"/>
  <c r="N76" i="9"/>
  <c r="R76" i="9" s="1"/>
  <c r="Q76" i="9" s="1"/>
  <c r="N73" i="9"/>
  <c r="R73" i="9" s="1"/>
  <c r="Q73" i="9" s="1"/>
  <c r="I9" i="2"/>
  <c r="I89" i="2"/>
  <c r="I80" i="2"/>
  <c r="I16" i="2"/>
  <c r="I93" i="2"/>
  <c r="I29" i="2"/>
  <c r="I92" i="2"/>
  <c r="I28" i="2"/>
  <c r="N53" i="9"/>
  <c r="R53" i="9" s="1"/>
  <c r="Q53" i="9" s="1"/>
  <c r="I81" i="2"/>
  <c r="I57" i="2"/>
  <c r="I72" i="2"/>
  <c r="I8" i="2"/>
  <c r="I85" i="2"/>
  <c r="I21" i="2"/>
  <c r="I84" i="2"/>
  <c r="I20" i="2"/>
  <c r="N61" i="9"/>
  <c r="R61" i="9" s="1"/>
  <c r="Q61" i="9" s="1"/>
  <c r="I49" i="2"/>
  <c r="N57" i="9"/>
  <c r="R57" i="9" s="1"/>
  <c r="Q57" i="9" s="1"/>
  <c r="I25" i="2"/>
  <c r="R5" i="2"/>
  <c r="R9" i="2"/>
  <c r="R13" i="2"/>
  <c r="R17" i="2"/>
  <c r="R21" i="2"/>
  <c r="I64" i="2"/>
  <c r="I77" i="2"/>
  <c r="I13" i="2"/>
  <c r="I76" i="2"/>
  <c r="I12" i="2"/>
  <c r="N59" i="9"/>
  <c r="R59" i="9" s="1"/>
  <c r="Q59" i="9" s="1"/>
  <c r="N69" i="9"/>
  <c r="R69" i="9" s="1"/>
  <c r="Q69" i="9" s="1"/>
  <c r="I17" i="2"/>
  <c r="N70" i="9"/>
  <c r="R70" i="9" s="1"/>
  <c r="Q70" i="9" s="1"/>
  <c r="N62" i="9"/>
  <c r="R62" i="9" s="1"/>
  <c r="Q62" i="9" s="1"/>
  <c r="E14" i="19"/>
  <c r="F13" i="19" s="1"/>
  <c r="AE19" i="9"/>
  <c r="AG19" i="9" s="1"/>
  <c r="Z41" i="9"/>
  <c r="BW21" i="9"/>
  <c r="BS21" i="9"/>
  <c r="BT21" i="9"/>
  <c r="CA21" i="9" s="1"/>
  <c r="CB21" i="9" s="1"/>
  <c r="BP21" i="9"/>
  <c r="BH21" i="9"/>
  <c r="BH43" i="9" s="1"/>
  <c r="BD21" i="9"/>
  <c r="AS21" i="9"/>
  <c r="AO21" i="9"/>
  <c r="AC21" i="9"/>
  <c r="Y21" i="9"/>
  <c r="BU21" i="9"/>
  <c r="BQ21" i="9"/>
  <c r="BV21" i="9"/>
  <c r="BG43" i="9" s="1"/>
  <c r="BR21" i="9"/>
  <c r="BF21" i="9"/>
  <c r="BB21" i="9"/>
  <c r="AQ21" i="9"/>
  <c r="AM21" i="9"/>
  <c r="BV20" i="9"/>
  <c r="CA20" i="9" s="1"/>
  <c r="CB20" i="9" s="1"/>
  <c r="BR20" i="9"/>
  <c r="BW20" i="9"/>
  <c r="BS20" i="9"/>
  <c r="BG20" i="9"/>
  <c r="BC20" i="9"/>
  <c r="BC42" i="9" s="1"/>
  <c r="BA20" i="9"/>
  <c r="AR20" i="9"/>
  <c r="AN20" i="9"/>
  <c r="AL20" i="9"/>
  <c r="AB20" i="9"/>
  <c r="AB42" i="9" s="1"/>
  <c r="BT20" i="9"/>
  <c r="BU20" i="9"/>
  <c r="BQ20" i="9"/>
  <c r="BE20" i="9"/>
  <c r="AP20" i="9"/>
  <c r="Z21" i="9"/>
  <c r="Z43" i="9" s="1"/>
  <c r="AR21" i="9"/>
  <c r="G20" i="9"/>
  <c r="K20" i="9"/>
  <c r="G21" i="9"/>
  <c r="K21" i="9"/>
  <c r="AC41" i="9"/>
  <c r="Z20" i="9"/>
  <c r="X21" i="9"/>
  <c r="X43" i="9" s="1"/>
  <c r="AD21" i="9"/>
  <c r="V41" i="9"/>
  <c r="AO20" i="9"/>
  <c r="AP21" i="9"/>
  <c r="AT21" i="9" s="1"/>
  <c r="AV21" i="9" s="1"/>
  <c r="BD20" i="9"/>
  <c r="BE21" i="9"/>
  <c r="BP20" i="9"/>
  <c r="D20" i="9"/>
  <c r="J20" i="9"/>
  <c r="D21" i="9"/>
  <c r="J21" i="9"/>
  <c r="AM20" i="9"/>
  <c r="AN21" i="9"/>
  <c r="BB20" i="9"/>
  <c r="BB42" i="9" s="1"/>
  <c r="BC21" i="9"/>
  <c r="BC43" i="9" s="1"/>
  <c r="C19" i="9"/>
  <c r="B19" i="9"/>
  <c r="H21" i="9"/>
  <c r="L21" i="9"/>
  <c r="W42" i="9"/>
  <c r="AL21" i="9"/>
  <c r="Y41" i="9"/>
  <c r="AH41" i="9" s="1"/>
  <c r="Y20" i="9"/>
  <c r="Y42" i="9" s="1"/>
  <c r="AD20" i="9"/>
  <c r="AB21" i="9"/>
  <c r="AB43" i="9" s="1"/>
  <c r="S19" i="9"/>
  <c r="A22" i="9"/>
  <c r="I20" i="9"/>
  <c r="O20" i="9" s="1"/>
  <c r="P20" i="9" s="1"/>
  <c r="M20" i="9"/>
  <c r="I21" i="9"/>
  <c r="M21" i="9"/>
  <c r="AA41" i="9"/>
  <c r="X20" i="9"/>
  <c r="AC20" i="9"/>
  <c r="AA21" i="9"/>
  <c r="AA43" i="9" s="1"/>
  <c r="W21" i="9"/>
  <c r="W43" i="9" s="1"/>
  <c r="AS20" i="9"/>
  <c r="BA21" i="9"/>
  <c r="BA43" i="9" s="1"/>
  <c r="BD41" i="9"/>
  <c r="BL41" i="9" s="1"/>
  <c r="BM41" i="9" s="1"/>
  <c r="BH20" i="9"/>
  <c r="BH42" i="9" s="1"/>
  <c r="BY19" i="9"/>
  <c r="CA19" i="9"/>
  <c r="CB19" i="9" s="1"/>
  <c r="BX20" i="9"/>
  <c r="BY20" i="9" s="1"/>
  <c r="BL19" i="9"/>
  <c r="BM19" i="9" s="1"/>
  <c r="BI19" i="9"/>
  <c r="BJ19" i="9" s="1"/>
  <c r="AT19" i="9"/>
  <c r="AV19" i="9" s="1"/>
  <c r="AW19" i="9"/>
  <c r="AX19" i="9" s="1"/>
  <c r="AH19" i="9"/>
  <c r="AI19" i="9" s="1"/>
  <c r="P19" i="9"/>
  <c r="M5" i="9"/>
  <c r="L5" i="9"/>
  <c r="K5" i="9"/>
  <c r="J5" i="9"/>
  <c r="I5" i="9"/>
  <c r="H5" i="9"/>
  <c r="G5" i="9"/>
  <c r="M4" i="9"/>
  <c r="L4" i="9"/>
  <c r="L15" i="9" s="1"/>
  <c r="K4" i="9"/>
  <c r="K15" i="9" s="1"/>
  <c r="J4" i="9"/>
  <c r="I4" i="9"/>
  <c r="H4" i="9"/>
  <c r="G4" i="9"/>
  <c r="G15" i="9" s="1"/>
  <c r="M3" i="9"/>
  <c r="L3" i="9"/>
  <c r="K3" i="9"/>
  <c r="J3" i="9"/>
  <c r="I3" i="9"/>
  <c r="H3" i="9"/>
  <c r="G3" i="9"/>
  <c r="M2" i="9"/>
  <c r="M13" i="9" s="1"/>
  <c r="L2" i="9"/>
  <c r="K2" i="9"/>
  <c r="J2" i="9"/>
  <c r="B4" i="19" s="1"/>
  <c r="C4" i="19" s="1"/>
  <c r="E4" i="19" s="1"/>
  <c r="I2" i="9"/>
  <c r="I13" i="9" s="1"/>
  <c r="H2" i="9"/>
  <c r="G2" i="9"/>
  <c r="E5" i="9"/>
  <c r="E4" i="9"/>
  <c r="E3" i="9"/>
  <c r="E2" i="9"/>
  <c r="AA42" i="9" l="1"/>
  <c r="S23" i="2"/>
  <c r="S15" i="2"/>
  <c r="S7" i="2"/>
  <c r="S21" i="2"/>
  <c r="S13" i="2"/>
  <c r="S5" i="2"/>
  <c r="S22" i="2"/>
  <c r="S20" i="2"/>
  <c r="L13" i="9"/>
  <c r="AT20" i="9"/>
  <c r="AV20" i="9" s="1"/>
  <c r="BI41" i="9"/>
  <c r="BJ41" i="9" s="1"/>
  <c r="BE42" i="9"/>
  <c r="AC43" i="9"/>
  <c r="S14" i="2"/>
  <c r="S12" i="2"/>
  <c r="S18" i="2"/>
  <c r="S24" i="2"/>
  <c r="K13" i="9"/>
  <c r="B5" i="19"/>
  <c r="W15" i="9"/>
  <c r="BF43" i="9"/>
  <c r="G13" i="9"/>
  <c r="W13" i="9" s="1"/>
  <c r="B3" i="19"/>
  <c r="I15" i="9"/>
  <c r="S20" i="9"/>
  <c r="U20" i="9" s="1"/>
  <c r="BN41" i="9"/>
  <c r="AC42" i="9"/>
  <c r="O21" i="9"/>
  <c r="P21" i="9" s="1"/>
  <c r="BD43" i="9"/>
  <c r="S11" i="2"/>
  <c r="S25" i="2"/>
  <c r="M15" i="9"/>
  <c r="AH20" i="9"/>
  <c r="AI20" i="9" s="1"/>
  <c r="U6" i="2"/>
  <c r="T6" i="2"/>
  <c r="T4" i="2"/>
  <c r="U4" i="2"/>
  <c r="U10" i="2"/>
  <c r="T10" i="2"/>
  <c r="T16" i="2"/>
  <c r="U16" i="2"/>
  <c r="H15" i="9"/>
  <c r="H10" i="9" s="1"/>
  <c r="BF42" i="9"/>
  <c r="S19" i="2"/>
  <c r="S8" i="2"/>
  <c r="H13" i="9"/>
  <c r="J15" i="9"/>
  <c r="X42" i="9"/>
  <c r="F21" i="9"/>
  <c r="E21" i="9"/>
  <c r="M4" i="19"/>
  <c r="S17" i="2"/>
  <c r="E20" i="9"/>
  <c r="F20" i="9"/>
  <c r="V43" i="9"/>
  <c r="AU19" i="9"/>
  <c r="BG42" i="9"/>
  <c r="AF19" i="9"/>
  <c r="AE41" i="9"/>
  <c r="AG41" i="9" s="1"/>
  <c r="AD43" i="9"/>
  <c r="S3" i="2"/>
  <c r="S9" i="2"/>
  <c r="F12" i="19"/>
  <c r="F11" i="19"/>
  <c r="AJ41" i="9"/>
  <c r="AI41" i="9"/>
  <c r="Q21" i="9"/>
  <c r="C21" i="9"/>
  <c r="B21" i="9"/>
  <c r="U19" i="9"/>
  <c r="T19" i="9"/>
  <c r="T20" i="9"/>
  <c r="AH21" i="9"/>
  <c r="AI21" i="9" s="1"/>
  <c r="AE21" i="9"/>
  <c r="AG21" i="9" s="1"/>
  <c r="AF41" i="9"/>
  <c r="S21" i="9"/>
  <c r="AW21" i="9"/>
  <c r="Y43" i="9"/>
  <c r="AE43" i="9" s="1"/>
  <c r="BT22" i="9"/>
  <c r="BU22" i="9"/>
  <c r="BQ22" i="9"/>
  <c r="BE22" i="9"/>
  <c r="AP22" i="9"/>
  <c r="AD22" i="9"/>
  <c r="Z22" i="9"/>
  <c r="BV22" i="9"/>
  <c r="BR22" i="9"/>
  <c r="BW22" i="9"/>
  <c r="BS22" i="9"/>
  <c r="BG22" i="9"/>
  <c r="BG44" i="9" s="1"/>
  <c r="BC22" i="9"/>
  <c r="BC44" i="9" s="1"/>
  <c r="BA22" i="9"/>
  <c r="AR22" i="9"/>
  <c r="AN22" i="9"/>
  <c r="BB22" i="9"/>
  <c r="AM22" i="9"/>
  <c r="AL22" i="9"/>
  <c r="Y22" i="9"/>
  <c r="Y44" i="9" s="1"/>
  <c r="M22" i="9"/>
  <c r="I22" i="9"/>
  <c r="W22" i="9"/>
  <c r="AA22" i="9"/>
  <c r="L22" i="9"/>
  <c r="H22" i="9"/>
  <c r="BD22" i="9"/>
  <c r="BD44" i="9" s="1"/>
  <c r="AO22" i="9"/>
  <c r="J22" i="9"/>
  <c r="O22" i="9" s="1"/>
  <c r="P22" i="9" s="1"/>
  <c r="D22" i="9"/>
  <c r="A23" i="9"/>
  <c r="BF22" i="9"/>
  <c r="BF44" i="9" s="1"/>
  <c r="AQ22" i="9"/>
  <c r="AB22" i="9"/>
  <c r="K22" i="9"/>
  <c r="G22" i="9"/>
  <c r="AS22" i="9"/>
  <c r="AC22" i="9"/>
  <c r="AC44" i="9" s="1"/>
  <c r="X22" i="9"/>
  <c r="BP22" i="9"/>
  <c r="BH22" i="9"/>
  <c r="BH44" i="9" s="1"/>
  <c r="BL20" i="9"/>
  <c r="BD42" i="9"/>
  <c r="B20" i="9"/>
  <c r="C20" i="9"/>
  <c r="AW20" i="9"/>
  <c r="AX20" i="9" s="1"/>
  <c r="AJ19" i="9"/>
  <c r="BI20" i="9"/>
  <c r="BJ20" i="9" s="1"/>
  <c r="CC20" i="9"/>
  <c r="BA42" i="9"/>
  <c r="AE20" i="9"/>
  <c r="BL21" i="9"/>
  <c r="BE43" i="9"/>
  <c r="BI43" i="9" s="1"/>
  <c r="BJ43" i="9" s="1"/>
  <c r="BI21" i="9"/>
  <c r="BJ21" i="9" s="1"/>
  <c r="BB43" i="9"/>
  <c r="AD42" i="9"/>
  <c r="V42" i="9"/>
  <c r="Z42" i="9"/>
  <c r="BX21" i="9"/>
  <c r="BZ20" i="9"/>
  <c r="CC21" i="9"/>
  <c r="CC19" i="9"/>
  <c r="BK19" i="9"/>
  <c r="BN19" i="9"/>
  <c r="AU21" i="9"/>
  <c r="AY19" i="9"/>
  <c r="BK20" i="9"/>
  <c r="AF21" i="9"/>
  <c r="AJ21" i="9"/>
  <c r="AJ20" i="9"/>
  <c r="Q20" i="9"/>
  <c r="L10" i="9"/>
  <c r="K10" i="9"/>
  <c r="I10" i="9"/>
  <c r="M10" i="9"/>
  <c r="S15" i="9"/>
  <c r="T15" i="9" s="1"/>
  <c r="G10" i="9"/>
  <c r="J7" i="9"/>
  <c r="J13" i="9"/>
  <c r="H14" i="9" s="1"/>
  <c r="A3" i="7"/>
  <c r="A4" i="7" s="1"/>
  <c r="A5" i="7" s="1"/>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H11" i="9" l="1"/>
  <c r="H12" i="9" s="1"/>
  <c r="C17" i="30"/>
  <c r="U23" i="2"/>
  <c r="T23" i="2"/>
  <c r="AU20" i="9"/>
  <c r="M5" i="19"/>
  <c r="C5" i="19"/>
  <c r="E5" i="19" s="1"/>
  <c r="H16" i="9"/>
  <c r="O15" i="9"/>
  <c r="T20" i="2"/>
  <c r="U20" i="2"/>
  <c r="U5" i="2"/>
  <c r="T5" i="2"/>
  <c r="U9" i="2"/>
  <c r="T9" i="2"/>
  <c r="U25" i="2"/>
  <c r="T25" i="2"/>
  <c r="T24" i="2"/>
  <c r="U24" i="2"/>
  <c r="U22" i="2"/>
  <c r="T22" i="2"/>
  <c r="U13" i="2"/>
  <c r="T13" i="2"/>
  <c r="B17" i="30"/>
  <c r="W10" i="9"/>
  <c r="L11" i="9"/>
  <c r="L12" i="9" s="1"/>
  <c r="G17" i="30"/>
  <c r="G19" i="30" s="1"/>
  <c r="U3" i="2"/>
  <c r="T3" i="2"/>
  <c r="T8" i="2"/>
  <c r="U8" i="2"/>
  <c r="T11" i="2"/>
  <c r="U11" i="2"/>
  <c r="U18" i="2"/>
  <c r="T18" i="2"/>
  <c r="U21" i="2"/>
  <c r="T21" i="2"/>
  <c r="M11" i="9"/>
  <c r="M12" i="9" s="1"/>
  <c r="H17" i="30"/>
  <c r="K11" i="9"/>
  <c r="K12" i="9" s="1"/>
  <c r="F17" i="30"/>
  <c r="W44" i="9"/>
  <c r="U17" i="2"/>
  <c r="T17" i="2"/>
  <c r="T19" i="2"/>
  <c r="U19" i="2"/>
  <c r="C3" i="19"/>
  <c r="M3" i="19"/>
  <c r="B6" i="19"/>
  <c r="C6" i="19" s="1"/>
  <c r="B8" i="19"/>
  <c r="T12" i="2"/>
  <c r="U12" i="2"/>
  <c r="U7" i="2"/>
  <c r="T7" i="2"/>
  <c r="I11" i="9"/>
  <c r="I12" i="9" s="1"/>
  <c r="D17" i="30"/>
  <c r="D19" i="30" s="1"/>
  <c r="U15" i="9"/>
  <c r="E22" i="9"/>
  <c r="F22" i="9"/>
  <c r="BK41" i="9"/>
  <c r="U14" i="2"/>
  <c r="T14" i="2"/>
  <c r="U15" i="2"/>
  <c r="T15" i="2"/>
  <c r="BZ21" i="9"/>
  <c r="BY21" i="9"/>
  <c r="BM21" i="9"/>
  <c r="BN21" i="9"/>
  <c r="Q22" i="9"/>
  <c r="B22" i="9"/>
  <c r="C22" i="9"/>
  <c r="AE22" i="9"/>
  <c r="AF22" i="9" s="1"/>
  <c r="AA44" i="9"/>
  <c r="BE44" i="9"/>
  <c r="BI22" i="9"/>
  <c r="T21" i="9"/>
  <c r="U21" i="9"/>
  <c r="BK43" i="9"/>
  <c r="BL43" i="9"/>
  <c r="BB44" i="9"/>
  <c r="BL22" i="9"/>
  <c r="AT22" i="9"/>
  <c r="BX22" i="9"/>
  <c r="BN20" i="9"/>
  <c r="BM20" i="9"/>
  <c r="AW22" i="9"/>
  <c r="AX22" i="9" s="1"/>
  <c r="AY22" i="9"/>
  <c r="AX21" i="9"/>
  <c r="AY21" i="9"/>
  <c r="AB44" i="9"/>
  <c r="S22" i="9"/>
  <c r="T22" i="9" s="1"/>
  <c r="BA44" i="9"/>
  <c r="AD44" i="9"/>
  <c r="AH43" i="9"/>
  <c r="AG20" i="9"/>
  <c r="AF20" i="9"/>
  <c r="BI42" i="9"/>
  <c r="BL42" i="9"/>
  <c r="X44" i="9"/>
  <c r="AH22" i="9"/>
  <c r="AG22" i="9"/>
  <c r="A24" i="9"/>
  <c r="BU23" i="9"/>
  <c r="BQ23" i="9"/>
  <c r="BV23" i="9"/>
  <c r="BR23" i="9"/>
  <c r="BF23" i="9"/>
  <c r="BF45" i="9" s="1"/>
  <c r="BB23" i="9"/>
  <c r="AQ23" i="9"/>
  <c r="AM23" i="9"/>
  <c r="W23" i="9"/>
  <c r="AA23" i="9"/>
  <c r="BW23" i="9"/>
  <c r="BS23" i="9"/>
  <c r="BT23" i="9"/>
  <c r="BX23" i="9" s="1"/>
  <c r="BP23" i="9"/>
  <c r="BH23" i="9"/>
  <c r="BH45" i="9" s="1"/>
  <c r="BD23" i="9"/>
  <c r="AS23" i="9"/>
  <c r="AO23" i="9"/>
  <c r="BC23" i="9"/>
  <c r="AN23" i="9"/>
  <c r="AC23" i="9"/>
  <c r="X23" i="9"/>
  <c r="M23" i="9"/>
  <c r="I23" i="9"/>
  <c r="AL23" i="9"/>
  <c r="AD23" i="9"/>
  <c r="Y23" i="9"/>
  <c r="Y45" i="9" s="1"/>
  <c r="L23" i="9"/>
  <c r="H23" i="9"/>
  <c r="BE23" i="9"/>
  <c r="BA23" i="9"/>
  <c r="BA45" i="9" s="1"/>
  <c r="AP23" i="9"/>
  <c r="J23" i="9"/>
  <c r="D23" i="9"/>
  <c r="BG23" i="9"/>
  <c r="BG45" i="9" s="1"/>
  <c r="AR23" i="9"/>
  <c r="Z23" i="9"/>
  <c r="Z45" i="9" s="1"/>
  <c r="K23" i="9"/>
  <c r="G23" i="9"/>
  <c r="AB23" i="9"/>
  <c r="CA22" i="9"/>
  <c r="CB22" i="9" s="1"/>
  <c r="AG43" i="9"/>
  <c r="AF43" i="9"/>
  <c r="AY20" i="9"/>
  <c r="AH42" i="9"/>
  <c r="BK21" i="9"/>
  <c r="V44" i="9"/>
  <c r="Z44" i="9"/>
  <c r="AE42" i="9"/>
  <c r="AF42" i="9" s="1"/>
  <c r="H13" i="19"/>
  <c r="J13" i="19" s="1"/>
  <c r="G13" i="19"/>
  <c r="I13" i="19" s="1"/>
  <c r="G11" i="19"/>
  <c r="I11" i="19" s="1"/>
  <c r="H11" i="19"/>
  <c r="J11" i="19" s="1"/>
  <c r="G12" i="19"/>
  <c r="I12" i="19" s="1"/>
  <c r="H12" i="19"/>
  <c r="J12" i="19" s="1"/>
  <c r="I14" i="9"/>
  <c r="I16" i="9" s="1"/>
  <c r="L14" i="9"/>
  <c r="L16" i="9" s="1"/>
  <c r="G11" i="9"/>
  <c r="G12" i="9" s="1"/>
  <c r="G14" i="9"/>
  <c r="S13" i="9"/>
  <c r="T13" i="9" s="1"/>
  <c r="M14" i="9"/>
  <c r="M16" i="9" s="1"/>
  <c r="O13" i="9"/>
  <c r="Q13" i="9" s="1"/>
  <c r="J10" i="9"/>
  <c r="K14" i="9"/>
  <c r="K16" i="9" s="1"/>
  <c r="D175" i="5"/>
  <c r="D174" i="5"/>
  <c r="D173" i="5"/>
  <c r="D172" i="5"/>
  <c r="D171" i="5"/>
  <c r="D170" i="5"/>
  <c r="D169" i="5"/>
  <c r="D168" i="5"/>
  <c r="D167" i="5"/>
  <c r="D166" i="5"/>
  <c r="D165" i="5"/>
  <c r="D164" i="5"/>
  <c r="D163" i="5"/>
  <c r="D162" i="5"/>
  <c r="D161" i="5"/>
  <c r="D160" i="5"/>
  <c r="D159" i="5"/>
  <c r="D158" i="5"/>
  <c r="D157" i="5"/>
  <c r="D156" i="5"/>
  <c r="D155" i="5"/>
  <c r="D154" i="5"/>
  <c r="D153" i="5"/>
  <c r="D152" i="5"/>
  <c r="D151" i="5"/>
  <c r="D150" i="5"/>
  <c r="D149" i="5"/>
  <c r="D148" i="5"/>
  <c r="D147" i="5"/>
  <c r="D146" i="5"/>
  <c r="D145" i="5"/>
  <c r="D144" i="5"/>
  <c r="D143" i="5"/>
  <c r="D142" i="5"/>
  <c r="D141" i="5"/>
  <c r="D140" i="5"/>
  <c r="D139" i="5"/>
  <c r="D138" i="5"/>
  <c r="D137" i="5"/>
  <c r="D136" i="5"/>
  <c r="D135" i="5"/>
  <c r="D134" i="5"/>
  <c r="D133" i="5"/>
  <c r="D132" i="5"/>
  <c r="D131" i="5"/>
  <c r="D130" i="5"/>
  <c r="D129" i="5"/>
  <c r="D128" i="5"/>
  <c r="D127" i="5"/>
  <c r="D126" i="5"/>
  <c r="D125" i="5"/>
  <c r="D124" i="5"/>
  <c r="D123" i="5"/>
  <c r="D122" i="5"/>
  <c r="D121" i="5"/>
  <c r="D120" i="5"/>
  <c r="D119" i="5"/>
  <c r="D118" i="5"/>
  <c r="D117" i="5"/>
  <c r="D116" i="5"/>
  <c r="D115" i="5"/>
  <c r="D114" i="5"/>
  <c r="D113" i="5"/>
  <c r="D112" i="5"/>
  <c r="D111" i="5"/>
  <c r="D110" i="5"/>
  <c r="D109" i="5"/>
  <c r="D108" i="5"/>
  <c r="D107" i="5"/>
  <c r="D106" i="5"/>
  <c r="D105" i="5"/>
  <c r="D104" i="5"/>
  <c r="D103" i="5"/>
  <c r="D102" i="5"/>
  <c r="D176" i="5"/>
  <c r="F19" i="30" l="1"/>
  <c r="P15" i="9"/>
  <c r="Q15" i="9"/>
  <c r="D22" i="30"/>
  <c r="D21" i="30"/>
  <c r="D26" i="30"/>
  <c r="D20" i="30"/>
  <c r="D25" i="30"/>
  <c r="D24" i="30"/>
  <c r="D23" i="30"/>
  <c r="W14" i="9"/>
  <c r="M6" i="19"/>
  <c r="M8" i="19"/>
  <c r="B19" i="30"/>
  <c r="I17" i="30"/>
  <c r="C19" i="30"/>
  <c r="E3" i="19"/>
  <c r="C8" i="19"/>
  <c r="H19" i="30"/>
  <c r="AG42" i="9"/>
  <c r="G25" i="30"/>
  <c r="G26" i="30"/>
  <c r="G22" i="30"/>
  <c r="G24" i="30"/>
  <c r="G20" i="30"/>
  <c r="G23" i="30"/>
  <c r="G21" i="30"/>
  <c r="U13" i="9"/>
  <c r="F23" i="9"/>
  <c r="E23" i="9"/>
  <c r="O10" i="9"/>
  <c r="P10" i="9" s="1"/>
  <c r="E17" i="30"/>
  <c r="E19" i="30" s="1"/>
  <c r="J9" i="9"/>
  <c r="O11" i="9"/>
  <c r="P11" i="9" s="1"/>
  <c r="O12" i="9"/>
  <c r="P12" i="9" s="1"/>
  <c r="AB45" i="9"/>
  <c r="BD45" i="9"/>
  <c r="BZ23" i="9"/>
  <c r="BY23" i="9"/>
  <c r="AJ44" i="9"/>
  <c r="AH44" i="9"/>
  <c r="AI44" i="9" s="1"/>
  <c r="BZ22" i="9"/>
  <c r="BY22" i="9"/>
  <c r="BM43" i="9"/>
  <c r="BN43" i="9"/>
  <c r="BK22" i="9"/>
  <c r="BJ22" i="9"/>
  <c r="AI42" i="9"/>
  <c r="AJ42" i="9"/>
  <c r="BE45" i="9"/>
  <c r="BI23" i="9"/>
  <c r="BJ23" i="9" s="1"/>
  <c r="X45" i="9"/>
  <c r="AH23" i="9"/>
  <c r="AI23" i="9" s="1"/>
  <c r="AA45" i="9"/>
  <c r="AE23" i="9"/>
  <c r="AF23" i="9" s="1"/>
  <c r="BK23" i="9"/>
  <c r="BB45" i="9"/>
  <c r="AI22" i="9"/>
  <c r="AJ22" i="9"/>
  <c r="BL44" i="9"/>
  <c r="BM44" i="9" s="1"/>
  <c r="O23" i="9"/>
  <c r="AC45" i="9"/>
  <c r="W45" i="9"/>
  <c r="V45" i="9" s="1"/>
  <c r="U22" i="9"/>
  <c r="CC22" i="9"/>
  <c r="AD45" i="9"/>
  <c r="AW23" i="9"/>
  <c r="AX23" i="9" s="1"/>
  <c r="C23" i="9"/>
  <c r="B23" i="9"/>
  <c r="S23" i="9"/>
  <c r="BL23" i="9"/>
  <c r="BM23" i="9" s="1"/>
  <c r="BC45" i="9"/>
  <c r="BK42" i="9"/>
  <c r="BJ42" i="9"/>
  <c r="BN22" i="9"/>
  <c r="BM22" i="9"/>
  <c r="AE44" i="9"/>
  <c r="A25" i="9"/>
  <c r="BV24" i="9"/>
  <c r="BR24" i="9"/>
  <c r="BW24" i="9"/>
  <c r="BS24" i="9"/>
  <c r="BG24" i="9"/>
  <c r="BG46" i="9" s="1"/>
  <c r="BC24" i="9"/>
  <c r="BC46" i="9" s="1"/>
  <c r="BA24" i="9"/>
  <c r="AR24" i="9"/>
  <c r="AN24" i="9"/>
  <c r="AL24" i="9"/>
  <c r="AB24" i="9"/>
  <c r="X24" i="9"/>
  <c r="BT24" i="9"/>
  <c r="BU24" i="9"/>
  <c r="BQ24" i="9"/>
  <c r="BE24" i="9"/>
  <c r="AP24" i="9"/>
  <c r="BP24" i="9"/>
  <c r="BD24" i="9"/>
  <c r="BD46" i="9" s="1"/>
  <c r="AO24" i="9"/>
  <c r="AA24" i="9"/>
  <c r="M24" i="9"/>
  <c r="I24" i="9"/>
  <c r="AC24" i="9"/>
  <c r="AC46" i="9" s="1"/>
  <c r="L24" i="9"/>
  <c r="H24" i="9"/>
  <c r="BF24" i="9"/>
  <c r="BF46" i="9" s="1"/>
  <c r="AQ24" i="9"/>
  <c r="J24" i="9"/>
  <c r="D24" i="9"/>
  <c r="BH24" i="9"/>
  <c r="BH46" i="9" s="1"/>
  <c r="AS24" i="9"/>
  <c r="W24" i="9"/>
  <c r="W46" i="9" s="1"/>
  <c r="AD24" i="9"/>
  <c r="Y24" i="9"/>
  <c r="Y46" i="9" s="1"/>
  <c r="K24" i="9"/>
  <c r="G24" i="9"/>
  <c r="AM24" i="9"/>
  <c r="Z24" i="9"/>
  <c r="Z46" i="9" s="1"/>
  <c r="BB24" i="9"/>
  <c r="BM42" i="9"/>
  <c r="BN42" i="9"/>
  <c r="AI43" i="9"/>
  <c r="AJ43" i="9"/>
  <c r="AU22" i="9"/>
  <c r="AV22" i="9"/>
  <c r="AT23" i="9"/>
  <c r="BL45" i="9"/>
  <c r="BM45" i="9" s="1"/>
  <c r="CA23" i="9"/>
  <c r="CB23" i="9" s="1"/>
  <c r="BI44" i="9"/>
  <c r="BJ44" i="9" s="1"/>
  <c r="K14" i="19"/>
  <c r="S10" i="9"/>
  <c r="K7" i="9"/>
  <c r="N13" i="9"/>
  <c r="P13" i="9"/>
  <c r="G16" i="9"/>
  <c r="W16" i="9" s="1"/>
  <c r="G2" i="2"/>
  <c r="B22" i="30" l="1"/>
  <c r="B20" i="30"/>
  <c r="B26" i="30"/>
  <c r="B25" i="30"/>
  <c r="B24" i="30"/>
  <c r="B23" i="30"/>
  <c r="B21" i="30"/>
  <c r="H26" i="30"/>
  <c r="H21" i="30"/>
  <c r="H25" i="30"/>
  <c r="H20" i="30"/>
  <c r="H22" i="30"/>
  <c r="H24" i="30"/>
  <c r="H23" i="30"/>
  <c r="E24" i="9"/>
  <c r="F24" i="9"/>
  <c r="BN44" i="9"/>
  <c r="AJ23" i="9"/>
  <c r="E23" i="30"/>
  <c r="E26" i="30"/>
  <c r="E21" i="30"/>
  <c r="E22" i="30"/>
  <c r="E24" i="30"/>
  <c r="E20" i="30"/>
  <c r="E25" i="30"/>
  <c r="E6" i="19"/>
  <c r="F3" i="19" s="1"/>
  <c r="C21" i="30"/>
  <c r="C20" i="30"/>
  <c r="C24" i="30"/>
  <c r="C25" i="30"/>
  <c r="C26" i="30"/>
  <c r="C23" i="30"/>
  <c r="C22" i="30"/>
  <c r="F24" i="30"/>
  <c r="F20" i="30"/>
  <c r="F23" i="30"/>
  <c r="F26" i="30"/>
  <c r="F22" i="30"/>
  <c r="F25" i="30"/>
  <c r="F21" i="30"/>
  <c r="Q10" i="9"/>
  <c r="AY23" i="9"/>
  <c r="AD46" i="9"/>
  <c r="B24" i="9"/>
  <c r="C24" i="9"/>
  <c r="U24" i="9"/>
  <c r="S24" i="9"/>
  <c r="T24" i="9" s="1"/>
  <c r="AW24" i="9"/>
  <c r="AX24" i="9" s="1"/>
  <c r="AY24" i="9"/>
  <c r="Q23" i="9"/>
  <c r="P23" i="9"/>
  <c r="BI45" i="9"/>
  <c r="BJ45" i="9" s="1"/>
  <c r="AV23" i="9"/>
  <c r="AU23" i="9"/>
  <c r="CA24" i="9"/>
  <c r="CB24" i="9" s="1"/>
  <c r="CC24" i="9"/>
  <c r="AG44" i="9"/>
  <c r="AF44" i="9"/>
  <c r="BN45" i="9"/>
  <c r="AB46" i="9"/>
  <c r="BA46" i="9"/>
  <c r="BK44" i="9"/>
  <c r="AG23" i="9"/>
  <c r="BB46" i="9"/>
  <c r="BL24" i="9"/>
  <c r="BM24" i="9" s="1"/>
  <c r="BE46" i="9"/>
  <c r="BI24" i="9"/>
  <c r="X46" i="9"/>
  <c r="AH24" i="9"/>
  <c r="AI24" i="9" s="1"/>
  <c r="AJ24" i="9"/>
  <c r="A26" i="9"/>
  <c r="BW25" i="9"/>
  <c r="BS25" i="9"/>
  <c r="BT25" i="9"/>
  <c r="BP25" i="9"/>
  <c r="BH25" i="9"/>
  <c r="BD25" i="9"/>
  <c r="AS25" i="9"/>
  <c r="AO25" i="9"/>
  <c r="AC25" i="9"/>
  <c r="Y25" i="9"/>
  <c r="BU25" i="9"/>
  <c r="BQ25" i="9"/>
  <c r="BV25" i="9"/>
  <c r="BR25" i="9"/>
  <c r="BF25" i="9"/>
  <c r="BB25" i="9"/>
  <c r="AQ25" i="9"/>
  <c r="AM25" i="9"/>
  <c r="BE25" i="9"/>
  <c r="AP25" i="9"/>
  <c r="Z25" i="9"/>
  <c r="Z47" i="9" s="1"/>
  <c r="M25" i="9"/>
  <c r="I25" i="9"/>
  <c r="AA25" i="9"/>
  <c r="W25" i="9"/>
  <c r="L25" i="9"/>
  <c r="H25" i="9"/>
  <c r="BG25" i="9"/>
  <c r="BG47" i="9" s="1"/>
  <c r="AR25" i="9"/>
  <c r="J25" i="9"/>
  <c r="D25" i="9"/>
  <c r="BA25" i="9"/>
  <c r="AL25" i="9"/>
  <c r="AB25" i="9"/>
  <c r="AB47" i="9" s="1"/>
  <c r="K25" i="9"/>
  <c r="G25" i="9"/>
  <c r="AN25" i="9"/>
  <c r="AD25" i="9"/>
  <c r="AD47" i="9" s="1"/>
  <c r="X25" i="9"/>
  <c r="BC25" i="9"/>
  <c r="BC47" i="9" s="1"/>
  <c r="U23" i="9"/>
  <c r="T23" i="9"/>
  <c r="AH45" i="9"/>
  <c r="AI45" i="9" s="1"/>
  <c r="BN23" i="9"/>
  <c r="AE45" i="9"/>
  <c r="AF45" i="9" s="1"/>
  <c r="AE24" i="9"/>
  <c r="AF24" i="9" s="1"/>
  <c r="AA46" i="9"/>
  <c r="V46" i="9"/>
  <c r="O24" i="9"/>
  <c r="P24" i="9" s="1"/>
  <c r="AT24" i="9"/>
  <c r="BX24" i="9"/>
  <c r="CC23" i="9"/>
  <c r="T10" i="9"/>
  <c r="U10" i="9"/>
  <c r="O16" i="9"/>
  <c r="S16" i="9"/>
  <c r="E2" i="2"/>
  <c r="C2" i="2"/>
  <c r="G18" i="30" l="1"/>
  <c r="D18" i="30"/>
  <c r="H18" i="30"/>
  <c r="F18" i="30"/>
  <c r="H3" i="19"/>
  <c r="J3" i="19" s="1"/>
  <c r="G3" i="19"/>
  <c r="I3" i="19" s="1"/>
  <c r="E3" i="2"/>
  <c r="K68" i="2"/>
  <c r="K56" i="2"/>
  <c r="K69" i="2"/>
  <c r="K4" i="2"/>
  <c r="K5" i="2"/>
  <c r="K101" i="2"/>
  <c r="K97" i="2"/>
  <c r="K77" i="2"/>
  <c r="K104" i="2"/>
  <c r="K74" i="2"/>
  <c r="K83" i="2"/>
  <c r="K21" i="2"/>
  <c r="K96" i="2"/>
  <c r="K90" i="2"/>
  <c r="K3" i="2"/>
  <c r="K100" i="2"/>
  <c r="K6" i="2"/>
  <c r="K43" i="2"/>
  <c r="K36" i="2"/>
  <c r="K94" i="2"/>
  <c r="K89" i="2"/>
  <c r="K52" i="2"/>
  <c r="K10" i="2"/>
  <c r="K59" i="2"/>
  <c r="K29" i="2"/>
  <c r="K111" i="2"/>
  <c r="K19" i="2"/>
  <c r="K76" i="2"/>
  <c r="K24" i="2"/>
  <c r="K18" i="2"/>
  <c r="K63" i="2"/>
  <c r="K30" i="2"/>
  <c r="K80" i="2"/>
  <c r="K39" i="2"/>
  <c r="K16" i="2"/>
  <c r="K37" i="2"/>
  <c r="K51" i="2"/>
  <c r="K78" i="2"/>
  <c r="K85" i="2"/>
  <c r="K40" i="2"/>
  <c r="K15" i="2"/>
  <c r="K64" i="2"/>
  <c r="K73" i="2"/>
  <c r="K58" i="2"/>
  <c r="K14" i="2"/>
  <c r="K99" i="2"/>
  <c r="K62" i="2"/>
  <c r="K12" i="2"/>
  <c r="K41" i="2"/>
  <c r="K70" i="2"/>
  <c r="K42" i="2"/>
  <c r="K25" i="2"/>
  <c r="K60" i="2"/>
  <c r="K38" i="2"/>
  <c r="K28" i="2"/>
  <c r="K53" i="2"/>
  <c r="K31" i="2"/>
  <c r="K67" i="2"/>
  <c r="K45" i="2"/>
  <c r="K107" i="2"/>
  <c r="K17" i="2"/>
  <c r="K33" i="2"/>
  <c r="K55" i="2"/>
  <c r="K92" i="2"/>
  <c r="K71" i="2"/>
  <c r="K86" i="2"/>
  <c r="K72" i="2"/>
  <c r="K82" i="2"/>
  <c r="K23" i="2"/>
  <c r="K34" i="2"/>
  <c r="K108" i="2"/>
  <c r="K79" i="2"/>
  <c r="K84" i="2"/>
  <c r="K32" i="2"/>
  <c r="K103" i="2"/>
  <c r="K110" i="2"/>
  <c r="K8" i="2"/>
  <c r="K26" i="2"/>
  <c r="K106" i="2"/>
  <c r="K9" i="2"/>
  <c r="K105" i="2"/>
  <c r="K57" i="2"/>
  <c r="K61" i="2"/>
  <c r="K102" i="2"/>
  <c r="K49" i="2"/>
  <c r="K20" i="2"/>
  <c r="K109" i="2"/>
  <c r="K48" i="2"/>
  <c r="K22" i="2"/>
  <c r="K98" i="2"/>
  <c r="K88" i="2"/>
  <c r="K50" i="2"/>
  <c r="K11" i="2"/>
  <c r="K93" i="2"/>
  <c r="K27" i="2"/>
  <c r="K7" i="2"/>
  <c r="K46" i="2"/>
  <c r="K81" i="2"/>
  <c r="K47" i="2"/>
  <c r="K87" i="2"/>
  <c r="K13" i="2"/>
  <c r="K65" i="2"/>
  <c r="K54" i="2"/>
  <c r="K75" i="2"/>
  <c r="K44" i="2"/>
  <c r="K95" i="2"/>
  <c r="K91" i="2"/>
  <c r="K66" i="2"/>
  <c r="K35" i="2"/>
  <c r="F25" i="9"/>
  <c r="E25" i="9"/>
  <c r="BH47" i="9"/>
  <c r="BN24" i="9"/>
  <c r="BK45" i="9"/>
  <c r="E18" i="30"/>
  <c r="C101" i="2"/>
  <c r="J68" i="2"/>
  <c r="L68" i="2" s="1"/>
  <c r="J56" i="2"/>
  <c r="L56" i="2" s="1"/>
  <c r="J69" i="2"/>
  <c r="J4" i="2"/>
  <c r="J5" i="2"/>
  <c r="J81" i="2"/>
  <c r="L81" i="2" s="1"/>
  <c r="J47" i="2"/>
  <c r="L47" i="2" s="1"/>
  <c r="J87" i="2"/>
  <c r="L87" i="2" s="1"/>
  <c r="J78" i="2"/>
  <c r="L78" i="2" s="1"/>
  <c r="J13" i="2"/>
  <c r="J65" i="2"/>
  <c r="L65" i="2" s="1"/>
  <c r="J54" i="2"/>
  <c r="L54" i="2" s="1"/>
  <c r="J75" i="2"/>
  <c r="L75" i="2" s="1"/>
  <c r="J44" i="2"/>
  <c r="J95" i="2"/>
  <c r="L95" i="2" s="1"/>
  <c r="J91" i="2"/>
  <c r="L91" i="2" s="1"/>
  <c r="J35" i="2"/>
  <c r="L35" i="2" s="1"/>
  <c r="J20" i="2"/>
  <c r="L20" i="2" s="1"/>
  <c r="J109" i="2"/>
  <c r="L109" i="2" s="1"/>
  <c r="J48" i="2"/>
  <c r="L48" i="2" s="1"/>
  <c r="J22" i="2"/>
  <c r="L22" i="2" s="1"/>
  <c r="J88" i="2"/>
  <c r="J50" i="2"/>
  <c r="J11" i="2"/>
  <c r="L11" i="2" s="1"/>
  <c r="J93" i="2"/>
  <c r="L93" i="2" s="1"/>
  <c r="J27" i="2"/>
  <c r="L27" i="2" s="1"/>
  <c r="J66" i="2"/>
  <c r="J7" i="2"/>
  <c r="L7" i="2" s="1"/>
  <c r="J46" i="2"/>
  <c r="L46" i="2" s="1"/>
  <c r="J62" i="2"/>
  <c r="L62" i="2" s="1"/>
  <c r="J101" i="2"/>
  <c r="L101" i="2" s="1"/>
  <c r="J97" i="2"/>
  <c r="L97" i="2" s="1"/>
  <c r="J77" i="2"/>
  <c r="L77" i="2" s="1"/>
  <c r="J104" i="2"/>
  <c r="J74" i="2"/>
  <c r="L74" i="2" s="1"/>
  <c r="J83" i="2"/>
  <c r="J21" i="2"/>
  <c r="J96" i="2"/>
  <c r="J90" i="2"/>
  <c r="L90" i="2" s="1"/>
  <c r="J3" i="2"/>
  <c r="L3" i="2" s="1"/>
  <c r="J100" i="2"/>
  <c r="L100" i="2" s="1"/>
  <c r="J6" i="2"/>
  <c r="J43" i="2"/>
  <c r="L43" i="2" s="1"/>
  <c r="J36" i="2"/>
  <c r="J37" i="2"/>
  <c r="J51" i="2"/>
  <c r="J85" i="2"/>
  <c r="L85" i="2" s="1"/>
  <c r="J40" i="2"/>
  <c r="L40" i="2" s="1"/>
  <c r="J15" i="2"/>
  <c r="L15" i="2" s="1"/>
  <c r="J64" i="2"/>
  <c r="L64" i="2" s="1"/>
  <c r="J73" i="2"/>
  <c r="J58" i="2"/>
  <c r="J34" i="2"/>
  <c r="L34" i="2" s="1"/>
  <c r="J14" i="2"/>
  <c r="J99" i="2"/>
  <c r="L99" i="2" s="1"/>
  <c r="J12" i="2"/>
  <c r="L12" i="2" s="1"/>
  <c r="J41" i="2"/>
  <c r="L41" i="2" s="1"/>
  <c r="J70" i="2"/>
  <c r="L70" i="2" s="1"/>
  <c r="J42" i="2"/>
  <c r="J25" i="2"/>
  <c r="J60" i="2"/>
  <c r="J38" i="2"/>
  <c r="L38" i="2" s="1"/>
  <c r="J28" i="2"/>
  <c r="L28" i="2" s="1"/>
  <c r="J53" i="2"/>
  <c r="L53" i="2" s="1"/>
  <c r="J31" i="2"/>
  <c r="L31" i="2" s="1"/>
  <c r="J67" i="2"/>
  <c r="L67" i="2" s="1"/>
  <c r="J45" i="2"/>
  <c r="J107" i="2"/>
  <c r="J17" i="2"/>
  <c r="J33" i="2"/>
  <c r="L33" i="2" s="1"/>
  <c r="J55" i="2"/>
  <c r="L55" i="2" s="1"/>
  <c r="J98" i="2"/>
  <c r="L98" i="2" s="1"/>
  <c r="J92" i="2"/>
  <c r="L92" i="2" s="1"/>
  <c r="J71" i="2"/>
  <c r="J86" i="2"/>
  <c r="L86" i="2" s="1"/>
  <c r="J72" i="2"/>
  <c r="J82" i="2"/>
  <c r="J23" i="2"/>
  <c r="J108" i="2"/>
  <c r="L108" i="2" s="1"/>
  <c r="J79" i="2"/>
  <c r="L79" i="2" s="1"/>
  <c r="J84" i="2"/>
  <c r="L84" i="2" s="1"/>
  <c r="J32" i="2"/>
  <c r="L32" i="2" s="1"/>
  <c r="J103" i="2"/>
  <c r="J110" i="2"/>
  <c r="J8" i="2"/>
  <c r="J26" i="2"/>
  <c r="L26" i="2" s="1"/>
  <c r="J106" i="2"/>
  <c r="L106" i="2" s="1"/>
  <c r="J9" i="2"/>
  <c r="L9" i="2" s="1"/>
  <c r="J105" i="2"/>
  <c r="L105" i="2" s="1"/>
  <c r="J30" i="2"/>
  <c r="L30" i="2" s="1"/>
  <c r="J57" i="2"/>
  <c r="L57" i="2" s="1"/>
  <c r="J61" i="2"/>
  <c r="J102" i="2"/>
  <c r="J49" i="2"/>
  <c r="J89" i="2"/>
  <c r="L89" i="2" s="1"/>
  <c r="J52" i="2"/>
  <c r="L52" i="2" s="1"/>
  <c r="J10" i="2"/>
  <c r="L10" i="2" s="1"/>
  <c r="J59" i="2"/>
  <c r="L59" i="2" s="1"/>
  <c r="J29" i="2"/>
  <c r="J111" i="2"/>
  <c r="L111" i="2" s="1"/>
  <c r="J19" i="2"/>
  <c r="J76" i="2"/>
  <c r="J24" i="2"/>
  <c r="L24" i="2" s="1"/>
  <c r="J18" i="2"/>
  <c r="L18" i="2" s="1"/>
  <c r="J63" i="2"/>
  <c r="L63" i="2" s="1"/>
  <c r="J80" i="2"/>
  <c r="J39" i="2"/>
  <c r="L39" i="2" s="1"/>
  <c r="J16" i="2"/>
  <c r="J94" i="2"/>
  <c r="BA47" i="9"/>
  <c r="C18" i="30"/>
  <c r="F4" i="19"/>
  <c r="F5" i="19"/>
  <c r="AE46" i="9"/>
  <c r="AF46" i="9" s="1"/>
  <c r="BF47" i="9"/>
  <c r="B18" i="30"/>
  <c r="W47" i="9"/>
  <c r="V47" i="9" s="1"/>
  <c r="AC47" i="9"/>
  <c r="AG24" i="9"/>
  <c r="Q24" i="9"/>
  <c r="AH25" i="9"/>
  <c r="AI25" i="9" s="1"/>
  <c r="X47" i="9"/>
  <c r="BL25" i="9"/>
  <c r="BM25" i="9" s="1"/>
  <c r="BI25" i="9"/>
  <c r="BJ25" i="9" s="1"/>
  <c r="BE47" i="9"/>
  <c r="AV24" i="9"/>
  <c r="AU24" i="9"/>
  <c r="BZ24" i="9"/>
  <c r="BY24" i="9"/>
  <c r="AW25" i="9"/>
  <c r="AX25" i="9" s="1"/>
  <c r="BD47" i="9"/>
  <c r="AJ45" i="9"/>
  <c r="AG45" i="9"/>
  <c r="O25" i="9"/>
  <c r="P25" i="9" s="1"/>
  <c r="Y47" i="9"/>
  <c r="AH47" i="9" s="1"/>
  <c r="AI47" i="9" s="1"/>
  <c r="BI46" i="9"/>
  <c r="BJ46" i="9" s="1"/>
  <c r="BK24" i="9"/>
  <c r="BJ24" i="9"/>
  <c r="BL46" i="9"/>
  <c r="BM46" i="9" s="1"/>
  <c r="BK46" i="9"/>
  <c r="BN46" i="9"/>
  <c r="C25" i="9"/>
  <c r="B25" i="9"/>
  <c r="S25" i="9"/>
  <c r="T25" i="9" s="1"/>
  <c r="AA47" i="9"/>
  <c r="AE25" i="9"/>
  <c r="BB47" i="9"/>
  <c r="BN25" i="9"/>
  <c r="BX25" i="9"/>
  <c r="CA25" i="9"/>
  <c r="CB25" i="9" s="1"/>
  <c r="CC25" i="9"/>
  <c r="A27" i="9"/>
  <c r="BT26" i="9"/>
  <c r="BU26" i="9"/>
  <c r="BQ26" i="9"/>
  <c r="BE26" i="9"/>
  <c r="AP26" i="9"/>
  <c r="AD26" i="9"/>
  <c r="Z26" i="9"/>
  <c r="BV26" i="9"/>
  <c r="BR26" i="9"/>
  <c r="BW26" i="9"/>
  <c r="BS26" i="9"/>
  <c r="BG26" i="9"/>
  <c r="BG48" i="9" s="1"/>
  <c r="BC26" i="9"/>
  <c r="BC48" i="9" s="1"/>
  <c r="BA26" i="9"/>
  <c r="AR26" i="9"/>
  <c r="AN26" i="9"/>
  <c r="BF26" i="9"/>
  <c r="BF48" i="9" s="1"/>
  <c r="AQ26" i="9"/>
  <c r="W26" i="9"/>
  <c r="AC26" i="9"/>
  <c r="AC48" i="9" s="1"/>
  <c r="X26" i="9"/>
  <c r="M26" i="9"/>
  <c r="I26" i="9"/>
  <c r="Y26" i="9"/>
  <c r="Y48" i="9" s="1"/>
  <c r="AL26" i="9"/>
  <c r="L26" i="9"/>
  <c r="H26" i="9"/>
  <c r="BP26" i="9"/>
  <c r="BH26" i="9"/>
  <c r="BH48" i="9" s="1"/>
  <c r="AS26" i="9"/>
  <c r="J26" i="9"/>
  <c r="D26" i="9"/>
  <c r="BB26" i="9"/>
  <c r="AM26" i="9"/>
  <c r="AA26" i="9"/>
  <c r="K26" i="9"/>
  <c r="G26" i="9"/>
  <c r="AO26" i="9"/>
  <c r="AB26" i="9"/>
  <c r="AB48" i="9" s="1"/>
  <c r="BD26" i="9"/>
  <c r="AH46" i="9"/>
  <c r="AI46" i="9" s="1"/>
  <c r="AG46" i="9"/>
  <c r="AT25" i="9"/>
  <c r="P16" i="9"/>
  <c r="Q16" i="9"/>
  <c r="L7" i="9"/>
  <c r="T16" i="9"/>
  <c r="U16" i="9"/>
  <c r="C8" i="2"/>
  <c r="C31" i="2"/>
  <c r="C63" i="2"/>
  <c r="C95" i="2"/>
  <c r="C4" i="2"/>
  <c r="C23" i="2"/>
  <c r="C55" i="2"/>
  <c r="C87" i="2"/>
  <c r="C9" i="2"/>
  <c r="C39" i="2"/>
  <c r="C71" i="2"/>
  <c r="C3" i="2"/>
  <c r="C15" i="2"/>
  <c r="C47" i="2"/>
  <c r="C79" i="2"/>
  <c r="E16" i="2"/>
  <c r="E48" i="2"/>
  <c r="E80" i="2"/>
  <c r="C7" i="2"/>
  <c r="C12" i="2"/>
  <c r="C19" i="2"/>
  <c r="C27" i="2"/>
  <c r="C35" i="2"/>
  <c r="C43" i="2"/>
  <c r="C51" i="2"/>
  <c r="C59" i="2"/>
  <c r="C67" i="2"/>
  <c r="C75" i="2"/>
  <c r="C83" i="2"/>
  <c r="C91" i="2"/>
  <c r="C99" i="2"/>
  <c r="E8" i="2"/>
  <c r="E24" i="2"/>
  <c r="E40" i="2"/>
  <c r="E56" i="2"/>
  <c r="E72" i="2"/>
  <c r="E88" i="2"/>
  <c r="E104" i="2"/>
  <c r="E32" i="2"/>
  <c r="E64" i="2"/>
  <c r="E96" i="2"/>
  <c r="C13" i="2"/>
  <c r="C20" i="2"/>
  <c r="C28" i="2"/>
  <c r="C36" i="2"/>
  <c r="C44" i="2"/>
  <c r="C52" i="2"/>
  <c r="C60" i="2"/>
  <c r="C68" i="2"/>
  <c r="C76" i="2"/>
  <c r="C84" i="2"/>
  <c r="C92" i="2"/>
  <c r="C100" i="2"/>
  <c r="E12" i="2"/>
  <c r="E28" i="2"/>
  <c r="E44" i="2"/>
  <c r="E60" i="2"/>
  <c r="E76" i="2"/>
  <c r="E92" i="2"/>
  <c r="E108" i="2"/>
  <c r="C5" i="2"/>
  <c r="C11" i="2"/>
  <c r="C16" i="2"/>
  <c r="C24" i="2"/>
  <c r="C32" i="2"/>
  <c r="C40" i="2"/>
  <c r="C48" i="2"/>
  <c r="C56" i="2"/>
  <c r="C64" i="2"/>
  <c r="C72" i="2"/>
  <c r="C80" i="2"/>
  <c r="C88" i="2"/>
  <c r="C96" i="2"/>
  <c r="E4" i="2"/>
  <c r="E20" i="2"/>
  <c r="E36" i="2"/>
  <c r="E52" i="2"/>
  <c r="E68" i="2"/>
  <c r="E84" i="2"/>
  <c r="E100" i="2"/>
  <c r="E11" i="2"/>
  <c r="E19" i="2"/>
  <c r="E27" i="2"/>
  <c r="E35" i="2"/>
  <c r="E43" i="2"/>
  <c r="E51" i="2"/>
  <c r="E59" i="2"/>
  <c r="E63" i="2"/>
  <c r="E71" i="2"/>
  <c r="E79" i="2"/>
  <c r="E87" i="2"/>
  <c r="E95" i="2"/>
  <c r="E103" i="2"/>
  <c r="E111" i="2"/>
  <c r="C6" i="2"/>
  <c r="C10" i="2"/>
  <c r="C14" i="2"/>
  <c r="C18" i="2"/>
  <c r="C22" i="2"/>
  <c r="C26" i="2"/>
  <c r="C30" i="2"/>
  <c r="C34" i="2"/>
  <c r="C38" i="2"/>
  <c r="C42" i="2"/>
  <c r="C46" i="2"/>
  <c r="C50" i="2"/>
  <c r="C54" i="2"/>
  <c r="C58" i="2"/>
  <c r="C62" i="2"/>
  <c r="C66" i="2"/>
  <c r="C70" i="2"/>
  <c r="C74" i="2"/>
  <c r="C78" i="2"/>
  <c r="C82" i="2"/>
  <c r="C86" i="2"/>
  <c r="C90" i="2"/>
  <c r="C94" i="2"/>
  <c r="C98" i="2"/>
  <c r="C102" i="2"/>
  <c r="E6" i="2"/>
  <c r="E10" i="2"/>
  <c r="E14" i="2"/>
  <c r="E18" i="2"/>
  <c r="E22" i="2"/>
  <c r="E26" i="2"/>
  <c r="E30" i="2"/>
  <c r="E34" i="2"/>
  <c r="E38" i="2"/>
  <c r="E42" i="2"/>
  <c r="E46" i="2"/>
  <c r="E50" i="2"/>
  <c r="E54" i="2"/>
  <c r="E58" i="2"/>
  <c r="E62" i="2"/>
  <c r="E66" i="2"/>
  <c r="E70" i="2"/>
  <c r="E74" i="2"/>
  <c r="E78" i="2"/>
  <c r="E82" i="2"/>
  <c r="E86" i="2"/>
  <c r="E90" i="2"/>
  <c r="E94" i="2"/>
  <c r="E98" i="2"/>
  <c r="E102" i="2"/>
  <c r="E106" i="2"/>
  <c r="E110" i="2"/>
  <c r="E7" i="2"/>
  <c r="E15" i="2"/>
  <c r="E23" i="2"/>
  <c r="E31" i="2"/>
  <c r="E39" i="2"/>
  <c r="E47" i="2"/>
  <c r="E55" i="2"/>
  <c r="E67" i="2"/>
  <c r="E75" i="2"/>
  <c r="E83" i="2"/>
  <c r="E91" i="2"/>
  <c r="E99" i="2"/>
  <c r="E107" i="2"/>
  <c r="C17" i="2"/>
  <c r="C21" i="2"/>
  <c r="C25" i="2"/>
  <c r="C29" i="2"/>
  <c r="C33" i="2"/>
  <c r="C37" i="2"/>
  <c r="C41" i="2"/>
  <c r="C45" i="2"/>
  <c r="C49" i="2"/>
  <c r="C53" i="2"/>
  <c r="C57" i="2"/>
  <c r="C61" i="2"/>
  <c r="C65" i="2"/>
  <c r="C69" i="2"/>
  <c r="C73" i="2"/>
  <c r="C77" i="2"/>
  <c r="C81" i="2"/>
  <c r="C85" i="2"/>
  <c r="C89" i="2"/>
  <c r="C93" i="2"/>
  <c r="C97" i="2"/>
  <c r="E5" i="2"/>
  <c r="E9" i="2"/>
  <c r="E13" i="2"/>
  <c r="E17" i="2"/>
  <c r="E21" i="2"/>
  <c r="E25" i="2"/>
  <c r="E29" i="2"/>
  <c r="E33" i="2"/>
  <c r="E37" i="2"/>
  <c r="E41" i="2"/>
  <c r="E45" i="2"/>
  <c r="E49" i="2"/>
  <c r="E53" i="2"/>
  <c r="E57" i="2"/>
  <c r="E61" i="2"/>
  <c r="E65" i="2"/>
  <c r="E69" i="2"/>
  <c r="E73" i="2"/>
  <c r="E77" i="2"/>
  <c r="E81" i="2"/>
  <c r="E85" i="2"/>
  <c r="E89" i="2"/>
  <c r="E93" i="2"/>
  <c r="E97" i="2"/>
  <c r="E101" i="2"/>
  <c r="E105" i="2"/>
  <c r="E109" i="2"/>
  <c r="H5" i="19" l="1"/>
  <c r="J5" i="19" s="1"/>
  <c r="G5" i="19"/>
  <c r="I5" i="19" s="1"/>
  <c r="L76" i="2"/>
  <c r="L49" i="2"/>
  <c r="L23" i="2"/>
  <c r="L14" i="2"/>
  <c r="L51" i="2"/>
  <c r="L96" i="2"/>
  <c r="L88" i="2"/>
  <c r="L44" i="2"/>
  <c r="H4" i="19"/>
  <c r="J4" i="19" s="1"/>
  <c r="G4" i="19"/>
  <c r="I4" i="19" s="1"/>
  <c r="L50" i="2"/>
  <c r="F89" i="2"/>
  <c r="G89" i="2"/>
  <c r="F57" i="2"/>
  <c r="G57" i="2"/>
  <c r="F25" i="2"/>
  <c r="G25" i="2"/>
  <c r="G110" i="2"/>
  <c r="F110" i="2"/>
  <c r="G82" i="2"/>
  <c r="F82" i="2"/>
  <c r="G50" i="2"/>
  <c r="F50" i="2"/>
  <c r="G18" i="2"/>
  <c r="F18" i="2"/>
  <c r="G40" i="2"/>
  <c r="F40" i="2"/>
  <c r="G76" i="2"/>
  <c r="F76" i="2"/>
  <c r="F13" i="2"/>
  <c r="G13" i="2"/>
  <c r="G59" i="2"/>
  <c r="F59" i="2"/>
  <c r="G39" i="2"/>
  <c r="F39" i="2"/>
  <c r="G31" i="2"/>
  <c r="F31" i="2"/>
  <c r="F85" i="2"/>
  <c r="G85" i="2"/>
  <c r="F53" i="2"/>
  <c r="G53" i="2"/>
  <c r="F21" i="2"/>
  <c r="G21" i="2"/>
  <c r="G106" i="2"/>
  <c r="F106" i="2"/>
  <c r="G78" i="2"/>
  <c r="F78" i="2"/>
  <c r="G46" i="2"/>
  <c r="F46" i="2"/>
  <c r="G14" i="2"/>
  <c r="F14" i="2"/>
  <c r="F96" i="2"/>
  <c r="G96" i="2"/>
  <c r="G32" i="2"/>
  <c r="F32" i="2"/>
  <c r="G68" i="2"/>
  <c r="F68" i="2"/>
  <c r="G51" i="2"/>
  <c r="F51" i="2"/>
  <c r="F9" i="2"/>
  <c r="G9" i="2"/>
  <c r="G8" i="2"/>
  <c r="F8" i="2"/>
  <c r="AE47" i="9"/>
  <c r="AF47" i="9" s="1"/>
  <c r="L94" i="2"/>
  <c r="L19" i="2"/>
  <c r="L102" i="2"/>
  <c r="L8" i="2"/>
  <c r="L82" i="2"/>
  <c r="L17" i="2"/>
  <c r="L60" i="2"/>
  <c r="L37" i="2"/>
  <c r="L21" i="2"/>
  <c r="L5" i="2"/>
  <c r="L2" i="2" s="1"/>
  <c r="F69" i="2"/>
  <c r="G69" i="2"/>
  <c r="F37" i="2"/>
  <c r="G37" i="2"/>
  <c r="G94" i="2"/>
  <c r="F94" i="2"/>
  <c r="G62" i="2"/>
  <c r="F62" i="2"/>
  <c r="G30" i="2"/>
  <c r="F30" i="2"/>
  <c r="G103" i="2"/>
  <c r="F103" i="2"/>
  <c r="F64" i="2"/>
  <c r="G64" i="2"/>
  <c r="F5" i="2"/>
  <c r="G5" i="2"/>
  <c r="F100" i="2"/>
  <c r="G100" i="2"/>
  <c r="F36" i="2"/>
  <c r="G36" i="2"/>
  <c r="G83" i="2"/>
  <c r="F83" i="2"/>
  <c r="G19" i="2"/>
  <c r="F19" i="2"/>
  <c r="G15" i="2"/>
  <c r="F15" i="2"/>
  <c r="F4" i="2"/>
  <c r="G4" i="2"/>
  <c r="F97" i="2"/>
  <c r="G97" i="2"/>
  <c r="F65" i="2"/>
  <c r="G65" i="2"/>
  <c r="F33" i="2"/>
  <c r="G33" i="2"/>
  <c r="G90" i="2"/>
  <c r="F90" i="2"/>
  <c r="G58" i="2"/>
  <c r="F58" i="2"/>
  <c r="G26" i="2"/>
  <c r="F26" i="2"/>
  <c r="F56" i="2"/>
  <c r="G56" i="2"/>
  <c r="F108" i="2"/>
  <c r="G108" i="2"/>
  <c r="G92" i="2"/>
  <c r="F92" i="2"/>
  <c r="F28" i="2"/>
  <c r="G28" i="2"/>
  <c r="G75" i="2"/>
  <c r="F75" i="2"/>
  <c r="F12" i="2"/>
  <c r="G12" i="2"/>
  <c r="G3" i="2"/>
  <c r="F3" i="2"/>
  <c r="G95" i="2"/>
  <c r="F95" i="2"/>
  <c r="F81" i="2"/>
  <c r="G81" i="2"/>
  <c r="F49" i="2"/>
  <c r="G49" i="2"/>
  <c r="F17" i="2"/>
  <c r="G17" i="2"/>
  <c r="G74" i="2"/>
  <c r="F74" i="2"/>
  <c r="G42" i="2"/>
  <c r="F42" i="2"/>
  <c r="G10" i="2"/>
  <c r="F10" i="2"/>
  <c r="F88" i="2"/>
  <c r="G88" i="2"/>
  <c r="G24" i="2"/>
  <c r="F24" i="2"/>
  <c r="G60" i="2"/>
  <c r="F60" i="2"/>
  <c r="G43" i="2"/>
  <c r="F43" i="2"/>
  <c r="G87" i="2"/>
  <c r="F87" i="2"/>
  <c r="E26" i="9"/>
  <c r="F26" i="9"/>
  <c r="Q25" i="9"/>
  <c r="BK25" i="9"/>
  <c r="I18" i="30"/>
  <c r="L16" i="2"/>
  <c r="L61" i="2"/>
  <c r="L110" i="2"/>
  <c r="L72" i="2"/>
  <c r="L107" i="2"/>
  <c r="L25" i="2"/>
  <c r="L58" i="2"/>
  <c r="L36" i="2"/>
  <c r="L83" i="2"/>
  <c r="L4" i="2"/>
  <c r="F101" i="2"/>
  <c r="G101" i="2"/>
  <c r="F93" i="2"/>
  <c r="G93" i="2"/>
  <c r="F61" i="2"/>
  <c r="G61" i="2"/>
  <c r="F29" i="2"/>
  <c r="G29" i="2"/>
  <c r="G86" i="2"/>
  <c r="F86" i="2"/>
  <c r="G54" i="2"/>
  <c r="F54" i="2"/>
  <c r="G22" i="2"/>
  <c r="F22" i="2"/>
  <c r="G48" i="2"/>
  <c r="F48" i="2"/>
  <c r="G84" i="2"/>
  <c r="F84" i="2"/>
  <c r="F20" i="2"/>
  <c r="G20" i="2"/>
  <c r="G67" i="2"/>
  <c r="F67" i="2"/>
  <c r="G7" i="2"/>
  <c r="F7" i="2"/>
  <c r="G71" i="2"/>
  <c r="F71" i="2"/>
  <c r="G63" i="2"/>
  <c r="F63" i="2"/>
  <c r="AJ25" i="9"/>
  <c r="L29" i="2"/>
  <c r="L103" i="2"/>
  <c r="L45" i="2"/>
  <c r="L42" i="2"/>
  <c r="L73" i="2"/>
  <c r="L66" i="2"/>
  <c r="L69" i="2"/>
  <c r="K6" i="19"/>
  <c r="BD48" i="9"/>
  <c r="F109" i="2"/>
  <c r="G109" i="2"/>
  <c r="F77" i="2"/>
  <c r="G77" i="2"/>
  <c r="F45" i="2"/>
  <c r="G45" i="2"/>
  <c r="G107" i="2"/>
  <c r="F107" i="2"/>
  <c r="G102" i="2"/>
  <c r="F102" i="2"/>
  <c r="G70" i="2"/>
  <c r="F70" i="2"/>
  <c r="G38" i="2"/>
  <c r="F38" i="2"/>
  <c r="G6" i="2"/>
  <c r="F6" i="2"/>
  <c r="F80" i="2"/>
  <c r="G80" i="2"/>
  <c r="G16" i="2"/>
  <c r="F16" i="2"/>
  <c r="G52" i="2"/>
  <c r="F52" i="2"/>
  <c r="G99" i="2"/>
  <c r="F99" i="2"/>
  <c r="G35" i="2"/>
  <c r="F35" i="2"/>
  <c r="G79" i="2"/>
  <c r="F79" i="2"/>
  <c r="G55" i="2"/>
  <c r="F55" i="2"/>
  <c r="F105" i="2"/>
  <c r="G105" i="2"/>
  <c r="F73" i="2"/>
  <c r="G73" i="2"/>
  <c r="F41" i="2"/>
  <c r="G41" i="2"/>
  <c r="G98" i="2"/>
  <c r="F98" i="2"/>
  <c r="G66" i="2"/>
  <c r="F66" i="2"/>
  <c r="G34" i="2"/>
  <c r="F34" i="2"/>
  <c r="G111" i="2"/>
  <c r="F111" i="2"/>
  <c r="F72" i="2"/>
  <c r="G72" i="2"/>
  <c r="G11" i="2"/>
  <c r="F11" i="2"/>
  <c r="F44" i="2"/>
  <c r="G44" i="2"/>
  <c r="G104" i="2"/>
  <c r="F104" i="2"/>
  <c r="G91" i="2"/>
  <c r="F91" i="2"/>
  <c r="G27" i="2"/>
  <c r="F27" i="2"/>
  <c r="G47" i="2"/>
  <c r="F47" i="2"/>
  <c r="G23" i="2"/>
  <c r="F23" i="2"/>
  <c r="U25" i="9"/>
  <c r="L80" i="2"/>
  <c r="L71" i="2"/>
  <c r="L6" i="2"/>
  <c r="L104" i="2"/>
  <c r="L13" i="2"/>
  <c r="AE26" i="9"/>
  <c r="AF26" i="9" s="1"/>
  <c r="AA48" i="9"/>
  <c r="O26" i="9"/>
  <c r="P26" i="9" s="1"/>
  <c r="W48" i="9"/>
  <c r="Z48" i="9"/>
  <c r="CA26" i="9"/>
  <c r="AY25" i="9"/>
  <c r="BE48" i="9"/>
  <c r="BI26" i="9"/>
  <c r="A28" i="9"/>
  <c r="BU27" i="9"/>
  <c r="BQ27" i="9"/>
  <c r="BV27" i="9"/>
  <c r="BR27" i="9"/>
  <c r="BF27" i="9"/>
  <c r="BB27" i="9"/>
  <c r="AQ27" i="9"/>
  <c r="AM27" i="9"/>
  <c r="W27" i="9"/>
  <c r="AA27" i="9"/>
  <c r="BW27" i="9"/>
  <c r="BS27" i="9"/>
  <c r="BT27" i="9"/>
  <c r="BP27" i="9"/>
  <c r="BH27" i="9"/>
  <c r="BD27" i="9"/>
  <c r="AS27" i="9"/>
  <c r="AO27" i="9"/>
  <c r="BG27" i="9"/>
  <c r="BG49" i="9" s="1"/>
  <c r="AR27" i="9"/>
  <c r="AL27" i="9"/>
  <c r="AB27" i="9"/>
  <c r="AB49" i="9" s="1"/>
  <c r="M27" i="9"/>
  <c r="I27" i="9"/>
  <c r="AC27" i="9"/>
  <c r="AC49" i="9" s="1"/>
  <c r="X27" i="9"/>
  <c r="L27" i="9"/>
  <c r="H27" i="9"/>
  <c r="J27" i="9"/>
  <c r="D27" i="9"/>
  <c r="BC27" i="9"/>
  <c r="AN27" i="9"/>
  <c r="AD27" i="9"/>
  <c r="Y27" i="9"/>
  <c r="Y49" i="9" s="1"/>
  <c r="K27" i="9"/>
  <c r="G27" i="9"/>
  <c r="AP27" i="9"/>
  <c r="Z27" i="9"/>
  <c r="BE27" i="9"/>
  <c r="BA27" i="9"/>
  <c r="BA49" i="9" s="1"/>
  <c r="B26" i="9"/>
  <c r="C26" i="9"/>
  <c r="Q26" i="9"/>
  <c r="S26" i="9"/>
  <c r="T26" i="9" s="1"/>
  <c r="BB48" i="9"/>
  <c r="BL48" i="9" s="1"/>
  <c r="BL26" i="9"/>
  <c r="BM26" i="9" s="1"/>
  <c r="X48" i="9"/>
  <c r="AG26" i="9"/>
  <c r="AH26" i="9"/>
  <c r="AI26" i="9" s="1"/>
  <c r="BZ25" i="9"/>
  <c r="BY25" i="9"/>
  <c r="AG47" i="9"/>
  <c r="AJ47" i="9"/>
  <c r="AT26" i="9"/>
  <c r="AU26" i="9" s="1"/>
  <c r="BX26" i="9"/>
  <c r="BL47" i="9"/>
  <c r="BM47" i="9" s="1"/>
  <c r="BI47" i="9"/>
  <c r="BJ47" i="9" s="1"/>
  <c r="AV25" i="9"/>
  <c r="AU25" i="9"/>
  <c r="AY26" i="9"/>
  <c r="AW26" i="9"/>
  <c r="AX26" i="9" s="1"/>
  <c r="AV26" i="9"/>
  <c r="AG25" i="9"/>
  <c r="AF25" i="9"/>
  <c r="AJ46" i="9"/>
  <c r="BA48" i="9"/>
  <c r="AD48" i="9"/>
  <c r="BD49" i="9" l="1"/>
  <c r="BH49" i="9"/>
  <c r="AD49" i="9"/>
  <c r="Z49" i="9"/>
  <c r="F27" i="9"/>
  <c r="E27" i="9"/>
  <c r="BX27" i="9"/>
  <c r="BY27" i="9" s="1"/>
  <c r="BF49" i="9"/>
  <c r="O27" i="9"/>
  <c r="W49" i="9"/>
  <c r="V49" i="9" s="1"/>
  <c r="AH48" i="9"/>
  <c r="AI48" i="9" s="1"/>
  <c r="AJ48" i="9"/>
  <c r="BZ26" i="9"/>
  <c r="BY26" i="9"/>
  <c r="BN48" i="9"/>
  <c r="BM48" i="9"/>
  <c r="AH27" i="9"/>
  <c r="AI27" i="9" s="1"/>
  <c r="X49" i="9"/>
  <c r="AA49" i="9"/>
  <c r="AE27" i="9"/>
  <c r="BB49" i="9"/>
  <c r="CA27" i="9"/>
  <c r="CB27" i="9" s="1"/>
  <c r="BZ27" i="9"/>
  <c r="AH49" i="9"/>
  <c r="AI49" i="9" s="1"/>
  <c r="AW27" i="9"/>
  <c r="AX27" i="9" s="1"/>
  <c r="BI48" i="9"/>
  <c r="V48" i="9"/>
  <c r="AE48" i="9"/>
  <c r="BL27" i="9"/>
  <c r="BM27" i="9" s="1"/>
  <c r="BC49" i="9"/>
  <c r="BK26" i="9"/>
  <c r="BJ26" i="9"/>
  <c r="BK47" i="9"/>
  <c r="BE49" i="9"/>
  <c r="BI27" i="9"/>
  <c r="BJ27" i="9" s="1"/>
  <c r="C27" i="9"/>
  <c r="B27" i="9"/>
  <c r="S27" i="9"/>
  <c r="A29" i="9"/>
  <c r="BV28" i="9"/>
  <c r="BR28" i="9"/>
  <c r="BW28" i="9"/>
  <c r="BS28" i="9"/>
  <c r="BG28" i="9"/>
  <c r="BC28" i="9"/>
  <c r="BC50" i="9" s="1"/>
  <c r="BA28" i="9"/>
  <c r="AR28" i="9"/>
  <c r="AN28" i="9"/>
  <c r="AL28" i="9"/>
  <c r="AB28" i="9"/>
  <c r="X28" i="9"/>
  <c r="BT28" i="9"/>
  <c r="BU28" i="9"/>
  <c r="BQ28" i="9"/>
  <c r="BE28" i="9"/>
  <c r="AP28" i="9"/>
  <c r="BH28" i="9"/>
  <c r="BH50" i="9" s="1"/>
  <c r="AS28" i="9"/>
  <c r="Z28" i="9"/>
  <c r="M28" i="9"/>
  <c r="I28" i="9"/>
  <c r="W28" i="9"/>
  <c r="W50" i="9" s="1"/>
  <c r="AA28" i="9"/>
  <c r="L28" i="9"/>
  <c r="H28" i="9"/>
  <c r="BB28" i="9"/>
  <c r="AM28" i="9"/>
  <c r="J28" i="9"/>
  <c r="D28" i="9"/>
  <c r="BP28" i="9"/>
  <c r="BD28" i="9"/>
  <c r="BD50" i="9" s="1"/>
  <c r="AO28" i="9"/>
  <c r="AC28" i="9"/>
  <c r="K28" i="9"/>
  <c r="G28" i="9"/>
  <c r="AQ28" i="9"/>
  <c r="AD28" i="9"/>
  <c r="AD50" i="9" s="1"/>
  <c r="Y28" i="9"/>
  <c r="Y50" i="9" s="1"/>
  <c r="BF28" i="9"/>
  <c r="BF50" i="9" s="1"/>
  <c r="CC26" i="9"/>
  <c r="CB26" i="9"/>
  <c r="AJ26" i="9"/>
  <c r="BN26" i="9"/>
  <c r="U26" i="9"/>
  <c r="AT27" i="9"/>
  <c r="BL49" i="9"/>
  <c r="BM49" i="9" s="1"/>
  <c r="AY27" i="9"/>
  <c r="BN47" i="9"/>
  <c r="BX28" i="9" l="1"/>
  <c r="BG50" i="9"/>
  <c r="AE49" i="9"/>
  <c r="AF49" i="9" s="1"/>
  <c r="E28" i="9"/>
  <c r="F28" i="9"/>
  <c r="O28" i="9"/>
  <c r="P28" i="9" s="1"/>
  <c r="AC50" i="9"/>
  <c r="AG27" i="9"/>
  <c r="AF27" i="9"/>
  <c r="Q27" i="9"/>
  <c r="P27" i="9"/>
  <c r="S28" i="9"/>
  <c r="T28" i="9" s="1"/>
  <c r="AV27" i="9"/>
  <c r="AU27" i="9"/>
  <c r="BB50" i="9"/>
  <c r="BL28" i="9"/>
  <c r="BM28" i="9" s="1"/>
  <c r="CA28" i="9"/>
  <c r="CB28" i="9" s="1"/>
  <c r="CC28" i="9"/>
  <c r="U27" i="9"/>
  <c r="T27" i="9"/>
  <c r="BK48" i="9"/>
  <c r="BJ48" i="9"/>
  <c r="AG49" i="9"/>
  <c r="AJ49" i="9"/>
  <c r="AB50" i="9"/>
  <c r="BA50" i="9"/>
  <c r="V50" i="9" s="1"/>
  <c r="BI49" i="9"/>
  <c r="BJ49" i="9" s="1"/>
  <c r="BK27" i="9"/>
  <c r="B28" i="9"/>
  <c r="C28" i="9"/>
  <c r="AW28" i="9"/>
  <c r="AX28" i="9" s="1"/>
  <c r="AE28" i="9"/>
  <c r="AF28" i="9" s="1"/>
  <c r="AA50" i="9"/>
  <c r="BE50" i="9"/>
  <c r="BI28" i="9"/>
  <c r="BJ28" i="9" s="1"/>
  <c r="X50" i="9"/>
  <c r="AG28" i="9"/>
  <c r="AH28" i="9"/>
  <c r="AI28" i="9" s="1"/>
  <c r="A30" i="9"/>
  <c r="BW29" i="9"/>
  <c r="BS29" i="9"/>
  <c r="BT29" i="9"/>
  <c r="BP29" i="9"/>
  <c r="BH29" i="9"/>
  <c r="BH51" i="9" s="1"/>
  <c r="BD29" i="9"/>
  <c r="AS29" i="9"/>
  <c r="AO29" i="9"/>
  <c r="AC29" i="9"/>
  <c r="Y29" i="9"/>
  <c r="BU29" i="9"/>
  <c r="BQ29" i="9"/>
  <c r="BV29" i="9"/>
  <c r="BR29" i="9"/>
  <c r="BF29" i="9"/>
  <c r="BF51" i="9" s="1"/>
  <c r="BB29" i="9"/>
  <c r="AQ29" i="9"/>
  <c r="AM29" i="9"/>
  <c r="BA29" i="9"/>
  <c r="BA51" i="9" s="1"/>
  <c r="AD29" i="9"/>
  <c r="AD51" i="9" s="1"/>
  <c r="X29" i="9"/>
  <c r="M29" i="9"/>
  <c r="I29" i="9"/>
  <c r="AL29" i="9"/>
  <c r="Z29" i="9"/>
  <c r="L29" i="9"/>
  <c r="H29" i="9"/>
  <c r="BC29" i="9"/>
  <c r="BC51" i="9" s="1"/>
  <c r="AN29" i="9"/>
  <c r="J29" i="9"/>
  <c r="D29" i="9"/>
  <c r="BE29" i="9"/>
  <c r="AP29" i="9"/>
  <c r="W29" i="9"/>
  <c r="AA29" i="9"/>
  <c r="K29" i="9"/>
  <c r="G29" i="9"/>
  <c r="AR29" i="9"/>
  <c r="AB29" i="9"/>
  <c r="AB51" i="9" s="1"/>
  <c r="BG29" i="9"/>
  <c r="BG51" i="9" s="1"/>
  <c r="BK49" i="9"/>
  <c r="BN49" i="9"/>
  <c r="Z50" i="9"/>
  <c r="CC27" i="9"/>
  <c r="AJ27" i="9"/>
  <c r="BZ28" i="9"/>
  <c r="BY28" i="9"/>
  <c r="AG48" i="9"/>
  <c r="AF48" i="9"/>
  <c r="AT28" i="9"/>
  <c r="AU28" i="9" s="1"/>
  <c r="BN27" i="9"/>
  <c r="Q28" i="9" l="1"/>
  <c r="BI50" i="9"/>
  <c r="F29" i="9"/>
  <c r="E29" i="9"/>
  <c r="W51" i="9"/>
  <c r="V51" i="9" s="1"/>
  <c r="Z51" i="9"/>
  <c r="C29" i="9"/>
  <c r="B29" i="9"/>
  <c r="S29" i="9"/>
  <c r="T29" i="9" s="1"/>
  <c r="AH29" i="9"/>
  <c r="AI29" i="9" s="1"/>
  <c r="X51" i="9"/>
  <c r="AJ29" i="9"/>
  <c r="AT29" i="9"/>
  <c r="AC51" i="9"/>
  <c r="AE50" i="9"/>
  <c r="AF50" i="9" s="1"/>
  <c r="AW29" i="9"/>
  <c r="AX29" i="9" s="1"/>
  <c r="AY29" i="9"/>
  <c r="BD51" i="9"/>
  <c r="BK50" i="9"/>
  <c r="BJ50" i="9"/>
  <c r="O29" i="9"/>
  <c r="Y51" i="9"/>
  <c r="AH51" i="9" s="1"/>
  <c r="AI51" i="9" s="1"/>
  <c r="AV28" i="9"/>
  <c r="BN28" i="9"/>
  <c r="AA51" i="9"/>
  <c r="AE29" i="9"/>
  <c r="BX29" i="9"/>
  <c r="AJ28" i="9"/>
  <c r="AY28" i="9"/>
  <c r="BK28" i="9"/>
  <c r="BL29" i="9"/>
  <c r="BM29" i="9" s="1"/>
  <c r="BE51" i="9"/>
  <c r="BI51" i="9" s="1"/>
  <c r="BJ51" i="9" s="1"/>
  <c r="BI29" i="9"/>
  <c r="BJ29" i="9" s="1"/>
  <c r="BB51" i="9"/>
  <c r="BN29" i="9"/>
  <c r="CA29" i="9"/>
  <c r="CB29" i="9" s="1"/>
  <c r="CC29" i="9"/>
  <c r="A31" i="9"/>
  <c r="BT30" i="9"/>
  <c r="BU30" i="9"/>
  <c r="BQ30" i="9"/>
  <c r="BE30" i="9"/>
  <c r="AP30" i="9"/>
  <c r="AD30" i="9"/>
  <c r="Z30" i="9"/>
  <c r="BV30" i="9"/>
  <c r="BR30" i="9"/>
  <c r="BW30" i="9"/>
  <c r="BS30" i="9"/>
  <c r="BG30" i="9"/>
  <c r="BG52" i="9" s="1"/>
  <c r="BC30" i="9"/>
  <c r="BC52" i="9" s="1"/>
  <c r="BA30" i="9"/>
  <c r="AR30" i="9"/>
  <c r="AN30" i="9"/>
  <c r="BB30" i="9"/>
  <c r="AM30" i="9"/>
  <c r="AB30" i="9"/>
  <c r="M30" i="9"/>
  <c r="I30" i="9"/>
  <c r="AC30" i="9"/>
  <c r="AC52" i="9" s="1"/>
  <c r="X30" i="9"/>
  <c r="W30" i="9"/>
  <c r="L30" i="9"/>
  <c r="H30" i="9"/>
  <c r="BD30" i="9"/>
  <c r="BD52" i="9" s="1"/>
  <c r="AO30" i="9"/>
  <c r="J30" i="9"/>
  <c r="D30" i="9"/>
  <c r="BF30" i="9"/>
  <c r="BF52" i="9" s="1"/>
  <c r="AQ30" i="9"/>
  <c r="AL30" i="9"/>
  <c r="Y30" i="9"/>
  <c r="Y52" i="9" s="1"/>
  <c r="K30" i="9"/>
  <c r="G30" i="9"/>
  <c r="AS30" i="9"/>
  <c r="AA30" i="9"/>
  <c r="BP30" i="9"/>
  <c r="BH30" i="9"/>
  <c r="BH52" i="9" s="1"/>
  <c r="AG50" i="9"/>
  <c r="AH50" i="9"/>
  <c r="AI50" i="9" s="1"/>
  <c r="BL50" i="9"/>
  <c r="BM50" i="9" s="1"/>
  <c r="U28" i="9"/>
  <c r="Z52" i="9" l="1"/>
  <c r="E30" i="9"/>
  <c r="F30" i="9"/>
  <c r="BA52" i="9"/>
  <c r="AD52" i="9"/>
  <c r="O30" i="9"/>
  <c r="P30" i="9" s="1"/>
  <c r="AT30" i="9"/>
  <c r="AV30" i="9" s="1"/>
  <c r="BL51" i="9"/>
  <c r="BM51" i="9" s="1"/>
  <c r="AB52" i="9"/>
  <c r="AE51" i="9"/>
  <c r="AF51" i="9" s="1"/>
  <c r="BK29" i="9"/>
  <c r="BN50" i="9"/>
  <c r="AJ50" i="9"/>
  <c r="BX30" i="9"/>
  <c r="BY30" i="9" s="1"/>
  <c r="U29" i="9"/>
  <c r="W52" i="9"/>
  <c r="V52" i="9" s="1"/>
  <c r="AE30" i="9"/>
  <c r="AF30" i="9" s="1"/>
  <c r="AA52" i="9"/>
  <c r="B30" i="9"/>
  <c r="C30" i="9"/>
  <c r="S30" i="9"/>
  <c r="T30" i="9" s="1"/>
  <c r="Q30" i="9"/>
  <c r="X52" i="9"/>
  <c r="AH30" i="9"/>
  <c r="AI30" i="9" s="1"/>
  <c r="AG30" i="9"/>
  <c r="AJ30" i="9"/>
  <c r="AW30" i="9"/>
  <c r="AX30" i="9" s="1"/>
  <c r="BB52" i="9"/>
  <c r="BL30" i="9"/>
  <c r="BE52" i="9"/>
  <c r="BI30" i="9"/>
  <c r="BJ30" i="9" s="1"/>
  <c r="CA30" i="9"/>
  <c r="CB30" i="9" s="1"/>
  <c r="BZ30" i="9"/>
  <c r="A32" i="9"/>
  <c r="BU31" i="9"/>
  <c r="BQ31" i="9"/>
  <c r="BV31" i="9"/>
  <c r="BR31" i="9"/>
  <c r="BF31" i="9"/>
  <c r="BF53" i="9" s="1"/>
  <c r="BB31" i="9"/>
  <c r="AQ31" i="9"/>
  <c r="AM31" i="9"/>
  <c r="W31" i="9"/>
  <c r="AA31" i="9"/>
  <c r="BW31" i="9"/>
  <c r="BS31" i="9"/>
  <c r="BT31" i="9"/>
  <c r="BX31" i="9" s="1"/>
  <c r="BP31" i="9"/>
  <c r="BH31" i="9"/>
  <c r="BH53" i="9" s="1"/>
  <c r="BD31" i="9"/>
  <c r="AS31" i="9"/>
  <c r="AO31" i="9"/>
  <c r="BC31" i="9"/>
  <c r="AN31" i="9"/>
  <c r="Z31" i="9"/>
  <c r="Z53" i="9" s="1"/>
  <c r="M31" i="9"/>
  <c r="I31" i="9"/>
  <c r="AB31" i="9"/>
  <c r="AL31" i="9"/>
  <c r="L31" i="9"/>
  <c r="H31" i="9"/>
  <c r="BE31" i="9"/>
  <c r="BA31" i="9"/>
  <c r="BA53" i="9" s="1"/>
  <c r="AP31" i="9"/>
  <c r="J31" i="9"/>
  <c r="D31" i="9"/>
  <c r="BG31" i="9"/>
  <c r="BG53" i="9" s="1"/>
  <c r="AR31" i="9"/>
  <c r="AC31" i="9"/>
  <c r="AC53" i="9" s="1"/>
  <c r="X31" i="9"/>
  <c r="K31" i="9"/>
  <c r="G31" i="9"/>
  <c r="AD31" i="9"/>
  <c r="AD53" i="9" s="1"/>
  <c r="Y31" i="9"/>
  <c r="Y53" i="9" s="1"/>
  <c r="BK51" i="9"/>
  <c r="BN51" i="9"/>
  <c r="BZ29" i="9"/>
  <c r="BY29" i="9"/>
  <c r="AG29" i="9"/>
  <c r="AF29" i="9"/>
  <c r="Q29" i="9"/>
  <c r="P29" i="9"/>
  <c r="AV29" i="9"/>
  <c r="AU29" i="9"/>
  <c r="AG51" i="9"/>
  <c r="AJ51" i="9"/>
  <c r="F31" i="9" l="1"/>
  <c r="E31" i="9"/>
  <c r="AB53" i="9"/>
  <c r="BD53" i="9"/>
  <c r="CC30" i="9"/>
  <c r="U30" i="9"/>
  <c r="AU30" i="9"/>
  <c r="O31" i="9"/>
  <c r="P31" i="9" s="1"/>
  <c r="S31" i="9"/>
  <c r="T31" i="9" s="1"/>
  <c r="BI52" i="9"/>
  <c r="AT31" i="9"/>
  <c r="AY31" i="9"/>
  <c r="BK30" i="9"/>
  <c r="W53" i="9"/>
  <c r="V53" i="9" s="1"/>
  <c r="AY30" i="9"/>
  <c r="AE52" i="9"/>
  <c r="AF52" i="9" s="1"/>
  <c r="AW31" i="9"/>
  <c r="AX31" i="9" s="1"/>
  <c r="C31" i="9"/>
  <c r="B31" i="9"/>
  <c r="U31" i="9"/>
  <c r="AH31" i="9"/>
  <c r="AI31" i="9" s="1"/>
  <c r="X53" i="9"/>
  <c r="AH53" i="9" s="1"/>
  <c r="AI53" i="9" s="1"/>
  <c r="BE53" i="9"/>
  <c r="BI31" i="9"/>
  <c r="BJ31" i="9" s="1"/>
  <c r="AV31" i="9"/>
  <c r="AU31" i="9"/>
  <c r="BL31" i="9"/>
  <c r="BM31" i="9" s="1"/>
  <c r="BC53" i="9"/>
  <c r="BZ31" i="9"/>
  <c r="BY31" i="9"/>
  <c r="AA53" i="9"/>
  <c r="AE31" i="9"/>
  <c r="AF31" i="9" s="1"/>
  <c r="BK31" i="9"/>
  <c r="BB53" i="9"/>
  <c r="BN31" i="9"/>
  <c r="CA31" i="9"/>
  <c r="CB31" i="9" s="1"/>
  <c r="CC31" i="9"/>
  <c r="A33" i="9"/>
  <c r="BV32" i="9"/>
  <c r="BR32" i="9"/>
  <c r="BW32" i="9"/>
  <c r="BS32" i="9"/>
  <c r="BG32" i="9"/>
  <c r="BG54" i="9" s="1"/>
  <c r="BC32" i="9"/>
  <c r="BC54" i="9" s="1"/>
  <c r="BA32" i="9"/>
  <c r="AR32" i="9"/>
  <c r="AN32" i="9"/>
  <c r="AL32" i="9"/>
  <c r="AB32" i="9"/>
  <c r="X32" i="9"/>
  <c r="BT32" i="9"/>
  <c r="BU32" i="9"/>
  <c r="BQ32" i="9"/>
  <c r="BE32" i="9"/>
  <c r="AP32" i="9"/>
  <c r="BP32" i="9"/>
  <c r="BD32" i="9"/>
  <c r="BD54" i="9" s="1"/>
  <c r="AO32" i="9"/>
  <c r="W32" i="9"/>
  <c r="W54" i="9" s="1"/>
  <c r="AD32" i="9"/>
  <c r="Y32" i="9"/>
  <c r="Y54" i="9" s="1"/>
  <c r="M32" i="9"/>
  <c r="I32" i="9"/>
  <c r="Z32" i="9"/>
  <c r="Z54" i="9" s="1"/>
  <c r="L32" i="9"/>
  <c r="H32" i="9"/>
  <c r="BF32" i="9"/>
  <c r="BF54" i="9" s="1"/>
  <c r="AQ32" i="9"/>
  <c r="J32" i="9"/>
  <c r="D32" i="9"/>
  <c r="BH32" i="9"/>
  <c r="BH54" i="9" s="1"/>
  <c r="AS32" i="9"/>
  <c r="AA32" i="9"/>
  <c r="K32" i="9"/>
  <c r="G32" i="9"/>
  <c r="AM32" i="9"/>
  <c r="AC32" i="9"/>
  <c r="AC54" i="9" s="1"/>
  <c r="BB32" i="9"/>
  <c r="BK52" i="9"/>
  <c r="BJ52" i="9"/>
  <c r="BN30" i="9"/>
  <c r="BM30" i="9"/>
  <c r="BL52" i="9"/>
  <c r="BM52" i="9" s="1"/>
  <c r="AH52" i="9"/>
  <c r="AI52" i="9" s="1"/>
  <c r="AG52" i="9"/>
  <c r="E32" i="9" l="1"/>
  <c r="F32" i="9"/>
  <c r="AJ31" i="9"/>
  <c r="AJ52" i="9"/>
  <c r="BL53" i="9"/>
  <c r="BM53" i="9" s="1"/>
  <c r="Q31" i="9"/>
  <c r="AE53" i="9"/>
  <c r="AF53" i="9" s="1"/>
  <c r="AT32" i="9"/>
  <c r="AV32" i="9" s="1"/>
  <c r="BX32" i="9"/>
  <c r="BZ32" i="9" s="1"/>
  <c r="BI53" i="9"/>
  <c r="BJ53" i="9" s="1"/>
  <c r="BN52" i="9"/>
  <c r="AD54" i="9"/>
  <c r="O32" i="9"/>
  <c r="P32" i="9" s="1"/>
  <c r="AB54" i="9"/>
  <c r="BA54" i="9"/>
  <c r="V54" i="9" s="1"/>
  <c r="AG31" i="9"/>
  <c r="BB54" i="9"/>
  <c r="BL32" i="9"/>
  <c r="BM32" i="9" s="1"/>
  <c r="BN32" i="9"/>
  <c r="AW32" i="9"/>
  <c r="AX32" i="9" s="1"/>
  <c r="B32" i="9"/>
  <c r="C32" i="9"/>
  <c r="S32" i="9"/>
  <c r="T32" i="9" s="1"/>
  <c r="AE32" i="9"/>
  <c r="AF32" i="9" s="1"/>
  <c r="AA54" i="9"/>
  <c r="BE54" i="9"/>
  <c r="BI32" i="9"/>
  <c r="BJ32" i="9" s="1"/>
  <c r="CA32" i="9"/>
  <c r="CB32" i="9" s="1"/>
  <c r="BY32" i="9"/>
  <c r="X54" i="9"/>
  <c r="AG32" i="9"/>
  <c r="AH32" i="9"/>
  <c r="AI32" i="9" s="1"/>
  <c r="AJ32" i="9"/>
  <c r="A34" i="9"/>
  <c r="BW33" i="9"/>
  <c r="BS33" i="9"/>
  <c r="BT33" i="9"/>
  <c r="BP33" i="9"/>
  <c r="BH33" i="9"/>
  <c r="BD33" i="9"/>
  <c r="AS33" i="9"/>
  <c r="AO33" i="9"/>
  <c r="AC33" i="9"/>
  <c r="Y33" i="9"/>
  <c r="BU33" i="9"/>
  <c r="BQ33" i="9"/>
  <c r="BV33" i="9"/>
  <c r="BR33" i="9"/>
  <c r="BF33" i="9"/>
  <c r="BF55" i="9" s="1"/>
  <c r="BB33" i="9"/>
  <c r="AQ33" i="9"/>
  <c r="AM33" i="9"/>
  <c r="BE33" i="9"/>
  <c r="AP33" i="9"/>
  <c r="AL33" i="9"/>
  <c r="AB33" i="9"/>
  <c r="M33" i="9"/>
  <c r="I33" i="9"/>
  <c r="W33" i="9"/>
  <c r="W55" i="9" s="1"/>
  <c r="AD33" i="9"/>
  <c r="AD55" i="9" s="1"/>
  <c r="X33" i="9"/>
  <c r="L33" i="9"/>
  <c r="H33" i="9"/>
  <c r="BG33" i="9"/>
  <c r="BG55" i="9" s="1"/>
  <c r="AR33" i="9"/>
  <c r="J33" i="9"/>
  <c r="D33" i="9"/>
  <c r="BA33" i="9"/>
  <c r="BA55" i="9" s="1"/>
  <c r="Z33" i="9"/>
  <c r="Z55" i="9" s="1"/>
  <c r="K33" i="9"/>
  <c r="G33" i="9"/>
  <c r="AN33" i="9"/>
  <c r="AA33" i="9"/>
  <c r="BC33" i="9"/>
  <c r="BC55" i="9" s="1"/>
  <c r="BK53" i="9"/>
  <c r="BN53" i="9"/>
  <c r="AG53" i="9"/>
  <c r="AJ53" i="9"/>
  <c r="CC32" i="9" l="1"/>
  <c r="U32" i="9"/>
  <c r="F33" i="9"/>
  <c r="E33" i="9"/>
  <c r="AB55" i="9"/>
  <c r="AU32" i="9"/>
  <c r="BH55" i="9"/>
  <c r="AE54" i="9"/>
  <c r="AF54" i="9" s="1"/>
  <c r="V55" i="9"/>
  <c r="AC55" i="9"/>
  <c r="Q32" i="9"/>
  <c r="Y55" i="9"/>
  <c r="BI54" i="9"/>
  <c r="BJ54" i="9" s="1"/>
  <c r="BK32" i="9"/>
  <c r="BX33" i="9"/>
  <c r="BY33" i="9" s="1"/>
  <c r="O33" i="9"/>
  <c r="P33" i="9" s="1"/>
  <c r="S33" i="9"/>
  <c r="T33" i="9" s="1"/>
  <c r="AT33" i="9"/>
  <c r="AY32" i="9"/>
  <c r="AA55" i="9"/>
  <c r="AE33" i="9"/>
  <c r="Q33" i="9"/>
  <c r="C33" i="9"/>
  <c r="B33" i="9"/>
  <c r="U33" i="9"/>
  <c r="AH33" i="9"/>
  <c r="AI33" i="9" s="1"/>
  <c r="X55" i="9"/>
  <c r="AH55" i="9" s="1"/>
  <c r="AI55" i="9" s="1"/>
  <c r="AJ33" i="9"/>
  <c r="AV33" i="9"/>
  <c r="AU33" i="9"/>
  <c r="BL33" i="9"/>
  <c r="BM33" i="9" s="1"/>
  <c r="BI33" i="9"/>
  <c r="BJ33" i="9" s="1"/>
  <c r="BE55" i="9"/>
  <c r="BI55" i="9" s="1"/>
  <c r="BJ55" i="9" s="1"/>
  <c r="AW33" i="9"/>
  <c r="AX33" i="9" s="1"/>
  <c r="AY33" i="9"/>
  <c r="BB55" i="9"/>
  <c r="BN33" i="9"/>
  <c r="BZ33" i="9"/>
  <c r="CA33" i="9"/>
  <c r="CB33" i="9" s="1"/>
  <c r="CC33" i="9"/>
  <c r="BK33" i="9"/>
  <c r="BD55" i="9"/>
  <c r="A35" i="9"/>
  <c r="BT34" i="9"/>
  <c r="BU34" i="9"/>
  <c r="BQ34" i="9"/>
  <c r="BE34" i="9"/>
  <c r="AP34" i="9"/>
  <c r="AD34" i="9"/>
  <c r="Z34" i="9"/>
  <c r="BV34" i="9"/>
  <c r="BR34" i="9"/>
  <c r="BW34" i="9"/>
  <c r="BS34" i="9"/>
  <c r="BG34" i="9"/>
  <c r="BG56" i="9" s="1"/>
  <c r="BC34" i="9"/>
  <c r="BC56" i="9" s="1"/>
  <c r="BA34" i="9"/>
  <c r="AR34" i="9"/>
  <c r="AN34" i="9"/>
  <c r="BF34" i="9"/>
  <c r="BF56" i="9" s="1"/>
  <c r="AQ34" i="9"/>
  <c r="AA34" i="9"/>
  <c r="M34" i="9"/>
  <c r="I34" i="9"/>
  <c r="AL34" i="9"/>
  <c r="AB34" i="9"/>
  <c r="AB56" i="9" s="1"/>
  <c r="L34" i="9"/>
  <c r="H34" i="9"/>
  <c r="BP34" i="9"/>
  <c r="BH34" i="9"/>
  <c r="BH56" i="9" s="1"/>
  <c r="AS34" i="9"/>
  <c r="J34" i="9"/>
  <c r="D34" i="9"/>
  <c r="BB34" i="9"/>
  <c r="AM34" i="9"/>
  <c r="W34" i="9"/>
  <c r="W56" i="9" s="1"/>
  <c r="AC34" i="9"/>
  <c r="AC56" i="9" s="1"/>
  <c r="X34" i="9"/>
  <c r="K34" i="9"/>
  <c r="G34" i="9"/>
  <c r="AO34" i="9"/>
  <c r="Y34" i="9"/>
  <c r="Y56" i="9" s="1"/>
  <c r="BD34" i="9"/>
  <c r="BD56" i="9" s="1"/>
  <c r="AH54" i="9"/>
  <c r="AG54" i="9"/>
  <c r="BK54" i="9"/>
  <c r="BL54" i="9"/>
  <c r="BX34" i="9" l="1"/>
  <c r="AE55" i="9"/>
  <c r="AF55" i="9" s="1"/>
  <c r="Z56" i="9"/>
  <c r="BL55" i="9"/>
  <c r="BM55" i="9" s="1"/>
  <c r="E34" i="9"/>
  <c r="F34" i="9"/>
  <c r="BA56" i="9"/>
  <c r="V56" i="9" s="1"/>
  <c r="AD56" i="9"/>
  <c r="O34" i="9"/>
  <c r="P34" i="9" s="1"/>
  <c r="S34" i="9"/>
  <c r="T34" i="9" s="1"/>
  <c r="AT34" i="9"/>
  <c r="AU34" i="9" s="1"/>
  <c r="BN54" i="9"/>
  <c r="BM54" i="9"/>
  <c r="AJ54" i="9"/>
  <c r="AI54" i="9"/>
  <c r="Q34" i="9"/>
  <c r="B34" i="9"/>
  <c r="C34" i="9"/>
  <c r="U34" i="9"/>
  <c r="X56" i="9"/>
  <c r="AH34" i="9"/>
  <c r="AI34" i="9" s="1"/>
  <c r="AJ34" i="9"/>
  <c r="AW34" i="9"/>
  <c r="AV34" i="9"/>
  <c r="BB56" i="9"/>
  <c r="BL34" i="9"/>
  <c r="BM34" i="9" s="1"/>
  <c r="AE34" i="9"/>
  <c r="AF34" i="9" s="1"/>
  <c r="AA56" i="9"/>
  <c r="BE56" i="9"/>
  <c r="BI56" i="9" s="1"/>
  <c r="BI34" i="9"/>
  <c r="CA34" i="9"/>
  <c r="CB34" i="9" s="1"/>
  <c r="BZ34" i="9"/>
  <c r="BY34" i="9"/>
  <c r="A36" i="9"/>
  <c r="BU35" i="9"/>
  <c r="BQ35" i="9"/>
  <c r="BV35" i="9"/>
  <c r="BR35" i="9"/>
  <c r="BF35" i="9"/>
  <c r="BB35" i="9"/>
  <c r="AQ35" i="9"/>
  <c r="AM35" i="9"/>
  <c r="W35" i="9"/>
  <c r="AA35" i="9"/>
  <c r="BW35" i="9"/>
  <c r="BS35" i="9"/>
  <c r="BT35" i="9"/>
  <c r="BP35" i="9"/>
  <c r="BH35" i="9"/>
  <c r="BD35" i="9"/>
  <c r="AS35" i="9"/>
  <c r="AO35" i="9"/>
  <c r="BG35" i="9"/>
  <c r="BG57" i="9" s="1"/>
  <c r="AR35" i="9"/>
  <c r="AD35" i="9"/>
  <c r="AD57" i="9" s="1"/>
  <c r="Y35" i="9"/>
  <c r="M35" i="9"/>
  <c r="I35" i="9"/>
  <c r="Z35" i="9"/>
  <c r="Z57" i="9" s="1"/>
  <c r="L35" i="9"/>
  <c r="H35" i="9"/>
  <c r="J35" i="9"/>
  <c r="D35" i="9"/>
  <c r="BC35" i="9"/>
  <c r="AN35" i="9"/>
  <c r="AL35" i="9"/>
  <c r="AB35" i="9"/>
  <c r="K35" i="9"/>
  <c r="G35" i="9"/>
  <c r="BA35" i="9"/>
  <c r="BA57" i="9" s="1"/>
  <c r="AP35" i="9"/>
  <c r="AC35" i="9"/>
  <c r="X35" i="9"/>
  <c r="BE35" i="9"/>
  <c r="BK55" i="9"/>
  <c r="BN55" i="9"/>
  <c r="AG55" i="9"/>
  <c r="AJ55" i="9"/>
  <c r="AG33" i="9"/>
  <c r="AF33" i="9"/>
  <c r="F35" i="9" l="1"/>
  <c r="E35" i="9"/>
  <c r="BF57" i="9"/>
  <c r="BD57" i="9"/>
  <c r="BH57" i="9"/>
  <c r="O35" i="9"/>
  <c r="P35" i="9" s="1"/>
  <c r="AT35" i="9"/>
  <c r="AV35" i="9" s="1"/>
  <c r="AB57" i="9"/>
  <c r="BX35" i="9"/>
  <c r="BY35" i="9" s="1"/>
  <c r="W57" i="9"/>
  <c r="V57" i="9" s="1"/>
  <c r="CC34" i="9"/>
  <c r="AE56" i="9"/>
  <c r="AF56" i="9" s="1"/>
  <c r="BL56" i="9"/>
  <c r="S35" i="9"/>
  <c r="T35" i="9" s="1"/>
  <c r="AG34" i="9"/>
  <c r="AC57" i="9"/>
  <c r="Y57" i="9"/>
  <c r="AW35" i="9"/>
  <c r="AX35" i="9" s="1"/>
  <c r="BN34" i="9"/>
  <c r="BE57" i="9"/>
  <c r="BI35" i="9"/>
  <c r="AH35" i="9"/>
  <c r="AI35" i="9" s="1"/>
  <c r="X57" i="9"/>
  <c r="AH57" i="9" s="1"/>
  <c r="AI57" i="9" s="1"/>
  <c r="Q35" i="9"/>
  <c r="C35" i="9"/>
  <c r="B35" i="9"/>
  <c r="U35" i="9"/>
  <c r="BL35" i="9"/>
  <c r="BM35" i="9" s="1"/>
  <c r="BC57" i="9"/>
  <c r="AA57" i="9"/>
  <c r="AE35" i="9"/>
  <c r="BB57" i="9"/>
  <c r="BL57" i="9" s="1"/>
  <c r="BM57" i="9" s="1"/>
  <c r="BN35" i="9"/>
  <c r="CA35" i="9"/>
  <c r="CB35" i="9" s="1"/>
  <c r="BZ35" i="9"/>
  <c r="CC35" i="9"/>
  <c r="BV36" i="9"/>
  <c r="BR36" i="9"/>
  <c r="BW36" i="9"/>
  <c r="BS36" i="9"/>
  <c r="BG36" i="9"/>
  <c r="BG58" i="9" s="1"/>
  <c r="BC36" i="9"/>
  <c r="BC58" i="9" s="1"/>
  <c r="BA36" i="9"/>
  <c r="AR36" i="9"/>
  <c r="AN36" i="9"/>
  <c r="AL36" i="9"/>
  <c r="AB36" i="9"/>
  <c r="X36" i="9"/>
  <c r="BT36" i="9"/>
  <c r="BU36" i="9"/>
  <c r="BQ36" i="9"/>
  <c r="BE36" i="9"/>
  <c r="AP36" i="9"/>
  <c r="BH36" i="9"/>
  <c r="AS36" i="9"/>
  <c r="AC36" i="9"/>
  <c r="AC58" i="9" s="1"/>
  <c r="M36" i="9"/>
  <c r="I36" i="9"/>
  <c r="AD36" i="9"/>
  <c r="Y36" i="9"/>
  <c r="Y58" i="9" s="1"/>
  <c r="W36" i="9"/>
  <c r="W58" i="9" s="1"/>
  <c r="L36" i="9"/>
  <c r="H36" i="9"/>
  <c r="BB36" i="9"/>
  <c r="AM36" i="9"/>
  <c r="J36" i="9"/>
  <c r="D36" i="9"/>
  <c r="BP36" i="9"/>
  <c r="BD36" i="9"/>
  <c r="BD58" i="9" s="1"/>
  <c r="AO36" i="9"/>
  <c r="Z36" i="9"/>
  <c r="K36" i="9"/>
  <c r="G36" i="9"/>
  <c r="A37" i="9"/>
  <c r="AQ36" i="9"/>
  <c r="AA36" i="9"/>
  <c r="BF36" i="9"/>
  <c r="BF58" i="9" s="1"/>
  <c r="BK34" i="9"/>
  <c r="BJ34" i="9"/>
  <c r="BK56" i="9"/>
  <c r="BJ56" i="9"/>
  <c r="BN56" i="9"/>
  <c r="BM56" i="9"/>
  <c r="AY34" i="9"/>
  <c r="AX34" i="9"/>
  <c r="AH56" i="9"/>
  <c r="AG56" i="9"/>
  <c r="E36" i="9" l="1"/>
  <c r="F36" i="9"/>
  <c r="AD58" i="9"/>
  <c r="BA58" i="9"/>
  <c r="V58" i="9" s="1"/>
  <c r="Z58" i="9"/>
  <c r="AU35" i="9"/>
  <c r="AB58" i="9"/>
  <c r="AT36" i="9"/>
  <c r="AU36" i="9" s="1"/>
  <c r="BX36" i="9"/>
  <c r="BY36" i="9" s="1"/>
  <c r="AJ35" i="9"/>
  <c r="BI57" i="9"/>
  <c r="BJ57" i="9" s="1"/>
  <c r="AY35" i="9"/>
  <c r="O36" i="9"/>
  <c r="P36" i="9" s="1"/>
  <c r="S36" i="9"/>
  <c r="T36" i="9" s="1"/>
  <c r="BH58" i="9"/>
  <c r="AE57" i="9"/>
  <c r="AF57" i="9" s="1"/>
  <c r="AJ56" i="9"/>
  <c r="AI56" i="9"/>
  <c r="AE36" i="9"/>
  <c r="AF36" i="9" s="1"/>
  <c r="AA58" i="9"/>
  <c r="BW37" i="9"/>
  <c r="BS37" i="9"/>
  <c r="BT37" i="9"/>
  <c r="BP37" i="9"/>
  <c r="BH37" i="9"/>
  <c r="BH59" i="9" s="1"/>
  <c r="BD37" i="9"/>
  <c r="AS37" i="9"/>
  <c r="AO37" i="9"/>
  <c r="AC37" i="9"/>
  <c r="Y37" i="9"/>
  <c r="BU37" i="9"/>
  <c r="BQ37" i="9"/>
  <c r="BV37" i="9"/>
  <c r="BR37" i="9"/>
  <c r="BF37" i="9"/>
  <c r="BB37" i="9"/>
  <c r="AQ37" i="9"/>
  <c r="AM37" i="9"/>
  <c r="BA37" i="9"/>
  <c r="BA59" i="9" s="1"/>
  <c r="W37" i="9"/>
  <c r="AA37" i="9"/>
  <c r="M37" i="9"/>
  <c r="I37" i="9"/>
  <c r="AB37" i="9"/>
  <c r="AL37" i="9"/>
  <c r="L37" i="9"/>
  <c r="H37" i="9"/>
  <c r="BC37" i="9"/>
  <c r="AN37" i="9"/>
  <c r="J37" i="9"/>
  <c r="D37" i="9"/>
  <c r="BE37" i="9"/>
  <c r="AP37" i="9"/>
  <c r="AD37" i="9"/>
  <c r="AD59" i="9" s="1"/>
  <c r="X37" i="9"/>
  <c r="K37" i="9"/>
  <c r="G37" i="9"/>
  <c r="AR37" i="9"/>
  <c r="Z37" i="9"/>
  <c r="Z59" i="9" s="1"/>
  <c r="A38" i="9"/>
  <c r="BG37" i="9"/>
  <c r="BG59" i="9" s="1"/>
  <c r="Q36" i="9"/>
  <c r="B36" i="9"/>
  <c r="C36" i="9"/>
  <c r="U36" i="9"/>
  <c r="AW36" i="9"/>
  <c r="AX36" i="9" s="1"/>
  <c r="AV36" i="9"/>
  <c r="BB58" i="9"/>
  <c r="BL36" i="9"/>
  <c r="BM36" i="9" s="1"/>
  <c r="BE58" i="9"/>
  <c r="BI58" i="9" s="1"/>
  <c r="BJ58" i="9" s="1"/>
  <c r="BI36" i="9"/>
  <c r="BJ36" i="9" s="1"/>
  <c r="CA36" i="9"/>
  <c r="CB36" i="9" s="1"/>
  <c r="BZ36" i="9"/>
  <c r="X58" i="9"/>
  <c r="AG36" i="9"/>
  <c r="AH36" i="9"/>
  <c r="AI36" i="9" s="1"/>
  <c r="AJ36" i="9"/>
  <c r="BK57" i="9"/>
  <c r="BN57" i="9"/>
  <c r="AG35" i="9"/>
  <c r="AF35" i="9"/>
  <c r="AG57" i="9"/>
  <c r="AJ57" i="9"/>
  <c r="BK35" i="9"/>
  <c r="BJ35" i="9"/>
  <c r="F37" i="9" l="1"/>
  <c r="E37" i="9"/>
  <c r="BF59" i="9"/>
  <c r="BD59" i="9"/>
  <c r="BX37" i="9"/>
  <c r="CC36" i="9"/>
  <c r="BK36" i="9"/>
  <c r="AY36" i="9"/>
  <c r="BC59" i="9"/>
  <c r="AB59" i="9"/>
  <c r="W59" i="9"/>
  <c r="V59" i="9" s="1"/>
  <c r="AE58" i="9"/>
  <c r="AG58" i="9" s="1"/>
  <c r="BN36" i="9"/>
  <c r="AC59" i="9"/>
  <c r="O37" i="9"/>
  <c r="Y59" i="9"/>
  <c r="AH58" i="9"/>
  <c r="AI58" i="9" s="1"/>
  <c r="BL58" i="9"/>
  <c r="BM58" i="9" s="1"/>
  <c r="BK58" i="9"/>
  <c r="BT38" i="9"/>
  <c r="BU38" i="9"/>
  <c r="BQ38" i="9"/>
  <c r="BE38" i="9"/>
  <c r="AP38" i="9"/>
  <c r="AD38" i="9"/>
  <c r="Z38" i="9"/>
  <c r="BV38" i="9"/>
  <c r="BR38" i="9"/>
  <c r="BW38" i="9"/>
  <c r="BS38" i="9"/>
  <c r="BG38" i="9"/>
  <c r="BG60" i="9" s="1"/>
  <c r="BC38" i="9"/>
  <c r="BA38" i="9"/>
  <c r="AR38" i="9"/>
  <c r="AN38" i="9"/>
  <c r="BB38" i="9"/>
  <c r="AM38" i="9"/>
  <c r="AL38" i="9"/>
  <c r="Y38" i="9"/>
  <c r="Y60" i="9" s="1"/>
  <c r="M38" i="9"/>
  <c r="I38" i="9"/>
  <c r="A39" i="9"/>
  <c r="W38" i="9"/>
  <c r="W60" i="9" s="1"/>
  <c r="AA38" i="9"/>
  <c r="L38" i="9"/>
  <c r="H38" i="9"/>
  <c r="BD38" i="9"/>
  <c r="BD60" i="9" s="1"/>
  <c r="AO38" i="9"/>
  <c r="J38" i="9"/>
  <c r="D38" i="9"/>
  <c r="BF38" i="9"/>
  <c r="BF60" i="9" s="1"/>
  <c r="AQ38" i="9"/>
  <c r="AB38" i="9"/>
  <c r="K38" i="9"/>
  <c r="G38" i="9"/>
  <c r="AS38" i="9"/>
  <c r="AC38" i="9"/>
  <c r="AC60" i="9" s="1"/>
  <c r="X38" i="9"/>
  <c r="BP38" i="9"/>
  <c r="BH38" i="9"/>
  <c r="BH60" i="9" s="1"/>
  <c r="C37" i="9"/>
  <c r="B37" i="9"/>
  <c r="S37" i="9"/>
  <c r="T37" i="9" s="1"/>
  <c r="AH37" i="9"/>
  <c r="AI37" i="9" s="1"/>
  <c r="X59" i="9"/>
  <c r="BI37" i="9"/>
  <c r="BJ37" i="9" s="1"/>
  <c r="BE59" i="9"/>
  <c r="Q37" i="9"/>
  <c r="P37" i="9"/>
  <c r="AA59" i="9"/>
  <c r="AE37" i="9"/>
  <c r="AT37" i="9"/>
  <c r="AU37" i="9" s="1"/>
  <c r="AW37" i="9"/>
  <c r="AX37" i="9" s="1"/>
  <c r="BB59" i="9"/>
  <c r="BL59" i="9" s="1"/>
  <c r="BM59" i="9" s="1"/>
  <c r="BL37" i="9"/>
  <c r="BM37" i="9" s="1"/>
  <c r="CA37" i="9"/>
  <c r="CB37" i="9" s="1"/>
  <c r="CC37" i="9"/>
  <c r="BZ37" i="9"/>
  <c r="BY37" i="9"/>
  <c r="AF58" i="9"/>
  <c r="AH59" i="9" l="1"/>
  <c r="AI59" i="9" s="1"/>
  <c r="AE59" i="9"/>
  <c r="AF59" i="9" s="1"/>
  <c r="AB60" i="9"/>
  <c r="AY37" i="9"/>
  <c r="BI59" i="9"/>
  <c r="BJ59" i="9" s="1"/>
  <c r="AV37" i="9"/>
  <c r="E38" i="9"/>
  <c r="F38" i="9"/>
  <c r="O38" i="9"/>
  <c r="P38" i="9" s="1"/>
  <c r="BC60" i="9"/>
  <c r="AJ58" i="9"/>
  <c r="BN37" i="9"/>
  <c r="S38" i="9"/>
  <c r="T38" i="9" s="1"/>
  <c r="BA60" i="9"/>
  <c r="V60" i="9" s="1"/>
  <c r="AD60" i="9"/>
  <c r="Z60" i="9"/>
  <c r="BN58" i="9"/>
  <c r="BK37" i="9"/>
  <c r="AJ37" i="9"/>
  <c r="U37" i="9"/>
  <c r="AT38" i="9"/>
  <c r="BX38" i="9"/>
  <c r="BY38" i="9" s="1"/>
  <c r="BK59" i="9"/>
  <c r="BN59" i="9"/>
  <c r="AG37" i="9"/>
  <c r="AF37" i="9"/>
  <c r="AG59" i="9"/>
  <c r="AJ59" i="9"/>
  <c r="X60" i="9"/>
  <c r="AH38" i="9"/>
  <c r="AI38" i="9" s="1"/>
  <c r="AG38" i="9"/>
  <c r="Q38" i="9"/>
  <c r="B38" i="9"/>
  <c r="C38" i="9"/>
  <c r="U38" i="9"/>
  <c r="AE38" i="9"/>
  <c r="AF38" i="9" s="1"/>
  <c r="AA60" i="9"/>
  <c r="BU39" i="9"/>
  <c r="BQ39" i="9"/>
  <c r="BV39" i="9"/>
  <c r="BR39" i="9"/>
  <c r="BF39" i="9"/>
  <c r="BB39" i="9"/>
  <c r="AQ39" i="9"/>
  <c r="AM39" i="9"/>
  <c r="W39" i="9"/>
  <c r="AA39" i="9"/>
  <c r="BW39" i="9"/>
  <c r="BS39" i="9"/>
  <c r="BT39" i="9"/>
  <c r="BP39" i="9"/>
  <c r="BH39" i="9"/>
  <c r="BH61" i="9" s="1"/>
  <c r="BD39" i="9"/>
  <c r="AS39" i="9"/>
  <c r="AO39" i="9"/>
  <c r="BC39" i="9"/>
  <c r="AN39" i="9"/>
  <c r="AC39" i="9"/>
  <c r="X39" i="9"/>
  <c r="M39" i="9"/>
  <c r="M40" i="9" s="1"/>
  <c r="I39" i="9"/>
  <c r="I40" i="9" s="1"/>
  <c r="AL39" i="9"/>
  <c r="AD39" i="9"/>
  <c r="Y39" i="9"/>
  <c r="L39" i="9"/>
  <c r="L40" i="9" s="1"/>
  <c r="H39" i="9"/>
  <c r="H40" i="9" s="1"/>
  <c r="BE39" i="9"/>
  <c r="BA39" i="9"/>
  <c r="AP39" i="9"/>
  <c r="J39" i="9"/>
  <c r="D39" i="9"/>
  <c r="BG39" i="9"/>
  <c r="BG61" i="9" s="1"/>
  <c r="AR39" i="9"/>
  <c r="Z39" i="9"/>
  <c r="Z61" i="9" s="1"/>
  <c r="K39" i="9"/>
  <c r="K40" i="9" s="1"/>
  <c r="G39" i="9"/>
  <c r="G40" i="9" s="1"/>
  <c r="AB39" i="9"/>
  <c r="AB61" i="9" s="1"/>
  <c r="AW38" i="9"/>
  <c r="AX38" i="9" s="1"/>
  <c r="BB60" i="9"/>
  <c r="BL38" i="9"/>
  <c r="BM38" i="9" s="1"/>
  <c r="BN38" i="9"/>
  <c r="AV38" i="9"/>
  <c r="AU38" i="9"/>
  <c r="BE60" i="9"/>
  <c r="BI60" i="9" s="1"/>
  <c r="BJ60" i="9" s="1"/>
  <c r="BI38" i="9"/>
  <c r="BJ38" i="9" s="1"/>
  <c r="CA38" i="9"/>
  <c r="CB38" i="9" s="1"/>
  <c r="BZ38" i="9"/>
  <c r="BD61" i="9" l="1"/>
  <c r="AE60" i="9"/>
  <c r="O39" i="9"/>
  <c r="P39" i="9" s="1"/>
  <c r="J40" i="9"/>
  <c r="N40" i="9" s="1"/>
  <c r="AC61" i="9"/>
  <c r="BF61" i="9"/>
  <c r="Y61" i="9"/>
  <c r="F39" i="9"/>
  <c r="E39" i="9"/>
  <c r="AD61" i="9"/>
  <c r="AJ38" i="9"/>
  <c r="BX39" i="9"/>
  <c r="BY39" i="9" s="1"/>
  <c r="W61" i="9"/>
  <c r="V61" i="9" s="1"/>
  <c r="BA61" i="9"/>
  <c r="BK38" i="9"/>
  <c r="AY38" i="9"/>
  <c r="CC38" i="9"/>
  <c r="AT39" i="9"/>
  <c r="AU39" i="9" s="1"/>
  <c r="S39" i="9"/>
  <c r="T39" i="9" s="1"/>
  <c r="BN60" i="9"/>
  <c r="BL60" i="9"/>
  <c r="BM60" i="9" s="1"/>
  <c r="BK60" i="9"/>
  <c r="Q39" i="9"/>
  <c r="C39" i="9"/>
  <c r="B39" i="9"/>
  <c r="BE61" i="9"/>
  <c r="BI39" i="9"/>
  <c r="BJ39" i="9" s="1"/>
  <c r="AH39" i="9"/>
  <c r="AI39" i="9" s="1"/>
  <c r="X61" i="9"/>
  <c r="AJ39" i="9"/>
  <c r="BC61" i="9"/>
  <c r="BZ39" i="9"/>
  <c r="AA61" i="9"/>
  <c r="AE39" i="9"/>
  <c r="AF39" i="9" s="1"/>
  <c r="AV39" i="9"/>
  <c r="AW39" i="9"/>
  <c r="AX39" i="9" s="1"/>
  <c r="BB61" i="9"/>
  <c r="BL39" i="9"/>
  <c r="BM39" i="9" s="1"/>
  <c r="CA39" i="9"/>
  <c r="CB39" i="9" s="1"/>
  <c r="CC39" i="9"/>
  <c r="AG60" i="9"/>
  <c r="AF60" i="9"/>
  <c r="AH60" i="9"/>
  <c r="AI60" i="9" s="1"/>
  <c r="AY39" i="9" l="1"/>
  <c r="AH61" i="9"/>
  <c r="AI61" i="9" s="1"/>
  <c r="U39" i="9"/>
  <c r="BL61" i="9"/>
  <c r="BM61" i="9" s="1"/>
  <c r="BI61" i="9"/>
  <c r="BJ61" i="9" s="1"/>
  <c r="BN39" i="9"/>
  <c r="AG39" i="9"/>
  <c r="AJ60" i="9"/>
  <c r="AE61" i="9"/>
  <c r="AF61" i="9" s="1"/>
  <c r="BK39" i="9"/>
  <c r="BK61" i="9"/>
  <c r="BN61" i="9"/>
  <c r="AG61" i="9"/>
  <c r="AJ61" i="9"/>
</calcChain>
</file>

<file path=xl/sharedStrings.xml><?xml version="1.0" encoding="utf-8"?>
<sst xmlns="http://schemas.openxmlformats.org/spreadsheetml/2006/main" count="36541" uniqueCount="25771">
  <si>
    <t xml:space="preserve">EDUCATION EDUCATIONAL RESEARCH </t>
  </si>
  <si>
    <t xml:space="preserve">FISHERIES </t>
  </si>
  <si>
    <t xml:space="preserve">LIMNOLOGY </t>
  </si>
  <si>
    <t xml:space="preserve">ENGINEERING CIVIL </t>
  </si>
  <si>
    <t xml:space="preserve">ENGINEERING ELECTRICAL ELECTRONIC </t>
  </si>
  <si>
    <t xml:space="preserve">MATERIALS SCIENCE MULTIDISCIPLINARY </t>
  </si>
  <si>
    <t xml:space="preserve">TOXICOLOGY </t>
  </si>
  <si>
    <t xml:space="preserve">HORTICULTURE </t>
  </si>
  <si>
    <t xml:space="preserve">MEDICINE GENERAL INTERNAL </t>
  </si>
  <si>
    <t xml:space="preserve">ETHICS </t>
  </si>
  <si>
    <t xml:space="preserve">EDUCATION SCIENTIFIC DISCIPLINES </t>
  </si>
  <si>
    <t xml:space="preserve">AGRONOMY </t>
  </si>
  <si>
    <t xml:space="preserve">MECHANICS </t>
  </si>
  <si>
    <t xml:space="preserve">GENETICS HEREDITY </t>
  </si>
  <si>
    <t xml:space="preserve">PALEONTOLOGY </t>
  </si>
  <si>
    <t xml:space="preserve">PHYSICS MULTIDISCIPLINARY </t>
  </si>
  <si>
    <t xml:space="preserve">BIOPHYSICS </t>
  </si>
  <si>
    <t xml:space="preserve">CHEMISTRY ANALYTICAL </t>
  </si>
  <si>
    <t xml:space="preserve">ENGINEERING AEROSPACE </t>
  </si>
  <si>
    <t xml:space="preserve">PARASITOLOGY </t>
  </si>
  <si>
    <t xml:space="preserve">SOIL SCIENCE </t>
  </si>
  <si>
    <t xml:space="preserve">EVOLUTIONARY BIOLOGY </t>
  </si>
  <si>
    <t xml:space="preserve">BIOTECHNOLOGY APPLIED MICROBIOLOGY </t>
  </si>
  <si>
    <t xml:space="preserve">ENGINEERING MECHANICAL </t>
  </si>
  <si>
    <t xml:space="preserve">ARCHAEOLOGY </t>
  </si>
  <si>
    <t xml:space="preserve">COMMUNICATION </t>
  </si>
  <si>
    <t xml:space="preserve">NUCLEAR SCIENCE TECHNOLOGY </t>
  </si>
  <si>
    <t xml:space="preserve">ASTRONOMY ASTROPHYSICS </t>
  </si>
  <si>
    <t xml:space="preserve">CHEMISTRY APPLIED </t>
  </si>
  <si>
    <t xml:space="preserve">IMAGING SCIENCE PHOTOGRAPHIC TECHNOLOGY </t>
  </si>
  <si>
    <t xml:space="preserve">INSTRUMENTS INSTRUMENTATION </t>
  </si>
  <si>
    <t xml:space="preserve">ENGINEERING PETROLEUM </t>
  </si>
  <si>
    <t xml:space="preserve">MATERIALS SCIENCE COATINGS FILMS </t>
  </si>
  <si>
    <t xml:space="preserve">ENGINEERING INDUSTRIAL </t>
  </si>
  <si>
    <t xml:space="preserve">BIODIVERSITY CONSERVATION </t>
  </si>
  <si>
    <t xml:space="preserve">ENGINEERING CHEMICAL </t>
  </si>
  <si>
    <t xml:space="preserve">BIOLOGY </t>
  </si>
  <si>
    <t xml:space="preserve">PUBLIC ENVIRONMENTAL OCCUPATIONAL HEALTH </t>
  </si>
  <si>
    <t xml:space="preserve">REMOTE SENSING </t>
  </si>
  <si>
    <t xml:space="preserve">THERMODYNAMICS </t>
  </si>
  <si>
    <t xml:space="preserve">CONSTRUCTION BUILDING TECHNOLOGY </t>
  </si>
  <si>
    <t xml:space="preserve">MICROBIOLOGY </t>
  </si>
  <si>
    <t xml:space="preserve">SOCIAL SCIENCES INTERDISCIPLINARY </t>
  </si>
  <si>
    <t xml:space="preserve">SOCIOLOGY </t>
  </si>
  <si>
    <t xml:space="preserve">ORNITHOLOGY </t>
  </si>
  <si>
    <t xml:space="preserve">OPERATIONS RESEARCH MANAGEMENT SCIENCE </t>
  </si>
  <si>
    <t xml:space="preserve">POLYMER SCIENCE </t>
  </si>
  <si>
    <t xml:space="preserve">URBAN STUDIES </t>
  </si>
  <si>
    <t xml:space="preserve">ENGINEERING ENVIRONMENTAL </t>
  </si>
  <si>
    <t xml:space="preserve">GEOGRAPHY PHYSICAL </t>
  </si>
  <si>
    <t xml:space="preserve">ECONOMICS </t>
  </si>
  <si>
    <t xml:space="preserve">PUBLIC ADMINISTRATION </t>
  </si>
  <si>
    <t xml:space="preserve">PHYSICS ATOMIC MOLECULAR CHEMICAL </t>
  </si>
  <si>
    <t xml:space="preserve">HISTORY PHILOSOPHY OF SCIENCE </t>
  </si>
  <si>
    <t xml:space="preserve">AGRICULTURE DAIRY ANIMAL SCIENCE </t>
  </si>
  <si>
    <t xml:space="preserve">SOCIAL SCIENCES MATHEMATICAL METHODS </t>
  </si>
  <si>
    <t xml:space="preserve">MARINE FRESHWATER BIOLOGY </t>
  </si>
  <si>
    <t xml:space="preserve">WATER RESOURCES </t>
  </si>
  <si>
    <t xml:space="preserve">FORESTRY </t>
  </si>
  <si>
    <t xml:space="preserve">CHEMISTRY PHYSICAL </t>
  </si>
  <si>
    <t xml:space="preserve">GEOGRAPHY </t>
  </si>
  <si>
    <t xml:space="preserve">GEOLOGY </t>
  </si>
  <si>
    <t xml:space="preserve">AGRICULTURAL ENGINEERING </t>
  </si>
  <si>
    <t xml:space="preserve">INTERNATIONAL RELATIONS </t>
  </si>
  <si>
    <t xml:space="preserve">TRANSPORTATION </t>
  </si>
  <si>
    <t xml:space="preserve">MANAGEMENT </t>
  </si>
  <si>
    <t xml:space="preserve">TROPICAL MEDICINE </t>
  </si>
  <si>
    <t xml:space="preserve">SOCIAL ISSUES </t>
  </si>
  <si>
    <t xml:space="preserve">INFECTIOUS DISEASES </t>
  </si>
  <si>
    <t xml:space="preserve">COMPUTER SCIENCE INTERDISCIPLINARY APPLICATIONS </t>
  </si>
  <si>
    <t xml:space="preserve">ENVIRONMENTAL STUDIES </t>
  </si>
  <si>
    <t xml:space="preserve">MULTIDISCIPLINARY SCIENCES </t>
  </si>
  <si>
    <t xml:space="preserve">PLANT SCIENCES </t>
  </si>
  <si>
    <t xml:space="preserve">AGRICULTURE MULTIDISCIPLINARY </t>
  </si>
  <si>
    <t xml:space="preserve">BIOCHEMISTRY MOLECULAR BIOLOGY </t>
  </si>
  <si>
    <t xml:space="preserve">ENTOMOLOGY </t>
  </si>
  <si>
    <t xml:space="preserve">PHYSICS APPLIED </t>
  </si>
  <si>
    <t xml:space="preserve">PLANNING DEVELOPMENT </t>
  </si>
  <si>
    <t xml:space="preserve">POLITICAL SCIENCE </t>
  </si>
  <si>
    <t xml:space="preserve">FOOD SCIENCE TECHNOLOGY </t>
  </si>
  <si>
    <t xml:space="preserve">ANTHROPOLOGY </t>
  </si>
  <si>
    <t xml:space="preserve">METALLURGY METALLURGICAL ENGINEERING </t>
  </si>
  <si>
    <t xml:space="preserve">VETERINARY SCIENCES </t>
  </si>
  <si>
    <t xml:space="preserve">ELECTROCHEMISTRY </t>
  </si>
  <si>
    <t xml:space="preserve">MATHEMATICS INTERDISCIPLINARY APPLICATIONS </t>
  </si>
  <si>
    <t xml:space="preserve">BUSINESS </t>
  </si>
  <si>
    <t xml:space="preserve">PHYSIOLOGY </t>
  </si>
  <si>
    <t xml:space="preserve">TRANSPORTATION SCIENCE TECHNOLOGY </t>
  </si>
  <si>
    <t xml:space="preserve">AREA STUDIES </t>
  </si>
  <si>
    <t xml:space="preserve">STATISTICS PROBABILITY </t>
  </si>
  <si>
    <t xml:space="preserve">PSYCHOLOGY MULTIDISCIPLINARY </t>
  </si>
  <si>
    <t xml:space="preserve">SPECTROSCOPY </t>
  </si>
  <si>
    <t xml:space="preserve">ENERGY FUELS </t>
  </si>
  <si>
    <t xml:space="preserve">OCEANOGRAPHY </t>
  </si>
  <si>
    <t xml:space="preserve">GEOCHEMISTRY GEOPHYSICS </t>
  </si>
  <si>
    <t xml:space="preserve">ZOOLOGY </t>
  </si>
  <si>
    <t xml:space="preserve">PHYSICS NUCLEAR </t>
  </si>
  <si>
    <t xml:space="preserve">CHEMISTRY MULTIDISCIPLINARY </t>
  </si>
  <si>
    <t xml:space="preserve">LAW </t>
  </si>
  <si>
    <t xml:space="preserve">ENGINEERING MULTIDISCIPLINARY </t>
  </si>
  <si>
    <t xml:space="preserve">PHYSICS CONDENSED MATTER </t>
  </si>
  <si>
    <t xml:space="preserve">ENVIRONMENTAL SCIENCES </t>
  </si>
  <si>
    <t xml:space="preserve">METEOROLOGY ATMOSPHERIC SCIENCES </t>
  </si>
  <si>
    <t xml:space="preserve">ECOLOGY </t>
  </si>
  <si>
    <t xml:space="preserve">GEOSCIENCES MULTIDISCIPLINARY </t>
  </si>
  <si>
    <t xml:space="preserve">BUSINESS FINANCE </t>
  </si>
  <si>
    <t xml:space="preserve">ENGINEERING OCEAN </t>
  </si>
  <si>
    <t xml:space="preserve">AGRICULTURAL ECONOMICS POLICY </t>
  </si>
  <si>
    <t xml:space="preserve">HOSPITALITY LEISURE SPORT TOURISM </t>
  </si>
  <si>
    <t xml:space="preserve">BOPP L </t>
  </si>
  <si>
    <t xml:space="preserve">BURKHOLDER JB </t>
  </si>
  <si>
    <t xml:space="preserve">CALLAGHAN TV </t>
  </si>
  <si>
    <t xml:space="preserve">CHOU C </t>
  </si>
  <si>
    <t xml:space="preserve">HARVEY LDD </t>
  </si>
  <si>
    <t xml:space="preserve">HORI M </t>
  </si>
  <si>
    <t xml:space="preserve">JACOBSON MZ </t>
  </si>
  <si>
    <t xml:space="preserve">JEPPESEN E </t>
  </si>
  <si>
    <t xml:space="preserve">KARECKI S </t>
  </si>
  <si>
    <t xml:space="preserve">KUMAR A </t>
  </si>
  <si>
    <t xml:space="preserve">LAURANCE WF </t>
  </si>
  <si>
    <t xml:space="preserve">LI CS </t>
  </si>
  <si>
    <t xml:space="preserve">MANDER U </t>
  </si>
  <si>
    <t xml:space="preserve">MILLER-RUSHING AJ </t>
  </si>
  <si>
    <t xml:space="preserve">MITCHELL JFB </t>
  </si>
  <si>
    <t xml:space="preserve">MOKHOV II </t>
  </si>
  <si>
    <t xml:space="preserve">NORDHAUS WD </t>
  </si>
  <si>
    <t xml:space="preserve">PLATTNER GK </t>
  </si>
  <si>
    <t xml:space="preserve">RIND D </t>
  </si>
  <si>
    <t xml:space="preserve">ROBOCK A </t>
  </si>
  <si>
    <t xml:space="preserve">SATO T </t>
  </si>
  <si>
    <t xml:space="preserve">SLUIJS A </t>
  </si>
  <si>
    <t xml:space="preserve">VECCHI GA </t>
  </si>
  <si>
    <t xml:space="preserve">WANG B </t>
  </si>
  <si>
    <t xml:space="preserve">WATTERSON IG </t>
  </si>
  <si>
    <t xml:space="preserve">XIE SP </t>
  </si>
  <si>
    <t xml:space="preserve">YOM-TOV Y </t>
  </si>
  <si>
    <t xml:space="preserve">ZHAO XQ </t>
  </si>
  <si>
    <t xml:space="preserve">SHINE KP </t>
  </si>
  <si>
    <t xml:space="preserve">BOER GJ </t>
  </si>
  <si>
    <t xml:space="preserve">HELD IM </t>
  </si>
  <si>
    <t xml:space="preserve">HOEGH-GULDBERG O </t>
  </si>
  <si>
    <t xml:space="preserve">JONES CD </t>
  </si>
  <si>
    <t xml:space="preserve">KIM JH </t>
  </si>
  <si>
    <t xml:space="preserve">KIMOTO M </t>
  </si>
  <si>
    <t xml:space="preserve">MASON NJ </t>
  </si>
  <si>
    <t xml:space="preserve">MATSUI T </t>
  </si>
  <si>
    <t xml:space="preserve">OKABE S </t>
  </si>
  <si>
    <t xml:space="preserve">POST E </t>
  </si>
  <si>
    <t xml:space="preserve">PRIMACK RB </t>
  </si>
  <si>
    <t xml:space="preserve">TSURUTA H </t>
  </si>
  <si>
    <t xml:space="preserve">WASHINGTON WM </t>
  </si>
  <si>
    <t xml:space="preserve">WIGLEY TML </t>
  </si>
  <si>
    <t xml:space="preserve">WOOD CM </t>
  </si>
  <si>
    <t xml:space="preserve">CHRISTENSEN TH </t>
  </si>
  <si>
    <t xml:space="preserve">FEARNSIDE PM </t>
  </si>
  <si>
    <t xml:space="preserve">ANONYMOUS </t>
  </si>
  <si>
    <t xml:space="preserve">DEMIRBAS A </t>
  </si>
  <si>
    <t xml:space="preserve">EMORI S </t>
  </si>
  <si>
    <t xml:space="preserve">GABARRELL X </t>
  </si>
  <si>
    <t xml:space="preserve">GONZALEZ-GARCIA S </t>
  </si>
  <si>
    <t xml:space="preserve">MANABE S </t>
  </si>
  <si>
    <t xml:space="preserve">MOSIER AR </t>
  </si>
  <si>
    <t xml:space="preserve">MYHRE G </t>
  </si>
  <si>
    <t xml:space="preserve">RIERADEVALL J </t>
  </si>
  <si>
    <t xml:space="preserve">TAKAHASHI K </t>
  </si>
  <si>
    <t xml:space="preserve">ZHANG ZX </t>
  </si>
  <si>
    <t xml:space="preserve">FUGLESTVEDT JS </t>
  </si>
  <si>
    <t xml:space="preserve">GHEEWALA SH </t>
  </si>
  <si>
    <t xml:space="preserve">SMOL JP </t>
  </si>
  <si>
    <t xml:space="preserve">GIORGI F </t>
  </si>
  <si>
    <t xml:space="preserve">STOUFFER RJ </t>
  </si>
  <si>
    <t xml:space="preserve">KATO T </t>
  </si>
  <si>
    <t xml:space="preserve">SYKES MT </t>
  </si>
  <si>
    <t xml:space="preserve">KIM J </t>
  </si>
  <si>
    <t xml:space="preserve">BEIER C </t>
  </si>
  <si>
    <t xml:space="preserve">KIMBALL BA </t>
  </si>
  <si>
    <t xml:space="preserve">ROECKNER E </t>
  </si>
  <si>
    <t xml:space="preserve">KROEZE C </t>
  </si>
  <si>
    <t xml:space="preserve">SANTER BD </t>
  </si>
  <si>
    <t xml:space="preserve">MENDELSOHN R </t>
  </si>
  <si>
    <t xml:space="preserve">STOCKER TF </t>
  </si>
  <si>
    <t xml:space="preserve">PETERSON AT </t>
  </si>
  <si>
    <t xml:space="preserve">WELKER JM </t>
  </si>
  <si>
    <t xml:space="preserve">RUEDY R </t>
  </si>
  <si>
    <t xml:space="preserve">BUGMANN H </t>
  </si>
  <si>
    <t xml:space="preserve">TRENBERTH KE </t>
  </si>
  <si>
    <t xml:space="preserve">MELILLO JM </t>
  </si>
  <si>
    <t xml:space="preserve">ZHANG J </t>
  </si>
  <si>
    <t xml:space="preserve">WALLINGTON TJ </t>
  </si>
  <si>
    <t xml:space="preserve">WILLIAMS M </t>
  </si>
  <si>
    <t xml:space="preserve">LENG MJ </t>
  </si>
  <si>
    <t xml:space="preserve">HUNTLEY B </t>
  </si>
  <si>
    <t xml:space="preserve">LI J </t>
  </si>
  <si>
    <t xml:space="preserve">LUOTO M </t>
  </si>
  <si>
    <t xml:space="preserve">MEARNS LO </t>
  </si>
  <si>
    <t xml:space="preserve">SEVERINGHAUS JP </t>
  </si>
  <si>
    <t xml:space="preserve">XU CY </t>
  </si>
  <si>
    <t xml:space="preserve">ROSENZWEIG C </t>
  </si>
  <si>
    <t xml:space="preserve">WANG Y </t>
  </si>
  <si>
    <t xml:space="preserve">CHAPIN FS </t>
  </si>
  <si>
    <t xml:space="preserve">HARTE J </t>
  </si>
  <si>
    <t xml:space="preserve">LI Y </t>
  </si>
  <si>
    <t xml:space="preserve">NIELSEN OJ </t>
  </si>
  <si>
    <t xml:space="preserve">PATHAK H </t>
  </si>
  <si>
    <t xml:space="preserve">PORTNER HO </t>
  </si>
  <si>
    <t xml:space="preserve">REIF R </t>
  </si>
  <si>
    <t xml:space="preserve">WANG HJ </t>
  </si>
  <si>
    <t xml:space="preserve">LUO YQ </t>
  </si>
  <si>
    <t xml:space="preserve">WUEBBLES DJ </t>
  </si>
  <si>
    <t xml:space="preserve">WEAVER AJ </t>
  </si>
  <si>
    <t xml:space="preserve">ARNELL NW </t>
  </si>
  <si>
    <t xml:space="preserve">COLLINS M </t>
  </si>
  <si>
    <t xml:space="preserve">COX PM </t>
  </si>
  <si>
    <t xml:space="preserve">PECK LS </t>
  </si>
  <si>
    <t xml:space="preserve">PIAO SL </t>
  </si>
  <si>
    <t xml:space="preserve">HULME M </t>
  </si>
  <si>
    <t xml:space="preserve">JONES PD </t>
  </si>
  <si>
    <t xml:space="preserve">MCGUIRE AD </t>
  </si>
  <si>
    <t xml:space="preserve">MEEHL GA </t>
  </si>
  <si>
    <t xml:space="preserve">ZHANG Y </t>
  </si>
  <si>
    <t xml:space="preserve">CHOWN SL </t>
  </si>
  <si>
    <t xml:space="preserve">CALDEIRA K </t>
  </si>
  <si>
    <t xml:space="preserve">HUNTINGFORD C </t>
  </si>
  <si>
    <t xml:space="preserve">NODA A </t>
  </si>
  <si>
    <t xml:space="preserve">ZACHOS JC </t>
  </si>
  <si>
    <t xml:space="preserve">PIELKE RA </t>
  </si>
  <si>
    <t xml:space="preserve">BEERLING DJ </t>
  </si>
  <si>
    <t xml:space="preserve">CHEN X </t>
  </si>
  <si>
    <t xml:space="preserve">GUISAN A </t>
  </si>
  <si>
    <t xml:space="preserve">JOOS F </t>
  </si>
  <si>
    <t xml:space="preserve">ROSENBERG NJ </t>
  </si>
  <si>
    <t xml:space="preserve">SHINDELL DT </t>
  </si>
  <si>
    <t xml:space="preserve">SITCH S </t>
  </si>
  <si>
    <t xml:space="preserve">VINCENT WF </t>
  </si>
  <si>
    <t xml:space="preserve">THUILLER W </t>
  </si>
  <si>
    <t xml:space="preserve">HANSEN J </t>
  </si>
  <si>
    <t xml:space="preserve">SATO M </t>
  </si>
  <si>
    <t xml:space="preserve">ALLEN MR </t>
  </si>
  <si>
    <t xml:space="preserve">MICHELSEN A </t>
  </si>
  <si>
    <t xml:space="preserve">THOMAS CD </t>
  </si>
  <si>
    <t xml:space="preserve">BIRKS HJB </t>
  </si>
  <si>
    <t xml:space="preserve">GREGORY JM </t>
  </si>
  <si>
    <t xml:space="preserve">LEEMANS R </t>
  </si>
  <si>
    <t xml:space="preserve">OECHEL WC </t>
  </si>
  <si>
    <t xml:space="preserve">VISSER ME </t>
  </si>
  <si>
    <t xml:space="preserve">ZHANG Q </t>
  </si>
  <si>
    <t xml:space="preserve">SMITH P </t>
  </si>
  <si>
    <t xml:space="preserve">KITOH A </t>
  </si>
  <si>
    <t xml:space="preserve">LAL R </t>
  </si>
  <si>
    <t xml:space="preserve">STENSETH NC </t>
  </si>
  <si>
    <t xml:space="preserve">CIAIS P </t>
  </si>
  <si>
    <t xml:space="preserve">YAGI K </t>
  </si>
  <si>
    <t xml:space="preserve">PRENTICE IC </t>
  </si>
  <si>
    <t xml:space="preserve">STOTT PA </t>
  </si>
  <si>
    <t xml:space="preserve">ARAUJO MB </t>
  </si>
  <si>
    <t xml:space="preserve">BENGTSSON L </t>
  </si>
  <si>
    <t xml:space="preserve">EDWARDS RL </t>
  </si>
  <si>
    <t xml:space="preserve">ESTIARTE M </t>
  </si>
  <si>
    <t xml:space="preserve">JOUZEL J </t>
  </si>
  <si>
    <t xml:space="preserve">MALHI Y </t>
  </si>
  <si>
    <t xml:space="preserve">MAYEWSKI PA </t>
  </si>
  <si>
    <t xml:space="preserve">TOL RSJ </t>
  </si>
  <si>
    <t xml:space="preserve">HURLEY MD </t>
  </si>
  <si>
    <t xml:space="preserve">MOREIRA MT </t>
  </si>
  <si>
    <t xml:space="preserve">CHEN J </t>
  </si>
  <si>
    <t xml:space="preserve">LETTENMAIER DP </t>
  </si>
  <si>
    <t xml:space="preserve">BERGERON Y </t>
  </si>
  <si>
    <t xml:space="preserve">CLARK JS </t>
  </si>
  <si>
    <t xml:space="preserve">MOLLER AP </t>
  </si>
  <si>
    <t xml:space="preserve">PENUELAS J </t>
  </si>
  <si>
    <t xml:space="preserve">FEIJOO G </t>
  </si>
  <si>
    <t xml:space="preserve">KELLOMAKI S </t>
  </si>
  <si>
    <t xml:space="preserve">SPARKS TH </t>
  </si>
  <si>
    <t xml:space="preserve">CHENG H </t>
  </si>
  <si>
    <t xml:space="preserve">CRAMER W </t>
  </si>
  <si>
    <t xml:space="preserve">FIELD CB </t>
  </si>
  <si>
    <t xml:space="preserve">JONASSON S </t>
  </si>
  <si>
    <t xml:space="preserve">PAYETTE S </t>
  </si>
  <si>
    <t xml:space="preserve">VAN VUUREN DP </t>
  </si>
  <si>
    <t xml:space="preserve">WILBY RL </t>
  </si>
  <si>
    <t>original</t>
  </si>
  <si>
    <t>w/o global</t>
  </si>
  <si>
    <t>missed</t>
  </si>
  <si>
    <t>CC</t>
  </si>
  <si>
    <t>GCC</t>
  </si>
  <si>
    <t>Category</t>
  </si>
  <si>
    <t>Impacts</t>
  </si>
  <si>
    <t>Mitigation</t>
  </si>
  <si>
    <t>Methods</t>
  </si>
  <si>
    <t>Paleoclimate</t>
  </si>
  <si>
    <t>Not climate related</t>
  </si>
  <si>
    <t>Not Peer-Reviewed</t>
  </si>
  <si>
    <t>No Abstract</t>
  </si>
  <si>
    <t>Endorsement</t>
  </si>
  <si>
    <t xml:space="preserve">Explicitly endorses and quantifies AGW as 50+% </t>
  </si>
  <si>
    <t>Explicitly endorses but does not quantify or minimise</t>
  </si>
  <si>
    <t xml:space="preserve">Implicitly endorses AGW without minimising it </t>
  </si>
  <si>
    <t>No Position</t>
  </si>
  <si>
    <t>Implicitly minimizes/rejects AGW</t>
  </si>
  <si>
    <t>Explicitly minimizes/rejects AGW but does not quantify</t>
  </si>
  <si>
    <t>Explicitly minimizes/rejects AGW as less than 50%</t>
  </si>
  <si>
    <t>Year</t>
  </si>
  <si>
    <t>Title</t>
  </si>
  <si>
    <t>Journal</t>
  </si>
  <si>
    <t>Authors</t>
  </si>
  <si>
    <t>A 20-year Record Of Alpine Grasshopper Abundance| With Interpretations For Climate Change</t>
  </si>
  <si>
    <t>New Zealand Journal Of Ecology</t>
  </si>
  <si>
    <t>White| Eg; Sedcole| Jr</t>
  </si>
  <si>
    <t>A Geological Perspective On Climatic-change - Computer-simulation Of Ancient Climates</t>
  </si>
  <si>
    <t>Geoscience Canada</t>
  </si>
  <si>
    <t>Fawcett| Pj; Barron| Ej</t>
  </si>
  <si>
    <t>A Spatial Model For Studying The Effects Of Climatic-change On The Structure Of Landscapes Subject To Large Disturbances</t>
  </si>
  <si>
    <t>Ecological Modelling</t>
  </si>
  <si>
    <t>Baker| Wl; Egbert| Sl; Frazier| Gf</t>
  </si>
  <si>
    <t>Abrupt Deep-sea Warming| Palaeoceanographic Changes And Benthic Extinctions At The End Of The Paleocene</t>
  </si>
  <si>
    <t>Nature</t>
  </si>
  <si>
    <t>Kennett| Jp; Stott| Ld</t>
  </si>
  <si>
    <t>Advance Of East Antarctic Outlet Glaciers During The Hypsithermal - Implications For The Volume State Of The Antarctic Ice-sheet Under Global Warming</t>
  </si>
  <si>
    <t>Geology</t>
  </si>
  <si>
    <t>Domack| Ew; Jull| Ajt; Nakao| S</t>
  </si>
  <si>
    <t>An Analytical Model Of Earth-observational Remote-sensing Systems</t>
  </si>
  <si>
    <t>Ieee Transactions On Systems Man And Cybernetics</t>
  </si>
  <si>
    <t>Kerekes| Jp; Landgrebe| Da</t>
  </si>
  <si>
    <t>An Energy-balance Climate Model With Hydrological Cycle .2. Stability And Sensitivity To External Forcing</t>
  </si>
  <si>
    <t>Journal Of Geophysical Research-atmospheres</t>
  </si>
  <si>
    <t>Jentsch| V</t>
  </si>
  <si>
    <t>Antarctica And Global Change</t>
  </si>
  <si>
    <t>Climatic Change</t>
  </si>
  <si>
    <t>Budd| Wf</t>
  </si>
  <si>
    <t>Anticipated Public-health Consequences Of Global Climate Change</t>
  </si>
  <si>
    <t>Environmental Health Perspectives</t>
  </si>
  <si>
    <t>Longstreth| J</t>
  </si>
  <si>
    <t>Approaches To The Conservation Of Coastal Wetlands In The Western-hemisphere</t>
  </si>
  <si>
    <t>Wilson Bulletin</t>
  </si>
  <si>
    <t>Bildstein| Kl; Bancroft| Gt; Dugan| Pj; Gordon| Dh; Erwin| Rm; Nol| E; Payne| Lx; Senner| Se</t>
  </si>
  <si>
    <t>Atmospheric Fate Of Cf2h2| Ch3cf3| Chf2cf3| And Ch3cfcl2 - Rate Coefficients For Reactions With Oh And Uv Absorption Cross-sections Of Ch3cfcl2</t>
  </si>
  <si>
    <t>Journal Of Physical Chemistry</t>
  </si>
  <si>
    <t>Talukdar| R; Mellouki| A; Gierczak| T; Burkholder| Jb; Mckeen| Sa; Ravishankara| Ar</t>
  </si>
  <si>
    <t>Atmospheric Methane - Its Contribution To Global Warming</t>
  </si>
  <si>
    <t>Applied Energy</t>
  </si>
  <si>
    <t>Badr| O; Probert| Sd; Ocallaghan| Pw</t>
  </si>
  <si>
    <t>Atmospheric Pollutants And Ectomycorrhizae - More Questions Than Answers</t>
  </si>
  <si>
    <t>Environmental Pollution</t>
  </si>
  <si>
    <t>Dighton| J; Jansen| Ae</t>
  </si>
  <si>
    <t>Benefit-cost Implications Of Acid-rain Controls - An Evaluation Of The Napap Integrated Assessment</t>
  </si>
  <si>
    <t>Journal Of The Air &amp; Waste Management Association</t>
  </si>
  <si>
    <t>Rubin| Es</t>
  </si>
  <si>
    <t>Biological Diversity And Neptune Realm</t>
  </si>
  <si>
    <t>Marine Technology Society Journal</t>
  </si>
  <si>
    <t>Lovejoy| Te; Dwight| Rh</t>
  </si>
  <si>
    <t>Biological Diversity| Ecology| And Global Climate Change</t>
  </si>
  <si>
    <t>Jutro| Pr</t>
  </si>
  <si>
    <t>Biological Response To Climate Change - An Agenda For Research</t>
  </si>
  <si>
    <t>Ecological Applications</t>
  </si>
  <si>
    <t>Mooney| Ha</t>
  </si>
  <si>
    <t>Biotechnological Advances In Biomass Energy And Chemical Production - Impacts On Wildlife And Habitat</t>
  </si>
  <si>
    <t>Critical Reviews In Biotechnology</t>
  </si>
  <si>
    <t>Beyea| J; Keeler| Kh</t>
  </si>
  <si>
    <t>Boreal Forest Sensitivity To Global Warming - Implications For Forest Management In Western Interior Canada</t>
  </si>
  <si>
    <t>Forestry Chronicle</t>
  </si>
  <si>
    <t>Singh| T; Wheaton| Ee</t>
  </si>
  <si>
    <t>Buying Environmental Insurance - Prospects For Trading Of Global Climate-protection Services</t>
  </si>
  <si>
    <t>Swisher| Jn; Masters| Gm</t>
  </si>
  <si>
    <t>Buying Greenhouse Insurance</t>
  </si>
  <si>
    <t>Energy Policy</t>
  </si>
  <si>
    <t>Manne| As; Richels| Rg</t>
  </si>
  <si>
    <t>Changes In Number Of Days Exceeding Certain Values Of Maximum And Minimum Temperatures</t>
  </si>
  <si>
    <t>Energy And Buildings</t>
  </si>
  <si>
    <t>Omoto| Y; Hamotani| K</t>
  </si>
  <si>
    <t>Chlorophyll-a Distribution In The Southern Benguela| Possible Effects Of Global Warming On Phytoplankton And Its Implications For Pelagic Fish</t>
  </si>
  <si>
    <t>South African Journal Of Science</t>
  </si>
  <si>
    <t>Brown| Pc; Cochrane| Kl</t>
  </si>
  <si>
    <t>Climate Change And Isoprene Emissions From Vegetation</t>
  </si>
  <si>
    <t>Chemosphere</t>
  </si>
  <si>
    <t>Turner| Dp; Baglio| Jv; Wones| Ag; Pross| D; Vong| R; Mcveety| Bd; Phillips| Dl</t>
  </si>
  <si>
    <t>Climate Change Negotiations Polarize</t>
  </si>
  <si>
    <t>Ambio</t>
  </si>
  <si>
    <t>Collins| Cp</t>
  </si>
  <si>
    <t>Climate Change Perceptions And Energy-use Decisions In Northern Sweden</t>
  </si>
  <si>
    <t>Global Environmental Change-human And Policy Dimensions</t>
  </si>
  <si>
    <t>Lofstedt| Re</t>
  </si>
  <si>
    <t>Climate| Forests| And Fire - A North-american Perspective</t>
  </si>
  <si>
    <t>Environment International</t>
  </si>
  <si>
    <t>Sedjo| Ra</t>
  </si>
  <si>
    <t>Climatology And Society</t>
  </si>
  <si>
    <t>Interdisciplinary Science Reviews</t>
  </si>
  <si>
    <t>Gregory| S</t>
  </si>
  <si>
    <t>Co-2 Emissions Reduction By Price Deregulation And Fossil-fuel Taxation - A Case-study Of Indonesia</t>
  </si>
  <si>
    <t>Sasmojo| S; Tasrif| M</t>
  </si>
  <si>
    <t>Coal-bed Methane In The Uk</t>
  </si>
  <si>
    <t>Mitchell| C</t>
  </si>
  <si>
    <t>Comparisons Of Observed Northern-hemisphere Surface Air-temperature Records</t>
  </si>
  <si>
    <t>Geophysical Research Letters</t>
  </si>
  <si>
    <t>Elsner| Jb; Tsonis| Aa</t>
  </si>
  <si>
    <t>Cost And Performance Of Co2 Storage In Forestry Projects</t>
  </si>
  <si>
    <t>Biomass &amp; Bioenergy</t>
  </si>
  <si>
    <t>Swisher| Jn</t>
  </si>
  <si>
    <t>Could Reducing Fossil-fuel Emissions Cause Global Warming</t>
  </si>
  <si>
    <t>Wigley| Tml</t>
  </si>
  <si>
    <t>Countermeasures For Mitigating The Effects Of Global Environment Changes</t>
  </si>
  <si>
    <t>Space Power</t>
  </si>
  <si>
    <t>Jenkins| Lm</t>
  </si>
  <si>
    <t>Cryospheric Products From The Dmsp-ssm .1. Status And Research Applications</t>
  </si>
  <si>
    <t>Global And Planetary Change</t>
  </si>
  <si>
    <t>Barry| Rg</t>
  </si>
  <si>
    <t>Detection Of Global Warming Through Spatial Temperature-variations Below The Earth Surface</t>
  </si>
  <si>
    <t>Kerntechnik</t>
  </si>
  <si>
    <t>Winterberg| F</t>
  </si>
  <si>
    <t>Determinants Of Plant-distribution - Evidence From Pine Invasions</t>
  </si>
  <si>
    <t>American Naturalist</t>
  </si>
  <si>
    <t>Richardson| Dm; Bond| Wj</t>
  </si>
  <si>
    <t>Development Of Early Eocene Warm Climates| As Inferred From Clay Mineral Variations In Oceanic Sediments</t>
  </si>
  <si>
    <t>Robert| C; Chamley| H</t>
  </si>
  <si>
    <t>Drought - Opportunities For Impact Mitigation</t>
  </si>
  <si>
    <t>Episodes</t>
  </si>
  <si>
    <t>Riebsame| We</t>
  </si>
  <si>
    <t>Effect Of Encapsulated Calcium Carbide On Dinitrogen| Nitrous-oxide| Methane| And Carbon-dioxide Emissions From Flooded Rice</t>
  </si>
  <si>
    <t>Biology And Fertility Of Soils</t>
  </si>
  <si>
    <t>Bronson| Kf; Mosier| Ar</t>
  </si>
  <si>
    <t>Effects Of Climate On Reproduction In The European Wild Rabbit (oryctolagus-cuniculus)</t>
  </si>
  <si>
    <t>Journal Of Zoology</t>
  </si>
  <si>
    <t>Bell| Dj; Webb| Nj</t>
  </si>
  <si>
    <t>Energy Analysis Of Renewable Energy-sources</t>
  </si>
  <si>
    <t>Mortimer| Nd</t>
  </si>
  <si>
    <t>Energy And Technology Options For Co2 Emission Reduction Towards Symbiotic Use Of Nuclear-energy And Fossil-fuels</t>
  </si>
  <si>
    <t>Journal Of The Atomic Energy Society Of Japan</t>
  </si>
  <si>
    <t>Yasukawa| S; Sato| O; Tadokoro| Y; Kajiyama| T; Shiraki| H; Konta| M; Shimoyamada| Y</t>
  </si>
  <si>
    <t>Energy Efficiency - A No Regrets Response To Global Climate Change For Washington-state</t>
  </si>
  <si>
    <t>Northwest Environmental Journal</t>
  </si>
  <si>
    <t>Watson| Rh; Byers| R; Lesser| J</t>
  </si>
  <si>
    <t>Environmental Impacts Of Energy Facilities - Fuel-cell Technology Compared With Coal And Conventional Gas Technology</t>
  </si>
  <si>
    <t>Journal Of Power Sources</t>
  </si>
  <si>
    <t>Seip| Kl; Thorstensen| B; Wang| H</t>
  </si>
  <si>
    <t>Environmental Productivity Indexes And Productivity For Opuntia-ficus-indica Under Current And Elevated Atmospheric Co2 Levels</t>
  </si>
  <si>
    <t>Plant Cell And Environment</t>
  </si>
  <si>
    <t>Nobel| Ps</t>
  </si>
  <si>
    <t>Evolving Pliocene Pleistocene Climate - A North Pacific Perspective</t>
  </si>
  <si>
    <t>Quaternary Science Reviews</t>
  </si>
  <si>
    <t>Morley| Jj; Dworetzky| Ba</t>
  </si>
  <si>
    <t>Fire And Drought Experiments In Northern Wetlands - A Climate Change Analog</t>
  </si>
  <si>
    <t>Canadian Journal Of Botany-revue Canadienne De Botanique</t>
  </si>
  <si>
    <t>Hogenbirk| Jc; Wein| Rw</t>
  </si>
  <si>
    <t>Fish And Fisheries Ecology</t>
  </si>
  <si>
    <t>Magnuson| Jj</t>
  </si>
  <si>
    <t>Fuel Ethanol From Cellulosic Biomass</t>
  </si>
  <si>
    <t>Science</t>
  </si>
  <si>
    <t>Lynd| Lr; Cushman| Jh; Nichols| Rj; Wyman| Ce</t>
  </si>
  <si>
    <t>Getting Started - No-regrets Strategies For Reducing Greenhouse Gas Emissions</t>
  </si>
  <si>
    <t>Mills| E; Wilson| D; Johansson| Tb</t>
  </si>
  <si>
    <t>Global Atmospheric Changes</t>
  </si>
  <si>
    <t>Piver| Wt</t>
  </si>
  <si>
    <t>Global Change And Terrestrial Hydrology - A Review</t>
  </si>
  <si>
    <t>Tellus Series A-dynamic Meteorology And Oceanography</t>
  </si>
  <si>
    <t>Dickinson| Re</t>
  </si>
  <si>
    <t>Global Climate Change</t>
  </si>
  <si>
    <t>Journal Of Engineering For Gas Turbines And Power-transactions Of The Asme</t>
  </si>
  <si>
    <t>Hammerle| Rh; Shiller| Jw; Schwarz| Mj</t>
  </si>
  <si>
    <t>Global Climate Change - Implications For Thailand Energy-systems</t>
  </si>
  <si>
    <t>Energy</t>
  </si>
  <si>
    <t>Patanavanich| S; Phantumvanit| D</t>
  </si>
  <si>
    <t>Global Climate Change And Infectious-diseases</t>
  </si>
  <si>
    <t>Shope| R</t>
  </si>
  <si>
    <t>Global Warming - Causes| Consequences| And Some Implications For Latin-america</t>
  </si>
  <si>
    <t>Interciencia</t>
  </si>
  <si>
    <t>Castro| G</t>
  </si>
  <si>
    <t>Global Warming - Evidence For Asymmetric Diurnal Temperature-change</t>
  </si>
  <si>
    <t>Karl| Tr; Kukla| G; Razuvayev| Vn; Changery| Mj; Quayle| Rg; Heim| Rr; Easterling| Dr; Fu| Cb</t>
  </si>
  <si>
    <t>Global Warming - What Does The Science Tell Us</t>
  </si>
  <si>
    <t>Jastrow| R; Nierenberg| W; Seitz| F</t>
  </si>
  <si>
    <t>Global Warming And Clean Electricity</t>
  </si>
  <si>
    <t>Plasma Physics And Controlled Fusion</t>
  </si>
  <si>
    <t>Bodansky| D</t>
  </si>
  <si>
    <t>Global Warming And Climate Change In Mexico</t>
  </si>
  <si>
    <t>Liverman| Dm; Obrien| Kl</t>
  </si>
  <si>
    <t>Global Warming And Electric-power Generation - What Is The Connection</t>
  </si>
  <si>
    <t>Ieee Transactions On Energy Conversion</t>
  </si>
  <si>
    <t>Ula| Ahms</t>
  </si>
  <si>
    <t>Global Warming And Regional Rainfall - The Difference Between Average And High-intensity Rainfalls</t>
  </si>
  <si>
    <t>International Journal Of Climatology</t>
  </si>
  <si>
    <t>Yu| B; Neil| Dt</t>
  </si>
  <si>
    <t>Global Warming And The Insurance Industry</t>
  </si>
  <si>
    <t>Nature &amp; Resources</t>
  </si>
  <si>
    <t>Berz| Ga</t>
  </si>
  <si>
    <t>Global Warming As A Manifestation Of A Random-walk</t>
  </si>
  <si>
    <t>Journal Of Climate</t>
  </si>
  <si>
    <t>Gordon| Ah</t>
  </si>
  <si>
    <t>Global What - Control Possibilities Of Co2 And Other Greenhouse Gases</t>
  </si>
  <si>
    <t>Springer| Kj</t>
  </si>
  <si>
    <t>Greenhouse Warming May Moderate British Storminess</t>
  </si>
  <si>
    <t>Meteorology And Atmospheric Physics</t>
  </si>
  <si>
    <t>Balling| Rc; Cerveny| Rs; Miller| Ta; Idso| Sb</t>
  </si>
  <si>
    <t>Greenhouse-effect And Coastal Wetland Policy - How Americans Could Abandon An Area The Size Of Massachusetts At Minimum Cost</t>
  </si>
  <si>
    <t>Environmental Management</t>
  </si>
  <si>
    <t>Titus| Jg</t>
  </si>
  <si>
    <t>Greenhouse-effect And Sea-level Rise - The Cost Of Holding Back The Sea</t>
  </si>
  <si>
    <t>Coastal Management</t>
  </si>
  <si>
    <t>Titus| Jg; Park| Ra; Leatherman| Sp; Weggel| Jr; Greene| Ms; Mausel| Pw; Brown| S; Gaunt| C; Trehan| M; Yohe| G</t>
  </si>
  <si>
    <t>Halocarbons In The Atmosphere - Trends And Vertical Profiles</t>
  </si>
  <si>
    <t>Nippon Kagaku Kaishi</t>
  </si>
  <si>
    <t>Tominaga| T; Makide| Y</t>
  </si>
  <si>
    <t>History And Pattern Of Disturbance In Alaskan Arctic Terrestrial Ecosystems - A Hierarchical Approach To Analyzing Landscape Change</t>
  </si>
  <si>
    <t>Journal Of Applied Ecology</t>
  </si>
  <si>
    <t>Walker| Da; Walker| Md</t>
  </si>
  <si>
    <t>Human Health-effects And Global Climate Change</t>
  </si>
  <si>
    <t>Fouts| Jr; Piver| Wt</t>
  </si>
  <si>
    <t>Ice On Lake-ontario At Kingston</t>
  </si>
  <si>
    <t>Journal Of Great Lakes Research</t>
  </si>
  <si>
    <t>Gilbert| R</t>
  </si>
  <si>
    <t>Implications Of Co2 Global Warming On Great-lakes Ice Cover</t>
  </si>
  <si>
    <t>Assel| Ra</t>
  </si>
  <si>
    <t>Implications Of Global Climate Change For Biogeographic Patterns In The Greater Yellowstone Ecosystem</t>
  </si>
  <si>
    <t>Conservation Biology</t>
  </si>
  <si>
    <t>Romme| Wh; Turner| Mg</t>
  </si>
  <si>
    <t>Interpretation Of Snow-climate Feedback As Produced By 17 General-circulation Models</t>
  </si>
  <si>
    <t>Cess| Rd; Potter| Gl; Zhang| Mh; Blanchet| Jp; Chalita| S; Colman| R; Dazlich| Da; Delgenio| Ad; Dymnikov| V; Galin| V; Jerrett| D; Keup| E; Lacis| Aa; Letreut| H; Liang| Xz; Mahfouf| Jf; Mcavaney| Bj; Meleshko| Vp; Mitchell| Jfb; Morcrette| Jj; Norris| Pm; Randall| Da; Rikus| L; Roeckner| E; Royer| Jf; Schlese| U; Sheinin| Da; Slingo| Jm; Sokolov| Ap; Taylor| Ke; Washington| Wm; Wetherald| Rt; Yagai| I</t>
  </si>
  <si>
    <t>Is The Extent Of Glaciation Limited By Marine Gas-hydrates</t>
  </si>
  <si>
    <t>Paull| Ck; Ussler| W; Dillon| Wp</t>
  </si>
  <si>
    <t>Land-use Implications Of Sea-level Rise - A Case-study At Myrtle-beach| South-carolina</t>
  </si>
  <si>
    <t>London| Jb; Volonte| Cr</t>
  </si>
  <si>
    <t>Least-cost Greenhouse Planning - Supply Curves For Global Warming Abatement</t>
  </si>
  <si>
    <t>Jackson| T</t>
  </si>
  <si>
    <t>Likely Climatic Changes And Their Impact On The Northern Pastoral Industry</t>
  </si>
  <si>
    <t>Tropical Grasslands</t>
  </si>
  <si>
    <t>Russell| Js</t>
  </si>
  <si>
    <t>Limiting Emissions Of The Greenhouse Gas| Co2</t>
  </si>
  <si>
    <t>Environmental Progress</t>
  </si>
  <si>
    <t>Simpson| Tb</t>
  </si>
  <si>
    <t>Local-government And Public Adaptation To Sea-level Rise</t>
  </si>
  <si>
    <t>Journal Of Urban Planning And Development-asce</t>
  </si>
  <si>
    <t>Burby| Rj; Nelson| Ac</t>
  </si>
  <si>
    <t>Managing The Indus River Basin In Light Of Climate Change - 4 Conceptual Approaches</t>
  </si>
  <si>
    <t>Wescoat| Jl</t>
  </si>
  <si>
    <t>Mercury And Monomethylmercury - Present And Future Concerns</t>
  </si>
  <si>
    <t>Fitzgerald| Wf; Clarkson| Tw</t>
  </si>
  <si>
    <t>Microwave Sounding Units And Global Warming - Response</t>
  </si>
  <si>
    <t>Spencer| Rw; Christy| Jr</t>
  </si>
  <si>
    <t>Mitigation Options And Economic Consequences</t>
  </si>
  <si>
    <t>Miller| A</t>
  </si>
  <si>
    <t>Model Estimates Of Co2 Emissions From Soil In Response To Global Warming</t>
  </si>
  <si>
    <t>Jenkinson| Ds; Adams| De; Wild| A</t>
  </si>
  <si>
    <t>Modeling Of The Chemistry Of Wet Limestone Flue-gas Desulfurization Systems</t>
  </si>
  <si>
    <t>Energy &amp; Fuels</t>
  </si>
  <si>
    <t>Littlejohn| D; Chang| Sg</t>
  </si>
  <si>
    <t>Modification Of The Response Of Photosynthetic Productivity To Rising Temperature By Atmospheric Co2 Concentrations - Has Its Importance Been Underestimated</t>
  </si>
  <si>
    <t>Long| Sp</t>
  </si>
  <si>
    <t>Mycorrhizal Mediation Of Plant-response To Atmospheric Change - Air-quality Concepts And Research Considerations</t>
  </si>
  <si>
    <t>Shafer| Sr; Schoeneberger| Mm</t>
  </si>
  <si>
    <t>National Legislation And Other Options For Addressing Potential Global Warming</t>
  </si>
  <si>
    <t>Schneider| C</t>
  </si>
  <si>
    <t>Near-future Sea-level Impacts On Coastal Dune Landscapes</t>
  </si>
  <si>
    <t>Landscape Ecology</t>
  </si>
  <si>
    <t>Carter| Rwg</t>
  </si>
  <si>
    <t>New Assessments Of Global Climate Change</t>
  </si>
  <si>
    <t>Atmosfera</t>
  </si>
  <si>
    <t>Kondratyev| Ky</t>
  </si>
  <si>
    <t>Ocean Circulation And Ocean-atmosphere Exchanges</t>
  </si>
  <si>
    <t>Stanton| Br</t>
  </si>
  <si>
    <t>On Determining The Statistical Significance Of Discontinuities Within Ordered Ecological Data</t>
  </si>
  <si>
    <t>Ecology</t>
  </si>
  <si>
    <t>Cornelius| Jm; Reynolds| Jf</t>
  </si>
  <si>
    <t>Opportunities For Carbon Emissions Control In Poland</t>
  </si>
  <si>
    <t>Sitnicki| S; Budzinski| K; Juda| J; Michna| J; Szpilewicz| A</t>
  </si>
  <si>
    <t>Passive-solar Schools In The Uk</t>
  </si>
  <si>
    <t>Harris| Dj; Probert| Sd; Nwokonkor| I</t>
  </si>
  <si>
    <t>Perturbations To Tropospheric Oxidants| 1985-2035 .2. Calculations Of Hydrogen-peroxide In Chemically Coherent Regions</t>
  </si>
  <si>
    <t>Atmospheric Environment Part A-general Topics</t>
  </si>
  <si>
    <t>Thompson| Am; Huntley| Ma; Stewart| Rw</t>
  </si>
  <si>
    <t>Photovoltaics And Materials Science - Helping To Meet The Environmental Imperatives Of Clean-air And Climate Change</t>
  </si>
  <si>
    <t>Journal Of Crystal Growth</t>
  </si>
  <si>
    <t>Moomaw| Wr</t>
  </si>
  <si>
    <t>Planning For Future Uncertainties In Electric-power Generation - An Analysis Of Transitional Strategies For Reduction Of Carbon And Sulfur Emissions</t>
  </si>
  <si>
    <t>Ieee Transactions On Power Systems</t>
  </si>
  <si>
    <t>Tabors| Rd; Monroe| Bl</t>
  </si>
  <si>
    <t>Policy Implications Of Global Warming For The Northwest</t>
  </si>
  <si>
    <t>Fleagle| Rg</t>
  </si>
  <si>
    <t>Possible Biogeochemical Consequences Of Ocean Fertilization</t>
  </si>
  <si>
    <t>Limnology And Oceanography</t>
  </si>
  <si>
    <t>Fuhrman| Ja; Capone| Dg</t>
  </si>
  <si>
    <t>Possible Impact Of Global Warming On Cabbage Root Fly (delia-radicum) Activity In The Uk</t>
  </si>
  <si>
    <t>Annals Of Applied Biology</t>
  </si>
  <si>
    <t>Collier| Rh; Finch| S; Phelps| K; Thompson| Ar</t>
  </si>
  <si>
    <t>Possible Impacts Of Climatic Warming Scenarios On Water-resources In The Saskatchewan River Subbasin| Canada</t>
  </si>
  <si>
    <t>Cohen| Sj</t>
  </si>
  <si>
    <t>Potential Effects Of Global Warming On Whitefish In Lake Constance| Germany</t>
  </si>
  <si>
    <t>Trippel| Ea; Eckmann| R; Hartmann| J</t>
  </si>
  <si>
    <t>Potential Impacts Of Global Climate Change On Pacific-northwest Spring Chinook Salmon (oncorhynchus-tshawytscha) - An Exploratory Case-study</t>
  </si>
  <si>
    <t>Chatters| Jc; Neitzel| Da; Scott| Mj; Shankle| Sa</t>
  </si>
  <si>
    <t>Precision Tropospheric Temperature Monitoring 1979-1990</t>
  </si>
  <si>
    <t>Spencer| Rw; Christy| Jr; Grody| Nc</t>
  </si>
  <si>
    <t>Predicting Climate Change For The Pacific-northwest</t>
  </si>
  <si>
    <t>Leovy| C; Sarachik| Es</t>
  </si>
  <si>
    <t>Project Phoenix - Confronting Global Warming With Solar Power</t>
  </si>
  <si>
    <t>Owen| Cl</t>
  </si>
  <si>
    <t>Promoting Energy-conservation In Small And Medium-sized Companies</t>
  </si>
  <si>
    <t>Gruber| E; Brand| M</t>
  </si>
  <si>
    <t>Quaternary And Tertiary Microfossils From Beneath Ice Stream-b - Evidence For A Dynamic West Antarctic Ice-sheet History</t>
  </si>
  <si>
    <t>Scherer| Rp</t>
  </si>
  <si>
    <t>Reconstruction Of Past Changes In Salinity And Climate Using A Diatom-based Transfer-function</t>
  </si>
  <si>
    <t>Fritz| Sc; Juggins| S; Battarbee| Rw; Engstrom| Dr</t>
  </si>
  <si>
    <t>Reduced Postfire Tree Regeneration Along A Boreal Forest Forest-tundra Transect In Northern Quebec</t>
  </si>
  <si>
    <t>Sirois| L; Payette| S</t>
  </si>
  <si>
    <t>Reducing Carbon-dioxide Emissions From Australian Energy Use</t>
  </si>
  <si>
    <t>Science Of The Total Environment</t>
  </si>
  <si>
    <t>Marks| R</t>
  </si>
  <si>
    <t>Remote-sensing Of Permafrost By Ground-penetrating Radar At 2 Airports In Arctic Canada</t>
  </si>
  <si>
    <t>Arctic</t>
  </si>
  <si>
    <t>Judge| As; Tucker| Cm; Pilon| Ja; Moorman| Bj</t>
  </si>
  <si>
    <t>Research In The Mountains Of The Island Of New-guinea</t>
  </si>
  <si>
    <t>Mountain Research And Development</t>
  </si>
  <si>
    <t>Brookfield| H</t>
  </si>
  <si>
    <t>Response To Skeptics Of Global Warming</t>
  </si>
  <si>
    <t>Bulletin Of The American Meteorological Society</t>
  </si>
  <si>
    <t>Kellogg| Ww</t>
  </si>
  <si>
    <t>Revised Projection Of Future Greenhouse Warming</t>
  </si>
  <si>
    <t>Schlesinger| Me; Jiang| Xj</t>
  </si>
  <si>
    <t>Sea-level As An Indicator Of Climate And Global Change</t>
  </si>
  <si>
    <t>Parker| Bb</t>
  </si>
  <si>
    <t>Sensitivity Of Oxidant Concentrations On Changes In Uv-radiation And Temperature</t>
  </si>
  <si>
    <t>Deleeuw| Faam; Leyssius| Hjv</t>
  </si>
  <si>
    <t>Solar Power Satellites - Energy-source For The Greenhouse Century</t>
  </si>
  <si>
    <t>Hoffert| Mi; Potter| Sd; Kadiramangalam| Mn; Tubiello| F</t>
  </si>
  <si>
    <t>Some Consequences Of Long-term Human Impacts On Ecosystems</t>
  </si>
  <si>
    <t>Revista Chilena De Historia Natural</t>
  </si>
  <si>
    <t>Likens| Ge</t>
  </si>
  <si>
    <t>Sources And Sinks Of Methane In Sweden</t>
  </si>
  <si>
    <t>Svensson| Bh; Lantsheer| Jc; Rodhe| H</t>
  </si>
  <si>
    <t>South-african Sea-level Measurements In The Global Context Of Sea-level Rise</t>
  </si>
  <si>
    <t>Hughes| P; Brundrit| Gb; Shillington| Fa</t>
  </si>
  <si>
    <t>Southern-hemisphere Climate Scenarios</t>
  </si>
  <si>
    <t>Pittock| Ab; Salinger| Mj</t>
  </si>
  <si>
    <t>Temperature Effect On Growth And Development Of Cotton During The Fruiting Period</t>
  </si>
  <si>
    <t>Agronomy Journal</t>
  </si>
  <si>
    <t>Reddy| Vr; Reddy| Kr; Baker| Dn</t>
  </si>
  <si>
    <t>The Conflict Over Global Warming - The Application Of Scientific-research To Policy Choices</t>
  </si>
  <si>
    <t>Mohnen| Va; Goldstein| W; Wang| Wc</t>
  </si>
  <si>
    <t>The Economic-impact Of Crop Losses - A Computable General Equilibrium Approach</t>
  </si>
  <si>
    <t>Western Journal Of Agricultural Economics</t>
  </si>
  <si>
    <t>Sherony| Kr; Knowles| Gj; Boyd| R</t>
  </si>
  <si>
    <t>The Effect Of Potential Climatic Changes On The Geographical-distribution Of The Plant-parasitic Nematodes Xiphinema And Longidorus In Europe</t>
  </si>
  <si>
    <t>Nematologica</t>
  </si>
  <si>
    <t>Boag| B; Crawford| Jw; Neilson| R</t>
  </si>
  <si>
    <t>The Midcretaceous Super Plume| Carbon-dioxide| And Global Warming</t>
  </si>
  <si>
    <t>Caldeira| K; Rampino| Mr</t>
  </si>
  <si>
    <t>The Possible Dynamic-response Of Northern Forests To Global Warming</t>
  </si>
  <si>
    <t>Global Ecology And Biogeography Letters</t>
  </si>
  <si>
    <t>Prentice| Ic; Sykes| Mt; Cramer| W</t>
  </si>
  <si>
    <t>The Potential Impacts Of Climate Change On The Great-lakes</t>
  </si>
  <si>
    <t>Smith| Jb</t>
  </si>
  <si>
    <t>The Role Of Passenger Transport In Co2 Reduction Strategies</t>
  </si>
  <si>
    <t>Hughes| P</t>
  </si>
  <si>
    <t>The United-states-department-of-energy Biofuels Research-program</t>
  </si>
  <si>
    <t>Energy Sources</t>
  </si>
  <si>
    <t>Bull| Sr</t>
  </si>
  <si>
    <t>The Use Of Analogies In Forecasting Ecological And Societal Responses To Global Warming</t>
  </si>
  <si>
    <t>Environment</t>
  </si>
  <si>
    <t>Glantz| Mh</t>
  </si>
  <si>
    <t>The Vigil Network - A Means Of Observing Landscape Change In Drainage Basins</t>
  </si>
  <si>
    <t>Hydrological Sciences Journal-journal Des Sciences Hydrologiques</t>
  </si>
  <si>
    <t>Osterkamp| Wr; Emmett| Ww; Leopold| Lb</t>
  </si>
  <si>
    <t>Thermal Response Of The Active Layer To Climatic Warming In A Permafrost Environment</t>
  </si>
  <si>
    <t>Cold Regions Science And Technology</t>
  </si>
  <si>
    <t>Kane| Dl; Hinzman| Ld; Zarling| Jp</t>
  </si>
  <si>
    <t>Tidal-creek Extension And Saltwater Intrusion In Northern Australia</t>
  </si>
  <si>
    <t>Knighton| Ad; Mills| K; Woodroffe| Cd</t>
  </si>
  <si>
    <t>Time| Frequency And Space Geodesy - Impact On The Study Of Climate And Global Change</t>
  </si>
  <si>
    <t>Proceedings Of The Ieee</t>
  </si>
  <si>
    <t>Macdoran| Pf; Born| Gh</t>
  </si>
  <si>
    <t>Toward Climate Conventions Scenario Analysis For A Climatic Protection Policy</t>
  </si>
  <si>
    <t>Bach| W; Jain| Ak</t>
  </si>
  <si>
    <t>Upper Limit For Sea Ice Albedo Feedback Contribution To Global Warming</t>
  </si>
  <si>
    <t>Covey| C; Taylor| Ke; Dickinson| Re</t>
  </si>
  <si>
    <t>Upper Temperature Limits For Trout In New-zealand And Climate Change</t>
  </si>
  <si>
    <t>Hydrobiologia</t>
  </si>
  <si>
    <t>Scott| D; Poynter| M</t>
  </si>
  <si>
    <t>Use Of Cosmogenic S-35 To Determine The Rates Of Removal Of Atmospheric So2</t>
  </si>
  <si>
    <t>Tanaka| N; Turekian| Kk</t>
  </si>
  <si>
    <t>Vegetation And Wildland Fire - Implications Of Global Climate Change</t>
  </si>
  <si>
    <t>Ryan| Kc</t>
  </si>
  <si>
    <t>What Role Can Nuclear-power Play In Mitigating Global Warming</t>
  </si>
  <si>
    <t>Pasztor| J</t>
  </si>
  <si>
    <t>A Comparison Of Aggregate Energy Demand Models For Global Warming Policy Analyses</t>
  </si>
  <si>
    <t>Beaver| Rd; Huntington| Hg</t>
  </si>
  <si>
    <t>A Detailed Chronology Of The Australasian Impact Event| The Brunhes-matuyama Geomagnetic Polarity Reversal| And Global Climate Change</t>
  </si>
  <si>
    <t>Earth And Planetary Science Letters</t>
  </si>
  <si>
    <t>Schneider| Da; Kent| Dv; Mello| Ga</t>
  </si>
  <si>
    <t>A Deterministic Approach To The Validation Of Historical Daily Temperature And Precipitation Data From The Cooperative Network</t>
  </si>
  <si>
    <t>Reek| T; Doty| Sr; Owen| Tw</t>
  </si>
  <si>
    <t>A Geological Perspective On Global Warming And The Possibility Of Carbon-dioxide Removal As Calcium-carbonate Mineral</t>
  </si>
  <si>
    <t>Energy Conversion And Management</t>
  </si>
  <si>
    <t>Dunsmore| He</t>
  </si>
  <si>
    <t>A Global Inventory Of Volatile Organic-compound Emissions From Anthropogenic Sources</t>
  </si>
  <si>
    <t>Piccot| Sd; Watson| Jj; Jones| Jw</t>
  </si>
  <si>
    <t>A Model-based Approach To The Calculation Of Global Warming Potentials (gwp)</t>
  </si>
  <si>
    <t>Rotmans| J; Denelzen| Mgj</t>
  </si>
  <si>
    <t>A Modeling Study Of The North-atlantic With Emphasis On The Greenland-iceland-norwegian Sea</t>
  </si>
  <si>
    <t>Ibm Systems Journal</t>
  </si>
  <si>
    <t>Aukrust| T; Oberhuber| Jm; Farrell| Ej; Haugan| Pm</t>
  </si>
  <si>
    <t>A New Subspecies Of Chamaea-fasciata (wrentit) From Oregon (aves| Timaliinae)</t>
  </si>
  <si>
    <t>Proceedings Of The Biological Society Of Washington</t>
  </si>
  <si>
    <t>Browning| Mr</t>
  </si>
  <si>
    <t>A Technology For Reduction Of Co2 Emissions From The Transportation Sector</t>
  </si>
  <si>
    <t>Borgwardt| Rh</t>
  </si>
  <si>
    <t>Absorption-coefficients Of Cfc-11 And Cfc-12 Needed For Atmospheric Remote-sensing And Global Warming Studies</t>
  </si>
  <si>
    <t>Journal Of Quantitative Spectroscopy &amp; Radiative Transfer</t>
  </si>
  <si>
    <t>Varanasi| P</t>
  </si>
  <si>
    <t>Accretion Rates Of Low Intertidal Salt Marshes In The Pacific-northwest</t>
  </si>
  <si>
    <t>Wetlands</t>
  </si>
  <si>
    <t>Thom| Rm</t>
  </si>
  <si>
    <t>Alternative Energy-resources - A Kenyan Perspective</t>
  </si>
  <si>
    <t>Othieno| H</t>
  </si>
  <si>
    <t>An Assessment Of A Latitude-temperature Index For Predicting Climate Suitability For Grapes In Europe</t>
  </si>
  <si>
    <t>Journal Of Horticultural Science</t>
  </si>
  <si>
    <t>Kenny| Gj; Shao| J</t>
  </si>
  <si>
    <t>An Assessment Of Global Warming Stress On Caribbean Coral-reef Ecosystems</t>
  </si>
  <si>
    <t>Bulletin Of Marine Science</t>
  </si>
  <si>
    <t>Atwood| Dk; Hendee| Jc; Mendez| A</t>
  </si>
  <si>
    <t>An Evaluation Of Global Warming And Its Impact</t>
  </si>
  <si>
    <t>Current Science</t>
  </si>
  <si>
    <t>Rao| Ur; Chakravarty| Sc</t>
  </si>
  <si>
    <t>An Improved Process For Converting Cellulose To Ethanol</t>
  </si>
  <si>
    <t>Tappi Journal</t>
  </si>
  <si>
    <t>Goldstein| Is; Easter| Jm</t>
  </si>
  <si>
    <t>An Interactive Hybrid Expert System For Polar Cloud And Surface Classification</t>
  </si>
  <si>
    <t>Environmetrics</t>
  </si>
  <si>
    <t>Rabindra| P; Sengupta| Sk; Welch| Rm</t>
  </si>
  <si>
    <t>An Optimal Transition Path For Controlling Greenhouse Gases</t>
  </si>
  <si>
    <t>Nordhaus| Wd</t>
  </si>
  <si>
    <t>An Overview Of Global Warming</t>
  </si>
  <si>
    <t>Environmental Toxicology And Chemistry</t>
  </si>
  <si>
    <t>Mohnen| Va; Wang| Wc</t>
  </si>
  <si>
    <t>Analyzing The Cost Of An Oecd Environmental Tax To The Developing-countries</t>
  </si>
  <si>
    <t>Walker| Io; Birol| F</t>
  </si>
  <si>
    <t>Application Of Geoprocessing And Simulation Modeling To Estimate Impacts Of Sea-level Rise On The Northeast Coast Of Florida</t>
  </si>
  <si>
    <t>Photogrammetric Engineering And Remote Sensing</t>
  </si>
  <si>
    <t>Lee| Jk; Park| Ra; Mausel| Pw</t>
  </si>
  <si>
    <t>Arable Lands</t>
  </si>
  <si>
    <t>Agriculture Ecosystems &amp; Environment</t>
  </si>
  <si>
    <t>Orians| Gh; Lack| P</t>
  </si>
  <si>
    <t>Assessing The Sensitivity Of Canada Ecosystems To Climatic-change</t>
  </si>
  <si>
    <t>Rizzo| B; Wiken| E</t>
  </si>
  <si>
    <t>Assessing The Value Of Historical Temperature-measurements</t>
  </si>
  <si>
    <t>Endeavour</t>
  </si>
  <si>
    <t>Mcconnell| A</t>
  </si>
  <si>
    <t>Assessment| Based On A Climosequence Of Soils In Tussock Grasslands| Of Soil Carbon Storage And Release In Response To Global Warming</t>
  </si>
  <si>
    <t>Journal Of Soil Science</t>
  </si>
  <si>
    <t>Tate| Kr</t>
  </si>
  <si>
    <t>Bacterial-growth In The Cold - Evidence For An Enhanced Substrate Requirement</t>
  </si>
  <si>
    <t>Applied And Environmental Microbiology</t>
  </si>
  <si>
    <t>Wiebe| Wj; Sheldon| Wm; Pomeroy| Lr</t>
  </si>
  <si>
    <t>Biomass Energy| Forests And Global Warming</t>
  </si>
  <si>
    <t>Rosillocalle| F; Hall| Do</t>
  </si>
  <si>
    <t>California Clean-air Initiatives - The Role Of Fuel-cells</t>
  </si>
  <si>
    <t>Lloyd| Ac</t>
  </si>
  <si>
    <t>Carbon Storage In Upland Forests Of The Lake States</t>
  </si>
  <si>
    <t>Soil Science Society Of America Journal</t>
  </si>
  <si>
    <t>Grigal| Df; Ohmann| Lf</t>
  </si>
  <si>
    <t>Carbon Tax As A Dynamic Optimization Problem</t>
  </si>
  <si>
    <t>Lecture Notes In Control And Information Sciences</t>
  </si>
  <si>
    <t>Kypreos| S</t>
  </si>
  <si>
    <t>Changes In Location Of Natural Zones As A Result Of Global Warming</t>
  </si>
  <si>
    <t>Soviet Journal Of Ecology</t>
  </si>
  <si>
    <t>Kobak| Ki; Kondrasheva| Ny</t>
  </si>
  <si>
    <t>Chlorofluorocarbons In The Atmosphere - Trends And Vertical Profiles</t>
  </si>
  <si>
    <t>Pure And Applied Chemistry</t>
  </si>
  <si>
    <t>Tominaga| T</t>
  </si>
  <si>
    <t>Chp Development - Impacts Of Energy Markets And Government Policies</t>
  </si>
  <si>
    <t>Unterwurzacher| E</t>
  </si>
  <si>
    <t>Classifying Plants Into Groups On The Basis Of Associations Of Individual Traits Evidence From Australian Semiarid Woodlands</t>
  </si>
  <si>
    <t>Journal Of Ecology</t>
  </si>
  <si>
    <t>Leishman| Mr; Westoby| M</t>
  </si>
  <si>
    <t>Climate Change In Thailand And Its Potential Impact On Rice Yield</t>
  </si>
  <si>
    <t>Bachelet| D; Brown| D; Bohm| M; Russell| P</t>
  </si>
  <si>
    <t>Climate Change Management Strategies - Lessons From A Theory Of Large-scale Policy</t>
  </si>
  <si>
    <t>Rhodes| Sl</t>
  </si>
  <si>
    <t>Climate Forcing By Anthropogenic Aerosols</t>
  </si>
  <si>
    <t>Charlson| Rj; Schwartz| Se; Hales| Jm; Cess| Rd; Coakley| Ja; Hansen| Je; Hofmann| Dj</t>
  </si>
  <si>
    <t>Co2 Separation And Recycling - A Route To Zero Net Production Of Co2 In The Alberta Energy Industry</t>
  </si>
  <si>
    <t>Chakma| A</t>
  </si>
  <si>
    <t>Co2lt An Automated| Null-balance System For Studying The Effects Of Elevated Co2 And Global Climate Change On Unmanaged Ecosystems</t>
  </si>
  <si>
    <t>Functional Ecology</t>
  </si>
  <si>
    <t>Oechel| Wc; Riechers| G; Lawrence| Wt; Prudhomme| Tj; Grulke| N; Hastings| Sj</t>
  </si>
  <si>
    <t>Coastal Defense - The Retreat Option</t>
  </si>
  <si>
    <t>Journal Of The Institution Of Water And Environmental Management</t>
  </si>
  <si>
    <t>Brooke| Js; Monnery| T; Clarks| Wsm; Shaw| Tl; Child| M; Mcdonald| C; Tinkler| Ba</t>
  </si>
  <si>
    <t>Cumulus Cloud-base Height Estimation From High Spatial-resolution Landsat Data - A Hough Transform Approach</t>
  </si>
  <si>
    <t>Ieee Transactions On Geoscience And Remote Sensing</t>
  </si>
  <si>
    <t>Berendes| T; Sengupta| Sk; Welch| Rm; Wielicki| Ba; Navar| M</t>
  </si>
  <si>
    <t>Deriving Global Climate Sensitivity From Paleoclimate Reconstructions</t>
  </si>
  <si>
    <t>Hoffert| Mi; Covey| C</t>
  </si>
  <si>
    <t>Dispersal Can Limit Local Plant-distribution</t>
  </si>
  <si>
    <t>Primack| Rb; Miao| Sl</t>
  </si>
  <si>
    <t>Ecological Engineering - An Idea Whose Time Has Come</t>
  </si>
  <si>
    <t>Trends In Ecology &amp; Evolution</t>
  </si>
  <si>
    <t>Berryman| Aa; Valenti| Ma; Harris| Mj; Fulton| Dc</t>
  </si>
  <si>
    <t>Ecological Implications Of Projected Climate Change Scenarios In Forest Ecosystems In Northern Michigan| Usa</t>
  </si>
  <si>
    <t>International Journal Of Biometeorology</t>
  </si>
  <si>
    <t>Reed| Dd; Desanker| Pv</t>
  </si>
  <si>
    <t>Economic-implications Of Global Climate Change For World Agriculture</t>
  </si>
  <si>
    <t>Journal Of Agricultural And Resource Economics</t>
  </si>
  <si>
    <t>Tobey| J; Reilly| J; Kane| S</t>
  </si>
  <si>
    <t>Economic-issues In Global Climate Change</t>
  </si>
  <si>
    <t>Tobey| Ja</t>
  </si>
  <si>
    <t>Economics And The Greenhouse-effect</t>
  </si>
  <si>
    <t>Green| C</t>
  </si>
  <si>
    <t>Ecosystem-level Changes That May Be Expected In A Changing Global Climate - A British-columbia Perspective</t>
  </si>
  <si>
    <t>Kimmins| Jp; Lavender| Dp</t>
  </si>
  <si>
    <t>Effect Of Global Warming On The Distribution Of Parasitic And Other Infectious-diseases - A Review</t>
  </si>
  <si>
    <t>Journal Of The Royal Society Of Medicine</t>
  </si>
  <si>
    <t>Cook| Gc</t>
  </si>
  <si>
    <t>Effects Of Boreal Forest Vegetation On Global Climate</t>
  </si>
  <si>
    <t>Bonan| Gb; Pollard| D; Thompson| Sl</t>
  </si>
  <si>
    <t>Effects Of Climate Change And A Doubling Of Co2 On Vegetation Diversity</t>
  </si>
  <si>
    <t>Journal Of Experimental Botany</t>
  </si>
  <si>
    <t>Rochefort| L; Woodward| Fi</t>
  </si>
  <si>
    <t>Eggs| Enzymes| And Evolution - Natural Genetic-variants Change Insect Fecundity</t>
  </si>
  <si>
    <t>Proceedings Of The National Academy Of Sciences Of The United States Of America</t>
  </si>
  <si>
    <t>Watt| Wb</t>
  </si>
  <si>
    <t>Energy Development| Regional Cooperation| And Co2 Emissions In Central-america</t>
  </si>
  <si>
    <t>Hosier| Rh; Bernstein| Ma; Hildebrandt| E</t>
  </si>
  <si>
    <t>Energy Paybacks And Renewable Breeders</t>
  </si>
  <si>
    <t>Gusdorf| J</t>
  </si>
  <si>
    <t>Energy| Efficiency| And The Environment - 3 Big Es Of Transportation</t>
  </si>
  <si>
    <t>Environmental Auditing - Estimating And Reducing Corporate Greenhouse-gas Emissions Using Monitoring And Targeting Software Systems</t>
  </si>
  <si>
    <t>Martin| Pk; Ocallaghan| P; Probert| D</t>
  </si>
  <si>
    <t>Ethical Issues Concerning Potential Global Climate Change On Food-production</t>
  </si>
  <si>
    <t>Journal Of Agricultural &amp; Environmental Ethics</t>
  </si>
  <si>
    <t>Pimentel| D; Brown| N; Vecchio| F; Lacapra| V; Hausman| S; Lee| O; Diaz| A; Williams| J; Cooper| S; Newburger| E</t>
  </si>
  <si>
    <t>Field-measurements Of Co2 Enhancement And Climate Change In Natural Vegetation</t>
  </si>
  <si>
    <t>Water Air And Soil Pollution</t>
  </si>
  <si>
    <t>Strain| Br; Thomas| Rb</t>
  </si>
  <si>
    <t>Forest Response To Climatic-change - Effects Of Parameter-estimation And Choice Of Weather Patterns On The Reliability Of Projections</t>
  </si>
  <si>
    <t>Botkin| Db; Nisbet| Ra</t>
  </si>
  <si>
    <t>Forestry Opportunities In The United-states To Mitigate The Effects Of Global Warming</t>
  </si>
  <si>
    <t>Sampson| Rn</t>
  </si>
  <si>
    <t>Genetic Strategies For Reforestation In The Face Of Global Climate Change</t>
  </si>
  <si>
    <t>Forest Ecology And Management</t>
  </si>
  <si>
    <t>Ledig| Ft; Kitzmiller| Jh</t>
  </si>
  <si>
    <t>Genotype-asterisk Environment Interaction - A Case-study For Douglas-fir In Western Oregon</t>
  </si>
  <si>
    <t>Usda Forest Service Pacific Northwest Research Station Research Paper</t>
  </si>
  <si>
    <t>Campbell| Rk</t>
  </si>
  <si>
    <t>Geothermal Conditions For Gas Hydrate Stability In The Beaufort-mackenzie Area - The Global Change Aspect</t>
  </si>
  <si>
    <t>Judge| As; Majorowicz| Ja</t>
  </si>
  <si>
    <t>Geothermal Conditions For Gas Hydrate Stability In The Beaufort-mackenzie Area: The Global Change Aspect</t>
  </si>
  <si>
    <t>Palaeogeography Palaeoclimatology Palaeoecology</t>
  </si>
  <si>
    <t>Gall| Gae; Kreith| M; Staton| M</t>
  </si>
  <si>
    <t>Global Climate Change - Ecosystems Effects</t>
  </si>
  <si>
    <t>Schneider| Sh</t>
  </si>
  <si>
    <t>Global Climatic-change| Hurricanes| And A Tropical Forest</t>
  </si>
  <si>
    <t>Obrien| St; Hayden| Bp; Shugart| Hh</t>
  </si>
  <si>
    <t>Global Sea-level Acceleration</t>
  </si>
  <si>
    <t>Journal Of Geophysical Research-oceans</t>
  </si>
  <si>
    <t>Douglas| Bc</t>
  </si>
  <si>
    <t>Global Warming - A Reduced Threat</t>
  </si>
  <si>
    <t>Michaels| Pj; Stooksbury| De</t>
  </si>
  <si>
    <t>Global Warming - Greenhouse Gases Versus Aerosols</t>
  </si>
  <si>
    <t>Preining| O</t>
  </si>
  <si>
    <t>Global Warming And Electricity Demand - A Study Of California</t>
  </si>
  <si>
    <t>Baxter| Lw; Calandri| K</t>
  </si>
  <si>
    <t>Global Warming And Environmental-change In Sub-saharan Africa</t>
  </si>
  <si>
    <t>Global Warming And Nuclear-power</t>
  </si>
  <si>
    <t>Nuclear Engineering And Design</t>
  </si>
  <si>
    <t>Global Warming Implications Of Replacing Cfcs</t>
  </si>
  <si>
    <t>Ashrae Journal-american Society Of Heating Refrigerating And Air-conditioning Engineers</t>
  </si>
  <si>
    <t>Fischer| Sk; Fairchild| Pd; Hughes| Pj</t>
  </si>
  <si>
    <t>Gps Meteorology - Remote-sensing Of Atmospheric Water-vapor Using The Global Positioning System</t>
  </si>
  <si>
    <t>Bevis| M; Businger| S; Herring| Ta; Rocken| C; Anthes| Ra; Ware| Rh</t>
  </si>
  <si>
    <t>Greenhouse Gas Emissions From Pasture And Arable Crops Grown On A Kairanga Soil In The Manawatu| North Island| New-zealand</t>
  </si>
  <si>
    <t>New Zealand Journal Of Agricultural Research</t>
  </si>
  <si>
    <t>Crush| Jr; Waghorn| Gc; Rolston| Mp</t>
  </si>
  <si>
    <t>Greenhouse Warming Over Indian Subcontinent</t>
  </si>
  <si>
    <t>Proceedings Of The Indian Academy Of Sciences-earth And Planetary Sciences</t>
  </si>
  <si>
    <t>Lal| M; Bhaskaran| B</t>
  </si>
  <si>
    <t>Growing-season Trends In The Alaskan Climate Record</t>
  </si>
  <si>
    <t>Sharratt| Bs</t>
  </si>
  <si>
    <t>Halocarbons And Global Warming</t>
  </si>
  <si>
    <t>Kroeze| C; Reijnders| L</t>
  </si>
  <si>
    <t>Halocarbons And Global Warming .2.</t>
  </si>
  <si>
    <t>Halocarbons And Global Warming .3.</t>
  </si>
  <si>
    <t>Hcfc Blown Rigid Polyurethane Foams And Refrigerator Liner Materials - The Search For Compatible Systems</t>
  </si>
  <si>
    <t>Cellular Polymers</t>
  </si>
  <si>
    <t>Potter| Kg; Tweedale| Cr</t>
  </si>
  <si>
    <t>Hydraulic Residence Times For The Laurentian Great-lakes</t>
  </si>
  <si>
    <t>Quinn| Fh</t>
  </si>
  <si>
    <t>Iea Perspectives On The Global Climate Change Issue</t>
  </si>
  <si>
    <t>Garribba| Sf</t>
  </si>
  <si>
    <t>Impact Of Aircraft And Surface Emissions Of Nitrogen-oxides On Tropospheric Ozone And Global Warming</t>
  </si>
  <si>
    <t>Johnson| C; Henshaw| J; Mcinnes| G</t>
  </si>
  <si>
    <t>Impacts Of Climate Change And Sea-level Rise On Small Island States - National And International Responses</t>
  </si>
  <si>
    <t>Pernetta| Jc</t>
  </si>
  <si>
    <t>Impacts Of Climatic-change On River Flow Regimes In The Uk</t>
  </si>
  <si>
    <t>Arnell| Nw</t>
  </si>
  <si>
    <t>Implications For Global Warming Of Intercycle Solar Irradiance Variations</t>
  </si>
  <si>
    <t>Schlesinger| Me; Ramankutty| N</t>
  </si>
  <si>
    <t>Inadvertent Weather-modification In Urban Areas - Lessons For Global Climate Change</t>
  </si>
  <si>
    <t>Changnon| Sa</t>
  </si>
  <si>
    <t>Industrial-innovation And Government Environmental-regulation - Some Lessons From The Past</t>
  </si>
  <si>
    <t>Technovation</t>
  </si>
  <si>
    <t>Rothwell| R</t>
  </si>
  <si>
    <t>Inference About Trends In Global Temperature Data</t>
  </si>
  <si>
    <t>Galbraith| Jw; Green| C</t>
  </si>
  <si>
    <t>Influence Of Kaolin On Methane Oxidation By Methylomonas-methanica In Gas-phase Bioreactors</t>
  </si>
  <si>
    <t>Fuel</t>
  </si>
  <si>
    <t>Apel| Wa; Dugan| Pr; Wiebe| Mr</t>
  </si>
  <si>
    <t>Institutions For Managing Global Climate Change - Compliance| Fairness| And Universal Participation</t>
  </si>
  <si>
    <t>Feldman| Dl</t>
  </si>
  <si>
    <t>Interactions Between Hydrodynamics And Pelagic Ecosystems - Relevance To Resource Exploitation And Climate Change</t>
  </si>
  <si>
    <t>South African Journal Of Marine Science-suid-afrikaanse Tydskrif Vir Seewetenskap</t>
  </si>
  <si>
    <t>Legendre| L; Lefevre| J</t>
  </si>
  <si>
    <t>Interannual Variability Of Landfast Ice Thickness In The Canadian High Arctic| 1950-89</t>
  </si>
  <si>
    <t>Brown| Rd; Cote| P</t>
  </si>
  <si>
    <t>Interdecadal Natural Climate Variability In The Western Pacific And Its Implication In Global Warming</t>
  </si>
  <si>
    <t>Journal Of The Meteorological Society Of Japan</t>
  </si>
  <si>
    <t>Yamagata| T</t>
  </si>
  <si>
    <t>Interhemispheric Contrasts Of Mean Global Temperature Anomalies</t>
  </si>
  <si>
    <t>Investigations Of The Environmental Acceptability Of Fluorocarbon Alternatives To Chlorofluorocarbons</t>
  </si>
  <si>
    <t>Mcfarland| M</t>
  </si>
  <si>
    <t>Irregular Oscillations Of The West Antarctic Ice-sheet</t>
  </si>
  <si>
    <t>Macayeal| Dr</t>
  </si>
  <si>
    <t>Isolation And Determination Of Cultural-characteristics Of Microalgae Which Functions Under Co2 Enriched Atmosphere</t>
  </si>
  <si>
    <t>Watanabe| Y; Ohmura| N; Saiki| H</t>
  </si>
  <si>
    <t>Israeli Researchers Planning For Global Climate Change On The Local-level - Greening The Desert Is Not A Sensible Option Given Limited Water</t>
  </si>
  <si>
    <t>Bioscience</t>
  </si>
  <si>
    <t>Gillis| Am</t>
  </si>
  <si>
    <t>Kinetics Of The Oh Reaction With Methyl Chloroform And Its Atmospheric Implications</t>
  </si>
  <si>
    <t>Talukdar| Rk; Mellouki| A; Schmoltner| Am; Watson| T; Montzka| S; Ravishankara| Ar</t>
  </si>
  <si>
    <t>Lake Ice Records Used To Detect Historical And Future Climatic Changes</t>
  </si>
  <si>
    <t>Robertson| Dm; Ragotzkie| Ra; Magnuson| Jj</t>
  </si>
  <si>
    <t>Leaking Methane From Natural-gas Vehicles - Implications For Transportation Policy In The Greenhouse Era</t>
  </si>
  <si>
    <t>Victor| Dg</t>
  </si>
  <si>
    <t>Long-term Response Of An Arctic Sedge To Climate Change - A Simulation Study</t>
  </si>
  <si>
    <t>Leadley| Pw; Reynolds| Jf</t>
  </si>
  <si>
    <t>Making Better Use Of Carbon .1. The Carbon-dioxide Problem And The Steel-industry</t>
  </si>
  <si>
    <t>Cim Bulletin</t>
  </si>
  <si>
    <t>Walsh| Jh</t>
  </si>
  <si>
    <t>Making Better Use Of Carbon .2. The Coproduction Of Iron And Liquid Fuels</t>
  </si>
  <si>
    <t>Measures Of Marine Environmental-quality</t>
  </si>
  <si>
    <t>Marine Pollution Bulletin</t>
  </si>
  <si>
    <t>Harding| Le</t>
  </si>
  <si>
    <t>Methane Prediction In Dry And Lactating Holstein Cows</t>
  </si>
  <si>
    <t>Journal Of Dairy Science</t>
  </si>
  <si>
    <t>Holter| Jb; Young| Aj</t>
  </si>
  <si>
    <t>Modeling Global Macroclimatic Constraints On Ectotherm Energy Budgets</t>
  </si>
  <si>
    <t>American Zoologist</t>
  </si>
  <si>
    <t>Grant| Bw; Porter| Wp</t>
  </si>
  <si>
    <t>Modeling The Release Of Co2 In The Deep Ocean</t>
  </si>
  <si>
    <t>Liro| Cr; Adams| Ee; Herzog| Hj</t>
  </si>
  <si>
    <t>Modern Distribution Of Diatoms In Sediments From The George-v-coast| Antarctica</t>
  </si>
  <si>
    <t>Marine Micropaleontology</t>
  </si>
  <si>
    <t>Leventer| A</t>
  </si>
  <si>
    <t>Nitrous-oxide Emissions In Irrigated Corn As Affected By Nitrification Inhibitors</t>
  </si>
  <si>
    <t>Bronson| Kf; Mosier| Ar; Bishnoi| Sr</t>
  </si>
  <si>
    <t>On An International Framework Convention On Climate Change - Global Climate Change In The Context Of Global Change</t>
  </si>
  <si>
    <t>Nuovo Cimento Della Societa Italiana Di Fisica C-geophysics And Space Physics</t>
  </si>
  <si>
    <t>On The Abrupt Change In South Asian Summer Monsoon Climate And Its Synchronism With The Global Rapid Warming</t>
  </si>
  <si>
    <t>Science In China Series B-chemistry</t>
  </si>
  <si>
    <t>Fu| Cb; Wang| Qa</t>
  </si>
  <si>
    <t>Options For Reducing Co2 Emissions From Personal Travel In Europe</t>
  </si>
  <si>
    <t>International Journal Of Vehicle Design</t>
  </si>
  <si>
    <t>Hughes| P; Potter| S</t>
  </si>
  <si>
    <t>Pangaean Climate During The Early Jurassic - Gcm Simulations And The Sedimentary Record Of Paleoclimate</t>
  </si>
  <si>
    <t>Geological Society Of America Bulletin</t>
  </si>
  <si>
    <t>Chandler| Ma; Rind| D; Ruedy| R</t>
  </si>
  <si>
    <t>Past And Future Climate Change - Response By Mixed Deciduous Coniferous Forest Ecosystems In Northern Michigan</t>
  </si>
  <si>
    <t>Canadian Journal Of Forest Research-revue Canadienne De Recherche Forestiere</t>
  </si>
  <si>
    <t>Solomon| Am; Bartlein| Pj</t>
  </si>
  <si>
    <t>Past| Present And Future Levels Of Greenhouse Gases In The Atmosphere And Model Projections Of Related Climatic Changes</t>
  </si>
  <si>
    <t>Roeckner| E</t>
  </si>
  <si>
    <t>Possible Contribution Of Carbon-dioxide Flooding To Global Environmental-issues</t>
  </si>
  <si>
    <t>Tanaka| S; Hakuta| T; Haino| H</t>
  </si>
  <si>
    <t>Possible Methane-induced Polar Warming In The Early Eocene</t>
  </si>
  <si>
    <t>Sloan| Lc; Walker| Jcg; Moore| Tc; Rea| Dk; Zachos| Jc</t>
  </si>
  <si>
    <t>Potential Carbon Losses From Peat Profiles - Effects Of Temperature| Drought Cycles| And Fire</t>
  </si>
  <si>
    <t>Hogg| Eh; Lieffers| Vj; Wein| Rw</t>
  </si>
  <si>
    <t>Potential Climate Impact Of Mount-pinatubo Eruption</t>
  </si>
  <si>
    <t>Hansen| J; Lacis| A; Ruedy| R; Sato| M</t>
  </si>
  <si>
    <t>Potential Effects Of Global Climate Change On The Biodiversity Of Plants</t>
  </si>
  <si>
    <t>Schwartz| Mw</t>
  </si>
  <si>
    <t>Potential Effects Of The Increase In Carbon-dioxide And Climate Change On The Dynamics Of Vegetation</t>
  </si>
  <si>
    <t>Muellerdombois| D</t>
  </si>
  <si>
    <t>Potential Response Of An Arctic Watershed During A Period Of Global Warming</t>
  </si>
  <si>
    <t>Hinzman| Ld; Kane| Dl</t>
  </si>
  <si>
    <t>Predicting Effects Of Global Warming On Growth And Mortality Of Upland Oak Species In The Midwestern United-states - A Physiologically Based Dendroecological Approach</t>
  </si>
  <si>
    <t>Leblanc| Dc; Foster| Jr</t>
  </si>
  <si>
    <t>Predicting The Impacts Of Global Warming On Wildland Fire</t>
  </si>
  <si>
    <t>Torn| Ms; Fried| Js</t>
  </si>
  <si>
    <t>Prioritizing Ecological And Human-welfare Risks From Environmental Stresses</t>
  </si>
  <si>
    <t>Harwell| Ma; Cooper| W; Flaak| R</t>
  </si>
  <si>
    <t>Production Of Nitrous-oxide Gas During Denitrification Of Waste-water</t>
  </si>
  <si>
    <t>Water Science And Technology</t>
  </si>
  <si>
    <t>Hanaki| K; Hong| Z; Matsuo| T</t>
  </si>
  <si>
    <t>Radiative Forcing And Greenhouse-effect Due To The Atmospheric Trace Gases</t>
  </si>
  <si>
    <t>Shi| Gy</t>
  </si>
  <si>
    <t>Rare And Endangered Sphagnum Species In North-america</t>
  </si>
  <si>
    <t>Biological Conservation</t>
  </si>
  <si>
    <t>Andrus| Re; Karlin| Ef; Talbot| Ss</t>
  </si>
  <si>
    <t>Realistic Mitigation Options For Global Warming</t>
  </si>
  <si>
    <t>Rubin| Es; Cooper| Rn; Frosch| Ra; Lee| Th; Marland| G; Rosenfeld| Ah; Stine| Dd</t>
  </si>
  <si>
    <t>Recent Developments In Scientific Knowledge On Climate Change</t>
  </si>
  <si>
    <t>Schonwiese| Cd</t>
  </si>
  <si>
    <t>Regional Climates In The Giss Global Circulation Model - Synoptic-scale Circulation</t>
  </si>
  <si>
    <t>Hewitson| B; Crane| Rg</t>
  </si>
  <si>
    <t>Relative Sea-level Rise And Climate Change Over The Last 1500 Years</t>
  </si>
  <si>
    <t>Terra Nova</t>
  </si>
  <si>
    <t>Varekamp| Jc; Thomas| E; Vandeplassche| O</t>
  </si>
  <si>
    <t>Responding To Potential Impacts Of Climate Change On United-states Coastal Biodiversity</t>
  </si>
  <si>
    <t>Reid| Wv; Trexler| Mc</t>
  </si>
  <si>
    <t>Response Of Alluvial Systems To Fire And Climate Change In Yellowstone-national-park</t>
  </si>
  <si>
    <t>Meyer| Ga; Wells| Sg; Balling| Rc; Jull| Ajt</t>
  </si>
  <si>
    <t>Seed And Seedling Biology In Relation To Modeling Vegetation Dynamics Under Global Climate Change</t>
  </si>
  <si>
    <t>Australian Journal Of Botany</t>
  </si>
  <si>
    <t>Leishman| Mr; Hughes| L; French| K; Armstrong| D; Westoby| M</t>
  </si>
  <si>
    <t>Sensitivity Of Pacific-northwest Water-resources To Global Warming</t>
  </si>
  <si>
    <t>Lettenmaier| Dp; Brettmann| Kl; Vail| Lw; Yabusaki| Sb; Scott| Mj</t>
  </si>
  <si>
    <t>Sex-ratio Of Hatchling Loggerhead Sea-turtles - Data And Estimates From A 5-year Study</t>
  </si>
  <si>
    <t>Canadian Journal Of Zoology-revue Canadienne De Zoologie</t>
  </si>
  <si>
    <t>Mrosovsky| N; Provancha| J</t>
  </si>
  <si>
    <t>Should We Store Carbon In Trees</t>
  </si>
  <si>
    <t>Marland| G; Marland| S</t>
  </si>
  <si>
    <t>Sibling Species In Montastraea-annularis| Coral Bleaching| And The Coral Climate Record</t>
  </si>
  <si>
    <t>Knowlton| N; Weil| E; Weigt| La; Guzman| Hm</t>
  </si>
  <si>
    <t>Singular-spectrum Analysis - A Toolkit For Short| Noisy Chaotic Signals</t>
  </si>
  <si>
    <t>Physica D</t>
  </si>
  <si>
    <t>Vautard| R; Yiou| P; Ghil| M</t>
  </si>
  <si>
    <t>Some Remarks On The Scientific Problems Related To The Greenhouse Gas Issue</t>
  </si>
  <si>
    <t>Wallen| Cc</t>
  </si>
  <si>
    <t>Stabilizing Co2 Emissions - Are Carbon Taxes A Viable Option</t>
  </si>
  <si>
    <t>Haugland| T; Olsen| O; Roland| K</t>
  </si>
  <si>
    <t>Strategies For Addressing Climate Change - Policy Perspectives From Around The World</t>
  </si>
  <si>
    <t>Levine| Md; Sathaye| Ja; Craig| Pp; Peck| Sc</t>
  </si>
  <si>
    <t>Strengthening The Montreal Protocol - Does It Cool Down The Greenhouse</t>
  </si>
  <si>
    <t>Denelzen| Mgj; Swart| Rj; Rotmans| J</t>
  </si>
  <si>
    <t>System Studies On Co2 Abatement From Power-plants</t>
  </si>
  <si>
    <t>Goldthorpe| S; Cross| P; Davison| J</t>
  </si>
  <si>
    <t>Temperature And Size Variabilities Of The Western Pacific Warm Pool</t>
  </si>
  <si>
    <t>Yan| Xh; Ho| Cr; Zheng| Q; Klemas| V</t>
  </si>
  <si>
    <t>Temperature Effects On Seedling Emergence From Boreal Wetland Soils - Implications For Climate Change</t>
  </si>
  <si>
    <t>Aquatic Botany</t>
  </si>
  <si>
    <t>The Adaptive Significance Of Seasonal Reproduction In Marine-invertebrates - The Importance Of Distinguishing Between Models</t>
  </si>
  <si>
    <t>Invertebrate Reproduction &amp; Development</t>
  </si>
  <si>
    <t>Olive| Pjw</t>
  </si>
  <si>
    <t>The Barriers To Technological-change - The Case Of Transportation</t>
  </si>
  <si>
    <t>Clegg| Mw; Dumoulin| H</t>
  </si>
  <si>
    <t>The British Coal Global Warming Research-and-development Program</t>
  </si>
  <si>
    <t>Topper| Jm; Bower| Cj; Summerfield| Ir; Hughes| Isc</t>
  </si>
  <si>
    <t>The Drought Of 1988| The Global Warming Experiment| And Its Challenge To Irrigation In The Old Dust Bowl Region</t>
  </si>
  <si>
    <t>Agricultural History</t>
  </si>
  <si>
    <t>Opie| J</t>
  </si>
  <si>
    <t>The Effect Of Temperature On Larval Fishes</t>
  </si>
  <si>
    <t>Netherlands Journal Of Zoology</t>
  </si>
  <si>
    <t>Blaxter| Jhs</t>
  </si>
  <si>
    <t>The Effects Of Chemical Propulsion On The Environment</t>
  </si>
  <si>
    <t>Acta Astronautica</t>
  </si>
  <si>
    <t>Bennett| Rr; Hinshaw| Jc; Barnes| Mw</t>
  </si>
  <si>
    <t>The Global Carbon-dioxide Flux In Soil Respiration And Its Relationship To Vegetation And Climate</t>
  </si>
  <si>
    <t>Tellus Series B-chemical And Physical Meteorology</t>
  </si>
  <si>
    <t>Raich| Jw; Schlesinger| Wh</t>
  </si>
  <si>
    <t>The Global Production Of Methane From Shallow Submarine Sources</t>
  </si>
  <si>
    <t>Continental Shelf Research</t>
  </si>
  <si>
    <t>Hovland| M; Judd| Ag</t>
  </si>
  <si>
    <t>The Iea Greenhouse Gas Research-and-development Program</t>
  </si>
  <si>
    <t>Jack| Ar; Audus| H; Riemer| Pwf</t>
  </si>
  <si>
    <t>The Impact Of Global Warming On River Runoff</t>
  </si>
  <si>
    <t>Miller| Jr; Russell| Gl</t>
  </si>
  <si>
    <t>The Impact Of Snow Cover On Diurnal Temperature-range</t>
  </si>
  <si>
    <t>Cerveny| Rs; Balling| Rc</t>
  </si>
  <si>
    <t>The Long-term Ecological Effects Of Pollutants - Some Issues</t>
  </si>
  <si>
    <t>Blank| Lw; Crane| Aj; Skeffington| Ra</t>
  </si>
  <si>
    <t>The Magnitude And Relative Environmental-impact Of Air Pollutant Emissions From Aerosol Industry Products</t>
  </si>
  <si>
    <t>Environmental Technology</t>
  </si>
  <si>
    <t>Peak| Jd; Harrison| Rm</t>
  </si>
  <si>
    <t>The Mesozoic Herbaceous Lycopsids</t>
  </si>
  <si>
    <t>Annals Of The Missouri Botanical Garden</t>
  </si>
  <si>
    <t>Skog| Je; Hill| Cr</t>
  </si>
  <si>
    <t>The Origin Of Regional Ecological Problems Within The Northern Tyumen Oblast| Russia</t>
  </si>
  <si>
    <t>Arctic And Alpine Research</t>
  </si>
  <si>
    <t>Vilchek| Ge; Bykova| Oy</t>
  </si>
  <si>
    <t>The Passenger Car And The Greenhouse-effect</t>
  </si>
  <si>
    <t>Amann| Ca</t>
  </si>
  <si>
    <t>The Potential Role Of Temperate Forests As Sinks For Co2 - Examples From The German Environmental-policy Against Global Warming</t>
  </si>
  <si>
    <t>Gregor| Hd</t>
  </si>
  <si>
    <t>The Present Status Of Carbon-dioxide Removal In Japan</t>
  </si>
  <si>
    <t>Shindo| Y; Hakuta| T; Miyama| H</t>
  </si>
  <si>
    <t>The Probable Effects Of Climate-change On Invertebrate Growth And Reproduction With Particular Reference To Ireland</t>
  </si>
  <si>
    <t>Grainger| Jnr</t>
  </si>
  <si>
    <t>The Response Of Antarctic Climate In General-circulation Model Experiments With Transiently Increasing Carbon-dioxide Concentrations</t>
  </si>
  <si>
    <t>Philosophical Transactions Of The Royal Society B-biological Sciences</t>
  </si>
  <si>
    <t>Cattle| H; Murphy| Jm; Senior| Ca</t>
  </si>
  <si>
    <t>The Sedimentary Record Of Antarctic Climate Change</t>
  </si>
  <si>
    <t>Philosophical Transactions Of The Royal Society Of London Series B-biological Sciences</t>
  </si>
  <si>
    <t>Barker| Pf</t>
  </si>
  <si>
    <t>The Social And Public-health Implications Of Global Warming And The Onslaught Of Alien Species</t>
  </si>
  <si>
    <t>Journal Of Wilderness Medicine</t>
  </si>
  <si>
    <t>Soule| Me</t>
  </si>
  <si>
    <t>The Southern-ocean Benthic Fauna And Climate Change - A Historical-perspective</t>
  </si>
  <si>
    <t>Clarke| A; Crame| Ja</t>
  </si>
  <si>
    <t>The Sugar-cane Agroindustry - Its Contribution To Reducing Co-2 Emissions In Brazil</t>
  </si>
  <si>
    <t>Macedo| Id</t>
  </si>
  <si>
    <t>The Transient-response Of Vegetation To Climate Change - A Potential Source Of Co2 To The Atmosphere</t>
  </si>
  <si>
    <t>King| Ga; Neilson| Rp</t>
  </si>
  <si>
    <t>The United-states-department-of-energy And The Peoples-republic-of-china-academy-of-sciences Joint Research On The Greenhouse-effect - 1985-1991 Research Progress</t>
  </si>
  <si>
    <t>Riches| Mr; Zhao| Jp; Wang| Wc; Tao| Sy</t>
  </si>
  <si>
    <t>The Use Of Iron And Other Trace-element Fertilizers In Mitigating Global Warming</t>
  </si>
  <si>
    <t>Journal Of Plant Nutrition</t>
  </si>
  <si>
    <t>Benemann| Jr</t>
  </si>
  <si>
    <t>The Use Of Natural C-14 And C-13 In Soils For Studies On Global Climate Change</t>
  </si>
  <si>
    <t>Radiocarbon</t>
  </si>
  <si>
    <t>Beckerheidmann| P; Scharpenseel| Hw</t>
  </si>
  <si>
    <t>The Work Intensity Function In The Detection Of Greenhouse Induced Global Temperature Trends</t>
  </si>
  <si>
    <t>Theoretical And Applied Climatology</t>
  </si>
  <si>
    <t>Thermal-diffusivity Of The Alternative Refrigerants R123| R134a| R142b And R152a In The Liquid-phase</t>
  </si>
  <si>
    <t>Fluid Phase Equilibria</t>
  </si>
  <si>
    <t>Ibreighith| M; Fiebig| M; Leipertz| A; Wu| G</t>
  </si>
  <si>
    <t>Throwing Stones In The Greenhouse</t>
  </si>
  <si>
    <t>Redclift| M</t>
  </si>
  <si>
    <t>Time-dependent Greenhouse Warming Computations With A Coupled Ocean-atmosphere Model</t>
  </si>
  <si>
    <t>Climate Dynamics</t>
  </si>
  <si>
    <t>Cubasch| U; Hasselmann| K; Hock| H; Maierreimer| E; Mikolajewicz| U; Santer| Bd; Sausen| R</t>
  </si>
  <si>
    <t>Timing And Patterns Of Visible Autumn Migration - Can Effects Of Global Warming Be Detected</t>
  </si>
  <si>
    <t>Journal Fur Ornithologie</t>
  </si>
  <si>
    <t>Gatter| W</t>
  </si>
  <si>
    <t>To Live In Harmony With The Sea - An Envelopment Strategy For The Next 3 Generations</t>
  </si>
  <si>
    <t>Droege| P</t>
  </si>
  <si>
    <t>Toga Coare - The Coupled Ocean Atmosphere Response Experiment</t>
  </si>
  <si>
    <t>Webster| Pj; Lukas| R</t>
  </si>
  <si>
    <t>Toward A Rule-based Biome Model</t>
  </si>
  <si>
    <t>Neilson| Rp; King| Ga; Koerper| G</t>
  </si>
  <si>
    <t>Use Of A Reservoir Water-quality Model To Simulate Global Climate Change Effects On Fish Habitat</t>
  </si>
  <si>
    <t>Chang| Lh; Railsback| Sf; Brown| Rt</t>
  </si>
  <si>
    <t>Using Montane Mammals To Model Extinctions Due To Global Change</t>
  </si>
  <si>
    <t>Mcdonald| Ka; Brown| Jh</t>
  </si>
  <si>
    <t>Variation In Nuclear-dna Amount Between Wild And Cultivated Populations Of Milium-effusum (2n = 28)</t>
  </si>
  <si>
    <t>Genome</t>
  </si>
  <si>
    <t>Bennett| St; Bennett| Md</t>
  </si>
  <si>
    <t>Why Understanding The Natural Sinks And Sources Of Co2 Is Important - A Policy Analysis Perspective</t>
  </si>
  <si>
    <t>Edmonds| J</t>
  </si>
  <si>
    <t>World Oil And Energy Demand Outlook To 2005</t>
  </si>
  <si>
    <t>Kowalski| G</t>
  </si>
  <si>
    <t>A Catalytic Process For The Decomposition Of Nitrous-oxide</t>
  </si>
  <si>
    <t>Catalysis Today</t>
  </si>
  <si>
    <t>Riley| Bw; Richmond| Jr</t>
  </si>
  <si>
    <t>A General Relationship Between Co2-induced Reductions In Stomatal Conductance And Concomitant Increases In Foliage Temperature</t>
  </si>
  <si>
    <t>Environmental And Experimental Botany</t>
  </si>
  <si>
    <t>Idso| Sb; Kimball| Ba; Akin| De; Kridler| J</t>
  </si>
  <si>
    <t>A Guide To Global Warming Potentials (gwps)</t>
  </si>
  <si>
    <t>Harvey| Ldd</t>
  </si>
  <si>
    <t>A Model Study Of Atmospheric Temperatures And The Concentrations Of Ozone| Hydroxyl| And Some Other Photochemically Active Gases During The Glacial| The Preindustrial Holocene And The Present</t>
  </si>
  <si>
    <t>Crutzen| Pj; Bruhl| C</t>
  </si>
  <si>
    <t>A New Cloche Design For Elevating Temperature In Polar Terrestrial Ecosystems</t>
  </si>
  <si>
    <t>Polar Biology</t>
  </si>
  <si>
    <t>Strathdee| At; Bale| Js</t>
  </si>
  <si>
    <t>A New Perspective On Recent Global Warming - Asymmetric Trends Of Daily Maximum And Minimum Temperature</t>
  </si>
  <si>
    <t>Karl| Tr; Jones| Pd; Knight| Rw; Kukla| G; Plummer| N; Razuvayev| V; Gallo| Kp; Lindseay| J; Charlson| Rj; Peterson| Tc</t>
  </si>
  <si>
    <t>A Possible Mechanism Relating Increased Soil-temperature To Forest Decline</t>
  </si>
  <si>
    <t>Tomlinson| Gh</t>
  </si>
  <si>
    <t>A Preliminary Note On Rainfall And Vegetation Trends In The South-western Cape - 1985-1988</t>
  </si>
  <si>
    <t>South African Journal Of Botany</t>
  </si>
  <si>
    <t>Jury| Mr</t>
  </si>
  <si>
    <t>A Proposal For The Classification Of Toxic-substances Within The Framework Of Life-cycle Assessment Of Products</t>
  </si>
  <si>
    <t>Guinee| J; Heijungs| R</t>
  </si>
  <si>
    <t>A Reexamination Of The Polar Halocline Catastrophe And Implications For Coupled Ocean Atmosphere Modeling</t>
  </si>
  <si>
    <t>Journal Of Physical Oceanography</t>
  </si>
  <si>
    <t>Zhang| S; Greatbatch| Rj; Lin| Ca</t>
  </si>
  <si>
    <t>A Uk Greenhouse-gas Inventory - On Estimating Anthropogenic And Natural Sources And Sinks</t>
  </si>
  <si>
    <t>Adger| Wn; Brown| K</t>
  </si>
  <si>
    <t>Absence Of Scientific Basis</t>
  </si>
  <si>
    <t>Research &amp; Exploration</t>
  </si>
  <si>
    <t>Lindzen| R</t>
  </si>
  <si>
    <t>Agricultural Impacts Of And Responses To Climate-change In The Missouri-iowa-nebraska-kansas (mink) Region</t>
  </si>
  <si>
    <t>Easterling| We; Crosson| Pr; Rosenberg| Nj; Mckenney| Ms; Katz| La; Lemon| Km</t>
  </si>
  <si>
    <t>Agriculture And Global Warming</t>
  </si>
  <si>
    <t>Orr| Dw</t>
  </si>
  <si>
    <t>Agriculture In A Greenhouse World</t>
  </si>
  <si>
    <t>Rosenzweig| C; Hillel| D</t>
  </si>
  <si>
    <t>Agriculture| Food And The Environment</t>
  </si>
  <si>
    <t>Food Research International</t>
  </si>
  <si>
    <t>Hulse| Jh</t>
  </si>
  <si>
    <t>Air-pollution-mediated Changes In Alpine Ecosystems And Ecotones</t>
  </si>
  <si>
    <t>Rusek| J</t>
  </si>
  <si>
    <t>An Analysis Of Microclimatic Variation In A Suburban Environment</t>
  </si>
  <si>
    <t>Atmospheric Environment Part B-urban Atmosphere</t>
  </si>
  <si>
    <t>Myrup| Lo; Mcginn| Ce; Flocchini| Rg</t>
  </si>
  <si>
    <t>An Empirical-analysis Of The Strength Of The Phytoplankton-dimethylsulfide-cloud-climate Feedback Cycle</t>
  </si>
  <si>
    <t>Lawrence| Mg</t>
  </si>
  <si>
    <t>An Overview Of Large-scale Co2 Disposal Options</t>
  </si>
  <si>
    <t>Ormerod| Wg; Webster| Ic; Audus| H; Riemer| Pwf</t>
  </si>
  <si>
    <t>Anomalous Seasonal Cycles Of Decapod Crustacean Larvae In The North-sea Plankton In An Abnormally Warm Year</t>
  </si>
  <si>
    <t>Journal Of Experimental Marine Biology And Ecology</t>
  </si>
  <si>
    <t>Lindley| Ja; Williams| R; Hunt| Hg</t>
  </si>
  <si>
    <t>Aquatic Biomass And Carbon-dioxide Trapping</t>
  </si>
  <si>
    <t>Brown| Lm; Zeiler| Kg</t>
  </si>
  <si>
    <t>Aquatic Biomass Resources And Carbon-dioxide Trapping</t>
  </si>
  <si>
    <t>Chelf| P; Brown| Lm; Wyman| Ce</t>
  </si>
  <si>
    <t>Arthropods As Disease Vectors In A Changing Environment</t>
  </si>
  <si>
    <t>Ciba Foundation Symposia</t>
  </si>
  <si>
    <t>Sutherst| Rw</t>
  </si>
  <si>
    <t>Assessing The Effectiveness Of Marine Co2 Disposal</t>
  </si>
  <si>
    <t>Flannery| Bp; Kheshgi| Hs; Hoffert| Mi; Lapenis| Ag</t>
  </si>
  <si>
    <t>Assessment Of The Atmospheric Hazards And Risks Of New Chemicals - Procedures To Estimate Hazard Potentials</t>
  </si>
  <si>
    <t>Deleeuw| Faam</t>
  </si>
  <si>
    <t>Automotive Emissions In Developing-countries - Relative Implications For Global Warming| Acidification And Urban Air-quality</t>
  </si>
  <si>
    <t>Transportation Research Part A-policy And Practice</t>
  </si>
  <si>
    <t>Faiz| A</t>
  </si>
  <si>
    <t>Basic Tendencies In Changes Of The Earths Vegetation In Relation To Global Warming Of The Climate</t>
  </si>
  <si>
    <t>Russian Plant Physiology</t>
  </si>
  <si>
    <t>Pyankov| Vi; Mokronosov| At</t>
  </si>
  <si>
    <t>Benign Greenhouse</t>
  </si>
  <si>
    <t>Michaels| Pj</t>
  </si>
  <si>
    <t>Bipolar Mollusks And Their Evolutionary Implications</t>
  </si>
  <si>
    <t>Journal Of Biogeography</t>
  </si>
  <si>
    <t>Crame| Ja</t>
  </si>
  <si>
    <t>Can Fuel-based Energy-production Meet The Challenge Of Fighting Global Warming - A Chance For Biomass And Cogeneration</t>
  </si>
  <si>
    <t>Bioresource Technology</t>
  </si>
  <si>
    <t>Sipila| K; Johansson| A; Saviharju| K</t>
  </si>
  <si>
    <t>Carbon-dioxide And Climate - The Impact Of Cloud Parameterization</t>
  </si>
  <si>
    <t>Senior| Ca; Mitchell| Jfb</t>
  </si>
  <si>
    <t>Chemical Pollution Of The Environment - Past| Present And Future</t>
  </si>
  <si>
    <t>Hoffmann| Mr</t>
  </si>
  <si>
    <t>Climate Effects Of Atmospheric Methane</t>
  </si>
  <si>
    <t>Lelieveld| J; Crutzen| Pj; Bruhl| C</t>
  </si>
  <si>
    <t>Climate Instability During The Last Interglacial Period Recorded In The Grip Ice Core</t>
  </si>
  <si>
    <t>Anklin| M; Barnola| Jm; Beer| J; Blunier| T; Chappellaz| J; Clausen| Hb; Dahljensen| D; Dansgaard| W; Deangelis| M; Delmas| Rj; Duval| P; Fratta| M; Fuchs| A; Fuhrer| K; Gundestrup| N; Hammer| C; Iversen| P; Johnsen| S; Jouzel| J; Kipfstuhl| J; Legrand| M; Lorius| C; Maggi| V; Miller| H; Moore| Jc; Oeschger| H; Orombelli| G; Peel| Da; Raisbeck| G; Raynaud| D; Schotthvidberg| C; Schwander| J; Shoji| H; Souchez| R; Stauffer| B; Steffensen| Jp; Stievenard| M; Sveinbjornsdottir| A; Thorsteinsson| T; Wolff| Ew</t>
  </si>
  <si>
    <t>Climate-change And The Short-term Impact Of Feral House Mice At The Sub-antarctic Prince-edward-islands</t>
  </si>
  <si>
    <t>Oecologia</t>
  </si>
  <si>
    <t>Chown| Sl; Smith| Vr</t>
  </si>
  <si>
    <t>Climate-change And Water-resource Availability - An Impact Assessment For Bombay And Madras| India</t>
  </si>
  <si>
    <t>Water International</t>
  </si>
  <si>
    <t>Leichenko| Rm</t>
  </si>
  <si>
    <t>Co2 And Climatic-change - An Overview Of The Science</t>
  </si>
  <si>
    <t>Smith| Im</t>
  </si>
  <si>
    <t>Co2 Emissions Control - Comparing Policy Instruments</t>
  </si>
  <si>
    <t>Peck| Sc; Teisberg| Tj</t>
  </si>
  <si>
    <t>Combating Global Warming - Reducing Co2 Emissions From Coal-fired Power-plant</t>
  </si>
  <si>
    <t>Proceedings Of The Institution Of Mechanical Engineers Part A-journal Of Power And Energy</t>
  </si>
  <si>
    <t>Summerfield| Ir; Goldthorpe| Sh; Bower| Cj</t>
  </si>
  <si>
    <t>Comparison Of Environmental Impacts Of Electricity From Different Sources</t>
  </si>
  <si>
    <t>Nuclear Energy-journal Of The British Nuclear Energy Society</t>
  </si>
  <si>
    <t>Eyre| N</t>
  </si>
  <si>
    <t>Degrees Of Certainty</t>
  </si>
  <si>
    <t>Differential Growth-responses Of Cassiope-tetragona| An Arctic Dwarf-shrub| To Environmental Perturbations Among 3 Contrasting High Sites And Sub-arctic Sites</t>
  </si>
  <si>
    <t>Oikos</t>
  </si>
  <si>
    <t>Havstrom| M; Callaghan| Tv; Jonasson| S</t>
  </si>
  <si>
    <t>Does Fossil-fuel Combustion Lead To Global Warming</t>
  </si>
  <si>
    <t>Schwartz| Se</t>
  </si>
  <si>
    <t>Does Recent Global Warming Suggest An Enhanced Greenhouse-effect</t>
  </si>
  <si>
    <t>Kheshgi| Hs; White| Bs</t>
  </si>
  <si>
    <t>Downscaling Of Global Climate-change Estimates To Regional Scales - An Application To Iberian Rainfall In Wintertime</t>
  </si>
  <si>
    <t>Vonstorch| H; Zorita| E; Cubasch| U</t>
  </si>
  <si>
    <t>Effects Of Cyclone Waves On Massive Coral Assemblages On The Great-barrier-reef - Meteorology| Hydrodynamics And Demography</t>
  </si>
  <si>
    <t>Coral Reefs</t>
  </si>
  <si>
    <t>Massel| Sr; Done| Tj</t>
  </si>
  <si>
    <t>Effects Of Intensification Of Agricultural Practices On Emission Of Greenhouse Gases</t>
  </si>
  <si>
    <t>Ward| Gm; Doxtader| Kg; Miller| Wc; Johnson| De</t>
  </si>
  <si>
    <t>Energy And Carbon Emissions - Sub-saharan African Perspective</t>
  </si>
  <si>
    <t>Davidson| Or</t>
  </si>
  <si>
    <t>Energy And Environmental-management Information-systems</t>
  </si>
  <si>
    <t>Martin| Pk</t>
  </si>
  <si>
    <t>Energy-balance Comparison Of Sorghum And Sunflower</t>
  </si>
  <si>
    <t>Rachidi| F; Kirkham| Mb; Kanemasu| Et; Stone| Lr</t>
  </si>
  <si>
    <t>Environmental And Economic-implications Of Small-scale Chp</t>
  </si>
  <si>
    <t>Evans| R</t>
  </si>
  <si>
    <t>Environmental Impacts Of Electricity Generated By Developing-countries - Issues| Priorities And Carbon-dioxide Emissions</t>
  </si>
  <si>
    <t>Iee Proceedings-a-science Measurement And Technology</t>
  </si>
  <si>
    <t>Pearson| Pjg</t>
  </si>
  <si>
    <t>Environmental Impacts Of Electricity-generation - Some Public-policy Dimensions</t>
  </si>
  <si>
    <t>Chesshire| J</t>
  </si>
  <si>
    <t>Environmental Impacts Of Nuclear-power - Past Experience And Future-prospects</t>
  </si>
  <si>
    <t>Maul| Pr; Turner| W; Glendenning| I</t>
  </si>
  <si>
    <t>Environmental-impact Of European Papermaking - A Comparison Of Primary And Recycled Fiber Scenarios</t>
  </si>
  <si>
    <t>Paperi Ja Puu-paper And Timber</t>
  </si>
  <si>
    <t>Ebeling| K; Airanne| O; Karna| A; Mannstrom| B; Laine| P; Vonungernsternberg| C</t>
  </si>
  <si>
    <t>Estimation Of Local Precipitation Statistics Reflecting Climate-change</t>
  </si>
  <si>
    <t>Water Resources Research</t>
  </si>
  <si>
    <t>Matyasovszky| I; Bogardi| I; Bardossy| A; Duckstein| L</t>
  </si>
  <si>
    <t>Estimations Of A Global Sea-level Trend - Limitations From The Structure Of The Psmsl Global Sea-level Data Set</t>
  </si>
  <si>
    <t>Groger| M; Plag| Hp</t>
  </si>
  <si>
    <t>Evaluations Of Fertilization Of The Oceans As A Countermeasure Of Co2 Problem</t>
  </si>
  <si>
    <t>Kagaku Kogaku Ronbunshu</t>
  </si>
  <si>
    <t>Horiuchi| K; Kojima| T; Inaba| A; Ueyama| K</t>
  </si>
  <si>
    <t>Evidence On The Climate Impact Of Solar Variations</t>
  </si>
  <si>
    <t>Baliunas| S; Jastrow| R</t>
  </si>
  <si>
    <t>Evolution Of Darwin Finches Caused By A Rare Climatic Event</t>
  </si>
  <si>
    <t>Proceedings Of The Royal Society Of London Series B-biological Sciences</t>
  </si>
  <si>
    <t>Grant| Br; Grant| Pr</t>
  </si>
  <si>
    <t>Exploring The Gap - Top-down Versus Bottom-up Analyses Of The Cost Of Mitigating Global Warming</t>
  </si>
  <si>
    <t>Wilson| D; Swisher| J</t>
  </si>
  <si>
    <t>Facility For Studying The Effects Of Elevated Carbon-dioxide Concentration And Increased Temperature On Crops</t>
  </si>
  <si>
    <t>Lawlor| Dw; Mitchell| Rac; Franklin| J; Mitchell| Vj; Driscoll| Sp; Delgado| E</t>
  </si>
  <si>
    <t>Forest Wildfires As A Recent Source Of Co2 At Northern Latitudes</t>
  </si>
  <si>
    <t>Auclair| And; Carter| Tb</t>
  </si>
  <si>
    <t>Forest-fires In Russia - Carbon-dioxide Emissions To The Atmosphere</t>
  </si>
  <si>
    <t>Dixon| Rk; Krankina| On</t>
  </si>
  <si>
    <t>Gas Emissions From Landfills And Their Contributions To Global Warming</t>
  </si>
  <si>
    <t>Gardner| N; Manley| Bjw; Pearson| Jm</t>
  </si>
  <si>
    <t>Generation Of Greenhouse-effect Gases From Different Landfill Types</t>
  </si>
  <si>
    <t>Engineering Geology</t>
  </si>
  <si>
    <t>Matsufuji| Y; Hanashima| M; Nagano| S; Tanaka| A</t>
  </si>
  <si>
    <t>Global Climate-change And Agricultural Productivity In Southern Africa</t>
  </si>
  <si>
    <t>Schulze| Re; Kiker| Ga; Kunz| Rp</t>
  </si>
  <si>
    <t>Global Climate-change And Terrestrial Net Primary Production</t>
  </si>
  <si>
    <t>Melillo| Jm; Mcguire| Ad; Kicklighter| Dw; Moore| B; Vorosmarty| Cj; Schloss| Al</t>
  </si>
  <si>
    <t>Global Climate-change| United-states Agriculture| And Carbon-dioxide</t>
  </si>
  <si>
    <t>Journal Of Production Agriculture</t>
  </si>
  <si>
    <t>Follett| Rf</t>
  </si>
  <si>
    <t>Global Temperature Monitoring From Space</t>
  </si>
  <si>
    <t>Global Change And Space Observations</t>
  </si>
  <si>
    <t>Spencer| Rw</t>
  </si>
  <si>
    <t>Global Vegetation Change Predicted By The Modified Budyko Model</t>
  </si>
  <si>
    <t>Monserud| Ra; Tchebakova| Nm; Leemans| R</t>
  </si>
  <si>
    <t>Global Warming - Trends And Effects</t>
  </si>
  <si>
    <t>Parasitology</t>
  </si>
  <si>
    <t>Tickell| C</t>
  </si>
  <si>
    <t>Global Warming And Forest-fires In Canada</t>
  </si>
  <si>
    <t>Stocks| Bj</t>
  </si>
  <si>
    <t>Global Warming And The Internal Energy Market - Policy Integration Or Polarization</t>
  </si>
  <si>
    <t>Collier| U</t>
  </si>
  <si>
    <t>Global Warming And The Problem Of Testing For Trend In Time-series Data</t>
  </si>
  <si>
    <t>Woodward| Wa; Gray| Hl</t>
  </si>
  <si>
    <t>Global Warming From Chlorofluorocarbons And Their Alternatives - Time Scales Of Chemistry And Climate</t>
  </si>
  <si>
    <t>Ko| Mkw; Sze| Nd; Molnar| G; Prather| Mj</t>
  </si>
  <si>
    <t>Global Warming Impacts Of Transport</t>
  </si>
  <si>
    <t>Michaelis| L</t>
  </si>
  <si>
    <t>Great-lakes Toxic Sediments And Climate-change - Implications For Environmental Remediation</t>
  </si>
  <si>
    <t>Rhodes| Sl; Wiley| Kb</t>
  </si>
  <si>
    <t>Greenhouse Gas Emissions| Abatement And Control - The Role Of Coal</t>
  </si>
  <si>
    <t>Smith| Im; Thambimuthu| Kv</t>
  </si>
  <si>
    <t>Greenhouse Gases From Biomass And Fossil-fuel Stoves In Developing-countries - A Manila Pilot-study</t>
  </si>
  <si>
    <t>Smith| Kr; Khalil| Mak; Rasmussen| Ra; Thorneloe| Sa; Manegdeg| F; Apte| M</t>
  </si>
  <si>
    <t>Greenhouse Policy</t>
  </si>
  <si>
    <t>Schlesinger| Me</t>
  </si>
  <si>
    <t>Greenhouse-gas Emissions From The Use Of New Fuels For Transportation And Electricity</t>
  </si>
  <si>
    <t>Deluchi| Ma</t>
  </si>
  <si>
    <t>Greenland - A Temptation And A Challenge</t>
  </si>
  <si>
    <t>Dansgaard| W; Gundestrup| N</t>
  </si>
  <si>
    <t>Groundwater Fluxes In The Global Hydrologic-cycle - Past| Present And Future</t>
  </si>
  <si>
    <t>Journal Of Hydrology</t>
  </si>
  <si>
    <t>Zektser| Is; Loaiciga| Ha</t>
  </si>
  <si>
    <t>High-latitude Oceanic Variability Associated With The 18.6-year Nodal Tide</t>
  </si>
  <si>
    <t>Royer| Tc</t>
  </si>
  <si>
    <t>How Sensitive Is The Worlds Climate</t>
  </si>
  <si>
    <t>Hansen| J; Lacis| A; Ruedy| R; Sato| M; Wilson| H</t>
  </si>
  <si>
    <t>Human Influence In Geomorphology</t>
  </si>
  <si>
    <t>Geomorphology</t>
  </si>
  <si>
    <t>Goudie| A</t>
  </si>
  <si>
    <t>Implementation Of Greenhouse-gas Reductions In The European-community - Institutional And Cultural-factors</t>
  </si>
  <si>
    <t>Wynne| B</t>
  </si>
  <si>
    <t>Indonesia And Global Climate-change Negotiations - Potential Opportunities And Constraints For Participation| Leadership| And Commitment</t>
  </si>
  <si>
    <t>Petrich| Ch</t>
  </si>
  <si>
    <t>Infrared Cross-sections And Global Warming Potentials Of 10 Alternative Hydrohalocarbons</t>
  </si>
  <si>
    <t>Clerbaux| C; Colin| R; Simon| Pc; Granier| C</t>
  </si>
  <si>
    <t>Insensitivity Of Global Warming Potentials To Carbon-dioxide Emission Scenarios</t>
  </si>
  <si>
    <t>Caldeira| K; Kasting| Jf</t>
  </si>
  <si>
    <t>Lake Level Regulation And Shoreline Erosion On Flathead Lake| Montana - A Response To The Redistribution Of Annual Wave Energy</t>
  </si>
  <si>
    <t>Journal Of Coastal Research</t>
  </si>
  <si>
    <t>Lorang| Ms; Komar| Pd; Stanford| Ja</t>
  </si>
  <si>
    <t>Large Increases In Flood Magnitude In Response To Modest Changes In Climate</t>
  </si>
  <si>
    <t>Knox| Jc</t>
  </si>
  <si>
    <t>Large-scale Dynamics And Global Warming</t>
  </si>
  <si>
    <t>Held| Im</t>
  </si>
  <si>
    <t>Latest Paleocene Lithologic And Biotic Events In Neritic Deposits Of Southwestern New-jersey</t>
  </si>
  <si>
    <t>Paleoceanography</t>
  </si>
  <si>
    <t>Gibson| Tg; Bybell| Lm; Owens| Jp</t>
  </si>
  <si>
    <t>Linked Simulation Of Land-use And Transportation Systems - Developments And Experience In The Puget Sound Region</t>
  </si>
  <si>
    <t>Watterson| Wt</t>
  </si>
  <si>
    <t>Long-term Impacts Of Forest Treatments On Water Yield - A Summary For Northeastern Usa</t>
  </si>
  <si>
    <t>Hornbeck| Jw; Adams| Mb; Corbett| Es; Verry| Es; Lynch| Ja</t>
  </si>
  <si>
    <t>Low-frequency Variability And Co2 Transient Climate Change .1. Time-averaged Differences</t>
  </si>
  <si>
    <t>Meehl| Ga; Washington| Wm; Karl| Tr</t>
  </si>
  <si>
    <t>Managing The Global Climate-change Scientific Knowledge-base</t>
  </si>
  <si>
    <t>Ai Applications</t>
  </si>
  <si>
    <t>Rauscher| Hm; Alban| Dh; Johnson| Dw</t>
  </si>
  <si>
    <t>Measurement Of The Retreat Of Qori Kalis Glacier In The Tropical Andes Of Peru By Terrestrial Photogrammetry</t>
  </si>
  <si>
    <t>Brecher| Hh; Thompson| Lg</t>
  </si>
  <si>
    <t>Membrane-development For The Separation Of H-2 And Co2 - Screening-tests</t>
  </si>
  <si>
    <t>Chemical Engineering Research &amp; Design</t>
  </si>
  <si>
    <t>Summerfield| Ir; Duxbury| J; Dennison| G</t>
  </si>
  <si>
    <t>Methane Emission From Arctic Tundra</t>
  </si>
  <si>
    <t>Biogeochemistry</t>
  </si>
  <si>
    <t>Christensen| Tr</t>
  </si>
  <si>
    <t>Methane From Biomass Systems-analysis And Co2 Abatement Potential</t>
  </si>
  <si>
    <t>Legrand| R</t>
  </si>
  <si>
    <t>Methane In Permafrost - Preliminary-results From Coring At Fairbanks| Alaska</t>
  </si>
  <si>
    <t>Kvenvolden| Ka; Lorenson| Td</t>
  </si>
  <si>
    <t>Model Simulations Of The Competing Climatic Effects Of So2 And Co2</t>
  </si>
  <si>
    <t>Kaufman| Yj; Chou| Md</t>
  </si>
  <si>
    <t>Modeling Effects Of Habitat Fragmentation On The Ability Of Trees To Respond To Climatic Warming</t>
  </si>
  <si>
    <t>Biodiversity And Conservation</t>
  </si>
  <si>
    <t>Modeling Sub-alpine Forest Dynamics As Influenced By A Changing Environment</t>
  </si>
  <si>
    <t>Krauchi| N; Kienast| F</t>
  </si>
  <si>
    <t>Modeling The Production Of Dimethylsulfide During A Phytoplankton Bloom</t>
  </si>
  <si>
    <t>Gabric| A; Murray| N; Stone| L; Kohl| M</t>
  </si>
  <si>
    <t>Mos-1/mos-1b/ers-1/jers-1 Data Sets Of Sea-surface Temperature And Polar Ice Extent For Isy</t>
  </si>
  <si>
    <t>Remote Sensing Of Earths Surface And Atmosphere</t>
  </si>
  <si>
    <t>Maeda| K; Maejima| H; Shimada| M; Tanaka| T</t>
  </si>
  <si>
    <t>Multicriteria Generation-expansion Planning With Global Environmental Considerations</t>
  </si>
  <si>
    <t>Ieee Transactions On Engineering Management</t>
  </si>
  <si>
    <t>Kim| Yc; Ahn| Bh</t>
  </si>
  <si>
    <t>New Power-production Technologies - Various Options For Biomass And Cogeneration</t>
  </si>
  <si>
    <t>Sipila| K</t>
  </si>
  <si>
    <t>Nitrogen Biogeochemical Cycling In The Northwestern Indian-ocean</t>
  </si>
  <si>
    <t>Deep-sea Research Part Ii-topical Studies In Oceanography</t>
  </si>
  <si>
    <t>Mantoura| Rfc; Law| Cs; Owens| Njp; Burkill| Ph; Woodward| Ems; Howland| Rjm; Llewellyn| Ca</t>
  </si>
  <si>
    <t>Numerical-models Of Weather And Climate</t>
  </si>
  <si>
    <t>Leith| Ce</t>
  </si>
  <si>
    <t>Objective Identification Of Cyclones In Gcm Simulations</t>
  </si>
  <si>
    <t>Konig| W; Sausen| R; Sielmann| F</t>
  </si>
  <si>
    <t>On The Cold Start Problem In Transient Simulations With Coupled Atmosphere-ocean Models</t>
  </si>
  <si>
    <t>Hasselmann| K; Sausen| R; Maierreimer| E; Voss| R</t>
  </si>
  <si>
    <t>Opportunities For Developing Specialty Chemicals And Advanced Materials From Coals</t>
  </si>
  <si>
    <t>Fuel Processing Technology</t>
  </si>
  <si>
    <t>Song| Cs; Schobert| Hh</t>
  </si>
  <si>
    <t>Paleoatmospheric Consequences Of Co2 Released During Early Cenozoic Regional Metamorphism In The Tethyan Orogen</t>
  </si>
  <si>
    <t>Chemical Geology</t>
  </si>
  <si>
    <t>Kerrick| Dm; Caldeira| K</t>
  </si>
  <si>
    <t>Paleoecology| Past Climate Systems| And C3/c4photosynthesis</t>
  </si>
  <si>
    <t>Spicer| Ra</t>
  </si>
  <si>
    <t>Paleozoic Atmospheric Co2 - Importance Of Solar-radiation And Plant Evolution</t>
  </si>
  <si>
    <t>Berner| Ra</t>
  </si>
  <si>
    <t>Pluvial Conditions In The Eastern Sahara Following The Penultimate Deglaciation - Implications For Changes In Atmospheric Circulation Patterns With Global Warming</t>
  </si>
  <si>
    <t>Mckenzie| Ja</t>
  </si>
  <si>
    <t>Policy Analysis Of The Greenhouse-effect - An Application Of The Page Model</t>
  </si>
  <si>
    <t>Hope| C; Anderson| J; Wenman| P</t>
  </si>
  <si>
    <t>Polyurethanes And The Environment</t>
  </si>
  <si>
    <t>Kautschuk Gummi Kunststoffe</t>
  </si>
  <si>
    <t>Mann| M</t>
  </si>
  <si>
    <t>Pools And Fluxes Of Biogenic Carbon In The Former Soviet-union</t>
  </si>
  <si>
    <t>Vinson| Ts; Kolchugina| Tp</t>
  </si>
  <si>
    <t>Postfire Vegetation Recovery And Tree Establishment At The Arctic Treeline - Climate-change Vegetation-response Hypotheses</t>
  </si>
  <si>
    <t>Landhausser| Sm; Wein| Rw</t>
  </si>
  <si>
    <t>Potential Chlorofluorocarbon Replacements - Oh Reaction-rate Constants Between 250 And 315-k And Infrared-absorption Spectra</t>
  </si>
  <si>
    <t>Garland| Nl; Medhurst| Lj; Nelson| Hh</t>
  </si>
  <si>
    <t>Potential Contributions Of Intelligent Vehicle Highway Systems (ivhs) To Reducing Tranportations Greenhouse Gas-production</t>
  </si>
  <si>
    <t>Shladover| Se</t>
  </si>
  <si>
    <t>Potential Effects Of Climate-change On A Semi-permanent Prairie Wetland</t>
  </si>
  <si>
    <t>Poiani| Ka; Johnson| Wc</t>
  </si>
  <si>
    <t>Potential Limits Of Human Dominated Fossil Energy-based Global Ecosystems</t>
  </si>
  <si>
    <t>Harger| Jre</t>
  </si>
  <si>
    <t>Predicting Biological Response To Global Warming - A Laboratory Activity To Promote Discussion</t>
  </si>
  <si>
    <t>American Biology Teacher</t>
  </si>
  <si>
    <t>Beiswenger| Jm; Brewer| Ca</t>
  </si>
  <si>
    <t>Predicting The Effects Of Global Warming On Terrestrial Ecosystems By Charbon Cycle Model</t>
  </si>
  <si>
    <t>Goto| N; Sakoda| A; Suzuki| M</t>
  </si>
  <si>
    <t>Projected Global Climate-change Impact On Water Temperatures In 5 North Central United-states Streams</t>
  </si>
  <si>
    <t>Stefan| Hg; Sinokrot| Ba</t>
  </si>
  <si>
    <t>Rain-forest Trees As A New Crop For Australia</t>
  </si>
  <si>
    <t>Russell| Js; Cameron| Dm; Whan| If; Beech| Df; Prestwidge| Db; Rance| Sj</t>
  </si>
  <si>
    <t>Rate Coefficients For Reactions Of Several Hydrofluorocarbons With Oh And O((1)d) And Their Atmospheric Lifetimes</t>
  </si>
  <si>
    <t>Schmoltner| Am; Talukdar| Rk; Warren| Rf; Mellouki| A; Goldfarb| L; Gierczak| T; Mckeen| Sa; Ravishankara| Ar</t>
  </si>
  <si>
    <t>Recent Warming - Ice Core Evidence From Tropical Ice Cores With Emphasis On Central-asia</t>
  </si>
  <si>
    <t>Thompson| Lg; Mosleythompson| E; Davis| M; Lin| Pn; Yao| T; Dyurgerov| M; Dai| J</t>
  </si>
  <si>
    <t>Reducing Atmospheric Co2 Using Biomass Energy And Photobiology</t>
  </si>
  <si>
    <t>Hall| Do; House| Ji</t>
  </si>
  <si>
    <t>Response Of The Terrestrial Biosphere To Global Climate Change And Human Perturbation</t>
  </si>
  <si>
    <t>Vegetatio</t>
  </si>
  <si>
    <t>Schlesinger| Wh</t>
  </si>
  <si>
    <t>Response Of The Thermal Structure Of Lake-ontario To Deep Cooling Water Withdrawals And To Global Warming</t>
  </si>
  <si>
    <t>Boyce| Fm; Hamblin| Pf; Harvey| Ldd; Schertzer| Wm; Mccrimmon| Rc</t>
  </si>
  <si>
    <t>Satellite Observation Of Lake Ice As A Climate Indicator - Initial Results From Statewide Monitoring In Wisconsin</t>
  </si>
  <si>
    <t>Wynne| Rh; Lillesand| Tm</t>
  </si>
  <si>
    <t>Sea-level Rise - Destruction Of Threatened And Endangered Species Habitat In South-carolina</t>
  </si>
  <si>
    <t>Daniels| Rc; White| Tw; Chapman| Kk</t>
  </si>
  <si>
    <t>Sensitivity Of Tropical Cyclone Intensity To Sea-surface Temperature</t>
  </si>
  <si>
    <t>Evans| Jl</t>
  </si>
  <si>
    <t>Simplified Dynamic-model On Carbon Exchange Between Atmosphere And Terrestrial Ecosystems</t>
  </si>
  <si>
    <t>Suzuki| M; Goto| N; Sakoda| A</t>
  </si>
  <si>
    <t>Simulating Past And Forecasting Future Climates</t>
  </si>
  <si>
    <t>Environmental Conservation</t>
  </si>
  <si>
    <t>Bryson| Ra</t>
  </si>
  <si>
    <t>Soil Warming And Trace Gas Fluxes - Experimental-design And Preliminary Flux Results</t>
  </si>
  <si>
    <t>Peterjohn| Wt; Melillo| Jm; Bowles| Fp; Steudler| Pa</t>
  </si>
  <si>
    <t>Solar-hydrogen Fuel-cell Vehicles</t>
  </si>
  <si>
    <t>Deluchi| Ma; Ogden| Jm</t>
  </si>
  <si>
    <t>Spatial And Temporal Analysis Of Middle-eastern Temperature-changes</t>
  </si>
  <si>
    <t>Nasrallah| Ha; Balling| Rc</t>
  </si>
  <si>
    <t>Stabilizing United-states Net Carbon Emissions By Planting Trees</t>
  </si>
  <si>
    <t>Rosenthal| Dh; Edmonds| Ja; Richards| Kr; Wise| Ma</t>
  </si>
  <si>
    <t>Statistical Dependence Of Albedo And Cloud Cover On Sea-surface Temperature For 2 Tropical Marine Stratocumulus Regions</t>
  </si>
  <si>
    <t>Oreopoulos| L; Davies| R</t>
  </si>
  <si>
    <t>Storage And Utilization Of Co2 In Petroleum Reservoirs - A Simulation Study</t>
  </si>
  <si>
    <t>Islam| Mr; Chakma| A</t>
  </si>
  <si>
    <t>Structural Comparison Of The Models In Emf-12</t>
  </si>
  <si>
    <t>Beaver| R</t>
  </si>
  <si>
    <t>Technical Options For Energy-conservation And Controlling Environmental-impact In Highway Vehicles</t>
  </si>
  <si>
    <t>Technological Considerations For Planning The Global Carbon Future</t>
  </si>
  <si>
    <t>Hangebrauck| Rp</t>
  </si>
  <si>
    <t>Temporal Variation In Growth-rate And Age At Maturity Of Male Painted Turtles| Chrysemys-picta</t>
  </si>
  <si>
    <t>American Midland Naturalist</t>
  </si>
  <si>
    <t>Frazer| Nb; Greene| Jl; Gibbons| Jw</t>
  </si>
  <si>
    <t>The Carbon And Energy Budgets Of Energy Crops</t>
  </si>
  <si>
    <t>Foster| C</t>
  </si>
  <si>
    <t>The Carbon-cycle And Global Forest Ecosystem</t>
  </si>
  <si>
    <t>The Current Status Of Operational Satellite Products For Climate Studies</t>
  </si>
  <si>
    <t>Ohring| G</t>
  </si>
  <si>
    <t>The Dilemma Of Fossil-fuel Use And Global Climate Change</t>
  </si>
  <si>
    <t>Judkins| Rr; Fulkerson| W; Sanghvi| Mk</t>
  </si>
  <si>
    <t>The Effect Of Soil-moisture And Thaw Depth On Ch4 Flux From Wet Coastal Tundra Ecosystems On The North Slope Of Alaska</t>
  </si>
  <si>
    <t>Vourlitis| Gl; Oechel| Wc; Hastings| Sj; Jenkins| Ma</t>
  </si>
  <si>
    <t>The Global Temperature Data</t>
  </si>
  <si>
    <t>Balling| Rc</t>
  </si>
  <si>
    <t>The Impacts Of Climate Change On Rice Yield - A Comparison Of 4 Model Performances</t>
  </si>
  <si>
    <t>Bachelet| D; Gay| Ca</t>
  </si>
  <si>
    <t>The Lowland-to-upland Transition Modeling Plant-responses To Environmental-change</t>
  </si>
  <si>
    <t>Woodward| Fi</t>
  </si>
  <si>
    <t>The Net Greenhouse Warming Forcing Of Methanol Produced From Biomass</t>
  </si>
  <si>
    <t>Ellington| Rt; Meo| M; Elsayed| Da</t>
  </si>
  <si>
    <t>The Plankton Multiplier - Positive Feedback In The Greenhouse</t>
  </si>
  <si>
    <t>Journal Of Plankton Research</t>
  </si>
  <si>
    <t>Woods| J; Barkmann| W</t>
  </si>
  <si>
    <t>The Potential Effects Of Climate Change On Summer Season Dairy-cattle Milk-production And Reproduction</t>
  </si>
  <si>
    <t>Klinedinst| Pl; Wilhite| Da; Hahn| Gl; Hubbard| Kg</t>
  </si>
  <si>
    <t>The Potential Response Of Global Terrestrial Carbon Storage To A Climate-change</t>
  </si>
  <si>
    <t>Smith| Tm; Shugart| Hh</t>
  </si>
  <si>
    <t>The Relationship Between Global Warming And Methane Gas Hydrates In The Earth</t>
  </si>
  <si>
    <t>Chemical Engineering Science</t>
  </si>
  <si>
    <t>Hatzikiriakos| Sg; Englezos| P</t>
  </si>
  <si>
    <t>The Significance Of Marginopora-vertebralis (foraminifera) In Surficial Sediments At Esperance| Western-australia| And In Last Interglacial Sediments In Northern Spencer Gulf| South Australia</t>
  </si>
  <si>
    <t>Marine Geology</t>
  </si>
  <si>
    <t>Cann| Jh; Clarke| Jda</t>
  </si>
  <si>
    <t>The Technical Challenges For Solid Desiccant Cooling</t>
  </si>
  <si>
    <t>Heat Recovery Systems &amp; Chp</t>
  </si>
  <si>
    <t>Shelpuk| B</t>
  </si>
  <si>
    <t>The Theory Of Energy Return On Investment - A Case-study Of Whole Tree Chipping For Biomass In Prince-edward-island</t>
  </si>
  <si>
    <t>Gingerich| J; Hendrickson| O</t>
  </si>
  <si>
    <t>The Transient-response Of Terrestrial Carbon Storage To A Perturbed Climate</t>
  </si>
  <si>
    <t>Tm-landsat Imagery Applied To The Study Of The Impact Of Global Climate-change On A Tropical Coastal Environment During The Last Deglaciation</t>
  </si>
  <si>
    <t>International Journal Of Remote Sensing</t>
  </si>
  <si>
    <t>Vianna| Ml; Cabral| Ap; Gherardi| Dfm</t>
  </si>
  <si>
    <t>Total Equivalent Warming Impact - A Measure Of The Global Warming Impact Of Cfc Alternatives In Refrigerating Equipment</t>
  </si>
  <si>
    <t>International Journal Of Refrigeration-revue Internationale Du Froid</t>
  </si>
  <si>
    <t>Fischer| Sk</t>
  </si>
  <si>
    <t>Tropical Forest Changes During The Late Quaternary In African And South-american Lowlands</t>
  </si>
  <si>
    <t>Servant| M; Maley| J; Turcq| B; Absy| Ml; Brenac| P; Fournier| M; Ledru| Mp</t>
  </si>
  <si>
    <t>Tropospheric Ozone And Climate-change</t>
  </si>
  <si>
    <t>Uncertainties In Carbon-dioxide Radiative Forcing In Atmospheric General-circulation Models</t>
  </si>
  <si>
    <t>Cess| Rd; Zhang| Mh; Potter| Gl; Barker| Hw; Colman| Ra; Dazlich| Da; Delgenio| Ad; Esch| M; Fraser| Jr; Galin| V; Gates| Wl; Hack| Jj; Ingram| Wj; Kiehl| Jt; Lacis| Aa; Letreut| H; Li| Zx; Liang| Xz; Mahfouf| Jf; Mcavaney| Bj; Meleshko| Vp; Morcrette| Jj; Randall| Da; Roeckner| E; Royer| Jf; Sokolov| Ap; Sporyshev| Pv; Taylor| Ke; Wang| Wc; Wetherald| Rt</t>
  </si>
  <si>
    <t>United-states Demilitarization And Global Warming - An Empirical-investigation Of The Environmental Peace Dividend</t>
  </si>
  <si>
    <t>Heyes| Ag; Listonheyes| C</t>
  </si>
  <si>
    <t>Use Of General-circulation Model Output In The Creation Of Climate-change Scenarios For Impact Analysis .1.</t>
  </si>
  <si>
    <t>Robock| A; Turco| Rp; Harwell| Ma; Ackerman| Tp; Andressen| R; Chang| Hs; Sivakumar| Mvk</t>
  </si>
  <si>
    <t>Utilization Of Carbon-dioxide From Fossil-fuel - Burning Power-plants With Biological-systems</t>
  </si>
  <si>
    <t>Water-vapor And Its Role In The Earths Greenhouse</t>
  </si>
  <si>
    <t>Australian Journal Of Physics</t>
  </si>
  <si>
    <t>Stephens| Gl; Tjemkes| Sa</t>
  </si>
  <si>
    <t>A Historical Review Of Early Institutional And Conservationist Responses To Fears Of Artificially Induced Global Climate-change - The Deforestation-desiccation Discourse| 1500-1860</t>
  </si>
  <si>
    <t>Grove| Rh</t>
  </si>
  <si>
    <t>A Methodology For The Evaluation Of Global Warming Impact On Soil-moisture And Runoff</t>
  </si>
  <si>
    <t>Valdes| Jb; Seoane| Rs; North| Gr</t>
  </si>
  <si>
    <t>A Note On The Representation Of Steric Sea-level In Models That Conserve Volume Rather Than Mass</t>
  </si>
  <si>
    <t>Greatbatch| Rj</t>
  </si>
  <si>
    <t>A Siberian Vegetation Model-based On Climatic Parameters</t>
  </si>
  <si>
    <t>Tchebakova| Nm; Monserud| Ra; Nazimova| Di</t>
  </si>
  <si>
    <t>A Strategy To Reduce Co2 Emissions From Hydrocarbon-fueled Power-plants By Precombustion Reforming And Deep-ocean Discharge Of Co2</t>
  </si>
  <si>
    <t>International Journal Of Hydrogen Energy</t>
  </si>
  <si>
    <t>Nihous| Gc; Mori| Y; Masutani| Sm; Vega| La; Kinoshita| Cm</t>
  </si>
  <si>
    <t>Abatement Of N2o Emissions Produced In The Adipic Acid Industry</t>
  </si>
  <si>
    <t>Reimer| Ra; Slaten| Cs; Seapan| M; Lower| Mw; Tomlinson| Pe</t>
  </si>
  <si>
    <t>Advanced Coal-fired Low-emission Boiler Systems</t>
  </si>
  <si>
    <t>Kim| Ss; Ruth| La; Winslow| Jc; Mayne| Ae</t>
  </si>
  <si>
    <t>Agricultural Policy| Climate-change And Food Security In Mexico</t>
  </si>
  <si>
    <t>Food Policy</t>
  </si>
  <si>
    <t>Appendini| K; Liverman| D</t>
  </si>
  <si>
    <t>Agricultures Share In The Emission Of Trace Gases Affecting The Climate And Some Cause-oriented Proposals For Sufficiently Reducing This Share</t>
  </si>
  <si>
    <t>Isermann| K</t>
  </si>
  <si>
    <t>Airport Revolution</t>
  </si>
  <si>
    <t>Epri Journal</t>
  </si>
  <si>
    <t>Lamarr| L</t>
  </si>
  <si>
    <t>Alkaline Falling-film Fuel-cell - A Breakthrough In Technology And Cost</t>
  </si>
  <si>
    <t>Tetzlaff| Kh; Walz| R; Gossen| Ca</t>
  </si>
  <si>
    <t>An Economic-analysis Of Potential Impacts Of Climate-change In Egypt</t>
  </si>
  <si>
    <t>Onyeji| Sc; Fischer| G</t>
  </si>
  <si>
    <t>An Evaluation Of Autotrophic Microbes For The Removal Of Carbon-dioxide From Combustion Gas Streams</t>
  </si>
  <si>
    <t>Apel| Wa; Walton| Mr; Dugan| Pr</t>
  </si>
  <si>
    <t>An Integrated Modeling Of Stoichiometry And Biokinetics Of Anaerobic Processes</t>
  </si>
  <si>
    <t>Environmental Software</t>
  </si>
  <si>
    <t>Bhattacharya| Sk; Todd| Jc; Law| Vj; Uberoi| V</t>
  </si>
  <si>
    <t>An Opinion On The Global Impact Of Meat Consumption</t>
  </si>
  <si>
    <t>American Journal Of Clinical Nutrition</t>
  </si>
  <si>
    <t>Lewis| S</t>
  </si>
  <si>
    <t>Ancient Reef Ecosystem Expansion And Collapse</t>
  </si>
  <si>
    <t>Copper| P</t>
  </si>
  <si>
    <t>Anode Effects| Pfcs| Global Warming| And The Aluminum-industry</t>
  </si>
  <si>
    <t>Jom-journal Of The Minerals Metals &amp; Materials Society</t>
  </si>
  <si>
    <t>Taberaux| At</t>
  </si>
  <si>
    <t>Anthropogenic Emissions Of Nitrous-oxide (n2o) From Europe</t>
  </si>
  <si>
    <t>Kroeze| C</t>
  </si>
  <si>
    <t>Application Of A Fourier-transform Ir System For Measurements Of N2o Fluxes Using Micrometeorological Methods| An Ultralarge Chamber System| And Conventional Field Chambers</t>
  </si>
  <si>
    <t>Galle| B; Klemedtsson| L; Griffith| Dwt</t>
  </si>
  <si>
    <t>Applying Environmental Life-cycle Analysis To Materials</t>
  </si>
  <si>
    <t>Young| Sb; Vanderburg| Wh</t>
  </si>
  <si>
    <t>Assessing The Ability Of The Koppen System To Delineate The General World Pattern Of Climates</t>
  </si>
  <si>
    <t>Triantafyllou| Gn; Tsonis| Aa</t>
  </si>
  <si>
    <t>Atmospheric Lifetime| Its Application And Its Determination - Cfc-substitutes As A Case-study</t>
  </si>
  <si>
    <t>Journal Of The Chemical Society-faraday Transactions</t>
  </si>
  <si>
    <t>Ravishankara| Ar; Lovejoy| Er</t>
  </si>
  <si>
    <t>Avian Community Dynamics Are Discordant In-space And Time</t>
  </si>
  <si>
    <t>Bohninggaese| K; Taper| Ml; Brown| Jh</t>
  </si>
  <si>
    <t>Basic Experimental Results Of Liquid Co2 Injection Into The Deep-ocean</t>
  </si>
  <si>
    <t>Kimuro| H; Kusayanagi| T; Yamaguchi| F; Ohtsubo| K; Morishita| M</t>
  </si>
  <si>
    <t>Benthic Amphipod Community In The Northern Bering Sea - Analysis Of Potential Structuring Mechanisms</t>
  </si>
  <si>
    <t>Marine Ecology-progress Series</t>
  </si>
  <si>
    <t>Coyle| Ko; Highsmith| Rc</t>
  </si>
  <si>
    <t>Beyond Global Warming - Ecology And Global Change</t>
  </si>
  <si>
    <t>Vitousek| Pm</t>
  </si>
  <si>
    <t>Biodiversity Of Coral-reefs - What Are We Losing And Why</t>
  </si>
  <si>
    <t>Sebens| Kp</t>
  </si>
  <si>
    <t>Biomass Allocation Of Montane And Desert Ponderosa Pine - An Analog For Response To Climate-change</t>
  </si>
  <si>
    <t>Callaway| Rm; Delucia| Eh; Schlesinger| Wh</t>
  </si>
  <si>
    <t>Carbon Export From Continental Shelves| Denitrification And Atmospheric Carbon-dioxide</t>
  </si>
  <si>
    <t>Christensen| Jp</t>
  </si>
  <si>
    <t>Carbon Sequestration| Biological Diversity| And Sustainable Development - Integrated Forest Management</t>
  </si>
  <si>
    <t>Cairns| Ma; Meganck| Ra</t>
  </si>
  <si>
    <t>Carbon-dioxide - Pollutant Or Potential Chemical Feedstock</t>
  </si>
  <si>
    <t>South African Journal Of Chemistry-suid-afrikaanse Tydskrif Vir Chemie</t>
  </si>
  <si>
    <t>Haines| Rj</t>
  </si>
  <si>
    <t>Cfc-free Rigid Polyurethane Foam Insulation Products</t>
  </si>
  <si>
    <t>Ball| Gw</t>
  </si>
  <si>
    <t>Chlorofluorocarbon Uptake In A World Ocean Model .1. Sensitivity To The Surface Gas Forcing</t>
  </si>
  <si>
    <t>England| Mh; Garcon| V; Minster| Jf</t>
  </si>
  <si>
    <t>Cladode Development| Environmental Responses Of Co2 Uptake| And Productivity For Opuntia-ficus-indica Under Elevated Co2</t>
  </si>
  <si>
    <t>Nobel| Ps; Israel| Aa</t>
  </si>
  <si>
    <t>Climate And The Southern Limit Of The Western Canadian Boreal Forest</t>
  </si>
  <si>
    <t>Hogg| Eh</t>
  </si>
  <si>
    <t>Climate Of The 21st-century</t>
  </si>
  <si>
    <t>Agricultural And Forest Meteorology</t>
  </si>
  <si>
    <t>Bengtsson| L</t>
  </si>
  <si>
    <t>Climate Variation And El-nino Southern Oscillation Events On The Great-barrier-reef - 1958 To 1987</t>
  </si>
  <si>
    <t>Lough| Jm</t>
  </si>
  <si>
    <t>Climate-change And Altered Runoff In The Semiarid Portion Of Mono Basin| California</t>
  </si>
  <si>
    <t>Physical Geography</t>
  </si>
  <si>
    <t>Kent| Ca; Shelton| Ml</t>
  </si>
  <si>
    <t>Climate-change Implications For Europe - An Application Of The Escape Model</t>
  </si>
  <si>
    <t>Rotmans| J; Hulme| M; Downing| Te</t>
  </si>
  <si>
    <t>Climate-change| Potential Evapotranspiration And Moisture Availability In The Mediterranean Basin</t>
  </si>
  <si>
    <t>Palutikof| Jp; Goodess| Cm; Guo| X</t>
  </si>
  <si>
    <t>Climate-induced Annual Variation In Canopy Tree Growth In A Costa-rican Tropical Rain-forest</t>
  </si>
  <si>
    <t>Clark| Da; Clark| Db</t>
  </si>
  <si>
    <t>Coastal Structures| Waste Materials And Fishery Enhancement</t>
  </si>
  <si>
    <t>Collins| Kj; Jensen| Ac; Lockwood| Apm; Lockwood| Sj</t>
  </si>
  <si>
    <t>Computer-simulation Of A Novel Circulating Fluidized-bed Pressure-temperature Swing Adsorber For Recovering Carbon-dioxide From Flue-gases</t>
  </si>
  <si>
    <t>Pugsley| Ts; Berruti| F; Chakma| A</t>
  </si>
  <si>
    <t>Controlling Substance Flows - The Case Of Chlorine</t>
  </si>
  <si>
    <t>Kleijn| R; Vandervoet| E; Dehaes| Hau</t>
  </si>
  <si>
    <t>Core And Peripheral-populations And Global Climate-change</t>
  </si>
  <si>
    <t>Israel Journal Of Plant Sciences</t>
  </si>
  <si>
    <t>Safriel| Un; Volis| S; Kark| S</t>
  </si>
  <si>
    <t>Cotton Evapotranspiration Under Field Conditions With Co2 Enrichment And Variable Soil-moisture Regimes</t>
  </si>
  <si>
    <t>Hunsaker| Dj; Hendrey| Gr; Kimball| Ba; Lewin| Kf; Mauney| Jr; Nagy| J</t>
  </si>
  <si>
    <t>Current Changes Of Climate And Permafrost In The Arctic And Sub-arctic Of Russia</t>
  </si>
  <si>
    <t>Permafrost And Periglacial Processes</t>
  </si>
  <si>
    <t>Pavlov| Av</t>
  </si>
  <si>
    <t>Decadal Atmosphere-ocean Variations In The Pacific</t>
  </si>
  <si>
    <t>Trenberth| Ke; Hurrell| Jw</t>
  </si>
  <si>
    <t>Design And Construction Of A Solar-electric Vehicle</t>
  </si>
  <si>
    <t>Journal Of Solar Energy Engineering-transactions Of The Asme</t>
  </si>
  <si>
    <t>Bhavnani| Sh</t>
  </si>
  <si>
    <t>Detecting Climatic-change Signals - Are There Any Fingerprints</t>
  </si>
  <si>
    <t>Determination Of Nitrous-oxide In Soil</t>
  </si>
  <si>
    <t>Bunseki Kagaku</t>
  </si>
  <si>
    <t>Machino| A</t>
  </si>
  <si>
    <t>Determination Of The Infrared Cross-sections And Global Warming Potentials Of 1|1|2-trifluoroethane (hfc-143)</t>
  </si>
  <si>
    <t>Clerbaux| C; Colin| R</t>
  </si>
  <si>
    <t>Development Of A High-efficiency Domestic Refrigerator Using Cfc Substitutes</t>
  </si>
  <si>
    <t>Wu| Y; Xie| G; Li| Xz</t>
  </si>
  <si>
    <t>Dissolved-oxygen Model For Regional Lake Analysis</t>
  </si>
  <si>
    <t>Stefan| Hg; Fang| X</t>
  </si>
  <si>
    <t>Distributing Costs Of Global Climate-change</t>
  </si>
  <si>
    <t>Ieee Technology And Society Magazine</t>
  </si>
  <si>
    <t>Byrne| J; Hadjilambrinos| C; Wagle| S</t>
  </si>
  <si>
    <t>Distribution And Ecology Of Ciguatera Fish Poisoning In Florida| With Emphasis On The Florida-keys</t>
  </si>
  <si>
    <t>Desylva| Dp</t>
  </si>
  <si>
    <t>Do Ross River And Dengue Viruses Pose A Threat To New-zealand</t>
  </si>
  <si>
    <t>New Zealand Medical Journal</t>
  </si>
  <si>
    <t>Maguire| T</t>
  </si>
  <si>
    <t>Early Selection Of Black Spruce Seedlings And Global Change - Which Genotypes Should We Favor</t>
  </si>
  <si>
    <t>Wang| Zm; Lechowicz| Mj; Potvin| C</t>
  </si>
  <si>
    <t>Ecological Indicators Of Global Climate-change - A Research Framework</t>
  </si>
  <si>
    <t>Bella| Da; Jacobs| R; Li| H</t>
  </si>
  <si>
    <t>Economic Global Warming Potentials</t>
  </si>
  <si>
    <t>International Journal Of Energy Research</t>
  </si>
  <si>
    <t>Wallis| Mk; Lucas| Njd</t>
  </si>
  <si>
    <t>Edge-detection Algorithms For 2-dimensional Ecological Data</t>
  </si>
  <si>
    <t>Fortin| Mj</t>
  </si>
  <si>
    <t>Effect Of Elevated-temperatures On Carbon-dioxide Exchange In Picea-rubens</t>
  </si>
  <si>
    <t>Tree Physiology</t>
  </si>
  <si>
    <t>Vann| Dr; Johnson| Ah; Casper| Bb</t>
  </si>
  <si>
    <t>Effect Of Global Warming On Indian Monsoon Simulated With A Coupled Ocean-atmosphere General-circulation Model</t>
  </si>
  <si>
    <t>Lal| M; Cubasch| U; Santer| Bd</t>
  </si>
  <si>
    <t>Effects Of Climate-change On Commercial Building Energy Demand</t>
  </si>
  <si>
    <t>Scott| Mj; Wrench| Le; Hadley| Dl</t>
  </si>
  <si>
    <t>Effects Of Co(2) Enrichment On Whole-plant Carbon Budget Of Seedlings Of Fagus-grandifolia And Acer-saccharum In Low Irradiance</t>
  </si>
  <si>
    <t>Reid| Cd; Strain| Br</t>
  </si>
  <si>
    <t>Effects Of Global Warming On Hurricane-induced Flooding</t>
  </si>
  <si>
    <t>Journal Of Water Resources Planning And Management-asce</t>
  </si>
  <si>
    <t>Gutowski| Wj; Mcmahon| Gf; Schluchter| Ss; Kirshen| Ph</t>
  </si>
  <si>
    <t>Elevated Co2 And Temperature Alter Recruitment And Size Hierarchies In C-3 And C-4 Annuals</t>
  </si>
  <si>
    <t>Morse| Sr; Bazzaz| Fa</t>
  </si>
  <si>
    <t>Estimation Of Energy Intensity And Structure Of Energy-consumption Based On Input-output Table</t>
  </si>
  <si>
    <t>Journal Of Mechanical Engineering Laboratory</t>
  </si>
  <si>
    <t>Nomura| N; Akai| M; Yamashita| I</t>
  </si>
  <si>
    <t>Estimation Of Local And Areal Drought Reflecting Climate-change</t>
  </si>
  <si>
    <t>Transactions Of The Asae</t>
  </si>
  <si>
    <t>Bogardi| I; Matyasovszky| I; Bardossy| A</t>
  </si>
  <si>
    <t>European Research Concerning Cfc And Hcfc Substitution</t>
  </si>
  <si>
    <t>Kruse| H</t>
  </si>
  <si>
    <t>Evaluating The Type And State Of Alaska Taiga Forests With Imaging Radar For Use In Ecosystem Models</t>
  </si>
  <si>
    <t>Way| J; Rignot| Ejm; Mcdonald| Kc; Oren| R; Kwok| R; Bonan| G; Dobson| Mc; Viereck| La; Roth| Je</t>
  </si>
  <si>
    <t>Evolutionary Morphological-changes In The New Genus Duoforisa - Implication For Classification And Habitat Of The Unilocular Foraminifera</t>
  </si>
  <si>
    <t>Alcheringa</t>
  </si>
  <si>
    <t>Li| Qy; Mcgowran| B</t>
  </si>
  <si>
    <t>Extreme Minimum Winter Temperatures In Ohio</t>
  </si>
  <si>
    <t>Ohio Journal Of Science</t>
  </si>
  <si>
    <t>Edgell| Dj</t>
  </si>
  <si>
    <t>Forest-fire Emissions In Portugal - A Contribution To Global Warming</t>
  </si>
  <si>
    <t>Miranda| Ai; Coutinho| M; Borrego| C</t>
  </si>
  <si>
    <t>Fossil-fuel And Greenhouse-gas Mitigation Technologies</t>
  </si>
  <si>
    <t>Steinberg| M</t>
  </si>
  <si>
    <t>Framework For Assessing Effects Of Global Climate-change On Mangrove Ecosystems</t>
  </si>
  <si>
    <t>Davis| Wp; Thornton| Kw; Levinson| B</t>
  </si>
  <si>
    <t>Global And Hemispheric Temperature Trends - Uncertainties Related To Inadequate Spatial Sampling</t>
  </si>
  <si>
    <t>Karl| Tr; Knight| Rw; Christy| Jr</t>
  </si>
  <si>
    <t>Global Change Models - A Physical Perspective</t>
  </si>
  <si>
    <t>Mcbean| Ga</t>
  </si>
  <si>
    <t>Global Climate And Energy-systems</t>
  </si>
  <si>
    <t>Sinyak| Y</t>
  </si>
  <si>
    <t>Global Climate-change In The Instrumental Period</t>
  </si>
  <si>
    <t>Hulme| M; Jones| Pd</t>
  </si>
  <si>
    <t>Global Decrease In Atmospheric Carbon-monoxide Concentration</t>
  </si>
  <si>
    <t>Khalil| Mak; Rasmussen| Ra</t>
  </si>
  <si>
    <t>Global Warming And Permafrost In Eurasia - A Catastrophic Scenario</t>
  </si>
  <si>
    <t>Demek| J</t>
  </si>
  <si>
    <t>Global Warming And The Growth Of Ice Sheets</t>
  </si>
  <si>
    <t>Ledley| Ts; Chu| Sp</t>
  </si>
  <si>
    <t>Greenhouse Statistics - Time-series Analysis .2.</t>
  </si>
  <si>
    <t>Tol| Rsj</t>
  </si>
  <si>
    <t>Greenhouse-gas And Sulfate Aerosol Experiments Using A Simple Global-energy-balance Model</t>
  </si>
  <si>
    <t>Health And The Built Environment</t>
  </si>
  <si>
    <t>Renewable Energy</t>
  </si>
  <si>
    <t>Brundrett| Gw</t>
  </si>
  <si>
    <t>Holocene Sea-level Rise And The Fate Of Mangrove Forests Within The Wider Caribbean Region</t>
  </si>
  <si>
    <t>Parkinson| Rw; Delaune| Rd; White| Jr</t>
  </si>
  <si>
    <t>Identifying Regional Goals And Policy Concerns Associated With Global Climate-change</t>
  </si>
  <si>
    <t>Yin| Yy; Cohen| Sj</t>
  </si>
  <si>
    <t>Impact Of Increased Co2 On Simulated Enso-like Phenomena</t>
  </si>
  <si>
    <t>Knutson| Tr; Manabe| S</t>
  </si>
  <si>
    <t>Implications For Energy And Climate-change Policies Of Using Purchasing-power-parity-based Gdp</t>
  </si>
  <si>
    <t>Siddiqi| Ta</t>
  </si>
  <si>
    <t>Industrial And Nonindustrial Anthropogenic Inputs To The Global Biogeochemical Cycles - Implications For Intertemporal Environmental-policy</t>
  </si>
  <si>
    <t>Kammen| Dm</t>
  </si>
  <si>
    <t>Influence Of Water-table On Carbon-dioxide| Carbon-monoxide| And Methane Fluxes From Taiga Bog Microcosms</t>
  </si>
  <si>
    <t>Global Biogeochemical Cycles</t>
  </si>
  <si>
    <t>Funk| Dw; Pullman| Er; Peterson| Km; Crill| Pm; Billings| Wd</t>
  </si>
  <si>
    <t>Influences Of Soil Volume And An Elevated Co2 Level On Growth And Co2 Exchange For The Crassulacean Acid Metabolism Plant Opuntia-ficus-indica</t>
  </si>
  <si>
    <t>Physiologia Plantarum</t>
  </si>
  <si>
    <t>Nobel| Ps; Cui| My; Miller| Pm; Luo| Yq</t>
  </si>
  <si>
    <t>Investigation Of The Correlation Between The Energy Of The Highest Occupied Molecular-orbital (homo) And The Logarithm Of The Oh Rate-constant Of Hydrofluorocarbons And Hydrofluoroethers</t>
  </si>
  <si>
    <t>International Journal Of Chemical Kinetics</t>
  </si>
  <si>
    <t>Bartolotti| Lj; Edney| Eo</t>
  </si>
  <si>
    <t>Is Earth Climate Poised To Jump Again</t>
  </si>
  <si>
    <t>Geotimes</t>
  </si>
  <si>
    <t>Broecker| Ws</t>
  </si>
  <si>
    <t>Is Natural-gas Really The Answer - Targeting Natural-gas In United-states Climate-change Mitigation Policy</t>
  </si>
  <si>
    <t>Kessler| J; Schillo| B; Shelby| M; Haspel| A</t>
  </si>
  <si>
    <t>Issues Surrounding The Use Of Lead In Gasoline - Energy| Economic And Environmental</t>
  </si>
  <si>
    <t>Larbey| Rj</t>
  </si>
  <si>
    <t>Kuwaiti Oil Fires - Modeling Revisited</t>
  </si>
  <si>
    <t>Atmospheric Environment</t>
  </si>
  <si>
    <t>Husain| T</t>
  </si>
  <si>
    <t>Landfill Gas Pretreatment For Fuel-cell Applications</t>
  </si>
  <si>
    <t>Sandelli| Gj; Trocciola| Jc; Spiegel| Rj</t>
  </si>
  <si>
    <t>Late Quaternary Pollen Transport Processes| Western North-atlantic - Data From Box Models| Cross-margin And N-s Transects</t>
  </si>
  <si>
    <t>Mudie| Pj; Mccarthy| Fmg</t>
  </si>
  <si>
    <t>Life-cycle Analysis To Minimize Global Warming Impact</t>
  </si>
  <si>
    <t>Mcculloch| A</t>
  </si>
  <si>
    <t>Local Temperature Estimation Under Climate-change</t>
  </si>
  <si>
    <t>Long-term Changes In Annual Rainfall Patterns In Southern Israel</t>
  </si>
  <si>
    <t>Bengai| T; Bitan| A; Manes| A; Alpert| P</t>
  </si>
  <si>
    <t>Marine Sediments As A Source Of Atmospheric Methane</t>
  </si>
  <si>
    <t>Bulletin Of The Geological Society Of Denmark</t>
  </si>
  <si>
    <t>Cranston| Re</t>
  </si>
  <si>
    <t>Massive Iceberg Discharges As Triggers For Global Climate-change</t>
  </si>
  <si>
    <t>Maximum And Minimum Temperatures At Armagh-observatory| 1844-1992| And The Length Of The Sunspot Cycle</t>
  </si>
  <si>
    <t>Solar Physics</t>
  </si>
  <si>
    <t>Butler| Cj</t>
  </si>
  <si>
    <t>Measurement Of Tropospheric Oh And Ho2 By Laser-induced Fluorescence At Low-pressure</t>
  </si>
  <si>
    <t>Stevens| Ps; Mather| Jh; Brune| Wh</t>
  </si>
  <si>
    <t>Methane And Nitrous-oxide Emissions - An Introduction</t>
  </si>
  <si>
    <t>Fertilizer Research</t>
  </si>
  <si>
    <t>Vanamstel| Ar; Swart| Rj</t>
  </si>
  <si>
    <t>Methane Emission From Rice Paddy Fields In The Central Plain Of Thailand</t>
  </si>
  <si>
    <t>Soil Science And Plant Nutrition</t>
  </si>
  <si>
    <t>Yagi| K; Chairoj| P; Tsuruta| H; Cholitkul| W; Minami| K</t>
  </si>
  <si>
    <t>Methods For Exploring Management Options To Reduce Greenhouse-gas Emissions From Tropical Grazing Systems</t>
  </si>
  <si>
    <t>Howden| Sm; White| Dh; Mckeon| Gm; Scanlan| Jc; Carter| Jo</t>
  </si>
  <si>
    <t>Miocene Upwelling Events - Neritic Foraminiferal Evidence From Southern Australia</t>
  </si>
  <si>
    <t>Australian Journal Of Earth Sciences</t>
  </si>
  <si>
    <t>Li| Q; Mcgowran| B</t>
  </si>
  <si>
    <t>Model Assessment Of The Role Of Natural Variability In Recent Global Warming</t>
  </si>
  <si>
    <t>Stouffer| Rj; Manabe| S; Vinnikov| Ky</t>
  </si>
  <si>
    <t>Modeling Of Soil Carbon Dynamics As A Part Of Carbon-cycle In Terrestrial Ecosystems</t>
  </si>
  <si>
    <t>Modeling Preindustrial C-n-p-s Biogeochemical Cycling In The Land Coastal Margin System</t>
  </si>
  <si>
    <t>Ver| Lmb; Mackenzie| Ft; Lerman| A</t>
  </si>
  <si>
    <t>Modeling The Behavior Of The Northern Anchovy| Engraulis-mordax| As A Schooling Predator Exploiting Patchy Prey</t>
  </si>
  <si>
    <t>Nonacs| P; Smith| Pe; Bouskila| A; Luttbeg| B</t>
  </si>
  <si>
    <t>Modeling Water And Nitrogen Dynamics On Catchment Scale</t>
  </si>
  <si>
    <t>Reiche| Ew</t>
  </si>
  <si>
    <t>N2o Emissions At Solid-waste Disposal Sites In Osaka City</t>
  </si>
  <si>
    <t>Tsujimoto| Y; Masuda| J; Fukuyama| J; Ito| H</t>
  </si>
  <si>
    <t>New Atmospheric Pco(2) Estimates From Paleosols During The Late Paleocene Early Eocene Global Warming Interval</t>
  </si>
  <si>
    <t>Sinha| A; Stott| Ld</t>
  </si>
  <si>
    <t>New Sunshine Project And Photovoltaic Development In Japan</t>
  </si>
  <si>
    <t>Optoelectronics-devices And Technologies</t>
  </si>
  <si>
    <t>Toma| K</t>
  </si>
  <si>
    <t>Nitrous-oxide And Global Warming</t>
  </si>
  <si>
    <t>North-south Differences| Global Warming| And The Global System</t>
  </si>
  <si>
    <t>Dove| Mr</t>
  </si>
  <si>
    <t>Offsetting Changes In Biomass Allocation And Photosynthesis In Ponderosa Pine (pinus-ponderosa) In Response To Climate-change</t>
  </si>
  <si>
    <t>Delucia| Eh; Callaway| Rm; Schlesinger| Wh</t>
  </si>
  <si>
    <t>On The Scientific Basis For Global Warming Scenarios</t>
  </si>
  <si>
    <t>Lindzen| Rs</t>
  </si>
  <si>
    <t>Optimal Carbon Emissions Trajectories When Damages Depend On The Rate Or Level Of Global Warming</t>
  </si>
  <si>
    <t>Ozone Depletion And Global Warming Potentials Of Cf3i</t>
  </si>
  <si>
    <t>Solomon| S; Burkholder| Jb; Ravishankara| Ar; Garcia| Rr</t>
  </si>
  <si>
    <t>Palaeo-perspectives - Reducing Uncertainties In Global Change</t>
  </si>
  <si>
    <t>Lorius| C; Oeschger| H</t>
  </si>
  <si>
    <t>Passenger Car Global Warming Potential - Current And Projected Levels In The Uk</t>
  </si>
  <si>
    <t>Wade| J; Holman| C; Fergusson| M</t>
  </si>
  <si>
    <t>Peatlands And Global Climate-change - Insights From Comparative-studies Of Sites Situated Along A Latitudinal Gradient</t>
  </si>
  <si>
    <t>Wieder| Rk; Yavitt| Jb</t>
  </si>
  <si>
    <t>Pentane Blown Polyurethane Rigid Foams For Construction</t>
  </si>
  <si>
    <t>Journal Of Cellular Plastics</t>
  </si>
  <si>
    <t>Heilig| G; Wiedermann| Re</t>
  </si>
  <si>
    <t>Population Differentiation In Locomotor Performance And The Potential Response Of A Terrestrial Organism To Global Environmental-change</t>
  </si>
  <si>
    <t>Miles| Db</t>
  </si>
  <si>
    <t>Possible Implications Of Global Climate-change On Global Lightning Distributions And Frequencies</t>
  </si>
  <si>
    <t>Price| C; Rind| D</t>
  </si>
  <si>
    <t>Potential Distribution Of Methane Hydrates In The Worlds Oceans</t>
  </si>
  <si>
    <t>Gornitz| V; Fung| I</t>
  </si>
  <si>
    <t>Potential Effect Of Global Warming On Mosquito-borne Arboviruses</t>
  </si>
  <si>
    <t>Journal Of Medical Entomology</t>
  </si>
  <si>
    <t>Reeves| Wc; Hardy| Jl; Reisen| Wk; Milby| Mm</t>
  </si>
  <si>
    <t>Prehistoric Anthropogenic Wildland Burning By Hunter-gatherer Societies In The Temperate Regions - A Net Source| Sink| Or Neutral To The Global Carbon Budget</t>
  </si>
  <si>
    <t>Anderson| Mk</t>
  </si>
  <si>
    <t>Quantifying Global Warming From The Retreat Of Glaciers</t>
  </si>
  <si>
    <t>Oerlemans| J</t>
  </si>
  <si>
    <t>Ragweeds (ambrosia L) In Britain</t>
  </si>
  <si>
    <t>Grana</t>
  </si>
  <si>
    <t>Rich| Tcg</t>
  </si>
  <si>
    <t>Reactive Ion Etching Of Pbzr1-xtixo3 And Ruo2 Films By Environmentally Safe Gases</t>
  </si>
  <si>
    <t>Journal Of Materials Research</t>
  </si>
  <si>
    <t>Pan| W; Desu| Sb; Yoo| Ik; Vijay| Dp</t>
  </si>
  <si>
    <t>Recent And Future Climate-change In East-asia</t>
  </si>
  <si>
    <t>Hulme| M; Zhao| Zc; Jiang| T</t>
  </si>
  <si>
    <t>Regional Climates In The Giss General-circulation Model - Surface Air-temperature</t>
  </si>
  <si>
    <t>Hewitson| B</t>
  </si>
  <si>
    <t>Renewable Alternative Fuels - Alcohol Production From Lignocellulosic Biomass</t>
  </si>
  <si>
    <t>Reporting Emissions Of Greenhouse Gases In Canada</t>
  </si>
  <si>
    <t>Environmental Monitoring And Assessment</t>
  </si>
  <si>
    <t>Finlay| P; Stobbs| R</t>
  </si>
  <si>
    <t>Reservoir Timescales For Anthropogenic Co2 In The Atmosphere</t>
  </si>
  <si>
    <t>Oneill| Bc; Gaffin| Sr; Tubiello| Fn; Oppenheimer| M</t>
  </si>
  <si>
    <t>Responses Of Respiration To Increasing Atmospheric Carbon-dioxide Concentrations</t>
  </si>
  <si>
    <t>Bunce| Ja</t>
  </si>
  <si>
    <t>Responses Of Trace Gas Fluxes And N Availability To Experimentally Elevated Soil Temperatures</t>
  </si>
  <si>
    <t>Peterjohn| Wt; Melillo| Jm; Steudler| Pa; Newkirk| Km; Bowles| Fp; Aber| Jd</t>
  </si>
  <si>
    <t>Results And Full Fuel-cycle Study Plans From The Iea Greenhouse-gas Research-and-development Program</t>
  </si>
  <si>
    <t>Riemer| Pwf; Webster| Ic; Ormerod| Wg; Audus| H</t>
  </si>
  <si>
    <t>Rice Paddies As A Methane Source</t>
  </si>
  <si>
    <t>Minami| K; Neue| Hu</t>
  </si>
  <si>
    <t>Rite - Research-institute-of-innovative-technology-for-the-earth</t>
  </si>
  <si>
    <t>Kondo| J</t>
  </si>
  <si>
    <t>Role Of Plants And Global Climate Changes In Soil Evolution</t>
  </si>
  <si>
    <t>Eurasian Soil Science</t>
  </si>
  <si>
    <t>Karpachevskiy| Lo</t>
  </si>
  <si>
    <t>Sand Sea History Of The Taklimakan For The Past 30|000 Years</t>
  </si>
  <si>
    <t>Geografiska Annaler Series A-physical Geography</t>
  </si>
  <si>
    <t>Wang| Y; Dong| Gr</t>
  </si>
  <si>
    <t>Scenarios For Halocarbon Emissions In Finland And Estimates Of Their Impact On Global Warming And Chlorine Loading In The Stratosphere</t>
  </si>
  <si>
    <t>Journal Of Environmental Management</t>
  </si>
  <si>
    <t>Pipatti| R; Sinisalo| J</t>
  </si>
  <si>
    <t>Seasonal Variability In Particle Sedimentation Under Permanent Ice Cover In The Arctic-ocean</t>
  </si>
  <si>
    <t>Hargrave| Bt; Vonbodungen| B; Stoffynegli| P; Mudie| Pj</t>
  </si>
  <si>
    <t>Simple Global Carbon Model - The Atmosphere-terrestrial Biosphere-ocean Interaction</t>
  </si>
  <si>
    <t>Kwon| Oy; Schnoor| Jl</t>
  </si>
  <si>
    <t>Simulated Climate-change - A Field Manipulation Study Of Polar Microarthropod Community Response To Global Warming</t>
  </si>
  <si>
    <t>Ecography</t>
  </si>
  <si>
    <t>Kennedy| Ad</t>
  </si>
  <si>
    <t>Simulating Changes In Global Land-cover As Affected By Economic And Climatic Factors</t>
  </si>
  <si>
    <t>Zuidema| G; Vandenborn| Gj; Alcamo| J; Kreileman| Gjj</t>
  </si>
  <si>
    <t>Simulations Of Atmospheric Variability Induced By Sea-surface Temperatures And Implications For Global Warming</t>
  </si>
  <si>
    <t>Kumar| A; Leetmaa| A; Ji| M</t>
  </si>
  <si>
    <t>Soil Processes And Chemical-transport - Soil Degassing Of C-14 Dioxide - Rates And Factors</t>
  </si>
  <si>
    <t>Journal Of Environmental Quality</t>
  </si>
  <si>
    <t>Sheppard| Mi; Ewing| Ll; Hawkins| Jl</t>
  </si>
  <si>
    <t>Some Current Trends In Renewable Energy For Developing-countries</t>
  </si>
  <si>
    <t>Lovejoy| D</t>
  </si>
  <si>
    <t>Some Model-based Inference About Global Warming</t>
  </si>
  <si>
    <t>Solow| Ar; Patwardhan| A</t>
  </si>
  <si>
    <t>Spatial Disaggregation For Studies Of Climatic Hydrologic Sensitivity</t>
  </si>
  <si>
    <t>Journal Of Hydraulic Engineering-asce</t>
  </si>
  <si>
    <t>Epstein| D; Ramirez| Ja</t>
  </si>
  <si>
    <t>Stellar Luminosity Variations And Global Warming</t>
  </si>
  <si>
    <t>Foukal| P</t>
  </si>
  <si>
    <t>Stratigraphic Division Of Holocene Loess In China</t>
  </si>
  <si>
    <t>Zhou| Wj; An| Zs; Head| Mj</t>
  </si>
  <si>
    <t>Sustainability In Chinese Agriculture - Challenge And Hope</t>
  </si>
  <si>
    <t>Cai| Yl; Smit| B</t>
  </si>
  <si>
    <t>Systematics And Natural-history| Foundations For Understanding And Conserving Biodiversity</t>
  </si>
  <si>
    <t>Greene| Hw</t>
  </si>
  <si>
    <t>Temperate Coastal Marine Communities - Biodiversity And Threats</t>
  </si>
  <si>
    <t>Suchanek| Th</t>
  </si>
  <si>
    <t>The Economic Costs Of Global Warming Damage - A Survey</t>
  </si>
  <si>
    <t>Fankhauser| S</t>
  </si>
  <si>
    <t>The Effectiveness Of Marine Co(2) Disposal</t>
  </si>
  <si>
    <t>Kheshgi| Hs; Flannery| Bp; Hoffert| Mi; Lapenis| Ag</t>
  </si>
  <si>
    <t>The Effectiveness Of Measures To Reduce The Man-made Greenhouse-effect - The Application Of A Climate-policy Model</t>
  </si>
  <si>
    <t>Jain| Ak; Bach| W</t>
  </si>
  <si>
    <t>The Eldora/astraia Airborne Doppler Weather Radar - Goals| Design| And First Field-tests</t>
  </si>
  <si>
    <t>Hildebrand| Ph; Walther| Ca; Frush| Cl; Testud| J; Baudin| F</t>
  </si>
  <si>
    <t>The Flora Of Japan And The Implication Of Global Climatic-change</t>
  </si>
  <si>
    <t>Journal Of Plant Research</t>
  </si>
  <si>
    <t>Ohba| H</t>
  </si>
  <si>
    <t>The Impact Of Heat-pumps On Global Warming And Ozone Depletion</t>
  </si>
  <si>
    <t>Laue| Hj</t>
  </si>
  <si>
    <t>The Influence Of Weather And Climate On Agriculturally Important Insects - An Australian Perspective</t>
  </si>
  <si>
    <t>Australian Journal Of Agricultural Research</t>
  </si>
  <si>
    <t>Drake| Va</t>
  </si>
  <si>
    <t>The Interactive Atmosphere - Global Atmospheric-biospheric Chemistry</t>
  </si>
  <si>
    <t>Prinn| Rg</t>
  </si>
  <si>
    <t>The Marginal Cost Of Co2 Emissions</t>
  </si>
  <si>
    <t>Azar| C</t>
  </si>
  <si>
    <t>The Potential Effects Of Climate-change On Autumn Soil Tillage Opportunities In England And Wales</t>
  </si>
  <si>
    <t>Soil &amp; Tillage Research</t>
  </si>
  <si>
    <t>Rounsevell| Mda; Brignall| Ap</t>
  </si>
  <si>
    <t>The Response Of Temperate Tree Seedlings Grown In Elevated Co2 To Extreme Temperature Events</t>
  </si>
  <si>
    <t>Bassow| Sl; Mcconnaughay| Kdm; Bazzaz| Fa</t>
  </si>
  <si>
    <t>The Role Of Refrigerants In Climate-change</t>
  </si>
  <si>
    <t>Wuebbles| Dj</t>
  </si>
  <si>
    <t>The Significance Of Agricultural Sources Of Greenhouse Gases</t>
  </si>
  <si>
    <t>Duxbury| Jm</t>
  </si>
  <si>
    <t>The Social Costs Of Greenhouse-gas Emissions - An Expected Value Approach</t>
  </si>
  <si>
    <t>Energy Journal</t>
  </si>
  <si>
    <t>The Use Of Discriminant-analysis In Predicting The Distribution Of Bluetongue Virus In Queensland| Australia</t>
  </si>
  <si>
    <t>Veterinary Research Communications</t>
  </si>
  <si>
    <t>Ward| Mp</t>
  </si>
  <si>
    <t>The Way Ahead - Why Build More Nuclear-plant And Why Now</t>
  </si>
  <si>
    <t>Hawley| R</t>
  </si>
  <si>
    <t>Time-series Analyses Of Global Change Data</t>
  </si>
  <si>
    <t>Lane| Lj; Nichols| Mh; Osborn| Hb</t>
  </si>
  <si>
    <t>Tradable Cumulative Co2 Permits And Global Warming Control</t>
  </si>
  <si>
    <t>Kosobud| Rf; Daly| Ta; South| Dw; Quinn| Kg</t>
  </si>
  <si>
    <t>Tropical Temperature-variations Since 20|000 Years Ago - Modulating Interhemispheric Climate-change</t>
  </si>
  <si>
    <t>Guilderson| Tp; Fairbanks| Rg; Rubenstone| Jl</t>
  </si>
  <si>
    <t>Update Of Refrigerant Issues - Accelerated Phase-out| Safety| And Refrigerant Management</t>
  </si>
  <si>
    <t>Energy Engineering</t>
  </si>
  <si>
    <t>Lindsay| Bb</t>
  </si>
  <si>
    <t>Using Crop Models And Geographic Information-systems To Study The Impact Of Climate-change In The Southeastern Usa</t>
  </si>
  <si>
    <t>Soil And Crop Science Society Of Florida Proceedings</t>
  </si>
  <si>
    <t>Papajorgji| P; Jones| Jw; Peart| Rm; Curry| B</t>
  </si>
  <si>
    <t>Validation Of Model Improvements For The Giss Gcm</t>
  </si>
  <si>
    <t>Marengo| Ja; Druyan| Lm</t>
  </si>
  <si>
    <t>Water Temperature Behavior In The River Danube During The 20th-century</t>
  </si>
  <si>
    <t>Webb| Bw; Nobilis| F</t>
  </si>
  <si>
    <t>Wild C-4 Plants In Germany And Sweden - A Compilation In View By Climate-change</t>
  </si>
  <si>
    <t>Angewandte Botanik</t>
  </si>
  <si>
    <t>Hoffmann| J</t>
  </si>
  <si>
    <t>70 Years Observations Of Changes In Distribution And Abundance Of Zooplankton And Intertidal Organisms In The Western English-channel In Relation To Rising Sea Temperature</t>
  </si>
  <si>
    <t>Journal Of Thermal Biology</t>
  </si>
  <si>
    <t>Southward| Aj; Hawkins| Sj; Burrows| Mt</t>
  </si>
  <si>
    <t>A Box Model Study Of The Greenland Sea| Norwegian Sea| And Arctic-ocean</t>
  </si>
  <si>
    <t>Robitaille| Dy; Mysak| La; Darby| Ms</t>
  </si>
  <si>
    <t>A Climate-change Simulation Starting From 1935</t>
  </si>
  <si>
    <t>Cubasch| U; Hegerl| Gc; Hellbach| A; Hock| H; Mikolajewicz| U; Santer| Bd; Voss| R</t>
  </si>
  <si>
    <t>A Cost-benefit-analysis Of Slowing Climate-change</t>
  </si>
  <si>
    <t>Maddison| D</t>
  </si>
  <si>
    <t>A Global Climate Model (genesis) With A Land-surface Transfer Scheme (lsx) .2. Co2 Sensitivity</t>
  </si>
  <si>
    <t>Thompson| Sl; Pollard| D</t>
  </si>
  <si>
    <t>A Proposal For The Definition Of Resource Equivalency Factors For Use In Product Life-cycle Assessment</t>
  </si>
  <si>
    <t>Guinee| Jb; Heijungs| R</t>
  </si>
  <si>
    <t>A Reassessment Of The Economic-effects Of Global Climate-change On Us Agriculture</t>
  </si>
  <si>
    <t>Adams| Rm; Fleming| Ra; Chang| Cc; Mccarl| Ba; Rosenzweig| C</t>
  </si>
  <si>
    <t>A Sea-level Rise Curve From Guilford| Connecticut| Usa</t>
  </si>
  <si>
    <t>Nydick| Kr; Bidwell| Ab; Thomas| E; Varekamp| Jc</t>
  </si>
  <si>
    <t>A Simulation Of Midcretaceous Climate</t>
  </si>
  <si>
    <t>Barron| Ej; Fawcett| Pj; Peterson| Wh; Pollard| D; Thompson| Sl</t>
  </si>
  <si>
    <t>A Size-distribution-based Model Of Forest Dynamics Along A Latitudinal Environmental Gradient</t>
  </si>
  <si>
    <t>Kohyama| T; Shigesada| N</t>
  </si>
  <si>
    <t>A Subgrid Parameterization Of Orographic Precipitation</t>
  </si>
  <si>
    <t>Leung| Lr; Ghan| Sj</t>
  </si>
  <si>
    <t>A Tool For Mapping Evolving Geosystems - A Model For A Global Warming Scenario</t>
  </si>
  <si>
    <t>Geodinamica Acta</t>
  </si>
  <si>
    <t>Beroutchachvilli| N; Regnauld| H; Pech| P; Lehenaff| F</t>
  </si>
  <si>
    <t>Ab-initio Calculations Of Vibrational Frequencies And Infrared Intensities For Global Warming Potential Of Cfc Substitutes - Cf3ch2f (hfc-134a)</t>
  </si>
  <si>
    <t>Papasavva| S; Tai| S; Esslinger| A; Illinger| Kh; Kenny| Je</t>
  </si>
  <si>
    <t>Acclimation Of Leaf Dark Respiration To Temperature In Alpine And Lowland Plant-species</t>
  </si>
  <si>
    <t>Annals Of Botany</t>
  </si>
  <si>
    <t>Larigauderie| A; Korner| C</t>
  </si>
  <si>
    <t>Adaptation Of Fish To Different Environmental-temperature By Qualitative And Quantitative Changes In Gene-expression</t>
  </si>
  <si>
    <t>Goldspink| G</t>
  </si>
  <si>
    <t>Agroforestry Developments And Potential In The Brazilian Amazon</t>
  </si>
  <si>
    <t>Land Degradation And Rehabilitation</t>
  </si>
  <si>
    <t>Smith| Njh; Fik| Tj; Alvim| Pdt; Falesi| Ic; Serrao| Eas</t>
  </si>
  <si>
    <t>Air-quality And Its Possible Impacts On The Terrestrial Ecosystems Of The North-american Great-plains - An Overview</t>
  </si>
  <si>
    <t>Krupa| Sv; Legge| Ah</t>
  </si>
  <si>
    <t>Air-temperature Variations And Enso Effects In Indonesia| The Philippines And El-salvador - Enso Patterns And Changes From 1866-1993</t>
  </si>
  <si>
    <t>An Approach To Modelling Spatial Changes Of Plant Carbon:nitrogen Ratios In Southern Africa In Relation To Anticipated Global Climate Change</t>
  </si>
  <si>
    <t>Kunz| Rp; Schulze| Re; Scholes| Rj</t>
  </si>
  <si>
    <t>An Integrated Framework To Address Climate-change (escape) And Further Developments Of The Global And Regional Climate Modules (magicc)</t>
  </si>
  <si>
    <t>Hulme| M; Raper| Scb; Wigley| Tml</t>
  </si>
  <si>
    <t>An Intercomparison Of Wet Precipitation Scavenging Schemes And The Emission Rates Of Rn-222 For The Simulation Of Global Transport And Deposition Of Pb-210</t>
  </si>
  <si>
    <t>Lee| Hn; Feichter| J</t>
  </si>
  <si>
    <t>Annual Breeding Cycles In Marine-invertebrates And Environmental-temperature - Probing The Proximate And Ultimate Causes Of Reproductive Synchrony</t>
  </si>
  <si>
    <t>Anthropogenic Environmental-pollution - The Share Of Agriculture</t>
  </si>
  <si>
    <t>Bodenkultur</t>
  </si>
  <si>
    <t>Krapfenbauer| A; Wriessnig| K</t>
  </si>
  <si>
    <t>Approaches And Challenges To Use Freon Propellant Replacements</t>
  </si>
  <si>
    <t>Aerosol Science And Technology</t>
  </si>
  <si>
    <t>Leach| Cl</t>
  </si>
  <si>
    <t>Artificial Regeneration Of Spruce On Cold| Wet Soil - 10 Years Along</t>
  </si>
  <si>
    <t>Hawkins| C; Letchford| T; Krasowski| M</t>
  </si>
  <si>
    <t>Assessing Brazil Carbon Budget .1. Biotic Carbon Pools</t>
  </si>
  <si>
    <t>Schroeder| Pe; Winjum| Jk</t>
  </si>
  <si>
    <t>Atmospheric Chemistry And Environmental Impact Of Hydrofluorocarbons And Hydrochlorofluorocarbons</t>
  </si>
  <si>
    <t>Halon Replacements: Technology And Science</t>
  </si>
  <si>
    <t>Wallington| Tj; Schneider| Wf; Nielsen| Oj; Sehested| J; Worsnop| Dr; Debruyn| Wj; Shorter| Ja</t>
  </si>
  <si>
    <t>Atmospheric Co2| Soil-nitrogen And Turnover Of Fine Roots</t>
  </si>
  <si>
    <t>New Phytologist</t>
  </si>
  <si>
    <t>Pregitzer| Ks; Zak| Dr; Curtis| Ps; Kubiske| Me; Teeri| Ja; Vogel| Cs</t>
  </si>
  <si>
    <t>Be-10 Dating Of The Duration And Retreat Of The Last Pinedale Glacial Sequence</t>
  </si>
  <si>
    <t>Gosse| Jc; Klein| J; Evenson| Eb; Lawn| B; Middleton| R</t>
  </si>
  <si>
    <t>Blue Holes - Definition And Genesis</t>
  </si>
  <si>
    <t>Carbonates And Evaporites</t>
  </si>
  <si>
    <t>Mylroie| Je; Carew| Jl; Moore| Ai</t>
  </si>
  <si>
    <t>Brazil Carbon Budget For 1990s</t>
  </si>
  <si>
    <t>Schroeder| P; Winjum| Jk</t>
  </si>
  <si>
    <t>Breaking Even With Gas - An Update On Fuel Switching Calculations</t>
  </si>
  <si>
    <t>Gas Engineering &amp; Management</t>
  </si>
  <si>
    <t>Wilkinson| Aj; Pearson| S</t>
  </si>
  <si>
    <t>Can Disturbance Determine Vegetation Distribution During Climate Warming? A Boreal Test</t>
  </si>
  <si>
    <t>Suffling| R</t>
  </si>
  <si>
    <t>Carbon Balance In The Tundra| Boreal Forest And Humid Tropical Forest During Climate-change - Scaling-up From Leaf Physiology And Soil Carbon Dynamics</t>
  </si>
  <si>
    <t>Wang| Yp; Polglase| Pj</t>
  </si>
  <si>
    <t>Carbon Dioxide Emissions And Global Gdp</t>
  </si>
  <si>
    <t>Ecological Economics</t>
  </si>
  <si>
    <t>Tucker| M</t>
  </si>
  <si>
    <t>Carbon Mitigation Scenarios For Mexican Forests - Methodological Considerations And Results</t>
  </si>
  <si>
    <t>Masera| Or</t>
  </si>
  <si>
    <t>Carbon Storage In Forest Soils</t>
  </si>
  <si>
    <t>Forestry</t>
  </si>
  <si>
    <t>Harrison| Af; Howard| Pja; Howard| Dm; Howard| Dc; Hornung| M</t>
  </si>
  <si>
    <t>Carbon-dioxide And Temperature Effects On Pima Cotton Development</t>
  </si>
  <si>
    <t>Reddy| Kr; Hodges| Hf; Mckinion| Jm</t>
  </si>
  <si>
    <t>Carbonyl Sulfide - No Remedy For Global Warming</t>
  </si>
  <si>
    <t>Taubman| Sj; Kasting| Jf</t>
  </si>
  <si>
    <t>Changes In Minimum And Maximum Temperatures At The Pic-du-midi In Relation With Humidity And Cloudiness| 1882-1984</t>
  </si>
  <si>
    <t>Atmospheric Research</t>
  </si>
  <si>
    <t>Dessens| J; Bucher| A</t>
  </si>
  <si>
    <t>Class-i Isocyanurate Foams Blown With Pentane</t>
  </si>
  <si>
    <t>Fishback| T; Reichel| C</t>
  </si>
  <si>
    <t>Climate Change And Its Impact On Tropical Montane Ecosystems In Southern India</t>
  </si>
  <si>
    <t>Sukumar| R; Suresh| Hs; Ramesh| R</t>
  </si>
  <si>
    <t>Climate Response To Increasing Levels Of Greenhouse Gases And Sulfate Aerosols</t>
  </si>
  <si>
    <t>Mitchell| Jfb; Johns| Tc; Gregory| Jm; Tett| Sfb</t>
  </si>
  <si>
    <t>Climate Response To Radiative Forcings By Sulfate Aerosols And Greenhouse Gases</t>
  </si>
  <si>
    <t>Cox| Sj; Wang| Wc; Schwartz| Se</t>
  </si>
  <si>
    <t>Climate Variability And Agroecological Change In The Central Pampas Of Argentina</t>
  </si>
  <si>
    <t>Viglizzo| Ef; Roberto| Ze; Filippin| Mc; Pordomingo| Aj</t>
  </si>
  <si>
    <t>Climate| Copepods And Cod - Some Thoughts On The Long-range Prospects For A Sustainable Northern Cod Fishery</t>
  </si>
  <si>
    <t>Climate Research</t>
  </si>
  <si>
    <t>Conover| Rj; Wilson| S; Harding| Gch; Vass| Wp</t>
  </si>
  <si>
    <t>Climate-change And Agriculture - An Indian Perspective</t>
  </si>
  <si>
    <t>Gadgil| S</t>
  </si>
  <si>
    <t>Climate-change And Vector-borne Diseases - A Global Modeling Perspective</t>
  </si>
  <si>
    <t>Martens| Wjm; Jetten| Th; Rotmans| J; Niessen| Lw</t>
  </si>
  <si>
    <t>Co2 Fixation And Oil Production Through Microalga</t>
  </si>
  <si>
    <t>Sawayama| S; Inoue| S; Dote| Y; Yokoyama| Sy</t>
  </si>
  <si>
    <t>Cogeneration Concepts For Co2 Separation From Power-plants For Enhanced Oil-recovery Applications</t>
  </si>
  <si>
    <t>Gelowitz| D; Kritpiphat| W; Tontiwachwuthikul| P</t>
  </si>
  <si>
    <t>Comments On Climate-change Scenario Development</t>
  </si>
  <si>
    <t>Mathematical And Computer Modelling</t>
  </si>
  <si>
    <t>Pittock| Ab</t>
  </si>
  <si>
    <t>Comparative Response On Gas Exchange Of Picea Spp Exposed To Increased Atmospheric Co2 In Open Top Chambers At Two Test Sites</t>
  </si>
  <si>
    <t>Laitat| E; Boussard| H</t>
  </si>
  <si>
    <t>Comparison Of 5 Wheat Simulation-models In Southern Alberta</t>
  </si>
  <si>
    <t>Canadian Journal Of Plant Science</t>
  </si>
  <si>
    <t>Toure| A; Major| Dj; Lindwall| Cw</t>
  </si>
  <si>
    <t>Comparison Of Chemical Solvents For Mitigating Co2 Emissions From Coal-fired Power-plants</t>
  </si>
  <si>
    <t>Chakma| A; Mehrotra| Ak; Nielsen| B</t>
  </si>
  <si>
    <t>Contaminants Affecting The Arctic Climate| And The Role Of The Oceans</t>
  </si>
  <si>
    <t>Copath - A Spreadsheet Model For The Estimation Of Carbon Flows Associated With The Use Of Forest Resources</t>
  </si>
  <si>
    <t>Makundi| Wr; Sathaye| J; Ketoff| A</t>
  </si>
  <si>
    <t>Correlation Of Ice Load With Large-scale And Local Meteorological Conditions In Hungary</t>
  </si>
  <si>
    <t>Mika| J; Szentimrey| T; Csomor| M; Kover| Z; Nemes| C; Domonkos| P</t>
  </si>
  <si>
    <t>Creating A Global Warming Implementation Regime</t>
  </si>
  <si>
    <t>Curbing Coastal Erosion - Example Of Udvada (south Gujarat)</t>
  </si>
  <si>
    <t>National Academy Science Letters-india</t>
  </si>
  <si>
    <t>Homji| Vmm</t>
  </si>
  <si>
    <t>Dealing With Error In Spatial Databases - A Simple Case-study</t>
  </si>
  <si>
    <t>Hunter| Gj; Goodchild| Mf</t>
  </si>
  <si>
    <t>Development Of Microcellular Open Cell Rigid Polyurethane Foams</t>
  </si>
  <si>
    <t>Kodama| K; Yuge| K; Masuda| Y; Tanimoto| Y</t>
  </si>
  <si>
    <t>Documenting And Detecting Long-term Precipitation Trends: Where We Are And What Should Be Done</t>
  </si>
  <si>
    <t>Groisman| Py; Legates| Dr</t>
  </si>
  <si>
    <t>Dynamic Contribution To Hemispheric Mean Temperature Trends</t>
  </si>
  <si>
    <t>Wallace| Jm; Zhang| Y; Renwick| Ja</t>
  </si>
  <si>
    <t>Ecological Stability Of Forests And Sustainable Silviculture</t>
  </si>
  <si>
    <t>Larsen| Jb</t>
  </si>
  <si>
    <t>Economics Of A Global Strategy For Reduction Of Carbon Emissions</t>
  </si>
  <si>
    <t>International Journal Of Environment And Pollution</t>
  </si>
  <si>
    <t>Ecosystem Driven By Otec And Oceanic High Mineral-water - Otohime Project</t>
  </si>
  <si>
    <t>Komiyama| H; Yamada| K</t>
  </si>
  <si>
    <t>Effect Of Fluctuation Of Surface Sea-water Temperature And Ambient-pressure On Evaporation Rate Of Evaporator In Barometric Type Oc-otec System</t>
  </si>
  <si>
    <t>Electrical Engineering In Japan</t>
  </si>
  <si>
    <t>Amano| M; Takazawa| H; Tanaka| T</t>
  </si>
  <si>
    <t>Effect Of Monocropping On Maize Yield On Meadow Soil In Long-term Fertilization Experiments</t>
  </si>
  <si>
    <t>Novenytermeles</t>
  </si>
  <si>
    <t>Sarvari| M</t>
  </si>
  <si>
    <t>Effects Of A Summer Temperature Regime Representative Of A Global Warming Scenario On Growth And Protein-synthesis In Hardwater-acclimated And Softwater-acclimated Juvenile Rainbow-trout (oncorhynchus-mykiss)</t>
  </si>
  <si>
    <t>Reid| Sd; Dockray| Jj; Linton| Tk; Mcdonald| Dg; Wood| Cm</t>
  </si>
  <si>
    <t>Effects Of Climatic-change On Trees From Cool And Temperate Regions - An Ecophysiological Approach To Modeling Of Bud Burst Phenology</t>
  </si>
  <si>
    <t>Hanninen| H</t>
  </si>
  <si>
    <t>Effects Of Cold And Warm Years On The Water Chemistry At The Birkenes Catchment| Norway</t>
  </si>
  <si>
    <t>Lydersen| E</t>
  </si>
  <si>
    <t>Effects Of Electron And Ion Reactions On Atmospheric Lifetimes Of Fully Fluorinated Compounds</t>
  </si>
  <si>
    <t>Morris| Ra; Miller| Tm; Viggiano| Aa; Paulson| Jf; Solomon| S; Reid| G</t>
  </si>
  <si>
    <t>Effects Of Global Warming On Energy Use For Space Heating And Cooling In The United-states</t>
  </si>
  <si>
    <t>Rosenthal| Dh; Gruenspecht| Hk; Moran| Ea</t>
  </si>
  <si>
    <t>Effects Of Increased Solar Ultraviolet-radiation On Aquatic Ecosystems</t>
  </si>
  <si>
    <t>Hader| Dp; Worrest| Rc; Kumar| Hd; Smith| Rc</t>
  </si>
  <si>
    <t>Efficiency| Sustainability And Global Warming</t>
  </si>
  <si>
    <t>Woodward| Rt; Bishop| Rc</t>
  </si>
  <si>
    <t>Efforts Of Electric Utilities In Japan To Reduce Co2 Emission</t>
  </si>
  <si>
    <t>Muto| S</t>
  </si>
  <si>
    <t>Emissions Of Greenhouse Gases From Agriculture| Land-use Change| And Forestry In The Gambia</t>
  </si>
  <si>
    <t>Jallow| Bp</t>
  </si>
  <si>
    <t>Environmental And Substrate Controls Over Carbon And Nitrogen Mineralization In Northern Wetlands</t>
  </si>
  <si>
    <t>Updegraff| K; Pastor| J; Bridgham| Sd; Johnston| Ca</t>
  </si>
  <si>
    <t>Environmental Impacts Of Sequestering Carbon Through Forestation</t>
  </si>
  <si>
    <t>Englin| J; Callaway| Jm</t>
  </si>
  <si>
    <t>Estimation Of Soybean Yields At County And State Levels Using Glycim - A Case-study For Iowa</t>
  </si>
  <si>
    <t>Haskett| Jd; Pachepsky| Ya; Acock| B</t>
  </si>
  <si>
    <t>Evaluating Growth Of The Porcupine Caribou Herd Using A Stochastic-model</t>
  </si>
  <si>
    <t>Journal Of Wildlife Management</t>
  </si>
  <si>
    <t>Walsh| Ne; Griffith| B; Mccabe| Tr</t>
  </si>
  <si>
    <t>Evaluating The Effects Of Elevated Levels Of Atmospheric Trace Gases On Herbs And Shrubs - A Prototype Dual Array Field Exposure System</t>
  </si>
  <si>
    <t>Reece| Cf; Krupa| Sv; Jager| Hj; Roberts| Sw; Hastings| Sj; Oechel| Wc</t>
  </si>
  <si>
    <t>Evaluation Of The Potential Impact Of Methane Clathrate Destabilization On Future Global Warming</t>
  </si>
  <si>
    <t>Harvey| Ldd; Huang| Z</t>
  </si>
  <si>
    <t>Fire| Global Warming| And The Carbon Balance Of Boreal Forests</t>
  </si>
  <si>
    <t>Kasischke| Es; Christensen| Nl; Stocks| Bj</t>
  </si>
  <si>
    <t>Fossil-fuels And Responses To Global Warming</t>
  </si>
  <si>
    <t>Kaarstad| O</t>
  </si>
  <si>
    <t>Genome Size Predicts Frost-resistance In British Herbaceous Plants - Implications For Rates Of Vegetation Response To Global Warming</t>
  </si>
  <si>
    <t>Macgillivray| Cw; Grime| Jp</t>
  </si>
  <si>
    <t>Geochronology Of Drowned Hawaiian Coral-reefs</t>
  </si>
  <si>
    <t>Sedimentary Geology</t>
  </si>
  <si>
    <t>Jones| At</t>
  </si>
  <si>
    <t>Glaciers And Global Warming</t>
  </si>
  <si>
    <t>Geographie Physique Et Quaternaire</t>
  </si>
  <si>
    <t>Koerner| Rm; Lundgaard| L</t>
  </si>
  <si>
    <t>Global Climate Research - Informing The Decision-process</t>
  </si>
  <si>
    <t>[anonymous]</t>
  </si>
  <si>
    <t>Global Climate-change - Modeling The Potential Responses Of Agroecosystems With Special Reference To Crop Protection</t>
  </si>
  <si>
    <t>Goudriaan| J; Zadoks| Jc</t>
  </si>
  <si>
    <t>Global Co2 Emissions Trading - Early Lessons From The Us Acid-rain Program</t>
  </si>
  <si>
    <t>Solomon| Bd</t>
  </si>
  <si>
    <t>Global Forest Systems: An Uncertain Response To Atmospheric Pollutants And Global Climate Change?</t>
  </si>
  <si>
    <t>Dixon| Rk; Wisniewski| J</t>
  </si>
  <si>
    <t>Global Mean Sea-level Variations From Topex/poseidon Altimeter Data</t>
  </si>
  <si>
    <t>Nerem| Rs</t>
  </si>
  <si>
    <t>Global Warming And Soil Microclimate - Results From A Meadow-warming Experiment</t>
  </si>
  <si>
    <t>Harte| J; Torn| Ms; Chang| Fr; Feifarek| B; Kinzig| Ap; Shaw| R; Shen| K</t>
  </si>
  <si>
    <t>Global Warming Potentials - The Case Of Emissions From Dams</t>
  </si>
  <si>
    <t>Rosa| Lp; Schaeffer| R</t>
  </si>
  <si>
    <t>Global Warming Response Options In Brazil's Forest Sector: Comparison Of Project-level Costs And Benefits</t>
  </si>
  <si>
    <t>Fearnside| Pm</t>
  </si>
  <si>
    <t>Global-scale Forest Function And Distribution</t>
  </si>
  <si>
    <t>Woodward| Fi; Lee| Se</t>
  </si>
  <si>
    <t>Global-warming Effects On New-york Streamflows</t>
  </si>
  <si>
    <t>Tung| Cp; Haith| Da</t>
  </si>
  <si>
    <t>Greenhouse Gas Emission Inventory For Senegal| 1991</t>
  </si>
  <si>
    <t>Sokona| Y</t>
  </si>
  <si>
    <t>Greenhouse Hydrology</t>
  </si>
  <si>
    <t>Progress In Physical Geography</t>
  </si>
  <si>
    <t>Wilby| Rl</t>
  </si>
  <si>
    <t>Greenhouse-gas Decision Tools</t>
  </si>
  <si>
    <t>Wilson| T</t>
  </si>
  <si>
    <t>Hydroelectric Dams In The Brazilian Amazon As Sources Of Greenhouse Gases</t>
  </si>
  <si>
    <t>Identification Of Cultivated Pandanus And Colocasia In Pollen Records And The Implications For The Study Of Early Agriculture In New Guinea</t>
  </si>
  <si>
    <t>Vegetation History And Archaeobotany</t>
  </si>
  <si>
    <t>Haberle| Sg</t>
  </si>
  <si>
    <t>Impact Of Expected Climate-change On Mangroves</t>
  </si>
  <si>
    <t>Field| Cd</t>
  </si>
  <si>
    <t>Impact Of Global Climate-change On Temperature And Precipitation In Greece</t>
  </si>
  <si>
    <t>Applied Mathematics And Computation</t>
  </si>
  <si>
    <t>Matyasovszky| I; Bogardi| I; Ganoulis| J</t>
  </si>
  <si>
    <t>Impact Of Tropical Cyclones On The Ozone-layer</t>
  </si>
  <si>
    <t>Izvestiya Akademii Nauk Fizika Atmosfery I Okeana</t>
  </si>
  <si>
    <t>Nerushev| Af</t>
  </si>
  <si>
    <t>Impacts Of Environmental Scenarios On Chlorophyll-alpha In The Management Of Shallow| Eutrophic Lakes Following Biomanipulation: An Application Of A Numerical Model</t>
  </si>
  <si>
    <t>Ecological Engineering</t>
  </si>
  <si>
    <t>Jayaweera| M; Asaeda| T</t>
  </si>
  <si>
    <t>Impacts Of Sea-level Rise On Deltas In The Gulf-of-mexico And The Mediterranean - The Importance Of Pulsing Events To Sustainability</t>
  </si>
  <si>
    <t>Estuaries</t>
  </si>
  <si>
    <t>Day| Jw; Pont| D; Hensel| Pf; Ibanez| C</t>
  </si>
  <si>
    <t>Increasing The Soil Temperature To Study Global Warming Effects On The Soil Nitrogen Cycle In Agroecosystems</t>
  </si>
  <si>
    <t>Hantschel| Re; Kamp| T; Beese| F</t>
  </si>
  <si>
    <t>Inertia In Plant Community Structure - State Changes After Cessation Of Nutrient-enrichment Stress</t>
  </si>
  <si>
    <t>Milchunas| Dg; Lauenroth| Wk</t>
  </si>
  <si>
    <t>Influence Of Cirrus Cloud Radiative Forcing On Climate And Climate Sensitivity In A General-circulation Model</t>
  </si>
  <si>
    <t>Lohmann| U; Roeckner| E</t>
  </si>
  <si>
    <t>Infrared Band Intensities And Global Warming Potentials Of Cf4| C2f6| C3f8| C4f10| C5f12| And C6f14</t>
  </si>
  <si>
    <t>Roehl| Cm; Boglu| D; Bruhl| C; Moortgat| Gk</t>
  </si>
  <si>
    <t>Integrated Assessment Models Of Climate-change - An Incomplete Overview</t>
  </si>
  <si>
    <t>Dowlatabadi| H</t>
  </si>
  <si>
    <t>Interaction Of Acid Rain And Global Changes: Effects On Terrestrial And Aquatic Ecosystems</t>
  </si>
  <si>
    <t>Wright| Rf; Schindler| Dw</t>
  </si>
  <si>
    <t>Intergenerational Discounting</t>
  </si>
  <si>
    <t>Schelling| Tc</t>
  </si>
  <si>
    <t>Intergenerational Equity| Discounting| And The Role Of Cost-benefit-analysis In Evaluating Global Climate Policy</t>
  </si>
  <si>
    <t>Lind| Rc</t>
  </si>
  <si>
    <t>International Co2 Emissions Control - An Analysis Using Ceta</t>
  </si>
  <si>
    <t>Late Permian Global Coal Hiatus Linked To C-13-depleted Co2 Flux Into The Atmosphere During The Final Consolidation Of Pangea</t>
  </si>
  <si>
    <t>Faure| K; Dewit| Mj; Willis| Jp</t>
  </si>
  <si>
    <t>Lca Considerations Of Solid-waste Management Alternatives For Paper And Plastics</t>
  </si>
  <si>
    <t>Resources Conservation And Recycling</t>
  </si>
  <si>
    <t>Hunt| Rg</t>
  </si>
  <si>
    <t>Litter Decomposition| Climate And Litter Quality</t>
  </si>
  <si>
    <t>Couteaux| Mm; Bottner| P; Berg| B</t>
  </si>
  <si>
    <t>Long-term Changes Of The Diurnal Temperature Cycle - Implications About Mechanisms Of Global Climate-change</t>
  </si>
  <si>
    <t>Hansen| J; Sato| M; Ruedy| R</t>
  </si>
  <si>
    <t>Long-term Effects Of Water Level Drawdown On The Vegetation Of Drained Pine Mires In Southern Finland</t>
  </si>
  <si>
    <t>Laine| J; Vasander| H; Laiho| R</t>
  </si>
  <si>
    <t>Long-term Response Of Disturbance Landscapes To Human Intervention And Global Change</t>
  </si>
  <si>
    <t>Baker| Wl</t>
  </si>
  <si>
    <t>Long-term Trends In The Arrival Dates Of Spring Migrants</t>
  </si>
  <si>
    <t>Bird Study</t>
  </si>
  <si>
    <t>Mason| Cf</t>
  </si>
  <si>
    <t>Looking Back 10 Years</t>
  </si>
  <si>
    <t>Nierenberg| Wa</t>
  </si>
  <si>
    <t>Mammalian Generic Diversity And Turnover In The Late Paleocene And Early Eocene Of The Bighorn And Crazy Mountains Basins| Wyoming And Montana (usa)</t>
  </si>
  <si>
    <t>Maas| Mc; Anthony| Mrl; Gingerich| Pd; Gunnell| Gf; Krause| Dw</t>
  </si>
  <si>
    <t>Measuring Global Mean Sea Level Variations Using Topex/poseidon Altimeter Data</t>
  </si>
  <si>
    <t>Methane Emissions From Cattle</t>
  </si>
  <si>
    <t>Journal Of Animal Science</t>
  </si>
  <si>
    <t>Johnson| Ka; Johnson| De</t>
  </si>
  <si>
    <t>Microbial Life In Permafrost - A Historical Review</t>
  </si>
  <si>
    <t>Gilichinsky| D; Wagener| S</t>
  </si>
  <si>
    <t>Microevolution Of Migratory Behavior Illustrated By The Blackcap Sylvia-atricapilla - 1993 Witherby-lecture</t>
  </si>
  <si>
    <t>Berthold| P</t>
  </si>
  <si>
    <t>Midholocene Precedent For A Future Rise In Sea-level Along The Atlantic Coast Of North-america</t>
  </si>
  <si>
    <t>Scott| Db; Gayes| Pt; Collins| Es</t>
  </si>
  <si>
    <t>Minimizing The Environmental-impact Of Process Plants - A Process Systems Methodology</t>
  </si>
  <si>
    <t>Computers &amp; Chemical Engineering</t>
  </si>
  <si>
    <t>Stefanis| Sk; Livingston| Ag; Pistikopoulos| En</t>
  </si>
  <si>
    <t>Mitigating Global Warming By Substituting Technology For Energy - Mitis Efforts And New Approach</t>
  </si>
  <si>
    <t>Watanabe| C</t>
  </si>
  <si>
    <t>Model Evaluation Of Co2 Reduction Technologies In The Asia-pacific Region</t>
  </si>
  <si>
    <t>Nakata| H; Kaya| Y</t>
  </si>
  <si>
    <t>Model-calculations Of Competing Climatic Effects Of So2 And Co2 In Fossil-fuel Combustion</t>
  </si>
  <si>
    <t>Rajeevan| M; Ray| Kcs; Srivastava| Hn</t>
  </si>
  <si>
    <t>Modelling The Impact On Navy Beans And Vining Peas Of Temperature Changes Predicted From Global Warming</t>
  </si>
  <si>
    <t>European Journal Of Agronomy</t>
  </si>
  <si>
    <t>Holloway| L; Ilbery| B; Gray| D</t>
  </si>
  <si>
    <t>Morphological Responses Among Crop Species To Full-season Exposures To Enhanced Concentrations Of Atmospheric Co2 And O-3</t>
  </si>
  <si>
    <t>Mulchi| C; Rudorff| B; Lee| E; Rowland| R; Pausch| R</t>
  </si>
  <si>
    <t>New Directions For Financing Global Environmental-change</t>
  </si>
  <si>
    <t>Pearce| D</t>
  </si>
  <si>
    <t>Nitrogen Transformations In Wetland Rice Ecosystems</t>
  </si>
  <si>
    <t>Dedatta| Sk</t>
  </si>
  <si>
    <t>No-regret Potentials And Technical Innovation - A Viability Approach To Integrated Assessment Of Climate Policies</t>
  </si>
  <si>
    <t>Hourcade| Jc; Chapuis| T</t>
  </si>
  <si>
    <t>Nonconventional Energy-sources - A Solution To Global Warming In The Indian Context</t>
  </si>
  <si>
    <t>Maji| Cs</t>
  </si>
  <si>
    <t>Nonlinear Methods For Multivariate Statistical Calibration And Their Use In Paleoecology - A Comparison Of Inverse (k-nearest Neighbors| Partial Least-squares And Weighted Averaging Partial Least-squares) And Classical Approaches</t>
  </si>
  <si>
    <t>Chemometrics And Intelligent Laboratory Systems</t>
  </si>
  <si>
    <t>Terbraak| Cjf</t>
  </si>
  <si>
    <t>Nuclear-energy| Environmental-problems And The Hydrogen Energy Economy</t>
  </si>
  <si>
    <t>Rothstein| J</t>
  </si>
  <si>
    <t>On The Evaluation Of Halocarbon Radiative Forcing And Global Warming Potentials</t>
  </si>
  <si>
    <t>Daniel| Js; Solomon| S; Albritton| Dl</t>
  </si>
  <si>
    <t>Optimal Co2 Control Policy With Stochastic Losses From Temperature Rise</t>
  </si>
  <si>
    <t>Organic-carbon Exhumation And Global Warming During The Early Himalayan Collision</t>
  </si>
  <si>
    <t>Beck| Ra; Burbank| Dw; Sercombe| Wj; Olson| Tl; Khan| Am</t>
  </si>
  <si>
    <t>Outcome And Value Uncertainties In Global-change Policy</t>
  </si>
  <si>
    <t>Hammitt| Jk</t>
  </si>
  <si>
    <t>Ozone Depletion And Its Impact On The Metal-finishing Industry .1. Background</t>
  </si>
  <si>
    <t>Transactions Of The Institute Of Metal Finishing</t>
  </si>
  <si>
    <t>Richards| Bp; Andrews| Dc</t>
  </si>
  <si>
    <t>Permafrost And Climate-change - Geotechnical Implications</t>
  </si>
  <si>
    <t>Philosophical Transactions Of The Royal Society Of London Series A-mathematical Physical And Engineering Sciences</t>
  </si>
  <si>
    <t>Williams| Pj</t>
  </si>
  <si>
    <t>Phenology And Growth Of Three Temperate Forest Life Forms In Response To Artificial Soil Warming</t>
  </si>
  <si>
    <t>Farnsworth| Ej; Nunezfarfan| J; Careaga| Sa; Bazzaz| Fa</t>
  </si>
  <si>
    <t>Photosynthetic Performance Of A Helical Tubular Photobioreactor Incorporating The Cyanobacterium Spirulina-platensis</t>
  </si>
  <si>
    <t>Biotechnology And Bioengineering</t>
  </si>
  <si>
    <t>Watanabe| Y; Delanoue| J; Hall| Do</t>
  </si>
  <si>
    <t>Plant And Mammal Diversity In The Paleocene To Early Eocene Of The Bighorn Basin</t>
  </si>
  <si>
    <t>Wing| Sl; Alroy| J; Hickey| Lj</t>
  </si>
  <si>
    <t>Possible Impacts Of Global Warming On Tundra And Boreal Forest Ecosystems: Comparison Of Some Biogeochemical Models</t>
  </si>
  <si>
    <t>Plochl| M; Cramer| W</t>
  </si>
  <si>
    <t>Possible Mechanisms Underlying Fluctuations In The Far-eastern Sardine Population Inferred From Time-series Of 2 Biological Traits</t>
  </si>
  <si>
    <t>Fisheries Oceanography</t>
  </si>
  <si>
    <t>Kawasaki| T; Omori| M</t>
  </si>
  <si>
    <t>Potential Effects Of Global Climate Warming On Brook Trout Growth And Prey Consumption In Central Appalachian Streams| Usa</t>
  </si>
  <si>
    <t>Ries| Rd; Perry| Sa</t>
  </si>
  <si>
    <t>Potential Effects Of Global Climatic-change On The Phenology And Yield Of Maize In Venezuela</t>
  </si>
  <si>
    <t>Maytin| Ce; Acevedo| Mf; Jaimez| R; Andressen| R; Harwell| Ma; Robock| A; Azocar| A</t>
  </si>
  <si>
    <t>Potential Impact Of Global Climate-change On Malaria Risk</t>
  </si>
  <si>
    <t>Martens| Wjm; Niessen| Lw; Rotmans| J; Jetten| Th; Mcmichael| Aj</t>
  </si>
  <si>
    <t>Potential Impacts Of Climatic-change On Natural Forests And Forestry In Brazilian Amazonia</t>
  </si>
  <si>
    <t>Potential Impacts Of Global Warming On The Frequency And Magnitude Of Heavy Precipitation</t>
  </si>
  <si>
    <t>Natural Hazards</t>
  </si>
  <si>
    <t>Fowler| Am; Hennessy| Kj</t>
  </si>
  <si>
    <t>Potential Shifts In Optimum Growth Areas Of Selected Commercial Tree Species And Subtropical Crops In Southern Africa Due To Global Warming</t>
  </si>
  <si>
    <t>Schulze| Re; Kunz| Rp</t>
  </si>
  <si>
    <t>Potentialities| Uncertainties And Complexities In The Response Of Coral-reefs To Future Sea-level Rise</t>
  </si>
  <si>
    <t>Earth Surface Processes And Landforms</t>
  </si>
  <si>
    <t>Spencer| T</t>
  </si>
  <si>
    <t>Practice And Progress In Integrated Assessments Of Climate-change - A Workshop Overview</t>
  </si>
  <si>
    <t>Toth| Fl</t>
  </si>
  <si>
    <t>Precision Global Temperatures From Satellites And Urban Warming Effects Of Non-satellite Data</t>
  </si>
  <si>
    <t>Christy| Jr; Goodridge| Jd</t>
  </si>
  <si>
    <t>Predicting The Effects Of Climate-change On Fire Frequency In The Southeastern Canadian Boreal Forest</t>
  </si>
  <si>
    <t>Bergeron| Y; Flannigan| Md</t>
  </si>
  <si>
    <t>Production And Selection Of Somaclonal Variants Of Leucaena-leucocephala With High-carbon Dioxide Assimilating Potential</t>
  </si>
  <si>
    <t>Saradhi| Pp; Alia</t>
  </si>
  <si>
    <t>Radiative Effects And Halocarbon Global Warming Potentials Of Replacement Compounds For Chlorofluorocarbons</t>
  </si>
  <si>
    <t>Imasu| R; Suga| A; Matsuno| T</t>
  </si>
  <si>
    <t>Radiative Forcing Of Climate By Hydrochlorofluorocarbons And Hydrofluorocarbons</t>
  </si>
  <si>
    <t>Pinnock| S; Hurley| Md; Shine| Kp; Wallington| Tj; Smyth| Tj</t>
  </si>
  <si>
    <t>Radiocarbon Ages On Organics From Piedmont Alluvium| Ajo Mountains| Arizona</t>
  </si>
  <si>
    <t>Pohl| Mm</t>
  </si>
  <si>
    <t>Reducing The Formation Of Carbon Oxides In The Production Of C-2 Hydrocarbons From Methane</t>
  </si>
  <si>
    <t>Journal Of Hazardous Materials</t>
  </si>
  <si>
    <t>Kim| Sc; Erickson| Le; Yu| Ey</t>
  </si>
  <si>
    <t>Remote-sensing Of Volcanos And Their Role In The Global Climate-change</t>
  </si>
  <si>
    <t>Natural Hazards: Monitoring And Assessment Using Remote Sensing Technique</t>
  </si>
  <si>
    <t>Gregori| Gp</t>
  </si>
  <si>
    <t>Research Of Arid-land Afforestation Technologies For Carbon-dioxide Fixation</t>
  </si>
  <si>
    <t>Ozawa| H; Okabayashi| T; Komiyama| H; Kaya| Y</t>
  </si>
  <si>
    <t>Responses Of Black Spruce Seedlings To Simulated Present Versus Future Seedbed Environments</t>
  </si>
  <si>
    <t>Review And Synthesis</t>
  </si>
  <si>
    <t>Unsworth| Mh</t>
  </si>
  <si>
    <t>Road Map Or False Trail? Evaluating The ''precedence'' Of The Ozone Regime As A Model And Strategy For Global Climate Change</t>
  </si>
  <si>
    <t>International Environmental Affairs</t>
  </si>
  <si>
    <t>Downie| Dl</t>
  </si>
  <si>
    <t>Role Of Russian Forests In The Global Carbon Balance</t>
  </si>
  <si>
    <t>Kolchugina| Tp; Vinson| Ts</t>
  </si>
  <si>
    <t>Scenario Analysis Of Global Warming Using The Asian-pacific Integrated Model (aim)</t>
  </si>
  <si>
    <t>Matsuoka| Y; Kainuma| M; Morita| T</t>
  </si>
  <si>
    <t>Scenarios For Mitigating Greenhouse Gases Emissions And Promoting Sustainable Energy Development In Brazil</t>
  </si>
  <si>
    <t>Larovere| El</t>
  </si>
  <si>
    <t>Sea-level Rise - A Review Of Recent Past And Near-future Trends</t>
  </si>
  <si>
    <t>Gornitz| V</t>
  </si>
  <si>
    <t>Seasonality Of Flowering And Fruiting In Temperate Forest Trees</t>
  </si>
  <si>
    <t>Lechowicz| Mj</t>
  </si>
  <si>
    <t>Sedimentary Records Of Recent Environmental-change In Lake Baikal| Siberia</t>
  </si>
  <si>
    <t>Holocene</t>
  </si>
  <si>
    <t>Flower| Rj; Mackay| Aw; Rose| Nl; Boyle| Jl; Dearing| Ja; Appleby| Pg; Kuzmina| Ae; Granina| Lz</t>
  </si>
  <si>
    <t>Sensitivity Of 4 Wheat Simulation-models To Climate-change</t>
  </si>
  <si>
    <t>Sensitivity Of A Prairie Wetland To Increased Temperature And Seasonal Precipitation Changes</t>
  </si>
  <si>
    <t>Water Resources Bulletin</t>
  </si>
  <si>
    <t>Poiani| Ka; Johnson| Wc; Kittel| Tgf</t>
  </si>
  <si>
    <t>Sensitivity Of Direct Global Warming Potentials To Key Uncertainties</t>
  </si>
  <si>
    <t>Wuebbles| Dj; Jain| Ak; Patten| Ko; Grant| Ke</t>
  </si>
  <si>
    <t>Sensitivity Of Inner Mongolia Grasslands To Climate Change</t>
  </si>
  <si>
    <t>Xiao| X; Ojima| Ds; Parton| Wj; Chen| Z; Chen| D</t>
  </si>
  <si>
    <t>Sensitivity Of Transient Eddies To Climate Change In The Ccc General Circulation Model</t>
  </si>
  <si>
    <t>Atmosphere-ocean</t>
  </si>
  <si>
    <t>Gutowski| Wj; Nendick| Pc; Branscome| Le</t>
  </si>
  <si>
    <t>Sensitivity To Prescribed Changes In Sea-surface Temperature And Sea-ice In Doubled Carbon-dioxide Experiments</t>
  </si>
  <si>
    <t>Timbal| B; Mahfouf| Jf; Royer| Jf; Cariolle| D</t>
  </si>
  <si>
    <t>Severe Convective Weather In The Context Of A Nighttime Global Warming</t>
  </si>
  <si>
    <t>Dessens| J</t>
  </si>
  <si>
    <t>Simple Carbon Assimilation Response Functions From Atmospheric Co2| And Daily Temperature And Shortwave Radiation</t>
  </si>
  <si>
    <t>Global Change Biology</t>
  </si>
  <si>
    <t>Wilks| Ds; Wolfe| Dw; Riha| Sj</t>
  </si>
  <si>
    <t>Simulation Studies On Risk Analysis Of Rice Leaf Blast Epidemics Associated With Global Climate Change In Several Asian Countries</t>
  </si>
  <si>
    <t>Luo| Y; Tebeest| Do; Teng| Ps; Fabellar| Ng</t>
  </si>
  <si>
    <t>Simultaneous Effects Of Nighttime Temperature And An Allelochemical On Performance Of An Insect Herbivore</t>
  </si>
  <si>
    <t>Yang| Yl; Stamp| Ne</t>
  </si>
  <si>
    <t>Solar Hydrogen Electricity-generation In The Context Of Global Co-2 Emission Reduction</t>
  </si>
  <si>
    <t>State Roles In The Global Climate-change Issue</t>
  </si>
  <si>
    <t>Statistics For Environmental-change</t>
  </si>
  <si>
    <t>Experimental Agriculture</t>
  </si>
  <si>
    <t>Barnett| V; Riley| J</t>
  </si>
  <si>
    <t>Surface Field Convection During Cordilleran Extension And The Generation Of Metamorphic Co2 Contributions To Cenozoic Atmospheres</t>
  </si>
  <si>
    <t>Nesbitt| Be; Mendoza| Ca; Kerrick| Dm</t>
  </si>
  <si>
    <t>Sustainable Development In Indonesia - A Case-study Of An Indigenous Regime Of Environmental-law And Policy</t>
  </si>
  <si>
    <t>International Journal Of Sustainable Development And World Ecology</t>
  </si>
  <si>
    <t>Basiago| Ad</t>
  </si>
  <si>
    <t>Synoptic Scale Disturbances Of The Indian Summer Monsoon As Simulated In A High Resolution Climate Model</t>
  </si>
  <si>
    <t>Lal| M; Bengtsson| L; Cubasch| U; Esch| M; Schlese| U</t>
  </si>
  <si>
    <t>System For Countermeasures Of Carbon-dioxide</t>
  </si>
  <si>
    <t>Yanagisawa| Y</t>
  </si>
  <si>
    <t>System-analysis Of Co2 Removal From Thermal Electric-power Plants And Storage In Deep-sea</t>
  </si>
  <si>
    <t>Matsumoto| S; Yanagisawa| Y; Inaba| A</t>
  </si>
  <si>
    <t>Tackling Air Pollution: The Role Of The Local Highway Authority</t>
  </si>
  <si>
    <t>Proceedings Of The Institution Of Civil Engineers-municipal Engineer</t>
  </si>
  <si>
    <t>Waterhouse| E</t>
  </si>
  <si>
    <t>Technical Progress And Climatic-change</t>
  </si>
  <si>
    <t>Ausubel| Jh</t>
  </si>
  <si>
    <t>Temperature And Lake-outlet Communities</t>
  </si>
  <si>
    <t>Wotton| Rs</t>
  </si>
  <si>
    <t>Temperature Effects Of Passive Greenhouse Apparatus In High-latitude Climate-change Experiments</t>
  </si>
  <si>
    <t>Temperature Effects On Kinetics Of Microbial Respiration And Net Nitrogen And Sulfur Mineralization</t>
  </si>
  <si>
    <t>Macdonald| Nw; Zak| Dr; Pregitzer| Ks</t>
  </si>
  <si>
    <t>Temperature-gradient Chambers For Research On Global Environment Change .3. A System Designed For Rice In Kyoto| Japan</t>
  </si>
  <si>
    <t>Horie| T; Nakagawa| H; Nakano| J; Hamotani| K; Kim| Hy</t>
  </si>
  <si>
    <t>The Antares Ams Centre: A Status Report</t>
  </si>
  <si>
    <t>Tuniz| C; Fink| D; Hotchkis| M; Jacobsen| G; Lawson| E; Smith| A; Hua| Q; Drewer| P; Lee| P; Levchenko| V; Bird| R; Boldeman| J; Barbetti| M; Taylor| G; Head| J</t>
  </si>
  <si>
    <t>The Arctic Flux Study: A Regional View Of Trace Gas Release</t>
  </si>
  <si>
    <t>Weller| G; Chapin| Fs; Everett| Kr; Hobbie| Je; Kane| D; Oechel| Wc; Ping| Cl; Reeburgh| Ws; Walker| D; Walsh| J</t>
  </si>
  <si>
    <t>The Boreal Forests Of North-eastern Eurasia</t>
  </si>
  <si>
    <t>Grishin| Sy</t>
  </si>
  <si>
    <t>The Comparative Air Emissions Of Diesel-fueled And Compressed-natural-gas-fueled Buses In Venezuela - A Case-study Employing A Fuel Chain Approach</t>
  </si>
  <si>
    <t>Hill| Dg; Villanueva| La</t>
  </si>
  <si>
    <t>The Consequences Of Global Warming For Stream Invertebrates - A Field Simulation</t>
  </si>
  <si>
    <t>Hogg| Id; Williams| Dd; Eadie| Jm; Butt| Sa</t>
  </si>
  <si>
    <t>The Ecology Of Mangrove Conservation And Management</t>
  </si>
  <si>
    <t>Ong| Je</t>
  </si>
  <si>
    <t>The Economics Of Stabilizing Atmospheric Co2 Concentrations</t>
  </si>
  <si>
    <t>Richels| R; Edmonds| J</t>
  </si>
  <si>
    <t>The Effect Of Clouds And Wind On The Difference In Nocturnal Cooling Rates Between Urban And Rural-areas</t>
  </si>
  <si>
    <t>Journal Of Applied Meteorology</t>
  </si>
  <si>
    <t>Kidder| Sq; Essenwanger| Om</t>
  </si>
  <si>
    <t>The Effects Of Anthropogenic Habitat Disturbance| Habitat Destruction| And Global Warming On Shallow Marine Benthic Foraminifera</t>
  </si>
  <si>
    <t>Journal Of Foraminiferal Research</t>
  </si>
  <si>
    <t>Culver| Sj; Buzas| Ma</t>
  </si>
  <si>
    <t>The Expected Greenhouse Benefits From Developing Magma Power At Long Valley| California</t>
  </si>
  <si>
    <t>Haraden| J</t>
  </si>
  <si>
    <t>The Full Fuel-cycle Of Co2 Capture And Disposal .3. Afforestation| And Environmental Impacts</t>
  </si>
  <si>
    <t>Holland| Mr; Berry| Je; Johnson| Cj</t>
  </si>
  <si>
    <t>The Future-role Of Nuclear-power In Addressing Global Environmental-problems</t>
  </si>
  <si>
    <t>International Journal Of Pressure Vessels And Piping</t>
  </si>
  <si>
    <t>Stumpf| W</t>
  </si>
  <si>
    <t>The Human Bioclimates Of Western And South-pacific Islands And Climate-change</t>
  </si>
  <si>
    <t>Mcgregor| Gr</t>
  </si>
  <si>
    <t>The Impact Of Climate-change On Maritime Local-authorities - Drainage Aspects</t>
  </si>
  <si>
    <t>Shaladan| Mj; Riley| Mj; Tosswell| P</t>
  </si>
  <si>
    <t>The Impact Of Climate-change On The River Rhine - A Scenario Study</t>
  </si>
  <si>
    <t>Kwadijk| J; Rotmans| J</t>
  </si>
  <si>
    <t>The Impact Of Global Warming On Local Incomes From Range Livestock Systems</t>
  </si>
  <si>
    <t>Agricultural Systems</t>
  </si>
  <si>
    <t>Eckert| Jb; Baker| Bb; Hanson| Jd</t>
  </si>
  <si>
    <t>The Influence Of Elevated Co2 On Community Structure| Biomass And Carbon Balance Of Mediterranean Old-field Microcosms</t>
  </si>
  <si>
    <t>Navas| Ml; Guillerm| Jl; Fabreguettes| J; Roy| J</t>
  </si>
  <si>
    <t>The Influence Of Rising Background Temperature On The Effects Of Marine Thermal Effluents</t>
  </si>
  <si>
    <t>Bamber| Rn</t>
  </si>
  <si>
    <t>The Pole Of Sea-ice In 2x Co2 Climate Model Sensitivity .1. The Total Influence Of Sea-ice Thickness And Extent</t>
  </si>
  <si>
    <t>Rind| D; Healy| R; Parkinson| C; Martinson| D</t>
  </si>
  <si>
    <t>The Potential Effects Of Climate-change On Winter Mortality In England And Wales</t>
  </si>
  <si>
    <t>Langford| Ih; Bentham| G</t>
  </si>
  <si>
    <t>The Potential Impact Of Global Warming On Summer/autumn Cauliflower Growth In The Uk</t>
  </si>
  <si>
    <t>Wurr| Dce; Fellows| Jr; Hambidge| Aj</t>
  </si>
  <si>
    <t>The Quality-control Of Long-term Climatological Data Using Objective Data-analysis</t>
  </si>
  <si>
    <t>Eischeid| Jk; Baker| Cb; Karl| Tr; Diaz| Hf</t>
  </si>
  <si>
    <t>The Role Of Co2 Removal And Disposal</t>
  </si>
  <si>
    <t>Kaya| Y</t>
  </si>
  <si>
    <t>The Sunda And Sahul Continental Platform - Lost Land Of The Last Glacial Continent In Se Asia</t>
  </si>
  <si>
    <t>Quaternary International</t>
  </si>
  <si>
    <t>Hantoro| Ws; Faure| H; Djuwansah| R; Fauredenard| L</t>
  </si>
  <si>
    <t>The Temperature-dependence Of Soil Organic-matter Decomposition| And The Effect Of Global Warming On Soil Organic-c Storage</t>
  </si>
  <si>
    <t>Soil Biology &amp; Biochemistry</t>
  </si>
  <si>
    <t>Kirschbaum| Muf</t>
  </si>
  <si>
    <t>The Use Of Microalgae For Assimilation And Utilization Of Carbon-dioxide From Fossil Fuel-fired Power-plant Flue-gas</t>
  </si>
  <si>
    <t>Zeiler| Kg; Heacox| Da; Toon| St; Kadam| Kl; Brown| Lm</t>
  </si>
  <si>
    <t>Thermal Skin-effect And The Air-sea Flux Of Carbon-dioxide - A Seasonal High-resolution Estimate</t>
  </si>
  <si>
    <t>Vanscoy| Ka; Morris| Kp; Robertson| Je; Watson| Aj</t>
  </si>
  <si>
    <t>Thermally Anomalous Assemblages Revisited - Patterns In The Extraprovincial Latitudinal Range Shifts Of Pleistocene Marine Mollusks</t>
  </si>
  <si>
    <t>Roy| K; Jablonski| D; Valentine| Jw</t>
  </si>
  <si>
    <t>Third-world Debt And Tropical Deforestation</t>
  </si>
  <si>
    <t>Kahn| Jr; Mcdonald| Ja</t>
  </si>
  <si>
    <t>Time-domain Analysis Of Sofar Propagation In Low-latitude Sea Area By Wave Theory And Ray Theory</t>
  </si>
  <si>
    <t>Japanese Journal Of Applied Physics Part 1-regular Papers Short Notes &amp; Review Papers</t>
  </si>
  <si>
    <t>Imayoshi| S; Tsuchiya| T; Kikuchi| T; Hasegawa| A</t>
  </si>
  <si>
    <t>Toxicological Properties Of Halon Substitutes</t>
  </si>
  <si>
    <t>Skaggs| Sr; Moore| Ta; Tapscott| Re</t>
  </si>
  <si>
    <t>Trees Differ From Crops And From Each Other In Their Responses To Increases In Co2 Concentration</t>
  </si>
  <si>
    <t>Lee| Hsj; Jarvis| Pg</t>
  </si>
  <si>
    <t>Trends Of Southern African Sea Level: Statistical Analysis And Interpretation</t>
  </si>
  <si>
    <t>Brundrit| Gb</t>
  </si>
  <si>
    <t>Tropical Interannual Variability In A Global Coupled Gcm - Sensitivity To Mean Climate State</t>
  </si>
  <si>
    <t>Moore| Am</t>
  </si>
  <si>
    <t>Tropical Seasonal Forests In Monsoon Asia: With Emphasis On Continental Southeast Asia</t>
  </si>
  <si>
    <t>Ruangpanit| N</t>
  </si>
  <si>
    <t>Twentieth-century Variability In Snow-cover Conditions And Approaches To Detecting And Monitoring Changes: Status And Prospects</t>
  </si>
  <si>
    <t>Barry| Rg; Fallot| Jm; Armstrong| Rl</t>
  </si>
  <si>
    <t>Us Country Studies Program: An Example Of Bilateral Assistance To Developing Countries On Climate Change</t>
  </si>
  <si>
    <t>Ocean &amp; Coastal Management</t>
  </si>
  <si>
    <t>Huang| Jck; Dixon| Rk</t>
  </si>
  <si>
    <t>Variations And Trends In Annual Mean Air Temperatures In Turkey With Respect To Climatic Variability</t>
  </si>
  <si>
    <t>Turkes| M; Sumer| Um; Kilic| G</t>
  </si>
  <si>
    <t>Water Chemistry And Periphyton In An Alpine Wetland</t>
  </si>
  <si>
    <t>Toetz| D</t>
  </si>
  <si>
    <t>Water-quality Management - Can We Improve Integration To Face Future-problems</t>
  </si>
  <si>
    <t>Somlyody| L</t>
  </si>
  <si>
    <t>Water-vapor Feedback Over The Arctic-ocean</t>
  </si>
  <si>
    <t>Curry| Ja; Schramm| Jl; Serreze| Mc</t>
  </si>
  <si>
    <t>Wimovac - A Software Package For Modeling The Dynamics Of Plant Leaf And Canopy Photosynthesis</t>
  </si>
  <si>
    <t>Computer Applications In The Biosciences</t>
  </si>
  <si>
    <t>Humphries| Sw; Long| Sp</t>
  </si>
  <si>
    <t>Zero Odp| Zero Gwp| Halogen-free| And Low K-factor Azeotropes As Blowing Agents For Isocyanate-based Foams</t>
  </si>
  <si>
    <t>Ashida| K; Morimoto| K; Yufu| A</t>
  </si>
  <si>
    <t>Zero-odp Rigid Insulation Foams Prepared With Hfas</t>
  </si>
  <si>
    <t>Yuhallada| Lc; Reicheal| Cj</t>
  </si>
  <si>
    <t>A Fuzzy Rule-based Approach To Drought Assessment</t>
  </si>
  <si>
    <t>Pesti| G; Shrestha| Bp; Duckstein| L; Bogardi| I</t>
  </si>
  <si>
    <t>A Mechanistic Model For Submerged Aquatic Macrophyte Photosynthesis: Hydrilla In Ambient And Elevated Co2</t>
  </si>
  <si>
    <t>Chen| Dx; Coughenour| Mb</t>
  </si>
  <si>
    <t>A Method For Monitoring Long-term Population Trends: An Example Using Rare Arctic-alpine Plants</t>
  </si>
  <si>
    <t>Lesica| P; Steele| Bm</t>
  </si>
  <si>
    <t>A Multinational Model For Co2 Reduction - Defining Boundaries Of Future Co2 Emissions In Nine Countries</t>
  </si>
  <si>
    <t>Kram| T; Hill| D</t>
  </si>
  <si>
    <t>A Preliminary Comparative Study Of Three Manure Composting Systems And Their Influence On Process Parameters And Methane Emissions</t>
  </si>
  <si>
    <t>Compost Science &amp; Utilization</t>
  </si>
  <si>
    <t>Lopezreal| J; Baptista| M</t>
  </si>
  <si>
    <t>A Simplified Climate Model With Combined Atmospheric-hydrological Processes</t>
  </si>
  <si>
    <t>Nakatsugawa| M; Anderson| M; Kavvas| Ml</t>
  </si>
  <si>
    <t>A Statistical Method For Separating Urban Effect Trends From Observed Temperature Data And Its Application To Japanese Temperature Records</t>
  </si>
  <si>
    <t>Kato| H</t>
  </si>
  <si>
    <t>A Welfare-based Index For Assessing Environmental Effects Of Greenhouse-gas Emissions</t>
  </si>
  <si>
    <t>Hammitt| Jk; Jain| Ak; Adams| Jl; Wuebbles| Dj</t>
  </si>
  <si>
    <t>Accelerating Ground Warming In The Canadian Prairie Provinces: Is It A Result Of Global Warming?</t>
  </si>
  <si>
    <t>Pure And Applied Geophysics</t>
  </si>
  <si>
    <t>Majorowicz| Ja</t>
  </si>
  <si>
    <t>Adapting To Sea-level Rise: Relative Sea-level Trends To 2100 For The United States</t>
  </si>
  <si>
    <t>Nicholls| Rj; Leatherman| Sp</t>
  </si>
  <si>
    <t>Alternatives To Slash-and-burn: A Global Imperative</t>
  </si>
  <si>
    <t>Brady| Nc</t>
  </si>
  <si>
    <t>Amazonian Deforestation And Global Warming: Carbon Stocks In Vegetation Replacing Brazil's Amazon Forest</t>
  </si>
  <si>
    <t>An Inventory Of Greenhouse Gas Emissions In Bangladesh: Initial Results</t>
  </si>
  <si>
    <t>Uddin| A; Islam| Ak; Reazuddin| M</t>
  </si>
  <si>
    <t>An Inventory-based Procedure To Estimate Economic Costs Of Forest Management On A Regional Scale To Conserve And Sequester Atmospheric Carbon</t>
  </si>
  <si>
    <t>Lewis| Dk; Turner| Dp; Winjum| Jk</t>
  </si>
  <si>
    <t>An Overview Of Recent Technical Developments In Polyurethanes .1. General Introduction And Substitutes For Chlorofluorocarbons (cfcs) And Their Applications</t>
  </si>
  <si>
    <t>Polimery</t>
  </si>
  <si>
    <t>Frisch| Kc</t>
  </si>
  <si>
    <t>Appearance In Hungary Of Cephalosporium Maydis Samra| Sabet And Hingorani| Causing Late Milt Disease In Maize</t>
  </si>
  <si>
    <t>Pecsi| S</t>
  </si>
  <si>
    <t>Assessment Of The Costs Of Global Warming On A Full Fuel Cycle Basis</t>
  </si>
  <si>
    <t>Holland| Mr; Eyre| Nj; Downing| Te</t>
  </si>
  <si>
    <t>Atmospheric Fate And Greenhouse Warming Potentials Of Hfc 236fa And Hfc 236ea</t>
  </si>
  <si>
    <t>Gierczak| T; Talukdar| Rk; Burkholder| Jb; Portmann| Rw; Daniel| Js; Solomon| S; Ravishankara| Ar</t>
  </si>
  <si>
    <t>Barriers To Energy Efficiency In Vehicle Design</t>
  </si>
  <si>
    <t>Groenewegen| P; Potter| S</t>
  </si>
  <si>
    <t>Biodiversity And Industry Ecosystem Management</t>
  </si>
  <si>
    <t>Coleman| Wg</t>
  </si>
  <si>
    <t>Breeding Plans In Case Of Global Warming</t>
  </si>
  <si>
    <t>Euphytica</t>
  </si>
  <si>
    <t>Koski| V</t>
  </si>
  <si>
    <t>C-14 Dating And Soil Organic Matter Dynamics In Arctic And Subarctic Ecosystems</t>
  </si>
  <si>
    <t>Cherkinsky| Ae</t>
  </si>
  <si>
    <t>Carbon Dioxide Production From Co-generation For Enhanced Oil Recovery: An Economic Evaluation</t>
  </si>
  <si>
    <t>Journal Of Canadian Petroleum Technology</t>
  </si>
  <si>
    <t>Tontiwachwuthikul| P; Kritpiphat| W; Gelowitz| D</t>
  </si>
  <si>
    <t>Carbon Dioxide Production From Coal-fired Power Plants For Enhanced Oil Recovery: A Feasibility Study In Western Canada</t>
  </si>
  <si>
    <t>Tontiwachwuthikul| P; Chan| Cw; Kritpiphat| W; Jordan| C; Skoropad| D; Gelowitz| D; Aroonwilas| A; Mourits| F; Wilson| M; Ward| L</t>
  </si>
  <si>
    <t>Carbon Mobilization From The Forest Floor Under Red Spruce In The Northeastern Usa</t>
  </si>
  <si>
    <t>Godde| M; David| Mb; Christ| Mj; Kaupenjohann| M; Vance| Gf</t>
  </si>
  <si>
    <t>Carbon Uptake By Secondary Forests In Brazilian Amazonia</t>
  </si>
  <si>
    <t>Fearnside| Pm; Guimaraes| Wm</t>
  </si>
  <si>
    <t>Carbon Use In Root Respiration As Affected By Elevated Atmospheric O-2</t>
  </si>
  <si>
    <t>Plant And Soil</t>
  </si>
  <si>
    <t>Lambers| H; Stulen| I; Vanderwerf| A</t>
  </si>
  <si>
    <t>Changing Probabilities Of Daily Temperature Extremes In The Uk Related To Future Global Warming And Changes In Climate Variability</t>
  </si>
  <si>
    <t>Barrow| Em; Hulme| M</t>
  </si>
  <si>
    <t>Climate Change Impacts On Us Commercial Building Energy Consumption: An Analysis Using Sample Survey Data</t>
  </si>
  <si>
    <t>Belzer| Db; Scott| Mj; Sands| Rd</t>
  </si>
  <si>
    <t>Climate Change In Asia: A Review Of The Vulnerability And Adaptation Of Crop Production</t>
  </si>
  <si>
    <t>Iglesias| A; Erda| L; Rosenzweig| C</t>
  </si>
  <si>
    <t>Climate Change| Water Stress| And Fast Forest Response: A Sensitivity Study</t>
  </si>
  <si>
    <t>Martin| Ph</t>
  </si>
  <si>
    <t>Climatic Effect Of Water Vapor Release In The Upper Troposphere</t>
  </si>
  <si>
    <t>Rind| D; Lonergan| P; Shah| K</t>
  </si>
  <si>
    <t>Climatic Trends From Isotopic Records Of Tree Rings: The Past 100-200 Years</t>
  </si>
  <si>
    <t>Feng| Xh; Epstein| S</t>
  </si>
  <si>
    <t>Climatic Warming And The Degradation Of Warm Permafrost</t>
  </si>
  <si>
    <t>Lunardini| Vj</t>
  </si>
  <si>
    <t>Coal Fuel Cycle Externalities Estimates (part Of The Us Initiative Of The Us Doe/cec Study)</t>
  </si>
  <si>
    <t>Saroff| L</t>
  </si>
  <si>
    <t>Comparison Of Sap Flow| Cavitation And Water Status Of Quercus Petraea And Quercus Cerris Trees With Special Reference To Computer Tomography</t>
  </si>
  <si>
    <t>Tognetti| R; Raschi| A; Beres| C; Fenyvesi| A; Ridder| Hw</t>
  </si>
  <si>
    <t>Control Of Rumen Methanogenesis</t>
  </si>
  <si>
    <t>Vannevel| Cj; Demeyer| Di</t>
  </si>
  <si>
    <t>Controls On Ch4 Flux From An Alaskan Boreal Wetland</t>
  </si>
  <si>
    <t>Moosavi| Sc; Crill| Pm; Pullman| Er; Funk| Dw; Peterson| Km</t>
  </si>
  <si>
    <t>Converting Terrestrial Ecosystems From Sources To Sinks Of Carbon</t>
  </si>
  <si>
    <t>Houghton| Ra</t>
  </si>
  <si>
    <t>Correlation Between Egg Size And Clutch Size In The Pied Flycatcher Ficedula Hypoleuca In Cold And Warm Summers</t>
  </si>
  <si>
    <t>Ibis</t>
  </si>
  <si>
    <t>Jarvinen| A</t>
  </si>
  <si>
    <t>Cross-scale Relationships Regarding Local Temperature Inversions At Cape Town And Global Climate Change Implications</t>
  </si>
  <si>
    <t>Shannon| Da; Hewitson| Bc</t>
  </si>
  <si>
    <t>Detecting Discontinuities In Time Series Of Upper-air Data: Development And Demonstration Of An Adaptive Filter Technique</t>
  </si>
  <si>
    <t>Zurbenko| I; Porter| Ps; Rao| St; Ku| Jy; Gui| R; Eskridge| Re</t>
  </si>
  <si>
    <t>Development Of A Risk-hedging Co2-emission Policy .2. Risks Associated With Measures To Limit Emissions| Synthesis| And Conclusions</t>
  </si>
  <si>
    <t>Development Of A Water Temperature-ecological Model To Stimulate Global Warming Effects On Lake Ecosystem</t>
  </si>
  <si>
    <t>Hosomi| M; Saigusa| T; Yabunaka| K; Okubo| T; Murakami| A</t>
  </si>
  <si>
    <t>Differential Responses Of Root Uptake Kinetics Of Nh4+ And No3- To Enriched Atmospheric Co2 Concentration In Field-grown Loblolly Pine</t>
  </si>
  <si>
    <t>Bassirirad| H; Thomas| Rb; Reynolds| Jf; Strain| Br</t>
  </si>
  <si>
    <t>Discounting And Distributional Considerations In The Context Of Global Warming</t>
  </si>
  <si>
    <t>Azar| C; Sterner| T</t>
  </si>
  <si>
    <t>Discounting Of Long-term Costs: What Would Future Generations Prefer Us To Do?</t>
  </si>
  <si>
    <t>Rabl| A</t>
  </si>
  <si>
    <t>District Heating &amp; Cooling Systems Of The Future: Strategies For Global Change</t>
  </si>
  <si>
    <t>Mccabe| Re</t>
  </si>
  <si>
    <t>Downscaling Two Versions Of A General Circulation Model To Estimate Local Hydroclimatic Factors Under Climate Change</t>
  </si>
  <si>
    <t>Matyasovszky| I; Bogardi| I</t>
  </si>
  <si>
    <t>Economic Implications And Decision-making In The Face Of Global Warming</t>
  </si>
  <si>
    <t>Ekins| P</t>
  </si>
  <si>
    <t>Economics| Ethics| And Climate Policy: Framing The Debate</t>
  </si>
  <si>
    <t>Howarth| Rb; Monahan| Pa</t>
  </si>
  <si>
    <t>Ecotypic Differences In The Flowering Of Pimelea Ferruginea (thymelaeaceae) In Response To Cool Temperatures</t>
  </si>
  <si>
    <t>King| Rw; Pate| Js; Johnston| J</t>
  </si>
  <si>
    <t>Effect Of Changing Temperature And Water Table On Trace Gas Emission From Minerotrophic Mires</t>
  </si>
  <si>
    <t>Journal Of Applied Botany-angewandte Botanik</t>
  </si>
  <si>
    <t>Augustin| J; Merbach| W; Schmidt| W; Reining| E</t>
  </si>
  <si>
    <t>Effect Of Forest Drainage On The Carbon Balance Of A Mire: A Case Study</t>
  </si>
  <si>
    <t>Scandinavian Journal Of Forest Research</t>
  </si>
  <si>
    <t>Laine| J; Minkkinen| K</t>
  </si>
  <si>
    <t>Effects Of Alternative Cloud Radiation Parameterizations In A General Circulation Model</t>
  </si>
  <si>
    <t>Annales Geophysicae-atmospheres Hydrospheres And Space Sciences</t>
  </si>
  <si>
    <t>Lee| Wh; Somerville| Rcj</t>
  </si>
  <si>
    <t>Effects Of Changes In Minimum And Maximum Temperature On Wheat Yields In The Central Us - A Simulation Study</t>
  </si>
  <si>
    <t>Rosenzweig| C; Tubiello| Fn</t>
  </si>
  <si>
    <t>Effects Of Co2 Concentration On The Photosynthetic And Carboxylation Efficiencies Of Fagus Crenata And Quercus Crispula</t>
  </si>
  <si>
    <t>Photosynthetica</t>
  </si>
  <si>
    <t>Liang| N; Maruyama| K; Huang| Y</t>
  </si>
  <si>
    <t>Effects Of Elevated Co2 Concentration And Climate-warming On Photosynthesis During Winter In Lolium Perenne</t>
  </si>
  <si>
    <t>Nijs| I; Impens| I</t>
  </si>
  <si>
    <t>Effects Of Elevated Co2 Concentration And High Temperature On Growth And Yield Of Rice</t>
  </si>
  <si>
    <t>Japanese Journal Of Crop Science</t>
  </si>
  <si>
    <t>Kim| Hy; Horie| T; Nakagawa| H; Wada| K</t>
  </si>
  <si>
    <t>Effects Of Elevated Summer Temperatures And Reduced Ph On Metabolism And Growth Of Juvenile Rainbow Trout (oncorhynchus Mykiss) On Unlimited Ration</t>
  </si>
  <si>
    <t>Canadian Journal Of Fisheries And Aquatic Sciences</t>
  </si>
  <si>
    <t>Dockray| Jj; Reid| Sd; Wood| Cm</t>
  </si>
  <si>
    <t>Effects Of Enhanced Solar Uv-b Radiation On Phytoplankton</t>
  </si>
  <si>
    <t>Scientia Marina</t>
  </si>
  <si>
    <t>Hader| Dp</t>
  </si>
  <si>
    <t>Effects Of N Management On N2o And Ch4 Fluxes And N-15 - Recovery In An Irrigated Mountain Meadow</t>
  </si>
  <si>
    <t>Nutrient Cycling In Agroecosystems</t>
  </si>
  <si>
    <t>Delgado| Ja; Mosier| Ar; Follett| Rh; Follett| Rf; Westfall| Dg; Klemedtsson| Lk; Vermeulen| J</t>
  </si>
  <si>
    <t>Efficient Electrical End-use Technologies For Mitigating Greenhouse Gas Emissions In Africa</t>
  </si>
  <si>
    <t>Decastro| A; Rahman| S</t>
  </si>
  <si>
    <t>El Nino-like Climate Change In A Model With Increased Atmospheric Co2 Concentrations</t>
  </si>
  <si>
    <t>Meehl| Ga; Washington| Wm</t>
  </si>
  <si>
    <t>Energy Demand And Supply In Metropolitan New York With Global Climate Change</t>
  </si>
  <si>
    <t>Baked Apple?: Metropolitan New York In The Greenhouse</t>
  </si>
  <si>
    <t>Morris| Sc; Goldstein| Ga; Sanghi| A; Hill| D</t>
  </si>
  <si>
    <t>Environmental And Endocrine Control Of Reproduction In Two Species Of Polychaete: Potential Bio-indicators For Global Climate Exchange</t>
  </si>
  <si>
    <t>Journal Of The Marine Biological Association Of The United Kingdom</t>
  </si>
  <si>
    <t>Lawrence| Aj</t>
  </si>
  <si>
    <t>Environmental And Health Benefits Of District Cooling Using Utility-based Cogeneration In Ontario| Canada</t>
  </si>
  <si>
    <t>Hart| Dr; Rosen| Ma</t>
  </si>
  <si>
    <t>Environmental Impact Of Biomethanogenesis</t>
  </si>
  <si>
    <t>Chynoweth| Dp</t>
  </si>
  <si>
    <t>Environmental Integrity| Racism And Health</t>
  </si>
  <si>
    <t>Westra| L</t>
  </si>
  <si>
    <t>Environmental Life Cycle Analyses Of Transport Systems</t>
  </si>
  <si>
    <t>Adams| Vw</t>
  </si>
  <si>
    <t>Environmental Protection In The Electronic And Electrical Industries</t>
  </si>
  <si>
    <t>Journal Of Materials Processing Technology</t>
  </si>
  <si>
    <t>Ochiai| I</t>
  </si>
  <si>
    <t>Equilibrium And Transient Global| Warming Scenario Implications For Water Resources In Wales</t>
  </si>
  <si>
    <t>Holt| Cp; Jones| Jaa</t>
  </si>
  <si>
    <t>Estimates Of Indirect Global Warming Potentials For Ch4| Co And Nox</t>
  </si>
  <si>
    <t>Fuglestvedt| Js; Isaksen| Isa; Wang| Wc</t>
  </si>
  <si>
    <t>Estimating Daily Wind Speed Under Climate Change</t>
  </si>
  <si>
    <t>Solar Energy</t>
  </si>
  <si>
    <t>Bogardi| I; Matyasovszky| I</t>
  </si>
  <si>
    <t>Estimation Of Areal Flux Of Atmospheric Methane In An Urban Area Of Nagoya| Japan| Inferred From Atmospheric Radon-222 Data</t>
  </si>
  <si>
    <t>Moriizumi| J; Nagamine| K; Iida| T; Ikebe| Y</t>
  </si>
  <si>
    <t>Evaluating Eolian-climatic Interactions Using A Regional Climate Model From Hanford| Washington (usa)</t>
  </si>
  <si>
    <t>Stetler| Ld; Gaylord| Dr</t>
  </si>
  <si>
    <t>Extinctions Of Montane Mammals Reconsidered: Putting A Global-warming Scenario On Ice</t>
  </si>
  <si>
    <t>Skaggs| Rw; Boecklen| Wj</t>
  </si>
  <si>
    <t>Extrapolation Problems In Modeling Fire Effects At Large Spatial Scales: A Review</t>
  </si>
  <si>
    <t>International Journal Of Wildland Fire</t>
  </si>
  <si>
    <t>Mckenzie| D; Peterson| Dl; Alvarado| E</t>
  </si>
  <si>
    <t>Forest Floor Carbon Pools And Fluxes Along A Regional Climate Gradient In Maine| Usa</t>
  </si>
  <si>
    <t>Simmons| Ja; Fernandez| Ij; Briggs| Rd; Delaney| Mt</t>
  </si>
  <si>
    <t>Free Air Temperature Increase (fati): A New Tool To Study Global Warming Effects On Plants In The Field</t>
  </si>
  <si>
    <t>Nijs| I; Kockelbergh| F; Teughels| H; Blum| H; Hendrey| G; Impens| I</t>
  </si>
  <si>
    <t>From Joint Implementation To A System Of Tradeable Co2 Emission Entitlements</t>
  </si>
  <si>
    <t>Rentz| H</t>
  </si>
  <si>
    <t>Future Availability Of Water In Egypt: The Interaction Of Global| Regional| And Basin Scale Driving Forces In The Nile Basin</t>
  </si>
  <si>
    <t>Conway| D; Krol| M; Alcamo| J; Hulme| M</t>
  </si>
  <si>
    <t>Future Ocean Uptake Of Co2: Interaction Between Ocean Circulation And Biology</t>
  </si>
  <si>
    <t>Maierreimer| E; Mikolajewicz| U; Winguth| A</t>
  </si>
  <si>
    <t>Generation Of Methane From Paddy Fields And Cattle In India| And Its Reduction At Source</t>
  </si>
  <si>
    <t>Bandyopadhyay| Tk; Goyal| P; Singh| Mp</t>
  </si>
  <si>
    <t>Geoengineering: Could Or Should We Do It?</t>
  </si>
  <si>
    <t>Geomorphological 'hotspots' And Global Warming</t>
  </si>
  <si>
    <t>Goudie| As</t>
  </si>
  <si>
    <t>Glacial Isostatic Adjustment And The Anomalous Tide Gauge Record Of Eastern North America</t>
  </si>
  <si>
    <t>Davis| Jl; Mitrovica| Jx</t>
  </si>
  <si>
    <t>Glacier Monitoring For Climate Change Detection In Nunavut</t>
  </si>
  <si>
    <t>Bell| T; Jacobs| Jd</t>
  </si>
  <si>
    <t>Global Change And Coral Reefs: Impacts On Reefs| Economies And Human Cultures</t>
  </si>
  <si>
    <t>Wilkinson| Cr</t>
  </si>
  <si>
    <t>Global Surface Air Temperature In 1995: Return To Pre-pinatubo Level</t>
  </si>
  <si>
    <t>Hansen| J; Ruedy| R; Sato| M; Reynolds| R</t>
  </si>
  <si>
    <t>Global Warming And Developing Countries - The Possibility Of A Solution By Accelerating Development</t>
  </si>
  <si>
    <t>Murota| Y; Ito| K</t>
  </si>
  <si>
    <t>Global Warming And Global Dioxide Emission: An Empirical Study</t>
  </si>
  <si>
    <t>Sun| Ly; Wang| Mh</t>
  </si>
  <si>
    <t>Global Warming And Health: A Review</t>
  </si>
  <si>
    <t>East African Medical Journal</t>
  </si>
  <si>
    <t>Amofah| Gk</t>
  </si>
  <si>
    <t>Global Warming And The Hydrologic Cycle</t>
  </si>
  <si>
    <t>Loaiciga| Ha; Valdes| Jb; Vogel| R; Garvey| J; Schwarz| H</t>
  </si>
  <si>
    <t>Global Warming And The Regional Persistence Of A Temperate-zone Insect (tenodera Sinensis)</t>
  </si>
  <si>
    <t>Rooney| Tp; Smith| At; Hurd| Le</t>
  </si>
  <si>
    <t>Global Warming And The Species Richness Of Bats In Texas</t>
  </si>
  <si>
    <t>Scheel| D; Vincent| Tls; Cameron| Gn</t>
  </si>
  <si>
    <t>Global Warming Impacts On Lake Trout In Arctic Lakes</t>
  </si>
  <si>
    <t>Mcdonald| Me; Hershey| Ae; Miller| Mc</t>
  </si>
  <si>
    <t>Global Warming In A Coupled Climate Model Including Oceanic Eddy-induced Advection</t>
  </si>
  <si>
    <t>Hirst| Ac; Gordon| Hb; Ofarrell| Sp</t>
  </si>
  <si>
    <t>Global Warming Mitigation Strategies</t>
  </si>
  <si>
    <t>Alpert| Sb; Maulbetsch| J</t>
  </si>
  <si>
    <t>Global Warming| Infrastructure| And Land Use In The Metropolitan New York Area - Prevention And Response</t>
  </si>
  <si>
    <t>Zimmerman| R</t>
  </si>
  <si>
    <t>Greenhouse Gas Emissions From The Use Of Primary Energy In Forest Operations And Long-distance Transportation Of Timber In Finland</t>
  </si>
  <si>
    <t>Karjalainen| T; Asikainen| A</t>
  </si>
  <si>
    <t>Greenhouse Gas Mitigation Strategies: Preliminary Results From The Us Country Studies Program</t>
  </si>
  <si>
    <t>Dixon| Rk; Sathaye| Ja; Meyers| Sp; Masera| Or; Makarov| Aa; Toure| S; Makundi| W; Wiel| S</t>
  </si>
  <si>
    <t>Greenhouse Warming Versus Aerosol Cooling In The Context Of Global Climate Change</t>
  </si>
  <si>
    <t>High-temperature Tolerance Of Artemisia Tridentata And Potentilla Gracilis Under A Climate Change Manipulation</t>
  </si>
  <si>
    <t>Loik| Me; Harte| J</t>
  </si>
  <si>
    <t>Holocene Evolution Of The River Bann Estuary And Adjacent Coast| Northern Ireland</t>
  </si>
  <si>
    <t>Proceedings Of The Geologists Association</t>
  </si>
  <si>
    <t>Wilson| P; Mckenna| J</t>
  </si>
  <si>
    <t>Iea Greenhouse Gas R&amp;d Programme: Full Fuel Cycle Studies</t>
  </si>
  <si>
    <t>Audus| H</t>
  </si>
  <si>
    <t>Impact Of Freshwater On A Subarctic Coastal Ecosystem Under Seasonal Sea Ice (southeastern Hudson Bay| Canada) .1. Interannual Variability And Predicted Global Warming Influence On River Plume Dynamics And Sea Ice</t>
  </si>
  <si>
    <t>Journal Of Marine Systems</t>
  </si>
  <si>
    <t>Ingram| Rg; Wang| J; Lin| C; Legendre| L; Fortier| L</t>
  </si>
  <si>
    <t>Impact Of Global Warming On Potato Late Blight: Risk| Yield Loss And Control</t>
  </si>
  <si>
    <t>Agricultural And Food Science In Finland</t>
  </si>
  <si>
    <t>Kaukoranta| T</t>
  </si>
  <si>
    <t>Impact Of Global Warming On Water Resources - Implications For New York City And The New York Metropolitan Region</t>
  </si>
  <si>
    <t>Alpern| R</t>
  </si>
  <si>
    <t>Impact Of Iceberg Scouring On Polar Benthic Habitats</t>
  </si>
  <si>
    <t>Gutt| J; Starmans| A; Dieckmann| G</t>
  </si>
  <si>
    <t>Imperata Economics And Policy</t>
  </si>
  <si>
    <t>Agroforestry Systems</t>
  </si>
  <si>
    <t>Tomich| Tp; Kuusipalo| J; Menz| K; Byron| N</t>
  </si>
  <si>
    <t>Implications For The Creation Of Warm Saline Deep Water: Late Paleocene Reconstructions And Global Climate Model Simulations</t>
  </si>
  <si>
    <t>Oconnell| S; Chandler| Ma; Ruedy| R</t>
  </si>
  <si>
    <t>Implications Of A New Eddy Parameterization For Ocean Models</t>
  </si>
  <si>
    <t>Mcdougall| Tj; Hirst| Ac; England| Mh; Mcintosh| Pc</t>
  </si>
  <si>
    <t>Implications Of Vagrant Southeastern Vireos And Warblers In California</t>
  </si>
  <si>
    <t>Auk</t>
  </si>
  <si>
    <t>Patten| Ma; Marantz| Ca</t>
  </si>
  <si>
    <t>Improved Method Of Exponential Sum Fitting Of Transmissions To Describe The Absorption Of Atmospheric Gases</t>
  </si>
  <si>
    <t>Applied Optics</t>
  </si>
  <si>
    <t>Armbruster| W; Fischer| J</t>
  </si>
  <si>
    <t>Incorporating Investment Uncertainty Into Greenhouse Policy Models</t>
  </si>
  <si>
    <t>Birge| Jr; Rosa| Ch</t>
  </si>
  <si>
    <t>Increased Activity Of Northern Vegetation Inferred From Atmospheric Co2 Measurements</t>
  </si>
  <si>
    <t>Keeling| Cd; Chin| Jfs; Whorf| Tp</t>
  </si>
  <si>
    <t>Increasing Night Temperature Can Reduce Seed Set And Potential Yield Of Tropical Rice</t>
  </si>
  <si>
    <t>Australian Journal Of Plant Physiology</t>
  </si>
  <si>
    <t>Ziska| Lh; Manalo| Pa</t>
  </si>
  <si>
    <t>Influence Of Late-holocene Climate On Northern Rocky Mountain Mammals</t>
  </si>
  <si>
    <t>Quaternary Research</t>
  </si>
  <si>
    <t>Hadly| Ea</t>
  </si>
  <si>
    <t>Influences On Formation And Dissipation Of High Arctic Fogs During Summer And Autumn And Their Interaction With Aerosol</t>
  </si>
  <si>
    <t>Nilsson| Ed; Bigg| Ek</t>
  </si>
  <si>
    <t>Initiatives To Respond To Climate Change Concerns</t>
  </si>
  <si>
    <t>Koch| Hj</t>
  </si>
  <si>
    <t>Integrated Regional Assessment Of Global Climatic Change: Lessons From The Mackenzie Basin Impact Study (mbis)</t>
  </si>
  <si>
    <t>Interaction Of Flooding And Salinity Stress On Baldcypress (taxodium Distichum)</t>
  </si>
  <si>
    <t>Allen| Ja; Pezeshki| Sr; Chambers| Jl</t>
  </si>
  <si>
    <t>Investigating Trends In Vegetable Crop Response To Increasing Temperature Associated With Climate Change</t>
  </si>
  <si>
    <t>Scientia Horticulturae</t>
  </si>
  <si>
    <t>Wurr| Dce; Fellows| Jr; Phelps| K</t>
  </si>
  <si>
    <t>Isotopic Variability In Arctic Precipitation As A Climatic Indicator</t>
  </si>
  <si>
    <t>Moorman| Bj; Michel| Fa; Drimmie| Rj</t>
  </si>
  <si>
    <t>Japan's Strategy In Technology Development For Mitigating Global Warming</t>
  </si>
  <si>
    <t>Kaya| Y; Tamaki| M; Yamagishi| K; Hayashi| I</t>
  </si>
  <si>
    <t>Joint Implementation: Biodiversity And Greenhouse Gas Offsets</t>
  </si>
  <si>
    <t>Cutright| Nj</t>
  </si>
  <si>
    <t>Laboratory Technique For The Measurement Of Thermal-emission Spectra Of Greenhouse Gases: Cfc-12</t>
  </si>
  <si>
    <t>Evans| Wfj; Puckrin| E</t>
  </si>
  <si>
    <t>Land Use And Cover In Ecological Economics</t>
  </si>
  <si>
    <t>Darwin| R; Tsigas| M; Lewandrowski| J; Raneses| A</t>
  </si>
  <si>
    <t>Late Quaternary Sediment Dating And Quantification Of Lateral Sediment Redistribution Applying Th-230(ex): A Study From The Eastern Atlantic Sector Of The Southern Ocean</t>
  </si>
  <si>
    <t>Geologische Rundschau</t>
  </si>
  <si>
    <t>Frank| M; Gersonde| R; Vanderloeff| Mr; Kuhn| G; Mangini| A</t>
  </si>
  <si>
    <t>Latest Paleocene Benthic Foraminiferal Extinction And Environmental Changes At Tawanui| New Zealand</t>
  </si>
  <si>
    <t>Kaiho| K; Arinobu| T; Ishiwatari| R; Morgans| Heg; Okada| H; Takeda| N; Tazaki| K; Zhou| Gp; Kajiwara| Y; Matsumoto| R; Hirai| A; Niitsuma| N; Wada| H</t>
  </si>
  <si>
    <t>Latitudinal Variation In Sugar Maple Fine Root Respiration</t>
  </si>
  <si>
    <t>Burton| Aj; Pregitzer| Ks; Zogg| Gp; Zak| Dr</t>
  </si>
  <si>
    <t>Lifecycle Assessment And Economic Evaluation Of Recycling: A Case Study</t>
  </si>
  <si>
    <t>Craighill| Al; Powell| Jc</t>
  </si>
  <si>
    <t>Long-term Effects Of A Doubled Atmospheric Co2 Concentration On The Cam Species Agave Deserti</t>
  </si>
  <si>
    <t>Graham| Ea; Nobel| Ps</t>
  </si>
  <si>
    <t>Long-term Trends And Interannual Variability In Tropical Cyclone Activity Over The Western North Pacific</t>
  </si>
  <si>
    <t>Chan| Jcl; Shi| Je</t>
  </si>
  <si>
    <t>Malaria Transmission And Climate Change In Australia</t>
  </si>
  <si>
    <t>Medical Journal Of Australia</t>
  </si>
  <si>
    <t>Bryan| Jh; Foley| Dh; Sutherst| Rw</t>
  </si>
  <si>
    <t>Measurement Method Of The Absorption Fixation Quantity Of Carbon Dioxide By Water Hyacinth</t>
  </si>
  <si>
    <t>Ishii| T; Nishiyama| N</t>
  </si>
  <si>
    <t>Measurement Of Tropospheric Ozone By Thermal Emission Spectroscopy</t>
  </si>
  <si>
    <t>Puckrin| E; Evans| Wfj; Adamson| Tab</t>
  </si>
  <si>
    <t>Methods For Assessing Public Health Vulnerability To Global Climate Change</t>
  </si>
  <si>
    <t>Patz| Ja; Balbus| Jm</t>
  </si>
  <si>
    <t>Methyl Bromide: Ocean Sources| Ocean Sinks| And Climate Sensitivity</t>
  </si>
  <si>
    <t>Anbar| Ad; Yung| Yl; Chavez| Fp</t>
  </si>
  <si>
    <t>Mid-pliocene Warmth: Stronger Greenhouse And Stronger Conveyor</t>
  </si>
  <si>
    <t>Raymo| Me; Grant| B; Horowitz| M; Rau| Gh</t>
  </si>
  <si>
    <t>Middle To Late Paleozoic Atmospheric Co2 Levels From Soil Carbonate And Organic Matter</t>
  </si>
  <si>
    <t>Mora| Ci; Driese| Sg; Colarusso| La</t>
  </si>
  <si>
    <t>Mitigation Alternatives To Decrease Nitrous Oxides Emissions And Urea-nitrogen Loss And Their Effect On Methane Flux</t>
  </si>
  <si>
    <t>Delgado| Ja; Mosier| Ar</t>
  </si>
  <si>
    <t>Model Estimates Of Nitrous Oxide Emissions From Agricultural Lands In The United States</t>
  </si>
  <si>
    <t>Li| Cs; Narayanan| V; Harriss| Rc</t>
  </si>
  <si>
    <t>Modeling Potential Changes Of Forest Area In Thailand Under Climate Change</t>
  </si>
  <si>
    <t>Boonpragob| K; Santisirisomboon| J</t>
  </si>
  <si>
    <t>Modelling Greenhouse Gas Emissions From Cars In Great Britain</t>
  </si>
  <si>
    <t>Transportation Planning And Technology</t>
  </si>
  <si>
    <t>Acutt| Mz</t>
  </si>
  <si>
    <t>Monosoonal Precipitation Responses Of Shrubs In A Cold Desert Community On The Colorado Plateau</t>
  </si>
  <si>
    <t>Lin| Gh; Phillips| Sl; Ehleringer| Jr</t>
  </si>
  <si>
    <t>Multisector Economic Models For Analyzing Global Climate Change</t>
  </si>
  <si>
    <t>Rose| A</t>
  </si>
  <si>
    <t>Needle| Crown| Stem| And Root Phytomass Of Pinus Sylvestris Stands In Russia</t>
  </si>
  <si>
    <t>Monserud| Ra; Onuchin| Aa; Tchebakova| Nm</t>
  </si>
  <si>
    <t>New Feasibility Study Of Carbon Dioxide Production From Coal-fired Power Plants For Enhanced Oil Recovery: A Canadian Perspective</t>
  </si>
  <si>
    <t>Tontiwachwuthikul| P; Chan| Cw; Kritpiphat| W; Skoropad| D; Gelowitz| D; Aroonwilas| A; Jordan| C; Mourits| F; Wilson| M; Ward| L</t>
  </si>
  <si>
    <t>New| Long Term Alternative Fluorosolvents For Electronics Cleaning &amp; Drying Applications</t>
  </si>
  <si>
    <t>Kenyon| Wg</t>
  </si>
  <si>
    <t>Nitrous Oxide And Carbon Dioxide Fluxes From A Bare Soil Using A Micrometeorological Approach</t>
  </si>
  <si>
    <t>Wagnerriddle| C; Thurtell| Gw; King| Km; Kidd| Ge; Beauchamp| Eg</t>
  </si>
  <si>
    <t>Nitrous Oxide Emission By Nitrification And Denitrification In Different Soil Types And At Different Soil Moisture Contents And Temperatures</t>
  </si>
  <si>
    <t>Applied Soil Ecology</t>
  </si>
  <si>
    <t>Maag| M; Vinther| Fp</t>
  </si>
  <si>
    <t>Northern Agriculture: Constraints And Responses To Global Climate Change</t>
  </si>
  <si>
    <t>Mela| Tjn</t>
  </si>
  <si>
    <t>Nuclear Energy Into The Twenty-first Century</t>
  </si>
  <si>
    <t>Hammond| Gp</t>
  </si>
  <si>
    <t>Numerical Study On Effects Of Hydrate Formation On Deep Sea Co2 Storage</t>
  </si>
  <si>
    <t>Journal Of Chemical Engineering Of Japan</t>
  </si>
  <si>
    <t>Inoue| Y; Ohgaki| K; Hirata| Y; Kunugita| E</t>
  </si>
  <si>
    <t>Oceanic Carbon Dioxide Uptake In A Model Of Century-scale Global Warming</t>
  </si>
  <si>
    <t>Sarmiento| Jl; Lequere| C</t>
  </si>
  <si>
    <t>Overwintering Of Winter Cereals In Hungary In The Case Of Global Warming</t>
  </si>
  <si>
    <t>Veisz| O; Harnos| N; Szunics| L; Tischner| T</t>
  </si>
  <si>
    <t>Overwintering Strategies Of Mosquitoes (diptera: Culicidae) On Warmer Islands May Predict Impact Of Global Warming On Kyushu| Japan</t>
  </si>
  <si>
    <t>Mogi| M</t>
  </si>
  <si>
    <t>Page95 - An Updated Valuation Of The Impacts Of Global Warming</t>
  </si>
  <si>
    <t>Plambeck| El; Hope| C</t>
  </si>
  <si>
    <t>Paleoclimate Data Constraints On Climate Sensitivity: The Paleocalibration Method</t>
  </si>
  <si>
    <t>Covey| C; Sloan| Lc; Hoffert| Mi</t>
  </si>
  <si>
    <t>Paleoclimatic Implications Of Holocene Lake-level Fluctuations| Owasco Lake| New York</t>
  </si>
  <si>
    <t>Dwyer| Tr; Mullins| Ht; Good| Sc</t>
  </si>
  <si>
    <t>Paleopedological Approach To Evaluation Of Soil Response To Anthropogenic Global Warming</t>
  </si>
  <si>
    <t>Velichko| Aa; Morozova| Td</t>
  </si>
  <si>
    <t>Pasture Burning In Amazonia: Dynamics Of Residual Biomass And The Storage And Release Of Aboveground Carbon</t>
  </si>
  <si>
    <t>Barbosa| Ri; Fearnside| Pm</t>
  </si>
  <si>
    <t>Performance Bounds On Acoustic Thermometry Of Ocean Climate In The Presence Of Mesoscale Sound-speed Variability</t>
  </si>
  <si>
    <t>Journal Of The Acoustical Society Of America</t>
  </si>
  <si>
    <t>Krolik| Jl; Narasimhan| S</t>
  </si>
  <si>
    <t>Permafrost Distribution In The Northern Hemisphere Under Scenarios Of Climatic Change</t>
  </si>
  <si>
    <t>Anisimov| Oa; Nelson| Fe</t>
  </si>
  <si>
    <t>Pliocene Climates: The Nature Of The Problem</t>
  </si>
  <si>
    <t>Crowley| Tj</t>
  </si>
  <si>
    <t>Population Growth And Global Co2 Emissions - A Secular Perspective</t>
  </si>
  <si>
    <t>Knapp| T; Mookerjee| R</t>
  </si>
  <si>
    <t>Possible Greenhouse Effects Of Tetrafluoromethane And Carbon Dioxide Emitted From Aluminum Production</t>
  </si>
  <si>
    <t>Weston| Re</t>
  </si>
  <si>
    <t>Potential Effects Of Climate Change On Corn Production In Zimbabwe</t>
  </si>
  <si>
    <t>Makadho| Jm</t>
  </si>
  <si>
    <t>Potential Effects Of Global Climate Change On Small North-temperate Lakes: Physics| Fish| And Plankton</t>
  </si>
  <si>
    <t>Destasio| Bt; Hill| Dk; Kleinhans| Jm; Nibbelink| Np; Magnuson| Jj</t>
  </si>
  <si>
    <t>Potential Environmental Impacts Of Future Halocarbon Emissions</t>
  </si>
  <si>
    <t>Environmental Science &amp; Technology</t>
  </si>
  <si>
    <t>Holmes| Kj; Ellis| Jh</t>
  </si>
  <si>
    <t>Potential Impact Of Global Climate Change On Forest Distribution In Sri Lanka</t>
  </si>
  <si>
    <t>Somaratne| S; Dhanapala| Ah</t>
  </si>
  <si>
    <t>Potential Impacts Of Climate Change On Citrus And Potato Production In The Us</t>
  </si>
  <si>
    <t>Rosenzweig| C; Phillips| J; Goldberg| R; Carroll| J; Hodges| T</t>
  </si>
  <si>
    <t>Potential Impacts Of Climate Change On Ecosystems: A Review Of Implications For Policymakers And Conservation Biologists</t>
  </si>
  <si>
    <t>Markham| A</t>
  </si>
  <si>
    <t>Potential Impacts Of Future Climate Change On Nyala Tragelaphus Angasi In Lengwe National Park| Malawi</t>
  </si>
  <si>
    <t>Mkanda| Fx</t>
  </si>
  <si>
    <t>Predicting Changes In The Composition Of New Zealand's Indigenous Forests In Response To Global Warming: A Modelling Approach</t>
  </si>
  <si>
    <t>Leathwick| Jr; Whitehead| D; Mcleod| M</t>
  </si>
  <si>
    <t>Prediction Of Possible Changes In Glacio-hydrological Characteristics Under Global Warming: Southeastern Alaska| Usa</t>
  </si>
  <si>
    <t>Journal Of Glaciology</t>
  </si>
  <si>
    <t>Davidovich| Nv; Ananicheva| Md</t>
  </si>
  <si>
    <t>Pressures| Trends| And Impacts In Coastal Zones: Interactions Between Socioeconomic And Natural Systems</t>
  </si>
  <si>
    <t>Turner| Rk; Subak| S; Adger| Wn</t>
  </si>
  <si>
    <t>Processes Of Wetland Loss In India</t>
  </si>
  <si>
    <t>Foote| Al; Pandey| S; Krogman| Nt</t>
  </si>
  <si>
    <t>R&amp;d For Technology To Solve Global Warming</t>
  </si>
  <si>
    <t>Honjo| K</t>
  </si>
  <si>
    <t>Recent Climatic Change| Greenhouse Gas Emissions And Future Climate: The Implications For India</t>
  </si>
  <si>
    <t>Rao| Pg; Kelly| Pm; Hulme| M</t>
  </si>
  <si>
    <t>Redistribution Of Sea Level Rise Associated With Enhanced Greenhouse Warming: A Simple Model Study</t>
  </si>
  <si>
    <t>Hsieh| Ww; Bryan| K</t>
  </si>
  <si>
    <t>Reef Coral Diversity And Global Change</t>
  </si>
  <si>
    <t>Chadwickfurman| Ne</t>
  </si>
  <si>
    <t>Relationship Between Acoustic Bandwidth And Characteristics Of Sound Propagation In West Mediterranean Sea</t>
  </si>
  <si>
    <t>Imayoshi| S; Tsuchiya| T; Kikuchi| T; Hasegawa| A; Fujimori| H</t>
  </si>
  <si>
    <t>Relative Radiative Forcing Consequences Of Global Emissions Of Hydrocarbons| Carbon Monoxide And Nox From Human Activities Estimated With A Zonally-averaged Two-dimensional Model</t>
  </si>
  <si>
    <t>Johnson| Ce; Derwent| Rg</t>
  </si>
  <si>
    <t>Response Of Stream Invertebrates To A Global-warming Thermal Regime: An Ecosystem-level Manipulation</t>
  </si>
  <si>
    <t>Hogg| Id; Williams| Dd</t>
  </si>
  <si>
    <t>Responses Of Some North American Cam Plants To Freezing Temperatures And Doubled Co2 Concentrations: Implications Of Global Climate Change For Extending Cultivation</t>
  </si>
  <si>
    <t>Journal Of Arid Environments</t>
  </si>
  <si>
    <t>Scientific Community Recognizes Link Between Ecology And Health</t>
  </si>
  <si>
    <t>Scientist</t>
  </si>
  <si>
    <t>Kreeger| Ky</t>
  </si>
  <si>
    <t>Sea Level Rise And Impacts On Nearshore Sedimentation: An Overview</t>
  </si>
  <si>
    <t>Healy| T</t>
  </si>
  <si>
    <t>Sea-level Changes In The Tectonically Stable Malay-thai Peninsula</t>
  </si>
  <si>
    <t>Tjia| Hd</t>
  </si>
  <si>
    <t>Seasonal Relationship Between Temperature| Precipitation And Snow Cover In A Mountainous Region</t>
  </si>
  <si>
    <t>Rebetez| M</t>
  </si>
  <si>
    <t>Sensitivities Of Groundwater-streamflow Interaction To Global Climate Change</t>
  </si>
  <si>
    <t>Panagoulia| D; Dimou| G</t>
  </si>
  <si>
    <t>Shoreline Stabilization Approaches In Response To Sea Level Rise: Us Experience And Implications For Pacific Island And Asian Nations</t>
  </si>
  <si>
    <t>Leatherman| Sp</t>
  </si>
  <si>
    <t>Short Communication: Hydrogen| The Inherently Recyclable Fuel</t>
  </si>
  <si>
    <t>Siberian Co2 Efflux In Winter As A Co2 Source And Cause Of Seasonality In Atmospheric Co2</t>
  </si>
  <si>
    <t>Zimov| Sa; Davidov| Sp; Voropaev| Yv; Prosiannikov| Sf; Semiletov| Ip; Chapin| Mc; Chapin| Fs</t>
  </si>
  <si>
    <t>Simulating The Impact Of Global Warming On Milk And Forage Production In Scotland .1. The Effects On Dry-matter Yield Of Grass And Grass White Clover Swards</t>
  </si>
  <si>
    <t>Topp| Cfe; Doyle| Cj</t>
  </si>
  <si>
    <t>Simulating The Impact Of Global Warming On Milk And Forage Production In Scotland .2. The Effects On Milk Yields And Grazing Management Of Dairy Herds</t>
  </si>
  <si>
    <t>Simulation Of Climate Change With Infrared Heaters Reduces The Productivity Of Lolium Perenne L In Summer</t>
  </si>
  <si>
    <t>Nijs| I; Teughels| H; Blum| H; Hendrey| G; Impens| I</t>
  </si>
  <si>
    <t>Soil Science In Transition: Soil Awareness And Soil Care Research Strategies</t>
  </si>
  <si>
    <t>Soil Science</t>
  </si>
  <si>
    <t>Yaalon| Dh</t>
  </si>
  <si>
    <t>Soil Surface Co2 Flux As An Index Of Soil Respiration In Situ: A Comparison Of Two Chamber Methods</t>
  </si>
  <si>
    <t>Jensen| Ls; Mueller| T; Tate| Kr; Ross| Dj; Magid| J; Nielsen| Ne</t>
  </si>
  <si>
    <t>Soils In An Environmental Context: An American Perspective</t>
  </si>
  <si>
    <t>Catena</t>
  </si>
  <si>
    <t>Singer| Mj; Warkentin| Bp</t>
  </si>
  <si>
    <t>Solar-hydrogen Electricity Generation And Global Co2 Emission Reduction</t>
  </si>
  <si>
    <t>Some New Laboratory Approaches To Studying Tropospheric Heterogeneous Reactions</t>
  </si>
  <si>
    <t>Vogt| R; Elliott| C; Allen| Hc; Laux| Jm; Hemminger| Jc; Finlaysonpitts| Bj</t>
  </si>
  <si>
    <t>Spatial Scale-dependent Policy Planning For Land Management In Southern Europe</t>
  </si>
  <si>
    <t>Papadimitriou| F; Mairota| P</t>
  </si>
  <si>
    <t>Statistical Inquiry Into The Causes Of Global Temperature Changes</t>
  </si>
  <si>
    <t>Raehsler| Rd</t>
  </si>
  <si>
    <t>Statistical Modelling Reveals Demography And Time Are The Main Contributing Factors In Global Sperm Count Changes Between 1938 And 1996</t>
  </si>
  <si>
    <t>Human Reproduction</t>
  </si>
  <si>
    <t>Bahadur| G; Ling| Kle; Katz| M</t>
  </si>
  <si>
    <t>Strategic Planning And Adoption Of Greenhouse Gas Mitigation Options In Asia</t>
  </si>
  <si>
    <t>Bando| A</t>
  </si>
  <si>
    <t>Strategies For Greenhouse Gas Reduction</t>
  </si>
  <si>
    <t>Solid State Technology</t>
  </si>
  <si>
    <t>Langan| J; Maroulis| P; Ridgeway| R</t>
  </si>
  <si>
    <t>Surface Thermohaline Forcing Conditions And The Response Of The Present-day Global Ocean Climate To Global Warming</t>
  </si>
  <si>
    <t>Cai| Wj</t>
  </si>
  <si>
    <t>Surrogate Climate-change Scenarios For Regional Climate Models</t>
  </si>
  <si>
    <t>Schar| C; Frei| C; Luthi| D; Davies| Hc</t>
  </si>
  <si>
    <t>Technology For Removing Carbon Dioxide From Power Plant Flue Gas By The Physical Adsorption Method</t>
  </si>
  <si>
    <t>Ishibashi| M; Ota| H; Akutsu| N; Umeda| S; Tajika| M; Izumi| J; Yasutake| A; Kabata| T; Kageyama| Y</t>
  </si>
  <si>
    <t>Temperature Effects On Bioconcentration Of Dde By Daphnia</t>
  </si>
  <si>
    <t>Freshwater Biology</t>
  </si>
  <si>
    <t>Nawaz| S; Kirk| Kl</t>
  </si>
  <si>
    <t>Temperature| Co2 And The Growth And Development Of Wheat: Changes In The Mean And Variability Of Growing Conditions</t>
  </si>
  <si>
    <t>Moot| Dj; Henderson| Al; Porter| Jr; Semenov| Ma</t>
  </si>
  <si>
    <t>The Application Of Agricultural Land Rating And Crop Models To Co2 And Climate Change Issues In Northern Regions: The Mackenzie Basin Case Study</t>
  </si>
  <si>
    <t>Brklacich| M; Curran| P; Brunt| D</t>
  </si>
  <si>
    <t>The Atmospheric Fate And Impact Of Hydrochlorofluorocarbons And Chlorinated Solvents</t>
  </si>
  <si>
    <t>Sidebottom| H; Franklin| J</t>
  </si>
  <si>
    <t>The Effects Of Climate Change Due To Global Warming On River Flows In Great Britain</t>
  </si>
  <si>
    <t>Arnell| Nw; Reynard| Ns</t>
  </si>
  <si>
    <t>The Embodiment Of Carbon Associated With Brazilian Imports And Exports</t>
  </si>
  <si>
    <t>Schaeffer| R; Desa| Al</t>
  </si>
  <si>
    <t>The Emerging Global-warming Market-driver In The Energy Sector: A Status Report</t>
  </si>
  <si>
    <t>Leggett| J</t>
  </si>
  <si>
    <t>The Euro-quebec Hydro-hydrogen Pilot Project [eqhhpp]: Demonstration Phase</t>
  </si>
  <si>
    <t>Drolet| B; Gretz| J; Kluyskens| D; Sandmann| F; Wurster| R</t>
  </si>
  <si>
    <t>The Great Lakes Diversion At Chicago And Its Implications For Climate Change</t>
  </si>
  <si>
    <t>Changnon| Sa; Glantz| Mh</t>
  </si>
  <si>
    <t>The Greenhouse Earth: A View From Space</t>
  </si>
  <si>
    <t>Quarterly Journal Of The Royal Meteorological Society</t>
  </si>
  <si>
    <t>Harries| Je</t>
  </si>
  <si>
    <t>The Impact Of Fossil Generation Advances On The Emissions Of Co2 In The United States</t>
  </si>
  <si>
    <t>Armor| Af; Preston| Gt</t>
  </si>
  <si>
    <t>The Influence Of Human Activities On The Distribution Of Hydroxyl Radicals In The Troposphere</t>
  </si>
  <si>
    <t>Derwent| Rg</t>
  </si>
  <si>
    <t>The Late Palaeozoic Idusi Formation Of Southwest Tanzania: A Record Of Change From Glacial To Postglacial Conditions</t>
  </si>
  <si>
    <t>Journal Of African Earth Sciences</t>
  </si>
  <si>
    <t>Wopfner| H; Diekmann| B</t>
  </si>
  <si>
    <t>The Migration Of Sessile Organisms: A Simulation Model With Measurable Parameters</t>
  </si>
  <si>
    <t>Journal Of Vegetation Science</t>
  </si>
  <si>
    <t>Collingham| Yc; Hill| Mo; Huntley| B</t>
  </si>
  <si>
    <t>The Modelling Of Policy Options For Greenhouse Gas Mitigation In India</t>
  </si>
  <si>
    <t>Shukla| Pr</t>
  </si>
  <si>
    <t>The Necessity Of Solar Energy</t>
  </si>
  <si>
    <t>The Potential Effect Of Global Warming On The Geographic And Seasonal Distribution Of Phlebotomus Papatasi In Southwest Asia</t>
  </si>
  <si>
    <t>Cross| Er; Hyams| Kc</t>
  </si>
  <si>
    <t>The Purple Saxifrage| Saxifraga Oppositifolia| In Svalbard: Two Taxa Or One?</t>
  </si>
  <si>
    <t>Polar Research</t>
  </si>
  <si>
    <t>Brysting| Ak; Gabrielsen| Tm; Sorlibraten| O; Ytrehorn| O; Brochmann| C</t>
  </si>
  <si>
    <t>The Quiet (energy) Revolution - Analysing The Dissemination Of Photovoltaic Power Systems In Kenya</t>
  </si>
  <si>
    <t>Acker| Rh; Kammen| Dm</t>
  </si>
  <si>
    <t>The Role Of Climate Variability And Global Warming In The Dieback Of Northern Hardwoods</t>
  </si>
  <si>
    <t>Auclair| And; Lill| Jt; Revenga| C</t>
  </si>
  <si>
    <t>The Secondary Benefits Of Co2 Abatement: How Much Emission Reduction Do They Justify?</t>
  </si>
  <si>
    <t>The Spatial Response Of The Climate System To Explosive Volcanic Eruptions</t>
  </si>
  <si>
    <t>Kelly| Pm; Jones| Pd; Jia| Pq</t>
  </si>
  <si>
    <t>The Suitability Of Montane Ecotones As Indicators Of Global Climatic Change</t>
  </si>
  <si>
    <t>Kupfer| Ja; Cairns| Dm</t>
  </si>
  <si>
    <t>Thermal Limits To Salmonid Distributions In The Rocky Mountain Region And Potential Habitat Loss Due To Global Warming: A Geographic Information System (gis) Approach</t>
  </si>
  <si>
    <t>Transactions Of The American Fisheries Society</t>
  </si>
  <si>
    <t>Keleher| Cj; Rahel| Fj</t>
  </si>
  <si>
    <t>Time-delayed Response Of The Solar Total Irradiance Variation To Long-term Solar Magnetic Cycle Amplitude Modulation As Inferred By Sunspot Relative Number And Isotope Data Of Be-10 In The Greenland Ice Core And Land Air Temperature Variation Of The Earth</t>
  </si>
  <si>
    <t>Proceedings Of The Japan Academy Series B-physical And Biological Sciences</t>
  </si>
  <si>
    <t>Yoshimura| H</t>
  </si>
  <si>
    <t>Total Carbon And Nitrogen In The Soils Of The World</t>
  </si>
  <si>
    <t>European Journal Of Soil Science</t>
  </si>
  <si>
    <t>Batjes| Nh</t>
  </si>
  <si>
    <t>Trends Of Some Airborne Tree Pollen In The Nordic Countries And Austria| 1980-1993 - A Comparison Between Stockholm| Trondheim| Turku And Vienna</t>
  </si>
  <si>
    <t>Jager| S; Nilsson| S; Berggren| B; Pessi| Am; Helander| M; Ramfjord| H</t>
  </si>
  <si>
    <t>Tropical Cyclones And Coastal Inundation Under Enhanced Greenhouse Conditions</t>
  </si>
  <si>
    <t>Pittock| Ab; Walsh| K; Mcinnes| K</t>
  </si>
  <si>
    <t>Urban Reactions To The Global Warming Issue: Agenda Setting In Toronto And Chicago</t>
  </si>
  <si>
    <t>Lambright| Wh; Changnon| Sa; Harvey| Ldd</t>
  </si>
  <si>
    <t>Variation Of Snow| Winter Precipitation And Winter Air Temperature During The Last Century At Nagaoka| Japan</t>
  </si>
  <si>
    <t>Nakamura| T; Shimizu| M</t>
  </si>
  <si>
    <t>Vulnerability And Adaptation Of The Larch Forest In Eastern Siberia To Climate Change</t>
  </si>
  <si>
    <t>Kobak| Ki; Turchinovich| Iy; Kondrasheva| Ny; Schulze| Ed; Schulze| W; Koch| H; Vygodskaya| Nn</t>
  </si>
  <si>
    <t>Vulnerability Assessment Of Angat Water Reservoir To Climate Change</t>
  </si>
  <si>
    <t>Jose| Am; Sosa| Lm; Cruz| Na</t>
  </si>
  <si>
    <t>Vulnerability Assessment Of Water Resources In Egypt To Climatic Change In The Nile Basin</t>
  </si>
  <si>
    <t>Strzepek| Km; Yates| Dn; Elquosy| De</t>
  </si>
  <si>
    <t>Vulnerability Of Forest Resources To Global Climate Change: Case Study Of Cameroon And Ghana</t>
  </si>
  <si>
    <t>Dixon| Rk; Perry| Ja; Vanderklein| El; Hiol| Fh</t>
  </si>
  <si>
    <t>Vulnerability Of Sri Lanka Tea Production To Global Climate Change</t>
  </si>
  <si>
    <t>Wijeratne| Ma</t>
  </si>
  <si>
    <t>Vulnerability Of The Coastal Zone Of The Gambia To Sea Level Rise And Development Of Response Strategies And Adaptation Options</t>
  </si>
  <si>
    <t>Jallow| Bp; Barrow| Mka; Leatherman| Sp</t>
  </si>
  <si>
    <t>Vulnerability Of Zimbabwe Forests To Global Climate Change</t>
  </si>
  <si>
    <t>Matarira| Ch; Mwamuka| Fc</t>
  </si>
  <si>
    <t>Water Reserves In Soils As Affected By Global Climatic Warming: Example Forecast For Eastern Europe</t>
  </si>
  <si>
    <t>Velichko| Aa; Karpachevskiy| Lo; Morozova| Td</t>
  </si>
  <si>
    <t>Waterfront Planning And Global Warming</t>
  </si>
  <si>
    <t>Haff| Hb</t>
  </si>
  <si>
    <t>Working Fluids For Mechanical Refrigeration - Invited Paper Presented At The 19th International Congress Of Refrigeration| The Hague| August 1995</t>
  </si>
  <si>
    <t>Cavallini| A</t>
  </si>
  <si>
    <t>1|1|1|3|3|-pentafluorobutane (hfc-365mfc): Atmospheric Degradation And Contribution To Radiative Forcing</t>
  </si>
  <si>
    <t>Barry| J; Locke| G; Scollard| D; Sidebottom| H; Treacy| J; Clerbaux| C; Colin| R; Franklin| J</t>
  </si>
  <si>
    <t>A 200-year Record Of Gale Frequency| Edinburgh| Scotland: Possible Link With High-magnitude Volcanic Eruptions</t>
  </si>
  <si>
    <t>Dawson| Ag; Hickey| K; Mckenna| J; Foster| Idl</t>
  </si>
  <si>
    <t>A Climate-change Scenario For The Columbia River Basin</t>
  </si>
  <si>
    <t>Ferguson| Sa</t>
  </si>
  <si>
    <t>A Climatological Analysis Of The Koppen Dfa/dfb| Boundary In Eastern North America| 1901-1930</t>
  </si>
  <si>
    <t>Mitchell| M; Kienholz| J</t>
  </si>
  <si>
    <t>A Comparison Of Greenhouse Gas Mitigation Options</t>
  </si>
  <si>
    <t>Reck| Ra; Hoag| Kj</t>
  </si>
  <si>
    <t>A Comparison Of Scenarios For The Effect Of Global Climate Change On Cotton Growth And Yield</t>
  </si>
  <si>
    <t>A Comparison Of Two Algorithms For Estimating Carbon Dioxide Emissions After Forest Clearing</t>
  </si>
  <si>
    <t>Environmental Modelling &amp; Software</t>
  </si>
  <si>
    <t>Wang| Yp; Galbally| Ie; Meyer| Cp; Smith| Cj</t>
  </si>
  <si>
    <t>A Comprehensive Approach To Climate Change: Political And Scientific Considerations</t>
  </si>
  <si>
    <t>Skodvin| T; Fuglestvedt| Js</t>
  </si>
  <si>
    <t>A Coupled Theory Of Tropical Climatology: Warm Pool| Cold Tongue| And Walker Circulation</t>
  </si>
  <si>
    <t>Liu| Zy; Huang| By</t>
  </si>
  <si>
    <t>A Geophysiologist's Thoughts On The Natural Sulphur Cycle</t>
  </si>
  <si>
    <t>Lovelock| J</t>
  </si>
  <si>
    <t>A Numerical Simulation Of Anthropogenic Climate Change</t>
  </si>
  <si>
    <t>A Predictability Study Of Simulated North Atlantic Multidecadal Variability</t>
  </si>
  <si>
    <t>Griffies| Sm; Bryan| K</t>
  </si>
  <si>
    <t>A Scenario Of Storm Surge Statistics For The German Bight At The Expected Time Of Doubled Atmospheric Carbon Dioxide Concentration</t>
  </si>
  <si>
    <t>Vonstorch| H; Reichardt| H</t>
  </si>
  <si>
    <t>A Study Of The Role Of End-of-pipe Technologies In Reducing Co2 Emissions</t>
  </si>
  <si>
    <t>Waste Management</t>
  </si>
  <si>
    <t>Yamaji| K</t>
  </si>
  <si>
    <t>A Tropical Influence On Global Climate</t>
  </si>
  <si>
    <t>Journal Of The Atmospheric Sciences</t>
  </si>
  <si>
    <t>Schneider| Ek; Lindzen| Rs; Kirtman| Bp</t>
  </si>
  <si>
    <t>A Watershed Approach To Ecosystem Monitoring In Denali National Park And Preserve| Alaska</t>
  </si>
  <si>
    <t>Journal Of The American Water Resources Association</t>
  </si>
  <si>
    <t>Thorsteinson| Lk; Taylor| Dl</t>
  </si>
  <si>
    <t>A Winning Coalition Of Advocacy: Climate Research| Bureaucracy And 'alternative' Fuels - Who Is Driving Climate Change Policy?</t>
  </si>
  <si>
    <t>Boehmerchristiansen| S</t>
  </si>
  <si>
    <t>Absorption Chillers: Technology For The Future</t>
  </si>
  <si>
    <t>Garland| Pw; Garland| Rw</t>
  </si>
  <si>
    <t>Absorption Dynamics Of Co2 Bubbles In A Pressurized Liquid Flowing Downward And Its Simulation In Seawater</t>
  </si>
  <si>
    <t>Tsuchiya| K; Mikasa| H; Saito| T</t>
  </si>
  <si>
    <t>Acoustic Effects Of The Atoc Signal (15 Hz| 195 Db) On Dolphins And Whales</t>
  </si>
  <si>
    <t>Au| Wwl; Nachtigal| Pe; Pawloski| Jl</t>
  </si>
  <si>
    <t>Advances In Cyclomer Technology For Thermoplastic Composites Manufacture</t>
  </si>
  <si>
    <t>Trends In Polymer Science</t>
  </si>
  <si>
    <t>Otaigbe| Ju</t>
  </si>
  <si>
    <t>Agricultural C Cycle And Greenhouse Gas Emission In China</t>
  </si>
  <si>
    <t>Lin| Ed; Liu| Yf; Li| Y</t>
  </si>
  <si>
    <t>An Evaluation Of Climate/mortality Relationships In Large Us Cities And The Possible Impacts Of A Climate Change</t>
  </si>
  <si>
    <t>Kalkstein| Ls; Greene| Js</t>
  </si>
  <si>
    <t>Anaerobic Decomposition Of Organic Carbon In Paddy Soil In Relation To Methane Emission To The Atmosphere</t>
  </si>
  <si>
    <t>Inubushi| K; Hori| K; Matsumoto| S; Wada| H</t>
  </si>
  <si>
    <t>Analysis Of Merged Smmr-ssmi Time Series Of Arctic And Antarctic Sea Ice Parameters 1978-1995</t>
  </si>
  <si>
    <t>Bjorgo| E; Johannessen| Om; Miles| Mw</t>
  </si>
  <si>
    <t>Arrhenius' 1896 Model Of The Greenhouse Effect In Context</t>
  </si>
  <si>
    <t>Crawford| E</t>
  </si>
  <si>
    <t>Aspects Of Carbon And Nitrogen Cycling In Soils Of The Bornhoved Lake District .2. Modelling The Influence Of Temperature Increase On Soil Respiration And Organic Carbon Content In Arable Soils Under Different Managements</t>
  </si>
  <si>
    <t>Kutsch| Wl; Kappen| L</t>
  </si>
  <si>
    <t>Assessing Effects Of Mitigation Strategies For Global Climate Change With An Intertemporal Model Of The Us Forest And Agriculture Sectors</t>
  </si>
  <si>
    <t>Critical Reviews In Environmental Science And Technology</t>
  </si>
  <si>
    <t>Alig| R; Adams| D; Mccarl| B; Callaway| Jm; Winnett| S</t>
  </si>
  <si>
    <t>Assessing The Dice Model: Uncertainty Associated With The Emission And Retention Of Greenhouse Gases</t>
  </si>
  <si>
    <t>Kaufmann| Rk</t>
  </si>
  <si>
    <t>Assessment Of Current And Future Regional Climate Scenarios For Mexico</t>
  </si>
  <si>
    <t>Magana| V; Conde| C; Sanchez| O; Gay| C</t>
  </si>
  <si>
    <t>Assessments Of The Global Anthropogenic Greenhouse And Sulfate Signal Using Different Types Of Simplified Climate Models</t>
  </si>
  <si>
    <t>Schonwiese| Cd; Denhard| M; Grieser| J; Walter| A</t>
  </si>
  <si>
    <t>Atmospheric Issues In Canada</t>
  </si>
  <si>
    <t>Munn| Re; Maarouf| Ar</t>
  </si>
  <si>
    <t>Atmospheric Methane: Sources| Sinks| And Strategies For Reducing Agricultural Emissions</t>
  </si>
  <si>
    <t>Minami| K; Takata| K</t>
  </si>
  <si>
    <t>Austrian Agriculture's Share In The Emission Of Trace Gases Affecting The Climate</t>
  </si>
  <si>
    <t>Dersch| G; Bohm| K</t>
  </si>
  <si>
    <t>Bayesian Methods For Analysing Climate Change And Water Resource Uncertainties</t>
  </si>
  <si>
    <t>Hobbs| Bf</t>
  </si>
  <si>
    <t>Between-year Variation In Climate-related Growth Of Circumarctic Populations Of The Moss Hylocomium Splendens</t>
  </si>
  <si>
    <t>Callaghan| Tv; Carlsson| Ba; Sonesson| M; Temesvary| A</t>
  </si>
  <si>
    <t>Biological Fossil Co2 Mitigation</t>
  </si>
  <si>
    <t>Hughes| E; Benemann| Jr</t>
  </si>
  <si>
    <t>Bleaching Of The Coral Oculina Patagonica By Vibrio Ak-1</t>
  </si>
  <si>
    <t>Kushmaro| A; Rosenberg| E; Fine| M; Loya| Y</t>
  </si>
  <si>
    <t>Borehole Temperatures And A Baseline For 20th-century Global Warming Estimates</t>
  </si>
  <si>
    <t>Harris| Rn; Chapman| Ds</t>
  </si>
  <si>
    <t>Can Increasing Carbon Dioxide Cause Climate Change?</t>
  </si>
  <si>
    <t>Carbon Balance Of Tundra Landscape In Central Siberia: Observations| Simulation And Gis-modelling</t>
  </si>
  <si>
    <t>Zhurnal Obshchei Biologii</t>
  </si>
  <si>
    <t>Zamolodchikov| Dg; Karelin| Dv; Ivaschenko| Ai</t>
  </si>
  <si>
    <t>Carbon Dioxide-enriched Agroecosystems: Influence Of Tillage On Short-term Soil Carbon Dioxide Efflux</t>
  </si>
  <si>
    <t>Prior| Sa; Rogers| Hh; Runion| Gb; Torbert| Ha; Reicosky| Dc</t>
  </si>
  <si>
    <t>Carbon Pool Dynamics In The Lower Fraser Basin From 1827 To 1990</t>
  </si>
  <si>
    <t>Boyle| Ca; Lavkulich| L</t>
  </si>
  <si>
    <t>Carbon Storage Along A Latitudinal Transect In Alaska</t>
  </si>
  <si>
    <t>Ping| Cl; Michaelson| Gj; Kimble| Jm</t>
  </si>
  <si>
    <t>Cascading Of Pine Wood</t>
  </si>
  <si>
    <t>Fraanje| Pj</t>
  </si>
  <si>
    <t>Cascading Of Renewable Resources Hemp And Reed</t>
  </si>
  <si>
    <t>Industrial Crops And Products</t>
  </si>
  <si>
    <t>Change In Avian Abundance Across The Geographic Range In Response To Environmental Change</t>
  </si>
  <si>
    <t>Mehlman| Dw</t>
  </si>
  <si>
    <t>Changes In Accumulation Rate Of Organic Carbon During The Last 8|000 Years In Sediments Of Nakaumi Lagoon| Japan</t>
  </si>
  <si>
    <t>Marine Chemistry</t>
  </si>
  <si>
    <t>Sampei| Y; Matsumoto| E; Tokuoka| T; Inoue| D</t>
  </si>
  <si>
    <t>Changes In Water Relations For Leaves Exposed To A Climate-warming Manipulation In The Rocky Mountains Of Colorado</t>
  </si>
  <si>
    <t>Characteristics Of A Co2-recovering Combined Cycle Power Generation System When Its Co2 Recovery Rate Is Changed</t>
  </si>
  <si>
    <t>Pak| Ps; Suzuki| Y</t>
  </si>
  <si>
    <t>Climate Change And The Insurance Industry: The Cost Of Increased Risk And The Impetus For Action</t>
  </si>
  <si>
    <t>Climate Change And Water Resources</t>
  </si>
  <si>
    <t>Frederick| Kd; Major| Dc</t>
  </si>
  <si>
    <t>Climate Change| Agriculture And Wetlands In Eastern Europe: Vulnerability| Adaptation And Policy</t>
  </si>
  <si>
    <t>Hartig| Ek; Grozev| O; Rosenzweig| C</t>
  </si>
  <si>
    <t>Climate Changes In The Greater And Southern Caribbean</t>
  </si>
  <si>
    <t>Singh| B</t>
  </si>
  <si>
    <t>Climate Convention Implementation: An Opportunity For The Pacific Island Nations To Move Toward Sustainable Energy Systems</t>
  </si>
  <si>
    <t>Yu| Xj; Taplin| R; Gilmour| Aj</t>
  </si>
  <si>
    <t>Climate Model Studies Of Sulphate Aerosols And Clouds</t>
  </si>
  <si>
    <t>Jones| A; Slingo| A</t>
  </si>
  <si>
    <t>Climate Variability Of A Coupled Ocean-atmosphere-land Surface Model: Implication For The Detection Of Global Warming - The Walter Orr Roberts Lecture</t>
  </si>
  <si>
    <t>Manabe| S; Stouffer| Rj</t>
  </si>
  <si>
    <t>Climate-related Global Changes In The Southern Caribbean: Trinidad And Tobago</t>
  </si>
  <si>
    <t>Co2 Mitigation With Microalgae Systems</t>
  </si>
  <si>
    <t>Combined Effects Of Night-time Temperature And Allelochemicals On Performance Of A Generalist Insect Herbivore</t>
  </si>
  <si>
    <t>Entomologia Experimentalis Et Applicata</t>
  </si>
  <si>
    <t>Stamp| Ne; Osier| Tl</t>
  </si>
  <si>
    <t>Combined Effects Of Night-time Temperature And Allelochemicals On Performance Of A Solanaceae Specialist Herbivore</t>
  </si>
  <si>
    <t>Ecoscience</t>
  </si>
  <si>
    <t>Community Composition In Mountain Ecosystems: Climatic Determinants Of Montane Butterfly Distribution</t>
  </si>
  <si>
    <t>Boggs| Cl; Murphy| Dd</t>
  </si>
  <si>
    <t>Comparison Of Energy Sources In Terms Of Their Full Energy Chain Emission Factors Of Greenhouse Gases</t>
  </si>
  <si>
    <t>Vandevate| Jf</t>
  </si>
  <si>
    <t>Compensating For Opportunity Costs In Forest-based Global Climate Change Mitigation</t>
  </si>
  <si>
    <t>Grainger| A</t>
  </si>
  <si>
    <t>Compositional And Functional Shifts In Microbial Communities Due To Soil Warming</t>
  </si>
  <si>
    <t>Zogg| Gp; Zak| Dr; Ringelberg| Db; Macdonald| Nw; Pregitzer| Ks; White| Dc</t>
  </si>
  <si>
    <t>Computer Modelling Of The Rural Energy System And Of Co2 Emissions For Bangladesh</t>
  </si>
  <si>
    <t>Bala| Bk</t>
  </si>
  <si>
    <t>Conceptual Issues Related To Carbon Sequestration: Uncertainty And Time</t>
  </si>
  <si>
    <t>Van Kooten| Gc; Grainger| A; Ley| E; Marland| G; Solberg| B</t>
  </si>
  <si>
    <t>Concrete And Sustainable Development</t>
  </si>
  <si>
    <t>Aci Materials Journal</t>
  </si>
  <si>
    <t>Penttala| V</t>
  </si>
  <si>
    <t>Decadal Changes Of Inflow To The Sacramento San Joaquin Delta| California</t>
  </si>
  <si>
    <t>Shelton| Ml; Fridirici| Rm</t>
  </si>
  <si>
    <t>Decision Analysis Of Shoreline Protection Under Climate Change Uncertainty</t>
  </si>
  <si>
    <t>Chao| Pt; Hobbs| Bf</t>
  </si>
  <si>
    <t>Detection And Parameterization Of Variations In Solar Mid- And Near-ultraviolet Radiation (200-400 Nm)</t>
  </si>
  <si>
    <t>Lean| Jl; Rottman| Gj; Kyle| Hl; Woods| Tn; Hickey| Jr; Puga| Lc</t>
  </si>
  <si>
    <t>Development Of A Photobioreactor Incorporating Chlorella Sp. For Removal Of Co2 In Stack Gas</t>
  </si>
  <si>
    <t>Watanabe| Y; Saiki| H</t>
  </si>
  <si>
    <t>Development Of New Estimation Method For Co2 Evolved From Oil Shale</t>
  </si>
  <si>
    <t>Sato| S; Enomoto| M</t>
  </si>
  <si>
    <t>Dimethylsulfoniopropionate In Anoxic Intertidal Sediments: A Precursor Of Methanogenesis Via Dimethyl Sulfide| Methanethiol| And Methiolpropionate</t>
  </si>
  <si>
    <t>Vandermaarel| Mjec; Hansen| Ta</t>
  </si>
  <si>
    <t>Distinguishing Between The Effects Of Changes In Temperature And Light Climate Using Provenance Trials With Pinus Sylvestris In Sweden</t>
  </si>
  <si>
    <t>Persson| B; Beuker| E</t>
  </si>
  <si>
    <t>Distribution Of Bryophytes On Subantarctic Heard Island</t>
  </si>
  <si>
    <t>Bryologist</t>
  </si>
  <si>
    <t>Bergstrom| D; Selkirk| P</t>
  </si>
  <si>
    <t>Ditylenchus Dipsaci Infestation Of Trifolium Repens .2. Dynamics Of Infestation Development</t>
  </si>
  <si>
    <t>Journal Of Nematology</t>
  </si>
  <si>
    <t>Griffith| Gs; Cook| R; Mizen| Ka</t>
  </si>
  <si>
    <t>Early Development In The Study Of Greenhouse Warming: The Emergence Of Climate Models</t>
  </si>
  <si>
    <t>Manabe| S</t>
  </si>
  <si>
    <t>Eco-efficiency: A Prerequisite For Future Success</t>
  </si>
  <si>
    <t>Chimia</t>
  </si>
  <si>
    <t>Glauser| M; Muller| P</t>
  </si>
  <si>
    <t>Ecosystem Evaluation| Climate Change And Water Resources Planning</t>
  </si>
  <si>
    <t>Stakhiv| Ez; Major| Dc</t>
  </si>
  <si>
    <t>Eddy Parametrization And The Oceanic Response To Idealized Global Warming</t>
  </si>
  <si>
    <t>Power| Sb; Hirst| Ac</t>
  </si>
  <si>
    <t>Effects Of A Temperature Increase In A Field Experiment On The Nitrogen Release From Soil Cores With Different Humus Forms</t>
  </si>
  <si>
    <t>Zeitschrift Fur Pflanzenernahrung Und Bodenkunde</t>
  </si>
  <si>
    <t>Kolb| E; Rehfuess| Ke</t>
  </si>
  <si>
    <t>Effects Of Chronic Environmental Acidification And A Summer Global Warming Scenario: Protein Synthesis In Juvenile Rainbow Trout (oncorhynchus Mykiss)</t>
  </si>
  <si>
    <t>Effects Of Climate Change On Inland Waters Of The Pacific Coastal Mountains And Western Great Basin Of North America</t>
  </si>
  <si>
    <t>Hydrological Processes</t>
  </si>
  <si>
    <t>Melack| Jm; Dozier| J; Goldman| Cr; Greenland| D; Milner| Am; Naiman| Rj</t>
  </si>
  <si>
    <t>Effects Of Climate Change On The Freshwaters Of Arctic And Subarctic North America</t>
  </si>
  <si>
    <t>Rouse| Wr; Douglas| Msv; Hecky| Re; Hershey| Ae; Kling| Gw; Lesack| L; Marsh| P; Mcdonald| M; Nicholson| Bj; Roulet| Nt; Smol| Jp</t>
  </si>
  <si>
    <t>Effects Of Elevated Co2 And Temperature On Photosynthesis And Rubisco In Rice And Soybean</t>
  </si>
  <si>
    <t>Vu| Jcv; Allen| Lh; Boote| Kj; Bowes| G</t>
  </si>
  <si>
    <t>Effects Of Experimental Warming On Arctic Willows (salix Spp.): A Comparison Of Responses From The Canadian High Arctic| Alaskan Arctic| And Swedish Subarctic</t>
  </si>
  <si>
    <t>Jones| Mh; Bay| C; Nordenhall| U</t>
  </si>
  <si>
    <t>Effects Of Flowering Time And Temperature On Growth And Reproduction In Leontodon Autumnalis Var. Taraxaci A Late-flowering Alpine Plant</t>
  </si>
  <si>
    <t>Totland| O</t>
  </si>
  <si>
    <t>Effects Of Increasing Uv-b Radiation And Atmospheric Co2 On Photosynthesis And Growth: Implications For Terrestrial Ecosystems</t>
  </si>
  <si>
    <t>Plant Ecology</t>
  </si>
  <si>
    <t>Sullivan| Jh</t>
  </si>
  <si>
    <t>Effects Of Uv-b Radiation On Terrestrial Plants And Ecosystems: Interaction With Co2 Enrichment</t>
  </si>
  <si>
    <t>Rozema| J; Lenssen| Gm; Vandestaaij| Jwm; Tosserams| M; Visser| Aj; Broekman| Ra</t>
  </si>
  <si>
    <t>Ela 1.0 - A Framework For Life-cycle Impact Assessment Developed By The Fraunhofer-gesellschaft .a. The Conceptual Framework</t>
  </si>
  <si>
    <t>Herrchen| M; Keller| D; Lepper| P; Mangelsdorf| I; Wahnschaffe| U</t>
  </si>
  <si>
    <t>Elevated Co2 And Moisture Effects On Soil Carbon Storage And Cycling In Temperate Grasslands</t>
  </si>
  <si>
    <t>Tate| Kr; Ross| Dj</t>
  </si>
  <si>
    <t>Elevation Dependency Of The Surface Climate Change Signal: A Model Study</t>
  </si>
  <si>
    <t>Giorgi| F; Hurrell| Jw; Marinucci| Mr; Beniston| M</t>
  </si>
  <si>
    <t>Emissions Of N(2)o And No Associated With Nitrogen Fertilization In Intensive Agriculture| And The Potential For Mitigation</t>
  </si>
  <si>
    <t>Soil Use And Management</t>
  </si>
  <si>
    <t>Smith| Ka; Mctaggart| Ip; Tsuruta| H</t>
  </si>
  <si>
    <t>Energy Balance Of Global Co2 Recycling And Amounts Of Reduction Of Co2 Emission</t>
  </si>
  <si>
    <t>Science Reports Of The Research Institutes Tohoku University Series A-physics Chemistry And Metallurgy</t>
  </si>
  <si>
    <t>Hashimoto| K; Akiyama| E; Habazaki| H; Kawashima| A; Komori| M; Shimamura| K; Kumagai| N</t>
  </si>
  <si>
    <t>Environment - A Liability And An Asset For Economic Development: Some Views On Environmental Protection With Economic Development In Bhutan</t>
  </si>
  <si>
    <t>Buchhansen| M</t>
  </si>
  <si>
    <t>Environmental Advantages To The Utilization Of Geothermal Energy</t>
  </si>
  <si>
    <t>Brophy| P</t>
  </si>
  <si>
    <t>Environmental Factors Affecting Migration Of The European Eel In The Rivers Severn And Avon| England</t>
  </si>
  <si>
    <t>Journal Of Fish Biology</t>
  </si>
  <si>
    <t>White| Em; Knights| B</t>
  </si>
  <si>
    <t>Environmental Impact Considerations In The Optimal Design And Scheduling Of Batch Processes</t>
  </si>
  <si>
    <t>Environmental Services As A Strategy For Sustainable Development In Rural Amazonia</t>
  </si>
  <si>
    <t>Estimate Of Methane Emissions From The Us Natural Gas Industry</t>
  </si>
  <si>
    <t>Kirchgessner| Da; Lott| Ra; Cowgill| Rm; Harrison| Mr; Shires| Tm</t>
  </si>
  <si>
    <t>Estimation And Use Of A Multivariate Parametric Model For Simulating Heteroskedastic| Correlated| Nonnormal Random Variables: The Case Of Corn Belt Corn| Soybean| And Wheat Yields</t>
  </si>
  <si>
    <t>American Journal Of Agricultural Economics</t>
  </si>
  <si>
    <t>Ramirez| Oa</t>
  </si>
  <si>
    <t>Estimation Of The Global Warming Trend By Wavelet Analysis</t>
  </si>
  <si>
    <t>Sonechkin| Dm; Datsenko| Nm; Ivashchenko| Nn</t>
  </si>
  <si>
    <t>Evaporation Components Of A Boreal Forest: Variations During The Growing Season</t>
  </si>
  <si>
    <t>Grelle| A; Lundberg| A; Lindroth| A; Moren| As; Cienciala| E</t>
  </si>
  <si>
    <t>Experimental Manipulations Of Snow-depth: Effects On Nutrient Content Of Caribou Forage</t>
  </si>
  <si>
    <t>Walsh| Ne; Mccabe| Tr; Welker| Jm; Parsons| An</t>
  </si>
  <si>
    <t>Experimentally Increased Soil Temperature Causes Release Of Nitrogen At A Boreal Forest Catchment In Southern Norway</t>
  </si>
  <si>
    <t>Lukewille| A; Wright| Rf</t>
  </si>
  <si>
    <t>External Costs - What Do They Mean For Energy Policy?</t>
  </si>
  <si>
    <t>Farming: Closing The Cycle</t>
  </si>
  <si>
    <t>Legg| Bj; Phillips| Vr; Cumby| Tr; Burton| Ch; Miller| Pch</t>
  </si>
  <si>
    <t>Formation And Accumulation Of Gas Hydrate In Porous Media</t>
  </si>
  <si>
    <t>Journal Of Geophysical Research-solid Earth</t>
  </si>
  <si>
    <t>Rempel| Aw; Buffett| Ba</t>
  </si>
  <si>
    <t>From Arrhenius To Megascience: Interplay Between Science And Public Decisionmaking</t>
  </si>
  <si>
    <t>Elzinga| A</t>
  </si>
  <si>
    <t>Gases In Ice Cores</t>
  </si>
  <si>
    <t>Bender| M; Sowers| T; Brook| E</t>
  </si>
  <si>
    <t>Geochemistry Of Corals: Proxies Of Past Ocean Chemistry| Ocean Circulation| And Climate</t>
  </si>
  <si>
    <t>Druffel| Erm</t>
  </si>
  <si>
    <t>Geographic Information Systems And The Distribution Of Schistosoma Mansoni In The Nile Delta</t>
  </si>
  <si>
    <t>Parasitology Today</t>
  </si>
  <si>
    <t>Malone| Jb; Abdelrahman| Ms; Elbahy| Mm; Huh| Ok; Shafik| M; Bavia| M</t>
  </si>
  <si>
    <t>Gis Assessment Of The Vulnerability Of The Rosetta Area| Egypt To Impacts Of Sea Rise</t>
  </si>
  <si>
    <t>Elraey| M; Fouda| Y; Nasr| S</t>
  </si>
  <si>
    <t>Glad: A Gas-lift Method For Co2 Disposal Into The Ocean</t>
  </si>
  <si>
    <t>Kajishima| T; Saito| T; Nagaosa| R; Kosugi| S</t>
  </si>
  <si>
    <t>Global Climate Change Adaptation: Examples From Russian Boreal Forests</t>
  </si>
  <si>
    <t>Krankina| On; Dixon| Rk; Kirilenko| Ap; Kobak| Ki</t>
  </si>
  <si>
    <t>Global Climate Change And Natural-area Protection: Management Responses And Research Directions</t>
  </si>
  <si>
    <t>Halpin| Pn</t>
  </si>
  <si>
    <t>Global Climate Change And Phenotypic Variation Among Red Deer Cohorts</t>
  </si>
  <si>
    <t>Post| E; Stenseth| Nc; Langvatn| R; Fromentin| Jm</t>
  </si>
  <si>
    <t>Global Climate Change: Processes And Products - An Overview</t>
  </si>
  <si>
    <t>Krupa| Sv</t>
  </si>
  <si>
    <t>Global Climate Change: The Potential Effects On Health</t>
  </si>
  <si>
    <t>British Medical Journal</t>
  </si>
  <si>
    <t>Mcmichael| Aj; Haines| A</t>
  </si>
  <si>
    <t>Global Energy Prospects In The 21st Century: A Battery-based Society</t>
  </si>
  <si>
    <t>Yoda| S; Ishihara| K</t>
  </si>
  <si>
    <t>Global Prediction Of Area Change Of Suitable Regions For Cereal Cultivation Caused By Global Warming</t>
  </si>
  <si>
    <t>Okamoto| K; Kawashima| H; Fukuhara| M</t>
  </si>
  <si>
    <t>Global Warming And Active-layer Thickness: Results From Transient General Circulation Models</t>
  </si>
  <si>
    <t>Anisimov| Oa; Shiklomanov| Ni; Nelson| Fe</t>
  </si>
  <si>
    <t>Global Warming And Water Management: Water Allocation And Project Evaluation</t>
  </si>
  <si>
    <t>Mendelsohn| R; Bennett| Ll</t>
  </si>
  <si>
    <t>Global Warming Potentials: Ambiguity Or Precision As An Aid To Policy?</t>
  </si>
  <si>
    <t>Shackley| S; Wynne| B</t>
  </si>
  <si>
    <t>Gradients| Vegetation And Climate: Spatial And Temporal Dynamics In The Olympic Mountains| Usa</t>
  </si>
  <si>
    <t>Peterson| Dl; Schreiner| Eg; Buckingham| Nm</t>
  </si>
  <si>
    <t>Greenhouse Gas Chemistry</t>
  </si>
  <si>
    <t>Bill| A; Wokaun| A; Eliasson| B; Killer| E; Kogelschatz| U</t>
  </si>
  <si>
    <t>Greenhouse Gas Emissions: Recent Trends In Estonia</t>
  </si>
  <si>
    <t>Punning| Jm; Ilomets| M; Karindi| A; Martins| A; Roostalu| H</t>
  </si>
  <si>
    <t>Greenhouse-gas Emissions From Amazonian Hydroelectric Reservoirs: The Example Of Brazil's Tucurui Dam As Compared To Fossil Fuel Alternatives</t>
  </si>
  <si>
    <t>High Potential Of Novel Zeolitic Materials As Catalysts For Solving Energy And Environmental Problems</t>
  </si>
  <si>
    <t>Progress In Zeolite And Microporous Materials| Pts A-c</t>
  </si>
  <si>
    <t>Inui| T</t>
  </si>
  <si>
    <t>High Temperature-induced Spikelet Sterility Of Japonica Rice At Flowering In Relation To Air Temperature| Humidity And Wind Velocity Conditions</t>
  </si>
  <si>
    <t>Matsui| T; Omasa| K; Horie| T</t>
  </si>
  <si>
    <t>High-resolution Records Of The Late Paleocene Thermal Maximum And Circum-caribbean Volcanism: Is There A Causal Link?</t>
  </si>
  <si>
    <t>Bralower| Tj; Thomas| Dj; Zachos| Jc; Hirschmann| Mm; Rohl| U; Sigurdsson| H; Thomas| E; Whitney| Dl</t>
  </si>
  <si>
    <t>Holocene Paleoprecipitation Over The Present-day Sahara Desert: Implications For The Future</t>
  </si>
  <si>
    <t>Petit-maire| N; Guo| Zt</t>
  </si>
  <si>
    <t>How Dry Is The Tropical Free Troposphere? Implications For Global Warming Theory</t>
  </si>
  <si>
    <t>Spencer| Rw; Braswell| Wd</t>
  </si>
  <si>
    <t>Ice Age Initiation By An Ocean-atmospheric Circulation Change In The Labrador Sea</t>
  </si>
  <si>
    <t>Johnson| Rg</t>
  </si>
  <si>
    <t>Impacts Of Air Temperature Variations On The Bore Rice Phenology In Bangladesh: Implications For Irrigation Requirements</t>
  </si>
  <si>
    <t>Mahmood| R</t>
  </si>
  <si>
    <t>Impacts Of Climate Change On The Oases Of The Argentinean Cordillera</t>
  </si>
  <si>
    <t>Carril| Af; Doyle| Me; Barros| Vr; Nunez| Mn</t>
  </si>
  <si>
    <t>Impacts Of Global Climate Change In A Hydrologically Vulnerable Region: Challenges To South African Hydrologists</t>
  </si>
  <si>
    <t>Schulze| Re</t>
  </si>
  <si>
    <t>Improving Energy Efficiency - The Cost-effective Way To Mitigate Global Warming</t>
  </si>
  <si>
    <t>Kamal| Wa</t>
  </si>
  <si>
    <t>Increased Coastal Upwelling In The California Current System</t>
  </si>
  <si>
    <t>Schwing| Fb; Mendelssohn| R</t>
  </si>
  <si>
    <t>Incremental Costs Of Carbon Storage In Forestry| Bioenergy And Land-use</t>
  </si>
  <si>
    <t>Influence Of Co2| So2 And No In Flue Gas On Microalgae Productivity</t>
  </si>
  <si>
    <t>Matsumoto| H; Hamasaki| A; Sioji| N; Ikuta| Y</t>
  </si>
  <si>
    <t>Influence Of Disposal Depth On The Size Of Co2 Droplets Produced From A Circular Orifice</t>
  </si>
  <si>
    <t>Teng| H; Yamasaki| A; Shindo| Y</t>
  </si>
  <si>
    <t>Infrared Radiative Forcing Of Cfc Substitutes And Their Atmospheric Reaction Products</t>
  </si>
  <si>
    <t>Papasavva| S; Tai| S; Illinger| Kh; Kenny| Je</t>
  </si>
  <si>
    <t>Interaction Between Global Climate Change And The Physiological Responses Of Algae</t>
  </si>
  <si>
    <t>Wilhelm| C; Bida| J; Domin| A; Hilse| C; Kaiser| B; Kesselmeier| J; Lohr| M; Muller| Am</t>
  </si>
  <si>
    <t>Interactions Amongst Policies Designed To Resolve Individual Air Issues</t>
  </si>
  <si>
    <t>Maarouf| A; Smith| J</t>
  </si>
  <si>
    <t>Interpreting Environmental And Biological Signals From The Stable Carbon Isotope Composition Of Fossilized Organic And Inorganic Carbon</t>
  </si>
  <si>
    <t>Journal Of The Geological Society</t>
  </si>
  <si>
    <t>Beerling| Dj</t>
  </si>
  <si>
    <t>Intertemporal Equity| Discounting| And Economic Efficiency In Water Policy Evaluation</t>
  </si>
  <si>
    <t>Iodargyrite As An Indicator Of Arid Climatic Conditions And Its Association With Gold-bearing Glacial Tills Of The Chibougamau - Chapais Area| Quebec</t>
  </si>
  <si>
    <t>Canadian Mineralogist</t>
  </si>
  <si>
    <t>Boyle| Dr</t>
  </si>
  <si>
    <t>Issues In Evaluating The Long-term Global Impacts Of Transport Policy</t>
  </si>
  <si>
    <t>Dodgson| J</t>
  </si>
  <si>
    <t>Japanese Strategy For Mitigating Global Warming</t>
  </si>
  <si>
    <t>Joint Implementation - An Effective Strategy For Combating Global Warming?</t>
  </si>
  <si>
    <t>Harvey| Ldd; Bush| Ej</t>
  </si>
  <si>
    <t>Lake Bonneville Fluctuations And Global Climate Change</t>
  </si>
  <si>
    <t>Oviatt| Cg</t>
  </si>
  <si>
    <t>Linking Space-time Scale In Hydrological Modelling With Respect To Global Climate Change .1. Models| Model Properties| And Experimental Design</t>
  </si>
  <si>
    <t>Linking Space-time Scale In Hydrological Modelling With Respect To Global Climate Change .2. Hydrological Response For Alternative Climates</t>
  </si>
  <si>
    <t>Livestock Management In Dryland Pastoral Systems: Prospects And Problems</t>
  </si>
  <si>
    <t>Annals Of Arid Zone</t>
  </si>
  <si>
    <t>Squires| Vr; Sidahmed| A</t>
  </si>
  <si>
    <t>Long-term Changes Of Seagrass Beds In The Glenan Archipelago (south Brittany)</t>
  </si>
  <si>
    <t>Oceanologica Acta</t>
  </si>
  <si>
    <t>Glemarec| M; Lefaou| Y; Cuq| F</t>
  </si>
  <si>
    <t>Long-term Variation In Fire Frequency And Radial Increment In Pine From The Middle Taiga Subzone Of Central Siberia</t>
  </si>
  <si>
    <t>Russian Journal Of Ecology</t>
  </si>
  <si>
    <t>Arbatskaya| Mk; Vaganov| Ea</t>
  </si>
  <si>
    <t>Maize Growth: Assessing The Effects Of Global Warming And Co2 Fertilization With Crop Models</t>
  </si>
  <si>
    <t>Dhakhwa| Gb; Campbell| Cl; Leduc| Sk; Cooter| Ej</t>
  </si>
  <si>
    <t>Massic Heat Capacities And Joule-thomson Coefficients Of Ch2fcf3 (r134a) At Pressures Up To 30 Mpa And Temperatures Between About 253 K And 523 K</t>
  </si>
  <si>
    <t>Journal Of Chemical Thermodynamics</t>
  </si>
  <si>
    <t>Ernst| G; Gurtner| J; Wirbser| H</t>
  </si>
  <si>
    <t>Measured And Estimated Methane And Carbon Dioxide Emissions From Sawdust Waste In The Tennessee Valley Under Alternative Management Strategies</t>
  </si>
  <si>
    <t>Pier| Pa; Kelly| Jm</t>
  </si>
  <si>
    <t>Meltwater Pulses In The Northern North Atlantic: Retrodiction And Forecast By Numerical Modelling</t>
  </si>
  <si>
    <t>Schaferneth| C; Stattegger| K</t>
  </si>
  <si>
    <t>Methane And Nitrous Oxide Emissions From Rice Paddy Fields As Affected By Nitrogen Fertilisers And Water Management</t>
  </si>
  <si>
    <t>Cai| Zc; Xing| Gx; Yan| Xy; Xu| H; Tsuruta| H; Yagi| K; Minami| K</t>
  </si>
  <si>
    <t>Methane Clathrate Outgassing And Anoxic Expansion In Southeast Asian Deeps Due To Global Warming</t>
  </si>
  <si>
    <t>Wilde| P; Quinbyhunt| Ms</t>
  </si>
  <si>
    <t>Methane Emissions From Wetlands In The Zone Of Discontinuous Permafrost: Fort Simpson| Northwest Territories| Canada</t>
  </si>
  <si>
    <t>Liblik| Lk; Moore| Tr; Bubier| Jl; Robinson| Sd</t>
  </si>
  <si>
    <t>Mitigation Of Global Warming Under Sustainability Constraints</t>
  </si>
  <si>
    <t>Ishitani| H; Miyoshi| Y; Matsuhashi| R</t>
  </si>
  <si>
    <t>Modelling The Short-term Response Of The Greenland Ice-sheet To Global Warming</t>
  </si>
  <si>
    <t>Vandewal| Rsw; Oerlemans| J</t>
  </si>
  <si>
    <t>Motor Transport| Greenhouse Gases And Economic Instruments</t>
  </si>
  <si>
    <t>Button| K; Rothengatter| W</t>
  </si>
  <si>
    <t>Multi-fingerprint Detection And Attribution Analysis Of Greenhouse Gas| Greenhouse Gas-plus-aerosol And Solar Forced Climate Change</t>
  </si>
  <si>
    <t>Hegerl| Gc; Hasselmann| K; Cubasch| U; Mitchell| Jfb; Roeckner| E; Voss| R; Waszkewitz| J</t>
  </si>
  <si>
    <t>Nitrous Oxide Emissions From Fertilised Grassland: A 2-year Study Of The Effects Of N Fertiliser Form And Environmental Conditions</t>
  </si>
  <si>
    <t>Clayton| H; Mctaggart| Ip; Parker| J; Swan| L; Smith| Ka</t>
  </si>
  <si>
    <t>Nitrous Oxide Emissions From Grassland And Spring Barley| Following N Fertiliser Application With And Without Nitrification Inhibitors</t>
  </si>
  <si>
    <t>Mctaggart| Ip; Clayton| H; Parker| J; Swan| L; Smith| Ka</t>
  </si>
  <si>
    <t>No-till Farming: The Way Of The Future For A Sustainable Dryland Agriculture</t>
  </si>
  <si>
    <t>Papendick| Ri; Parr| Jf</t>
  </si>
  <si>
    <t>Nonmarket Valuation And The Estimation Of Damages From Global Warming</t>
  </si>
  <si>
    <t>Mcconnell| Ke</t>
  </si>
  <si>
    <t>Nuclear Energy Conversion Systems For Arresting Global Warming</t>
  </si>
  <si>
    <t>Hishida| M; Fumizawa| M; Inabe| Y; Aritomi| M; Nomura| S; Kosaka| S; Yamada| S; Ogata| K</t>
  </si>
  <si>
    <t>Oh Reaction Kinetics And Atmospheric Impact Of 1-bromopropane</t>
  </si>
  <si>
    <t>Journal Of Physical Chemistry A</t>
  </si>
  <si>
    <t>Nelson| Dd; Wormhoudt| Jc; Zahniser| Ms; Kolb| Ce; Ko| Mkw; Weisenstein| Dk</t>
  </si>
  <si>
    <t>On Modification Of Global Warming By Sulfate Aerosols</t>
  </si>
  <si>
    <t>Mitchell| Jfb; Johns| Tc</t>
  </si>
  <si>
    <t>Opposing Southern Ocean Climate Patterns As Revealed By Trends In Regional Sea Ice Coverage</t>
  </si>
  <si>
    <t>Stammerjohn| Se; Smith| Rc</t>
  </si>
  <si>
    <t>Optimal Reductions In Co2 Emissions</t>
  </si>
  <si>
    <t>Schultz| Pa; Kasting| Jf</t>
  </si>
  <si>
    <t>Optimization Of A Non-linear Dynamical System For Global Climate Change</t>
  </si>
  <si>
    <t>European Journal Of Operational Research</t>
  </si>
  <si>
    <t>Janssen| Ma</t>
  </si>
  <si>
    <t>Optimization Of The Fertilization By Nutrients Of The Ocean| Taking Fixation By Phytoplankton Into Account</t>
  </si>
  <si>
    <t>Horiuchi| K; Kojima| T; Inaba| A</t>
  </si>
  <si>
    <t>Organochlorine Contamination Of The Canadian Arctic| And Speculation On Future Trends</t>
  </si>
  <si>
    <t>Harner| T</t>
  </si>
  <si>
    <t>Permafrost Zonation And Climate Change In The Northern Hemisphere: Results From Transient General Circulation Models</t>
  </si>
  <si>
    <t>Polar Snow Cover Changes And Global Warming</t>
  </si>
  <si>
    <t>Ye| Hc; Mather| Jr</t>
  </si>
  <si>
    <t>Possible Change In Climate Parameters With Zero Net Radiative Forcing</t>
  </si>
  <si>
    <t>Sinha| A; Harries| Je</t>
  </si>
  <si>
    <t>Possible Options For Mitigating Methane Emission From Rice Cultivation</t>
  </si>
  <si>
    <t>Yagi| K; Tsuruta| H; Minami| K</t>
  </si>
  <si>
    <t>Potential Effects Of Climate Change On Aquatic Ecosystems Of The Great Plains Of North America</t>
  </si>
  <si>
    <t>Covich| Ap; Fritz| Sc; Lamb| Pj; Marzolf| Rd; Matthews| Wj; Poiani| Ka; Prepas| Ee; Richman| Mb; Winter| Tc</t>
  </si>
  <si>
    <t>Potential Effects Of Climatic Change On Radiological Doses From Disposal Of Canadian Nuclear Fuel Waste</t>
  </si>
  <si>
    <t>Health Physics</t>
  </si>
  <si>
    <t>Amiro| Bd</t>
  </si>
  <si>
    <t>Predicting High-risk Years For Malaria In Colombia Using Parameters Of El Nino Southern Oscillation</t>
  </si>
  <si>
    <t>Tropical Medicine &amp; International Health</t>
  </si>
  <si>
    <t>Bouma| Mj; Poveda| G; Rojas| W; Chavasse| D; Quinones| M; Cox| J; Patz| J</t>
  </si>
  <si>
    <t>Preliminary Climatology Of Southern Africa Extreme Weather: 1973-1992</t>
  </si>
  <si>
    <t>Jury| Mr; Majodina| M</t>
  </si>
  <si>
    <t>Pressure Effect Of Sound Speed In The Deep Ocean</t>
  </si>
  <si>
    <t>Umezawa| M; Tsuchiya| T; Kikuchi| T; Hasegawa| A; Hashimoto| K</t>
  </si>
  <si>
    <t>Problems Associated With Homogeneity Testing In Climate Variation Studies: A Case Study Of Temperature In The Northern Great Plains| Usa</t>
  </si>
  <si>
    <t>Keiser| Dt; Griffiths| Jf</t>
  </si>
  <si>
    <t>Progress On Binding Co2 In Mineral Substrates</t>
  </si>
  <si>
    <t>Lackner| Ks; Butt| Dp; Wendt| Ch</t>
  </si>
  <si>
    <t>Quaternary Sea Level Variations In The Pacific-indian Ocean Gateways: Response And Impact</t>
  </si>
  <si>
    <t>Hantoro| Ws</t>
  </si>
  <si>
    <t>Radiative Forcing Calculations For Ch3cl And Ch3br</t>
  </si>
  <si>
    <t>Grossman| As; Grant| Ke; Blass| We; Wuebbles| Dj</t>
  </si>
  <si>
    <t>Radiative Forcing Of Climate Change By Cfc-11 And Possible Cfc-replacements</t>
  </si>
  <si>
    <t>Christidis| N; Hurley| Md; Pinnock| S; Shine| Kp; Wallington| Tj</t>
  </si>
  <si>
    <t>Radiocarbon Dating Of A Recent High-latitude Peat Profile: Stor Amyran| Northern Sweden</t>
  </si>
  <si>
    <t>Oldfield| F; Thompson| R; Crooks| Prj; Gedye| Sj; Hall| Va; Harkness| Dd; Housley| Ra; Mccormac| Fg; Newton| Aj; Pilcher| Jr; Renberg| I; Richardson| N</t>
  </si>
  <si>
    <t>Rapid Climate Change In The North Atlantic During The Younger Dryas Recorded By Deep-sea Corals</t>
  </si>
  <si>
    <t>Smith| Je; Risk| Mj; Schwarcz| Hp; Mcconnaughey| Ta</t>
  </si>
  <si>
    <t>Recent Abnormal Changes In Wintertime Atmospheric Response To Tropical Sst Forcing</t>
  </si>
  <si>
    <t>Kawamura| R; Sugi| M; Kayahara| T; Sato| N</t>
  </si>
  <si>
    <t>Recent Advances In Studies Of Anthracnose Of Stylosanthes. V. Advances In Research On Stylosanthes Anthracnose Epidemiology In Australia</t>
  </si>
  <si>
    <t>Chakraborty| S</t>
  </si>
  <si>
    <t>Recent Advances In The Catalytic Properties Of Metastable Materials</t>
  </si>
  <si>
    <t>Materials Science And Engineering A-structural Materials Properties Microstructure And Processing</t>
  </si>
  <si>
    <t>Hashimoto| K</t>
  </si>
  <si>
    <t>Reconstruction And Analysis Of Historical Changes In Carbon Storage In Arctic Tundra</t>
  </si>
  <si>
    <t>Mckane| Rb; Rastetter| Eb; Shaver| Gr; Nadelhoffer| Kj; Giblin| Ae; Laundre| Ja; Chapin| Fs</t>
  </si>
  <si>
    <t>Regional And Temporal Variation In Net Primary Production And Nitrogen Mineralization In Grasslands</t>
  </si>
  <si>
    <t>Burke| Ic; Lauenroth| Wk; Parton| Wj</t>
  </si>
  <si>
    <t>Regional Climate Change Scenarios Under Global Warming In Kazakhstan</t>
  </si>
  <si>
    <t>Pilifosova| Ov; Eserkepova| Ib; Dolgih| Sa</t>
  </si>
  <si>
    <t>Research And Measurement Program At The Antares Ams Facility</t>
  </si>
  <si>
    <t>Nuclear Instruments &amp; Methods In Physics Research Section B-beam Interactions With Materials And Atoms</t>
  </si>
  <si>
    <t>Tuniz| C; Fink| D; Hotchkis| Mac; Jacobsen| Ge; Lawson| Em; Smith| Am; Hua| Q</t>
  </si>
  <si>
    <t>Response Of Ovule Development And Post-pollen Production Processes In Male-sterile Tomatoes To Chronic| Sub-acute High Temperature Stress</t>
  </si>
  <si>
    <t>Peet| Mm; Willits| Dh; Gardner| R</t>
  </si>
  <si>
    <t>Review Of Controls Of Nox</t>
  </si>
  <si>
    <t>Glass Technology</t>
  </si>
  <si>
    <t>Quirk| R</t>
  </si>
  <si>
    <t>Role Of Spatial And Temporal Variations In The Computation Of Radiative Forcing And Gwp</t>
  </si>
  <si>
    <t>Myhre| G; Stordal| F</t>
  </si>
  <si>
    <t>Sea-level Rise Impact On Coastal Areas Of Estonia</t>
  </si>
  <si>
    <t>Kont| A; Ratas| U; Puurmann| E</t>
  </si>
  <si>
    <t>Self-stabilization Of The Biosphere Under Global Change: A Tutorial Geophysiological Approach</t>
  </si>
  <si>
    <t>Vonbloh| W; Block| A; Schellnhuber| Hj</t>
  </si>
  <si>
    <t>Sensitivity Of Flood Events To Global Climate Change</t>
  </si>
  <si>
    <t>Sensitivity Of Malaria| Schistosomiasis And Dengue To Global Warming</t>
  </si>
  <si>
    <t>Martens| Wjm; Jetten| Th; Focks| Da</t>
  </si>
  <si>
    <t>Sensitivity Of The Russian Agriculture To Changes In Climate| Co2 And Tropospheric Ozone Concentrations And Soil Fertility</t>
  </si>
  <si>
    <t>Sirotenko| Od; Abashina| Hv; Pavlova| Vn</t>
  </si>
  <si>
    <t>Sensitivity Study Of Optimal Co2 Emission Paths Using A Simplified Structural Integrated Assessment Model (siam)</t>
  </si>
  <si>
    <t>Hasselmann| K; Hasselmann| S; Giering| R; Ocana| V; Vonstorch| H</t>
  </si>
  <si>
    <t>Simulated Changes In The Asian Summer Monsoon At Times Of Increased Atmospheric Co2</t>
  </si>
  <si>
    <t>Kitoh| A; Yukimoto| S; Noda| A; Motoi| T</t>
  </si>
  <si>
    <t>Simulated Sea Level Change Alters Anatomy| Physiology| Growth| And Reproduction Of Red Mangrove (rhizophora Mangle L.)</t>
  </si>
  <si>
    <t>Ellison| Am; Farnsworth| Ej</t>
  </si>
  <si>
    <t>Simultaneous Production Of Electricity| Steam| And Co2 From Small Gas-fired Cogeneration Plants For Enhanced Oil Recovery</t>
  </si>
  <si>
    <t>Demontigny| D; Kritpiphat| W; Gelowitz| D; Tontiwachwuthikul| P</t>
  </si>
  <si>
    <t>Soil Carbon Cycling At A Black Spruce (picea Mariana) Forest Stand In Saskatchewan| Canada</t>
  </si>
  <si>
    <t>Nakane| K; Kohno| T; Horikoshi| T; Nakatsubo| T</t>
  </si>
  <si>
    <t>Soil Management And Nitrous Oxide Emissions From Cultivated Fields In Southern Ohio</t>
  </si>
  <si>
    <t>Jacinthe| Pa; Dick| Wa</t>
  </si>
  <si>
    <t>Soil-atmosphere Fluxes Of Carbon Monoxide During Early Stages Of Postfire Succession In Upland Canadian Boreal Forests</t>
  </si>
  <si>
    <t>Zepp| Rg; Miller| Wl; Tarr| Ma; Burke| Ra; Stocks| Bj</t>
  </si>
  <si>
    <t>Solar Cell Materials| Technologies| Applications And Their Impact On Developing Countries</t>
  </si>
  <si>
    <t>International Journal Of Materials &amp; Product Technology</t>
  </si>
  <si>
    <t>Murthy| Mrln</t>
  </si>
  <si>
    <t>Solar Forcing Of Global Climate Change Since The Mid-17th Century</t>
  </si>
  <si>
    <t>Reid| Gc</t>
  </si>
  <si>
    <t>Spruce And Fir Regeneration And Climate In The Forest-tundra Ecotone Of Rocky Mountain National Park| Colorado Usa</t>
  </si>
  <si>
    <t>Hessl| Ae; Baker| Wl</t>
  </si>
  <si>
    <t>Spurious Trends In Satellite Msu Temperatures From Merging Different Satellite Records</t>
  </si>
  <si>
    <t>Hurrell| Jw; Trenberth| Ke</t>
  </si>
  <si>
    <t>Stabilization Of The Greenhouse Impact Caused By Anthropogenic Emissions From Nordic Countries</t>
  </si>
  <si>
    <t>Sinisalo| J; Savolainen| I</t>
  </si>
  <si>
    <t>Status Report On The Development Of A Liquid Hfc Blowing Agent</t>
  </si>
  <si>
    <t>Knopeck| Gm; Parker| Rc; Richard| Rg; Shankland| Ir</t>
  </si>
  <si>
    <t>Stem Respiration Of Ponderosa Pines Grown In Contrasting Climates: Implications For Global Climate Change</t>
  </si>
  <si>
    <t>Carey| Ev; Callaway| Rm; Delucia| Eh</t>
  </si>
  <si>
    <t>Stepwise Climate Change Recorded In Eocene-oligocene Paleosol Sequences From Central Oregon</t>
  </si>
  <si>
    <t>Journal Of Geology</t>
  </si>
  <si>
    <t>Bestland| Ea; Retallack| Gj; Swisher| Cc</t>
  </si>
  <si>
    <t>Stochastic Hydrology In The Context Of Climate Change</t>
  </si>
  <si>
    <t>Matalas| Nc</t>
  </si>
  <si>
    <t>Students' Understanding Of Climate Change: Insights For Scientists And Educators</t>
  </si>
  <si>
    <t>Gowda| Mvr; Fox| Jc; Magelky| Rd</t>
  </si>
  <si>
    <t>Temperature And The Life-history Strategies Of Sea Turtles</t>
  </si>
  <si>
    <t>Davenport| J</t>
  </si>
  <si>
    <t>Temperature Increase And Its Effect On Microbial Biomass And Activity Of Tropical And Temperate Soils</t>
  </si>
  <si>
    <t>Revista De Microbiologia</t>
  </si>
  <si>
    <t>Grisi| Bm</t>
  </si>
  <si>
    <t>Temperature| Humidity And Precipitation Variations In Argentina And The Adjacent Sub-antarctic Region During The Present Century</t>
  </si>
  <si>
    <t>Meteorologische Zeitschrift</t>
  </si>
  <si>
    <t>Hoffmann| Jaj; Nunez| Se; Vargas| Wm</t>
  </si>
  <si>
    <t>Temperature-controlled Open-top Chambers For Global Change Research</t>
  </si>
  <si>
    <t>Norby| Rj; Edwards| Nt; Riggs| Js; Abner| Ch; Wullschleger| Sd; Gunderson| Ca</t>
  </si>
  <si>
    <t>The 1995 Chicago Heat Wave: How Likely Is A Recurrence?</t>
  </si>
  <si>
    <t>Karl| Tr; Knight| Rw</t>
  </si>
  <si>
    <t>The Borehole Temperature Record Of Climate Warming In The Mid-continent Of North America</t>
  </si>
  <si>
    <t>Gosnold| Wd; Todhunter| Pe; Schmidt| W</t>
  </si>
  <si>
    <t>The Chemistry Of The Polluted Atmosphere Over Europe: Simulations And Sensitivity Studies With A Regional Chemistry-transport-model</t>
  </si>
  <si>
    <t>Langmann| B; Graf| Hf</t>
  </si>
  <si>
    <t>The Costs And Benefits Of Mitigation: A Full-fuel-cycle Examination Of Technologies For Reducing Greenhouse Gas Emissions</t>
  </si>
  <si>
    <t>Audus| H; Freund| P</t>
  </si>
  <si>
    <t>The Decomposition Of Forest Products In Landfills</t>
  </si>
  <si>
    <t>International Biodeterioration &amp; Biodegradation</t>
  </si>
  <si>
    <t>Micales| Ja; Skog| Ke</t>
  </si>
  <si>
    <t>The Discovery Of The Risk Of Global Warming</t>
  </si>
  <si>
    <t>Physics Today</t>
  </si>
  <si>
    <t>Weart| Sr</t>
  </si>
  <si>
    <t>The Evolution Of Deserts With Climatic Changes In China Since 150 Ka Bp</t>
  </si>
  <si>
    <t>Science In China Series D-earth Sciences</t>
  </si>
  <si>
    <t>Dong| Gr; Chen| Hz; Wang| Gy; Li| Xz; Shao| Yj; Jin| Jn</t>
  </si>
  <si>
    <t>The Great Dun Fell Cloud Experiment 1993: An Overview</t>
  </si>
  <si>
    <t>Choularton| Tw; Colvile| Rn; Bower| Kn; Gallagher| Mw; Wells| M; Beswick| Km; Arends| Bg; Mols| Jj; Kos| Gpa; Fuzzi| S; Lind| Ja; Orsi| G; Facchini| Mc; Laj| P; Gieray| R; Wieser| P; Engelhardt| T; Berner| A; Kruisz| C; Moller| D; Acker| K; Wieprecht| W; Luttke| J; Levsen| K; Bizjak| M; Hansson| Hc; Cederfelt| Si; Frank| G; Mentes| B; Martinsson| B; Orsini| D; Svenningsson| B; Swietlicki| E; Wiedensohler| A; Noone| Kj; Pahl| S; Winkler| P; Seyffer| E; Helas| G; Jaeschke| W; Georgii| Hw; Wobrock| W; Preiss| M; Maser| R; Schell| D; Dollard| G; Jones| B; Davies| T; Sedlak| Dl; David| Mm; Wendisch| M; Cape| Jn; Hargreaves| Kj; Sutton| Ma; Storetonwest| Rl; Fowler| D; Hallberg| A; Harrison| Rm; Peak| Jd</t>
  </si>
  <si>
    <t>The Greatest Soda-water Lake In The World And How It Is Influenced By Climatic Change</t>
  </si>
  <si>
    <t>Kadioglu| M; Sen| Z; Batur| E</t>
  </si>
  <si>
    <t>The Impact Of Permafrost Thawing On The Carbon Dynamics Of Tundra</t>
  </si>
  <si>
    <t>Waelbroeck| C; Monfray| P; Oechel| Wc; Hastings| S; Vourlitis| G</t>
  </si>
  <si>
    <t>The Impact Of Weather Patterns On Historic And Contemporary Catchment Sediment Yields</t>
  </si>
  <si>
    <t>Wilby| Rl; Dalgleish| Hy; Foster| Idl</t>
  </si>
  <si>
    <t>The Importance Of Marine Sediment Biodiversity In Ecosystem Precesses</t>
  </si>
  <si>
    <t>Snelgrove| P; Blackburn| Th; Hutchings| Pa; Alongi| Dm; Grassle| Jf; Hummel| H; King| G; Koike| I; Lambshead| Pjd; Ramsing| Nb; Solis-weiss| V</t>
  </si>
  <si>
    <t>The Influence Of Temperature And Food Chain Length On Plankton Predator-prey Dynamics</t>
  </si>
  <si>
    <t>Beisner| Be; Mccauley| E; Wrona| Fj</t>
  </si>
  <si>
    <t>The Missing Climate Forcing</t>
  </si>
  <si>
    <t>Hansen| J; Sato| M; Lacis| A; Ruedy| R</t>
  </si>
  <si>
    <t>The Observed Global Warming Record: What Does It Tell Us?</t>
  </si>
  <si>
    <t>Wigley| Tml; Jones| Pd; Raper| Scb</t>
  </si>
  <si>
    <t>The Physical Risks Of Reforestation As A Strategy To Offset Global Climate Change</t>
  </si>
  <si>
    <t>Moulton| Rj; Kelly| Jf</t>
  </si>
  <si>
    <t>The Post-glacial History Of Pulsatilla Vernalis And Daphne Cneorum In Bitcherland| Inferred From The Phytosociological Study Of Their Current Habitat</t>
  </si>
  <si>
    <t>Muller| S</t>
  </si>
  <si>
    <t>The Potential For Feedback Effects Induced By Global Warming On Emissions Of Nitrous Oxide By Soils</t>
  </si>
  <si>
    <t>Smith| Ka</t>
  </si>
  <si>
    <t>The Recent Air Temperature Rise In Kuwait</t>
  </si>
  <si>
    <t>Alfahed| S; Alhawaj| O; Chakroun| W</t>
  </si>
  <si>
    <t>The Reconquest Of Madagascar Highlands By Malaria.</t>
  </si>
  <si>
    <t>Bulletin De La Societe De Pathologie Exotique</t>
  </si>
  <si>
    <t>Mouchet| J; Laventure| S; Blanchy| S; Fioramonti| R; Rakotonjanabelo| A; Rabarison| P; Sircoulon| J; Roux| J</t>
  </si>
  <si>
    <t>The Role Of Diatoms| Dissolved Silicate And Antarctic Glaciation In Glacial/interglacial Climatic Change: A Hypothesis</t>
  </si>
  <si>
    <t>Pollock| De</t>
  </si>
  <si>
    <t>The Role Of Sea Ice In 2xco(2) Climate Model Sensitivity .2. Hemispheric Dependencies</t>
  </si>
  <si>
    <t>The Spectral Signature Of Global Warming</t>
  </si>
  <si>
    <t>Slingo| A; Webb| Mj</t>
  </si>
  <si>
    <t>The Us Initiative On Joint Implementation</t>
  </si>
  <si>
    <t>Dixon| Rk</t>
  </si>
  <si>
    <t>The Zimbabwe Undp-gef Solar Project For Rural Household And Community Use In Zimbabwe</t>
  </si>
  <si>
    <t>Marawanyika| G</t>
  </si>
  <si>
    <t>Thermodynamic Property Formulations And Heat Transfer Aspects For Replacement Refrigerants: R-123 And R-134a</t>
  </si>
  <si>
    <t>Stegousagia| A</t>
  </si>
  <si>
    <t>Thermophysical Properties Of Aqueous Naoh-h2o Solutions At High Concentrations</t>
  </si>
  <si>
    <t>International Journal Of Thermophysics</t>
  </si>
  <si>
    <t>Olsson| J; Jernqvist| A; Aly| G</t>
  </si>
  <si>
    <t>Tillage-induced Co2 Emission From Soil</t>
  </si>
  <si>
    <t>Reicosky| Dc</t>
  </si>
  <si>
    <t>Timing Of The Antarctic Cold Reversal And The Atmospheric Co2 Increase With Respect To The Younger Dryas Event</t>
  </si>
  <si>
    <t>Blunier| T; Schwander| J; Stauffer| B; Stocker| T; Dallenbach| A; Indermuhle| A; Tschumi| J; Chappellaz| J; Raynaud| D; Barnola| Jm</t>
  </si>
  <si>
    <t>Towards A Dynamical History Of 'proto-encke'</t>
  </si>
  <si>
    <t>Celestial Mechanics &amp; Dynamical Astronomy</t>
  </si>
  <si>
    <t>Asher| Dj; Clube| Svm</t>
  </si>
  <si>
    <t>Trends Of The Characteristics Of Annual Variations In Tropospheric And Stratospheric Temperatures</t>
  </si>
  <si>
    <t>Mokhov| Ii; Eliseev| Av</t>
  </si>
  <si>
    <t>Twentieth-century Sea Surface Temperature Trends</t>
  </si>
  <si>
    <t>Cane| Ma; Clement| Ac; Kaplan| A; Kushnir| Y; Pozdnyakov| D; Seager| R; Zebiak| Se; Murtugudde| R</t>
  </si>
  <si>
    <t>United States Policy For Mitigating Global Climate Change</t>
  </si>
  <si>
    <t>Bergman| P; Kane| R; Kildow| J</t>
  </si>
  <si>
    <t>United States Strategy For Mitigating Global Climate Change</t>
  </si>
  <si>
    <t>Kane| Rl; Klein| De</t>
  </si>
  <si>
    <t>Variations Of Snow Depth And Duration In The Swiss Alps Over The Last 50 Years: Links To Changes In Large-scale Climatic Forcings</t>
  </si>
  <si>
    <t>Beniston| M</t>
  </si>
  <si>
    <t>Vegetation Response To Global Warming: The Role Of Hysteresis Effect</t>
  </si>
  <si>
    <t>Vedyushkin| Ma</t>
  </si>
  <si>
    <t>Vegetation-induced Warming Of High-latitude Regions During The Late Cretaceous Period</t>
  </si>
  <si>
    <t>Ottobliesner| Bl; Upchurch| Gr</t>
  </si>
  <si>
    <t>Vulnerability Of Basins And Watersheds In Mexico To Global Climate Change</t>
  </si>
  <si>
    <t>Mendoza| Vm; Villanueva| Ee; Adem| J</t>
  </si>
  <si>
    <t>Vulnerability Of Coastal Resources To Climate Changes In Mozambique: A Call For Integrated Coastal Zone Management</t>
  </si>
  <si>
    <t>Chemane| D; Motta| H; Achimo| M</t>
  </si>
  <si>
    <t>Water Allocation In A Changing Climate: Institutions And Adaptation</t>
  </si>
  <si>
    <t>Miller| Ka; Rhodes| Sl; Macdonnell| Lj</t>
  </si>
  <si>
    <t>Water Resources Planning And Climate Change Assessment Methods</t>
  </si>
  <si>
    <t>Major| Dc; Frederick| Kd</t>
  </si>
  <si>
    <t>What If And So What In Northwest Canada: Could Climate Change Make A Difference To The Future Of The Mackenzie Basin?</t>
  </si>
  <si>
    <t>What Is On About The Climate Change? A Decreasing In Global Irradiation Contra An Augmentation Of The Green House Forcing?</t>
  </si>
  <si>
    <t>Krapfenbauer| A</t>
  </si>
  <si>
    <t>What Is The Value Of Scientific Knowledge? An Application To Global Warming Using The Price Model</t>
  </si>
  <si>
    <t>Nordhaus| Wd; Popp| D</t>
  </si>
  <si>
    <t>Why Regional Studies Are Needed In The Development Of Full-scale Integrated Assessment Modelling Of Global Change Processes</t>
  </si>
  <si>
    <t>Easterling| We</t>
  </si>
  <si>
    <t>Wildlife And Climate Change: Assessing The Sensitivity Of Selected Species To Simulated Doubling Of Atmospheric Co2</t>
  </si>
  <si>
    <t>Johnston| Km; Schmitz| Oj</t>
  </si>
  <si>
    <t>Winter Storms In Switzerland North Of The Alps 1864/1865-1993/1994</t>
  </si>
  <si>
    <t>Schiesser| Hh; Pfister| C; Bader| J</t>
  </si>
  <si>
    <t>Wintertime Measurement Of The Greenhouse Radiation From Nitrous Oxide</t>
  </si>
  <si>
    <t>Canadian Journal Of Analytical Sciences And Spectroscopy</t>
  </si>
  <si>
    <t>Wood Density For Estimating Forest Biomass In Brazilian Amazonia</t>
  </si>
  <si>
    <t>World Food Markets Into The 21st Century: Environmental And Resource Constraints And Policies</t>
  </si>
  <si>
    <t>Australian Journal Of Agricultural And Resource Economics</t>
  </si>
  <si>
    <t>Rosegrant| Mw; Ringler| C</t>
  </si>
  <si>
    <t>A "green" Route To Adipic Acid: Direct Oxidation Of Cyclohexenes With 30 Percent Hydrogen Peroxide</t>
  </si>
  <si>
    <t>Sato| K; Aoki| M; Noyori| R</t>
  </si>
  <si>
    <t>A 'richter Scale For Risk'? Scientific Management Of Uncertainty Versus Management Of Scientific Uncertainty</t>
  </si>
  <si>
    <t>Adams| J</t>
  </si>
  <si>
    <t>A Bayesian Statistical Analysis Of The Enhanced Greenhouse Effect</t>
  </si>
  <si>
    <t>Tol| Rsj; De Vos| Af</t>
  </si>
  <si>
    <t>A Carbon Arc Process For Treatment Of Cf4 Emissions</t>
  </si>
  <si>
    <t>Chen| Dt; David| Mm; Tiers| Gvd; Schroepfer| Jn</t>
  </si>
  <si>
    <t>A Climate Change Scenario For The Tropics</t>
  </si>
  <si>
    <t>Hulme| M; Viner| D</t>
  </si>
  <si>
    <t>A Common-sense Climate Index: Is Climate Changing Noticeably?</t>
  </si>
  <si>
    <t>Hansen| J; Sato| M; Glascoe| J; Ruedy| R</t>
  </si>
  <si>
    <t>A Look At Global Tropical Cyclone Activity During 1995: Contrasting High Atlantic Activity With Low Activity In Other Basins</t>
  </si>
  <si>
    <t>Monthly Weather Review</t>
  </si>
  <si>
    <t>Lander| Ma; Guard| Cp</t>
  </si>
  <si>
    <t>A Model For The Influence Of The Greenhouse Effect On Insect And Microorganism Geographical Distribution And Population Dynamics</t>
  </si>
  <si>
    <t>Biosystems</t>
  </si>
  <si>
    <t>Karafyllidis| I</t>
  </si>
  <si>
    <t>A Modeling Approach To Simulate Impact Of Climate Change In Lake Water Quality: Phytoplankton Growth Rate Assessment</t>
  </si>
  <si>
    <t>Hassan| H; Hanaki| K; Matsuo| T</t>
  </si>
  <si>
    <t>A Modelling Methodology For Assessing The Impact Of Climate Variability And Climatic Change On Hydroelectric Generation</t>
  </si>
  <si>
    <t>Munoz| Jr; Sailor| Dj</t>
  </si>
  <si>
    <t>A Monthly Streamflow Model</t>
  </si>
  <si>
    <t>Mohseni| O; Stefan| Hg</t>
  </si>
  <si>
    <t>A Review Of Carbon And Nitrogen Balances In Switchgrass Grown For Energy</t>
  </si>
  <si>
    <t>Bransby| Di; Mclaughlin| Sb; Parrish| Dj</t>
  </si>
  <si>
    <t>A Simple Method To Estimate The Potential Increase In The Number Of Generations Under Global Warming In Temperate Zones</t>
  </si>
  <si>
    <t>Applied Entomology And Zoology</t>
  </si>
  <si>
    <t>Yamamura| K; Kiritani| K</t>
  </si>
  <si>
    <t>A Stochastic Model Of Global Atmospheric Response To Enhanced Greenhouse Warming With Cloud Feedback</t>
  </si>
  <si>
    <t>Szilder| K; Lozowski| Ep; Reuter| Gw</t>
  </si>
  <si>
    <t>A Worldwide Perspective On Energy| Environment And Sustainable Development</t>
  </si>
  <si>
    <t>Dincer| I; Rosen| Ma</t>
  </si>
  <si>
    <t>Acid-base Reactions Leading To Fouling And Corrosive Ionic Liquids In The Combustion Of Biomass</t>
  </si>
  <si>
    <t>High Temperature Material Processes</t>
  </si>
  <si>
    <t>Blander| M</t>
  </si>
  <si>
    <t>Adaptation Mechanisms Of Green Plants To Environmental Stress - The Role Of Plant Sterols And The Phosphatidyl Linolenoyl Cascade In The Functioning Of Plants And The Response Of Plants To Global Climate Change</t>
  </si>
  <si>
    <t>Stress Of Life: From Molecules To Man</t>
  </si>
  <si>
    <t>Kuiper| Pj</t>
  </si>
  <si>
    <t>Advanced Earth Observing Satellite-ii (adeos-ii): New Prospects For Global Environmental Monitoring</t>
  </si>
  <si>
    <t>Earth Observation And Remote Sensing</t>
  </si>
  <si>
    <t>Kondratyev| Ky; Tanaka| T</t>
  </si>
  <si>
    <t>Air Issues And Ecosystem Protection| A Canadian National Parks Perspective</t>
  </si>
  <si>
    <t>Welch| D</t>
  </si>
  <si>
    <t>An Empirical Test Of Rapoport's Rule: Elevational Gradients In Montane Butterfly Communities</t>
  </si>
  <si>
    <t>Fleishman| E; Austin| Gt; Weiss| Ad</t>
  </si>
  <si>
    <t>An Experimental And Modeling Study Of Responses In Ecosystems Carbon Exchanges To Increasing Co2 Concentrations Using A Tropical Rainforest Mesocosm</t>
  </si>
  <si>
    <t>Lin| Gh; Marino| Bdv; Wei| Yd; Adams| J; Tubiello| F; Berry| Ja</t>
  </si>
  <si>
    <t>An Ocean Acoustic Tomography System With A 200 Hz Giant Magnetostrictive Source</t>
  </si>
  <si>
    <t>Nakamura| T; Nakano| I; Kaihou| I</t>
  </si>
  <si>
    <t>Analysis Of Energy Conversion Systems| Including Material And Global Warming Aspects</t>
  </si>
  <si>
    <t>Hvac&amp;r Research</t>
  </si>
  <si>
    <t>Zhang| My; Reistad| Gm</t>
  </si>
  <si>
    <t>Analysis Of Some Direct And Indirect Methods For Estimating Root Biomass And Production Of Forests At An Ecosystem Level</t>
  </si>
  <si>
    <t>Vogt| Ka; Vogt| Dj; Bloomfield| J</t>
  </si>
  <si>
    <t>Assessing Management Options For Wastewater Treatment Works In The Context Of Life Cycle Assessment</t>
  </si>
  <si>
    <t>Dennison| Fj; Azapagic| A; Clift| R; Colbourne| Js</t>
  </si>
  <si>
    <t>Atlid: The Technology Development Programme For Esa's Satellite-borne Atmospheric Lidar</t>
  </si>
  <si>
    <t>Esa Bulletin-european Space Agency</t>
  </si>
  <si>
    <t>Marini| Ae</t>
  </si>
  <si>
    <t>Atmospheric Moisture Residence Times And Cycling: Implications For Rainfall Rates And Climate Change</t>
  </si>
  <si>
    <t>Trenberth| Ke</t>
  </si>
  <si>
    <t>Australian Temperature| Australian Rainfall And The Southern Oscillation| 1910-1992: Coherent Variability And Recent Changes</t>
  </si>
  <si>
    <t>Australian Meteorological Magazine</t>
  </si>
  <si>
    <t>Power| S; Tseitkin| F; Torok| S; Lavery| B; Dahni| R; Mcavaney| B</t>
  </si>
  <si>
    <t>Biodiversity Of Collembola And Their Functional Role In The Ecosystem</t>
  </si>
  <si>
    <t>Biodiversity Of Marine Plants In An Era Of Climate Change: Some Predictions Based On Physiological Performance</t>
  </si>
  <si>
    <t>Botanica Marina</t>
  </si>
  <si>
    <t>Beardall| J; Beer| S; Raven| Ja</t>
  </si>
  <si>
    <t>Bird Migration: Genetic Programs With High Adaptability</t>
  </si>
  <si>
    <t>Zoology-analysis Of Complex Systems</t>
  </si>
  <si>
    <t>Boreal Forest Plants Take Up Organic Nitrogen</t>
  </si>
  <si>
    <t>Nasholm| T; Ekblad| A; Nordin| A; Giesler| R; Hogberg| M; Hogberg| P</t>
  </si>
  <si>
    <t>Bottom Currents| Sedimentation And Ice-sheet Retreat Facies Successions On The Mac Robertson Shelf| East Antarctica</t>
  </si>
  <si>
    <t>Harris| Pt; O'brien| Pe</t>
  </si>
  <si>
    <t>Cape Variations In The Current Climate And In A Climate Change</t>
  </si>
  <si>
    <t>Ye| B; Del Genio| Ad; Lo| Kkw</t>
  </si>
  <si>
    <t>Carbon Cycle For Rapeseed Oil Biodiesel Fuels</t>
  </si>
  <si>
    <t>Peterson| Cl; Hustrulid| T</t>
  </si>
  <si>
    <t>Carbon Dioxide And Methane Fluxes By A Forest Soil Under Laboratory-controlled Moisture And Temperature Conditions</t>
  </si>
  <si>
    <t>Bowden| Rd; Newkirk| Km; Rullo| Gm</t>
  </si>
  <si>
    <t>Carbon Dioxide Fluxes In Moist And Dry Arctic Tundra During Season: Responses To Increases In Summer Temperature And Winter Snow Accumulation</t>
  </si>
  <si>
    <t>Jones| Mh; Fahnestock| Jt; Walker| Da; Walker| Md; Welker| Jm</t>
  </si>
  <si>
    <t>Carbon In The Vegetation And Soils Of Northern Ireland</t>
  </si>
  <si>
    <t>Biology And Environment-proceedings Of The Royal Irish Academy</t>
  </si>
  <si>
    <t>Cruickshank| Mm; Tomlinson| Rw; Devine| Pm; Milne| R</t>
  </si>
  <si>
    <t>Carbon Isotopic Analysis Of Atmospheric Methane In Urban And Suburban Areas: Fossil And Non-fossil Methane From Local Sources</t>
  </si>
  <si>
    <t>Changes In A North Carolina Reef Fish Community After 15 Years Of Intense Fishing - Global Warming Implications</t>
  </si>
  <si>
    <t>Parker| Ro; Dixon| Rl</t>
  </si>
  <si>
    <t>Changes In Soil Carbon Following Afforestation In Hawaii</t>
  </si>
  <si>
    <t>Bashkin| Ma; Binkley| D</t>
  </si>
  <si>
    <t>Changing Concentration| Lifetime And Climate Forcing Of Atmospheric Methane</t>
  </si>
  <si>
    <t>Lelieveld| J; Crutzen| Pj; Dentener| Fj</t>
  </si>
  <si>
    <t>Changing Waves And Storms In The Northeast Atlantic?</t>
  </si>
  <si>
    <t>Carretero| Jc; Gomez| M; Lozano| I; De Elvira| Ar; Serrano| O; Iden| K; Reistad| M; Reichardt| H; Kharin| V; Stolley| M; Von Storch| H; Gunther| H; Pfizenmayer| A; Rosethal| W; Stawarz| M; Schmith| T; Kaas| E; Li| T; Alexandersson| H; Beersma| J; Bouws| E; Komen| G; Rider| K; Flather| R; Smith| J; Bijl| W; De Ronde| J; Mietus| M; Bauer| E; Schmidt| H; Langenberg| H</t>
  </si>
  <si>
    <t>Chaos In The Pacific's Coral Reef Bleaching Cycle</t>
  </si>
  <si>
    <t>Huppert| A; Stone| L</t>
  </si>
  <si>
    <t>Characteristics Of Energy And Water Budgets Over Wet Sedge And Tussock Tundra Ecosystems At North Slope In Alaska</t>
  </si>
  <si>
    <t>Harazono| Y; Yoshimoto| M; Mano| M; Vourlitis| Gl; Oechel| Wc</t>
  </si>
  <si>
    <t>Chemical Weathering In A Tropical Watershed| Luquillo Mountains| Puerto Rico: I. Long-term Versus Short-term Weathering Fluxes</t>
  </si>
  <si>
    <t>Geochimica Et Cosmochimica Acta</t>
  </si>
  <si>
    <t>White| Af; Blum| Ae; Schulz| Ms; Vivit| Dv; Stonestrom| Da; Larsen| M; Murphy| Sf; Eberl| D</t>
  </si>
  <si>
    <t>Chronic Exposure Of Rainbow Trout (oncorhynchus Mykiss) To Simulated Climate Warming And Sublethal Ammonia: A Year-long Study Of Their Appetite| Growth| And Metabolism</t>
  </si>
  <si>
    <t>Linton| Tk; Morgan| Ij; Walsh| Pj; Wood| Cm</t>
  </si>
  <si>
    <t>Cirrus Cloud Simulation Using Explicit Microphysics And Radiation. Part Ii: Microphysics| Vapor And Ice Mass Budgets| And Optical And Radiative Properties</t>
  </si>
  <si>
    <t>Khvorostyanov| Vi; Sassen| K</t>
  </si>
  <si>
    <t>Climate Change And Its Impacts On Glaciers And Permafrost In The Alps</t>
  </si>
  <si>
    <t>Haeberli| W; Beniston| M</t>
  </si>
  <si>
    <t>Climate Change| The Enhanced Greenhouse Effect And The Influence Of The Sun: A Statistical Analysis</t>
  </si>
  <si>
    <t>Tol| Rsj; Vellinga| P</t>
  </si>
  <si>
    <t>Climate Change| Tick-borne Encephalitis And Vaccination Needs In Sweden - A Prediction Model</t>
  </si>
  <si>
    <t>Lindgren| E</t>
  </si>
  <si>
    <t>Climatic And Tectonic Implications Of The Late Miocene Jakokkota Flora| Bolivian Altiplano</t>
  </si>
  <si>
    <t>Journal Of South American Earth Sciences</t>
  </si>
  <si>
    <t>Gregory-wodzicki| Km; Mcintosh| Wc; Velasquez| K</t>
  </si>
  <si>
    <t>Climatic Warming And Its Effect On Bud Burst And Risk Of Frost Damage To White Spruce In Canada</t>
  </si>
  <si>
    <t>Colombo| Sj</t>
  </si>
  <si>
    <t>Clouds And The Earth's Radiant Energy System (ceres): Algorithm Overview</t>
  </si>
  <si>
    <t>Wielicki| Ba; Barkstrom| Br; Baum| Ba; Charlock| Tp; Green| Rn; Kratz| Dp; Lee| Rb; Minnis| P; Smith| Gl; Wong| Tm; Young| Df; Cess| Rd; Coakley| Ja; Crommelynck| Dah; Donner| L; Kandel| R; King| Md; Miller| Aj; Ramanathan| V; Randall| Da; Stowe| Ll; Welch| Rm</t>
  </si>
  <si>
    <t>Co2-heat Pump Water Heater: Characteristics| System Design And Experimental Results</t>
  </si>
  <si>
    <t>Neksa| P; Rekstad| H; Zakeri| Gr; Schiefloe| Pa</t>
  </si>
  <si>
    <t>Cocurrent Biological Nitrification And Denitrification In Wastewater Treatment</t>
  </si>
  <si>
    <t>Water Environment Research</t>
  </si>
  <si>
    <t>Spector| M</t>
  </si>
  <si>
    <t>Combustion In Natural Fires And Global Emissions Budgets</t>
  </si>
  <si>
    <t>Mcnaughton| Sj; Stronach| Nrh; Georgiadis| Nj</t>
  </si>
  <si>
    <t>Comment On "does The Correlation Between Solar Cycle Lengths And Northern Hemisphere Land Temperatures Rule Out Any Significant Global Warming From Greenhouse Gases?" By Peter Laut And Jesper Gundermann</t>
  </si>
  <si>
    <t>Journal Of Atmospheric And Solar-terrestrial Physics</t>
  </si>
  <si>
    <t>Sonnemann| G</t>
  </si>
  <si>
    <t>Comparing Heat Stress Effects On Male-fertile And Male-sterile Tomatoes</t>
  </si>
  <si>
    <t>Peet| Mm; Sato| S; Gardner| Rg</t>
  </si>
  <si>
    <t>Dengue Fever Epidemic Potential As Projected By General Circulation Models Of Global Climate Change</t>
  </si>
  <si>
    <t>Patz| Ja; Martens| Wjm; Focks| Da; Jetten| Th</t>
  </si>
  <si>
    <t>Development Of Co2 Recovery Technology From Combustion Flue Gas</t>
  </si>
  <si>
    <t>Jsme International Journal Series B-fluids And Thermal Engineering</t>
  </si>
  <si>
    <t>Iijima| M; Mitsuoka| S; Mimura| T; Suda| T</t>
  </si>
  <si>
    <t>Diffusion Coefficients Of Global Warming Gases Into Air And Its Component Gases</t>
  </si>
  <si>
    <t>High Temperatures-high Pressures</t>
  </si>
  <si>
    <t>Matsunaga| N; Hori| M; Nagashima| A</t>
  </si>
  <si>
    <t>Dinoflagellate-based Sea Surface Temperature Reconstructions Across The Cretaceous-tertiary Boundary</t>
  </si>
  <si>
    <t>Brinkhuis| H; Bujak| Jp; Smit| J; Versteegh| Gjm; Visscher| H</t>
  </si>
  <si>
    <t>Direct Conversion Of Methane To Methanol Using Molten Salts</t>
  </si>
  <si>
    <t>Denki Kagaku</t>
  </si>
  <si>
    <t>Lee| Bj; Kitsukawa| S; Nakagawa| H; Asakura| S; Fukuda| K</t>
  </si>
  <si>
    <t>Direct Methanol Fuel Cells For Vehicular Applications</t>
  </si>
  <si>
    <t>Journal Of Solid State Electrochemistry</t>
  </si>
  <si>
    <t>Shukla| Ak; Ravikumar| Mk; Gandhi| Ks</t>
  </si>
  <si>
    <t>Does Global Warming Threat The Existence Of Arctic Charr| Salvelinus Alpinus (salmonidae)| In Northern Finland?</t>
  </si>
  <si>
    <t>Italian Journal Of Zoology</t>
  </si>
  <si>
    <t>Lehtonen| H</t>
  </si>
  <si>
    <t>Does The Correlation Between Solar Cycle Lengths And Northern Hemisphere Land Temperatures Rule Out Any Significant Global Warming From Greenhouse Gases?</t>
  </si>
  <si>
    <t>Laut| P; Gundermann| J</t>
  </si>
  <si>
    <t>Dynamic Responses Of Terrestrial Ecosystem Carbon Cycling To Global Climate Change</t>
  </si>
  <si>
    <t>Cao| Mk; Woodward| Fi</t>
  </si>
  <si>
    <t>Earth Observing System Am1 Mission To Earth</t>
  </si>
  <si>
    <t>Kaufman| Yj; Herring| Dd; Ranson| Kj; Collatz| Gj</t>
  </si>
  <si>
    <t>East Antarctic Sea Ice: Observations And Modelling</t>
  </si>
  <si>
    <t>Annals Of Glaciology| Vol 27| 1998</t>
  </si>
  <si>
    <t>Worby| Ap; Wu| Xr</t>
  </si>
  <si>
    <t>Effect Of Climate Change On Mast-seeding Species: Frequency Of Mass Flowering And Escape From Specialist Insect Seed Predators</t>
  </si>
  <si>
    <t>Mckone| Mj; Kelly| D; Lee| Wg</t>
  </si>
  <si>
    <t>Effect Of Crop Management On C And N In Long-term Crop Rotations After Adopting No-tillage Management: Comparison Of Soil Sampling Strategies</t>
  </si>
  <si>
    <t>Canadian Journal Of Soil Science</t>
  </si>
  <si>
    <t>Campbell| Ca; Selles| F; Lafond| Gp; Mcconkey| Bg; Hahn| D</t>
  </si>
  <si>
    <t>Effect Of Soil Oxidants Kno3| Mno2| And Air On Methane Production In Flooded Rice Soil Suspension</t>
  </si>
  <si>
    <t>Jugsujinda| A; Lindau| Cw; Delaune| Rd; Patrick| Wh</t>
  </si>
  <si>
    <t>Effects Of Chronic Sublethal Ammonia And A Simulated Summer Global Warming Scenario: Protein Synthesis In Juvenile Rainbow Trout (oncorhynchus Mykiss)</t>
  </si>
  <si>
    <t>Reid| Sd; Linton| Tk; Dockray| Jj; Mcdonald| Dg; Wood| Cm</t>
  </si>
  <si>
    <t>Effects Of Experimental Warming On Plant Reproductive Phenology In A Subalpine Meadow</t>
  </si>
  <si>
    <t>Price| Mv; Waser| Nm</t>
  </si>
  <si>
    <t>Effects Of Hydrologic Changes On Aboveground Production And Surface Water Chemistry In Two Boreal Peatlands In Alberta: Implications For Global Warming</t>
  </si>
  <si>
    <t>Thormann| Mn; Bayley| Se; Szumigalski| Ar</t>
  </si>
  <si>
    <t>Effects Of Including Nitrogen Emissions From Soil In Environmental Systems Analysis Of Waste Management Strategies</t>
  </si>
  <si>
    <t>Dalemo| M; Sonesson| U; Jonsson| H; Bjorklund| A</t>
  </si>
  <si>
    <t>Effects Of Long-term Elevated [co2] From Natural Co2 Springs On Nardus Stricta: Photosynthesis| Biochemistry| Growth And Phenology</t>
  </si>
  <si>
    <t>Cook| Ac; Tissue| Dt; Roberts| Sw; Oechel| Wc</t>
  </si>
  <si>
    <t>Effects Of Orbital Decay On Satellite-derived Lower-tropospheric Temperature Trends</t>
  </si>
  <si>
    <t>Wentz| Fj; Schabel| M</t>
  </si>
  <si>
    <t>Effects Of Water Percolation On Methane Emission From Rice Paddies: A Lysimeter Experiment</t>
  </si>
  <si>
    <t>Yagi| K; Minami| K; Ogawa| Y</t>
  </si>
  <si>
    <t>El Nino| Ice Cover| And Great Lakes Phosphorus: Implications For Climate Warming</t>
  </si>
  <si>
    <t>Nicholis| Kh</t>
  </si>
  <si>
    <t>Elevated Atmospheric [co2] Promotes Frost Damage In Evergreen Tree Seedlings</t>
  </si>
  <si>
    <t>Lutze| Jl; Roden| Js; Holly| Cj; Wolfe| J; Egerton| Jjg; Ball| Mc</t>
  </si>
  <si>
    <t>Elevated Co2 And Water Deficit Effects On Photosynthesis| Ribulose Bisphosphate Carboxylase-oxygenase| And Carbohydrate Metabolism In Rice</t>
  </si>
  <si>
    <t>Vu| Jcv; Baker| Jt; Pennanen| Ah; Allen| Lh; Bowes| G; Boote| Kj</t>
  </si>
  <si>
    <t>Emissions Of N(2)o From Scottish Agricultural Soils| As A Function Of Fertilizer N</t>
  </si>
  <si>
    <t>Smith| Ka; Mctaggart| Ip; Dobbie| Ke; Conen| F</t>
  </si>
  <si>
    <t>Environmental Aspects Of Fluorinated Materials: Part 3 - Comparative Life-cycle Assessment Of The Impacts Associated With Fire Extinguishants Hfc-227ea And Ig-541</t>
  </si>
  <si>
    <t>Process Safety And Environmental Protection</t>
  </si>
  <si>
    <t>Banks| Re; Clarke| Ek; Johnson| Ep; Sharratt| Pn</t>
  </si>
  <si>
    <t>European Source Strengths And Northern Hemisphere Baseline Concentrations Of Radiatively Active Trace Gases At Mace Head| Ireland</t>
  </si>
  <si>
    <t>Derwent| Rg; Simmonds| Pg; O'doherty| S; Ciais| P; Ryall| Db</t>
  </si>
  <si>
    <t>Evaluation Of Trifluoroacetic Anhydride As An Alternative Plasma Enhanced Chemical Vapor Deposition Chamber Clean Chemistry</t>
  </si>
  <si>
    <t>Journal Of Vacuum Science &amp; Technology A-vacuum Surfaces And Films</t>
  </si>
  <si>
    <t>Pruette| Lc; Karecki| Sm; Reif| R; Langan| Jg; Rogers| Sa; Ciotti| Rj; Felker| Bs</t>
  </si>
  <si>
    <t>Evaluation Of Trifluoroiodomethane As Sio2 Etchant For Global Warming Reduction</t>
  </si>
  <si>
    <t>Journal Of Vacuum Science &amp; Technology B</t>
  </si>
  <si>
    <t>Fracassi| F; D'agostino| R</t>
  </si>
  <si>
    <t>Evidence For Solar-cycle Forcing And Secular Variation In The Armagh Observatory Temperature Record (1844-1992)</t>
  </si>
  <si>
    <t>Wilson| Rm</t>
  </si>
  <si>
    <t>Extreme Erosional Events And Natural Hazards In Scandinavian Mountains</t>
  </si>
  <si>
    <t>Nyberg| R; Rapp| A</t>
  </si>
  <si>
    <t>Flowering Phenology In The Central Highland Of Iceland And Implications For Climatic Warming In The Arctic</t>
  </si>
  <si>
    <t>Thorhallsdottir| Te</t>
  </si>
  <si>
    <t>Fluorocarbons And Sulfur Hexafluoride (sf6): A Methodology For National Emission Inventories And Scenarios Applied To The Netherlands</t>
  </si>
  <si>
    <t>Kroeze| C; Matthijsen| Ajcm</t>
  </si>
  <si>
    <t>Fluxes Of Carbon Dioxide| Nitrous Oxide| And Methane In Grass Sod And Winter Wheat-fallow Tillage Management</t>
  </si>
  <si>
    <t>Kessavalou| A; Mosier| Ar; Doran| Jw; Drijber| Ra; Lyon| Dj; Heinemeyer| O</t>
  </si>
  <si>
    <t>Foliar Carbon Isotope Discrimination In Larix Species And Sympatric Evergreen Conifers: A Global Comparison</t>
  </si>
  <si>
    <t>Kloeppel| Bd; Gower| St; Treichel| Iw; Kharuk| S</t>
  </si>
  <si>
    <t>Forest Fire And Lake-water Acidity In A Northern Swedish Boreal Area: Holocene Changes In Lake-water Quality At Makkassjon</t>
  </si>
  <si>
    <t>Korsman| T; Segerstrom| U</t>
  </si>
  <si>
    <t>Forests Of Tomorrow - From A Climatologist's Viewpoint</t>
  </si>
  <si>
    <t>Forstwissenschaftliches Centralblatt</t>
  </si>
  <si>
    <t>Fabian| P; Menzel| A</t>
  </si>
  <si>
    <t>Fundamental Study Of Lca Method For Electrical Appliances And Office Automation Equipment</t>
  </si>
  <si>
    <t>Koseki| Y; Maruhashi| H; Miyadera| H</t>
  </si>
  <si>
    <t>Future Wildfire In Circumboreal Forests In Relation To Global Warming</t>
  </si>
  <si>
    <t>Flannigan| Md; Bergeron| Y; Engelmark| O; Wotton| Bm</t>
  </si>
  <si>
    <t>Geomagnetic Forcing Of Changes In Climate And In The Atmospheric Circulation</t>
  </si>
  <si>
    <t>Bucha| V; Bucha| V</t>
  </si>
  <si>
    <t>Global Average Climate Forcing And Temperature Response Since 1750</t>
  </si>
  <si>
    <t>Rowntree| Pr</t>
  </si>
  <si>
    <t>Global Climate Change And Infectious Diseases</t>
  </si>
  <si>
    <t>Emerging Infectious Diseases</t>
  </si>
  <si>
    <t>Colwell| R; Epstein| P; Gubler| D; Hall| M; Reiter| P; Shukla| J; Sprigg| W; Takafuji| E; Trtanj| J</t>
  </si>
  <si>
    <t>Global Climate Change And The Challenges For Renewable Energy</t>
  </si>
  <si>
    <t>Jefferson| Jm</t>
  </si>
  <si>
    <t>Global Climate Change And Tropical Forest Genetic Resources</t>
  </si>
  <si>
    <t>Bawa| Ks; Dayanandan| S</t>
  </si>
  <si>
    <t>Global Climate Change: Lessons From The Past - Policy For The Future</t>
  </si>
  <si>
    <t>Weaver| Aj; Green| C</t>
  </si>
  <si>
    <t>Global Coupled Simulations Of Climate Change Due To Increased Atmospheric Co2 Concentration</t>
  </si>
  <si>
    <t>Comptes Rendus De L Academie Des Sciences Serie Ii Fascicule A-sciences De La Terre Et Des Planetes</t>
  </si>
  <si>
    <t>Barthelet| P; Bony| S; Braconnot| P; Braun| A; Cariolle| D; Cohen-solal| E; Dufresne| Jl; Delecluse| P; Deque| M; Fairhead| L; Filiberti| Ma; Forichon| M; Grandpeix| Jy; Guilyardi| E; Houssais| Mn; Imbard| M; Le Treut| H; Levy| C; Li| Zx; Madec| G; Marquet| P; Marti| O; Planton| S; Terray| L; Thual| O; Valcke| S</t>
  </si>
  <si>
    <t>Global Methane Emission From Wetlands And Its Sensitivity To Climate Change</t>
  </si>
  <si>
    <t>Cao| Mk; Gregson| K; Marshall| S</t>
  </si>
  <si>
    <t>Global Warming And Geothermal Profiles: The Surface Rock-temperature Response In South Africa</t>
  </si>
  <si>
    <t>Tyson| Pd; Mason| Sj; Jones| Mqw; Cooper| Grj</t>
  </si>
  <si>
    <t>Global Warming And Sustainable Energy Supply With Candu Nuclear Power Systems</t>
  </si>
  <si>
    <t>Progress In Nuclear Energy</t>
  </si>
  <si>
    <t>Boczar| P; Dastur| A; Dormuth| K; Lee| A; Meneley| D; Pendergast| D</t>
  </si>
  <si>
    <t>Global Warming And The Future Of Caribbean Coral Reefs</t>
  </si>
  <si>
    <t>Graus| Rr; Macintyre| Ig</t>
  </si>
  <si>
    <t>Global Warming Deduced From Msu</t>
  </si>
  <si>
    <t>Prabhakara| C; Iacovazzi| R; Yoo| Jm; Dalu| G</t>
  </si>
  <si>
    <t>Global Warming Implications Of Replacing Ozone-depleting Refrigerants</t>
  </si>
  <si>
    <t>Baxter| V; Fischer| S; Sand| Jr</t>
  </si>
  <si>
    <t>Global Warming Needs Action Says Uk Chief Scientific Adviser| Sir Robert May</t>
  </si>
  <si>
    <t>Energy Exploration &amp; Exploitation</t>
  </si>
  <si>
    <t>Global Warming: Least-cost Electricity Planning To Meet Co2 Emissions Limits</t>
  </si>
  <si>
    <t>Vlachou| A; Vassos| S; Andrikopoulos| A</t>
  </si>
  <si>
    <t>Global Warming: Science Or Politics| Part 1 - Which Observations Are Correct?</t>
  </si>
  <si>
    <t>Hydrocarbon Processing</t>
  </si>
  <si>
    <t>Dorweiler| Vp</t>
  </si>
  <si>
    <t>Global Warming: Science Or Politics? Part 2</t>
  </si>
  <si>
    <t>Greenhouse Gases And Bio-ethanol In Brazil</t>
  </si>
  <si>
    <t>International Sugar Journal</t>
  </si>
  <si>
    <t>Growth Of Fluoroform (chf3| Hfc-23) In The Background Atmosphere</t>
  </si>
  <si>
    <t>Oram| De; Sturges| Wt; Penkett| Sa; Mcculloch| A; Fraser| Pj</t>
  </si>
  <si>
    <t>Heat Transfer From Supercritical Carbon Dioxide In Tube Flow: A Critical Review</t>
  </si>
  <si>
    <t>Pitla| Ss; Robinson| Dm; Groll| Ea; Ramadhyani| S</t>
  </si>
  <si>
    <t>Heavy Precipitation Processes In A Warmer Climate</t>
  </si>
  <si>
    <t>Frei| C; Schar| C; Luthi| D; Davies| Hc</t>
  </si>
  <si>
    <t>Height Variations And Secular Changes In Sea Level</t>
  </si>
  <si>
    <t>Journal Of Geodynamics</t>
  </si>
  <si>
    <t>Zerbini| S; Baker| T; Negusini| M; Plag| Hp; Romagnoli| C</t>
  </si>
  <si>
    <t>Hfc-245fa As A Blowing Agent For Water Heater Foam Insulation</t>
  </si>
  <si>
    <t>Mcgee| Ie; Dobransky| Ma; Ingold| Ka</t>
  </si>
  <si>
    <t>High-pressure Vapor-liquid And Solid-gas Equilibria Using A Peng-robinson Group Contribution Method</t>
  </si>
  <si>
    <t>Industrial &amp; Engineering Chemistry Research</t>
  </si>
  <si>
    <t>Tochigi| K; Iizumi| T; Sekikawa| H; Kurihara| K; Kojima| K</t>
  </si>
  <si>
    <t>How Environmental Conditions Affect Canopy Leaf-level Photosynthesis In Four Deciduous Tree Species</t>
  </si>
  <si>
    <t>Bassow| Sl; Bazzaz| Fa</t>
  </si>
  <si>
    <t>Impact Of Global Warming On The Distribution And Survival Of The Gelada Baboon: A Modelling Approach</t>
  </si>
  <si>
    <t>Dunbar| Rim</t>
  </si>
  <si>
    <t>Implications Of Global Climate Change For Tourism And Recreation In Wetland Areas</t>
  </si>
  <si>
    <t>Wall| G</t>
  </si>
  <si>
    <t>Implications Of Harmful Microalgae And Heterotrophic Dinoflagellates In Management Of Sustainable Marine Fisheries</t>
  </si>
  <si>
    <t>Burkholder| Jm</t>
  </si>
  <si>
    <t>Importance Of Nuclear Generation In The Struggles To Reduce Co2 Emission At Kansai Electric Power Co</t>
  </si>
  <si>
    <t>Suto| M</t>
  </si>
  <si>
    <t>Individualistic Species Responses Invalidate Simple Physiological Models Of Community Dynamics Under Global Environmental Change</t>
  </si>
  <si>
    <t>Journal Of Animal Ecology</t>
  </si>
  <si>
    <t>Davis| Aj; Lawton| Jh; Shorrocks| B; Jenkinson| Ls</t>
  </si>
  <si>
    <t>Influences Of Climatic Change On Some Ecological Processes Of An Insect Outbreak System In Canada's Boreal Forests And The Implications For Biodiversity</t>
  </si>
  <si>
    <t>Fleming| Ra; Candau| Jn</t>
  </si>
  <si>
    <t>Influences Of Large-scale Climatic Variability On Episodic Tree Mortality In Northern Patagonia</t>
  </si>
  <si>
    <t>Villalba| R; Veblen| Tt</t>
  </si>
  <si>
    <t>Integrated Infrared Absorption Coefficients Of Several Partially Fluorinated Ether Compounds: Cf3ocf2h| Cf2hocf2h| Ch3ocf2cf2h| Ch3ocf2cfclh| Ch3ch2ocf2cf2h| Cf3ch2ocf2cf2h And Ch2=chch2ocf2cf2h</t>
  </si>
  <si>
    <t>Heathfield| Ae; Anastasi| C; Mcculloch| A; Nicolaisen| Fm</t>
  </si>
  <si>
    <t>Investigation Of Cf3i As An Environmentally Benign Dielectric Etchant</t>
  </si>
  <si>
    <t>Levy| Ra; Zaitsev| Vb; Aryusook| K; Ravindranath| C; Sigal| V; Misra| A; Kesari| S; Rufin| D; Sees| J; Hall| L</t>
  </si>
  <si>
    <t>Isolation Of Acidophilic Methane-oxidizing Bacteria From Northern Peat Wetlands</t>
  </si>
  <si>
    <t>Dedysh| Sn; Panikov| Ns; Liesack| W; Grosskopf| R; Zhou| Jz; Tiedje| Jm</t>
  </si>
  <si>
    <t>Italian Policies For The Diffusion Of Renewable Energies To Fight Global Warming</t>
  </si>
  <si>
    <t>Silvestrini| G</t>
  </si>
  <si>
    <t>Japanese Automotive Transportation Sector's Impact Upon Global Warming</t>
  </si>
  <si>
    <t>Imaseki| T</t>
  </si>
  <si>
    <t>Kernel Abnormalities In Malting Barley - Determining Terminology And Assessment</t>
  </si>
  <si>
    <t>Monatsschrift Fur Brauwissenschaft</t>
  </si>
  <si>
    <t>Baumer| M; Grossmann| O; Miedaner| H; Graf| H; Sacher| B</t>
  </si>
  <si>
    <t>Key Elements Related To The Emissions Trading For The Kyoto Protocol</t>
  </si>
  <si>
    <t>Matsuo| N</t>
  </si>
  <si>
    <t>Large Scale Carbon Dioxide Production From Coal-fired Power Stations For Enhanced Oil Recovery: A New Economic Feasibility Study</t>
  </si>
  <si>
    <t>Tontiwachwuthikul| P; Chan| Cw; Kritpiphat| W; Demontigny| D; Skoropad| D; Gelowitz| D; Aroonwilas| A; Mourits| F; Wilson| M; Ward| L</t>
  </si>
  <si>
    <t>Large-scale Deforestation For Plantation Agriculture In The Hill Country Of Sri Lanka And Its Impacts</t>
  </si>
  <si>
    <t>Wickramagamage| P</t>
  </si>
  <si>
    <t>Lean Burn Natural Gas Engines As A Possible Power Unit In Urban Fleets Of Heavy Duty Vehicles With Low Environmental Impact</t>
  </si>
  <si>
    <t>Corbo| P; Gambino| M; Iannaccone| S</t>
  </si>
  <si>
    <t>Life Cycle Inventory Analysis Of National Electricity Supply System</t>
  </si>
  <si>
    <t>Journal Of Industrial And Engineering Chemistry</t>
  </si>
  <si>
    <t>Kim| Sj; Kwon| Hk; Hur| T</t>
  </si>
  <si>
    <t>Lifetimes And Global Warming Potentials For Dimethyl Ether And For Fluorinated Ethers: Ch3ocf3 (e143a)| Chf2ochf2 (e134)| Chf2ocf3 (e125)</t>
  </si>
  <si>
    <t>Good| Da; Francisco| Js; Jain| Ak; Wuebbles| Dj</t>
  </si>
  <si>
    <t>Long-term Climate Change And Main Commercial Fish Production In The Atlantic And Pacific</t>
  </si>
  <si>
    <t>Fisheries Research</t>
  </si>
  <si>
    <t>Klyashtorin| Lb</t>
  </si>
  <si>
    <t>Long-term Exposure To Small Temperature Increase And Sublethal Ammonia In Hard Water Acclimated Rainbow Trout: Does Acclimation Occur?</t>
  </si>
  <si>
    <t>Aquatic Toxicology</t>
  </si>
  <si>
    <t>Linton| Tk; Morgan| Ij; Reid| Sd; Wood| Cm</t>
  </si>
  <si>
    <t>Making Mistakes When Predicting Shifts In Species Range In Response To Global Warming</t>
  </si>
  <si>
    <t>Davis| Aj; Jenkinson| Ls; Lawton| Jh; Shorrocks| B; Wood| S</t>
  </si>
  <si>
    <t>Malaria Epidemics On The Highlands Of Madagascar And Of East And South Africa.</t>
  </si>
  <si>
    <t>Mouchet| J</t>
  </si>
  <si>
    <t>Malaria In The African Highlands: Past| Present And Future</t>
  </si>
  <si>
    <t>Bulletin Of The World Health Organization</t>
  </si>
  <si>
    <t>Lindsay| Sw; Martens| Wjm</t>
  </si>
  <si>
    <t>Managing The Nations Water In A Changing Climate</t>
  </si>
  <si>
    <t>Lins| Hf; Stakhiv| Ez</t>
  </si>
  <si>
    <t>Marine Reserves Are Necessary But Not Sufficient For Marine Conservation</t>
  </si>
  <si>
    <t>Allison| Gw; Lubchenco| J; Carr| Mh</t>
  </si>
  <si>
    <t>Meeting The Energy And Climate Challenge For Transportation In The United States</t>
  </si>
  <si>
    <t>Decicco| J; Mark| J</t>
  </si>
  <si>
    <t>Metamorphic Co2 Degassing From Orogenic Belts</t>
  </si>
  <si>
    <t>Methane Production Of Raw And Composted Solid Waste In Simulated Landfill Cells</t>
  </si>
  <si>
    <t>Waste Management &amp; Research</t>
  </si>
  <si>
    <t>West| Me; Brown| Kw; Thomas| Jc</t>
  </si>
  <si>
    <t>Missing Sinks| Feedbacks| And Understanding The Role Of Terrestrial Ecosystems In The Global Carbon Balance</t>
  </si>
  <si>
    <t>Houghton| Ra; Davidson| Ea; Woodwell| Gm</t>
  </si>
  <si>
    <t>Model Estimates Of Methane Emission From Irrigated Rice Cultivation Of China</t>
  </si>
  <si>
    <t>Huang| Y; Sass| Rl; Fisher| Fm</t>
  </si>
  <si>
    <t>Modelling Global Warming And Antarctic Sea-ice Changes Over The Past Century</t>
  </si>
  <si>
    <t>Wu| Xr; Budd| Wf</t>
  </si>
  <si>
    <t>Modelling The Long-term Response Of The Antarctic Ice Sheet To Global Warming</t>
  </si>
  <si>
    <t>Warner| Rc; Budd| Wf</t>
  </si>
  <si>
    <t>Modelling Vehicle Emissions Using The Temis Program - Part 2: Case Studies</t>
  </si>
  <si>
    <t>Saleh| W; Nelson| Jd</t>
  </si>
  <si>
    <t>Mosquito-borne Arboviruses In Australia: The Current Scene And Implications Of Climate Change For Human Health</t>
  </si>
  <si>
    <t>International Journal For Parasitology</t>
  </si>
  <si>
    <t>Russell| Rc</t>
  </si>
  <si>
    <t>Mountain Lakes; Sensitivity To Acid Deposition And Global Climate Change</t>
  </si>
  <si>
    <t>Skjelkvale| Bl; Wright| Rf</t>
  </si>
  <si>
    <t>Natural Replacements For Ozone-depleting Refrigerants In Eastern And Southern Asia</t>
  </si>
  <si>
    <t>Aisbett| Ek; Pham| Qt</t>
  </si>
  <si>
    <t>Natural Resource Management In Mitigating Climate Impacts: The Example Of Mangrove Restoration In Vietnam</t>
  </si>
  <si>
    <t>Tri| Nh; Adger| Wn; Kelly| Pm</t>
  </si>
  <si>
    <t>Nitrogen Removal And N2o Emission In A Full-scale Domestic Wastewater Treatment Plant With Intermittent Aeration</t>
  </si>
  <si>
    <t>Journal Of Fermentation And Bioengineering</t>
  </si>
  <si>
    <t>Kimochi| Y; Inamori| Y; Mizuochi| M; Xu| Kq; Matsumura| M</t>
  </si>
  <si>
    <t>Nitrous Oxide Emissions From A Fallow And Wheat Field As Affected By Increased Soil Temperatures</t>
  </si>
  <si>
    <t>Kamp| T; Steindl| H; Hantschel| Re; Beese| F; Munch| Jc</t>
  </si>
  <si>
    <t>Nuclear Power In The Global Energy-environmental System</t>
  </si>
  <si>
    <t>Oceanic Plateau Formation: A Cause Of Mass Extinction And Black Shale Deposition Around The Cenomanian-turonian Boundary?</t>
  </si>
  <si>
    <t>Kerr| Ac</t>
  </si>
  <si>
    <t>On The Climate Forcing Of Carbon Monoxide</t>
  </si>
  <si>
    <t>Daniel| Js; Solomon| S</t>
  </si>
  <si>
    <t>On The Study Of Energy Performance And Life Cycle Cost Of Smart Window</t>
  </si>
  <si>
    <t>Sekhar| Sc; Toon| Klc</t>
  </si>
  <si>
    <t>Past And Future Carbon Balance Of European Ecosystems From Pollen Data And Climatic Models Simulations</t>
  </si>
  <si>
    <t>Peng| Ch; Guiot| J; Van Campo| E</t>
  </si>
  <si>
    <t>Phenology And Growth Of Shoots| Needles| And Buds Of Douglas-fir Seedlings With Elevated Co2 And (or) Temperature</t>
  </si>
  <si>
    <t>Olszyk| D; Wise| C; Vaness| E; Apple| M; Tingey| D</t>
  </si>
  <si>
    <t>Photosynthetic Acclimation To Temperature And Drought In The Endemic Chelan Rockmat| Petrophytum Cinerascens (rosaceae)</t>
  </si>
  <si>
    <t>Moore| Dj; Nowak| Rs; Nowak| Cl</t>
  </si>
  <si>
    <t>Physiological Effects Of Sublethal Acid Exposure In Juvenile Rainbow Trout On A Limited Or Unlimited Ration During A Simulated Global Warming Scenario</t>
  </si>
  <si>
    <t>Physiological Zoology</t>
  </si>
  <si>
    <t>D'cruz| Lm; Dockray| Jj; Morgan| Ij; Wood| Cm</t>
  </si>
  <si>
    <t>Plantation Forestry In Brazil: Projections To 2050</t>
  </si>
  <si>
    <t>Plasma Etching Of Dielectric Films Using The Non-global-warming Gas Cf3i</t>
  </si>
  <si>
    <t>Materials Letters</t>
  </si>
  <si>
    <t>Misra| A; Sees| J; Hall| L; Levy| Ra; Zaitsev| Vb; Aryusook| K; Ravindranath| C; Sigal| V; Kesari| S; Rufin| D</t>
  </si>
  <si>
    <t>Plasma Etching Of Dielectric Films With Novel Iodofluorocarbon Chemistries: Iodotrifluoroethylene And 1-iodoheptafluoropropane</t>
  </si>
  <si>
    <t>Karecki| Sm; Pruette| Lc; Reif| R</t>
  </si>
  <si>
    <t>Population Trends Of The Galapagos Penguin: Impacts Of El Nino And La Nina</t>
  </si>
  <si>
    <t>Condor</t>
  </si>
  <si>
    <t>Boersma| Pd</t>
  </si>
  <si>
    <t>Portrait Of A Late Paleocene (early Clarkforkian) Terrestrial Ecosystem: Big Multi Quarry And Associated Strata| Washakie Basin| Southwestern Wyoming</t>
  </si>
  <si>
    <t>Palaios</t>
  </si>
  <si>
    <t>Wilf| P; Beard| Kc; Davies-vollum| Ks; Norejko| Jw</t>
  </si>
  <si>
    <t>Potential Effects Of Differential Day-night Warming In Global Climate Change On Crop Production</t>
  </si>
  <si>
    <t>Dhakhwa| Gb; Campbell| Cl</t>
  </si>
  <si>
    <t>Potential Effects Of Global Warming On The Occurrence Of Japanese Pest Insects</t>
  </si>
  <si>
    <t>Morimoto| N; Imura| O; Kiura| T</t>
  </si>
  <si>
    <t>Potential Effects Of Global Warming On Waterfowl Populations Breeding In The Northern Great Plains</t>
  </si>
  <si>
    <t>Sorenson| Lg; Goldberg| R; Root| Tl; Anderson| Mg</t>
  </si>
  <si>
    <t>Potential Impacts Of Climate Change On Species Richness In Mountain Forests - An Ecological Risk Assessment</t>
  </si>
  <si>
    <t>Kienast| F; Wildi| O; Brzeziecki| B</t>
  </si>
  <si>
    <t>Potential Impacts Of Climate Change On Tropical Asian Forests Through An Influence On Phenology</t>
  </si>
  <si>
    <t>Corlett| Rt; Lafrankie| Jv</t>
  </si>
  <si>
    <t>Potentially Complex Biosphere Responses To Transient Global Warming</t>
  </si>
  <si>
    <t>Neilson| Rp; Drapek| Rj</t>
  </si>
  <si>
    <t>Power Generation For The Twenty-first Century: What Role For Nuclear?</t>
  </si>
  <si>
    <t>Eyre| Bl</t>
  </si>
  <si>
    <t>Precipitation Sensitivity To Global Warming: Comparison Of Observations With Hadcm2 Simulations</t>
  </si>
  <si>
    <t>Hulme| M; Osborn| Tj; Johns| Tc</t>
  </si>
  <si>
    <t>Predicting Key Malaria Transmission Factors| Biting And Entomological Inoculation Rates| Using Modelled Soil Moisture In Kenya</t>
  </si>
  <si>
    <t>Prediction Of Blast Furnace Performance With Top Gas Recycling</t>
  </si>
  <si>
    <t>Isij International</t>
  </si>
  <si>
    <t>Austin| Pr; Nogami| H; Yagi| J</t>
  </si>
  <si>
    <t>Prediction Of Methane Production From Dairy Cows Using Existing Mechanistic Models And Regression Equations</t>
  </si>
  <si>
    <t>Benchaar| C; Rivest| J; Pomar| C; Chiquette| J</t>
  </si>
  <si>
    <t>Projections At Sea-level Change In Hudson And James Bays| Canada| Due To Global Warming</t>
  </si>
  <si>
    <t>Gough| Wa</t>
  </si>
  <si>
    <t>Proposal Of A New High-efficient Gas Turbine Power Generation| System Utilizing Waste Heat From Factories</t>
  </si>
  <si>
    <t>Advances In Chemical Conversions For Mitigating Carbon Dioxide</t>
  </si>
  <si>
    <t>Pak| Ps; Ueda| H; Suzuki| Y</t>
  </si>
  <si>
    <t>Public Perceptions Of Global Warming: United States And International Perspectives</t>
  </si>
  <si>
    <t>Bord| Rj; Fisher| A; O'connor| Re</t>
  </si>
  <si>
    <t>Rapid Micro-evolution And Loss Of Chromosomal Diversity In Drosophila In Response To Climate Warming</t>
  </si>
  <si>
    <t>Evolutionary Ecology</t>
  </si>
  <si>
    <t>Rodriguez-trelles| F; Rodriguez| Ma</t>
  </si>
  <si>
    <t>Rates And Magnitudes Of Paraglacial Fan Formation In The Garhwal Himalaya: Implications For Landscape Evolution</t>
  </si>
  <si>
    <t>Owen| La; Sharma| Mc</t>
  </si>
  <si>
    <t>Recent Increase In The Length Of The Melt Season Of Perennial Arctic Sea Ice</t>
  </si>
  <si>
    <t>Smith| Dm</t>
  </si>
  <si>
    <t>Reflections On The Past And Future Of Fusion And Plasma Physics Research</t>
  </si>
  <si>
    <t>Vandenplas| Pe</t>
  </si>
  <si>
    <t>Regional Impacts Of Climate Change In The Arctic And Antarctic</t>
  </si>
  <si>
    <t>Weller| G</t>
  </si>
  <si>
    <t>Regional Issues Raised By Sea-level Rise And Their Policy Implications</t>
  </si>
  <si>
    <t>Nicholls| Rj; Mimura| N</t>
  </si>
  <si>
    <t>Research And Development On New Synthetic Routes For Basic Chemicals By Catalytic Hydrogenation Of Co2</t>
  </si>
  <si>
    <t>Arakawa| H</t>
  </si>
  <si>
    <t>Response Of Tundra Plant Biomass| Aboveground Production| Nitrogen| And Co(2) Flux To Experimental Warming</t>
  </si>
  <si>
    <t>Hobbie| Se; Chapin| Fs</t>
  </si>
  <si>
    <t>Responses Of Tropical Trees To Rainfall Seasonality And Its Long-term Changes</t>
  </si>
  <si>
    <t>Borchert| R</t>
  </si>
  <si>
    <t>Rethinking The Role Of Adaptation In Climate Policy</t>
  </si>
  <si>
    <t>Pielke| Ra</t>
  </si>
  <si>
    <t>Role Of Time-delay Concept In Understanding Mechanism Of Total Solar Irradiance Variation And Its Effect On The Climate Of The Earth</t>
  </si>
  <si>
    <t>Root Growth Dependence On Soil Temperature For Opuntia Ficus-indica: Influences Of Air Temperature And A Doubled Co2 Concentration</t>
  </si>
  <si>
    <t>Drennan| Pm; Nobel| Ps</t>
  </si>
  <si>
    <t>Simulated Future Sea-level Rise Due To Glacier Melt Based On Regionally And Seasonally Resolved Temperature Changes</t>
  </si>
  <si>
    <t>Gregory| Jm; Oerlemans| J</t>
  </si>
  <si>
    <t>Simulated Increase Of Hurricane Intensities In A Co2-warmed Climate</t>
  </si>
  <si>
    <t>Knutson| Tr; Tuleya| Re; Kurihara| Y</t>
  </si>
  <si>
    <t>Simulated Response Of The Ocean Carbon Cycle To Anthropogenic Climate Warming</t>
  </si>
  <si>
    <t>Sarmiento| Jl; Hughes| Tmc; Stouffer| Rj; Manabe| S</t>
  </si>
  <si>
    <t>Simulating The Impact Of Management Practices On Nitrous Oxide Emissions</t>
  </si>
  <si>
    <t>Xu| C; Shaffer| Mj; Al-kaisi| M</t>
  </si>
  <si>
    <t>Soil Carbon Changes From Conversion Of Forest To Pasture In Brazilian Amazonia</t>
  </si>
  <si>
    <t>Fearnside| Pm; Barbosa| Ri</t>
  </si>
  <si>
    <t>Soil Warming: Consequences For Foliar Litter Decay In A Spruce-fir Forest In Maine| Usa</t>
  </si>
  <si>
    <t>Rustad| Le; Fernandez| Ij</t>
  </si>
  <si>
    <t>Solar Cycle Length Hypothesis Appears To Support The Ipcc On Global Warming</t>
  </si>
  <si>
    <t>Solid Sorption Heat Powered Cycles For Cooling And Heat Pumping Applications</t>
  </si>
  <si>
    <t>Applied Thermal Engineering</t>
  </si>
  <si>
    <t>Meunier| F</t>
  </si>
  <si>
    <t>Solid Waste Management In India: Options And Opportunities</t>
  </si>
  <si>
    <t>Gupta| S; Mohan| K; Prasad| R; Gupta| S; Kansal| A</t>
  </si>
  <si>
    <t>Some Aspects Of The Permian-triassic Boundary (ptb) And Of The Possible Causes For The Biotic Crisis Around This Boundary</t>
  </si>
  <si>
    <t>Kozur| Hw</t>
  </si>
  <si>
    <t>Sources And Sinks Of Methane In German Agroecosystems In Context Of The Global Methane Budget</t>
  </si>
  <si>
    <t>Agribiological Research-zeitschrift Fur Agrarbiologie Agrikulturchemie Okologie</t>
  </si>
  <si>
    <t>Hutsch| Bw</t>
  </si>
  <si>
    <t>Status Of Worldwide Coal Mine Methane Emissions And Use</t>
  </si>
  <si>
    <t>International Journal Of Coal Geology</t>
  </si>
  <si>
    <t>Bibler| Cj; Marshall| Js; Pilcher| Rc</t>
  </si>
  <si>
    <t>Study Of Global Warming By Gfdl Climate Models</t>
  </si>
  <si>
    <t>Sun| Climate| Hunger| And Mass Migration</t>
  </si>
  <si>
    <t>Hsu| Kj</t>
  </si>
  <si>
    <t>Sustainable Animal Production Systems In India: Issues And Approaches</t>
  </si>
  <si>
    <t>Indian Journal Of Animal Sciences</t>
  </si>
  <si>
    <t>Bhat| Pn; Taneja| Vk</t>
  </si>
  <si>
    <t>Technological Breakthrough For The Environmental Issues In Japan</t>
  </si>
  <si>
    <t>Jsme International Journal Series C-mechanical Systems Machine Elements And Manufacturing</t>
  </si>
  <si>
    <t>Kashiwagi| T; Saha| Bb; Akisawa| A</t>
  </si>
  <si>
    <t>Temporal Perspectives In Environmental Surveillance: Examples From The Rocky Intertidal Zone</t>
  </si>
  <si>
    <t>Dye| Ah</t>
  </si>
  <si>
    <t>Temporal Variability Of Dimethylsulfide And Dimethylsulfoniopropionate In The Sargasso Sea</t>
  </si>
  <si>
    <t>Deep-sea Research Part I-oceanographic Research Papers</t>
  </si>
  <si>
    <t>Dacey| Jwh; Howse| Fa; Michaels| Af; Wakeham| Sg</t>
  </si>
  <si>
    <t>The Climate Change Implications Of Manufacturing Refrigerants - A Calculation Of 'production' Energy Contents Of Some Common Refrigerants</t>
  </si>
  <si>
    <t>Campbell| Nj; Mcculloch| A</t>
  </si>
  <si>
    <t>The Date Of Last Large Eruption Of Changbaishan-tianchi Volcano And Its Significance</t>
  </si>
  <si>
    <t>Liu| Rx; Qiu| Sh; Cai| Lz; Wei| Hq; Yang| Qf; Xian| Zq; Bo| Gc; Zhong| J</t>
  </si>
  <si>
    <t>The Effect Of Deforestation On Ground Surface Temperatures</t>
  </si>
  <si>
    <t>Lewis| T</t>
  </si>
  <si>
    <t>The Effects Of Elevated Winter Temperature And Sub-lethal Pollutants (low Ph| Elevated Ammonia) On Protein Turnover In The Gill And Liver Of Rainbow Trout (oncorhynchus Mykiss)</t>
  </si>
  <si>
    <t>Fish Physiology And Biochemistry</t>
  </si>
  <si>
    <t>Morgan| Ij; D'cruz| Lm; Dockray| Jj; Linton| Tk; Mcdonald| Dg; Wood| Cm</t>
  </si>
  <si>
    <t>The Effects Of Global Temperature Change On Rice Leaf Blast Epidemics: A Simulation Study In Three Agroecological Zones</t>
  </si>
  <si>
    <t>Luo| Y; Teng| Ps; Fabellar| Ng; Tebeest| Do</t>
  </si>
  <si>
    <t>The Greenhouse Gas-induced Climate Change Over The Indian Subcontinent As Projected By General Circulation Model Experiments</t>
  </si>
  <si>
    <t>Terrestrial Atmospheric And Oceanic Sciences</t>
  </si>
  <si>
    <t>Lal| M; Whetton| Ph; Pittock| Ab; Chakraborty| B</t>
  </si>
  <si>
    <t>The Impact Of Current And Possibly Future Sea Surface Temperature Anomalies On The Frequency Of Atlantic Hurricanes</t>
  </si>
  <si>
    <t>Krishnamurti| Tn; Correa-torres| R; Latif| M; Daughenbaugh| G</t>
  </si>
  <si>
    <t>The Impact Of Elevated Co2 On Plant-herbivore Interactions: Experimental Evidence Of Moderating Effects At The Community Level</t>
  </si>
  <si>
    <t>Diaz| S; Fraser| Lh; Grime| Jp; Falczuk| V</t>
  </si>
  <si>
    <t>The Influence Of Drought And Natural Re-wetting On Nitrogen Dynamics In A Coniferous Ecosystem In Ireland</t>
  </si>
  <si>
    <t>Ryan| Mg; O'toole| P; Farrell| Ep</t>
  </si>
  <si>
    <t>The Potential Of Spot-vegetation Data For Fire Scar Detection In Boreal Forests</t>
  </si>
  <si>
    <t>Eastwood| Ja; Plummer| Se; Wyatt| Bk; Stocks| Bj</t>
  </si>
  <si>
    <t>The Role Of Ocean In The Response Of Tropical Climatology To Global Warming: The West-east Sst Contrast</t>
  </si>
  <si>
    <t>Liu| Zy</t>
  </si>
  <si>
    <t>The Significance Of Air Pollution In Sugar Maple Decline</t>
  </si>
  <si>
    <t>Bell| Rl; Graham| Ak; Roy| Dn</t>
  </si>
  <si>
    <t>The Strategies Of Abating Emission Of Co-2 And Nuclear Energy Development In China</t>
  </si>
  <si>
    <t>Fang| D; Li| H</t>
  </si>
  <si>
    <t>The Urgent Need To Internalize Co2 Emission Costs</t>
  </si>
  <si>
    <t>Goodland| R; El Serafy| S</t>
  </si>
  <si>
    <t>The Utilization Of Bryophytes In Bioclimatic Modeling: Predicted Northward Migration Of Peatlands In The Mackenzie River Basin| Canada| As A Result Of Global Warming</t>
  </si>
  <si>
    <t>Gignac| Ld; Nicholson| Bj; Bayley| Se</t>
  </si>
  <si>
    <t>Theoretical Evaluation Of Carbon Dioxide Refrigeration Cycle</t>
  </si>
  <si>
    <t>Hwang| Yh; Radermacher| R</t>
  </si>
  <si>
    <t>Thermal Limits And Ocean Migrations Of Sockeye Salmon (oncorhynchus Nerka): Long-term Consequences Of Global Warming</t>
  </si>
  <si>
    <t>Welch| Dw; Ishida| Y; Nagasawa| K</t>
  </si>
  <si>
    <t>Thermodynamic Model Of Global Warming</t>
  </si>
  <si>
    <t>Srivastava| Kkp</t>
  </si>
  <si>
    <t>Trace-gas Greenhouse Effect And Global Warming - Underlying Principles And Outstanding Issues - Volvo Environmental Prize Lecture - 1997</t>
  </si>
  <si>
    <t>Ramanathan| V</t>
  </si>
  <si>
    <t>Trade-offs In Refrigerant Selections: Past| Present| And Future</t>
  </si>
  <si>
    <t>Calm| Jm; Didion| Da</t>
  </si>
  <si>
    <t>Transient Co2 Experiment Using The Arpege/opaice Non Flux Corrected Coupled Model</t>
  </si>
  <si>
    <t>Barthelet| P; Terray| L; Valcke| S</t>
  </si>
  <si>
    <t>Tree-limits And Montane Forests In The Swedish Scandes: Sensitive Biomonitors Of Climate Change And Variability</t>
  </si>
  <si>
    <t>Kullman| L</t>
  </si>
  <si>
    <t>Tropical Cyclones And Global Climate Change: A Post-ipcc Assessment</t>
  </si>
  <si>
    <t>Henderson-sellers| A; Zhang| H; Berz| G; Emanuel| K; Gray| W; Landsea| C; Holland| G; Lighthill| J; Shieh| Sl; Webster| P; Mcguffie| K</t>
  </si>
  <si>
    <t>Tropical Forest Fragmentation And Greenhouse Gas Emissions</t>
  </si>
  <si>
    <t>Laurance| Wf; Laurance| Sg; Delamonica| P</t>
  </si>
  <si>
    <t>Two Model Analyses Of The Urban Structure Of Minimal Transportation Energy Consumption</t>
  </si>
  <si>
    <t>Akisawa| A; Kaya| Y</t>
  </si>
  <si>
    <t>Uncertainty| Complexity And Concepts Of Good Science In Climate Change Modelling: Are Gcms The Best Tools?</t>
  </si>
  <si>
    <t>Shackley| S; Young| P; Parkinson| S; Wynne| B</t>
  </si>
  <si>
    <t>Use Of 2h-heptafluoropropane| 1-iodoheptafluoropropane| And 2-iodoheptafluoropropane For A High Aspect Ratio Via Etch In A High Density Plasma Etch Tool</t>
  </si>
  <si>
    <t>Journal Of Vacuum Science &amp; Technology A</t>
  </si>
  <si>
    <t>Karecki| S; Pruette| L; Reif| R; Beu| L; Sparks| T; Vartanian| V</t>
  </si>
  <si>
    <t>Use Of Novel Hydrofluorocarbon And Iodofluorocarbon Chemistries For A High Aspect Ratio Via Etch In A High Density Plasma Etch Tool</t>
  </si>
  <si>
    <t>Journal Of The Electrochemical Society</t>
  </si>
  <si>
    <t>Karecki| S; Pruette| L; Reif| R</t>
  </si>
  <si>
    <t>Variability In Seedling Water Status During Drought Within A Quercus Ilex Subsp. Ballota Population| And Its Relation To Seedling Morphology</t>
  </si>
  <si>
    <t>Leiva| Mj; Fernandez-ales| R</t>
  </si>
  <si>
    <t>Vectors Vs Humans In Australia - Who Is On Top Down Under? An Update On Vectorborne Disease And Research On Vectors In Australia</t>
  </si>
  <si>
    <t>Journal Of Vector Ecology</t>
  </si>
  <si>
    <t>Vegetation-atmosphere Interactions And Their Role In Global Warming During The Latest Cretaceous</t>
  </si>
  <si>
    <t>Upchurch| Gr; Otto-bliesner| Bl; Scotese| C</t>
  </si>
  <si>
    <t>Vulnerability Of Island Tropical Montane Cloud Forests To Climate Change| With Special Reference To East Maui| Hawaii</t>
  </si>
  <si>
    <t>Loope| Ll; Giambelluca| Tw</t>
  </si>
  <si>
    <t>Vulnerability Of Rice And Wheat Yields In Nw India To Future Changes In Climate</t>
  </si>
  <si>
    <t>Lal| M; Singh| Kk; Rathore| Ls; Srinivasan| G; Saseendran| Sa</t>
  </si>
  <si>
    <t>Will A Global Warming Agreement Be Fair To Developing Countries?</t>
  </si>
  <si>
    <t>Rose| A; Stevens| B</t>
  </si>
  <si>
    <t>Will Biomass Be The Environmentally Friendly Fuel Of The Future?</t>
  </si>
  <si>
    <t>Hall| Do; Scrase| Ji</t>
  </si>
  <si>
    <t>World Population And Energy Demand Growth: The Potential Role Of Nuclear Energy In An Efficient World</t>
  </si>
  <si>
    <t>Fusion Technology</t>
  </si>
  <si>
    <t>Sheffield| J</t>
  </si>
  <si>
    <t>A Farmer's View Of The Ricardian Approach To Measuring Agricultural Effects Of Climatic Change</t>
  </si>
  <si>
    <t>Darwin| R</t>
  </si>
  <si>
    <t>A Gcm Investigation Of Global Warming Impacts Relevant To Tropical Cyclone Genesis</t>
  </si>
  <si>
    <t>Druyan| Lm; Lonergan| P; Eichler| T</t>
  </si>
  <si>
    <t>A Heuristic Model For The Calculation Of Dinitogen And Nitrous Oxide Flux From Nitrogen-15-labeled Soil</t>
  </si>
  <si>
    <t>Bergsma| Tt; Bergsma| Qbc; Ostrom| Ne; Robertson| Gp</t>
  </si>
  <si>
    <t>A Highly-advanced Solar House With Solar Thermal And Sky Radiation Cooling</t>
  </si>
  <si>
    <t>Saitoh| Ts</t>
  </si>
  <si>
    <t>A Nonlinear Dynamical Perspective On Climate Prediction</t>
  </si>
  <si>
    <t>Palmer| Tn</t>
  </si>
  <si>
    <t>A System To Monitor Climate Change With Epilithic Lichens</t>
  </si>
  <si>
    <t>Insarov| Ge; Semenov| Sm; Insarova| Id</t>
  </si>
  <si>
    <t>A Thermoacoustic Stirling Heat Engine</t>
  </si>
  <si>
    <t>Backhaus| S; Swift| Gw</t>
  </si>
  <si>
    <t>Addressing Global Warming And Biodiversity Through Forest Restoration And Coastal Wetlands Creation</t>
  </si>
  <si>
    <t>Williams| Jr</t>
  </si>
  <si>
    <t>Airless Drying - Developments Since Ids '94</t>
  </si>
  <si>
    <t>Drying Technology</t>
  </si>
  <si>
    <t>Stubbing| Tj</t>
  </si>
  <si>
    <t>An Analysis Of The Influence Of Annual Thermal Variables On The Occurrence Of Fifteen Warmwater Fishes</t>
  </si>
  <si>
    <t>Scheller| Rm; Snarski| Vm; Eaton| Jg; Oehlert| Gw</t>
  </si>
  <si>
    <t>An Insect (argyresthia Retinella| Lep.| Yponomeutidae) Outbreak In Northern Birch Forests| Released By Climatic Changes?</t>
  </si>
  <si>
    <t>Tenow| O; Nilssen| Ac; Holmgren| B; Elverum| F</t>
  </si>
  <si>
    <t>An Interactive Cirrus Cloud Radiative Parameterization For Global Climate Models</t>
  </si>
  <si>
    <t>Joseph| E; Wang| Wc</t>
  </si>
  <si>
    <t>An Introduction To Global Warming</t>
  </si>
  <si>
    <t>American Journal Of Physics</t>
  </si>
  <si>
    <t>Barker| Jr; Ross| Mh</t>
  </si>
  <si>
    <t>An Overview Of Fast Pyrolysis Of Biomass</t>
  </si>
  <si>
    <t>Organic Geochemistry</t>
  </si>
  <si>
    <t>Bridgwater| Av; Meier| D; Radlein| D</t>
  </si>
  <si>
    <t>Analysis Of Atmospheric Aerosols By Pixe: The Importance Of Real Time And Complementary Measurements</t>
  </si>
  <si>
    <t>Artaxo| P; Castanho| Ad; Yamasoe| Ma; Martins| Jv; Longo| Km</t>
  </si>
  <si>
    <t>Analytic Representation Of The Active Layer Thickness Field| Kuparuk River Basin| Alaska</t>
  </si>
  <si>
    <t>Shiklomanov| Ni; Nelson| Fe</t>
  </si>
  <si>
    <t>Analyzing Investments For Managing Lake Erie Levels Under Climate Change Uncertainty</t>
  </si>
  <si>
    <t>Venkatesh| Bn; Hobbs| Bf</t>
  </si>
  <si>
    <t>Application Of A Global Discharge Model To Atmospheric Model Simulations In The Baltex Region</t>
  </si>
  <si>
    <t>Nordic Hydrology</t>
  </si>
  <si>
    <t>Hagemann| S; Dumenil| L</t>
  </si>
  <si>
    <t>Application Of Helio-aero-gravity Concept In Producing Energy And Suppressing Pollution</t>
  </si>
  <si>
    <t>Lodhi| Mak</t>
  </si>
  <si>
    <t>Application Of Life Cycle Assessment To Manufacturing Of Nonferrous Metals</t>
  </si>
  <si>
    <t>Journal Of The Japan Institute Of Metals</t>
  </si>
  <si>
    <t>Itsubo| N; Yamamoto| R</t>
  </si>
  <si>
    <t>Arctic Soil Respiration: Effects Of Climate And Vegetation Depend On Season</t>
  </si>
  <si>
    <t>Ecosystems</t>
  </si>
  <si>
    <t>Grogan| P; Chapin| Fs</t>
  </si>
  <si>
    <t>Arctic Soils: Spatial Distribution| Zonality And Transformation Due To Global Change</t>
  </si>
  <si>
    <t>Goryachkin| Sv; Karavaeva| Na; Targulian| Vo; Glazov| Mv</t>
  </si>
  <si>
    <t>Are Interdecadal Sea Level Changes Along The Indian Coast Influenced By Variability Of Monsoon Rainfall?</t>
  </si>
  <si>
    <t>Shankar| D; Shetye| Sr</t>
  </si>
  <si>
    <t>Assessment Of Automotive Fuels</t>
  </si>
  <si>
    <t>Isenberg| G</t>
  </si>
  <si>
    <t>Assessment Of The Probability Of Extreme Weather Events And Their Potential Effects In Large Conurbations</t>
  </si>
  <si>
    <t>Wagner| D</t>
  </si>
  <si>
    <t>Atmospheric Lifetime And Global Warming Potential Of Hfc-245fa</t>
  </si>
  <si>
    <t>Ko| M; Shia| Rl; Sze| Nd; Magid| H; Bray| Rg</t>
  </si>
  <si>
    <t>Atmospheric Lifetimes And Global Warming Potentials Of Hydrofluoroethers: Reactivity Toward Oh| Uv Spectra| And Ir Absorption Cross Sections</t>
  </si>
  <si>
    <t>Orkin| Vl; Villenave| E; Huie| Re; Kurylo| Mj</t>
  </si>
  <si>
    <t>Atmospheric Transmission Of North Atlantic Heinrich Events</t>
  </si>
  <si>
    <t>Hostetler| Sw; Clark| Pu; Bartlein| Pj; Mix| Ac; Pisias| Nj</t>
  </si>
  <si>
    <t>Atmospheric Water Vapor Pressure Over Land Surfaces: A Generic Algorithm With Data Input Limited To Air Temperature| Precipitation And Geographic Location</t>
  </si>
  <si>
    <t>Yin| X</t>
  </si>
  <si>
    <t>Below-ground Respiratory Responses Of Sugar Maple And Red Maple Saplings To Atmospheric Co(2) Enrichment And Elevated Air Temperature</t>
  </si>
  <si>
    <t>Edwards| Nt; Norby| Rj</t>
  </si>
  <si>
    <t>Benefits From Managing Farm Produced Nutrients</t>
  </si>
  <si>
    <t>Ogg| C</t>
  </si>
  <si>
    <t>Biomass Production And Species Composition Change In A Tallgrass Prairie Ecosystem After Long-term Exposure To Elevated Atmospheric Co2</t>
  </si>
  <si>
    <t>Owensby| Ce; Ham| Jm; Knapp| Ak; Auen| Lm</t>
  </si>
  <si>
    <t>Biomass-balance Table For Evaluating Bioenergy Resources</t>
  </si>
  <si>
    <t>Fujino| J; Yamaji| K; Yamamoto| H</t>
  </si>
  <si>
    <t>Can Solar Cooking Save The Forests?</t>
  </si>
  <si>
    <t>Carbon Dioxide Exchange In A High-arctic Fen Estimated By Eddy Covariance Measurements And Modelling</t>
  </si>
  <si>
    <t>Soegaard| H; Nordstroem| C</t>
  </si>
  <si>
    <t>Carbon Induced Subsoil Denitrification Of (15)n-labelled Nitrate In 1 M Deep Soil Columns</t>
  </si>
  <si>
    <t>Clough| Tj; Jarvis| Sc; Dixon| Er; Stevens| Rj; Laughlin| Rj; Hatch| Dj</t>
  </si>
  <si>
    <t>Carbon Sequestration And Conservation Of Tropical Forests Under Uncertainty</t>
  </si>
  <si>
    <t>Journal Of Agricultural Economics</t>
  </si>
  <si>
    <t>Reddy| Src; Price| C</t>
  </si>
  <si>
    <t>Carbon Storage After Long-term Grass Establishment On Degraded Soils</t>
  </si>
  <si>
    <t>Potter| Kn; Torbert| Ha; Johnson| Hb; Tischler| Cr</t>
  </si>
  <si>
    <t>Cfc And Halon Replacements In The Environment</t>
  </si>
  <si>
    <t>Journal Of Fluorine Chemistry</t>
  </si>
  <si>
    <t>Changes In Heat Index Associated With Co2-induced Global Warming</t>
  </si>
  <si>
    <t>Delworth| Tl; Mahlman| Jd; Knutson| Tr</t>
  </si>
  <si>
    <t>Chlorofluorocarbon To Hydrofluoroalkane Formulations: An Industry Perspective</t>
  </si>
  <si>
    <t>Journal Of Allergy And Clinical Immunology</t>
  </si>
  <si>
    <t>Atkins| P</t>
  </si>
  <si>
    <t>Clathrate Eustasy: Methane Hydrate Melting As A Mechanism For Geologically Rapid Sea-level Fall</t>
  </si>
  <si>
    <t>Bratton| Jf</t>
  </si>
  <si>
    <t>Clean Technology Using Cogeneration Concepts For Simultaneous Production Of Electricity| Steam| And Industrial Gases: A Route To Zero Pollution Discharge - A Case Study For Enhanced Oil Recovery In Canada</t>
  </si>
  <si>
    <t>Climate And Habitat Availability Determine 20th Century Changes In A Butterfly's Range Margin</t>
  </si>
  <si>
    <t>Hill| Jk; Thomas| Cd; Huntley| B</t>
  </si>
  <si>
    <t>Climate Change And Future Hydroclimate For The Upper Crooked River| Oregon</t>
  </si>
  <si>
    <t>Shelton| Ml</t>
  </si>
  <si>
    <t>Climate Change And Sustainable Water Resources: Placing The Threat Of Global Warming In Perspective</t>
  </si>
  <si>
    <t>Jones| Jaa</t>
  </si>
  <si>
    <t>Climate Change Has Affected The Breeding Date Of Tree Swallows Throughout North America</t>
  </si>
  <si>
    <t>Dunn| Po; Winkler| Dw</t>
  </si>
  <si>
    <t>Climate Change Impacts And Responses In The Philippines: Water Resources</t>
  </si>
  <si>
    <t>Jose| Am; Cruz| Na</t>
  </si>
  <si>
    <t>Climate Change Policy: Quantifying Uncertainties For Damages And Optimal Carbon Taxes</t>
  </si>
  <si>
    <t>Roughgarden| T; Schneider| Sh</t>
  </si>
  <si>
    <t>Climate Change Scenarios For Global Impacts Studies</t>
  </si>
  <si>
    <t>Hulme| M; Mitchell| J; Ingram| W; Lowe| J; Johns| T; New| M; Viner| D</t>
  </si>
  <si>
    <t>Climate Change Scenarios For Impact Assessment In Cuba</t>
  </si>
  <si>
    <t>Centella| A; Gutierrez| T; Limia| M; Jaspe| Rr</t>
  </si>
  <si>
    <t>Climate Evolution: From The Recent Past To The Future</t>
  </si>
  <si>
    <t>Jouzel| J; Lorius| C</t>
  </si>
  <si>
    <t>Climate Modelling: Achievements And Prospects</t>
  </si>
  <si>
    <t>Carson| Dj</t>
  </si>
  <si>
    <t>Climatic Changes And Infectious Diseases: Malaria And Tick-borne Relapsing Borreliosis.</t>
  </si>
  <si>
    <t>Medecine Et Maladies Infectieuses</t>
  </si>
  <si>
    <t>Trape| Je</t>
  </si>
  <si>
    <t>Climatically Related Millennial-scale Fluctuations In Strength Of California Margin Oxygen-minimum Zone During The Past 60 K.y.</t>
  </si>
  <si>
    <t>Cannariato| Kg; Kennett| Jp</t>
  </si>
  <si>
    <t>Co(2) Flux In Arctic And Alpine Dry Tundra: Comparative Field Responses Under Ambient And Experimentally Warmed Conditions</t>
  </si>
  <si>
    <t>Arctic Antarctic And Alpine Research</t>
  </si>
  <si>
    <t>Welker| Jm; Brown| Kb; Fahnestock| Jt</t>
  </si>
  <si>
    <t>Co2 Emissions And The Steel Industry's Available Responses To The Greenhouse Effect</t>
  </si>
  <si>
    <t>Revue De Metallurgie-cahiers D Informations Techniques</t>
  </si>
  <si>
    <t>Birat| Jp; Vizioz| Jp; De Pressigny| Yd; Schneider| M; Jeanneau| M</t>
  </si>
  <si>
    <t>Co2 Emissions From Soil In Response To Climatic Warming Are Overestimated - The Decomposition Of Old Soil Organic Matter Is Tolerant Of Temperature</t>
  </si>
  <si>
    <t>Liski| J; Ilvesniemi| H; Makela| A; Westman| Cj</t>
  </si>
  <si>
    <t>Coastline Regression Of The Romagna Region| Italy| Due To Natural And Anthropogenic Land Subsidence And Sea Level Rise</t>
  </si>
  <si>
    <t>Gambolati| G; Teatini| P; Tomasi| L; Gonella| M</t>
  </si>
  <si>
    <t>Comparison Of Rapeseed And Mineral Oils Using Life-cycle Assessment And Cost-benefit Analysis</t>
  </si>
  <si>
    <t>Ocl-oleagineux Corps Gras Lipides</t>
  </si>
  <si>
    <t>Wightman| P; Eavis| R; Batchelor| S; Walker| K; Bennett| R; Carruthers| P; Tranter| R</t>
  </si>
  <si>
    <t>Consumption Of Atmospheric Methane By Soils: A Process-based Model</t>
  </si>
  <si>
    <t>Ridgwell| Aj; Marshall| Sj; Gregson| K</t>
  </si>
  <si>
    <t>Continuous Long-term Measurements Of Soil-plant-atmosphere Variables At A Forest Site</t>
  </si>
  <si>
    <t>Lundin| Lc; Halldin| S; Lindroth| A; Cienciala| E; Grelle| A; Hjelm| P; Kellner| E; Lundberg| A; Molder| M; Moren| As; Nord| T; Seibert| J; Stahli| M</t>
  </si>
  <si>
    <t>Continuous Long-term Measurements Of Soil-plant-atmosphere Variables At An Agricultural Site</t>
  </si>
  <si>
    <t>Halldin| S; Bergstrom| H; Gustafsson| D; Dahlgren| L; Hjelm| P; Lundin| Lc; Mellander| Pe; Nord| T; Jansson| Pe; Seibert| J; Stahli| M; Kishne| As; Smedman| As</t>
  </si>
  <si>
    <t>Covariability Of Aspects Of North American Climate With Global Sea Surface Temperatures On Interannual To Interdecadal Timescales</t>
  </si>
  <si>
    <t>Livezey| Re; Smith| Tm</t>
  </si>
  <si>
    <t>Dam Nation: A Geographic Census Of American Dams And Their Large-scale Hydrologic Impacts</t>
  </si>
  <si>
    <t>Graf| Wl</t>
  </si>
  <si>
    <t>Deaths From Heat-stroke In Japan: 1968-1994</t>
  </si>
  <si>
    <t>Nakai| S; Itoh| T; Morimoto| T</t>
  </si>
  <si>
    <t>Demography Of The Yellowstone Grizzly Bears</t>
  </si>
  <si>
    <t>Pease| Cm; Mattson| Dj</t>
  </si>
  <si>
    <t>Denitrification From Fescue Pastures In The Southeastern Usa Fertilized With Broiler Litter</t>
  </si>
  <si>
    <t>Marshall| Sb; Cabrera| Ml; Braun| Lc; Wood| Cw; Mullen| Md; Guertal| Ea</t>
  </si>
  <si>
    <t>Detectability Of Summer Dryness Caused By Greenhouse Warming</t>
  </si>
  <si>
    <t>Wetherald| Rt; Manabe| S</t>
  </si>
  <si>
    <t>Detecting The Nonstationary Response Of Enso To Greenhouse Warming</t>
  </si>
  <si>
    <t>Timmermann| A</t>
  </si>
  <si>
    <t>Development Of A New Damage Function Model For Power Plants: Methodology And Applications</t>
  </si>
  <si>
    <t>Levy| Ji; Hammitt| Jk; Yanagisawa| Y; Spengler| Jd</t>
  </si>
  <si>
    <t>Development Of A Semi-quantitative Pre-lca Tool</t>
  </si>
  <si>
    <t>Ong| Sk; Koh| Th; Nee| Ayc</t>
  </si>
  <si>
    <t>Discounting The Future - The Cost Of Global Warming</t>
  </si>
  <si>
    <t>Pollock| S</t>
  </si>
  <si>
    <t>Dissolved Organic Carbon And Nutrients As Regulators Of Lake Ecosystems: Resurrection Of A More Integrated Paradigm</t>
  </si>
  <si>
    <t>Williamson| Ce; Morris| Dp; Pace| Ml; Olson| Ag</t>
  </si>
  <si>
    <t>Distribution And Habitat Use Of The Feral Black Rat (rattus Rattus) On Subantarctic Macquarie Island</t>
  </si>
  <si>
    <t>Pye| T; Swain| R; Seppelt| Rd</t>
  </si>
  <si>
    <t>Disturbances Of Temperature-depth Profiles Due To Surface Climate Change And Subsurface Water Flow: 1. An Effect Of Linear Increase In Surface Temperature Caused By Global Warming And Urbanization In The Tokyo Metropolitan Area| Japan</t>
  </si>
  <si>
    <t>Taniguchi| M; Shimada| J; Tanaka| T; Kayane| I; Sakura| Y; Shimano| Y; Dapaah-siakwan| S; Kawashima| S</t>
  </si>
  <si>
    <t>Do Open-top Chambers Overestimate The Effects Of Rising Co2 On Plants? An Analysis Using Spring Wheat</t>
  </si>
  <si>
    <t>Van Oijen| M; Schapendonk| Ahcm; Jansen| Mjh; Pot| Cs; Maciorowski| R</t>
  </si>
  <si>
    <t>Dynamic Externalities: Comparing Conditions For Hopf Bifurcation Under Laissez-faire And Planning</t>
  </si>
  <si>
    <t>Annals Of Operations Research</t>
  </si>
  <si>
    <t>Wirl| F</t>
  </si>
  <si>
    <t>Dynamics Of A Toxic Cyanobacterial Bloom (cylindrospermopsis Raciborskii) In A Shallow Reservoir In The Semi-arid Region Of Northeast Brazil</t>
  </si>
  <si>
    <t>Aquatic Microbial Ecology</t>
  </si>
  <si>
    <t>Bouvy| M; Molica| R; De Oliveira| S; Marinho| M; Beker| B</t>
  </si>
  <si>
    <t>Early-holocene Aridity In Tropical Northern Australia</t>
  </si>
  <si>
    <t>Nott| J; Bryant| E; Price| D</t>
  </si>
  <si>
    <t>Earth's Future Climate</t>
  </si>
  <si>
    <t>Philosophical Transactions Of The Royal Society A-mathematical Physical And Engineering Sciences</t>
  </si>
  <si>
    <t>Saunders| Ma</t>
  </si>
  <si>
    <t>Ecological And Socioeconomic Impacts Of 1998 Coral Mortality In The Indian Ocean: An Enso Impact And A Warning Of Future Change?</t>
  </si>
  <si>
    <t>Wilkinson| C; Linden| O; Cesar| H; Hodgson| G; Rubens| J; Strong| Ae</t>
  </si>
  <si>
    <t>Ecological Basis Of Alpine Meadow Ecosystem Management In Tibet: Haibei Alpine Meadow Ecosystem Research Station</t>
  </si>
  <si>
    <t>Zhao| Xq; Zhou| Xm</t>
  </si>
  <si>
    <t>Econometric Analysis Of Global Climate Change</t>
  </si>
  <si>
    <t>Stern| Di; Kaufmann| Rk</t>
  </si>
  <si>
    <t>Effect Of Permo-carboniferous Climate On Illite-smectite| Haushi Group| Sultanate Of Oman</t>
  </si>
  <si>
    <t>Clays And Clay Minerals</t>
  </si>
  <si>
    <t>Hartmann| Bh; Bodnar| Kj; Ramseyer| K; Matter| A</t>
  </si>
  <si>
    <t>Effect Of Satellite Bubbles On Dynamics Of Gas Absorption From A Co2 Bubble Into A Downward-flowing Liquid</t>
  </si>
  <si>
    <t>Korean Journal Of Chemical Engineering</t>
  </si>
  <si>
    <t>Tsuchiya| K; Koshihata| M; Tomida| T; Saito| T</t>
  </si>
  <si>
    <t>Effect Of Temperature On Humus Respiration Rate And Nitrogen Mineralization: Implications For Global Climate Change</t>
  </si>
  <si>
    <t>Niklinska| M; Maryanski| M; Laskowski| R</t>
  </si>
  <si>
    <t>Effective Thermal Conduction Model For Estimating Global Warming</t>
  </si>
  <si>
    <t>Wolbarst| Ab</t>
  </si>
  <si>
    <t>Effects Of Climate Change And Nitrogen Deposition On The Carbon Sequestration Of A Forest Ecosystem In The Boreal Zone</t>
  </si>
  <si>
    <t>Makipaa| R; Karjalainen| T; Pussinen| A; Kellomaki| S</t>
  </si>
  <si>
    <t>Effects Of Enhanced Uv-b Radiation On A Weedy Forb (plantago Lanceolata) And Its Interactions With A Generalist And Specialist Herbivore</t>
  </si>
  <si>
    <t>Mccloud| Es; Berenbaum| M</t>
  </si>
  <si>
    <t>Effects Of Global Warming On Nematode Diversity In A Swedish Tundra Soil - A Soil Transplantation Experiment</t>
  </si>
  <si>
    <t>Nematology</t>
  </si>
  <si>
    <t>Sohlenius| B; Bostrom| S</t>
  </si>
  <si>
    <t>Effects Of Temperature And Natural Disturbance On Growth| Reproduction| And Population Density In The Alpine Annual Hemiparasite Euphrasia Frigida</t>
  </si>
  <si>
    <t>Nylehn| J; Totland| O</t>
  </si>
  <si>
    <t>Effects Of Temperature On Stem Nematode (ditylenchus Dipsaci) Infestation Of White Clover (trifolium Repens) Swards</t>
  </si>
  <si>
    <t>Effects Of Water Temperature On Protein Synthesis And Protein Growth In Juvenile Atlantic Wolffish (anarhichas Lupus)</t>
  </si>
  <si>
    <t>Mccarthy| Id; Moksness| E; Pavlov| Da; Houlihan| Df</t>
  </si>
  <si>
    <t>Electricity Generating Renewables And Global Warming Emissions</t>
  </si>
  <si>
    <t>Fitzherbert| D</t>
  </si>
  <si>
    <t>Electrochemical Reduction Of Carbon Dioxide On An Indium Wire In A Koh/methanol-based Electrolyte At Ambient Temperature And Pressure</t>
  </si>
  <si>
    <t>Environmental Engineering Science</t>
  </si>
  <si>
    <t>Kaneco| S; Iwao| R; Iiba| K; Itoh| S; Ohta| K; Mizuno| T</t>
  </si>
  <si>
    <t>Elevated Co2 And Temperature Impacts On Different Components Of Soil Co2 Efflux In Douglas-fir Terracosms</t>
  </si>
  <si>
    <t>Lin| Gh; Ehleringer| Jr; Rygiewicz| Pt; Johnson| Mg; Tingey| Dt</t>
  </si>
  <si>
    <t>Emerging Properties On The Individual Level: Modelling The Reproduction Phase Of The European Robin Erithacus Rubecula</t>
  </si>
  <si>
    <t>Reuter| H; Breckling| B</t>
  </si>
  <si>
    <t>Emission Inventory For Greenhouse Gases In The City Of Barcelona| 1987-1996</t>
  </si>
  <si>
    <t>Baldasano| Jm; Soriano| C; Boada| L</t>
  </si>
  <si>
    <t>Energy Budget And Transpiration Characteristics Of Rice Grown Under Elevated Co2 And High Temperature Conditions As Determined By Remotely Sensed Canopy Temperatures</t>
  </si>
  <si>
    <t>Homma| K; Nakagawa| H; Horie| T; Ohnishi| H; Kim| Hy; Ohnishi| M</t>
  </si>
  <si>
    <t>Environmental Warming Alters Food-web Structure And Ecosystem Function</t>
  </si>
  <si>
    <t>Petchey| Ol; Mcphearson| Pt; Casey| Tm; Morin| Pj</t>
  </si>
  <si>
    <t>Environmentally Harmonious Etching Process For Cleaning Amorphous Silicon And Tungsten In Chemical Vapor Deposition Chamber</t>
  </si>
  <si>
    <t>Materials Science In Semiconductor Processing</t>
  </si>
  <si>
    <t>Fujita| K; Kobayashi| S; Ito| M; Hori| M; Goto| T</t>
  </si>
  <si>
    <t>Epicuticular Wax Compositions Of Predominant Conifers Of Western North America</t>
  </si>
  <si>
    <t>Zeitschrift Fur Naturforschung C-a Journal Of Biosciences</t>
  </si>
  <si>
    <t>Oros| Dr; Standley| Lj; Chen| Xj; Simoneit| Brt</t>
  </si>
  <si>
    <t>Epidemiology And Ecosystem Health: Natural Bridges</t>
  </si>
  <si>
    <t>Ecosystem Health</t>
  </si>
  <si>
    <t>Rapport| Dj</t>
  </si>
  <si>
    <t>Evaluation And Reduction Of The Contribution Of Sio2 Dry Etching To Global Warming</t>
  </si>
  <si>
    <t>Vide-science Technique Et Applications</t>
  </si>
  <si>
    <t>Fracassi| F; D'agostino| R; Illuzzi| F</t>
  </si>
  <si>
    <t>Evaluation Of A Dilute Nitrogen Trifluoride Plasma Clean In A Dielectric Pecvd Reactor</t>
  </si>
  <si>
    <t>Electrochemical And Solid State Letters</t>
  </si>
  <si>
    <t>Pruette| L; Karecki| S; Reif| R; Entley| W; Langan| J; Hazari| V; Hines| C</t>
  </si>
  <si>
    <t>Evaluation Of Anthropogenic Climate Changes From Simulated Radiative And Photochemical Processes In The Atmosphere</t>
  </si>
  <si>
    <t>Frol'kis| Va; Kiselev| Aa; Karol'| Il</t>
  </si>
  <si>
    <t>Evidence Of Under-investment In Energy R&amp;d In The United States And The Impact Of Federal Policy</t>
  </si>
  <si>
    <t>Margolis| Rm; Kammen| Dm</t>
  </si>
  <si>
    <t>Evidence Of Wintertime Co2 Emission From Snow-covered Grounds In High Latitudes</t>
  </si>
  <si>
    <t>Fang| Jy; Tang| Yh; Koizumi| H; Bekku| Y</t>
  </si>
  <si>
    <t>Expansion Of The Macroalga Caulerpa Racemosa And Changes In Softbottom Macrofaunal Assemblages In Moni Bay| Cyprus</t>
  </si>
  <si>
    <t>Argyrou| M; Demetropoulos| A; Hadjichristophorou| M</t>
  </si>
  <si>
    <t>Exploring Energy Technology Substitution For Reducing Atmospheric Carbon Emissions</t>
  </si>
  <si>
    <t>Knapp| Ke</t>
  </si>
  <si>
    <t>Factors Affecting Temporal Fluctuations In Damaging Storm Activity In The United States Based On Insurance Loss Data</t>
  </si>
  <si>
    <t>Meteorological Applications</t>
  </si>
  <si>
    <t>Fertilizers And The Environment</t>
  </si>
  <si>
    <t>Ayoub| At</t>
  </si>
  <si>
    <t>Fischer-tropsch Reactions And The Environment</t>
  </si>
  <si>
    <t>Applied Catalysis A-general</t>
  </si>
  <si>
    <t>Dry| Me</t>
  </si>
  <si>
    <t>Forest Health In North America: Some Perspectives On Actual And Potential Roles Of Climate And Air Pollution</t>
  </si>
  <si>
    <t>Mclaughlin| S; Percy| K</t>
  </si>
  <si>
    <t>Forests And Global Warming Mitigation In Brazil: Opportunities In The Brazilian Forest Sector For Responses To Global Warming Under The "clean Development Mechanism"</t>
  </si>
  <si>
    <t>Forests| Kyoto And Climate</t>
  </si>
  <si>
    <t>Outlook On Agriculture</t>
  </si>
  <si>
    <t>Cannell| Mgr</t>
  </si>
  <si>
    <t>Fossil Fuel Decarbonization Technology For Mitigating Global Warming</t>
  </si>
  <si>
    <t>Fossil Plants And Global Warming At The Triassic-jurassic Boundary</t>
  </si>
  <si>
    <t>Mcelwain| Jc; Beerling| Dj; Woodward| Fi</t>
  </si>
  <si>
    <t>Fourier Transform Infrared Spectroscopy Of Effluents From Pulsed Plasmas Of 1|1|2|2-tetrafluoroethane| Hexafluoropropylene Oxide| And Difluoromethane</t>
  </si>
  <si>
    <t>Labelle| Cb; Karecki| Sm; Reif| R; Gleason| Kk</t>
  </si>
  <si>
    <t>Fuel Cell Operation On Anaerobic Digester Gas: Conceptual Design And Assessment</t>
  </si>
  <si>
    <t>Spiegel| Rj; Thorneloe| Sa; Trocciola| Jc; Preston| Jl</t>
  </si>
  <si>
    <t>Future African Water Resources: Interactions Between Soil Degradation And Global Warming</t>
  </si>
  <si>
    <t>Feddema| Jj</t>
  </si>
  <si>
    <t>Gas Exchange And Carbon Isotope Composition Of Ananas Comosus In Response To Elevated Co(2) And Temperature</t>
  </si>
  <si>
    <t>Zhu| J; Goldstein| G; Bartholomew| Dp</t>
  </si>
  <si>
    <t>Genetic Responses To Climate In Pinus Contorta: Niche Breadth| Climate Change| And Reforestation</t>
  </si>
  <si>
    <t>Ecological Monographs</t>
  </si>
  <si>
    <t>Rehfeldt| Ge; Ying| Cc; Spittlehouse| Dl; Hamilton| Da</t>
  </si>
  <si>
    <t>Genetic Structure Of Coral Reef Organisms: Ghosts Of Dispersal Past</t>
  </si>
  <si>
    <t>Benzie| Jah</t>
  </si>
  <si>
    <t>Genotypic Variation For Condensed Tannin Production In Trembling Aspen (populs Tremuloides| Salicaceae) Under Elevated Co2 And In High- And Low-fertility Soil</t>
  </si>
  <si>
    <t>American Journal Of Botany</t>
  </si>
  <si>
    <t>Mansfield| Jl; Curtis| Ps; Zak| Dr; Pregitzer| Ks</t>
  </si>
  <si>
    <t>Geosciences And Climate</t>
  </si>
  <si>
    <t>Zkg International</t>
  </si>
  <si>
    <t>Berner| U; Stahl| W</t>
  </si>
  <si>
    <t>Global And Local Implications Of Biotechnology And Climate Change For Future Food Supplies</t>
  </si>
  <si>
    <t>Evenson| Re</t>
  </si>
  <si>
    <t>Global And Local Threats To Coral Reef Functioning And Existence: Review And Predictions</t>
  </si>
  <si>
    <t>Marine And Freshwater Research</t>
  </si>
  <si>
    <t>Global Change: State Of The Science</t>
  </si>
  <si>
    <t>Wuebbles| Dj; Jain| A; Edmonds| J; Harvey| D; Hayhoe| K</t>
  </si>
  <si>
    <t>Grassl| H</t>
  </si>
  <si>
    <t>Alley| Rb; Lynch-stieglitz| J; Severinghaus| Jp</t>
  </si>
  <si>
    <t>Global Climate Change And Accuracy Of Prediction Of Species' Geographical Ranges: Establishment Success Of Introduced Ladybirds (coccinellidae| Chilocorus Spp.) Worldwide</t>
  </si>
  <si>
    <t>Samways| Mj; Osborn| R; Hastings| H; Hattingh| V</t>
  </si>
  <si>
    <t>Global Climate Change| Rice Productivity And Methane Emissions: Comparison Of Simulated And Experimental Results</t>
  </si>
  <si>
    <t>Olszyk| Dm; Centeno| Hgs; Ziska| Lh; Kern| Js; Matthews| Rb</t>
  </si>
  <si>
    <t>Global Climate Change: Why Us Insurers Care</t>
  </si>
  <si>
    <t>Nutter| Fw</t>
  </si>
  <si>
    <t>Global Co2 Recycling - Novel Materials And Prospect For Prevention Of Global Warming And Abundant Energy Supply</t>
  </si>
  <si>
    <t>Hashimoto| K; Yamasaki| M; Fujimura| K; Matsui| T; Izumiya| K; Komori| M; El-moneim| Aa; Akiyama| E; Habazaki| H; Kumagai| N; Kawashima| A; Asami| K</t>
  </si>
  <si>
    <t>Global Passenger Travel: Implications For Carbon Dioxide Emissions</t>
  </si>
  <si>
    <t>Schafer| A; Victor| Dg</t>
  </si>
  <si>
    <t>Global Warming - Organisms Feel The Heat</t>
  </si>
  <si>
    <t>Palevitz| Ba</t>
  </si>
  <si>
    <t>Global Warming - Solar Variability And The Earth's Climate</t>
  </si>
  <si>
    <t>Hoffert| Mi; Caldeira| K; Covey| C; Duffy| Pb; Santer| Bd</t>
  </si>
  <si>
    <t>Global Warming And El Nino: A Review Of The Current Knowledge.</t>
  </si>
  <si>
    <t>Planton| S</t>
  </si>
  <si>
    <t>Global Warming And Malaria Expansion.</t>
  </si>
  <si>
    <t>Annales De La Societe Entomologique De France</t>
  </si>
  <si>
    <t>Mouchet| J; Manguin| S</t>
  </si>
  <si>
    <t>Global Warming And Marine Carbon Cycle Feedbacks An Future Atmospheric Co2</t>
  </si>
  <si>
    <t>Joos| F; Plattner| Gk; Stocker| Tf; Marchal| O; Schmittner| A</t>
  </si>
  <si>
    <t>Global Warming And Northern Hemisphere Sea Ice Extent</t>
  </si>
  <si>
    <t>Vinnikov| Ky; Robock| A; Stouffer| Rj; Walsh| Je; Parkinson| Cl; Cavalieri| Dj; Mitchell| Jfb; Garrett| D; Zakharov| Vf</t>
  </si>
  <si>
    <t>Global Warming And Nuclear Power</t>
  </si>
  <si>
    <t>Hodgson| Pe</t>
  </si>
  <si>
    <t>Global Warming And The Performance Of Drugs Used To Treat Parasitic And Other Diseases</t>
  </si>
  <si>
    <t>Annals Of Tropical Medicine And Parasitology</t>
  </si>
  <si>
    <t>Arya| Sc</t>
  </si>
  <si>
    <t>Global Warming May Have Slowed Down The Deep Conveyor Belt Of A Marginal Sea Of The Northwestern Pacific: Japan Sea</t>
  </si>
  <si>
    <t>Gamo| T</t>
  </si>
  <si>
    <t>Global Warming Potential Of Biogenic Methane</t>
  </si>
  <si>
    <t>Varshney| Ck; Attri| Ak</t>
  </si>
  <si>
    <t>Global Warming: Discounting Is Not The Issue| But Substitutability Is</t>
  </si>
  <si>
    <t>Neumayer| E</t>
  </si>
  <si>
    <t>Grassland Vegetation Changes And Nocturnal Global Warming</t>
  </si>
  <si>
    <t>Alward| Rd; Detling| Jk; Milchunas| Dg</t>
  </si>
  <si>
    <t>Greenhouse-gas Emissions From Biofuel Combustion In Asia</t>
  </si>
  <si>
    <t>Streets| Dg; Waldhoff| St</t>
  </si>
  <si>
    <t>Hantavirus-induced Acute Renal Failure</t>
  </si>
  <si>
    <t>Nieren-und Hochdruckkrankheiten</t>
  </si>
  <si>
    <t>Zeier| M; Mandelbaum| A</t>
  </si>
  <si>
    <t>Holocene Sea-level Record On Funafuti And Potential Impact Of Global Warming On Central Pacific Atolls</t>
  </si>
  <si>
    <t>Dickinson| Wr</t>
  </si>
  <si>
    <t>Impacts Of Full Cost Pricing On The Sustainability Of Urban Transportation: Towards Canada's Kyoto Commitments</t>
  </si>
  <si>
    <t>Canadian Journal Of Civil Engineering</t>
  </si>
  <si>
    <t>Soberman| Rm; Miller| Ej</t>
  </si>
  <si>
    <t>Impacts On Global Ozone And Climate From Use And Emission Of 2|2-dichloro-1|1|1-trifluoroethane (hcfc-123)</t>
  </si>
  <si>
    <t>Calm| Jm; Wuebbles| Dj; Jain| Ak</t>
  </si>
  <si>
    <t>Including Environmental Aspects In Production Development: A Case Study Of Tomato Ketchup</t>
  </si>
  <si>
    <t>Food Science And Technology-lebensmittel-wissenschaft &amp; Technologie</t>
  </si>
  <si>
    <t>Andersson| K; Ohlsson| T</t>
  </si>
  <si>
    <t>Increased Hurricane Intensities With Co2-induced Warming As Simulated Using The Gfdl Hurricane Prediction System</t>
  </si>
  <si>
    <t>Knutson| Tr; Tuleya| Re</t>
  </si>
  <si>
    <t>Indicators Of Impacts Of Global Climate Change On Us Water Resources</t>
  </si>
  <si>
    <t>Lane| Me; Kirshen| Ph; Vogel| Rm</t>
  </si>
  <si>
    <t>Industrial Insulation: Protects The Environment| Improves Efficiency| And Saves More Money Than You Can Imagine!</t>
  </si>
  <si>
    <t>Brayman| Wj</t>
  </si>
  <si>
    <t>Influence Of Landscape On The Population Genetic Structure Of The Alpine Butterfly Parnassius Smintheus (papilionidae)</t>
  </si>
  <si>
    <t>Molecular Ecology</t>
  </si>
  <si>
    <t>Keyghobadi| N; Roland| J; Strobeck| C</t>
  </si>
  <si>
    <t>Infrared Absorption Cross Section| Radiative Forcing| And Gwp Of Four Hydrofluoro(poly)ethers</t>
  </si>
  <si>
    <t>Myhre| G; Nielsen| Cj; Powell| Dl; Stordal| F</t>
  </si>
  <si>
    <t>Interaction Of Tectonic And Depositional Processes That Control The Evolution Of The Iberian Gulf Of Cadiz Margin</t>
  </si>
  <si>
    <t>Maldonado| A; Nelson| Ch</t>
  </si>
  <si>
    <t>Interactions Between Plant Species And Earthworm Casts In A Calcareous Grassland Under Elevated Co2</t>
  </si>
  <si>
    <t>Zaller| Jg; Arnone| Ja</t>
  </si>
  <si>
    <t>Interannual| Decadal-interdecadal| And Global Warming Signals In Sea Surface Temperature During 1955-97</t>
  </si>
  <si>
    <t>Lau| Km; Weng| Hy</t>
  </si>
  <si>
    <t>Intercalibration Of Gms-5 Ir Channels And Noaa-14 Avhrr Channels 4 And 5</t>
  </si>
  <si>
    <t>Calibration And Characterization Of Satellite Sensors</t>
  </si>
  <si>
    <t>Tokuno| M; Kurihara| S</t>
  </si>
  <si>
    <t>Intercontinental Dispersal Of Holarctic Land Mammals Near The Paleocene/eocene Boundary: Paleogeographic| Paleoclimatic And Biostratigraphic Implications</t>
  </si>
  <si>
    <t>Bulletin De La Societe Geologique De France</t>
  </si>
  <si>
    <t>Beard| Kc; Dawson| Mr</t>
  </si>
  <si>
    <t>International Cooperation And The Adoption Of Environmentally Responsible Technologies</t>
  </si>
  <si>
    <t>Hsieh| St</t>
  </si>
  <si>
    <t>Land-use Change: Effects On Soil Carbon| Nitrogen And Phosphorus Pools And Fluxes In Three Adjacent Ecosystems</t>
  </si>
  <si>
    <t>Ross| Dj; Tate| Kr; Scott| Na; Feltham| Cw</t>
  </si>
  <si>
    <t>Large Ground Surface Temperature Changes Of The Last Three Centuries Inferred From Borehole Temperatures In The Southern Canadian Prairies| Saskatchewan</t>
  </si>
  <si>
    <t>Majorowicz| Ja; Safanda| J; Harris| Rn; Skinner| Wr</t>
  </si>
  <si>
    <t>Latitudinal Gradients In Benthic Community Composition In Western Atlantic Estuaries</t>
  </si>
  <si>
    <t>Engle| Vd; Summers| Jk</t>
  </si>
  <si>
    <t>Life-cycle Framework For Assessment Of Site Remediation Options: Case Study</t>
  </si>
  <si>
    <t>Page| Ca; Diamond| Ml; Campbell| M; Mckenna| S</t>
  </si>
  <si>
    <t>Linked Sequence Development And Global Climate Change: The Upper Mississippian Record In The Appalachian Basin</t>
  </si>
  <si>
    <t>Miller| Dj; Eriksson| Ka</t>
  </si>
  <si>
    <t>Linking Observed And General Circulation Model Upper Air Circulation Patterns To Current And Future Snow Runoff For The Rocky Mountains</t>
  </si>
  <si>
    <t>Byrne| Jm; Berg| A; Townshend| I</t>
  </si>
  <si>
    <t>Living In A Dusty World: Airborne Dust As A Key Factor For Alpine Lakes</t>
  </si>
  <si>
    <t>Psenner| R</t>
  </si>
  <si>
    <t>Local Estimates Of Global Climate Change: A Statistical Downscaling Approach</t>
  </si>
  <si>
    <t>Solman| Sa; Nunez| Mn</t>
  </si>
  <si>
    <t>Long Distance Migration Of Insects To A Subantarctic Island</t>
  </si>
  <si>
    <t>Greenslade| P; Farrow| Ra; Smith| Jmb</t>
  </si>
  <si>
    <t>Long Term Changes In Diurnal Temperature Range In Cyprus</t>
  </si>
  <si>
    <t>Price| C; Michaelides| S; Pashiardis| S; Alpert| P</t>
  </si>
  <si>
    <t>Long-term Global Warming Scenarios Computed With An Efficient Coupled Climate Model</t>
  </si>
  <si>
    <t>Rahmstorf| S; Ganopolski| A</t>
  </si>
  <si>
    <t>Long-term Increase In Numbers Of Early-fledged Reed Warblers (acrocephalus Scirpaceus) At Lake Constance (southern Germany)</t>
  </si>
  <si>
    <t>Bergmann| F</t>
  </si>
  <si>
    <t>Long-term Reconstruction Of The Fire Season In The Mixedwood Boreal Forest Of Western Canada</t>
  </si>
  <si>
    <t>Johnson| Ea; Miyanishi| K; O'brien| N</t>
  </si>
  <si>
    <t>Long-term Responses Of Boreal Vegetation To Global Change: An Experimental And Modelling Investigation</t>
  </si>
  <si>
    <t>Long-term Trend Toward Earlier Breeding In An American Bird: A Response To Global Warming?</t>
  </si>
  <si>
    <t>Brown| Jl; Li| Sh; Bhagabati| N</t>
  </si>
  <si>
    <t>Low-flow Frequency Exacerbation By Irrigation Withdrawals In The Agricultural Midwest Under Various Climate Change Scenarios</t>
  </si>
  <si>
    <t>Eheart| Jw; Tornil| Dw</t>
  </si>
  <si>
    <t>Measurements Of Ch4 And N2o Emissions From Rice Paddies In Fengqiu| China</t>
  </si>
  <si>
    <t>Cai| Zc; Xing| Gx; Shen| Gy; Xu| H; Yan| Xy; Tsuruta| H; Yagi| K; Minami| K</t>
  </si>
  <si>
    <t>Measuring Very Low Frequency Sea Level Variations Using Satellite Altimeter Data</t>
  </si>
  <si>
    <t>Mechanisms Of Climate Warming At The End Of The Paleocene</t>
  </si>
  <si>
    <t>Bains| S; Corfield| Rm; Norris| Rd</t>
  </si>
  <si>
    <t>Methane Emissions Of Beef Cattle Grazing Tall Fescue Pastures At Three Levels Of Endophyte Infestation</t>
  </si>
  <si>
    <t>Pavao-zuckerman| Ma; Waller| Jc; Ingle| T; Fribourg| Ha</t>
  </si>
  <si>
    <t>Methanotrophic Activities In Tropical Landfill Cover Soils: Effects Of Temperature| Moisture Content And Methane Concentration</t>
  </si>
  <si>
    <t>Visvanathan| C; Pokhrel| D; Cheimchaisri| W; Hettiaratchi| Jpa; Wu| Js</t>
  </si>
  <si>
    <t>Mitigation Strategy To Contain Methane Emission From Rice-fields</t>
  </si>
  <si>
    <t>Agnihotri| S; Kulshreshtha| K; Singh| Sn</t>
  </si>
  <si>
    <t>Mixed Multiway Analysis Of Airborne Particle Composition Data</t>
  </si>
  <si>
    <t>Journal Of Chemometrics</t>
  </si>
  <si>
    <t>Hopke| Pk; Xie| Yl; Paatero| P</t>
  </si>
  <si>
    <t>Model Analysis Of Mountain Pine Beetle (coleoptera : Scolytidae) Seasonality</t>
  </si>
  <si>
    <t>Environmental Entomology</t>
  </si>
  <si>
    <t>Logan| Ja; Bentz| Bj</t>
  </si>
  <si>
    <t>Modeling Of Sulfur Sequestration In Coastal Marsh Soils</t>
  </si>
  <si>
    <t>Hussein| Ah; Rabenhorst| Mc</t>
  </si>
  <si>
    <t>Modeling The Effects Of Land Use And Climate Change On Riverine Smallmouth Bass</t>
  </si>
  <si>
    <t>Peterson| Jt; Kwak| Tj</t>
  </si>
  <si>
    <t>Modelling Future Landslide Activity Based On General Circulation Models</t>
  </si>
  <si>
    <t>Dehn| M; Buma| J</t>
  </si>
  <si>
    <t>Mountain Station Pressure As An Indicator Of Climate Change</t>
  </si>
  <si>
    <t>Toumi| R; Hartell| N; Bignell| K</t>
  </si>
  <si>
    <t>Multi-gas Assessment Of The Kyoto Protocol</t>
  </si>
  <si>
    <t>Reilly| J; Prinn| R; Harnisch| J; Fitzmaurice| J; Jacoby| H; Kicklighter| D; Melillo| J; Stone| P; Sokolov| A; Wang| C</t>
  </si>
  <si>
    <t>National Health| Wealth| And Energy Use</t>
  </si>
  <si>
    <t>Journal Of Petroleum Technology</t>
  </si>
  <si>
    <t>Skov| Am</t>
  </si>
  <si>
    <t>Natural Variability Of The Earth's Environments: The Last Two Climatic Extremes (18000 +/- 2000 And 8000 +/- 1000 Yrs Bp)</t>
  </si>
  <si>
    <t>Petit-maire| N</t>
  </si>
  <si>
    <t>New Evidence For Subtropical Warming During The Late Paleocene Thermal Maximum: Stable Isotopes From Deep Sea Drilling Project Site 527| Walvis Ridge</t>
  </si>
  <si>
    <t>Thomas| Dj; Bralower| Tj; Zachos| Jc</t>
  </si>
  <si>
    <t>Nitrogen Deposition Effects On Carbon Dioxide And Methane Emissions From Temperate Peatland Soils</t>
  </si>
  <si>
    <t>Aerts| R; De Caluwe| H</t>
  </si>
  <si>
    <t>Nitrogen Isotopic Variations In The Gulf Of California Since The Last Deglaciation: Response To Global Climate Change</t>
  </si>
  <si>
    <t>Pride| C; Thunell| R; Sigman| D; Keigwin| L; Altabet| M; Tappa| E</t>
  </si>
  <si>
    <t>Nitrogen Management And The Future Of Food: Lessons From The Management Of Energy And Carbon</t>
  </si>
  <si>
    <t>Socolow| Rh</t>
  </si>
  <si>
    <t>Nitrous Oxide (n2o) Emissions From Vehicles</t>
  </si>
  <si>
    <t>Becker| Kh; Lorzer| Jc; Kurtenbach| R; Wiesen| P; Jensen| Te; Wallington| Tj</t>
  </si>
  <si>
    <t>Novel Process For Sio2/si Selective Etching Using A Novel Gas Source For Preventing Global Warming</t>
  </si>
  <si>
    <t>Fujita| K; Ito| M; Hori| M; Goto| T</t>
  </si>
  <si>
    <t>Ocean Spray And The Thermodynamics Of Tropical Cyclones</t>
  </si>
  <si>
    <t>Journal Of Engineering Mathematics</t>
  </si>
  <si>
    <t>Lighthill| J</t>
  </si>
  <si>
    <t>Offshore Wind Energy Prospects</t>
  </si>
  <si>
    <t>Gaudiosi| G</t>
  </si>
  <si>
    <t>On The Predictability Of The Interannual Behaviour Of The Madden-julian Oscillation And Its Relationship With El Nino</t>
  </si>
  <si>
    <t>Slingo| Jm; Rowell| Dp; Sperber| Kr; Nortley| E</t>
  </si>
  <si>
    <t>On The Sensitivity Of Global Warming Experiments To The Parametrisation Of Sub-grid Scale Ocean Mixing</t>
  </si>
  <si>
    <t>Wiebe| Ec; Weaver| Aj</t>
  </si>
  <si>
    <t>On The Sensitivity Of Projected Oceanic Thermal Expansion To The Parameterisation Of Sub-grid Scale Ocean Mixing</t>
  </si>
  <si>
    <t>Weaver| Aj; Wiebe| Ec</t>
  </si>
  <si>
    <t>Optimal Detection Of Global Warming Using Temperature Profiles: A Methodology</t>
  </si>
  <si>
    <t>Leroy| Ss</t>
  </si>
  <si>
    <t>Pacific Northwest Climate Sensitivity Simulated By A Regional Climate Model Driven By A Gcm. Part Ii: 2xco(2) Simulations</t>
  </si>
  <si>
    <t>Palaeofloristic And Palaeovegetational Changes Across The Paleocene/eocene Boundary In Northern South America</t>
  </si>
  <si>
    <t>Review Of Palaeobotany And Palynology</t>
  </si>
  <si>
    <t>Rull| V</t>
  </si>
  <si>
    <t>Palynological Record Of An Early-mid Holocene Mangrove In Eastern Venezuela. Implications For Sea-level Rise And Disturbance History</t>
  </si>
  <si>
    <t>Rull| V; Vegas-vilarrubia| T; De Pernia| Ne</t>
  </si>
  <si>
    <t>Past And Present Permafrost As An Indicator Of Climate Change</t>
  </si>
  <si>
    <t>French| Hm</t>
  </si>
  <si>
    <t>Performance Of Ncar Regcm In The Simulation Of June And January Climates Over Eastern Asia And The High-resolution Effect Of The Model</t>
  </si>
  <si>
    <t>Kato| H; Hirakuchi| H; Nishizawa| K; Giorgi| F</t>
  </si>
  <si>
    <t>Photosynthetic Adjustment In Field-grown Ponderosa Pine Trees After Six Years Of Exposure To Elevated Co2</t>
  </si>
  <si>
    <t>Tissue| Dt; Griffin| Kl; Ball| Jt</t>
  </si>
  <si>
    <t>Physical Aspects Of The Greenhouse Effect And Global Warming</t>
  </si>
  <si>
    <t>Knox| Rs</t>
  </si>
  <si>
    <t>Physiological Disturbances At Critically High Temperatures: A Comparison Between Stenothermal Antarctic And Eurythermal Temperate Eelpouts (zoarcidae)</t>
  </si>
  <si>
    <t>Journal Of Experimental Biology</t>
  </si>
  <si>
    <t>Van Dijk| Plm; Tesch| C; Hardewig| I; Portner| Ho</t>
  </si>
  <si>
    <t>Phytobenthos And Phytoplankton As Potential Indicators Of Climate Change In Mountain Lakes And Ponds: A Hplc-based Pigment Approach</t>
  </si>
  <si>
    <t>Journal Of The North American Benthological Society</t>
  </si>
  <si>
    <t>Vinebrooke| Rd; Leavitt| Pr</t>
  </si>
  <si>
    <t>Plantation Forestry In Brazil: The Potential Impacts Of Climatic Change</t>
  </si>
  <si>
    <t>Possible Impacts Of Global Warming On The Hydrology Of The Ogallala Aquifer Region</t>
  </si>
  <si>
    <t>Rosenberg| Nj; Epstein| Dj; Wang| D; Vail| L; Srinivasan| R; Arnold| Jg</t>
  </si>
  <si>
    <t>Potential Climate Chance Impacts On Mountain Watersheds In The Pacific Northwest</t>
  </si>
  <si>
    <t>Leung| Lr; Wigmosta| Ms</t>
  </si>
  <si>
    <t>Potential Effects Of Gas Hydrate On Human Welfare</t>
  </si>
  <si>
    <t>Kvenvolden| Ka</t>
  </si>
  <si>
    <t>Potential Role Of Solar Variability As An Agent For Climate Change</t>
  </si>
  <si>
    <t>Bertrand| C; Van Ypersele| Jp</t>
  </si>
  <si>
    <t>Proper Utilization Of Solar Energy In Bangladesh: Effect On The Environment| Food Supply And The Standard Of Living</t>
  </si>
  <si>
    <t>Islam| S; Huda| Au</t>
  </si>
  <si>
    <t>Public Health Consequences Of Global Climate Change In The United States - Some Regions May Suffer Disproportionately</t>
  </si>
  <si>
    <t>Pvc-plastisols - Problem Solvers In The Automotive Industry</t>
  </si>
  <si>
    <t>Krahling| H; Saffert| R; Spindler| Ej</t>
  </si>
  <si>
    <t>Quantifying The Impact Of Global Climate Change On Potential Natural Vegetation</t>
  </si>
  <si>
    <t>Sykes| Mt; Prentice| Ic; Laarif| F</t>
  </si>
  <si>
    <t>Recent Abatement Of Easterly Winds In The Northern Adriatic</t>
  </si>
  <si>
    <t>Pirazzoli| Pa; Tomasin| A</t>
  </si>
  <si>
    <t>Refrigeration With Electrolytic And Immiscible Liquid-liquid Systems</t>
  </si>
  <si>
    <t>Lee| Ll</t>
  </si>
  <si>
    <t>Regional Cloud Cover Change Associated With Global Climate Change: Case Studies For Three Regions Of The United States</t>
  </si>
  <si>
    <t>Croke| Ms; Cess| Rd; Hameed| S</t>
  </si>
  <si>
    <t>Relationship Between Soils And Amazon Forest Biomass: A Landscape-scale Study</t>
  </si>
  <si>
    <t>Laurance| Wf; Fearnside| Pm; Laurance| Sg; Delamonica| P; Lovejoy| Te; Rankin-de Merona| J; Chambers| Jq; Gascon| C</t>
  </si>
  <si>
    <t>Remarkable Waxing| Waning| And Wandering Of Populations Of Mimulus Guttatus: An Unexpected Example Of Global Warming</t>
  </si>
  <si>
    <t>Great Basin Naturalist</t>
  </si>
  <si>
    <t>Vickery| Rk</t>
  </si>
  <si>
    <t>Remote Microwave Plasma Source For Cleaning Chemical Vapor Deposition Chambers: Technology For Reducing Global Warming Gas Emissions</t>
  </si>
  <si>
    <t>Raoux| S; Tanaka| T; Bhan| M; Ponnekanti| H; Seamons| M; Deacon| T; Xia| Lq; Pham| F; Silvetti| D; Cheung| D; Fairbairn| K; Jonhson| A; Pearce| R; Langan| J</t>
  </si>
  <si>
    <t>Renewable Energy - The Way Forward</t>
  </si>
  <si>
    <t>Sayigh| A</t>
  </si>
  <si>
    <t>Response Of Plant-insect Associations To Paleocene-eocene Warming</t>
  </si>
  <si>
    <t>Wilf| P; Labandeira| Cc</t>
  </si>
  <si>
    <t>Response To Co2 Transient Increase In The Giss Coupled Model: Regional Coolings In A Warming Climate</t>
  </si>
  <si>
    <t>Russell| Gl; Rind| D</t>
  </si>
  <si>
    <t>Responses Of Soil Microarthropods To Changes In Soil Water Availability In Tallgrass Prairie</t>
  </si>
  <si>
    <t>O'lear| Ha; Blair| Jm</t>
  </si>
  <si>
    <t>Responses Of Tundra Plants To Experimental Warming: Meta-analysis Of The International Tundra Experiment</t>
  </si>
  <si>
    <t>Arft| Am; Walker| Md; Gurevitch| J; Alatalo| Jm; Bret-harte| Ms; Dale| M; Diemer| M; Gugerli| F; Henry| Ghr; Jones| Mh; Hollister| Rd; Jonsdottir| Is; Laine| K; Levesque| E; Marion| Gm; Molau| U; Molgaard| P; Nordenhall| U; Raszhivin| V; Robinson| Ch; Starr| G; Stenstrom| A; Stenstrom| M; Totland| O; Turner| Pl; Walker| Lj; Webber| Pj; Welker| Jm; Wookey| Pa</t>
  </si>
  <si>
    <t>Root Hydraulic Conductivity Of Larrea Tridentata And Helianthus Annuus Under Elevated Co2</t>
  </si>
  <si>
    <t>Huxman| Ka; Smith| Sd; Neuman| Ds</t>
  </si>
  <si>
    <t>Runoff Generation And Water Table Fluctuations In Blanket Peat: Evidence From Uk Data Spanning The Dry Summer Of 1995</t>
  </si>
  <si>
    <t>Evans| Mg; Burt| Tp; Holden| J; Adamson| Jk</t>
  </si>
  <si>
    <t>Sea-level Rise And Coastal Forest Retreat On The West Coast Of Florida| Usa</t>
  </si>
  <si>
    <t>Williams| K; Ewel| Kc; Stumpf| Rp; Putz| Fe; Workman| Tw</t>
  </si>
  <si>
    <t>Seasonal Variation In Carbon Accumulation By A High Latitude Forest Ecosystem</t>
  </si>
  <si>
    <t>Phyton-annales Rei Botanicae</t>
  </si>
  <si>
    <t>Rayment| Mb; Jarvis| Pg</t>
  </si>
  <si>
    <t>Seasonal Variation In Nutrients| Pelagic Primary Production And Grazing In A High-arctic Coastal Marine Ecosystem| Young Sound| Northeast Greenland</t>
  </si>
  <si>
    <t>Rysgaard| S; Nielsen| Tg; Hansen| Bw</t>
  </si>
  <si>
    <t>Seasonality Of Streamflow: The Upper Mississippi River</t>
  </si>
  <si>
    <t>Baldwin| Ck; Lall| U</t>
  </si>
  <si>
    <t>Secondary Benefits Of Greenhouse Gs Control: Health Impacts In China</t>
  </si>
  <si>
    <t>Wang| Xd; Smith| Kr</t>
  </si>
  <si>
    <t>Selection Of Appropriate Greenhouse Gas Mitigation Options</t>
  </si>
  <si>
    <t>Ramanathan| R</t>
  </si>
  <si>
    <t>Semiconductor And Thin Film Applications Of A Quadrupole Mass Spectrometer</t>
  </si>
  <si>
    <t>Waits| Rk</t>
  </si>
  <si>
    <t>Sensitivity Of Stream Temperatures In The United States To Air Temperatures Projected Under A Global Warming Scenario</t>
  </si>
  <si>
    <t>Mohseni| O; Erickson| Tr; Stefan| Hg</t>
  </si>
  <si>
    <t>Sex- And Habitat-specific Responses Of A High Arctic Willow| Salix Arctica| To Experimental Climate Change</t>
  </si>
  <si>
    <t>Jones| Mh; Macdonald| Se; Henry| Ghr</t>
  </si>
  <si>
    <t>Short-term Climatic Fluctuations And The Interpretation Of Recent Observations In Terms Of Greenhouse Effect</t>
  </si>
  <si>
    <t>Andre| Jc; Royer| Lf</t>
  </si>
  <si>
    <t>Signals Of Climate Trends And Extreme Events In The Thermal Stratification Pattern Of Multibasin Lake Opeongo| Ontario</t>
  </si>
  <si>
    <t>King| Jr; Shuter| Bj; Zimmerman| Ap</t>
  </si>
  <si>
    <t>Signature Of Recent Climate Change In Frequencies Of Natural Atmospheric Circulation Regimes</t>
  </si>
  <si>
    <t>Corti| S; Molteni| F; Palmer| Tn</t>
  </si>
  <si>
    <t>Silicon Oxide Selective Etching Process Keeping Harmony With Environment By Using Radical Injection Technique</t>
  </si>
  <si>
    <t>Simulated Climate Change Affecting Microorganisms| Nematode Density And Biodiversity In Subarctic Soils</t>
  </si>
  <si>
    <t>Ruess| L; Michelsen| A; Schmidt| Ik; Jonasson| S</t>
  </si>
  <si>
    <t>Simulated Climate Change In Subarctic Soils: Responses In Nematode Species Composition And Dominance Structure</t>
  </si>
  <si>
    <t>Ruess| L; Michelsen| A; Jonasson| S</t>
  </si>
  <si>
    <t>Simulation Of Daily Temperatures For Climate Change Scenarios Over Portugal: A Neural Network Model Approach</t>
  </si>
  <si>
    <t>Trigo| Rm; Palutikof| Jp</t>
  </si>
  <si>
    <t>Simulations Of Forest System Response And Feedbacks To Global Change: Experiences And Results From The Us Country Studies Program</t>
  </si>
  <si>
    <t>Dixon| Rk; Smith| Jb; Brown| S; Masera| O; Mata| Lj; Buksha| I</t>
  </si>
  <si>
    <t>Simulations Of Southern Hemisphere Warming And Antarctic Sea-ice Changes Using Global Climate Models</t>
  </si>
  <si>
    <t>Annals Of Glaciology| Vol 29| 1999</t>
  </si>
  <si>
    <t>Wu| Xr; Budd| Wf; Jacka| Th</t>
  </si>
  <si>
    <t>Snow Characterization Using Ssm/i Data</t>
  </si>
  <si>
    <t>Singh| Rp; Mishra| Nc; Dash| P; Mohrana| Bk</t>
  </si>
  <si>
    <t>Soil And Residue Management Effects On Cropping Conditions And Nitrous Oxide Fluxes Under Controlled Traffic In Scotland 2. Nitrous Oxide| Soil N Status And Weather</t>
  </si>
  <si>
    <t>Ball| Bc; Parker| Jp; Scott| A</t>
  </si>
  <si>
    <t>Soil Protozoa As Bioindicators: Pros And Cons| Methods| Diversity| Representative Examples</t>
  </si>
  <si>
    <t>Foissner| W</t>
  </si>
  <si>
    <t>Soil Warming And Carbon Loss From A Lake States Spodosol</t>
  </si>
  <si>
    <t>Macdonald| Nw; Randlett| Dl; Zak| Dr</t>
  </si>
  <si>
    <t>Solar Cycle Length And 20th Century Northern Hemisphere Warming: Revisited</t>
  </si>
  <si>
    <t>Damon| Pe; Peristykh| An</t>
  </si>
  <si>
    <t>Sources Of Variability In Net Primary Production Predictions At A Regional Scale: A Comparison Using Pnet-ii And Tem 4.0 In Northeastern Us Forests</t>
  </si>
  <si>
    <t>Jenkins| Jc; Kicklighter| Dw; Ollinger| Sv; Aber| Jd; Melillo| Jm</t>
  </si>
  <si>
    <t>Statistical Models Of Invertebrate Distribution On Macquarie Island: A Tool To Assess Climate Change And Local Human Impacts</t>
  </si>
  <si>
    <t>Davies| Kf; Melbourne| Ba</t>
  </si>
  <si>
    <t>Steps Towards An Environmentally Sustainable Transport System</t>
  </si>
  <si>
    <t>Olsson| L</t>
  </si>
  <si>
    <t>Stream Temperature Air Temperature Relationship: A Physical Interpretation</t>
  </si>
  <si>
    <t>Surface Radiation Fluxes In Transient Climate Simulations</t>
  </si>
  <si>
    <t>Garratt| Jr; O'brien| Dm; Dix| Mr; Murphy| Jm; Stephens| Gl; Wild| M</t>
  </si>
  <si>
    <t>Surface Wave Plasma Abatement Of Chf3 And Cf4 Containing Semiconductor Process Emissions</t>
  </si>
  <si>
    <t>Wofford| Ba; Jackson| Mw; Hartz| C; Bevan| Jw</t>
  </si>
  <si>
    <t>Tectonically-induced Icehouse-greenhouse Climate Oscillations During The Transition From The Variscan To The Alpine Cycle (carboniferous To Triassic)</t>
  </si>
  <si>
    <t>Oyarzun| R; Doblas| M; Lopez-ruiz| J; Cebria| Jm; Youbi| N</t>
  </si>
  <si>
    <t>Temperature| Salinity And Food Effects On Asexual Reproduction And Abundance Of The Scyphozoan Chrysaora Quinquecirrha</t>
  </si>
  <si>
    <t>Purcell| Je; White| Jr; Nemazie| Da; Wright| Da</t>
  </si>
  <si>
    <t>The Arctic And Antarctic Oscillations And Their Projected Changes Under Global Warming</t>
  </si>
  <si>
    <t>Fyfe| Jc; Boer| Gj; Flato| Gm</t>
  </si>
  <si>
    <t>The Carbon-tax Debate</t>
  </si>
  <si>
    <t>Al-abdullah| Ay</t>
  </si>
  <si>
    <t>The Dynamics Of Zooxanthellae Populations: A Long-term Study In The Field</t>
  </si>
  <si>
    <t>Fagoonee| I; Wilson| Hb; Hassell| Mp; Turner| Jr</t>
  </si>
  <si>
    <t>The Early Permian Deglaciation Event Between East Africa And Northwestern Australia</t>
  </si>
  <si>
    <t>Wopfner| H</t>
  </si>
  <si>
    <t>The Effect Of Experimental Ecosystem Warming On Co2 Fluxes In A Montane Meadow</t>
  </si>
  <si>
    <t>Saleska| Sr; Harte| J; Torn| Ms</t>
  </si>
  <si>
    <t>The Effects Of Climate Change And Irrigation On Criterion Low Streamflows Used For Determining Total Maximum Daily Loads</t>
  </si>
  <si>
    <t>Eheart| Jw; Wildermuth| Aj; Herricks| Ee</t>
  </si>
  <si>
    <t>The Effects Of Elevated Summer Temperature And Sublethal Pollutants (ammonia| Low Ph) On Protein Turnover In The Gill And Liver Of Rainbow Trout (oncorhynchus Mykiss) On A Limited Food Ration</t>
  </si>
  <si>
    <t>Comparative Biochemistry And Physiology A-molecular And Integrative Physiology</t>
  </si>
  <si>
    <t>Morgan| Ij; D'cruz| Lm; Dockray| Jj; Linton| Tk; Wood| Cm</t>
  </si>
  <si>
    <t>The Ethics Of Burden-sharing In The Global Greenhouse</t>
  </si>
  <si>
    <t>Wesley| E; Peterson| F</t>
  </si>
  <si>
    <t>The Evolution Of Mass Balance Models Of Persistent Organic Pollutant Fate In The Environment</t>
  </si>
  <si>
    <t>Wania| F; Mackay| D</t>
  </si>
  <si>
    <t>The Fate Of Co2 Hydrate Released In The Ocean</t>
  </si>
  <si>
    <t>The Frontier Research System For Global Change - The International Arctic Research Center (frontier-iarc): Its Origin And Tentative Science Plan</t>
  </si>
  <si>
    <t>Ukita| J; Ikeda| M</t>
  </si>
  <si>
    <t>The Functional Significance Of Leaf Structure: A Search For Generalizations</t>
  </si>
  <si>
    <t>Press| Mc</t>
  </si>
  <si>
    <t>The Influence Of Global Warming In Earth Rotation Speed</t>
  </si>
  <si>
    <t>Del Rio| Ra</t>
  </si>
  <si>
    <t>The Influence Of Soil Processes On Carbon Isotope Distribution And Turnover In The British Uplands</t>
  </si>
  <si>
    <t>Bol| Ra; Harkness| Dd; Huang| Y; Howard| Dm</t>
  </si>
  <si>
    <t>The Interannual Change Of Atmospheric Co2: Contribution Of Subtropical Ecosystems?</t>
  </si>
  <si>
    <t>Gerard| Jc; Nemry| B; Francois| Lm; Warnant| P</t>
  </si>
  <si>
    <t>The Marginal Costs Of Greenhouse Gas Emissions</t>
  </si>
  <si>
    <t>The Nist Quantitative Infrared Database</t>
  </si>
  <si>
    <t>Journal Of Research Of The National Institute Of Standards And Technology</t>
  </si>
  <si>
    <t>Chu| Pm; Guenther| Fr; Rhoderick| Gc; Lafferty| Wj</t>
  </si>
  <si>
    <t>The Potential Impact Of Global Warming On Hail Losses To Winter Cereal Crops In New South Wales</t>
  </si>
  <si>
    <t>Mcmaster| Hj</t>
  </si>
  <si>
    <t>The Relationship Between Near-surface Air Temperature Over Land And The Annual Amplitude Of The Atmosphere's Seasonal Co2 Cycle</t>
  </si>
  <si>
    <t>Idso| Cd; Idso| Sb; Balling| Rc</t>
  </si>
  <si>
    <t>The Role Of International Environmental Agreements In Metered Dose Inhaler Technology Changes</t>
  </si>
  <si>
    <t>Forte| R; Dibble| C</t>
  </si>
  <si>
    <t>The Role Of Landfills In The United Kingdom</t>
  </si>
  <si>
    <t>Gronow| J</t>
  </si>
  <si>
    <t>The Role Of Methane In Global Warming: Where Might Mitigation Strategies Be Focused?</t>
  </si>
  <si>
    <t>Milich| L</t>
  </si>
  <si>
    <t>The Role Of Physical Processes In Determining The Interdecadal Variability Of Central Arctic Sea Ice</t>
  </si>
  <si>
    <t>Holland| Mm; Curry| Ja</t>
  </si>
  <si>
    <t>The Role Of Water Vapor Feedback In Unperturbed Climate Variability And Global Warming</t>
  </si>
  <si>
    <t>Hall| A; Manabe| S</t>
  </si>
  <si>
    <t>The Southern Ocean Response To Global Warming In The Csiro Coupled Ocean-atmosphere Model</t>
  </si>
  <si>
    <t>Hirst| Ac</t>
  </si>
  <si>
    <t>The Stability Of The Thermohaline Circulation In Global Warming Experiments</t>
  </si>
  <si>
    <t>Schmittner| A; Stocker| Tf</t>
  </si>
  <si>
    <t>The Structural Changes In Bacterial Communities Of Soddy Gleysols Caused By Their Drying</t>
  </si>
  <si>
    <t>Alekhina| Lk; Dobrovol'skaya| Tg</t>
  </si>
  <si>
    <t>The Substitution Of High-resolution Terrestrial Biosphere Models And Carbon Sequestration In Response To Changing Co2 And Climate</t>
  </si>
  <si>
    <t>Meyer| R; Joos| F; Esser| G; Heimann| M; Hooss| G; Kohlmaier| G; Sauf| W; Voss| R; Wittenberg| U</t>
  </si>
  <si>
    <t>Toward Marginal Cost Pricing Of Accident Risk: The Energy| Travel| And Welfare Impacts Of Pay-at-the-pump Auto Insurance</t>
  </si>
  <si>
    <t>Kavalec| C; Woods| J</t>
  </si>
  <si>
    <t>Transferring Soils From High- To Low-elevation Forests Increases Nitrogen Cycling Rates: Climate Change Implications</t>
  </si>
  <si>
    <t>Hart| Sc; Perry| Da</t>
  </si>
  <si>
    <t>Understanding And Prediction Of Soil Microbial Community Dynamics Under Global Change</t>
  </si>
  <si>
    <t>Panikov| Ns</t>
  </si>
  <si>
    <t>Using Science To Advocate Action On Climate Change</t>
  </si>
  <si>
    <t>Fulton| J</t>
  </si>
  <si>
    <t>Variability In Late Cretaceous Climate And Deep Waters: Evidence From Stable Isotopes</t>
  </si>
  <si>
    <t>Li| Lq; Keller| G</t>
  </si>
  <si>
    <t>Vegetable Oils For Biofuels Versus Surfactants: An Ecological Comparison For Energy And Greenhouse Gases</t>
  </si>
  <si>
    <t>Fett-lipid</t>
  </si>
  <si>
    <t>Patel| M; Reinhardt| Ga; Zemanek| G</t>
  </si>
  <si>
    <t>Volatile Anaesthetics And The Atmosphere: Atmospheric Lifetimes And Atmospheric Effects Of Halothane| Enflurane| Isoflurane| Desflurane And Sevoflurane</t>
  </si>
  <si>
    <t>British Journal Of Anaesthesia</t>
  </si>
  <si>
    <t>Langbein| T; Sonntag| H; Trapp| D; Hoffmann| A; Malms| W; Roth| Ep; Mors| V; Zellner| R</t>
  </si>
  <si>
    <t>Water Resources Implications Of Global Warming: A Us Regional Perspective</t>
  </si>
  <si>
    <t>Lettenmaier| Dp; Wood| Aw; Palmer| Rn; Wood| Ef; Stakhiv| Ez</t>
  </si>
  <si>
    <t>Weather And Climate Extremes| Climate Change| And Planning - Views Of Community Water System Managers In Pennsylvania's Susquehanna River Basin</t>
  </si>
  <si>
    <t>O'connor| Re; Yarnal| B; Neff| R; Bord| R; Wiefek| N; Reenock| C; Shudak| R; Jocoy| Cl; Pascale| P; Knight| Cg</t>
  </si>
  <si>
    <t>Weeds| Insects| And Diseases</t>
  </si>
  <si>
    <t>Patterson| Dt; Westbrook| Jk; Joyce| Rjv; Lingren| Pd; Rogasik| J</t>
  </si>
  <si>
    <t>Wetter Isn't Better: Global Warming And Food Security In The Congo Basin</t>
  </si>
  <si>
    <t>Wilkie| D; Morelli| G; Rotberg| F; Shaw| E</t>
  </si>
  <si>
    <t>What Shall We Do With The Data We Are Expecting From Upcoming Earth Observation Satellites?</t>
  </si>
  <si>
    <t>Journal Of Computational And Graphical Statistics</t>
  </si>
  <si>
    <t>Kahn| R; Braverman| A</t>
  </si>
  <si>
    <t>Why Is The Global Warming Proceeding Much Slower Than Expected?</t>
  </si>
  <si>
    <t>Bengtsson| L; Roeckner| E; Stendel| M</t>
  </si>
  <si>
    <t>World Population And Energy Demand Growth: The Potential Role Of Fusion Energy In An Efficient World</t>
  </si>
  <si>
    <t>A Co-evolutionary Approach To Climate Change Impact Assessment: Part I. Integrating Socio-economic And Climate Change Scenarios</t>
  </si>
  <si>
    <t>Lorenzoni| I; Jordan| A; Hulme| M; Turner| Rk; O'riordan| T</t>
  </si>
  <si>
    <t>A Comparative Analysis Of The Upper Thermal Tolerance Limits Of Eastern Pacific Porcelain Crabs| Genus Petrolisthes: Influences Of Latitude| Vertical Zonation| Acclimation| And Phylogeny</t>
  </si>
  <si>
    <t>Physiological And Biochemical Zoology</t>
  </si>
  <si>
    <t>Stillman| Jh; Somero| Gn</t>
  </si>
  <si>
    <t>A Geometric Glacier Model For Sea-level Change Calculations</t>
  </si>
  <si>
    <t>Raper| Scb; Brown| O; Braithwaite| Rj</t>
  </si>
  <si>
    <t>A Giant Vampire (mammalia| Chiroptera) In The Late Holocene From The Argentinean Pampas: Paleoenvironmental Significance</t>
  </si>
  <si>
    <t>Pardinas| Ufj; Tonni| Ep</t>
  </si>
  <si>
    <t>A Model Analysis Of The Relationship Between Climate Perturbations And Carbon Budget Anomalies In Global Terrestrial Ecosystems: 1970 To 1997</t>
  </si>
  <si>
    <t>Ito| A; Oikawa| T</t>
  </si>
  <si>
    <t>A Modelling Analysis Of The Genetic Variation Of Phenology Between Tree Populations</t>
  </si>
  <si>
    <t>Chuine| I; Belmonte| J; Mignot| A</t>
  </si>
  <si>
    <t>A Monthly Stream Flow Model For Estimating The Potential Changes Of River Runoff On The Projected Global Warming</t>
  </si>
  <si>
    <t>Zhang| Wc; Ogawa| K; Ye| Bs; Yamaguchi| Y</t>
  </si>
  <si>
    <t>A Novel Type Of Catalytic Copper Cluster In Nitrous Oxide Reductase</t>
  </si>
  <si>
    <t>Nature Structural Biology</t>
  </si>
  <si>
    <t>Brown| K; Tegoni| M; Prudencio| M; Pereira| As; Besson| S; Moura| Jj; Moura| I; Cambillau| C</t>
  </si>
  <si>
    <t>A Regime View Of Northern Hemisphere Atmospheric Variability And Change Under Global Warming</t>
  </si>
  <si>
    <t>Monahan| Ah; Fyfe| Jc; Flato| Gm</t>
  </si>
  <si>
    <t>A Relict Population Of Fagus Grandifolia Var. Mexicana At The Acatlan Volcano| Mexico: Structure| Litterfall| Phenology And Dendroecology</t>
  </si>
  <si>
    <t>Williams-linera| G; Devall| Ms; Alvarez-aquino| C</t>
  </si>
  <si>
    <t>A Sensitivity Study Of The Thermodynamic Environment On Gfdl Model Hurricane Intensity: Implications For Global Warming</t>
  </si>
  <si>
    <t>Shen| Wx; Tuleya| Re; Ginis| I</t>
  </si>
  <si>
    <t>A Simple Coupled Atmosphere-ocean-sea Ice-land Surface Model For Climate And Paleoclimate Studies</t>
  </si>
  <si>
    <t>Wang| Zm; Mysak| La</t>
  </si>
  <si>
    <t>A Simulation Of Biomes On The Tibetan Plateau And Their Responses To Global Climate Change</t>
  </si>
  <si>
    <t>Ni| J</t>
  </si>
  <si>
    <t>Acceleration Of Global Warming Due To Carbon-cycle Feedbacks In A Coupled Climate Model</t>
  </si>
  <si>
    <t>Cox| Pm; Betts| Ra; Jones| Cd; Spall| Sa; Totterdell| Ij</t>
  </si>
  <si>
    <t>Acclimation Of Photosynthesis To Temperature In Eight Cool And Warm Climate Herbaceous C-3 Species: Temperature Dependence Of Parameters Of A Biochemical Photosynthesis Model</t>
  </si>
  <si>
    <t>Photosynthesis Research</t>
  </si>
  <si>
    <t>Acclimation To Temperature Of The Response Of Photosynthesis To Increased Carbon Dioxide Concentration In Taraxacum Officinale</t>
  </si>
  <si>
    <t>Adaptation To What And Why?</t>
  </si>
  <si>
    <t>Pittock| Ab; Jones| Rn</t>
  </si>
  <si>
    <t>Age Of Soil Organic Matter And Soil Respiration: Radiocarbon Constraints On Belowground C Dynamics</t>
  </si>
  <si>
    <t>Trumbore| S</t>
  </si>
  <si>
    <t>Airborne Laser Mapping Of Assateague National Seashore Beach</t>
  </si>
  <si>
    <t>Krabill| Wb; Wright| Cw; Swift| Rn; Frederick| Eb; Manizade| Ss; Yungel| Jk; Martin| Cf; Sonntag| Jg; Duffy| M; Hulslander| W; Brock| Jc</t>
  </si>
  <si>
    <t>Albumax And Global Warming On The Web</t>
  </si>
  <si>
    <t>Taverne| J</t>
  </si>
  <si>
    <t>Altering Rainfall Timing And Quantity In A Mesic Grassland Ecosystem: Design And Performance Of Rainfall Manipulation Shelters</t>
  </si>
  <si>
    <t>Fay| Pa; Carlisle| Jd; Knapp| Ak; Blair| Jm; Collins| Sl</t>
  </si>
  <si>
    <t>Alternative Forest Management Strategies Under Climatic Change - Prospects For Gap Model Applications In Risk Analyses</t>
  </si>
  <si>
    <t>Silva Fennica</t>
  </si>
  <si>
    <t>Lindner| M; Lasch| P; Erhard| M</t>
  </si>
  <si>
    <t>Amazonian And Neotropical Plant Communities On Glacial Time-scales: The Failure Of The Aridity And Refuge Hypotheses</t>
  </si>
  <si>
    <t>Colinvaux| Pa; De Oliveira| Pe; Bush| Mb</t>
  </si>
  <si>
    <t>Ams At Antares - The First 10 Years</t>
  </si>
  <si>
    <t>Lawson| Em; Elliott| G; Fallon| J; Fink| D; Hotchkis| Mac; Hua| Q; Jacobsen| Ge; Lee| P; Smith| Am; Tuniz| C; Zoppi| U</t>
  </si>
  <si>
    <t>An Evaluation Of Historical Methane Emissions From The Soviet Gas Industry</t>
  </si>
  <si>
    <t>Reshetnikov| Ai; Paramonova| Nn; Shashkov| Aa</t>
  </si>
  <si>
    <t>An Evaluation Of Multicriteria Decision-making Methods In Integrated Assessment Of Climate Policy</t>
  </si>
  <si>
    <t>Research And Practice In Multiple Criteria Decision Making</t>
  </si>
  <si>
    <t>Bell| Ml; Hobbs| Bf; Elliott| Em; Ellis| H; Robinson| Z</t>
  </si>
  <si>
    <t>An In Situ Experiment Of Methane Sequestration As Gas Hydrate| Authigenic Carbonate| And Loss To The Water Column And/or Atmosphere</t>
  </si>
  <si>
    <t>Gas Hydrates: Challenges For The Future</t>
  </si>
  <si>
    <t>Kastner| M; Carson| B; Bartlett| Db; Jaeger| J; Bidle| K; Jannasch| H</t>
  </si>
  <si>
    <t>Annual Climate Variability In The Holocene: Interpreting The Message Of Ancient Trees</t>
  </si>
  <si>
    <t>Briffa| Kr</t>
  </si>
  <si>
    <t>Appliance Rigid Foams Blown With Cyclopentane And Cyclopentane/isopentane Blends</t>
  </si>
  <si>
    <t>Schilling| Sl</t>
  </si>
  <si>
    <t>Assessing Fuel Substitution From Coal To Natural Gas For Power Plants In Compliance With Fccc Provisions</t>
  </si>
  <si>
    <t>Wang| Ej</t>
  </si>
  <si>
    <t>Atmospheric Centers Of Action And Tendencies Of Their Change</t>
  </si>
  <si>
    <t>Izvestiya Atmospheric And Oceanic Physics</t>
  </si>
  <si>
    <t>Mokhov| Ii; Petukhov| Vk</t>
  </si>
  <si>
    <t>Atmospheric Co2 And The Composition And Function Of Soil Microbial Communities</t>
  </si>
  <si>
    <t>Zak| Dr; Pregitzer| Ks; Curtis| Ps; Holmes| We</t>
  </si>
  <si>
    <t>Atmospheric Co2| Soil-n Availability| And Allocation Of Biomass And Nitrogen By Populus Tremuloides</t>
  </si>
  <si>
    <t>Zak| Dr; Pregitzer| Ks; Curtis| Ps; Vogel| Cs; Holmes| We; Lussenhop| J</t>
  </si>
  <si>
    <t>Avian Data Bases And Their Use In Environmental Assessment</t>
  </si>
  <si>
    <t>Ecotoxicology</t>
  </si>
  <si>
    <t>Peakall| Db</t>
  </si>
  <si>
    <t>Bad Air For Coral Reefs</t>
  </si>
  <si>
    <t>Recherche</t>
  </si>
  <si>
    <t>Buddemeier| Rw; Gattuso| Jp</t>
  </si>
  <si>
    <t>Biodegradability Of New Engineered Fuels Compared To Conventional Petroleum Fuels And Alternative Fuels In Current Use</t>
  </si>
  <si>
    <t>Applied Biochemistry And Biotechnology</t>
  </si>
  <si>
    <t>Speidel| Hk; Lightner| Rl; Ahmed| I</t>
  </si>
  <si>
    <t>Bioenergy In The United States: Progress And Possibilities</t>
  </si>
  <si>
    <t>Cook| J; Beyea| J</t>
  </si>
  <si>
    <t>Bumping Against A Gas Ceiling</t>
  </si>
  <si>
    <t>Can Ozone Depletion And Global Warming Interact To Produce Rapid Climate Change?</t>
  </si>
  <si>
    <t>Hartmann| Dl; Wallace| Jm; Limpasuvan| V; Thompson| Dwj; Holton| Jr</t>
  </si>
  <si>
    <t>Carbon Dioxide Gas Sensing With The Combination Of Divalent Magnesium Ion And Oxide Ion Conducting Solid Electrolytes</t>
  </si>
  <si>
    <t>Chemistry Letters</t>
  </si>
  <si>
    <t>Imanaka| N; Yamamoto| T; Adachi| G</t>
  </si>
  <si>
    <t>Carbon Metabolism Of The Terrestrial Biosphere: A Multitechnique Approach For Improved Understanding</t>
  </si>
  <si>
    <t>Canadell| Jg; Mooney| Ha; Baldocchi| Dd; Berry| Ja; Ehleringer| Jr; Field| Cb; Gower| St; Hollinger| Dy; Hunt| Je; Jackson| Rb; Running| Sw; Shaver| Gr; Steffen| W; Trumbore| Se; Valentini| R; Bond| By</t>
  </si>
  <si>
    <t>Carbon Sinks In The Kyoto Protocol - Potential Relevance For Us Forests</t>
  </si>
  <si>
    <t>Journal Of Forestry</t>
  </si>
  <si>
    <t>Murray| Bc; Prisley| Sp; Birdsey| Ra; Sampson| Rn</t>
  </si>
  <si>
    <t>Causes Of Climate Change Over The Past 1000 Years</t>
  </si>
  <si>
    <t>Cautionary Tales: Adaptation And The Global Poor</t>
  </si>
  <si>
    <t>Kates| Rw</t>
  </si>
  <si>
    <t>Challenges Of Measuring Forest Floor Organic Matter Dynamics: Repeated Measures From A Chronosequence</t>
  </si>
  <si>
    <t>Yanai| Rd; Arthur| Ma; Siccama| Tg; Federer| Ca</t>
  </si>
  <si>
    <t>Changes In Carbon Storage In Fallow Forests In The Tropical Lowlands Of Borneo</t>
  </si>
  <si>
    <t>Hashimotio| T; Kojima| K; Tange| T; Sasaki| S</t>
  </si>
  <si>
    <t>Changes In Dryness/wetness In China During The Last 529 Years</t>
  </si>
  <si>
    <t>Song| J</t>
  </si>
  <si>
    <t>Characterizing Regional Economic Impacts And Responses To Climate Change</t>
  </si>
  <si>
    <t>Abler| D; Shortle| J; Rose| A; Oladosu| G</t>
  </si>
  <si>
    <t>Chlorofluorocarbons Substitution In Rigid Polyurethane Foams</t>
  </si>
  <si>
    <t>Actualite Chimique</t>
  </si>
  <si>
    <t>Albouy| A; Tersac| G</t>
  </si>
  <si>
    <t>Climate Change And Climate Variability: Adaptations To Reduce Adverse Health Impacts</t>
  </si>
  <si>
    <t>Mcmichael| Aj; Kovats| Rs</t>
  </si>
  <si>
    <t>Climate Change And Impacts Of Boreal Forest Insects</t>
  </si>
  <si>
    <t>Volney| Wja; Fleming| Ra</t>
  </si>
  <si>
    <t>Climate Change And Resource Management In The Columbia River Basin</t>
  </si>
  <si>
    <t>Cohen| Sj; Miller| Ka; Hamlet| Af; Avis| W</t>
  </si>
  <si>
    <t>Climate Change Impacts On The Hydrology And Productivity Of A Pine Plantation</t>
  </si>
  <si>
    <t>Sun| G; Amatya| Dm; Mcnulty| Sg; Skaggs| Rw; Hughes| Jh</t>
  </si>
  <si>
    <t>Climate Change Impacts On Urban Flooding</t>
  </si>
  <si>
    <t>Schreider| Sy; Smith| Di; Jakeman| Aj</t>
  </si>
  <si>
    <t>Climate Change In The Semiarid Prairie Of Southwestern Saskatchewan: Temperature| Precipitation| Wind| And Incoming Solar Energy</t>
  </si>
  <si>
    <t>Cutforth| Hw</t>
  </si>
  <si>
    <t>Climate Change: Potential Impacts And Interactions In Wetlands Of The United States</t>
  </si>
  <si>
    <t>Burkett| V; Kusler| J</t>
  </si>
  <si>
    <t>Climate Variability And Size-structured Interactions Among Juvenile Fish Along A Lake-stream Gradient</t>
  </si>
  <si>
    <t>Schlosser| Ij; Johnson| Jd; Knotek| Wl; Lapinska| M</t>
  </si>
  <si>
    <t>Climatic Control Of Blanket Mire Development At Kentra Moss| North-west Scotland</t>
  </si>
  <si>
    <t>Ellis| Cj; Tallis| Jh</t>
  </si>
  <si>
    <t>Climatic Variation And Simulated Patterns In Seedling Establishment Of Two Dominant Grasses At A Semi-arid-arid Grassland Ecotone</t>
  </si>
  <si>
    <t>Peters| Dpc</t>
  </si>
  <si>
    <t>Climatic Warming In The Tibetan Plateau During Recent Decades</t>
  </si>
  <si>
    <t>Liu| Xd; Chen| Bd</t>
  </si>
  <si>
    <t>Climatological Significance Of An Ice Core Net-accumulation Record At Mt. Qomolangma (everest)</t>
  </si>
  <si>
    <t>Chinese Science Bulletin</t>
  </si>
  <si>
    <t>Hou| Sg; Qin| Dh; Wake| Cp; Mayewski| Pa; Ren| Jw; Yang| Qz</t>
  </si>
  <si>
    <t>Co2 Sequestration At Sea By Gas-lift System Of Shallow Injection And Deep Releasing</t>
  </si>
  <si>
    <t>Saito| T; Kajishima| T; Nagaosa| R</t>
  </si>
  <si>
    <t>Coal Gasification System Using Nuclear Heat For Ammonia Production</t>
  </si>
  <si>
    <t>Inaba| Y; Fumizawa| M; Tonogouchi| M; Takenaka| Y</t>
  </si>
  <si>
    <t>Coastal-zone Biogeochemical Dynamics Under Global Warming</t>
  </si>
  <si>
    <t>International Geology Review</t>
  </si>
  <si>
    <t>Mackenzie| Ft; Ver| Lm; Lerman| A</t>
  </si>
  <si>
    <t>Cold Rocks| Hot Sands: In-situ Cosmogenic Applications In Australia At Antares</t>
  </si>
  <si>
    <t>Fink| D; Mckelvey| B; Hannan| D; Newsome| D</t>
  </si>
  <si>
    <t>Comparing Species Temperature Response Curves: Population Density Versus Second-hand Data</t>
  </si>
  <si>
    <t>Vetaas| Or</t>
  </si>
  <si>
    <t>Conservation Practices In Us Agriculture And Their Implication For Global Climate Change</t>
  </si>
  <si>
    <t>Uri| Nd</t>
  </si>
  <si>
    <t>Considering The Next Generation Of Nuclear Power Plants</t>
  </si>
  <si>
    <t>Marcus| Gh</t>
  </si>
  <si>
    <t>Consistent Sets Of Atmospheric Lifetimes And Radiative Forcings On Climate For Cfc Replacements: Hcfcs And Hfcs</t>
  </si>
  <si>
    <t>Naik| V; Jain| Ak; Patten| Ko; Wuebbles| Dj</t>
  </si>
  <si>
    <t>Contribution Of Agrometeorology To The Simulation Of Crop Production And Its Applications</t>
  </si>
  <si>
    <t>Hoogenboom| G</t>
  </si>
  <si>
    <t>Contribution Of Carbonate Rock Weathering To The Atmospheric Co2 Sink</t>
  </si>
  <si>
    <t>Environmental Geology</t>
  </si>
  <si>
    <t>Liu| Z; Zhao| J</t>
  </si>
  <si>
    <t>Cooling Down Hot Air: A Global Cge Analysis Of Post-kyoto Carbon Abatement Strategies</t>
  </si>
  <si>
    <t>Bohringer| C</t>
  </si>
  <si>
    <t>Coral Bleaching And Global Climate Change: Scientitic Findings And Policy Recommendations</t>
  </si>
  <si>
    <t>Reaser| Jk; Pomerance| R; Thomas| Po</t>
  </si>
  <si>
    <t>Cyclicity And Some Characteristics Of Mass Reproduction Of Calliptamus Italicus L. In Southern Russia</t>
  </si>
  <si>
    <t>Stolyarov| Mv</t>
  </si>
  <si>
    <t>Data Assimilation In Sea-ice Monitoring</t>
  </si>
  <si>
    <t>Annals Of Glaciology| Vol 31| 2000</t>
  </si>
  <si>
    <t>Weaver| Rls; Steffen| K; Heinrichs| J; Maslanik| Ja; Flato| Gm</t>
  </si>
  <si>
    <t>Dependence Of Salinity And Oxygen Concentrations In The Baltic Sea On Large-scale Atmospheric Circulation</t>
  </si>
  <si>
    <t>Zorita| E; Laine| A</t>
  </si>
  <si>
    <t>Desiccation Tolerance Of Three Moss Species From Continental Antarctica</t>
  </si>
  <si>
    <t>Robinson| Sa; Wasley| J; Popp| M; Lovelock| Ce</t>
  </si>
  <si>
    <t>Detecting A Global Warming Signal In Hemispheric Temperature Series: A Structural Time Series Analysis</t>
  </si>
  <si>
    <t>Differential Response Of A Sensitive And Tolerant Sugarbeet Line To Cercospora Beticola Infection And Uv-b Radiation</t>
  </si>
  <si>
    <t>Levall| Mw; Bornman| Jf</t>
  </si>
  <si>
    <t>Disagreement Between Predictions Of The Future Behavior Of The Arctic Oscillation As Simulated In Two Different Climate Models: Implications For Global Warming</t>
  </si>
  <si>
    <t>Zorita| E; Gonzalez-rouco| F</t>
  </si>
  <si>
    <t>Dissolution Characteristics Of Liquid Carbon Dioxide Injected At The Intermediate Depth Of The Ocean</t>
  </si>
  <si>
    <t>Ksme International Journal</t>
  </si>
  <si>
    <t>Kim| N; Lee| J; Hur| B; Seo| T; Kim| C</t>
  </si>
  <si>
    <t>Dissolution Of Buoyant Co2 Drops In A Counterflow Water Tunnel Simulating The Deep Ocean Waters</t>
  </si>
  <si>
    <t>Teng| H; Yamasaki| A</t>
  </si>
  <si>
    <t>Ecological Response Of Mammals To Global Warming In The Late Paleocene And Early Eocene</t>
  </si>
  <si>
    <t>Gff</t>
  </si>
  <si>
    <t>Hooker| Jj</t>
  </si>
  <si>
    <t>Economic Analysis Of The Potential Impact Of Climate Change On Recreational Trout Fishing In The Southern Appalachian Mountains: An Application Of A Nested Multinomial Logit Model</t>
  </si>
  <si>
    <t>Ahn| S; De Steiguer| Je; Palmquist| Rb; Holmes| Tp</t>
  </si>
  <si>
    <t>Economics Of Mitigating Greenhouse Gas Emissions From Solid Waste In Lebanon</t>
  </si>
  <si>
    <t>El-fadel| M; Sbayti| H</t>
  </si>
  <si>
    <t>Effect Of Nitrogen Fertilization| Cropping And Irrigation On Soil Air Composition And Nitrous Oxide Emission In A Loamy Clay</t>
  </si>
  <si>
    <t>Simojoki| A; Jaakkola| A</t>
  </si>
  <si>
    <t>Effect Of Water Vapor Feedback On Internal And Anthropogenic Variations Of The Global Hydrologic Cycle</t>
  </si>
  <si>
    <t>Effects And Outcomes Of Caribbean Hurricanes In A Climate Change Scenario</t>
  </si>
  <si>
    <t>Lugo| Ae</t>
  </si>
  <si>
    <t>Effects Of Elevated Co(2) And Temperature-grown Red And Sugar Maple On Gypsy Moth Performance</t>
  </si>
  <si>
    <t>Williams| Rs; Norby| Rj; Lincoln| De</t>
  </si>
  <si>
    <t>Effects Of Global Climate Change On The Us Forest Sector: Response Functions Derived From A Dynamic Resource And Market Simulator</t>
  </si>
  <si>
    <t>Mccarl| Ba; Adams| Dm; Alig| Rj; Burton| D; Chen| Cc</t>
  </si>
  <si>
    <t>Effects Of Temperature And Moisture On Carbon Respired From Decomposing Woody Roots</t>
  </si>
  <si>
    <t>Chen| H; Harmon| Me; Griffiths| Rp; Hicks| W</t>
  </si>
  <si>
    <t>Elevated Atmospheric Co2 Alters Microbial Population Structure In A Pasture Ecosystem</t>
  </si>
  <si>
    <t>Montealegre| Cm; Van Kessel| C; Blumenthal| Jm; Hur| Hg; Hartwig| Ua; Sadowsky| Mj</t>
  </si>
  <si>
    <t>Elevated Co2 Increases Productivity And Invasive Species Success In An Arid Ecosystem</t>
  </si>
  <si>
    <t>Smith| Sd; Huxman| Te; Zitzer| Sf; Charlet| Tn; Housman| Dc; Coleman| Js; Fenstermaker| Lk; Seemann| Jr; Nowak| Rs</t>
  </si>
  <si>
    <t>Emission Of Greenhouse Gases During Composting Of Deep Litter From Pig Production - Effect Of Straw Content</t>
  </si>
  <si>
    <t>Journal Of Agricultural Science</t>
  </si>
  <si>
    <t>Sommer| Sg; Moller| Hb</t>
  </si>
  <si>
    <t>Emissions Trading Systems And Environmental Justice</t>
  </si>
  <si>
    <t>Solomon| Bd; Lee| R</t>
  </si>
  <si>
    <t>Energy Efficiency Fallacies Revisited</t>
  </si>
  <si>
    <t>Brookes| L</t>
  </si>
  <si>
    <t>Enhancing Effect Of Marine Oligotrophy On Environmental Concentrations Of Particle-reactive Trace Elements</t>
  </si>
  <si>
    <t>Ieffree| Ra; Szymczak| R</t>
  </si>
  <si>
    <t>Environment And Climate Of Quaternary Periods Of Warming In Southern West Siberia</t>
  </si>
  <si>
    <t>Geologiya I Geofizika</t>
  </si>
  <si>
    <t>Zykin| Vs; Zykina| Vs; Orlova| La</t>
  </si>
  <si>
    <t>Environmental Comparison Metrics For Life Cycle Impact Assessment And Process Design</t>
  </si>
  <si>
    <t>Pennington| Dw; Norris| G; Hoagland| T; Bare| Jc</t>
  </si>
  <si>
    <t>Environmental Controls On Growth Of The Massive Coral Porites</t>
  </si>
  <si>
    <t>Lough| Jm; Barnes| Dj</t>
  </si>
  <si>
    <t>Estimating Disease Risk At The Whole Plant Level With General Circulation Models</t>
  </si>
  <si>
    <t>Seem| Rc; Magarey| Rd; Zack| Jw; Russo| Jm</t>
  </si>
  <si>
    <t>Estimating Species-based Community Integrity Under Global Warming| With Special Reference To The Western Mediterranean Region</t>
  </si>
  <si>
    <t>Phytocoenologia</t>
  </si>
  <si>
    <t>Box| Eo; Choi| Jn</t>
  </si>
  <si>
    <t>Estimation Of Methane Emission From A Deep-water Rice Field Using Landsat Tm And Noaa Avhrr: A Case Study Of Bangkok Plain</t>
  </si>
  <si>
    <t>Imaging Science Journal</t>
  </si>
  <si>
    <t>Thimsuwan| Y; Eiumnoh| A; Honda| K; Tingsanchali| T</t>
  </si>
  <si>
    <t>Estimation On The Response Of Glaciers In China To The Global Warming In The 21st Century</t>
  </si>
  <si>
    <t>Shi| Yf; Liu| Sy</t>
  </si>
  <si>
    <t>Evaluation Of C(4)f(8)o As An Alternative Plasma-enhanced Chemical Vapor Deposition Chamber Clean Chemistry</t>
  </si>
  <si>
    <t>Pruette| L; Karecki| S; Reif| R; Tousignant| L; Reagan| W; Kesari| S; Zazzera| L</t>
  </si>
  <si>
    <t>Evaluation Of Co2 Emissions In The Life Cycle Of Tokamak Fusion Power Reactors</t>
  </si>
  <si>
    <t>Nuclear Fusion</t>
  </si>
  <si>
    <t>Tokimatsu| K; Hondo| H; Ogawa| Y; Okano| K; Yamaji| K; Katsurai| M</t>
  </si>
  <si>
    <t>Evaluation Of Ocean And Climate Models Using Present-day Observations And Forcing</t>
  </si>
  <si>
    <t>Weaver| Aj; Duffy| Pb; Eby| M; Wiebe| Ec</t>
  </si>
  <si>
    <t>Evaluation Of Pentafluoroethane And 1|1-diffuoroethane For A Dielectric Etch Application In An Inductively Coupled Plasma Etch Tool</t>
  </si>
  <si>
    <t>Karecki| S; Chatterjee| R; Pruette| L; Reif| R; Sparks| T; Beu| L; Vartanian| V</t>
  </si>
  <si>
    <t>Evidence For A Link Between Climate And Northern Wetland Methane Emissions</t>
  </si>
  <si>
    <t>Worthy| Dej; Levin| I; Hopper| F; Ernst| Mk; Trivett| Nba</t>
  </si>
  <si>
    <t>Evidence That Decomposition Rates Of Organic Carbon In Mineral Soil Do Not Vary With Temperature</t>
  </si>
  <si>
    <t>Giardina| Cp; Ryan| Mg</t>
  </si>
  <si>
    <t>External Control Of 20th Century Temperature By Natural And Anthropogenic Forcings</t>
  </si>
  <si>
    <t>Stott| Pa; Tett| Sfb; Jones| Gs; Allen| Mr; Mitchell| Jfb; Jenkins| Gj</t>
  </si>
  <si>
    <t>Forecasting The Changes In Lake Water Quality In Response To Climate Changes| Using Past Relationships Between Meteorological Conditions And Water Quality</t>
  </si>
  <si>
    <t>Fukushima| T; Ozaki| N; Kaminishi| H; Harasawa| H; Matsushige| K</t>
  </si>
  <si>
    <t>Forest Growth And Species Distribution In A Changing Climate</t>
  </si>
  <si>
    <t>Formation Of Co2 Hydrate In The Presence Of Montmorillonite</t>
  </si>
  <si>
    <t>Sekiyu Gakkaishi-journal Of The Japan Petroleum Institute</t>
  </si>
  <si>
    <t>Yokoyama| C; Shibuya| K; Kawase| Y; Ebina| T</t>
  </si>
  <si>
    <t>Fragile Transmission Cycles Of Tick-borne Encephalitis Virus May Be Disrupted By Predicted Climate Change</t>
  </si>
  <si>
    <t>Randolph| Se; Rogers| Dj</t>
  </si>
  <si>
    <t>Frequency And Characteristics Of Severe Storms In The Urals And Their Influence On The Development| Structure And Management Of The Boreal Forests</t>
  </si>
  <si>
    <t>Lassig| R; Mocalov| Sa</t>
  </si>
  <si>
    <t>Frequent Non-storm Washover Of Barrier Islands| Pacific Coast Of Colombia</t>
  </si>
  <si>
    <t>Morton| Ra; Gonzalez| Jl; Lopez| Gi; Correa| Id</t>
  </si>
  <si>
    <t>Fuzzy Modeling Approach For Integrated Assessments Using Cultural Theory</t>
  </si>
  <si>
    <t>Intelligent Problem Solving: Methodologies And Approaches| Prodeedings</t>
  </si>
  <si>
    <t>Yazici| A; Petry| Fe; Pendergraft| C</t>
  </si>
  <si>
    <t>Game Theoretic Analysis For Carbon Emission Permits Trading Among Multiple World Regions With An Optimizing Global Energy Model</t>
  </si>
  <si>
    <t>Akimoto| K; Matsunaga| A; Fujii| Y; Yamaji| K</t>
  </si>
  <si>
    <t>Gas Exchange And Water Relations Of Two Rocky Mountain Shrub Species Exposed To A Climate Change Manipulation</t>
  </si>
  <si>
    <t>Shaw| Mr; Loik| Me; Harte| J</t>
  </si>
  <si>
    <t>Gas Exchange| Leaf Nitrogen| And Growth Efficiency Of Populus Tremuloides In A Co(2)-enriched Atmosphere</t>
  </si>
  <si>
    <t>Curtis| Ps; Vogel| Cs; Wang| Xz; Pregitzer| Ks; Zak| Dr; Lussenhop| J; Kubiske| M; Teeri| Ja</t>
  </si>
  <si>
    <t>Gas Hydrate And Humans</t>
  </si>
  <si>
    <t>Gas Hydrates And Global Climate Change</t>
  </si>
  <si>
    <t>Brewer| Pg</t>
  </si>
  <si>
    <t>Genetic Variation And Spatial Structure In Sugar Maple (acer Saccharum Marsh.) And Implications For Predicted Global-scale Environmental Change</t>
  </si>
  <si>
    <t>Gunter| Le; Tuskan| Ga; Gunderson| Ca; Norby| Rj</t>
  </si>
  <si>
    <t>Glacier Evolution In The Tropical Andes During The Last Decades Of The 20th Century: Chacaltaya| Bolivia| And Antizana| Ecuador</t>
  </si>
  <si>
    <t>Francou| B; Ramirez| E; Caceres| B; Mendoza| J</t>
  </si>
  <si>
    <t>Global Climate Change And Introduced Species In United States Forests</t>
  </si>
  <si>
    <t>Simberloff| D</t>
  </si>
  <si>
    <t>Global Climate Change And North American Mammalian Evolution</t>
  </si>
  <si>
    <t>Paleobiology</t>
  </si>
  <si>
    <t>Alroy| J; Koch| Pl; Zachos| Jc</t>
  </si>
  <si>
    <t>Global Climate Change And The Effect Of Conservation Practices In Us Agriculture</t>
  </si>
  <si>
    <t>Uri| Nd; Bloodworth| H</t>
  </si>
  <si>
    <t>Global Climate Change And The Precautionary Principle</t>
  </si>
  <si>
    <t>Human And Ecological Risk Assessment</t>
  </si>
  <si>
    <t>Montgomery| Wd; Smith| Ae</t>
  </si>
  <si>
    <t>Global Climate Change: Benefit-cost Analysis Vs. The Precautionary Principle</t>
  </si>
  <si>
    <t>Global Model Of Vegetation Migration: Incorporation Of Climatic Variability</t>
  </si>
  <si>
    <t>Kirilenko| Ap; Belotelov| Nv; Bogatyrev| Bg</t>
  </si>
  <si>
    <t>Global Warming</t>
  </si>
  <si>
    <t>Hulme| M</t>
  </si>
  <si>
    <t>Global Warming - Facts| Assessment| Countermeasures</t>
  </si>
  <si>
    <t>Journal Of Petroleum Science And Engineering</t>
  </si>
  <si>
    <t>Kessel| Dg</t>
  </si>
  <si>
    <t>Global Warming And Avian Occupancy Of Hot Deserts; A Physiological And Behavioral Perspective</t>
  </si>
  <si>
    <t>Wolf| B</t>
  </si>
  <si>
    <t>Global Warming And Terrestrial Ecosystems: A Conceptual Framework For Analysis</t>
  </si>
  <si>
    <t>Shaver| Gr; Canadell| J; Chapin| Fs; Gurevitch| J; Harte| J; Henry| G; Ineson| P; Jonasson| S; Melillo| J; Pitelka| L; Rustad| L</t>
  </si>
  <si>
    <t>Global Warming And Tropical Land-use Change: Greenhouse Gas Emissions From Biomass Burning| Decomposition And Soils In Forest Conversion| Shifting Cultivation And Secondary Vegetation</t>
  </si>
  <si>
    <t>Global Warming In The Twenty-first Century: An Alternative Scenario</t>
  </si>
  <si>
    <t>Hansen| J; Sato| M; Ruedy| R; Lacis| A; Oinas| V</t>
  </si>
  <si>
    <t>Global Warming Potential Assessment For Cf3ocf=cf2</t>
  </si>
  <si>
    <t>Li| Zj; Tao| Zn; Naik| V; Good| Da; Hansen| Jc; Jeong| Gr; Francisco| Js; Jain| Ak; Wuebbles| Dj</t>
  </si>
  <si>
    <t>Global Warming Potentials: 1. Climatic Implications Of Emissions Reductions</t>
  </si>
  <si>
    <t>Smith| Sj; Wigley| Ml</t>
  </si>
  <si>
    <t>Global Warming Potentials: 2. Accuracy</t>
  </si>
  <si>
    <t>Smith| Sj; Wigley| Tml</t>
  </si>
  <si>
    <t>Global Warming: Evidence From Satellite Observations</t>
  </si>
  <si>
    <t>Greenhouse Gas Emissions In Hong Kong</t>
  </si>
  <si>
    <t>Leung| Dyc; Lee| Yt</t>
  </si>
  <si>
    <t>Greenhouse Gases And Other Airborne Pollutants From Household Stoves In China: A Database For Emission Factors</t>
  </si>
  <si>
    <t>Zhang| J; Smith| Kr; Ma| Y; Ye| S; Jiang| F; Qi| W; Liu| P; Khalil| Mak; Rasmussen| Ra; Thorneloe| Sa</t>
  </si>
  <si>
    <t>Greenhouse Gases In Intensive Agriculture: Contributions Of Individual Gases To The Radiative Forcing Of The Atmosphere</t>
  </si>
  <si>
    <t>Robertson| Gp; Paul| Ea; Harwood| Rr</t>
  </si>
  <si>
    <t>Heat Related Mortality In Warm And Cold Regions Of Europe: Observational Study</t>
  </si>
  <si>
    <t>Keatinge| Wr; Donaldson| Gc; Cordioli| Ea; Martinelli| M; Kunst| Ae; Mackenbach| Jp; Nayha| S; Vuori| I</t>
  </si>
  <si>
    <t>High Density Plasma Oxide Etching Using Nitrogen Trifluoride And Acetylene</t>
  </si>
  <si>
    <t>Pruette| L; Karecki| S; Chatterjee| R; Reif| R; Sparks| T; Vartanian| V</t>
  </si>
  <si>
    <t>High Photosynthetic Productivity Of Green Microalga Chlorella Sorokiniana</t>
  </si>
  <si>
    <t>Morita| M; Watanabe| Y; Saiki| H</t>
  </si>
  <si>
    <t>High-resolution Fourier Transform And Diode-laser Spectroscopy Of The Nu(6) Fundamental Of C2f6 And Associated Hot Bands</t>
  </si>
  <si>
    <t>Journal Of Molecular Spectroscopy</t>
  </si>
  <si>
    <t>Ward| Km; Duxbury| G; Lorono| M; Henze| W; Davies| Pb; Newnham| Da</t>
  </si>
  <si>
    <t>High-volume Fly Ash System: Concrete Solution For Sustainable Development</t>
  </si>
  <si>
    <t>Bilodeau| A; Malhotra| M</t>
  </si>
  <si>
    <t>Holocene Climate In The Western Great Lakes National Parks And Lakeshores: Implications For Future Climate Change</t>
  </si>
  <si>
    <t>Davis| M; Douglas| C; Calcote| R; Cole| Kl; Winkler| Mg; Flakne| R</t>
  </si>
  <si>
    <t>Holocene Glacier Fluctuations: Is The Current Rate Of Retreat Exceptional?</t>
  </si>
  <si>
    <t>How Well Can We Simulate Past Climates? Evaluating The Models Using Global Palaeoenvironmental Datasets</t>
  </si>
  <si>
    <t>Kohfeld| Ke; Harrison| Sp</t>
  </si>
  <si>
    <t>Identifying Key Sources Of Uncertainty In Climate Change Projections</t>
  </si>
  <si>
    <t>Visser| H; Folkert| Rjm; Hoekstra| J; De Wolff| Jj</t>
  </si>
  <si>
    <t>Impact Of A Climatic Warming Scenario On Tree Growth.</t>
  </si>
  <si>
    <t>Comptes Rendus De L Academie Des Sciences Serie Iii-sciences De La Vie-life Sciences</t>
  </si>
  <si>
    <t>Keller| T; Edouard| Jl; Guibal| F; Guiot| L; Tessier| L; Vila| B</t>
  </si>
  <si>
    <t>Impact Of Climate Change On Slope Stability Using Expanded Downscaling</t>
  </si>
  <si>
    <t>Dehn| M; Burger| G; Buma| J; Gasparetto| P</t>
  </si>
  <si>
    <t>Impact Of Global Climate Change On China's Water Resources</t>
  </si>
  <si>
    <t>Ying| Aw</t>
  </si>
  <si>
    <t>Impact Of Global Warming On The Asian Winter Monsoon In A Coupled Gcm</t>
  </si>
  <si>
    <t>Hu| Zz; Bengtsson| L; Arpe| K</t>
  </si>
  <si>
    <t>Impacts Of Climate Warming On Forests In Ontario: Options For Adaptation And Mitigation</t>
  </si>
  <si>
    <t>Papadopol| Cs</t>
  </si>
  <si>
    <t>Impacts Of Global Climate Change Scenarios On Water Supply And Demand In Jordan</t>
  </si>
  <si>
    <t>Abu-taleb| Mf</t>
  </si>
  <si>
    <t>Impacts Of Soil Management On Root Characteristics Of Switchgrass</t>
  </si>
  <si>
    <t>Ma| Z; Wood| Cw; Bransby| Di</t>
  </si>
  <si>
    <t>In Situ Respiration Determination As Tool For Classifying Soils According To Soil Organic Matter Content</t>
  </si>
  <si>
    <t>Communications In Soil Science And Plant Analysis</t>
  </si>
  <si>
    <t>Sikora| Lj; Rawls| Wj</t>
  </si>
  <si>
    <t>Increased Terrestrial Carbon Storage Across The Palaeocene-eocene Boundary</t>
  </si>
  <si>
    <t>Inductively Coupled Plasmas In Low Global-warming-potential Gases</t>
  </si>
  <si>
    <t>Journal Of Physics D-applied Physics</t>
  </si>
  <si>
    <t>Goyette| An; Wang| Yc; Olthoff| Jk</t>
  </si>
  <si>
    <t>Infection In The Twenty-first Century: Predictions And Postulates</t>
  </si>
  <si>
    <t>Journal Of Antimicrobial Chemotherapy</t>
  </si>
  <si>
    <t>Geddes| A</t>
  </si>
  <si>
    <t>Influence Of N And Non-n Salts On Atmospheric Methane Oxidation By Upland Boreal Forest And Tundra Soils</t>
  </si>
  <si>
    <t>Whalen| Sc</t>
  </si>
  <si>
    <t>Influence Of Potential Climate Change On Forest Landscape Dynamics Of West-central Alberta</t>
  </si>
  <si>
    <t>Li| C; Flannigan| Md; Corns| Igw</t>
  </si>
  <si>
    <t>Influence Of Spring Warming On The Predation Rate Of Underyearling Fish On Daphnia - A Deterministic Simulation Approach</t>
  </si>
  <si>
    <t>Mehner| T</t>
  </si>
  <si>
    <t>Initial Effects Of Experimental Warming On Above- And Belowground Components Of Net Ecosystem Co2 Exchange In Arctic Tundra</t>
  </si>
  <si>
    <t>Insights Into The Processing Of Carbon In The South Florida Cypress Wetlands: A Whole-ecosystem Approach Using Network Analysis</t>
  </si>
  <si>
    <t>Bondavalli| C; Ulanowicz| Re; Bodini| A</t>
  </si>
  <si>
    <t>Intensified Asian Summer Monsoon And Its Variability In A Coupled Model Forced By Increasing Greenhouse Gas Concentrations</t>
  </si>
  <si>
    <t>Hu| Zz; Latif| M; Roeckner| E; Bengtsson| L</t>
  </si>
  <si>
    <t>Interactions Between Atmospheric Co2 Enrichment And Soil Fauna</t>
  </si>
  <si>
    <t>Couteaux| Mm; Bolger| T</t>
  </si>
  <si>
    <t>Interactions Of Elevated Co2 And Nitrogen Fertilization: Effects On Production Of Bacillus Thuringiensis Toxins In Transgenic Plants</t>
  </si>
  <si>
    <t>Coviella| Ce; Morgan| Djw; 'trumble| Jt</t>
  </si>
  <si>
    <t>Interactive Effects Of Atmospheric Co2 And Soil-n Availability On Fine Roots Of Populus Tremuloides</t>
  </si>
  <si>
    <t>Pregitzer| Ks; Zak| Dr; Maziasz| J; Deforest| J; Curtis| Ps; Lussenhop| J</t>
  </si>
  <si>
    <t>Intercomparison Of Coral Oxygen Isotope Data And Historical Sea Surface Temperature (sst): Potential For Coral-based Sst Field Reconstructions</t>
  </si>
  <si>
    <t>Evans| Mn; Kaplan| A; Cane| Ma</t>
  </si>
  <si>
    <t>Intercomparison Of Shipboard And Moored Carioca Buoy Seawater Fco(2) Measurements In The Sargasso Sea</t>
  </si>
  <si>
    <t>Bates| Nr; Merlivat| L; Beaumont| L; Pequignet| Ac</t>
  </si>
  <si>
    <t>Interdecadal Changes In The Precipitation Seasonal Cycle Over Southern South America And Their Relationship With Surface Temperature</t>
  </si>
  <si>
    <t>Rusticucci| M; Penalba| O</t>
  </si>
  <si>
    <t>Interpretation Of Simulated Global Warming Using A Simple Model</t>
  </si>
  <si>
    <t>Watterson| Ig</t>
  </si>
  <si>
    <t>Inventory Of Emissions Of Greenhouse Gases In Israel</t>
  </si>
  <si>
    <t>Koch| J; Dayan| U; Mey-marom| A</t>
  </si>
  <si>
    <t>Investigation Of Refrigerating System With R12 Refrigerant Replacements</t>
  </si>
  <si>
    <t>Havelsky| V</t>
  </si>
  <si>
    <t>Irreversible Investment In Wetlands Preservation: Optimal Ecosystem Restoration Under Uncertainty</t>
  </si>
  <si>
    <t>Bloczynski| Ja; Bogart| Wt; Hobbs| Bf; Koonce| Jf</t>
  </si>
  <si>
    <t>Isotopic Evidence For Late Quaternary Climatic Change In Tropical South America</t>
  </si>
  <si>
    <t>Seltzer| G; Rodbell| D; Burns| S</t>
  </si>
  <si>
    <t>Land And Ocean Carbon Cycle Feedback Effects On Global Warming In A Simple Earth System Model</t>
  </si>
  <si>
    <t>Lenton| Tm</t>
  </si>
  <si>
    <t>Last Glacial Maximum Lacustrine And Fluviatile Formations In The Tibesti And Other Saharan Mountains| And Large-scale Climatic Teleconnections Linked To The Activity Of The Subtropical Jet Stream</t>
  </si>
  <si>
    <t>Maley| J</t>
  </si>
  <si>
    <t>Late Quaternary Paleogeography And Evolution Of Arctic Breeding Waders</t>
  </si>
  <si>
    <t>Ardea</t>
  </si>
  <si>
    <t>Kraaijeveld| K; Nieboer| En</t>
  </si>
  <si>
    <t>Legume Green Manure As Partial Fallow Replacement In Semiarid Saskatchewan: Effect On Carbon Fluxes</t>
  </si>
  <si>
    <t>Curtin| D; Wang| H; Selles| F; Zentner| Rp; Biederbeck| Vo; Campbell| Ca</t>
  </si>
  <si>
    <t>Lessons From Utility Conservation Programs</t>
  </si>
  <si>
    <t>Li+ Ion Affinities Of Global-warming Perfluorocarbons</t>
  </si>
  <si>
    <t>Arulmozhiraja| S; Fujii| T</t>
  </si>
  <si>
    <t>Life Cycle Assessment And Economical Evaluation Of Superconducting Magnetic Energy Storage Systems In A Power System</t>
  </si>
  <si>
    <t>Kamiya| S; Tanaka| E; Kita| H; Hasegawa| J; Shirasaki| T</t>
  </si>
  <si>
    <t>Life Cycle Assessment Of A Telecommunications Exchange</t>
  </si>
  <si>
    <t>Journal Of Electronics Manufacturing</t>
  </si>
  <si>
    <t>Andrae| Asg; Ostermark| U; Liu| J</t>
  </si>
  <si>
    <t>Life Cycle Engineering Case Study: Automobile Fender Designs</t>
  </si>
  <si>
    <t>Saur| K; Fava| Ja; Spatari| S</t>
  </si>
  <si>
    <t>Life-cycle Analysis Of Alternative Automobile Fuel/propulsion Technologies</t>
  </si>
  <si>
    <t>Lave| L; Maclean| H; Hendrickson| C; Lankey| R</t>
  </si>
  <si>
    <t>Low-molecular-weight Organoiodine And Organobromine Compounds Released By Polar Macroalgae - The Influence Of Abiotic Factors</t>
  </si>
  <si>
    <t>Fresenius Journal Of Analytical Chemistry</t>
  </si>
  <si>
    <t>Laturnus| F; Giese| B; Wiencke| C; Adams| Fc</t>
  </si>
  <si>
    <t>Magnitude And Timing Of Annual Maximum Floods: Trends And Large-scale Climatic Associations For The Blacksmith Fork River| Utah</t>
  </si>
  <si>
    <t>Jain| S; Lall| U</t>
  </si>
  <si>
    <t>Mammalian Responses To Middle Holocene Climatic Change In The Great Basin Of The Western United States</t>
  </si>
  <si>
    <t>Grayson| Dk</t>
  </si>
  <si>
    <t>Managing Uncertainty In Climate Change Projections - Issues For Impact Assessment - An Editorial Comment</t>
  </si>
  <si>
    <t>Jones| Rn</t>
  </si>
  <si>
    <t>Mass Mortality Of Marine Invertebrates: An Unprecedented Event In The Northwestern Mediterranean.</t>
  </si>
  <si>
    <t>Perez| T; Garrabou| J; Sartoretto| S; Harmelin| Jg; Francour| P; Vacelet| J</t>
  </si>
  <si>
    <t>Meteorological Forcing Of Plankton Dynamics In A Large And Deep Continental European Lake</t>
  </si>
  <si>
    <t>Straile| D</t>
  </si>
  <si>
    <t>Methane Production By Ruminants: Its Contribution To Global Warming</t>
  </si>
  <si>
    <t>Annales De Zootechnie</t>
  </si>
  <si>
    <t>Moss| Ar; Jouany| Jp; Newbold| J</t>
  </si>
  <si>
    <t>Methane Transport Capacity Of Rice Plants. I. Influence Of Methane Concentration And Growth Stage Analyzed With An Automated Measuring System</t>
  </si>
  <si>
    <t>Aulakh| Ms; Bodenbender| J; Wassmann| R; Rennenberg| H</t>
  </si>
  <si>
    <t>Methane Transport Capacity Of Rice Plants. Ii. Variations Among Different Rice Cultivars And Relationship With Morphological Characteristics</t>
  </si>
  <si>
    <t>Microfloral Diversity Patterns Of The Late Paleocene-eocene Interval In Colombia| Northern South America</t>
  </si>
  <si>
    <t>Jaramillo| Ca; Dilcher| Dl</t>
  </si>
  <si>
    <t>Middle- And Late-wisconsin Paleobotanic And Paleoclimatic Records From The Southern Colorado Plateau| Usa</t>
  </si>
  <si>
    <t>Anderson| Rs; Betancourt| Jl; Mead| Ji; Hevly| Rh; Adam| Dp</t>
  </si>
  <si>
    <t>Millennial-scale Rhythms In Peatlands In The Western Interior Of Canada And In The Global Carbon Cycle</t>
  </si>
  <si>
    <t>Campbell| Id; Campbell| C; Yu| Zc; Vitt| Dh; Apps| Mj</t>
  </si>
  <si>
    <t>Modeling Terrestrial Hydrological Systems At The Continental Scale: Testing The Accuracy Of An Atmospheric Gcm</t>
  </si>
  <si>
    <t>Coe| Mt</t>
  </si>
  <si>
    <t>Modelling The Vegetation Of China Using The Process-based Equilibrium Terrestrial Biosphere Model Biome3</t>
  </si>
  <si>
    <t>Global Ecology And Biogeography</t>
  </si>
  <si>
    <t>Ni| J; Sykes| Mt; Prentice| Ic; Cramer| W</t>
  </si>
  <si>
    <t>Multiphase Co2 Flow| Transport And Sequestration In The Powder River Basin| Wyoming| Usa</t>
  </si>
  <si>
    <t>Journal Of Geochemical Exploration</t>
  </si>
  <si>
    <t>Mcpherson| Bjol; Cole| Bs</t>
  </si>
  <si>
    <t>Natural Gas And Gas Hydrate Accumulations Within Permafrost In Russia</t>
  </si>
  <si>
    <t>Yakushev| Vs; Chuvilin| Em</t>
  </si>
  <si>
    <t>Need And Opportunity For A North American Caribou Knowledge Cooperative</t>
  </si>
  <si>
    <t>Russell| D; Kofinas| G; Griffith| B</t>
  </si>
  <si>
    <t>Neoclasic Economic Theory And Environmental Policy Instruments</t>
  </si>
  <si>
    <t>Suarez| Mlh; Guerra| Smg</t>
  </si>
  <si>
    <t>Nest-site Selection In Two Eublepharid Gecko Species With Temperature-dependent Sex Determination And One With Genotypic Sex Determination</t>
  </si>
  <si>
    <t>Biological Journal Of The Linnean Society</t>
  </si>
  <si>
    <t>Bragg| Wk; Fawcett| Jd; Bragg| Tb; Viets| Be</t>
  </si>
  <si>
    <t>New "green" Heat Transfer Fluids</t>
  </si>
  <si>
    <t>Tuma| Pe; Tousignant| L</t>
  </si>
  <si>
    <t>New Chronology For The Late Paleocene Thermal Maximum And Its Environmental Implications</t>
  </si>
  <si>
    <t>Rohl| U; Bralower| Tj; Norris| Rd; Wefer| G</t>
  </si>
  <si>
    <t>Nitrogen In Russian Bogs</t>
  </si>
  <si>
    <t>Efremova| Tt; Efremov| Sp; Melent'eva| Nv</t>
  </si>
  <si>
    <t>Nitrogen Transformations In A Forested Catchment In Southern Norway Subjected To Elevated Temperature And Co2</t>
  </si>
  <si>
    <t>Verburg| Psj; Van Breemen| N</t>
  </si>
  <si>
    <t>Nitrous Oxide Emissions From Fertilized Upland Fields In Thailand</t>
  </si>
  <si>
    <t>Watanabe| T; Chairoj| P; Tsuruta| H; Masarngsan| W; Wongwiwatchai| C; Wonprasaid| S; Cholitkul| W; Minami| K</t>
  </si>
  <si>
    <t>Nloss: A Mechanistic Model Of Denitrified N2o And N-2 Evolution From Soil</t>
  </si>
  <si>
    <t>Riley| Wj; Matson| Pa</t>
  </si>
  <si>
    <t>Numerical Modelling Of The Ice Sheet In Western Dronning Maud Land| East Antarctica: Impacts Of Present| Past And Future Climates</t>
  </si>
  <si>
    <t>Naslund| Jo; Fastook| Jl; Holmlund| P</t>
  </si>
  <si>
    <t>Numerical Simulation Of Infiltration In Soil Of Australian Arid Land</t>
  </si>
  <si>
    <t>Hamano| H; Egashira| Y; Kojima| T</t>
  </si>
  <si>
    <t>Oceanic Hydrates: More Questions Than Answers</t>
  </si>
  <si>
    <t>Laherrere| J</t>
  </si>
  <si>
    <t>On The Widespread Winter Fog In Northeastern Pakistan And India</t>
  </si>
  <si>
    <t>Hameed| S; Mirza| Mi; Ghauri| Bm; Siddiqui| Zr; Javed| R; Khan| Ar; Rattigan| Ov; Qureshi| S; Husain| L</t>
  </si>
  <si>
    <t>Organic Matter Accumulation| Peat Chemistry| And Permafrost Melting In Peatlands Of Boreal Alberta</t>
  </si>
  <si>
    <t>Turetsky| Mr; Wieder| Rk; Williams| Cj; Vitt| Dh</t>
  </si>
  <si>
    <t>Paleoecology And Its Application To Fire And Vegetation Management In Kootenay National Park| British Columbia</t>
  </si>
  <si>
    <t>Journal Of Paleolimnology</t>
  </si>
  <si>
    <t>Hallett| D; Walker| R</t>
  </si>
  <si>
    <t>Parallel Climate Model (pcm) Control And Transient Simulations</t>
  </si>
  <si>
    <t>Washington| Wm; Weatherly| Jw; Meehl| Ga; Semtner| Aj; Bettge| Tw; Craig| Ap; Strand| Wg; Arblaster| J; Wayland| Vb; James| R; Zhang| Y</t>
  </si>
  <si>
    <t>Peatlands| Carbon Storage| Greenhouse Gases| And The Kyoto Protocol: Prospects And Significance For Canada</t>
  </si>
  <si>
    <t>Roulet| Nt</t>
  </si>
  <si>
    <t>Periodicity Of Holocene Climatic Variations In The Huguangyan Maar Lake</t>
  </si>
  <si>
    <t>Liu| Jq; Lu| Hy; Negendank| J; Mingram| J; Luo| Xj; Wang| Wy; Chu| Gq</t>
  </si>
  <si>
    <t>Personal Protection: The Way Forward</t>
  </si>
  <si>
    <t>Radiation Protection Dosimetry</t>
  </si>
  <si>
    <t>Diffey| B</t>
  </si>
  <si>
    <t>Petroleum Industry Faces Challenge Of Change In Controlling Global Warming</t>
  </si>
  <si>
    <t>Oil &amp; Gas Journal</t>
  </si>
  <si>
    <t>Malin| Cb</t>
  </si>
  <si>
    <t>Photosynthetic Production Of Microalgal Biomass In A Raceway System Under Greenhouse Conditions In Sendai City</t>
  </si>
  <si>
    <t>Journal Of Bioscience And Bioengineering</t>
  </si>
  <si>
    <t>Hase| R; Oikawa| H; Sasao| C; Morita| M; Watanabe| Y</t>
  </si>
  <si>
    <t>Photosynthetic Responses To A Climate-warming Manipulation For Contrasting Meadow Species In The Rocky Mountains| Colorado| Usa</t>
  </si>
  <si>
    <t>Loik| Me; Redar| Sp; Harte| J</t>
  </si>
  <si>
    <t>Phylogeography And Arctic Biodiversity: A Review</t>
  </si>
  <si>
    <t>Annales Zoologici Fennici</t>
  </si>
  <si>
    <t>Weider| Lj; Hobaek| A</t>
  </si>
  <si>
    <t>Plasma Abatement Of Perfluorocompounds In Inductively Coupled Plasma Reactors</t>
  </si>
  <si>
    <t>Xu| Xd; Rauf| S; Kushner| Mj</t>
  </si>
  <si>
    <t>Plasma Enhanced Chemical Vapor Deposition Of Thermally Stable And Low-dielectric-constant Fluorinated Amorphous Carbon Films Using Low-global-warming-potential Gas C5f8</t>
  </si>
  <si>
    <t>Thin Solid Films</t>
  </si>
  <si>
    <t>Shirafuji| T; Kamisawa| A; Shimasaki| T; Hayashi| Y; Nishino| S</t>
  </si>
  <si>
    <t>Possible Role Of Climate Change In The Pollen Scatter Of Japanese Cedar Cryptomeria Japonica In Japan</t>
  </si>
  <si>
    <t>Teranishi| H; Kenda| Y; Katoh| T; Kasuya| M; Oura| E; Taira| H</t>
  </si>
  <si>
    <t>Prediction And Prevention Of The Impacts Of Sea Level Rise On The Yangtze River Delta And Its Adjacent Areas</t>
  </si>
  <si>
    <t>Shi| Yf; Zhu| Jw; Xie| Zr; Ji| Zx; Jiang| Zx; Yang| Gs</t>
  </si>
  <si>
    <t>Present Applications And Future Needs Of Meteorological And Climatological Data In Inland Fisheries And Aquaculture</t>
  </si>
  <si>
    <t>Kapetsky| Jm</t>
  </si>
  <si>
    <t>Present Status Of Amorphous Soft Magnetic Alloys</t>
  </si>
  <si>
    <t>Journal Of Magnetism And Magnetic Materials</t>
  </si>
  <si>
    <t>Hasegawa| R</t>
  </si>
  <si>
    <t>Preserving The Ocean Circulation: Implications For Climate Policy</t>
  </si>
  <si>
    <t>Keller| K; Tan| K; Morel| Fmm; Bradford| Df</t>
  </si>
  <si>
    <t>Prevalence Of Malaria Parasites (plasmodium Floridense And Plasmodium Azurophilum) Infecting A Puerto Rican Lizard (anolis Gundlachi): A Nine-year Study</t>
  </si>
  <si>
    <t>Journal Of Parasitology</t>
  </si>
  <si>
    <t>Schall| Jj; Pearson| Ar; Perkins| Sl</t>
  </si>
  <si>
    <t>Quaternary Chronostratigraphy: The Nomenclature Of Terrestrial Sequences</t>
  </si>
  <si>
    <t>Boreas</t>
  </si>
  <si>
    <t>Gibbard| Pl; West| Rg</t>
  </si>
  <si>
    <t>Radiative Forcing And Global Warming Potentials Of 11 Halogenated Compounds</t>
  </si>
  <si>
    <t>Highwood| Ej; Shine| Kp</t>
  </si>
  <si>
    <t>Radiative Forcings And Global Warming Potentials Of 39 Greenhouse Gases</t>
  </si>
  <si>
    <t>Jain| Ak; Briegleb| Bp; Minschwaner| K; Wuebbles| Dj</t>
  </si>
  <si>
    <t>Rate Constant For The Reactions Of Cf3ochfcf3 With Oh And Cl</t>
  </si>
  <si>
    <t>Chemical Physics Letters</t>
  </si>
  <si>
    <t>Li| Zj; Jeong| Gr; Hansen| Jc; Good| Da; Francisco| Js</t>
  </si>
  <si>
    <t>Reanalyses-based Tropospheric Temperature Estimates: Uncertainties In The Context Of Global Climate Change Detection</t>
  </si>
  <si>
    <t>Chelliah| M; Ropelewski| Cf</t>
  </si>
  <si>
    <t>Recent Warming In A 500-year Palaeotemperature Record From Varved Sediments| Upper Soper Lake| Baffin Island| Canada</t>
  </si>
  <si>
    <t>Hughen| Ka; Overpeck| Jt; Anderson| Rf</t>
  </si>
  <si>
    <t>Reduction Of Iron-oxide By Ball-milling With Hydrogen Gas Flow</t>
  </si>
  <si>
    <t>Metastable| Mechanically Alloyed And Nanocrystalline Materials| Pts 1 And 2</t>
  </si>
  <si>
    <t>Nasu| T; Tokumitsu| K; Konno| T; Suzuki| K</t>
  </si>
  <si>
    <t>Refrigerant Use In Europe</t>
  </si>
  <si>
    <t>Ashrae Journal</t>
  </si>
  <si>
    <t>Regional Climate Change: Trend Analysis Of Temperature And Precipitation Series At Selected Canadian Sites</t>
  </si>
  <si>
    <t>Canadian Journal Of Agricultural Economics-revue Canadienne D Agroeconomie</t>
  </si>
  <si>
    <t>Clark| Js; Yiridoe| Ek; Burns| Nd; Astatkie| T</t>
  </si>
  <si>
    <t>Remedial Habitat Creation: Does Nereis Diversicolor Play A Confounding Role In The Colonisation And Establishment Of The Pioneering Saltmarsh Plant| Spartina Anglica?</t>
  </si>
  <si>
    <t>Helgoland Marine Research</t>
  </si>
  <si>
    <t>Emmerson| M</t>
  </si>
  <si>
    <t>Reservoir-engineering Aspects Of Co2 Sequestration In Coals</t>
  </si>
  <si>
    <t>Respondence And Feedback Of Modern Sand Deserts To Climate Change - A Case Study In Gurbantunggut Desert</t>
  </si>
  <si>
    <t>Wei| Ws</t>
  </si>
  <si>
    <t>Response Of Atmospheric Methane Consumption By Maine Forest Soils To Exogenous Aluminum Salts</t>
  </si>
  <si>
    <t>Nanba| K; King| Gm</t>
  </si>
  <si>
    <t>Response Of Bog And Fen Plant Communities To Warming And Water-table Manipulations</t>
  </si>
  <si>
    <t>Weltzin| Jf; Pastor| J; Harth| C; Bridgham| Sd; Updegraff| K; Chapin| Ct</t>
  </si>
  <si>
    <t>Response Of Climate To Solar Forcing Recorded In A 6000-year Delta O-18 Time-series Of Chinese Peat Cellulose</t>
  </si>
  <si>
    <t>Hong| Yt; Jiang| Hb; Liu| Ts; Zhou| Lp; Beer| J; Li| Hd; Leng| Xt; Hong| B; Qin| Xg</t>
  </si>
  <si>
    <t>Response Of The Ncar Climate System Model To Increased Co2 And The Role Of Physical Processes</t>
  </si>
  <si>
    <t>Meehl| Ga; Collins| Wd; Boville| Ba; Kiehl| Jt; Wigley| Tml; Arblaster| Jm</t>
  </si>
  <si>
    <t>Responses Of Subalpine Meadow Vegetation To Four Years Of Experimental Warming</t>
  </si>
  <si>
    <t>Scaling Phenology From The Local To The Regional Level: Advances From Species-specific Phenological Models</t>
  </si>
  <si>
    <t>Chuine| I; Cambon| G; Comtois| P</t>
  </si>
  <si>
    <t>Screening Pumping Systems For Energy Savings Opportunities</t>
  </si>
  <si>
    <t>Casada| D</t>
  </si>
  <si>
    <t>Seasonal And Altitudinal Variation In Decomposition Of Soil Organic Matter Inferred From Radiocarbon Measurements Of Soil Co2 Flux</t>
  </si>
  <si>
    <t>Wang| Y; Amundson| R; Niu| Xf</t>
  </si>
  <si>
    <t>Seed Bank Dynamics: The Role Of Fungal Pathogens And Climate Change</t>
  </si>
  <si>
    <t>Leishman| Mr; Masters| Gj; Clarke| Ip; Brown| Vk</t>
  </si>
  <si>
    <t>Selection Of White Spruce Families In The Context Of Climate Change: Heat Tolerance</t>
  </si>
  <si>
    <t>Bigras| Fj</t>
  </si>
  <si>
    <t>Sensitivity Of Modern And Holocene Floods To Climate Change</t>
  </si>
  <si>
    <t>Sensitivity Of Three Grassland Communities To Simulated Extreme Temperature And Rainfall Events</t>
  </si>
  <si>
    <t>White| Ta; Campbell| Bd; Kemp| Pd; Hunt| Cl</t>
  </si>
  <si>
    <t>Severe Summer Rainfall In China Associated With Enhanced Global Warming</t>
  </si>
  <si>
    <t>Gong| Dy; Wang| Sw</t>
  </si>
  <si>
    <t>Simulated Responses Of Potential Vegetation To Doubled-co2 Climate Change And Feedbacks On Near-surface Temperature</t>
  </si>
  <si>
    <t>Betts| Ra; Cox| Pm; Woodward| Fi</t>
  </si>
  <si>
    <t>Simulation Of Climate-change Effects On Riparian Vegetation In The Pere Marquette River| Michigan</t>
  </si>
  <si>
    <t>Primack| Agb</t>
  </si>
  <si>
    <t>Simulation Of Early 20th Century Global Warming</t>
  </si>
  <si>
    <t>Delworth| Tl; Knutson| Tr</t>
  </si>
  <si>
    <t>Soil-atmosphere Exchange Of Radiatively And Chemically Active Gases</t>
  </si>
  <si>
    <t>Environmental Science And Pollution Research</t>
  </si>
  <si>
    <t>Soils And Global Climate Change: Challenges And Opportunities</t>
  </si>
  <si>
    <t>Solar Cycle Lengths And Climate: A Reference Revisited</t>
  </si>
  <si>
    <t>Journal Of Geophysical Research-space Physics</t>
  </si>
  <si>
    <t>Solar Forcing Of The Northern Hemisphere Land Air Temperature: New Data</t>
  </si>
  <si>
    <t>Thejll| P; Lassen| K</t>
  </si>
  <si>
    <t>Solar Irradiance During The Last 1200 Years Based On Cosmogenic Nuclides</t>
  </si>
  <si>
    <t>Bard| E; Raisbeck| G; Yiou| F; Jouzel| J</t>
  </si>
  <si>
    <t>Solar Variability And The Search For Corresponding Climate Signals</t>
  </si>
  <si>
    <t>Space Science Reviews</t>
  </si>
  <si>
    <t>Mende| W; Stellmacher| R</t>
  </si>
  <si>
    <t>Some Agrometeorological Aspects Of Pest And Disease Management For The 21st Century</t>
  </si>
  <si>
    <t>Strand| Jf</t>
  </si>
  <si>
    <t>Some Aspects Of Ecological Modeling Developments In China</t>
  </si>
  <si>
    <t>Li| Dm; Guo| Zw</t>
  </si>
  <si>
    <t>Stabilization Of Vaccines: To Be Or Not To Be</t>
  </si>
  <si>
    <t>Vaccine</t>
  </si>
  <si>
    <t>Stimulation By Ammonium-based Fertilizers Of Methane Oxidation In Soil Around Rice Roots</t>
  </si>
  <si>
    <t>Bodelier| Ple; Roslev| P; Henckel| T; Frenzel| P</t>
  </si>
  <si>
    <t>Strength Of Co2 Hydrate Membrane In Sea Water At 40 Mpa</t>
  </si>
  <si>
    <t>Yamane| K; Aya| I; Namie| S; Nariai| H</t>
  </si>
  <si>
    <t>Structures In Tessera Terrain| Venus: Issues And Answers</t>
  </si>
  <si>
    <t>Journal Of Geophysical Research-planets</t>
  </si>
  <si>
    <t>Hansen| Vl; Phillips| Rj; Willis| Jj; Ghent| Rr</t>
  </si>
  <si>
    <t>Sulfur Dioxide Emissions In Asia In The Period 1985-1997</t>
  </si>
  <si>
    <t>Streets| Dg; Tsai| Ny; Akimoto| H; Oka| K</t>
  </si>
  <si>
    <t>Sulfur Hexafluoride (sf6): Global Environmental Effects And Toxic Byproduct Formation</t>
  </si>
  <si>
    <t>Dervos| Ct; Vassiliou| P</t>
  </si>
  <si>
    <t>Surficial Processes And Co2 Flux In Soil Ecosystem</t>
  </si>
  <si>
    <t>Ouyang| Y; Zheng| C</t>
  </si>
  <si>
    <t>Sustainable Development| Human Induced Global Climate Change| And The Health Of Children</t>
  </si>
  <si>
    <t>Archives Of Disease In Childhood</t>
  </si>
  <si>
    <t>Waterston| T; Lenton| S</t>
  </si>
  <si>
    <t>Termination Of Global Warmth At The Palaeocene/eocene Boundary Through Productivity Feedback</t>
  </si>
  <si>
    <t>Bains| S; Norris| Rd; Corfield| Rm; Faul| Kl</t>
  </si>
  <si>
    <t>The Cost Of Carbon Retention By Reduced Impact Logging</t>
  </si>
  <si>
    <t>Healey| Jr; Price| C; Tay| J</t>
  </si>
  <si>
    <t>The Decline Of Forest Productivity As Stands Age: A Model-based Method For Analysing Causes For The Decline</t>
  </si>
  <si>
    <t>Murty| D; Mcmurtrie| Re</t>
  </si>
  <si>
    <t>The Economics Of The Greenhouse Effect: Evaluating The Climate Change Impact Due To The Transport Sector In Italy</t>
  </si>
  <si>
    <t>Mazzarino| M</t>
  </si>
  <si>
    <t>The Effect Of Global Climate Change On The Regions Of Tropical Convection In Csm1</t>
  </si>
  <si>
    <t>Dutton| Jf; Poulsen| Cj; Evans| Jl</t>
  </si>
  <si>
    <t>The Effect Of Ration On Acclimation To Environmental Acidity In Rainbow Trout</t>
  </si>
  <si>
    <t>Environmental Biology Of Fishes</t>
  </si>
  <si>
    <t>Morgan| Ij; Dockray| Jj; D'cruz| Lm; Wood| Cm</t>
  </si>
  <si>
    <t>The Effects Of Subgrid-scale Parameterizations In A Zonally Averaged Ocean Model</t>
  </si>
  <si>
    <t>Knutti| R; Stocker| Tf; Wright| Dg</t>
  </si>
  <si>
    <t>The Future Of Nuclear Energy In Europe</t>
  </si>
  <si>
    <t>Atw-internationale Zeitschrift Fur Kernenergie</t>
  </si>
  <si>
    <t>Schmidt-kuster| Wj</t>
  </si>
  <si>
    <t>The Generation Of Co2 In Sewage Sludge Treatment Systems: Life Cycle Assessment</t>
  </si>
  <si>
    <t>Hwang| Y; Hanaki| K</t>
  </si>
  <si>
    <t>The Global Spread Of Malaria In A Future| Warmer World</t>
  </si>
  <si>
    <t>Rogers| Dj; Randolph| Se</t>
  </si>
  <si>
    <t>The Heat Sources And Sinks Of The 1986-87 El Nino</t>
  </si>
  <si>
    <t>Sun| Dz</t>
  </si>
  <si>
    <t>The Influence Of Cosmic Terrestrial Clouds And Global Warming</t>
  </si>
  <si>
    <t>Astronomy &amp; Geophysics</t>
  </si>
  <si>
    <t>Bago| Ep; Butler| J</t>
  </si>
  <si>
    <t>The Kyoto Protocol And Payments For Tropical Forest: An Interdisciplinary Method For Estimating Carbon-offset Supply And Increasing The Feasibility Of A Carbon Market Under The Cdm</t>
  </si>
  <si>
    <t>Pfaff| Asp; Kerr| S; Hughes| Rf; Liu| Sg; Sanchez-azofeifa| Ga; Schimel| D; Tosi| J; Watson| V</t>
  </si>
  <si>
    <t>The Large Carbon Emission From Terrestrial Ecosystems In 1998: A Model Simulation</t>
  </si>
  <si>
    <t>The National Academy Of Sciences Offers A New Framework For Addressing Global Warming Issues</t>
  </si>
  <si>
    <t>Regulatory Toxicology And Pharmacology</t>
  </si>
  <si>
    <t>Barnard| Rc; Morgan| Dl</t>
  </si>
  <si>
    <t>The Potential Impacts Of Global Climate Change On Spring-maize Growth In Shenyang</t>
  </si>
  <si>
    <t>Acta Botanica Sinica</t>
  </si>
  <si>
    <t>Shang| Zb</t>
  </si>
  <si>
    <t>The Record Breaking Global Temperatures Of 1997 And 1998: Evidence For An Increase In The Rate Of Global Warming?</t>
  </si>
  <si>
    <t>Karl| Tr; Knight| Rw; Baker| B</t>
  </si>
  <si>
    <t>The Response Of Climatic Jump In Summer In North China To Global Warming</t>
  </si>
  <si>
    <t>Advances In Atmospheric Sciences</t>
  </si>
  <si>
    <t>Huang| Jy</t>
  </si>
  <si>
    <t>The Role Of The Southern Ocean In Uptake And Storage Of Anthropogenic Carbon Dioxide</t>
  </si>
  <si>
    <t>Caldeira| K; Duffy| Pb</t>
  </si>
  <si>
    <t>The Role Of The Sun In Climate Forcing</t>
  </si>
  <si>
    <t>Beer| J; Mende| W; Stellmacher| R</t>
  </si>
  <si>
    <t>The Seasonal Cycle In Coupled Ocean-atmosphere General Circulation Models</t>
  </si>
  <si>
    <t>Covey| C; Abe-ouchi| A; Boer| Gj; Boville| Ba; Cubasch| U; Fairhead| L; Flato| Gm; Gordon| H; Guilyardi| E; Jiang| X; Johns| Tc; Le Treut| H; Madec| G; Meehl| Ga; Miller| R; Noda| A; Power| Sb; Roeckner| E; Russell| G; Schneider| Ek; Stouffer| Rj; Terray| L; Von Storch| Js</t>
  </si>
  <si>
    <t>The Sustainability Of The Water Industry In A Regulated Environment</t>
  </si>
  <si>
    <t>Journal Of Environmental Law</t>
  </si>
  <si>
    <t>Legge| D</t>
  </si>
  <si>
    <t>The Urban Environment And Health In A World Of Increasing Globalization: Issues For Developing Countries</t>
  </si>
  <si>
    <t>Mcmichael| Aj</t>
  </si>
  <si>
    <t>The Use Of Economic Instruments And Green Taxes To Complement An Environmental Regulatory Regime</t>
  </si>
  <si>
    <t>Hawkins| R</t>
  </si>
  <si>
    <t>The Use Of Lca For The Environmental Evaluation Of The Recycling Of Galvanised Steel</t>
  </si>
  <si>
    <t>Viklund-white| C</t>
  </si>
  <si>
    <t>Thermoacoustic Cooling For Surface Combatants</t>
  </si>
  <si>
    <t>Naval Engineers Journal</t>
  </si>
  <si>
    <t>Johnson| Ra; Garrett| Sl; Keolian| Rm</t>
  </si>
  <si>
    <t>Total Costs And Benefits Of Biomass In Selected Regions Of The European Union</t>
  </si>
  <si>
    <t>Groscurth| Hm; De Almeida| A; Bauen| A; Costa| Fb; Ericson| So; Giegrich| J; Von Grabczewski| N; Hall| Do; Hohmeyer| O; Jorgensen| K; Kern| C; Kuhn| I; Lofstedt| R; Mariano| Jd; Mariano| Pmg; Meyer| Ni; Nielsen| Ps; Nunes| C; Patyk| A; Reinhardt| Ga; Rosillo-calle| F; Scrase| I; Widmann| B</t>
  </si>
  <si>
    <t>Toward A Strategic Plan For Transportation-air Quality Research| 2000-2010</t>
  </si>
  <si>
    <t>Energy| Air Quality| And Fuels 2000: Energy And Environment</t>
  </si>
  <si>
    <t>Savonis| Mj</t>
  </si>
  <si>
    <t>Transition To Cfc-free Metered Dose Inhalers - Into The New Millennium</t>
  </si>
  <si>
    <t>International Journal Of Pharmaceutics</t>
  </si>
  <si>
    <t>Mcdonald| Kj; Martin| Gp</t>
  </si>
  <si>
    <t>Tropodegradable Fluorocarbon Replacements For Ozone-depleting And Global-warming Chemicals</t>
  </si>
  <si>
    <t>Tapscott| Re; Mather| Jd</t>
  </si>
  <si>
    <t>Twentieth-century Change In The Climate Record For The Front Range| Colorado| Usa</t>
  </si>
  <si>
    <t>Pepin| N</t>
  </si>
  <si>
    <t>Twentieth-century Storm Activity Along The Us East Coast</t>
  </si>
  <si>
    <t>Zhang| Kq; Douglas| Bc; Leatherman| Sp</t>
  </si>
  <si>
    <t>Ultra-enhanced Spring Branch Growth In Co2-enriched Trees: Can It Alter The Phase Of The Atmosphere's Seasonal Co2 Cycle?</t>
  </si>
  <si>
    <t>Idso| Cd; Idso| Sb; Kimball| Ba; Park| Hs; Hoober| Jk; Balling| Rc</t>
  </si>
  <si>
    <t>Uncertainty As Information: Narrowing The Science-policy Gap</t>
  </si>
  <si>
    <t>Conservation Ecology</t>
  </si>
  <si>
    <t>Bradshaw| Ga; Borchers| Jg</t>
  </si>
  <si>
    <t>Uncertainty In Land-use Change And Forestry Sector Mitigation Options For Global Warming: Plantation Silviculture Versus Avoided Deforestation</t>
  </si>
  <si>
    <t>Understanding Nonlinear Responses Of The Climate System To Orbital Forcing</t>
  </si>
  <si>
    <t>Rial| Ja; Anaclerio| Ca</t>
  </si>
  <si>
    <t>Urbanization In The Pacific: Environmental Change| Vulnerability And Human Security</t>
  </si>
  <si>
    <t>Cocklin| C; Keen| M</t>
  </si>
  <si>
    <t>Vegetation Variation Within And Among Palustrine Wetlands Along An Altitudinal Gradient In Kwazulu-natal| South Africa</t>
  </si>
  <si>
    <t>Kotze| Dc; O'connor| Tg</t>
  </si>
  <si>
    <t>Water Vapor Feedbacks In The Ecmwf Reanalyses And Hadley Centre Climate Model</t>
  </si>
  <si>
    <t>Slingo| A; Pamment| Ja; Allan| Rp; Wilson| Ps</t>
  </si>
  <si>
    <t>Water Vapor| Co2| And Temperature Profiles In And Above A Forest - Accuracy Assessment Of An Unattended Measurement System</t>
  </si>
  <si>
    <t>Journal Of Atmospheric And Oceanic Technology</t>
  </si>
  <si>
    <t>Molder| M; Lindroth| A; Halldin| S</t>
  </si>
  <si>
    <t>Will Changes In Soil Organic Carbon Act As A Positive Or Negative Feedback On Global Warming?</t>
  </si>
  <si>
    <t>Zebra Mussels: Enhancement Of Copper Toxicity By High Temperature And Its Relationship With Respiration And Metabolism</t>
  </si>
  <si>
    <t>Rao| Dgvp; Khan| Maq</t>
  </si>
  <si>
    <t>A Biome Classification Of China Based On Plant Functional Types And The Biome3 Model</t>
  </si>
  <si>
    <t>Folia Geobotanica</t>
  </si>
  <si>
    <t>A Closer Look At United States And Global Surface Temperature Change</t>
  </si>
  <si>
    <t>Hansen| J; Ruedy| R; Sato| M; Imhoff| M; Lawrence| W; Easterling| D; Peterson| T; Karl| T</t>
  </si>
  <si>
    <t>A Decision-analytic Framework For Impact Assessment - Part I: Lca And Decision Analysis</t>
  </si>
  <si>
    <t>International Journal Of Life Cycle Assessment</t>
  </si>
  <si>
    <t>Hertwich| Eg; Hammitt| Jk</t>
  </si>
  <si>
    <t>A Measurement Of The Quiet Network Contribution To Solar Irradiance Variation</t>
  </si>
  <si>
    <t>Foukal| P; Milano| L</t>
  </si>
  <si>
    <t>A Mechanistic Model Of Whole-tract Digestion And Methanogenesis In The Lactating Dairy Cow: Model Development| Evaluation| And Application</t>
  </si>
  <si>
    <t>Mills| Jan; Dijkstra| J; Bannink| A; Cammell| Sb; Kebreab| E; France| J</t>
  </si>
  <si>
    <t>A Modeling-gis Approach For Assessing Irrigation Effects On Soil Salinisation Under Global Warming Conditions</t>
  </si>
  <si>
    <t>Agricultural Water Management</t>
  </si>
  <si>
    <t>Utset| A; Borroto| M</t>
  </si>
  <si>
    <t>A New Co2 Disposal Process Via Artificial Weathering Of Calcium Silicate Accelerated By Acetic Acid</t>
  </si>
  <si>
    <t>Kakizawa| M; Yamasaki| A; Yanagisawa| Y</t>
  </si>
  <si>
    <t>A Nonlinear Impulse Response Model Of The Coupled Carbon Cycle-climate System (niccs)</t>
  </si>
  <si>
    <t>Hooss| G; Voss| R; Hasselmann| K; Maier-reimer| E; Joos| F</t>
  </si>
  <si>
    <t>A Potential Interaction Between Sea-level Rise And Global Warming: Implications For Coastal Stability On The Mississippi River Deltaic Plain</t>
  </si>
  <si>
    <t>Thomson| Dm; Shaffer| Gp; Mccorquodale| Ja</t>
  </si>
  <si>
    <t>A Search For A Freonless Gas Mixture For Glass Rpc</t>
  </si>
  <si>
    <t>Ieee Transactions On Nuclear Science</t>
  </si>
  <si>
    <t>Narita| S; Watanabe| K; Abe| K; Handa| F; Higuchi| I; Hoshi| Y; Kawamura| N; Kumagai| K; Mikami| Y; Murono| N; Nagamine| T; Neichi| K; Takahashi| N; Yamaga| M; Yamaguchi| A; Yusa| Y; Yuta| H</t>
  </si>
  <si>
    <t>A Time-series Study Of Particulate Matter Export In The North Pacific Subtropical Gyre Based On Th-234 : U-238 Disequilibrium</t>
  </si>
  <si>
    <t>Benitez-nelson| C; Buesseler| Ko; Karl| Dm; Andrews| J</t>
  </si>
  <si>
    <t>A Transition Toward A Sustainable Energy Future: Feasibility Assessment And Development Strategies Of Wind Power In Taiwan</t>
  </si>
  <si>
    <t>Yue| Cd; Liu| Cm; Liou| Eml</t>
  </si>
  <si>
    <t>Abiotic Vs. Biotic Influences On Habitat Selection Of Coexisting Species: Climate Change Impacts?</t>
  </si>
  <si>
    <t>Martin| Te</t>
  </si>
  <si>
    <t>Absence Of Deep-water Formation In The Labrador Sea During The Last Interglacial Period</t>
  </si>
  <si>
    <t>Hillaire-marcel| C; De Vernal| A; Bilodeau| G; Weaver| Aj</t>
  </si>
  <si>
    <t>Absorption Processes - Classic Chemical Engineering In Combating Global Warming</t>
  </si>
  <si>
    <t>Inzynieria Chemiczna I Procesowa</t>
  </si>
  <si>
    <t>Warmuzinski| K</t>
  </si>
  <si>
    <t>Accumulation And Temperature Changes In Princess Elizabeth Land| Antarctica In The Past 250 Years</t>
  </si>
  <si>
    <t>Progress In Natural Science</t>
  </si>
  <si>
    <t>Zhang| Mj; Li| Zq; Qin| Dh; Xiao| Cd; Yang| H; Kang| Jc; Li| J</t>
  </si>
  <si>
    <t>Advanced Materials For Global Carbon Dioxide Recycling</t>
  </si>
  <si>
    <t>Hashimoto| K; Habazaki| H; Yamasaki| M; Meguro| S; Sasaki| T; Katagiri| H; Matsui| T; Fujimura| K; Izumiya| K; Kumagai| N; Akiyama| E</t>
  </si>
  <si>
    <t>Alkenone Temperature And Carbon Isotope Records: Temporal Resolution| Offsets| And Regionality</t>
  </si>
  <si>
    <t>Geochemistry Geophysics Geosystems</t>
  </si>
  <si>
    <t>Schneider| R</t>
  </si>
  <si>
    <t>Amazonian Deforestation: Regional And Global Issues</t>
  </si>
  <si>
    <t>Amazoniana-limnologia Et Oecologia Regionalis Systemae Fluminis Amazonas</t>
  </si>
  <si>
    <t>Salati| E; Nobre| Ca; Dos Santos| Aa</t>
  </si>
  <si>
    <t>Ammonia Abatement And Its Impact On Emissions Of Nitrous Oxide And Methane - Part 2: Application For Europe</t>
  </si>
  <si>
    <t>Brink| C; Kroeze| C; Klimont| Z</t>
  </si>
  <si>
    <t>Ammonia Abatement And Its Impact On Emissions Of Nitrous Oxide And Methane In Europeb - Part 1: Method</t>
  </si>
  <si>
    <t>Amorphous Silicon And Tungsten Etching Employing Environmentally Benign Plasma Process</t>
  </si>
  <si>
    <t>An Alternative Approach To Establishing Trade-offs Among Greenhouse Gases</t>
  </si>
  <si>
    <t>An Empirical Mechanistic Framework For Heat-related Illness</t>
  </si>
  <si>
    <t>Chan| Ny; Stacey| Mt; Smith| Ae; Ebi| Kl; Wilson| Tf</t>
  </si>
  <si>
    <t>An Empirical Method For The Determination Of The Complex Refractive Index Of Size-fractionated Atmospheric Aerosols For Radiative Transfer Calculations</t>
  </si>
  <si>
    <t>Marley| Na; Gaffney| Js; Baird| C; Blazer| Ca; Drayton| Pj; Frederick| Je</t>
  </si>
  <si>
    <t>An Empirical Model Of Carbon Fluxes In Russian Tundra</t>
  </si>
  <si>
    <t>Zamolodchikov| Dg; Karelin| Dv</t>
  </si>
  <si>
    <t>Annual Methane Emission From Finnish Mires Estimated From Eddy Covariance Campaign Measurements</t>
  </si>
  <si>
    <t>Hargreaves| Kj; Fowler| D; Pitcairn| Cer; Aurela| M</t>
  </si>
  <si>
    <t>Anomalies And Trends Of Sea-ice Extent And Atmospheric Circulation In The Nordic Seas During The Period 1864-1998</t>
  </si>
  <si>
    <t>Vinje| T</t>
  </si>
  <si>
    <t>Anthropogenic Climate Change Shown By Local Wave Conditions In The North Sea</t>
  </si>
  <si>
    <t>Pfizenmayer| A; Von Storch| H</t>
  </si>
  <si>
    <t>Application Of Ams Radiocarbon In Earth System Science Studies</t>
  </si>
  <si>
    <t>Journal Of The Korean Physical Society</t>
  </si>
  <si>
    <t>Kang| Dj; Park| Mk; Kim| Kr</t>
  </si>
  <si>
    <t>Application Of High-pressure Swing Adsorption Process For Improvement Of Co2 Recovery System From Flue Gas</t>
  </si>
  <si>
    <t>Canadian Journal Of Chemical Engineering</t>
  </si>
  <si>
    <t>Takamura| Y; Narita| S; Aoki| J; Uchida| S</t>
  </si>
  <si>
    <t>Application Of The Life Cycle Assessment Methodology To Agricultural Production: An Example Of Sugar Beet Production With Different Forms Of Nitrogen Fertilisers</t>
  </si>
  <si>
    <t>Brentrup| F; Kusters| J; Kuhlmann| H; Lammel| J</t>
  </si>
  <si>
    <t>Applying A Gas Mixture Containing C-c4f8 As An Insulation Medium</t>
  </si>
  <si>
    <t>Ieee Transactions On Dielectrics And Electrical Insulation</t>
  </si>
  <si>
    <t>Yamamoto| O; Takuma| T; Hamada| S; Yamakawa| Y; Yashima| M</t>
  </si>
  <si>
    <t>Archeological Evidence Of Pacific Salmon Distribution In Northern Japan And Implications For Future Global Warming</t>
  </si>
  <si>
    <t>Progress In Oceanography</t>
  </si>
  <si>
    <t>Ishida| Y; Hariu| T; Yamashiro| J; Mckinnell| S; Matsuda| T; Kaneko| H</t>
  </si>
  <si>
    <t>Arctic Sea Ice Thickness Remained Constant During The 1990s</t>
  </si>
  <si>
    <t>Winsor| P</t>
  </si>
  <si>
    <t>Are Phragmites-dominated Wetlands A Net Source Or Net Sink Of Greenhouse Gases?</t>
  </si>
  <si>
    <t>Brix| H; Sorrell| Bk; Lorenzen| B</t>
  </si>
  <si>
    <t>Assimilation Of Satellite Altimetry Into A Western North Pacific Operational Model</t>
  </si>
  <si>
    <t>Kamachi| M; Kuragano| T; Yoshioka| N; Zhu| J; Uboldi| F</t>
  </si>
  <si>
    <t>Atlantic Thermohaline Circulation And Its Response To Increasing Co2 In A Coupled Atmosphere-ocean Model</t>
  </si>
  <si>
    <t>Sun| S; Bleck| R</t>
  </si>
  <si>
    <t>Atmospheric Absorption Of Near Infrared And Visible Solar Radiation By The Hydrogen Bonded Water Dimer</t>
  </si>
  <si>
    <t>Vaida| V; Daniel| Js; Kjaergaard| Hg; Goss| Lm; Tuck| Af</t>
  </si>
  <si>
    <t>Atmospheric Degradation And Global Warming Potentials Of Three Perfluoroalkenes</t>
  </si>
  <si>
    <t>Acerboni| G; Beukes| Ja; Jensen| Nr; Hjorth| J; Myhre| G; Nielsen| Cj; Sundet| Jk</t>
  </si>
  <si>
    <t>Atmospheric Methyl Iodide: High Correlation With Surface Seawater Temperature And Its Implications On The Sea-to-air Flux</t>
  </si>
  <si>
    <t>Yokouchi| Y; Nojiri| Y; Barrie| La; Toom-sauntry| D; Fujinuma| Y</t>
  </si>
  <si>
    <t>Background Monitoring And Long-range Transport Of Atmospheric Cfc-11 And Cfc-12 At Kosan| Korea</t>
  </si>
  <si>
    <t>Kim| J; Oh| Sn; Cho| Hm; Park| Mk; Kim| Kr; Elkins| Jw</t>
  </si>
  <si>
    <t>Biogeophysical Versus Biogeochemical Feedbacks Of Large-scale Land Cover Change</t>
  </si>
  <si>
    <t>Claussen| M; Brovkin| V; Ganopolski| A</t>
  </si>
  <si>
    <t>Bird Migration: A Novel Theory For The Evolution| The Control And The Adaptability Of Bird Migration</t>
  </si>
  <si>
    <t>Bleaching And Recovery Of Five Eastern Pacific Corals In An El Nino-related Temperature Experiment</t>
  </si>
  <si>
    <t>Hueerkamp| C; Glynn| Pw; D'croz| L; Mate| Jl; Colley| Sb</t>
  </si>
  <si>
    <t>C-14 Dating Of Peat And Delta O-18-delta D In Ground Ice From Northwest Siberia</t>
  </si>
  <si>
    <t>Vasil'chuk| Yk; Jungner| H; Vasil'chuk| Ac</t>
  </si>
  <si>
    <t>Carbon Sequestration And Land Management Under Uncertainty</t>
  </si>
  <si>
    <t>Krcmar| E; Stennes| B; Van Kooten| Gc; Vertinsky| I</t>
  </si>
  <si>
    <t>Carbon Sequestration: An Option For Mitigating Global Climate Change</t>
  </si>
  <si>
    <t>Chemical Engineering Progress</t>
  </si>
  <si>
    <t>Carbon Stock Assessment Of Two Agroforestry Systems In A Tropical Forest Reserve In The Philippines</t>
  </si>
  <si>
    <t>Philippine Agricultural Scientist</t>
  </si>
  <si>
    <t>Lasco| Rd; Sales| Rf; Estrella| R; Saplaco| Sr; Castillo| Asa; Cruz| Rvo; Pulhin| Fb</t>
  </si>
  <si>
    <t>Carbon Stock| Afforestation And Acidic Deposition: An Analysis Of Inter-relation With Reference To Arid Areas</t>
  </si>
  <si>
    <t>Kumar| S; Datta| R; Sinha| S; Kojima| T; Katoh| S; Mohan| M</t>
  </si>
  <si>
    <t>Causes And Extent Of Declines Among Native North American Invertebrate Pollinators: Detection| Evidence| And Consequences</t>
  </si>
  <si>
    <t>Cane| Jh; Tepedino| Vj</t>
  </si>
  <si>
    <t>Central European Vegetation Response To Abrupt Climate Change At 8.2 Ka</t>
  </si>
  <si>
    <t>Tinner| W; Lotter| Af</t>
  </si>
  <si>
    <t>Ceramic Fuel Cells To Replace Metal Burners</t>
  </si>
  <si>
    <t>Journal Of Materials Science</t>
  </si>
  <si>
    <t>Kendall| K; Finnerty| Cm; Austin| Jc; Alston| T</t>
  </si>
  <si>
    <t>Cfd Modelling And Experimental Investigation Of An Ejector Refrigeration System Using Methanol As The Working Fluid</t>
  </si>
  <si>
    <t>Riffat| Sb; Omer| Sa</t>
  </si>
  <si>
    <t>Challenges In Developing Environmentally Safe Heat Pumping Systems</t>
  </si>
  <si>
    <t>Strojniski Vestnik-journal Of Mechanical Engineering</t>
  </si>
  <si>
    <t>Didion| Da; Brown| Js</t>
  </si>
  <si>
    <t>Change Of Fire Frequency In The Eastern Canadian Boreal Forests During The Holocene: Does Vegetation Composition Or Climate Trigger The Fire Regime?</t>
  </si>
  <si>
    <t>Carcaillet| C; Bergeron| Y; Richard| Pjh; Frechette| B; Gauthier| S; Prairie| Yt</t>
  </si>
  <si>
    <t>Changes In Daily And Nightly Day-to-day Temperature Variability During The Twentieth Century For Two Stations In Switzerland</t>
  </si>
  <si>
    <t>Changes In The Onset Of Spring In The Western United States</t>
  </si>
  <si>
    <t>Cayan| Dr; Kammerdiener| Sa; Dettinger| Md; Caprio| Jm; Peterson| Dh</t>
  </si>
  <si>
    <t>Characteristics And Performance Of A Deep-ocean Disposal System For Low-purity Co2 Gas Via Gas Lift Effect</t>
  </si>
  <si>
    <t>Saito| T; Kosugi| S; Kajishima| T; Tsuchiya| K</t>
  </si>
  <si>
    <t>Characterization Of Iodoheptafluoropropane As A Dielectric Etchant. Iii. Effluent Analysis</t>
  </si>
  <si>
    <t>Karecki| S; Chatterjee| R; Pruette| L; Reif| R; Vartanian| V; Sparks| T; Beu| L</t>
  </si>
  <si>
    <t>Chinese Life Cycle Impact Assessments Factors</t>
  </si>
  <si>
    <t>Journal Of Environmental Sciences-china</t>
  </si>
  <si>
    <t>Yang| Jx; Nielsen| Ph</t>
  </si>
  <si>
    <t>Climate Analysis Of Endemic Species - A Novel Method For Quantitative Analysis Of Global Climate Change Since Tertiary</t>
  </si>
  <si>
    <t>Li| Cs; Wang| Yf; Sun| Qg</t>
  </si>
  <si>
    <t>Climate And Ozone Response To Increased Stratospheric Water Vapor</t>
  </si>
  <si>
    <t>Shindell| Dt</t>
  </si>
  <si>
    <t>Climate Change And Site: Relevant Mechanisms And Modeling Techniques</t>
  </si>
  <si>
    <t>Schwalm| Cr; Ek| Ar</t>
  </si>
  <si>
    <t>Climate Change And Trend Detection In Selected Rivers Within The Asia-pacific Region</t>
  </si>
  <si>
    <t>Cluis| D; Laberge| C</t>
  </si>
  <si>
    <t>Climate Change Effects On Vegetation Distribution And Carbon Budget In The United States</t>
  </si>
  <si>
    <t>Bachelet| D; Neilson| Rp; Lenihan| Jm; Drapek| Rj</t>
  </si>
  <si>
    <t>Climate Changes In Northern China Since The Late Pleistocene And Its Response To Global Change</t>
  </si>
  <si>
    <t>Zhou| Wj; Head| Mj; Deng| L</t>
  </si>
  <si>
    <t>Climate Model Simulations Of Effects Of Increased Atmospheric Co2 And Loss Of Sea Ice On Ocean Salinity And Tracer Uptake</t>
  </si>
  <si>
    <t>Duffy| Pb; Eby| M; Weaver| Aj</t>
  </si>
  <si>
    <t>Climate-driven Range Expansion And Morphological Evolution In A Marine Gastropod</t>
  </si>
  <si>
    <t>Hellberg| Me; Balch| Dp; Roy| K</t>
  </si>
  <si>
    <t>Climatic Perspectives On Sahelian Desiccation: 1973-1998</t>
  </si>
  <si>
    <t>Climatological Thresholds Of Daily Rainfall</t>
  </si>
  <si>
    <t>Journal Of Hydrologic Engineering</t>
  </si>
  <si>
    <t>Yoo| C; Lee| Js; Yoon| Yn</t>
  </si>
  <si>
    <t>Climber-2: A Climate System Model Of Intermediate Complexity. Part Ii: Model Sensitivity</t>
  </si>
  <si>
    <t>Ganopolski| A; Petoukhov| V; Rahmstorf| S; Brovkin| V; Claussen| M; Eliseev| A; Kubatzki| C</t>
  </si>
  <si>
    <t>Closing Of The Indonesian Seaway As A Precursor To East African Aridircation Around 3-4 Million Years Ago</t>
  </si>
  <si>
    <t>Cane| Ma; Molnar| P</t>
  </si>
  <si>
    <t>Co2 Enrichment Increases Water-use Efficiency In Sorghum</t>
  </si>
  <si>
    <t>Conley| Mm; Kimball| Ba; Brooks| Tj; Pinter| Pj; Hunsaker| Dj; Wall| Gw; Adam| Nr; Lamorte| Rl; Matthias| Ad; Thompson| Tl; Leavitt| Sw; Ottman| Mj; Cousins| Ab; Triggs| Jm</t>
  </si>
  <si>
    <t>Coastal Management And Sea-level Rise</t>
  </si>
  <si>
    <t>Pethick| J</t>
  </si>
  <si>
    <t>Coherent Patterns Of Ice-rafted Debris Deposits In The Nordic Regions During The Last Glacial (10-60 Ka)</t>
  </si>
  <si>
    <t>Elliot| M; Labeyrie| L; Dokken| T; Manthe| S</t>
  </si>
  <si>
    <t>Collapse And Reorganisation Of The Southern Ocean Overturning Under Global Warming In A Coupled Model</t>
  </si>
  <si>
    <t>Bi| Dh; Budd| Wf; Hirst| Ac; Wu| Xr</t>
  </si>
  <si>
    <t>Comments On The Process And Product Of The Health Impacts Assessment Component Of The National Assessment Of The Potential Consequences Of Climate Variability And Change For The United States</t>
  </si>
  <si>
    <t>Bernard| Sm; Ebi| Kl</t>
  </si>
  <si>
    <t>Community Persistence Among Stream Invertebrates Tracks The North Atlantic Oscillation</t>
  </si>
  <si>
    <t>Bradley| Dc; Ormerod| Sj</t>
  </si>
  <si>
    <t>Comparative Vessel Anatomy Of Arctic Deciduous And Evergreen Dicots</t>
  </si>
  <si>
    <t>Gorsuch| Dm; Oberbauer| Sf; Fisher| Jb</t>
  </si>
  <si>
    <t>Comparing Intensive| Extensified And Organic Grassland Farming In Southern Germany By Process Life Cycle Assessment</t>
  </si>
  <si>
    <t>Haas| G; Wetterich| F; Kopke| U</t>
  </si>
  <si>
    <t>Comparison Of Climate Change Scenarios For Sweden Based On Statistical And Dynamical Downscaling Of Monthly Precipitation</t>
  </si>
  <si>
    <t>Hellstrom| C; Chen| Dl; Achberger| C; Raisanen| J</t>
  </si>
  <si>
    <t>Competitive Interactions Between Tree Species In New Zealand's Old-growth Indigenous Forests</t>
  </si>
  <si>
    <t>Leathwick| Jr; Austin| Mp</t>
  </si>
  <si>
    <t>Complex Ecologic-economic Dynamics And Environmental Policy</t>
  </si>
  <si>
    <t>Rosser| Jb</t>
  </si>
  <si>
    <t>Composite Surface Temperature History From Simultaneous Inversion Of Borehole Temperatures In Western Canadian Plains</t>
  </si>
  <si>
    <t>Majorowicz| Ja; Safanda| J</t>
  </si>
  <si>
    <t>Constraint To Adaptive Evolution In Response To Global Warming</t>
  </si>
  <si>
    <t>Etterson| Jr; Shaw| Rg</t>
  </si>
  <si>
    <t>Continuous Late Quaternary Proxy Climate Records From Loess In Beringia</t>
  </si>
  <si>
    <t>Beget| Je</t>
  </si>
  <si>
    <t>Control Of Black Carbon| The Most Effective Means Of Slowing Global Warming</t>
  </si>
  <si>
    <t>Computational Science -- Iccs 200| Proceedings Pt 2</t>
  </si>
  <si>
    <t>Jacobson| Mz</t>
  </si>
  <si>
    <t>Coordination And Route Optimization Of Agricultural Goods Transport To Attenuate Environmental Impact</t>
  </si>
  <si>
    <t>Journal Of Agricultural Engineering Research</t>
  </si>
  <si>
    <t>Gebresenbet| G; Ljungberg| D</t>
  </si>
  <si>
    <t>Coral Bleaching: The Winners And The Losers</t>
  </si>
  <si>
    <t>Ecology Letters</t>
  </si>
  <si>
    <t>Loya| Y; Sakai| K; Yamazato| K; Nakano| Y; Sambali| H; Van Woesik| R</t>
  </si>
  <si>
    <t>Cost-effective Reductions Of Non-co2 Greenhouse Gases</t>
  </si>
  <si>
    <t>De La Chesnaye| F; Harvey| R; Kruger| D; Laitner| Ja</t>
  </si>
  <si>
    <t>Development Of Environmentally-conscious Steel Products At The Nippon Steel Corporation</t>
  </si>
  <si>
    <t>Materials &amp; Design</t>
  </si>
  <si>
    <t>Kawai| J</t>
  </si>
  <si>
    <t>Did The Antarctic Ice Sheets Expand During The Early Pliocene?</t>
  </si>
  <si>
    <t>Bart| Pj</t>
  </si>
  <si>
    <t>Digital Ecological Model And Case Study On China Water Condition</t>
  </si>
  <si>
    <t>Shang| Zb; Gao| Q; Yang| Dn</t>
  </si>
  <si>
    <t>Distribution Of Slushflows In Northern Europe And Their Potential Change Due To Global Warming</t>
  </si>
  <si>
    <t>Annals Of Glaciology| Vol 32| 2001</t>
  </si>
  <si>
    <t>Sidorova| T; Belaya| N; Perov| V</t>
  </si>
  <si>
    <t>Does The Fresh Water Supply From The Amur River Flowing Into The Sea Of Okhotsk Affect Sea Ice Formation?</t>
  </si>
  <si>
    <t>Ogi| M; Tachibana| Y; Nishio| F; Danchenkov| Ma</t>
  </si>
  <si>
    <t>Domoic Acid: A Fascinating Marine Toxin</t>
  </si>
  <si>
    <t>Environmental Toxicology And Pharmacology</t>
  </si>
  <si>
    <t>Mos| L</t>
  </si>
  <si>
    <t>Downscaling Of Greenhouse Gas Induced Climate Change In Two Gcms With The Rossby Centre Regional Climate Model For Northern Europe</t>
  </si>
  <si>
    <t>Raisanen| J; Rummukainen| M; Ullerstig| A</t>
  </si>
  <si>
    <t>Drought And The Consequences Of El Nino In Borneo: A Case Study Of Figs</t>
  </si>
  <si>
    <t>Population Ecology</t>
  </si>
  <si>
    <t>Harrison| Rd</t>
  </si>
  <si>
    <t>Dynamic Responses Of African Ecosystem Carbon Cycling To Climate Change</t>
  </si>
  <si>
    <t>Cao| Mk; Zhang| Qf; Shugart| Hh</t>
  </si>
  <si>
    <t>Earlier Plant Flowering In Spring As A Response To Global Warming In The Washington| Dc| Area</t>
  </si>
  <si>
    <t>Abu-asab| Ms; Peterson| Pm; Shetler| Sg; Orli| Ss</t>
  </si>
  <si>
    <t>Economic Feasibility Of Co-producing Bioethanol And Glycerol From Grain And Cane Molasses Fermentations</t>
  </si>
  <si>
    <t>Munene| Cn; Kampen| Wh; Njapau| H</t>
  </si>
  <si>
    <t>Economic Implications Of Potential Enso Frequency And Strength Shifts</t>
  </si>
  <si>
    <t>Chen| Cc; Mccarl| Ba; Adams| Rm</t>
  </si>
  <si>
    <t>Effect Of Carvacrol And Thymol On Odor Emissions From Livestock Wastes</t>
  </si>
  <si>
    <t>Varel| Vh; Miller| Dn</t>
  </si>
  <si>
    <t>Effect Of Climatic Gradients On The Photosynthetic Responses Of Four Phragmites Australis Populations</t>
  </si>
  <si>
    <t>Lessmann| Jm; Brix| H; Bauer| V; Clevering| Oa; Comin| Fa</t>
  </si>
  <si>
    <t>Effect Of Nitrogen Plasma Conditions On Electrical Properties Of Silicon Oxynitrided Thin Films For Flash Memory Applications</t>
  </si>
  <si>
    <t>Ikeda| A; Abd Elnaby| M; Hattori| R; Kuroki| Y</t>
  </si>
  <si>
    <t>Effect Of O-2(co2)/c4f8o Gas Combinations On Global Warming Gas Emission In Silicon Nitride Pecvd Plasma Cleaning</t>
  </si>
  <si>
    <t>Surface &amp; Coatings Technology</t>
  </si>
  <si>
    <t>Oh| Bh; Bae| Jw; Kim| Jh; Kim| Kj; Ahn| Ys; Lee| Ne; Yeom| Gy; Yoon| Ss; Chae| Sk; Ku| Ms; Lee| Sg; Cho| Dh</t>
  </si>
  <si>
    <t>Effect Of The 1997-1998 Enso-related Drought On Hydrology And Salinity In A Micronesian Wetland Complex</t>
  </si>
  <si>
    <t>Drexler| Jz; Ewel| Kc</t>
  </si>
  <si>
    <t>Effects Of Climatic Change On A Water Dependent Regional Economy: A Study Of The Texas Edwards Aquifer</t>
  </si>
  <si>
    <t>Chen| Cc; Gillig| D; Mccarl| Ba</t>
  </si>
  <si>
    <t>Effects Of Glacial Meltwater In The Giss Coupled Atmosphere Ocean Model - 1. North Atlantic Deep Water Response</t>
  </si>
  <si>
    <t>Rind| D; Demenocal| P; Russell| G; Sheth| S; Collins| D; Schmidt| G; Teller| J</t>
  </si>
  <si>
    <t>Effects Of Global Climate Change On Coastal Salt Marshes</t>
  </si>
  <si>
    <t>Simas| T; Nunes| Jp; Ferreira| Jg</t>
  </si>
  <si>
    <t>Effects Of Global Climate Change On Geographic Distributions Of Mexican Cracidae</t>
  </si>
  <si>
    <t>Peterson| At; Sanchez-cordero| V; Soberon| J; Bartley| J; Buddemeier| Rw; Navarro-siguenza| Ag</t>
  </si>
  <si>
    <t>Effects Of Simulated Climate Change On The Hydrology Of Major River Basins</t>
  </si>
  <si>
    <t>Arora| Vk; Boer| Gj</t>
  </si>
  <si>
    <t>Effects Of Stabilizing Atmospheric Co(2) On Global Climate In The Next Two Centuries</t>
  </si>
  <si>
    <t>Dai| A; Wigley| Tml; Meehl| Ga; Washington| Wm</t>
  </si>
  <si>
    <t>Emerging Paradigms For Water Management In The 21st Century - Lecture Enzo Levi 2000</t>
  </si>
  <si>
    <t>Ingenieria Hidraulica En Mexico</t>
  </si>
  <si>
    <t>Austria| Pfm</t>
  </si>
  <si>
    <t>Emissions Of Ammonia| Nitrous Oxide And Methane From Different Types Of Dairy Manure During Storage As Affected By Dietary Protein Content</t>
  </si>
  <si>
    <t>Kulling| Dr; Menzi| H; Krober| Tf; Neftel| A; Sutter| F; Lischer| P; Kreuzer| M</t>
  </si>
  <si>
    <t>Emissions Of Greenhouse Gases And Other Airborne Pollutants From Charcoal Making In Kenya And Brazil</t>
  </si>
  <si>
    <t>Pennise| Dm; Smith| Kr; Kithinji| Jp; Rezende| Me; Raad| Tj; Zhang| Jf; Fan| Cw</t>
  </si>
  <si>
    <t>Emissions Of Greenhouse Gases From The Tropical Hydroelectric Reservoir Of Petit Saut (french Guiana) Compared With Emissions From Thermal Alternatives</t>
  </si>
  <si>
    <t>Delmas| R; Galy-lacaux| C; Richard| S</t>
  </si>
  <si>
    <t>Energy Accounting And Well-being - Examining Uk Organic And Conventional Farming Systems Through A Human Energy Perspective</t>
  </si>
  <si>
    <t>Loake| C</t>
  </si>
  <si>
    <t>Energy And Water Balance Studies Of A Snow Cover During Snowmelt Period At A High Arctic Site</t>
  </si>
  <si>
    <t>Bruland| O; Marechal| D; Sand| K; Killingtveit| A</t>
  </si>
  <si>
    <t>Energy For The New Millennium</t>
  </si>
  <si>
    <t>Goldemberg| J; Johansson| Tb; Reddy| Akn; Williams| Rh</t>
  </si>
  <si>
    <t>Ensemble Simulation Of Twenty-first Century Climate Changes: Business-as-usual Versus Co2 Stabilization</t>
  </si>
  <si>
    <t>Dai| A; Meehl| Ga; Washington| Wm; Wigley| Tml; Arblaster| Jm</t>
  </si>
  <si>
    <t>Enso-monsoon Relationships In A Greenhouse Warming Scenario</t>
  </si>
  <si>
    <t>Ashrit| Rg; Kumar| Kr; Kumar| Kk</t>
  </si>
  <si>
    <t>Environmental Accounting - A Decision Support Tool In Wwtp Operation And Management</t>
  </si>
  <si>
    <t>Clauson-kaas| J; Poulsen| Ts; Jacobsen| Bn; Guildal| T; Wenzel| H</t>
  </si>
  <si>
    <t>Environmental Aspects Of Electricity Generation From A Nanocrystalline Dye Sensitized Solar Cell System</t>
  </si>
  <si>
    <t>Greijer| H; Karlson| L; Lindquist| Se; Hagfeldt| A</t>
  </si>
  <si>
    <t>Environmental Challenges Of Animal Agriculture And The Role And Task Of Animal Nutrition In Environmental Protection - Review</t>
  </si>
  <si>
    <t>Asian-australasian Journal Of Animal Sciences</t>
  </si>
  <si>
    <t>Chen| Dw</t>
  </si>
  <si>
    <t>Environmental Change And Rates Of Evolution: The Phylogeographic Pattern Within The Hartebeest Complex As Related To Climatic Variation</t>
  </si>
  <si>
    <t>Proceedings Of The Royal Society B-biological Sciences</t>
  </si>
  <si>
    <t>Flagstad| O; Syvertsen| Po; Stenseth| Nc; Jakobsen| Ks</t>
  </si>
  <si>
    <t>Environmentally Friendly Wafer Production: Nf3 Remote Microwave Plasma For Chamber Cleaning</t>
  </si>
  <si>
    <t>Microelectronic Engineering</t>
  </si>
  <si>
    <t>Reichardt| H; Frenzel| A; Schober| K</t>
  </si>
  <si>
    <t>Equations Of State For Fluorinated Ether Refrigerants| Pentafluoroethyl Methyl Ether And Heptafluoropropyl Methyl Ether</t>
  </si>
  <si>
    <t>Widiatmo| Jv; Watanabe| K</t>
  </si>
  <si>
    <t>Estimating Co2 Abatement And Sequestration Potentials For Chile</t>
  </si>
  <si>
    <t>Mosnaim| A</t>
  </si>
  <si>
    <t>Estimating The Thickness Of The Free Gas Zone Beneath Hydrate Ridge| Oregon Continental Margin| From Seismic Velocities And Attenuation</t>
  </si>
  <si>
    <t>Trehu| Am; Flueh| Er</t>
  </si>
  <si>
    <t>Evaluation Of Dual-bed Pressure Swing Adsorption For Co2 Recovery From Boiler Exhaust Gas</t>
  </si>
  <si>
    <t>Separation And Purification Technology</t>
  </si>
  <si>
    <t>Takamura| Y; Narita| S; Aoki| J; Hironaka| S; Uchida| S</t>
  </si>
  <si>
    <t>Evaluation Of Oxalyl Fluoride For A Dielectric Etch Application In An Inductively Coupled Plasma Etch Tool</t>
  </si>
  <si>
    <t>Karecki| S; Chatterjee| R; Pruette| L; Reif| R; Sparks| T; Beu| L; Vartanian| V; Novoselov| M</t>
  </si>
  <si>
    <t>Evaluation Of Plasmas Fed With Hydrofluorocarbons-oxygen Mixtures For Sio2 Dry Etching</t>
  </si>
  <si>
    <t>Evaluation Of The Atmospheric Lifetime And Radiative Forcing On Climate For 1|2|2|2-tetrafluoroethyl Trifluoromethyl Ether (cf3ochfcf3)</t>
  </si>
  <si>
    <t>Jain| Ak; Li| Zj; Naik| V; Wuebbles| Dj; Good| Da; Hansen| Jc; Francisco| Js</t>
  </si>
  <si>
    <t>Evergreen: Towards A Balanced Use Of Renewability In Environmental Assessment</t>
  </si>
  <si>
    <t>Vasara| P; Malkonen| A; Peuhkuri| L</t>
  </si>
  <si>
    <t>Evolution Of The Trophic State Of Lake Annecy (eastern France) Since The Last Glaciation As Indicated By Iron| Manganese And Phosphorus Speciation</t>
  </si>
  <si>
    <t>Loizeau| Jl; Span| D; Coppee| V; Dominik| J</t>
  </si>
  <si>
    <t>Exploring Correlation Between Redox Potential And Other Edaphic Factors In Field And Laboratory Conditions In Relation To Methane Efflux</t>
  </si>
  <si>
    <t>Singh| Sn</t>
  </si>
  <si>
    <t>Extraction And Identification Of Volatile Organic Substances (vos) From Scottish Peat Cores</t>
  </si>
  <si>
    <t>Beckmann| M; Lloyd| D</t>
  </si>
  <si>
    <t>Factors Influencing The Cold-season Diurnal Temperature Range In The United States</t>
  </si>
  <si>
    <t>Durre| I; Wallace| Jm</t>
  </si>
  <si>
    <t>Feedback Mechanisms And Sensitivities Of Ocean Carbon Uptake Under Global Warming</t>
  </si>
  <si>
    <t>Plattner| Gk; Joos| F; Stocker| Tf; Marchal| O</t>
  </si>
  <si>
    <t>Fire| Climate Change| Carbon And Fuel Management In The Canadian Boreal Forest</t>
  </si>
  <si>
    <t>Amiro| Bd; Stocks| Bj; Alexander| Me; Flannigan| Md; Wotton| Bm</t>
  </si>
  <si>
    <t>First Time Observation Of Latitudinal And Vertical Distribution Of Infra-red Radiative Flux Using Radiometer Sonde Over Indian Ocean During The Indoex Ifp-1999 And Its Comparison With Other Indian Stations</t>
  </si>
  <si>
    <t>Kumar| R; Chaudhury| S; Peshin| Sk; Srivastava| Sk; Mandal| Tk; Mitra| Ap</t>
  </si>
  <si>
    <t>Flow Cytometry In Oceanography 1989-1999: Environmental Challenges And Research Trends</t>
  </si>
  <si>
    <t>Cytometry</t>
  </si>
  <si>
    <t>Legendre| L; Courties| C; Troussellier| M</t>
  </si>
  <si>
    <t>Frog Decline| Frog Malformations| And A Comparison Of Frog And Human Health</t>
  </si>
  <si>
    <t>American Journal Of Medical Genetics</t>
  </si>
  <si>
    <t>Cohen| Mm</t>
  </si>
  <si>
    <t>Future Electric Power Technology Choices Of Brazil: A Possible Conflict Between Local Pollution And Global Climate Change</t>
  </si>
  <si>
    <t>Schaeffer| R; Szklo| As</t>
  </si>
  <si>
    <t>Future Shock: Forecasting A Grim Fate For The Earth</t>
  </si>
  <si>
    <t>Laurance| Wf</t>
  </si>
  <si>
    <t>Gas Injection Eor - A New Meaning In The New Millennium</t>
  </si>
  <si>
    <t>Rao| D</t>
  </si>
  <si>
    <t>Genetic Shift In Photoperiodic Response Correlated With Global Warming</t>
  </si>
  <si>
    <t>Bradshaw| We; Holzapfel| Cm</t>
  </si>
  <si>
    <t>Geographic Variation In Growth Responses In Phragmites Australis</t>
  </si>
  <si>
    <t>Clevering| Oa; Brix| H; Lukavska| J</t>
  </si>
  <si>
    <t>Geology And Geomorphology Of The European Alps And The Southern Alps Of New Zealand - A Comparison</t>
  </si>
  <si>
    <t>Fitzsimons| Jj; Veit| H</t>
  </si>
  <si>
    <t>Geostatistical Regional Trend Detection In River Flow Data</t>
  </si>
  <si>
    <t>Adamowski| K; Bocci| C</t>
  </si>
  <si>
    <t>Getting Warmer: Effect Of Global Climate Change On Distribution Of Rodents In Texas</t>
  </si>
  <si>
    <t>Journal Of Mammalogy</t>
  </si>
  <si>
    <t>Cameron| Gn; Scheel| D</t>
  </si>
  <si>
    <t>Glacial Recession In Sorkappland And Central Nordenskioldland| Spitsbergen| Svalbard| During The 20th Century</t>
  </si>
  <si>
    <t>Ziaja| W</t>
  </si>
  <si>
    <t>Glaciers And Climate Change: Perspectives From Oral Tradition</t>
  </si>
  <si>
    <t>Cruikshank| J</t>
  </si>
  <si>
    <t>Glaciers That Speak In Tongues And Other Tales Of Global Warming</t>
  </si>
  <si>
    <t>Natural History</t>
  </si>
  <si>
    <t>Global Climate Change And The Origin Of Modern Benthic Communities In Antarctica</t>
  </si>
  <si>
    <t>Aronson| Rb; Blake| Db</t>
  </si>
  <si>
    <t>Global Dinoflagellate Event Associated With The Late Paleocene Thermal Maximum</t>
  </si>
  <si>
    <t>Crouch| Em; Heilmann-clausen| C; Brinkhuis| H; Morgans| Heg; Rogers| Km; Egger| H; Schmitz| B</t>
  </si>
  <si>
    <t>Global Direct Radiative Forcing Due To Multicomponent Anthropogenic And Natural Aerosols</t>
  </si>
  <si>
    <t>Global Warming And Body Mass Decline In Israeli Passerine Birds</t>
  </si>
  <si>
    <t>Yom-tov| Y</t>
  </si>
  <si>
    <t>Global Warming And Its Astro-causes</t>
  </si>
  <si>
    <t>Kybernetes</t>
  </si>
  <si>
    <t>Ren| Zq; Lin| Y</t>
  </si>
  <si>
    <t>Global Warming And Transport In Brazil - Ethanol Alternative</t>
  </si>
  <si>
    <t>Ribeiro| Sk; Younes-ibrahim| Ps</t>
  </si>
  <si>
    <t>Global Warming Feedbacks On Terrestrial Carbon Uptake Under The Intergovernmental Panel On Climate Change (ipcc) Emission Scenarios</t>
  </si>
  <si>
    <t>Joos| F; Prentice| Ic; Sitch| S; Meyer| R; Hooss| G; Plattner| Gk; Gerber| S; Hasselmann| K</t>
  </si>
  <si>
    <t>Global Warming Potentials Modified For Surface Radiative Forcing For Use In Surface Energy Balance Models</t>
  </si>
  <si>
    <t>Atmospheric Science Letters</t>
  </si>
  <si>
    <t>Global Warming Signature In Observed Winter Precipitation In Northwestern Europe?</t>
  </si>
  <si>
    <t>Schmith| T</t>
  </si>
  <si>
    <t>Greenhouse Carbon Balance Of Wetlands: Methane Emission Versus Carbon Sequestration</t>
  </si>
  <si>
    <t>Whiting| Gj; Chanton| Jp</t>
  </si>
  <si>
    <t>Greenhouse Gas Emissions During Cattle Feedlot Manure Composting</t>
  </si>
  <si>
    <t>Hao| Xy; Chang| C; Larney| Fj; Travis| Gr</t>
  </si>
  <si>
    <t>Greenhouse Gases In Non-oxygenated And Artificially Oxygenated Eutrophied Lakes During Winter Stratification</t>
  </si>
  <si>
    <t>Huttunen| Jt; Hammar| T; Alm| J; Silvola| J; Martikainen| Pj</t>
  </si>
  <si>
    <t>Ground Surface Temperature History At A Single Site In Southern Portugal Reconstructed From Borehole Temperatures</t>
  </si>
  <si>
    <t>Correia| A; Safanda| J</t>
  </si>
  <si>
    <t>Growth And Behavioral Responses To Elevated Temperatures By Juvenile Sablefish Anoplopoma Fimbria And The Interactive Role Of Food Availability</t>
  </si>
  <si>
    <t>Sogard| Sm; Olla| Bl</t>
  </si>
  <si>
    <t>Growth Responses Of Populus Tremuloides Clones To Interacting Elevated Carbon Dioxide And Tropospheric Ozone</t>
  </si>
  <si>
    <t>Isebrands| Jg; Mcdonald| Ep; Kruger| E; Hendrey| G; Percy| K; Pregitzer| K; Sober| J; Karnosky| Df</t>
  </si>
  <si>
    <t>High Performance Of Co2-temperature Gradient Chamber Newly Built For Studying The Global Warming Effect On A Plant Population</t>
  </si>
  <si>
    <t>Ecological Research</t>
  </si>
  <si>
    <t>Lee| Js; Usami| T; Oikawa| T</t>
  </si>
  <si>
    <t>Holistic Design: Key To Sustainability In Concrete Construction</t>
  </si>
  <si>
    <t>Proceedings Of The Institution Of Civil Engineers-structures And Buildings</t>
  </si>
  <si>
    <t>Swamy| Rn</t>
  </si>
  <si>
    <t>Holocene Paleoclimate Data From The Arctic: Testing Models Of Global Climate Change</t>
  </si>
  <si>
    <t>Bennike| O; Bolshiyanov| D; Dowdeswell| J; Elverhoi| A; Geirsdottir| A; Hicks| S; Hubberton| H; Ingolfsson| O; Miller| G</t>
  </si>
  <si>
    <t>Homogeneous Ice Nucleation In Aqueous Ammonium Sulfate Aerosol Particles</t>
  </si>
  <si>
    <t>Chelf| Jh; Martin| St</t>
  </si>
  <si>
    <t>Hydrogen Production. Green Algae As A Source Of Energy</t>
  </si>
  <si>
    <t>Plant Physiology</t>
  </si>
  <si>
    <t>Melis| A; Happe| T</t>
  </si>
  <si>
    <t>Identifying Global Climate Change Using Simple Indices</t>
  </si>
  <si>
    <t>Karoly| Dj; Braganza| K</t>
  </si>
  <si>
    <t>Impact Of Climate Warming On Arctic Benthic Biodiversity: A Case Study Of Two Arctic Glacial Bays</t>
  </si>
  <si>
    <t>Wlodarska-kowalczuk| M; Weslawski| Jm</t>
  </si>
  <si>
    <t>Impact Of Climatic And Other Environmental Changes On Food Production And Population Health In The Coming Decades</t>
  </si>
  <si>
    <t>Proceedings Of The Nutrition Society</t>
  </si>
  <si>
    <t>Impact Of Global Warming On The Interannual And Interdecadal Climate Modes In A Coupled Gcm</t>
  </si>
  <si>
    <t>Hu| Zz; Bengtsson| L; Roeckner| E; Christoph| M; Bacher| A; Oberhuber| Jm</t>
  </si>
  <si>
    <t>Impact Of Global Warming On The Tree Species Composition Of Boreal Forests In Finland And Effects On Emissions Of Isoprenoids</t>
  </si>
  <si>
    <t>Kellomaki| S; Rouvinen| I; Peltola| H; Strandman| H; Steinbrecher| R</t>
  </si>
  <si>
    <t>Impact On Global Warming Of Development And Structural Changes In The Electricity Sector Of Guangdong Province| China</t>
  </si>
  <si>
    <t>Zhang| C; May| Mm; Heller| Tc</t>
  </si>
  <si>
    <t>Impacts Of Climate Change And Climate Variability On The Competitiveness Of Wheat And Beef Cattle Production In Emerald| North-east Australia</t>
  </si>
  <si>
    <t>Howden| Sm; Mckeon| Gm; Meinke| H; Entel| M; Flood| N</t>
  </si>
  <si>
    <t>Impacts Of Climate Change On Building Performance In New Zealand</t>
  </si>
  <si>
    <t>Building Research And Information</t>
  </si>
  <si>
    <t>Camilleri| M; Jaques| R; Isaacs| N</t>
  </si>
  <si>
    <t>Impacts Of Climate Change On Missouri River Basin Water Yield</t>
  </si>
  <si>
    <t>Stone| Mc; Hotchkiss| Rh; Hubbard| Cm; Fontaine| Ta; Mearns| Lo; Arnold| Jg</t>
  </si>
  <si>
    <t>Impacts Of Extreme Climatic Events On Competition During Grassland Invasions</t>
  </si>
  <si>
    <t>In Vitro Techniques For Genomic Alteration In Rice Plants</t>
  </si>
  <si>
    <t>Kinoshita| T; Mori| K</t>
  </si>
  <si>
    <t>Increased Understanding Of Nutrient Immobilization In Soil Organic Matter Is Critical For Predicting The Carbon Sink Strength Of Forest Ecosystems Over The Next 100 Years</t>
  </si>
  <si>
    <t>Mcmurtrie| Re; Medlyn| Be; Dewar| Rc</t>
  </si>
  <si>
    <t>Indicators Of Uv Exposure In Corals And Their Relevance To Global Climate Change And Coral Bleaching</t>
  </si>
  <si>
    <t>Anderson| S; Zepp| R; Machula| J; Santavy| D; Hansen| L; Mueller| E</t>
  </si>
  <si>
    <t>Influence Of High Temperature On End-of-season Tundra Co2 Exchange</t>
  </si>
  <si>
    <t>Mertens| S; Nijs| I; Heuer| M; Kockelbergh| F; Beyens| L; Van Kerckvoorde| A; Impens| I</t>
  </si>
  <si>
    <t>Influence Of The Nitrification Inhibitor 3|4-dimethylpyrazole Phosphate (dmpp) In Comparison To Dicyandiamide (dcd) On Nitrous Oxide Emissions| Carbon Dioxide Fluxes And Methane Oxidation During 3 Years Of Repeated Application In Field Experiments</t>
  </si>
  <si>
    <t>Weiske| A; Benckiser| G; Herbert| T; Ottow| Jcg</t>
  </si>
  <si>
    <t>Interactions And Coupling Between Emissions Of Methane And Nitrous Oxide From Animal Husbandry</t>
  </si>
  <si>
    <t>Monteny| Gj; Groenestein| Cm; Hilhorst| Ma</t>
  </si>
  <si>
    <t>Interactive Effects Of Increased Temperature And Co(2) On The Growth Of Quercus Myrsinaefolia Saplings</t>
  </si>
  <si>
    <t>Usami| T; Lee| J; Oikawa| T</t>
  </si>
  <si>
    <t>Intertemporal Social Choice And Climate Stabilization</t>
  </si>
  <si>
    <t>Howarth| Rb</t>
  </si>
  <si>
    <t>Investigating The Haze Transport From 1997 Biomass Burning In Southeast Asia: Its Impact Upon Singapore</t>
  </si>
  <si>
    <t>Koe| Lcc; Arellano| Af; Mcgregor| Jl</t>
  </si>
  <si>
    <t>Is Southern Ocean Organic Carbon And Biogenic Silica Export Enhanced By Iron-stimulated Increases In Biological Production? Sediment Trap Results From Soiree</t>
  </si>
  <si>
    <t>Nodder| Sd; Waite| Am</t>
  </si>
  <si>
    <t>Isolation (with Enrichment) And Characterization Of Trinucleotide Microsatellites From Phlebotomus Perniciosus| A Vector Of Leishmania Infantum</t>
  </si>
  <si>
    <t>Molecular Ecology Notes</t>
  </si>
  <si>
    <t>Aransay| Am; Malarky| G; Ready| Pd</t>
  </si>
  <si>
    <t>Isotonic Regression: Another Look At The Changepoint Problem</t>
  </si>
  <si>
    <t>Biometrika</t>
  </si>
  <si>
    <t>Wu| Wb; Woodroofe| M; Mentz| G</t>
  </si>
  <si>
    <t>Lake-expanding Events In The Tibetan Plateau Since 40 Kabp</t>
  </si>
  <si>
    <t>Jia| Yl; Shi| Yf; Wang| Sm; Jiang| Xz; Li| Sj; Wang| Aj; Li| Xs</t>
  </si>
  <si>
    <t>Land Loss At The Venezuelan Coast Due To Sea Level Rise</t>
  </si>
  <si>
    <t>Olivo| Md; Lettherny| E; Ramos| Cp; Sosa| M</t>
  </si>
  <si>
    <t>Lapse Rate Changes In Northern England</t>
  </si>
  <si>
    <t>Large Scale Antarctic Features Captured By Multi-frequency Scanning Microwave Radiometer On-board Oceansat-1</t>
  </si>
  <si>
    <t>Vyas| Nk; Dash| Mk; Bhandari| Sm; Khare| N; Mitra| A; Pandey| C</t>
  </si>
  <si>
    <t>Late 18th Century Drought-induced Sand Dune Activity| Great Sand Hills| Saskatchewan</t>
  </si>
  <si>
    <t>Canadian Journal Of Earth Sciences</t>
  </si>
  <si>
    <t>Wolfe| Sa; Huntley| Dj; David| Pp; Ollerhead| J; Sauchyn| Dj; Macdonald| Gm</t>
  </si>
  <si>
    <t>Life Cycle Assessment Estimation For Eco-management Of Co-generation Systems</t>
  </si>
  <si>
    <t>Journal Of Energy Resources Technology-transactions Of The Asme</t>
  </si>
  <si>
    <t>Kato| S; Maruyama| N; Nikai| Y; Takai| H; Widiyanto| A</t>
  </si>
  <si>
    <t>Life Cycle Assessment Of Different Reuse Percentages For Glass Beer Bottles</t>
  </si>
  <si>
    <t>Mata| Tm; Costa| Cav</t>
  </si>
  <si>
    <t>Life Cycle Assessment Of Eco-designed Residential Gas Appliances</t>
  </si>
  <si>
    <t>Furukawa| M; Koyama| T; Muneta| Y; Ooki| Y</t>
  </si>
  <si>
    <t>Light Regime In An Arctic Fiord: A Study Related To Stratospheric Ozone Depletion As A Basis For Determination Of Uv Effects On Algal Growth</t>
  </si>
  <si>
    <t>Marine Biology</t>
  </si>
  <si>
    <t>Hanelt| D; Tug| H; Bischof| K; Gross| C; Lippert| H; Sawall| T; Wiencke| C</t>
  </si>
  <si>
    <t>Limitations Of The Equivalent Co2 Approximation In Climate Change Simulations</t>
  </si>
  <si>
    <t>Govindasamy| B; Taylor| Ke; Duffy| Pb; Santer| Bd; Grossman| As; Grant| Ke</t>
  </si>
  <si>
    <t>Long Term Persistence In The Atmosphere: Global Laws And Tests Of Climate Models</t>
  </si>
  <si>
    <t>Physica A-statistical Mechanics And Its Applications</t>
  </si>
  <si>
    <t>Bunde| A; Havlin| S; Koscielny-bunde| E; Schellnhuber| Hj</t>
  </si>
  <si>
    <t>Long-term Changes In Plankton Community Structure And Productivity In The North Pacific Subtropical Gyre: The Domain Shift Hypothesis</t>
  </si>
  <si>
    <t>Karl| Dm; Bidigare| Rr; Letelier| Rm</t>
  </si>
  <si>
    <t>Long-term Trends In The Seasonal Cycle Of Great Lakes Water Levels</t>
  </si>
  <si>
    <t>Lenters| Jd</t>
  </si>
  <si>
    <t>Loss Of Speciation Rate Will Impoverish Future Diversity</t>
  </si>
  <si>
    <t>Rosenzweig| Ml</t>
  </si>
  <si>
    <t>Losses Caused By Weather And Climate Extremes: A National Index For The United States</t>
  </si>
  <si>
    <t>Changnon| Sa; Changnon| Jm; Hewings| Gd</t>
  </si>
  <si>
    <t>Maps Of Lands Vulnerable To Sea Level Rise: Modeled Elevations Along The Us Atlantic And Gulf Coasts</t>
  </si>
  <si>
    <t>Titus| Jg; Richman| C</t>
  </si>
  <si>
    <t>Mass Extinction And Bioevents Across The Paleocene-eocene Boundary In The Western Sinai| Egypt</t>
  </si>
  <si>
    <t>Neues Jahrbuch Fur Geologie Und Palaontologie-monatshefte</t>
  </si>
  <si>
    <t>Shahin| A</t>
  </si>
  <si>
    <t>Mass Mortality Event In Red Coral Corallium Rubrum Populations In The Provence Region (france| Nw Mediterranean)</t>
  </si>
  <si>
    <t>Garrabou| J; Perez| T; Sartoretto| S; Harmelin| Jg</t>
  </si>
  <si>
    <t>Mathematical Modelling Of Methane Transport By Phragmites: The Potential For Diffusion Within The Roots And Rhizosphere</t>
  </si>
  <si>
    <t>Beckett| Pm; Armstrong| W; Armstrong| J</t>
  </si>
  <si>
    <t>Measurements Of Methane Emissions From Landfills Using A Time Correlation Tracer Method Based On Ftir Absorption Spectroscopy</t>
  </si>
  <si>
    <t>Galle| B; Samuelsson| J; Svensson| Bh; Borjesson| G</t>
  </si>
  <si>
    <t>Measurements Of Pvtx And Saturation Properties For The Binary 1|1|1|2-tetrafluoroethane Plus Propane System</t>
  </si>
  <si>
    <t>Journal Of Chemical And Engineering Data</t>
  </si>
  <si>
    <t>Naganuma| S; Mizote| A; Watanabe| K</t>
  </si>
  <si>
    <t>Measuring Spatially Resolved Gas Transport And Adsorption In Coal Using Mri</t>
  </si>
  <si>
    <t>Magnetic Resonance Imaging</t>
  </si>
  <si>
    <t>Ramanathan| C; Bencsik| M</t>
  </si>
  <si>
    <t>Mechanisms Determining The Atlantic Thermohaline Circulation Response To Greenhouse Gas Forcing In A Non-flux-adjusted Coupled Climate Model</t>
  </si>
  <si>
    <t>Thorpe| Rb; Gregory| Jm; Johns| Tc; Wood| Ra; Mitchell| Jfb</t>
  </si>
  <si>
    <t>Mechanisms For Pollutant Transport Between The Boundary Layer And The Free Troposphere</t>
  </si>
  <si>
    <t>Donnell| Ea; Fish| Dj; Dicks| Em; Thorpe| Aj</t>
  </si>
  <si>
    <t>Meltwater And The Global Ocean Conveyor: Northern Versus Southern Connections</t>
  </si>
  <si>
    <t>Seidov| D; Barron| E; Haupt| Bj</t>
  </si>
  <si>
    <t>Methane Emissions From Wastewater Management</t>
  </si>
  <si>
    <t>El-fadel| M; Massoud| M</t>
  </si>
  <si>
    <t>Methane Hydrates Potential As A Future Energy Source</t>
  </si>
  <si>
    <t>Lee| Sy; Holder| Gd</t>
  </si>
  <si>
    <t>Mitigating Climate Change With Renewable And High-efficiency Generation</t>
  </si>
  <si>
    <t>Electric Power Components And Systems</t>
  </si>
  <si>
    <t>Hammons| Tj</t>
  </si>
  <si>
    <t>Mitigation Strategies Using Different Methodologies To Compare Greenhouse Gases</t>
  </si>
  <si>
    <t>Gefahrstoffe Reinhaltung Der Luft</t>
  </si>
  <si>
    <t>Fichtner| W; Ardone| A; Rentz| O</t>
  </si>
  <si>
    <t>Modelling Long-term C Dynamics In Croplands In The Context Of Climate Change: A Case Study From Ohio</t>
  </si>
  <si>
    <t>Evrendilek| F; Wali| Mk</t>
  </si>
  <si>
    <t>Modelling Respiration Of Vegetation: Evidence For A General Temperature-dependent Q(10)</t>
  </si>
  <si>
    <t>Tjoelker| Mg; Oleksyn| J; Reich| Pb</t>
  </si>
  <si>
    <t>Modelling The Variability Of The Sea-ice Conditions In The Baltic Sea Under Different Climate Conditions</t>
  </si>
  <si>
    <t>Annals Of Glaciology| Vol 33</t>
  </si>
  <si>
    <t>Haapala| J; Juottonen| A; Marnela| M; Lepparanta| M; Tuomenvirta| H</t>
  </si>
  <si>
    <t>Monitoring Trace Gas Fluxes (n(2)o| Ch(4)) From Different Soils Under The Same Climatic Conditions And The Same Agricultural Management</t>
  </si>
  <si>
    <t>Kamp| T; Steindl| H; Munch| Jc</t>
  </si>
  <si>
    <t>Morphophysiological And Population Adaptations Of Ajuga Reptans L. At The Northern Boundary Of Its Range</t>
  </si>
  <si>
    <t>Teteryuk| Lv; Dymova| Ov; Golovko| Tk</t>
  </si>
  <si>
    <t>Multiwave Xrf-sr Determination Of U And Th In Bottom Sediments Of Lake Baikal: Brunhes Paleoclimatic Chronology</t>
  </si>
  <si>
    <t>Fedorin| Ma; Gol'dberg| El; Bobrov| Va; Khlystov| Om; Grachev| Ma</t>
  </si>
  <si>
    <t>N2o Emissions From True Meadows Dependent On Location And N Fertilization</t>
  </si>
  <si>
    <t>Journal Of Agronomy And Crop Science</t>
  </si>
  <si>
    <t>Hoffmann| C; Anger| M; Kuhbauch| W</t>
  </si>
  <si>
    <t>National Environment Health Association Position Global Climate Change</t>
  </si>
  <si>
    <t>Journal Of Environmental Health</t>
  </si>
  <si>
    <t>Radtke| T; Gist| Gl; Wittkopf| Te</t>
  </si>
  <si>
    <t>Natural Fire Frequency For The Eastern Canadian Boreal Forest: Consequences For Sustainable Forestry</t>
  </si>
  <si>
    <t>Bergeron| Y; Gauthier| S; Kafka| V; Lefort| P; Lesieur| D</t>
  </si>
  <si>
    <t>Newly Emerging And Re-emerging Infectious Diseases</t>
  </si>
  <si>
    <t>Biologia</t>
  </si>
  <si>
    <t>Kotulova| D; Slobodnikova| L</t>
  </si>
  <si>
    <t>Nitrous Oxide Production And Flux From Soil Under Sod Following Application Of Different Nitrogen Fertilizers</t>
  </si>
  <si>
    <t>Bergstrom| Dw; Tenuta| M; Beauchamp| Eg</t>
  </si>
  <si>
    <t>Northern Bobwhite (colinus Virginianus) Abundance In Relation To Yearly Weather And Long-term Climate Patterns</t>
  </si>
  <si>
    <t>Lusk| Jj; Guthery| Fs; Demaso| Sj</t>
  </si>
  <si>
    <t>Numerical Investigations Of Future Ice Conditions In The Baltic Sea</t>
  </si>
  <si>
    <t>Haapala| J; Meier| Hem; Rinne| J</t>
  </si>
  <si>
    <t>Nutritional Manipulation Of Methanogenesis In Ruminants</t>
  </si>
  <si>
    <t>Takahashi| J</t>
  </si>
  <si>
    <t>Observed And Sst-forced Seasonal Rainfall Variability Across Tropical America</t>
  </si>
  <si>
    <t>Moron| V; Ward| Mn; Navarra| A</t>
  </si>
  <si>
    <t>Oceanographic Research Vessel Keifu Maru</t>
  </si>
  <si>
    <t>Saiki| M; Yano| T</t>
  </si>
  <si>
    <t>On The Definition Of A Heat Wave</t>
  </si>
  <si>
    <t>Robinson| Pj</t>
  </si>
  <si>
    <t>Oxidative Conversion Of Pfc Via Plasma Processing With Dielectric Barrier Discharges</t>
  </si>
  <si>
    <t>Plasma Chemistry And Plasma Processing</t>
  </si>
  <si>
    <t>Yu| Sj; Chang| Mb</t>
  </si>
  <si>
    <t>Oxynitridation Of Silicon With Nitrogen Plasma For Flash Memory Applications Characterized By High Frequency Capacitance-voltage Measurements</t>
  </si>
  <si>
    <t>Ikeda| A; Abd Elnaby| M; Fujimura| T; Hattori| R; Kuroki| Y</t>
  </si>
  <si>
    <t>P Rho Tx Measurements For Gas-phase Pentafluoroethane Plus Propane Mixtures By The Burnett Method</t>
  </si>
  <si>
    <t>Kayukawa| Y; Watanabe| K</t>
  </si>
  <si>
    <t>Paleobiogeography Of Pseudotextularia Elegans During The Latest Maastrichtian Global Warming Event</t>
  </si>
  <si>
    <t>Olsson| Rk; Wright| Jd; Miller| Kg</t>
  </si>
  <si>
    <t>Paleobotanical Evidence For Near Present-day Levels Of Atmospheric Co2 During Part Of The Tertiary</t>
  </si>
  <si>
    <t>Royer| Dl; Wing| Sl; Beerling| Dj; Jolley| Dw; Koch| Pl; Hickey| Lj; Berner| Ra</t>
  </si>
  <si>
    <t>Paleoecology Of An Exceptionally Preserved Arthropod Fauna From Lake Deposits Of The Miocene Barstow Formation| Southern California| Usa</t>
  </si>
  <si>
    <t>Park| Le; Downing| Kf</t>
  </si>
  <si>
    <t>Particle Transformations And Export Flux During An In Situ Iron-stimulated Algal Bloom In The Southern Ocean</t>
  </si>
  <si>
    <t>Nodder| Sd; Charette| Ma; Waite| Am; Trull| Tw; Boyd| Pw; Zeldis| J; Buesseler| Ko</t>
  </si>
  <si>
    <t>Performance Of Regcm2.5/ncar-csm Nested System For The Simulation Of Climate Change In East Asia Caused By Global Warming</t>
  </si>
  <si>
    <t>Kato| H; Nishizawa| K; Hirakuchi| H; Kadokura| S; Oshima| N; Giorgi| F</t>
  </si>
  <si>
    <t>Phenology Is A Major Determinant Of Tree Species Range</t>
  </si>
  <si>
    <t>Chuine| I; Beaubien| Eg</t>
  </si>
  <si>
    <t>Photoperiodic Response To Early Hatching In A Migratory Bird Species</t>
  </si>
  <si>
    <t>Coppack| T; Pulido| F; Berthold| P</t>
  </si>
  <si>
    <t>Photosynthetic Performance Of A Cyanobacterium In A Vertical Flat-plate Photobioreactor For Outdoor Microalgal Production And Fixation Of Co2</t>
  </si>
  <si>
    <t>Biotechnology Letters</t>
  </si>
  <si>
    <t>Zhang| K; Miyachi| S; Kurano| N</t>
  </si>
  <si>
    <t>Phylogeography In Coastal Marine Animals: A Solution From California?</t>
  </si>
  <si>
    <t>Dawson| Mn</t>
  </si>
  <si>
    <t>Physiologic Plasticity| Evolution| And Impacts Of A Changing Climate On Pinus Contorta</t>
  </si>
  <si>
    <t>Rehfeldt| Ge; Wykoff| Wr; Ying| Cc</t>
  </si>
  <si>
    <t>Phytophenological Trends In Switzerland</t>
  </si>
  <si>
    <t>Defila| C; Clot| B</t>
  </si>
  <si>
    <t>Plasma Reforming And Coupling Of Methane With Carbon Dioxide</t>
  </si>
  <si>
    <t>Yao| Sl; Okumoto| M; Nakayama| A; Suzuki| E</t>
  </si>
  <si>
    <t>Polylactides: Properties And Prospects Of An Environmentally Benign Plastic From Renewable Resources</t>
  </si>
  <si>
    <t>Macromolecular Symposia</t>
  </si>
  <si>
    <t>Dorgan| Jr; Lehermeier| Hj; Palade| Li; Cicero| J</t>
  </si>
  <si>
    <t>Pore Structure Of Sheared Coals And Related Coalbed Methane</t>
  </si>
  <si>
    <t>Li| Hy; Ogawa| Y</t>
  </si>
  <si>
    <t>Positive Feedbacks Among Forest Fragmentation| Drought| And Climate Change In The Amazon</t>
  </si>
  <si>
    <t>Laurance| Wf; Williamson| Gb</t>
  </si>
  <si>
    <t>Potential Impact Of Climate Change On Marine Export Production</t>
  </si>
  <si>
    <t>Bopp| L; Monfray| P; Aumont| O; Dufresne| Jl; Le Treut| H; Madec| G; Terray| L; Orr| Jc</t>
  </si>
  <si>
    <t>Precipitation And Temperature Effects On Populations Of Aedes Albopictus (diptera : Culicidae): Implications For Range Expansion</t>
  </si>
  <si>
    <t>Alto| Bw; Juliano| Sa</t>
  </si>
  <si>
    <t>Predicting Climate Change Effects On Appalachian Trout: Combining Gis And Individual-based Modeling</t>
  </si>
  <si>
    <t>Clark| Me; Rose| Ka; Levine| Da; Hargrove| Ww</t>
  </si>
  <si>
    <t>Predicting Patterns Of Near-surface Air Temperature Using Empirical Data</t>
  </si>
  <si>
    <t>Anisimov| Oa</t>
  </si>
  <si>
    <t>Predicting The Potential Future Distribution Of Four Tree Species In Ohio Using Current Habitat Availability And Climatic Forcing</t>
  </si>
  <si>
    <t>Schwartz| Mw; Iverson| Lr; Prasad| Am</t>
  </si>
  <si>
    <t>Process And Environmental Benefits With Solvent-free Stripping</t>
  </si>
  <si>
    <t>Bersin| R; Horn| A; Xu| H; Dopp| D; Boumerzoug| M</t>
  </si>
  <si>
    <t>Productivity Of Trifolium Subterraneum And Phalaris Aquatica Under Warmer| High Co2 Conditions</t>
  </si>
  <si>
    <t>Lilley| Jm; Bolger| Tp; Gifford| Rm</t>
  </si>
  <si>
    <t>Public Health Risk Assessment Linked To Climatic And Ecological Change</t>
  </si>
  <si>
    <t>Patz| Ja</t>
  </si>
  <si>
    <t>Reconstruction Of The Surface Warming History Of Western Interior Canada From Borehole Temperature Profiles And Other Climate Information</t>
  </si>
  <si>
    <t>Majorowicz| Ja; Skinner| Wr</t>
  </si>
  <si>
    <t>Recruitment Of Pelagic Fish In An Unstable Climate: Studies In Sweden's Four Largest Lakes</t>
  </si>
  <si>
    <t>Nyberg| P; Bergstrand| E; Degerman| E; Enderlein| O</t>
  </si>
  <si>
    <t>Regional Air Pollution And Climate Change In Europe: An Integrated Assessment (air-clim)</t>
  </si>
  <si>
    <t>Mayerhofer| P; Alcamo| J; Posch| M; Van Minnen| Jg</t>
  </si>
  <si>
    <t>Regional-scale Assembly Rules And Biodiversity Of Coral Reefs</t>
  </si>
  <si>
    <t>Bellwood| Dr; Hughes| Tp</t>
  </si>
  <si>
    <t>Renewable Energy: Power For A Sustainable Future</t>
  </si>
  <si>
    <t>Kaygusuz| K</t>
  </si>
  <si>
    <t>Renewable Methane From Anaerobic Digestion Of Biomass</t>
  </si>
  <si>
    <t>Chynoweth| Dp; Owens| Jm; Legrand| R</t>
  </si>
  <si>
    <t>Respiration Of Recently-fixed Plant Carbon Dominates Mid-winter Ecosystem Co2 Production In Sub-arctic Heath Tundra</t>
  </si>
  <si>
    <t>Grogan| P; Illeris| L; Michelsen| A; Jonasson| S</t>
  </si>
  <si>
    <t>Response Of Alpine Chironomid Communities (lake Chuna| Kola Peninsula| Northwestern Russia) To Atmospheric Contamination</t>
  </si>
  <si>
    <t>Ilyashuk| Bp; Ilyashuk| Ea</t>
  </si>
  <si>
    <t>Response Of Seedlings Of Three Dominant Shrubs To Climate Warming In Ordos Plateau</t>
  </si>
  <si>
    <t>Xiao| Cw; Zhang| Zs; Zhao| Jz; Wu| G</t>
  </si>
  <si>
    <t>Salinization: Unplumbed Salt In A Parched Landscape</t>
  </si>
  <si>
    <t>Williams| Wd</t>
  </si>
  <si>
    <t>Savanna-forest Hysteresis In The Tropics</t>
  </si>
  <si>
    <t>Sternberg| Ldl</t>
  </si>
  <si>
    <t>Science And Precaution In The Appraisal Of Electricity Supply Options</t>
  </si>
  <si>
    <t>Stirling| A</t>
  </si>
  <si>
    <t>Seasonal Patterns Of Photosynthesis In Douglas Fir Seedlings During The Third And Fourth Year Of Exposure To Elevated Co2 And Temperature</t>
  </si>
  <si>
    <t>Lewis| Jd; Lucash| M; Olszyk| D; Tingey| Dt</t>
  </si>
  <si>
    <t>Seasonal Variation In Territory Occupancy Of Non-breeding Long-billed Curlews In Intertidal Habitats</t>
  </si>
  <si>
    <t>Waterbirds</t>
  </si>
  <si>
    <t>Colwell| Ma; Mathis| Rl</t>
  </si>
  <si>
    <t>Short-term Volume Changes Of The Greenland Ice Sheet In Response To Doubled Co2 Conditions</t>
  </si>
  <si>
    <t>Van De Wal| Rsw; Wild| M; De Wolde| J</t>
  </si>
  <si>
    <t>Significance Of Water Complexes In The Atmosphere</t>
  </si>
  <si>
    <t>Physics And Chemistry Of The Earth Part C-solar-terrestial And Planetary Science</t>
  </si>
  <si>
    <t>Headrick| Je; Vaida| V</t>
  </si>
  <si>
    <t>Simulated Changes In Atmospheric Transport Climate</t>
  </si>
  <si>
    <t>Holzer| M; Boer| Gj</t>
  </si>
  <si>
    <t>Simulated Changes In The Frequency Of Extremes And Regional Features Of Seasonal/annual Temperature And Precipitation When Atmospheric Co2 Is Doubled</t>
  </si>
  <si>
    <t>Yonetani| T; Gordon| Hb</t>
  </si>
  <si>
    <t>Simulation Of Climate Change Induced By Co2 Increasing For East Asia With Iap/lasg Goals Model</t>
  </si>
  <si>
    <t>Guo| Yf; Yu| Yq; Liu| Xy; Zhang| Xh</t>
  </si>
  <si>
    <t>Simultaneous Measurement Of Nh3| N2o And Ch4 To Assess Efficiency Of Trace Gas Emission Abatement After Slurry Application</t>
  </si>
  <si>
    <t>Wulf| S; Maeting| M; Bergmann| S; Clemens| J</t>
  </si>
  <si>
    <t>Snow Depth Manipulation And Its Influence On Soil Frost And Water Dynamics In A Northern Hardwood Forest</t>
  </si>
  <si>
    <t>Hardy| Jp; Groffman| Pm; Fitzhugh| Rd; Henry| Ks; Welman| At; Demers| Jd; Fahey| Tj; Driscoll| Ct; Tierney| Gl; Nolan| S</t>
  </si>
  <si>
    <t>Snow Interception Evaporation. Review Of Measurement Techniques| Processes| And Models</t>
  </si>
  <si>
    <t>Lundberg| A; Halldin| S</t>
  </si>
  <si>
    <t>Soil Degradation| Global Warming And Climate Impacts</t>
  </si>
  <si>
    <t>Feddema| Jj; Freire| S</t>
  </si>
  <si>
    <t>Solid Waste Treatment As A High-priority And Low-cost Alternative For Greenhouse Gas Mitigation</t>
  </si>
  <si>
    <t>Ayalon| O; Avnimelech| Y; Shechter| M</t>
  </si>
  <si>
    <t>Sources Of Global Warming In Upper Ocean Temperature During El Nino</t>
  </si>
  <si>
    <t>White| Wb; Cayan| Dr; Dettinger| Md; Auad| G</t>
  </si>
  <si>
    <t>Southern Hemisphere Atmospheric Circulation Response To Global Warming</t>
  </si>
  <si>
    <t>Kushner| Pj; Held| Im; Delworth| Tl</t>
  </si>
  <si>
    <t>Spatial And Seasonal Variations Of Q(10) Determined By Soil Respiration Measurements At A Sierra Nevadan Forest</t>
  </si>
  <si>
    <t>Xu| M; Qi| Y</t>
  </si>
  <si>
    <t>Spatial Distributions Of The Absolute Cf And Cf2 Radical Densities In High-density Plasma Employing Low Global Warming Potential Fluorocarbon Gases And Precursors For Film Formation</t>
  </si>
  <si>
    <t>Nakamura| M; Hori| M; Goto| T; Ito| M; Ishii| N</t>
  </si>
  <si>
    <t>Spiroplectinata| Key Benthic Foraminifer Genus For Palaeoceanographic Reconstruction Of The Albian Lower Saxony Basin</t>
  </si>
  <si>
    <t>Tyszka| J; Thies| A</t>
  </si>
  <si>
    <t>Stability Of Boreal Forest Stands During Recent Climate Change: Evidence From Landsat Satellite Imagery</t>
  </si>
  <si>
    <t>Masek| Jg</t>
  </si>
  <si>
    <t>Statistical Downscaling Of Gcm Simulations To Streamflow</t>
  </si>
  <si>
    <t>Landman| Wa; Mason| Sj; Tyson| Pd; Tennant| Wj</t>
  </si>
  <si>
    <t>Strong Radiative Heating Due To The Mixing State Of Black Carbon In Atmospheric Aerosols</t>
  </si>
  <si>
    <t>Studies In Neotropical Paleobotany. Xv. A Mio-pliocene Palynoflora From The Eastern Cordillera| Bolivia: Implications For The Uplift History Of The Central Andes</t>
  </si>
  <si>
    <t>Graham| A; Gregory-wodzicki| Km; Wright| Kl</t>
  </si>
  <si>
    <t>Study On Co2 Global Recycling System</t>
  </si>
  <si>
    <t>Takeuchi| M; Sakamoto| Y; Niwa| S</t>
  </si>
  <si>
    <t>Subaerial River Bank Erosion Processes And Their Interaction With Other Bank Erosion Mechanisms On The River Arrow| Warwickshire| Uk</t>
  </si>
  <si>
    <t>Couper| Pr; Maddock| Ip</t>
  </si>
  <si>
    <t>Surface Emission Of Landfill Gas From Solid Waste Landfill</t>
  </si>
  <si>
    <t>Park| Jw; Shin| Hc</t>
  </si>
  <si>
    <t>Surface Energy- And Water Balance In A High-arctic Environment In Ne Greenland</t>
  </si>
  <si>
    <t>Soegaard| H; Hasholt| B; Friborg| T; Nordstroem| C</t>
  </si>
  <si>
    <t>Surface Measurements Of Global Warming Causing Atmospheric Constituents In Korea</t>
  </si>
  <si>
    <t>Oh| Sn; Youn| Yh; Park| Kj; Min| Hk; Schnell| Rc</t>
  </si>
  <si>
    <t>Survival And Development Of Aedes Aegypti And Aedes Albopictus (diptera : Culicidae) Larvae Under A Seasonally Changing Environment In Nagasaki| Japan</t>
  </si>
  <si>
    <t>Tsuda| Y; Takagi| M</t>
  </si>
  <si>
    <t>Synchronous Tropical South China Sea Sst Change And Greenland Warming During Deglaciation</t>
  </si>
  <si>
    <t>Kienast| M; Steinke| S; Stattegger| K; Calvert| Se</t>
  </si>
  <si>
    <t>Synthesis And Analysis Of Biomass And Net Primary Productivity In Chinese Forests</t>
  </si>
  <si>
    <t>Annals Of Forest Science</t>
  </si>
  <si>
    <t>Ni| J; Zhang| Xs; Scurlock| Jmo</t>
  </si>
  <si>
    <t>Temperature Effects On The Dynamics Of Aedes Albopictus (diptera : Culicidae) Populations In The Laboratory</t>
  </si>
  <si>
    <t>Temperature Resolved Modeling Of Plasma Abatement Of Perfluorinated Compounds</t>
  </si>
  <si>
    <t>Journal Of Applied Physics</t>
  </si>
  <si>
    <t>Kiehlbauch| Mw; Graves| Db</t>
  </si>
  <si>
    <t>Temperature Responses Of Carbon Mineralization In Conifer Forest Soils From Different Regional Climates Incubated Under Standard Laboratory Conditions</t>
  </si>
  <si>
    <t>Dalias| P; Anderson| Jm; Bottner| P; Couteaux| Mm</t>
  </si>
  <si>
    <t>Terminal Pleistocene/early Holocene Environmental Change At The Sunshine Locality| North-central Nevada| Usa</t>
  </si>
  <si>
    <t>Huckleberry| G; Beck| C; Jones| Gt; Holmes| A; Cannon| M; Livingston| S; Broughton| Jm</t>
  </si>
  <si>
    <t>The Biology Of Larvae From The Reef Coral Porites Astreoides| And Their Response To Temperature Disturbances</t>
  </si>
  <si>
    <t>Edmunds| Pj; Gates| Rd; Gleason| Df</t>
  </si>
  <si>
    <t>The Challenge Of Deep Ocean Drilling For Natural Gas Hydrate</t>
  </si>
  <si>
    <t>Spence| Gd; Hyndman| Rd</t>
  </si>
  <si>
    <t>The Compositions| Sources| And Size Distribution Of The Dust Storm From China In Spring Of 2000 And Its Impact On The Global Environment</t>
  </si>
  <si>
    <t>Zhuang| Gs; Guo| Jh; Yuan| H; Zhao| Cy</t>
  </si>
  <si>
    <t>The Development And Improvement Of Energy Efficient Refrigerators</t>
  </si>
  <si>
    <t>Chemical Engineering Communications</t>
  </si>
  <si>
    <t>Tao| Wh; Sun| Jy; Chang| Cc</t>
  </si>
  <si>
    <t>The Effect Of Sea Spray Evaporation On Tropical Cyclone Boundary Layer Structure And Intensity</t>
  </si>
  <si>
    <t>Wang| Yq; Kepert| Jd; Holland| Gj</t>
  </si>
  <si>
    <t>The Effects Of Climate Change On Merriam's Kangaroo Rat| Dipodomys Merriami</t>
  </si>
  <si>
    <t>Koontz| Tl; Shepherd| Ul; Marshall| D</t>
  </si>
  <si>
    <t>The Evaluation Of Hexafluorobenzene As An Environmentally Benign Dielectric Etch Chemistry</t>
  </si>
  <si>
    <t>Chatterjee| R; Karecki| S; Reif| R; Sparks| T; Vartanian| V; Goolsby| B</t>
  </si>
  <si>
    <t>The Frost Resistance Of Ericoid Heath Plants In The British Isles In Relation To Their Biogeography</t>
  </si>
  <si>
    <t>Bannister| P; Polwart| A</t>
  </si>
  <si>
    <t>The Future Fertility Of Mankind: Effects On World Population Growth And Migration</t>
  </si>
  <si>
    <t>Reproduction Fertility And Development</t>
  </si>
  <si>
    <t>Short| Rv</t>
  </si>
  <si>
    <t>The Future Of Coral Reefs</t>
  </si>
  <si>
    <t>Knowlton| N</t>
  </si>
  <si>
    <t>The Future Of Veterinary Parasitology</t>
  </si>
  <si>
    <t>Veterinary Parasitology</t>
  </si>
  <si>
    <t>Coles| Gc</t>
  </si>
  <si>
    <t>The Impact Of Climate Change On Seasonal Floods Of A Southern Quebec River Basin</t>
  </si>
  <si>
    <t>Roy| L; Leconte| R; Brissette| Fp; Marche| C</t>
  </si>
  <si>
    <t>The Influence Of Climate Variation And Change On Diarrheal Disease In The Pacific Islands</t>
  </si>
  <si>
    <t>Singh| Rbk; Hales| S; De Wet| N; Raj| R; Hearnden| M; Weinstein| P</t>
  </si>
  <si>
    <t>The Influence Of Sea Ice Physics On Simulations Of Climate Change</t>
  </si>
  <si>
    <t>Holland| Mm; Bitz| Cm; Weaver| Aj</t>
  </si>
  <si>
    <t>The Influence Of Solar Activity And Cosmic Rays On Terrestrial Clouds And Global Warming</t>
  </si>
  <si>
    <t>Recent Insights Into The Physics Of The Sun And Heliosphere: Highlights From Soho And Other Space Missions</t>
  </si>
  <si>
    <t>Bago| Ep; Butler| Cj</t>
  </si>
  <si>
    <t>The Potential Impact Of Conservation Practices In Us Agriculture On Global Climate Change</t>
  </si>
  <si>
    <t>Journal Of Sustainable Agriculture</t>
  </si>
  <si>
    <t>The Potential Impacts Of Climate Variability And Change On Air Pollution-related Health Effects In The United States</t>
  </si>
  <si>
    <t>Bernard| Sm; Samet| Jm; Grambsch| A; Ebi| Kl; Romieu| I</t>
  </si>
  <si>
    <t>The Potential Impacts Of Climate Variability And Change On Health Impacts Of Extreme Weather Events In The United States</t>
  </si>
  <si>
    <t>Greenough| G; Mcgeehin| M; Bernard| Sm; Trtanj| J; Riad| J; Engelberg| D</t>
  </si>
  <si>
    <t>The Potential Impacts Of Climate Variability And Change On Temperature-related Morbidity And Mortality In The United States</t>
  </si>
  <si>
    <t>Mcgeehin| Ma; Mirabelli| M</t>
  </si>
  <si>
    <t>The Present| Past| And Future Contributions To Global Warming Of Co2 Emissions From Fuels</t>
  </si>
  <si>
    <t>Rosa| Lp; Ribeiro| Sk</t>
  </si>
  <si>
    <t>The Role Of Biota In Global Climate Change</t>
  </si>
  <si>
    <t>Russian Journal Of Plant Physiology</t>
  </si>
  <si>
    <t>Zavarzin| Ga</t>
  </si>
  <si>
    <t>The Science Of Global Warming</t>
  </si>
  <si>
    <t>Houghton| J</t>
  </si>
  <si>
    <t>The Sensitivity Of Australian Fire Danger To Climate Change</t>
  </si>
  <si>
    <t>Williams| Aaj; Karoly| Dj; Tapper| N</t>
  </si>
  <si>
    <t>The Source And Abatement Of Nitrous Oxide Emissions Produced From The Aerobic Treatment Of Pig Slurry To Remove Surplus Nitrogen</t>
  </si>
  <si>
    <t>Pahl| O; Burton| Ch; Dunn| W; Biddlestone| Aj</t>
  </si>
  <si>
    <t>The Surface Radiative Forcing Of Nitric Acid For Northern Mid-latitudes</t>
  </si>
  <si>
    <t>The Use Of Decision Support Tools In Participatory River Basin Management</t>
  </si>
  <si>
    <t>Physics And Chemistry Of The Earth Part B-hydrology Oceans And Atmosphere</t>
  </si>
  <si>
    <t>Welp| M</t>
  </si>
  <si>
    <t>Thermolysis Of Fluoropolymers As A Potential Source Of Halogenated Organic Acids In The Environment</t>
  </si>
  <si>
    <t>Ellis| Da; Mabury| Sa; Martin| Jw; Muir| Dcg</t>
  </si>
  <si>
    <t>Time-series Analysis Of Delta C-13 From Tree Rings. I. Time Trends And Autocorrelation</t>
  </si>
  <si>
    <t>Monserud| Ra; Marshall| Jd</t>
  </si>
  <si>
    <t>Timing Of Squid Migration Reflects North Atlantic Climate Variability</t>
  </si>
  <si>
    <t>Sims| Dw; Genner| Mj; Southward| Aj; Hawkins| Sj</t>
  </si>
  <si>
    <t>Tolerance To High Temperatures And Potential Impact Of Sea Warming On Reef Fishes Of Gorgona Island (tropical Eastern Pacific)</t>
  </si>
  <si>
    <t>Mora| C; Ospina| Af</t>
  </si>
  <si>
    <t>Towards A Private-public Synergy In Financing Climate Change Mitigation Projects</t>
  </si>
  <si>
    <t>Zhang| Zx; Maruyama| A</t>
  </si>
  <si>
    <t>Trading Carbon Tradable Offsets Under Kyoto's Clean Development Mechanism: The Economic Advantages To Buyers And Sellers Of Using Call Options</t>
  </si>
  <si>
    <t>Transient Behaviour Of Tropospheric Ozone Precursors In A Global 3-d Ctm And Their Indirect Greenhouse Effects</t>
  </si>
  <si>
    <t>Derwent| Rg; Collins| Wj; Johnson| Ce; Stevenson| Ds</t>
  </si>
  <si>
    <t>Trend In Atmospheric Angular Momentum In A Transient Climate Change Simulation With Greenhouse Gas And Aerosol Forcing</t>
  </si>
  <si>
    <t>Huang| Hp; Weickmann| Km; Hsu| Cj</t>
  </si>
  <si>
    <t>Trends In Northern Hemisphere Surface Cyclone Frequency And Intensity</t>
  </si>
  <si>
    <t>Mccabe| Gj; Clark| Mp; Serreze| Mc</t>
  </si>
  <si>
    <t>Trends In Upper-tropospheric Humidity</t>
  </si>
  <si>
    <t>Bates| Jj; Jackson| Dl</t>
  </si>
  <si>
    <t>Trends Of Measured Climate Forcing Agents</t>
  </si>
  <si>
    <t>Hansen| Je; Sato| M</t>
  </si>
  <si>
    <t>U-th Dating Of Carbonate Platform And Slope Sediments</t>
  </si>
  <si>
    <t>Henderson| Gm; Slowey| Nc; Fleisher| Mq</t>
  </si>
  <si>
    <t>Uncertainty In Estimating And Mitigating Industrial Related Ghg Emissions</t>
  </si>
  <si>
    <t>El-fadel| M; Zeinati| M; Ghaddar| N; Mezher| T</t>
  </si>
  <si>
    <t>Uncorking The Bottle: What Triggered The Paleocene/eocene Thermal Maximum Methane Release?</t>
  </si>
  <si>
    <t>Katz| Me; Cramer| Bs; Mountain| Gs; Katz| S; Miller| Kg</t>
  </si>
  <si>
    <t>Understanding And Managing The Risks To Health And Environment From Global Atmospheric Change: A Synthesis</t>
  </si>
  <si>
    <t>Walker| Ha</t>
  </si>
  <si>
    <t>United States Experience With Gasoline Additives</t>
  </si>
  <si>
    <t>Nadim| F; Zack| P; Hoag| Ge; Liu| Sl</t>
  </si>
  <si>
    <t>Updated Radiative Forcing Estimates Of 65 Halocarbons And Nonmethane Hydrocarbons</t>
  </si>
  <si>
    <t>Sihra| K; Hurley| Md; Shine| Kp; Wallington| Tj</t>
  </si>
  <si>
    <t>Us Gulf Coast Vegetation Dynamics During The Latest Palaeocene</t>
  </si>
  <si>
    <t>Harrington| Gj; Kemp| Sj</t>
  </si>
  <si>
    <t>Use Of A Computer Model To Identify Potential Hotspots For Dengue Fever In New Zealand</t>
  </si>
  <si>
    <t>De Wet| N; Ye| W; Hales| S; Warrick| R; Woodward| A; Weinstein| P</t>
  </si>
  <si>
    <t>Use Of A Novel Nitrification Inhibitor To Reduce Nitrous Oxide Emission From N-15-labelled Dairy Slurry Injected Into Soil</t>
  </si>
  <si>
    <t>Rapid Communications In Mass Spectrometry</t>
  </si>
  <si>
    <t>Dittert| K; Bol| R; King| R; Chadwick| D; Hatch| D</t>
  </si>
  <si>
    <t>Using Climate Data To Map The Potential Distribution Of Culicoides Imicola (diptera : Ceratopogonidae) In Europe</t>
  </si>
  <si>
    <t>Revue Scientifique Et Technique De L Office International Des Epizooties</t>
  </si>
  <si>
    <t>Wittman| Ej; Mellor| Ps; Baylis| M</t>
  </si>
  <si>
    <t>Validation Of Ecmwf (re)analysis Surface Climate Data| 1979-1998| For Greenland And Implications For Mass Balance Modelling Of The Ice Sheet</t>
  </si>
  <si>
    <t>Hanna| E; Valdes| P</t>
  </si>
  <si>
    <t>Variations In Chemical Compositions Of The Eolian Dust In Chinese Loess Plateau Over The Past 2.5 Ma And Chemical Weathering In The Asian Inland</t>
  </si>
  <si>
    <t>Chen| J; An| Zs; Liu| Lw; Ji| Jf; Yang| Jd; Chen| Y</t>
  </si>
  <si>
    <t>Vegetation Succession And Carbon Sequestration In A Coastal Wetland In Northwest Florida: Evidence From Carbon Isotopes</t>
  </si>
  <si>
    <t>Choi| Y; Wang| Y; Hsieh| Yp; Robinson| L</t>
  </si>
  <si>
    <t>Verification: The Gorilla In The Struggle To Slow Global Warming</t>
  </si>
  <si>
    <t>Nilsson| S; Jonas| M; Obersteiner| M; Victor| Dg</t>
  </si>
  <si>
    <t>Warm Tropical Sea Surface Temperatures In The Late Cretaceous And Eocene Epochs</t>
  </si>
  <si>
    <t>Pearson| Pn; Ditchfield| Pw; Singano| J; Harcourt-brown| Kg; Nicholas| Cj; Olsson| Rk; Shackleton| Nj; Hall| Ma</t>
  </si>
  <si>
    <t>Warmer Springs Disrupt The Synchrony Of Oak And Winter Moth Phenology</t>
  </si>
  <si>
    <t>Visser| Me; Holleman| Ljm</t>
  </si>
  <si>
    <t>Warming And Structural Changes In The East(japan) Sea: A Clue To Future Changes In Global Oceans?</t>
  </si>
  <si>
    <t>Kim| K; Kim| Kr; Min| Dh; Volkov| Y; Yoon| Jh; Takematsu| M</t>
  </si>
  <si>
    <t>Warming Asymmetry In Climate Change Simulations</t>
  </si>
  <si>
    <t>Flato| Gm; Boer| Gj</t>
  </si>
  <si>
    <t>Water Temperature And Phytophenology Indicate The Earlier Onset Of Oviposition In Eurasian Dipper (cinclus Cinclus) From The Swiss Lowlands</t>
  </si>
  <si>
    <t>Hegelbach| J</t>
  </si>
  <si>
    <t>Why Is The Climate Forcing Of Sulfate Aerosols So Uncertain?</t>
  </si>
  <si>
    <t>Hu| Rm; Planton| S; Deque| M; Marquet| P; Braun| A</t>
  </si>
  <si>
    <t>A Comparison Of Variable Solar Total And Ultraviolet Irradiance Outputs In The 20th Century</t>
  </si>
  <si>
    <t>A Computerized Tank System For Studying The Effect Of Temperature On Calcification Of Reef Organisms</t>
  </si>
  <si>
    <t>Journal Of Biochemical And Biophysical Methods</t>
  </si>
  <si>
    <t>Abramovitch-gottlib| L; Katoshevski| D; Vago| R</t>
  </si>
  <si>
    <t>A Cytotaxonomic Survey Of Rodents From Niger: Implications For Systematics| Biodiversity And Biogeography</t>
  </si>
  <si>
    <t>Mammalia</t>
  </si>
  <si>
    <t>Dobigny| G; Nomao| A; Gautun| Jc</t>
  </si>
  <si>
    <t>A Discussion Of Recent Evidence For Solar Irradiance Variability And Climate</t>
  </si>
  <si>
    <t>International Solar Cycle Study (iscs)</t>
  </si>
  <si>
    <t>Pap| J; Frohlich| C; Kuhn| J; Sofia| S; Ulrich| R</t>
  </si>
  <si>
    <t>A First-order Analysis Of The Climate Change Effect On Flood Frequencies In A Subalpine Watershed By Means Of A Hydrological Rainfall-runoff Model</t>
  </si>
  <si>
    <t>Muzik| I</t>
  </si>
  <si>
    <t>A Late Neoproterozoic Eastern Laurentian Superplume: Location| Size| Chemical Composition| And Environmental Impact</t>
  </si>
  <si>
    <t>American Journal Of Science</t>
  </si>
  <si>
    <t>Puffer| Jh</t>
  </si>
  <si>
    <t>A Macro-scale And Semi-distributed Monthly Water Balance Model To Predict Climate Change Impacts In China</t>
  </si>
  <si>
    <t>Guo| Sl; Wang| Jx; Xiong| Lh; Ying| Aw; Li| Df</t>
  </si>
  <si>
    <t>A Modelling Analysis Of The Potential For Soil Carbon Sequestration Under Short Rotation Coppice Willow Bioenergy Plantations</t>
  </si>
  <si>
    <t>Grogan| P; Matthews| R</t>
  </si>
  <si>
    <t>A Multifractal Point Of View On Climatological Evolution</t>
  </si>
  <si>
    <t>Houille Blanche-revue Internationale De L Eau</t>
  </si>
  <si>
    <t>Hubert| P; Schertzer| D; Tchiguirinskaia| I; Bendjoudi| H; Lovejoy| S; Hallegatte| S; Larcheveque| M</t>
  </si>
  <si>
    <t>A New Decision Sciences For Complex Systems</t>
  </si>
  <si>
    <t>Lempert| Rj</t>
  </si>
  <si>
    <t>A New Joint Probability Appraisal Of Flood Risk</t>
  </si>
  <si>
    <t>Proceedings Of The Institution Of Civil Engineers-water And Maritime Engineering</t>
  </si>
  <si>
    <t>Samuels| Pg; Burt| N</t>
  </si>
  <si>
    <t>A Novel Reduction Process Of Co2 Fixation By Waste Concrete Treatment</t>
  </si>
  <si>
    <t>Iizuka| A; Fujii| M; Yamasaki| A; Yanagisawa| Y</t>
  </si>
  <si>
    <t>A Population Study Of The Blue-breasted Fairy-wren| Malurus Pulcherrimus| At Dryandra| Western Australia</t>
  </si>
  <si>
    <t>Emu</t>
  </si>
  <si>
    <t>Rowley| I; Russell| E</t>
  </si>
  <si>
    <t>A Proposed Industrial-boiler Efficiency Program In Shanxi: Potential Co2-mitigation| Health Benefits And Associated Costs</t>
  </si>
  <si>
    <t>Fang| Jh; Li| Gh; Aunan| K; Vennemo| H; Seip| Hm; Oye| Ka; Beer| Jm</t>
  </si>
  <si>
    <t>A Review Of Environmental Hazards And Adsorption Recovery Of Cleaning Solvent Hydrochlorofluorocarbons (hcfcs)</t>
  </si>
  <si>
    <t>Journal Of Loss Prevention In The Process Industries</t>
  </si>
  <si>
    <t>Tsai| Wt</t>
  </si>
  <si>
    <t>A Structural Decomposition Analysis Of Air Pollution From Fossil Fuel Combustion In India</t>
  </si>
  <si>
    <t>Mukhopadhyay| K</t>
  </si>
  <si>
    <t>A Theoretical Analysis On The Local Climate Change Induced By The Change Of Landuse</t>
  </si>
  <si>
    <t>Zhao| M; Zeng| Xm</t>
  </si>
  <si>
    <t>Accumulation Of Organic And Inorganic Carbon In Pliocene-pleistocene Sediments Along The Sw African Margin</t>
  </si>
  <si>
    <t>Giraudeau| J; Meyers| Pa; Christensen| Ba</t>
  </si>
  <si>
    <t>Air Pollutant Combinations - Significance For Future Impact Assessments On Vegetation</t>
  </si>
  <si>
    <t>Fangmeier| A; Bender| J</t>
  </si>
  <si>
    <t>Amelioration Of Global Warming By Controlled Enhancement Of The Albedo And Longevity Of Low-level Maritime Clouds</t>
  </si>
  <si>
    <t>Latham| J</t>
  </si>
  <si>
    <t>An Analysis Of Daily Maximum Wind Speed In Northwestern Europe Using Generalized Linear Models</t>
  </si>
  <si>
    <t>Yan| Zw; Bate| S; Chandler| Re; Isham| V; Wheater| H</t>
  </si>
  <si>
    <t>An Atmospheric Pco(2) Reconstruction Across The Cretaceous-tertiary Boundary From Leaf Megafossils</t>
  </si>
  <si>
    <t>Beerling| Dj; Lomax| Bh; Royer| Dl; Upchurch| Gr; Kump| Lr</t>
  </si>
  <si>
    <t>An Efficient Climate Model With A 3d Ocean And Statistical-dynamical Atmosphere</t>
  </si>
  <si>
    <t>Kamenkovich| Iv; Sokolov| Ap; Stone| Ph</t>
  </si>
  <si>
    <t>An Integrated Model Of Soil| Hydrology| And Vegetation For Carbon Dynamics In Wetland Ecosystems</t>
  </si>
  <si>
    <t>Zhang| Y; Li| Cs; Trettin| Cc; Li| H; Sun| G</t>
  </si>
  <si>
    <t>Analytical Study To Minimise The Heat Losses From A Propane Powered 4-stroke Spark Ignition Engine</t>
  </si>
  <si>
    <t>Yamin| Ja; Badran| Oo</t>
  </si>
  <si>
    <t>Annual Co2 Balance Of A Subarctic Fen In Northern Europe: Importance Of The Wintertime Efflux</t>
  </si>
  <si>
    <t>Aurela| M; Laurila| T; Tuovinen| Jp</t>
  </si>
  <si>
    <t>Anthropogenic And Climate-change Impacts On Salt Marshes Of Jamaica Bay| New York City</t>
  </si>
  <si>
    <t>Hartig| Ek; Gornitz| V; Kolker| A; Mushacke| F; Fallon| D</t>
  </si>
  <si>
    <t>Application Of Decision Support System For Sustainable Management Of Water Resources In The Azraq Basin - Jordan</t>
  </si>
  <si>
    <t>Al-zu'bi| Y; Shatanawi| M; Al-jayoussi| O; Al-kharabsheh| A</t>
  </si>
  <si>
    <t>Application Of Environmental Impact Assessments To Tribo-components - A Case Study On Plain Bearings For Automotive Engines</t>
  </si>
  <si>
    <t>Journal Of Japanese Society Of Tribologists</t>
  </si>
  <si>
    <t>Desaki| T; Wakabayashi| T; Kimura| Y</t>
  </si>
  <si>
    <t>Application Of Pixe Technique To Studies On Global Warming/cooling Effect Of Atmospheric Aerosols</t>
  </si>
  <si>
    <t>Kasahara| M; Holler| R; Tohno| S; Onishi| Y; Ma| Cj</t>
  </si>
  <si>
    <t>Approaches Of Fusion Science To Global Warming From The Perspective Of Thermofluid Research</t>
  </si>
  <si>
    <t>Fusion Engineering And Design</t>
  </si>
  <si>
    <t>Kunugi| T; Satake| S</t>
  </si>
  <si>
    <t>Are Natural Climate Forcings Able To Counteract The Projected Anthropogenic Global Warming?</t>
  </si>
  <si>
    <t>Bertrand| C; Van Ypersele| Jp; Berger| A</t>
  </si>
  <si>
    <t>Artificial Climate Warming Positively Affects Arbuscular Mycorrhizae But Decreases Soil Aggregate Water Stability In An Annual Grassland</t>
  </si>
  <si>
    <t>Rillig| Mc; Wright| Sf; Shaw| Mr; Field| Cb</t>
  </si>
  <si>
    <t>Aspects Of Peat Conservation And Water Management</t>
  </si>
  <si>
    <t>Journal Of Plant Nutrition And Soil Science-zeitschrift Fur Pflanzenernahrung Und Bodenkunde</t>
  </si>
  <si>
    <t>Renger| M; Wessolek| G; Schwarzel| K; Sauerbrey| R; Siewert| C</t>
  </si>
  <si>
    <t>Assessment Of The Risk Of Solar Ultraviolet Radiation To Amphibians. Iii. Predictions Of Impacts In Selected Northern Midwestern Wetlands</t>
  </si>
  <si>
    <t>Diamond| Sa; Peterson| Gs; Tietge| Je; Ankley| Gt</t>
  </si>
  <si>
    <t>Atmospheric Chemistry Of Cf3cfhocf3: Reaction With Oh Radicals| Atmospheric Lifetime| And Global Warming Potential</t>
  </si>
  <si>
    <t>Takahashi| K; Matsumi| Y; Wallington| Tj; Hurley| Md</t>
  </si>
  <si>
    <t>Atmospheric Nitrous Oxide: Patterns Of Global Change During Recent Decades And Centuries</t>
  </si>
  <si>
    <t>Khalil| Mak; Rasmussen| Ra; Shearer| Mj</t>
  </si>
  <si>
    <t>Behavioural Models Of Population Growth Rates: Implications For Conservation And Prediction</t>
  </si>
  <si>
    <t>Sutherland| Wj; Norris| K</t>
  </si>
  <si>
    <t>Bringing Scientific Knowledge From Research To The Professional Fields: The Case Of The Thermal And Airflow Design Of Buildings In Tropical Climates</t>
  </si>
  <si>
    <t>Garde-bentaleb| F; Miranville| F; Boyer| H; Depecker| P</t>
  </si>
  <si>
    <t>C4f8o/o-2/n-based Additive Gases For Silicon Nitride Plasma Enhanced Chemical Vapor Deposition Chamber Cleaning With Low Global Warming Potentials</t>
  </si>
  <si>
    <t>Kim| Jh; Bae| Jw; Oh| Ch; Kim| Kj; Lee| Ne; Yeom| Gy</t>
  </si>
  <si>
    <t>Carbon And Nutrient Cycles</t>
  </si>
  <si>
    <t>Journal Of Soil And Water Conservation</t>
  </si>
  <si>
    <t>Delgado| Ja; Follett| Rf</t>
  </si>
  <si>
    <t>Carbon Dioxide And Climate Over The Past 300 Myr</t>
  </si>
  <si>
    <t>Retallack| Gj</t>
  </si>
  <si>
    <t>Carbon In The Atmosphere And Terrestrial Biosphere In The 21st Century</t>
  </si>
  <si>
    <t>Malhi| Y</t>
  </si>
  <si>
    <t>Carbon Storage And Sequestration By Urban Trees In The Usa</t>
  </si>
  <si>
    <t>Nowak| Dj; Crane| De</t>
  </si>
  <si>
    <t>Causes And Consequences Of Thermal Tolerance Limits In Rocky Intertidal Porcelain Crabs| Genus Petrolisthes</t>
  </si>
  <si>
    <t>Integrative And Comparative Biology</t>
  </si>
  <si>
    <t>Stillman| Jh</t>
  </si>
  <si>
    <t>Cfc Phase-out: Have We Met The Challenge?</t>
  </si>
  <si>
    <t>Powell| Rl</t>
  </si>
  <si>
    <t>Challenges For Mycorrhizal Research Into The New Millennium</t>
  </si>
  <si>
    <t>Soderstrom| B</t>
  </si>
  <si>
    <t>Changes In Antarctic Peninsula Tropospheric Temperatures From 1956 To 1999: A Synthesis Of Observations And Reanalysis Data</t>
  </si>
  <si>
    <t>Marshall| Gj; Lagun| V; Lachlan-cope| Ta</t>
  </si>
  <si>
    <t>Changes In The Use And Management Of Forests For Abating Carbon Emissions: Issues And Challenges Under The Kyoto Protocol</t>
  </si>
  <si>
    <t>Brown| S; Swingland| Ir; Hanbury-tenison| R; Prance| Gt; Myers| N</t>
  </si>
  <si>
    <t>Changing Trends In Sulfur Emissions In Asia: Implications For Acid Deposition| Air Pollution| And Climate</t>
  </si>
  <si>
    <t>Carmichael| Gr; Streets| Dg; Calori| G; Amann| M; Jacobson| Mz; Hansen| J; Ueda| H</t>
  </si>
  <si>
    <t>Characterization Of Arabidopsis Photolyase Enzymes And Analysis Of Their Role In Protection From Ultraviolet-b Radiation</t>
  </si>
  <si>
    <t>Waterworth| Wm; Jiang| O; West| Ce; Nikaido| M; Bray| Cm</t>
  </si>
  <si>
    <t>Clean And Secure Energy For The Twenty-first Century</t>
  </si>
  <si>
    <t>Fells| I</t>
  </si>
  <si>
    <t>Climate Change And Water Resources In Lebanon And The Middle East</t>
  </si>
  <si>
    <t>Bou-zeid| E; El-fadel| M</t>
  </si>
  <si>
    <t>Climate Change And Winter Survival Of Perennial Forage Crops In Eastern Canada</t>
  </si>
  <si>
    <t>Belanger| G; Rochette| P; Castonguay| Y; Bootsma| A; Mongrain| D; Ryan| Daj</t>
  </si>
  <si>
    <t>Climate Change As A Threat To Tourism In The Alps</t>
  </si>
  <si>
    <t>Elsasser| H; Burki| R</t>
  </si>
  <si>
    <t>Climate Change In India Inferred From Geothermal Observations</t>
  </si>
  <si>
    <t>Roy| S; Harris| Rn; Rao| Rum; Chapman| Ds</t>
  </si>
  <si>
    <t>Climate Change In The Colorado Rocky Mountains: Free Air Versus Surface Temperature Trends</t>
  </si>
  <si>
    <t>Pepin| N; Losleben| M</t>
  </si>
  <si>
    <t>Climate Change Scenarios And Runoff Response In The Mulde Catchment (southern Elbe| Germany)</t>
  </si>
  <si>
    <t>Menzel| L; Burger| G</t>
  </si>
  <si>
    <t>Climate Feedbacks At The Tundra-taiga Interface</t>
  </si>
  <si>
    <t>Harding| R; Kuhry| P; Christensen| Tr; Sykes| Mt; Dankers| R; Van Der Linden| S</t>
  </si>
  <si>
    <t>Climate Variations And The Physiological Basis Of Temperature Dependent Biogeography: Systemic To Molecular Hierarchy Of Thermal Tolerance In Animals</t>
  </si>
  <si>
    <t>Portner| Ho</t>
  </si>
  <si>
    <t>Climate-mediated Energetic Constraints On The Distribution Of Hibernating Mammals</t>
  </si>
  <si>
    <t>Humphries| Mm; Thomas| Dw; Speakman| Jr</t>
  </si>
  <si>
    <t>Climatic Change And Quasi-oscillations In Central-west Argentina Summer Precipitation: Main Features And Coherent Behaviour With Southern African Region</t>
  </si>
  <si>
    <t>Compagnucci| Rh; Agosta| Ea; Vargas| Wm</t>
  </si>
  <si>
    <t>Climatology Of Yellow Sand (asian Sand| Asian Dust Or Kosa) In East Asia</t>
  </si>
  <si>
    <t>Yoshino| M</t>
  </si>
  <si>
    <t>Co2 Credit Or Energy Credit In Emission Trading?</t>
  </si>
  <si>
    <t>Hu| E</t>
  </si>
  <si>
    <t>Combined Nuclear And Mitochondrial Dna Sequences Resolve Generic Relationships Within The Cracidae (galliformes| Aves)</t>
  </si>
  <si>
    <t>Systematic Biology</t>
  </si>
  <si>
    <t>Pereira| Sl; Baker| Aj; Wajntal| A</t>
  </si>
  <si>
    <t>Comparison Of Greenhouse Gas Emissions From Solid Pig Manure During Storage Versus During Composting With Respect To Different Dry Matter Contents</t>
  </si>
  <si>
    <t>Landbauforschung Volkenrode</t>
  </si>
  <si>
    <t>Wolter| M; Prayitno| S; Schuchardt| F</t>
  </si>
  <si>
    <t>Comparison Of Satellite Altimetry To Tide Gauge Measurement Of Sea Level: Predictions Of Glacio-isostatic Adjustment</t>
  </si>
  <si>
    <t>Clark| Ja; Haidle| Pe; Cunningham| Ln</t>
  </si>
  <si>
    <t>Complex Coupled System Dynamics And The Global Warming Policy Problem</t>
  </si>
  <si>
    <t>Discrete Dynamics In Nature And Society</t>
  </si>
  <si>
    <t>Constraints On Radiative Forcing And Future Climate Change From Observations And Climate Model Ensembles</t>
  </si>
  <si>
    <t>Knutti| R; Stocker| Tf; Joos| F; Plattner| Gk</t>
  </si>
  <si>
    <t>Consumption Of Fungal Sporocarps By Yellowstone Grizzly Bears</t>
  </si>
  <si>
    <t>Ursus</t>
  </si>
  <si>
    <t>Mattson| Dj; Podruzny| Sr; Haroldson| Ma</t>
  </si>
  <si>
    <t>Continued Declines Of Black Abalone Along The Coast Of California: Are Mass Mortalities Related To El Nino Events?</t>
  </si>
  <si>
    <t>Raimondi| Pt; Wilson| Cm; Ambrose| Rf; Engle| Jm; Minchinton| Te</t>
  </si>
  <si>
    <t>Continuity Of Climatological Observations With Automation Temperature And Precipitation Amounts From Awos (automated Weather Observing System)</t>
  </si>
  <si>
    <t>Milewska| E; Hogg| Wd</t>
  </si>
  <si>
    <t>Contributions Of Current Year Photosynthate To Fine Roots Estimated Using A C-13-depleted Co2 Source</t>
  </si>
  <si>
    <t>Hobbie| Ea; Tingey| Dt; Rygiewicz| Pt; Johnson| Mg; Olszyk| Dm</t>
  </si>
  <si>
    <t>Contributions Of Hydrological Processes To Sea Level Change</t>
  </si>
  <si>
    <t>Physics And Chemistry Of The Earth</t>
  </si>
  <si>
    <t>Chen| Jl; Wilson| Cr; Tapley| Bd; Pekker| T</t>
  </si>
  <si>
    <t>Cross-section Set And Chemistry Model For The Simulation Of C-c4f8 Plasma Discharges</t>
  </si>
  <si>
    <t>Font| Gi; Morgan| Wl; Mennenga| G</t>
  </si>
  <si>
    <t>Daily Maximum And Minimum Temperature Trends In A Climate Model</t>
  </si>
  <si>
    <t>Stone| Da; Weaver| Aj</t>
  </si>
  <si>
    <t>Decomposition Of Peat From Upland Boreal Forest: Temperature Dependence And Sources Of Respired Carbon</t>
  </si>
  <si>
    <t>Dioumaeva| I; Trumbore| S; Schuur| Eag; Goulden| Ml; Litvak| M; Hirsch| Ai</t>
  </si>
  <si>
    <t>Defining Nutritional Constraints On Carbon Cycling In Boreal Forests - Towards A Less 'phytocentric' Perspective</t>
  </si>
  <si>
    <t>Lindahl| Bo; Taylor| Afs; Finlay| Rd</t>
  </si>
  <si>
    <t>Dependence Of Permafrost Conditions On Global Warming: Comparison Of Models| Scenarios| And Paleoclimatic Reconstructions</t>
  </si>
  <si>
    <t>Demchenko| Pf; Velichko| Aa; Eliseev| Av; Mokhov| Ii; Nechaev| Vp</t>
  </si>
  <si>
    <t>Detecting Climate Change At A Regional Scale: The Case Of France</t>
  </si>
  <si>
    <t>Spagnoli| B; Planton| S; Deque| M; Mestre| O; Moisselin| Jm</t>
  </si>
  <si>
    <t>Determining Critical Pre- And Post-anthesis Periods And Physiological Processes In Lycopersicon Esculentum Mill. Exposed To Moderately Elevated Temperatures</t>
  </si>
  <si>
    <t>Sato| S; Peet| Mm; Thomas| Jf</t>
  </si>
  <si>
    <t>Determining Effects Of Area Burned And Fire Severity On Carbon Cycling And Emissions In Siberia</t>
  </si>
  <si>
    <t>Conard| Sg; Sukhinin| Ai; Stocks| Bj; Cahoon| Dr; Davidenko| Ep; Ivanova| Ga</t>
  </si>
  <si>
    <t>Developing A Sustainable Energy Strategy For A Water Utility. Part Ii: A Review Of Potential Technologies And Approaches</t>
  </si>
  <si>
    <t>Zakkour| Pd; Gaterell| Mr; Griffin| P; Gochin| Rj; Lester| Jn</t>
  </si>
  <si>
    <t>Development Of A New Gas Absorption Chiller Heater - Advanced Utilization Of Waste Heat From Gas-driven Co-generation Systems For Air-conditioning</t>
  </si>
  <si>
    <t>Edera| M; Kojima| H</t>
  </si>
  <si>
    <t>Development Of A Two-stage Metal Hydride System As Topping Cycle In Cascading Sorption Systems For Cold Generation</t>
  </si>
  <si>
    <t>Klein| Hp; Groll| M</t>
  </si>
  <si>
    <t>Differences In The Biological Carbon Pump At Three Subtropical Ocean Sites</t>
  </si>
  <si>
    <t>Neuer| S; Davenport| R; Freudenthal| T; Wefer| G; Llinas| O; Rueda| Mj; Steinberg| Dk; Karl| Dm</t>
  </si>
  <si>
    <t>Distributional Change And Conservation On The Andean Flank: A Palaeoecological Perspective</t>
  </si>
  <si>
    <t>Bush| Mb</t>
  </si>
  <si>
    <t>Documenting No-till And Conventional Till Practices Using Landsat Etm Plus Imagery And Logistic Regression</t>
  </si>
  <si>
    <t>Bricklemyer| Rs; Lawrence| Rl; Miller| Pr</t>
  </si>
  <si>
    <t>Dramatic Change In Local Climate Patterns In The Amboseli Basin| Kenya</t>
  </si>
  <si>
    <t>African Journal Of Ecology</t>
  </si>
  <si>
    <t>Altmann| J; Alberts| Sc; Altmann| Sa; Roy| Sb</t>
  </si>
  <si>
    <t>Dry Etching Of Sio2 Thin Films With Perfluoropropenoxide-o-2 And Perfluoropropene-o-2 Plasmas</t>
  </si>
  <si>
    <t>Fracassi| F; D'agostino| R; Fornelli| A; Shirafuji| T</t>
  </si>
  <si>
    <t>Dung Beetle Diversity In South Africa: Influential Factors| Conservation Status| Data Inadequacies And Survey Design</t>
  </si>
  <si>
    <t>African Entomology</t>
  </si>
  <si>
    <t>Davis| Alv</t>
  </si>
  <si>
    <t>Dynamic Current-zero Behaviour Of Wall-stabilised Arc In Different Arc-quenching Media</t>
  </si>
  <si>
    <t>Iee Proceedings-generation Transmission And Distribution</t>
  </si>
  <si>
    <t>Paul| Kc; Dawson| Fp; Sakuta| T</t>
  </si>
  <si>
    <t>Dynamics Of Pleistocene Population Extinctions In Beringian Brown Bears</t>
  </si>
  <si>
    <t>Barnes| I; Matheus| P; Shapiro| B; Jensen| D; Cooper| A</t>
  </si>
  <si>
    <t>Earlier Spring Snowmelt In Northern Alaska As An Indicator Of Climate Change</t>
  </si>
  <si>
    <t>Stone| Rs; Dutton| Eg; Harris| Jm; Longenecker| D</t>
  </si>
  <si>
    <t>Earth's Biggest 'whodunnit': Unravelling The Clues In The Case Of The End-permian Mass Extinction</t>
  </si>
  <si>
    <t>White| Rv</t>
  </si>
  <si>
    <t>Economic Growth And Greenhouse Gas Emissions</t>
  </si>
  <si>
    <t>Ansuategi| A; Escapa| M</t>
  </si>
  <si>
    <t>Economic Impacts Of Global Warming - A Study Of The Fishing Industry In North Norway</t>
  </si>
  <si>
    <t>Eide| A; Heen| K</t>
  </si>
  <si>
    <t>Effect Of Global Warming On Snow Ablation Pattern In The Himalaya</t>
  </si>
  <si>
    <t>Kulkarni| Av; Mathur| P; Rathore| Bp; Alex| S; Thakur| N; Kumar| M</t>
  </si>
  <si>
    <t>Effect Of Global Warming On The Length-of-day</t>
  </si>
  <si>
    <t>De Viron| O; Dehant| V; Goosse| H; Crucifix| M</t>
  </si>
  <si>
    <t>Effect Of Horizontal Grid Resolution On The Near-equilibrium Solution Of A Global Ocean-sea Ice Model</t>
  </si>
  <si>
    <t>Duffy| Pb; Wickett| Me; Caldeira| K</t>
  </si>
  <si>
    <t>Effect Of N2o To C4f8/o-2 On Global Warming During Silicon Nitride Plasma Enhanced Chemical Vapor Deposition (pecvd) Chamber Cleaning Using A Remote Inductively Coupled Plasma Source</t>
  </si>
  <si>
    <t>Japanese Journal Of Applied Physics Part 2-letters</t>
  </si>
  <si>
    <t>Kim| Jh; Oh| Ch; Lee| Ne; Yeom| Gy</t>
  </si>
  <si>
    <t>Effect Of Oceanic Uptake On Atmospheric Lifetimes Of Selected Trace Gases</t>
  </si>
  <si>
    <t>Yvon-lewis| Sa; Butler| Jh</t>
  </si>
  <si>
    <t>Effect Of Solid Reactant Conditions On Adsorption Of Halon Decomposition Gases</t>
  </si>
  <si>
    <t>Takeuchi| A; Kato| S; Watanabe| T; Akatsuka| Y</t>
  </si>
  <si>
    <t>Effects Of Elevated Co2 And Temperature On Plant Growth And Herbivore Defensive Chemistry</t>
  </si>
  <si>
    <t>Veteli| To; Kuokkanen| K; Julkunen-tiitto| R; Roininen| H; Tahvanainen| J</t>
  </si>
  <si>
    <t>Effects Of Increased Temperatures Simulating Climate Change On Terrestrial Invertebrates On Ross Island| Antarctica</t>
  </si>
  <si>
    <t>Pedobiologia</t>
  </si>
  <si>
    <t>Sinclair| Bj</t>
  </si>
  <si>
    <t>Effects Of Oligo-miocene Global Climate Changes On Mammalian Species Richness In The Northwestern Quarter Of The Usa</t>
  </si>
  <si>
    <t>Evolutionary Ecology Research</t>
  </si>
  <si>
    <t>Barnosky| Ad; Carrasco| Ma</t>
  </si>
  <si>
    <t>Effects Of Temperature And Oxygen Availability On Greenhouse Gas And Nutrient Dynamics In Sediment Of A Eutrophic Mid-boreal Lake</t>
  </si>
  <si>
    <t>Liikanen| A; Murtoniemi| T; Tanskanen| H; Vaisanen| T; Martikainen| Pj</t>
  </si>
  <si>
    <t>Electrochemical Or Photocatalytic Reduction Of Carbon Dioxide Released To The Environment And Atomic Spectrometry For Environmental Sample Analysis</t>
  </si>
  <si>
    <t>Kaneco| S</t>
  </si>
  <si>
    <t>Emission Of Carbon Dioxide From Soil</t>
  </si>
  <si>
    <t>Rastogi| M; Singh| S; Pathak| H</t>
  </si>
  <si>
    <t>Emissions And Environmental Impacts From Air-conditioning And Refrigeration Systems</t>
  </si>
  <si>
    <t>Calm| Jm</t>
  </si>
  <si>
    <t>Emissions Trading: Seeking A Solution To Global Warming</t>
  </si>
  <si>
    <t>Chemical Week</t>
  </si>
  <si>
    <t>Sissell| K; Scott| A</t>
  </si>
  <si>
    <t>Endemism| Rarity And Vulnerability Of Marine Species Along A Temperate Coastline</t>
  </si>
  <si>
    <t>Invertebrate Systematics</t>
  </si>
  <si>
    <t>O'hara| Td</t>
  </si>
  <si>
    <t>Energy| Industry And Nitrogen: Strategies For Decreasing Reactive Nitrogen Emissions</t>
  </si>
  <si>
    <t>Enso And Cholera: A Nonstationary Link Related To Climate Change?</t>
  </si>
  <si>
    <t>Rodo| X; Pascual| M; Fuchs| G; Faruque| Asg</t>
  </si>
  <si>
    <t>Environmental Refugees: A Growing Phenomenon Of The 21st Century</t>
  </si>
  <si>
    <t>Myers| N</t>
  </si>
  <si>
    <t>Estimated Biomass And Productivity Of Natural Vegetation On The Tibetan Plateau</t>
  </si>
  <si>
    <t>Luo| Tx; Li| Wh; Zhu| Hz</t>
  </si>
  <si>
    <t>Estimated Migration Rates Under Scenarios Of Global Climate Change</t>
  </si>
  <si>
    <t>Malcolm| Jr; Markham| A; Neilson| Rp; Garaci| M</t>
  </si>
  <si>
    <t>Estimations Of The Past Groundwater Recharge Rate From Deep Borehole Temperature Data</t>
  </si>
  <si>
    <t>Taniguchi| M</t>
  </si>
  <si>
    <t>Evaluating Genetic Resources Of Forest Trees By Means Of Life History Traits - A Norwegian Example</t>
  </si>
  <si>
    <t>Myking| T</t>
  </si>
  <si>
    <t>Evaluating Sustainable Energy Strategies For A Water Utility</t>
  </si>
  <si>
    <t>Zakkour| Pd; Gochin| Rj; Lester| Jn</t>
  </si>
  <si>
    <t>Evaluation Of Limnological Responses To Recent Environmental Change And Caribou Activity In The Riviere George Region| Northern Quebec| Canada</t>
  </si>
  <si>
    <t>Laing| Te; Pienitz| R; Payette| S</t>
  </si>
  <si>
    <t>Evaluation Of The Environmental Implications To Include Structural Changes In A Wastewater Treatment Plant</t>
  </si>
  <si>
    <t>Journal Of Chemical Technology And Biotechnology</t>
  </si>
  <si>
    <t>Vidal| N; Poch| M; Marti| E; Rodriguez-roda| I</t>
  </si>
  <si>
    <t>Evaporative Climate Changes At Bet Dagan| Israel| 1964-1998</t>
  </si>
  <si>
    <t>Cohen| S; Ianetz| A; Stanhill| G</t>
  </si>
  <si>
    <t>Evidence For A Persistent And Extensive Greening Trend In Eurasia Inferred From Satellite Vegetation Index Data</t>
  </si>
  <si>
    <t>Bogaert| J; Zhou| L; Tucker| Cj; Myneni| Rb; Ceulemans| R</t>
  </si>
  <si>
    <t>Evidence Of Surface Water Oligotrophy During The Paleocene-eocene Thermal Maximum: Nannofossil Assemblage Data From Ocean Drilling Program Site 690| Maud Rise| Weddell Sea</t>
  </si>
  <si>
    <t>Bralower| Tj</t>
  </si>
  <si>
    <t>Evidence Of The Present Relative Land Stability Of Venice| Italy| From Land| Sea| And Space Observations</t>
  </si>
  <si>
    <t>Tosi| L; Carbognin| L; Teatini| P; Strozzi| T; Wegmuller| U</t>
  </si>
  <si>
    <t>Evolution Of Heat Transport Pathways In The Indonesian Archipelago During Last Deglaciation</t>
  </si>
  <si>
    <t>Ding| X; Guichard| F; Bassinot| F; Labeyrie| L; Fang| Nq</t>
  </si>
  <si>
    <t>Evolution Of Insect-plant Relationships: Chemical Constraints| Coadaptation| And Concordance Of Insect/plant Traits</t>
  </si>
  <si>
    <t>Scriber| Jm</t>
  </si>
  <si>
    <t>Evolution Of The Organization For Tropical Studies</t>
  </si>
  <si>
    <t>Revista De Biologia Tropical</t>
  </si>
  <si>
    <t>Burlingame| Lj</t>
  </si>
  <si>
    <t>Evolutionary Genetics Of Mangroves: Continental Drift To Recent Climate Change</t>
  </si>
  <si>
    <t>Trees-structure And Function</t>
  </si>
  <si>
    <t>Dodd| Rs; Rafii| Za</t>
  </si>
  <si>
    <t>Evolutionary Speed Of Species Invasions</t>
  </si>
  <si>
    <t>Evolution</t>
  </si>
  <si>
    <t>Garcia-ramos| G; Rodriguez| D</t>
  </si>
  <si>
    <t>Expected Threats Of Global Climate Change On Mosquito And Tick-borne Arbovirus Infections Of Human Beings</t>
  </si>
  <si>
    <t>Bulletin De L Academie Nationale De Medecine</t>
  </si>
  <si>
    <t>Chastel| C</t>
  </si>
  <si>
    <t>Factors Controlling Species Richness In Alpine Plant Communities: An Assessment Of The Importance Of Stress And Disturbance</t>
  </si>
  <si>
    <t>Kammer| Pm; Mohl| A</t>
  </si>
  <si>
    <t>Feasible Suppression Technique Of Methane Emission From Paddy Soil By Iron Amendment</t>
  </si>
  <si>
    <t>Furukawa| Y; Inubushi| K</t>
  </si>
  <si>
    <t>Fingerprinting Soil Organic Matter In The Arctic To Help Predict Co2 Flux</t>
  </si>
  <si>
    <t>White| Da; Garland| Sd; Dai| Xy; Ping| Cl</t>
  </si>
  <si>
    <t>Floodwater Use And Management Strategies In Valleys Of Southeast Spain</t>
  </si>
  <si>
    <t>Land Degradation &amp; Development</t>
  </si>
  <si>
    <t>Hooke| Jm; Mant| J</t>
  </si>
  <si>
    <t>Foodborne Disease In The New Millennium: Out Of The Frying Pan And Into The Fire?</t>
  </si>
  <si>
    <t>Hall| Gv; D'souza| Rm; Kirk| Md</t>
  </si>
  <si>
    <t>Forcing Of The Quasi-biennial Oscillation From A Broad Spectrum Of Atmospheric Waves</t>
  </si>
  <si>
    <t>Giorgetta| Ma; Manzini| E; Roeckner| E</t>
  </si>
  <si>
    <t>Forest Tree And Fern Species As Indicators Of An Unnatural Fire Event In A Southern Cape Mountain Forest</t>
  </si>
  <si>
    <t>Watson| Lh; Cameron| Mj</t>
  </si>
  <si>
    <t>Future Projections For Mexican Faunas Under Global Climate Change Scenarios</t>
  </si>
  <si>
    <t>Peterson| At; Ortega-huerta| Ma; Bartley| J; Sanchez-cordero| V; Soberon| J; Buddemeier| Rh; Stockwell| Drb</t>
  </si>
  <si>
    <t>Future Trends In The Management Of Livestock Production</t>
  </si>
  <si>
    <t>Phillips| C</t>
  </si>
  <si>
    <t>Gas Dynamics In Eutrophic Lake Sediments Affected By Oxygen| Nitrate| And Sulfate</t>
  </si>
  <si>
    <t>Liikanen| A; Flojt| L; Martikainen| P</t>
  </si>
  <si>
    <t>Gas Exchange| Biomass| Whole-plant Water-use Efficiency And Water Uptake Of Peach (prunus Persica) Seedlings In Response To Elevated Carbon Dioxide Concentration And Water Availability</t>
  </si>
  <si>
    <t>Centritto| M; Lucas| Me; Jarvis| Pg</t>
  </si>
  <si>
    <t>General Circulation Model Simulations Of Recent Cooling In The East-central United States</t>
  </si>
  <si>
    <t>Robinson| Wa; Reudy| R; Hansen| Je</t>
  </si>
  <si>
    <t>Genetic Diversity| Mating System| And Conservation Of A Mexican Subalpine Relict| Picea Mexicana Martinez</t>
  </si>
  <si>
    <t>Conservation Genetics</t>
  </si>
  <si>
    <t>Ledig| Ft; Hodgskiss| Pd; Jacob-cervantes| V</t>
  </si>
  <si>
    <t>Genetic Variation And Population Structure In Central And Isolated Populations Of Balsam Fir| Abies Balsamea (pinaceae)</t>
  </si>
  <si>
    <t>Shea| Kl; Furnier| Gr</t>
  </si>
  <si>
    <t>Geo-ecology And Management Of Sensitive Montane Landscapes</t>
  </si>
  <si>
    <t>Gordon| Je; Dvorak| Ij; Jonasson| C; Josefsson| M; Kocianova| M; Thompson| Dba</t>
  </si>
  <si>
    <t>Geological Sequestration Of Anthropogenic Carbon Dioxide In The Western Canada Sedimentary Basin: Suitability Analysis</t>
  </si>
  <si>
    <t>Bachu| S; Stewart| S</t>
  </si>
  <si>
    <t>Gis Simulations Of The Inundation Risk In The Coastal Lowlands Of The Northern Adriatic Sea</t>
  </si>
  <si>
    <t>Gambolati| G; Teatini| P; Gonella| M</t>
  </si>
  <si>
    <t>Glacier Foreland Colonisation: Distinguishing Between Short-term And Long-term Effects Of Climate Change</t>
  </si>
  <si>
    <t>Kaufmann| R</t>
  </si>
  <si>
    <t>Global Climate Change And Health: Challenges For Future Practitioners</t>
  </si>
  <si>
    <t>Jama-journal Of The American Medical Association</t>
  </si>
  <si>
    <t>Patz| Ja; Khaliq| M</t>
  </si>
  <si>
    <t>Global Climate Change And Sea Level Rise: Potential Losses Of Intertidal Habitat For Shorebirds</t>
  </si>
  <si>
    <t>Galbraith| H; Jones| R; Park| R; Clough| J; Herrod-julius| S; Harrington| B; Page| G</t>
  </si>
  <si>
    <t>Global Cooling After The Eruption Of Mount Pinatubo: A Test Of Climate Feedback By Water Vapor</t>
  </si>
  <si>
    <t>Soden| Bj; Wetherald| Rt; Stenchikov| Gl; Robock| A</t>
  </si>
  <si>
    <t>Global Ocean Emission Of Dimethylsulfide Predicted From Biogeophysical Data</t>
  </si>
  <si>
    <t>Simo| R; Dachs| J</t>
  </si>
  <si>
    <t>Global Warming - Effects On Plants</t>
  </si>
  <si>
    <t>Minorsky| Pv</t>
  </si>
  <si>
    <t>Global Warming 2001</t>
  </si>
  <si>
    <t>Journal De Physique Iv</t>
  </si>
  <si>
    <t>Berger| A</t>
  </si>
  <si>
    <t>Global Warming And Changes In The Probability Of Occurrence Of Floods In Bangladesh And Implications</t>
  </si>
  <si>
    <t>Mirza| Mmq</t>
  </si>
  <si>
    <t>Global Warming Mode Of Atmospheric Circulation</t>
  </si>
  <si>
    <t>Zhu| Jh; Wang| Sw; Zhang| Xd</t>
  </si>
  <si>
    <t>Global Warming| Bergmann's Rule And Body Mass - Are They Related? The Chukar Partridge (alectoris Chukar) Case</t>
  </si>
  <si>
    <t>Yom-tov| Y; Benjamini| Y; Kark| S</t>
  </si>
  <si>
    <t>Greenhouse Gas Emissions From A Hydroelectric Reservoir (brazil's Tucurui Dam) And The Energy Policy Implications</t>
  </si>
  <si>
    <t>Greenhouse Gas Emissions From Building And Operating Electric Power Plants In The Upper Colorado River Basin</t>
  </si>
  <si>
    <t>Pacca| S; Horvath| A</t>
  </si>
  <si>
    <t>Heat Stress And Mortality In Lisbon Part I. Model Construction And Validation</t>
  </si>
  <si>
    <t>Dessai| S</t>
  </si>
  <si>
    <t>Herbivore-mediated Competition Between Defended And Undefended Plant Species: A Model To Investigate Consequences Of Climate Change</t>
  </si>
  <si>
    <t>Plant Biology</t>
  </si>
  <si>
    <t>Dormann| Cf</t>
  </si>
  <si>
    <t>Hierarchical Processes Define Spatial Pattern Of Avian Assemblages Restricted And Endemic To The Arid Karoo| South Africa</t>
  </si>
  <si>
    <t>Githaiga-mwicigi| Jmw; Fairbanks| Dhk; Midgley| G</t>
  </si>
  <si>
    <t>Hydrology Of Peat-forming Wetlands In Scotland</t>
  </si>
  <si>
    <t>Bragg| Om</t>
  </si>
  <si>
    <t>Hypoxia: From Molecular Responses To Ecosystem Responses</t>
  </si>
  <si>
    <t>Wu| Rss</t>
  </si>
  <si>
    <t>Impact Of Electric Vehicles On Electric Power Generation And Global Environmental Change</t>
  </si>
  <si>
    <t>Advances In Environmental Research</t>
  </si>
  <si>
    <t>Lindly| Jk; Haskew| Ta</t>
  </si>
  <si>
    <t>Impact Of Global Warming On Permafrost Conditions In A Coupled Gcm</t>
  </si>
  <si>
    <t>Stendel| M; Christensen| Jh</t>
  </si>
  <si>
    <t>Implications Of Anthropogenic Climate Change For Tropical Cyclone Activity: A Case Study With The Ncar Ccm2</t>
  </si>
  <si>
    <t>Tsutsui| J</t>
  </si>
  <si>
    <t>Importance Of Permafrost As A Source Of Water For Plants In East Siberian Taiga</t>
  </si>
  <si>
    <t>Sugimoto| A; Yanagisawa| N; Naito| D; Fujita| N; Maximov| Tc</t>
  </si>
  <si>
    <t>Inbreeding And Experience Affect Response To Climate Change By Endangered Woodpeckers</t>
  </si>
  <si>
    <t>Schiegg| K; Pasinelli| G; Walters| Jr; Daniels| Sj</t>
  </si>
  <si>
    <t>Influence Of Temperature And Nutrients On Species Richness Of Deep Water Corals From The Western Coast Of The Americas</t>
  </si>
  <si>
    <t>Bonilla| Hr; Pinon| Gc</t>
  </si>
  <si>
    <t>Influence Of The Global Warming On Tropical Cyclone Climatology: An Experiment With The Jma Global Model</t>
  </si>
  <si>
    <t>Sugi| M; Noda| A; Sato| N</t>
  </si>
  <si>
    <t>Infrared Spectrum And Global Warming Potential Of Sf5cf3</t>
  </si>
  <si>
    <t>Nielsen| Oj; Nicolaisen| Fm; Bacher| C; Hurley| Md; Wallington| Tj; Shine| Kp</t>
  </si>
  <si>
    <t>Integrated Water Management For The 21st Century: Problems And Solutions</t>
  </si>
  <si>
    <t>Journal Of Irrigation And Drainage Engineering-asce</t>
  </si>
  <si>
    <t>Bouwer| H</t>
  </si>
  <si>
    <t>Interannual Variability In Global Soil Respiration| 1980-94</t>
  </si>
  <si>
    <t>Raich| Jw; Potter| Cs; Bhagawati| D</t>
  </si>
  <si>
    <t>Intra-generic Competition Among Nothofagus In New Zealand's Primary Indigenous Forests</t>
  </si>
  <si>
    <t>Leathwick| Jr</t>
  </si>
  <si>
    <t>Intraspecific Responses To Climate In Pinus Sylvestris</t>
  </si>
  <si>
    <t>Rehfeldt| Ge; Tchebakova| Nm; Parfenova| Yi; Wykoff| Wr; Kuzmina| Na; Milyutin| Li</t>
  </si>
  <si>
    <t>Intrinsic Limits To Predictability Of Abrupt Regional Climate Change In Ipccsres Scenarios</t>
  </si>
  <si>
    <t>Schaeffer| M; Selten| Fm; Opsteegh| Jd; Goosse| H</t>
  </si>
  <si>
    <t>Investigating Peatland Stratigraphy And Hydrogeology Using Integrated Electrical Geophysics</t>
  </si>
  <si>
    <t>Geophysics</t>
  </si>
  <si>
    <t>Slater| Ld; Reeve| A</t>
  </si>
  <si>
    <t>Laboratory Experiments On Drought And Runoff In Blanket Peat</t>
  </si>
  <si>
    <t>Holden| J; Burt| Tp</t>
  </si>
  <si>
    <t>Land Use| Land Use Change And Forestry Related Ghg Emissions In Lebanon: Economic Valuation And Policy Options</t>
  </si>
  <si>
    <t>El-fadel| M; Jamali| D; Khorbotly| D</t>
  </si>
  <si>
    <t>Land-plant Diversity And The End-permian Mass Extinction</t>
  </si>
  <si>
    <t>Rees| Pm</t>
  </si>
  <si>
    <t>Lca Application To Russian Conditions</t>
  </si>
  <si>
    <t>Stromberg| L; Paulsen| J</t>
  </si>
  <si>
    <t>Lca Case Study For Lead And Zinc Production By An Imperial Smelting Process In China - A Brief Presentation</t>
  </si>
  <si>
    <t>Guo| Xy; Xiao| Sw; Xiao| X; Li| Qh; Ryoichi| Y</t>
  </si>
  <si>
    <t>Leaders| Pushers And Laggards In The Making Of The Climate Regime</t>
  </si>
  <si>
    <t>Andresen| S; Agrawala| S</t>
  </si>
  <si>
    <t>Life Cycle Inventory Analysis Of Hydrogen Production By The Steam-reforming Process: Comparison Between Vegetable Oils And Fossil Fuels As Feedstock</t>
  </si>
  <si>
    <t>Green Chemistry</t>
  </si>
  <si>
    <t>Marquevich| M; Sonnemann| Gw; Castells| F; Montane| D</t>
  </si>
  <si>
    <t>Life-cycle Assessment As An Environmental Management Tool In The Production Of Potable Water</t>
  </si>
  <si>
    <t>Friedrich| E</t>
  </si>
  <si>
    <t>Lifetimes Of Atmospheric Species: Integrating Environmental Impacts</t>
  </si>
  <si>
    <t>Prather| Mj</t>
  </si>
  <si>
    <t>Limited Predictability Of The Future Thermohaline Circulation Close To An Instability Threshold</t>
  </si>
  <si>
    <t>Knutti| R; Stocker| Tf</t>
  </si>
  <si>
    <t>Linking Climate Change And Biological Invasions: Ocean Warming Facilitates Nonindigenous Species Invasions</t>
  </si>
  <si>
    <t>Stachowicz| Jj; Terwin| Jr; Whitlatch| Rb; Osman| Rw</t>
  </si>
  <si>
    <t>Linking Global Circulation Model Synoptics And Precipitation For Western North America</t>
  </si>
  <si>
    <t>Lapp| S; Byrne| J; Kienzle| S; Townshend| I</t>
  </si>
  <si>
    <t>Linking Ozone Pollution And Climate Change: The Case For Controlling Methane</t>
  </si>
  <si>
    <t>Fiore| Am; Jacob| Dj; Field| Bd; Streets| Dg; Fernandes| Sd; Jang| C</t>
  </si>
  <si>
    <t>Links Between Cairo And Kyoto: Addressing Global Warming Through Voluntary Family Planning</t>
  </si>
  <si>
    <t>Skeer| J</t>
  </si>
  <si>
    <t>Localization Of Abrupt Change In The North Atlantic Thermohaline Circulation</t>
  </si>
  <si>
    <t>Johnson| Hl; Marshall| Dp</t>
  </si>
  <si>
    <t>Long-term Decline In Abundance And Distribution Of The Garden Tiger Moth (arctia Caja) In Great Britain</t>
  </si>
  <si>
    <t>Conrad| Kf; Woiwod| Ip; Perry| Jn</t>
  </si>
  <si>
    <t>Long-term Dynamics Of Coral Reefs In St. John| Us Virgin Islands</t>
  </si>
  <si>
    <t>Edmunds| Pj</t>
  </si>
  <si>
    <t>Long-term Effects Of Tillage| Cover Crops| And Nitrogen Fertilization On Organic Carbon And Nitrogen Concentrations In Sandy Loam Soils In Georgia| Usa</t>
  </si>
  <si>
    <t>Sainju| Um; Singh| Bp; Whitehead| Wf</t>
  </si>
  <si>
    <t>Long-term Trends In Geomagnetic And Climatic Variability</t>
  </si>
  <si>
    <t>Bucha| V</t>
  </si>
  <si>
    <t>Long-term Variations And Interrelations Of Enso| Nao And Solar Activity</t>
  </si>
  <si>
    <t>Kirov| B; Georgieva| K</t>
  </si>
  <si>
    <t>Long-tern Monitoring In The Netherlands Suggests That Lichens Respond To Global Warming</t>
  </si>
  <si>
    <t>Lichenologist</t>
  </si>
  <si>
    <t>Van Herk| Cm; Aptroot| A; Van Dobben| Hf</t>
  </si>
  <si>
    <t>Low Energy Electron Attachment To Sf(5)cf(3)</t>
  </si>
  <si>
    <t>Sailer| W; Drexel| H; Pelc| A; Grill| V; Mason| Nj; Illenberger| E; Skalny| Jd; Mikoviny| T; Scheier| P; Mark| Td</t>
  </si>
  <si>
    <t>Low Frequency Variability Of Tropical Cyclone Potential Intensity - 1. Interannual To Interdecadal Variability</t>
  </si>
  <si>
    <t>Bister| M; Emanuel| Ka</t>
  </si>
  <si>
    <t>Macroecology Of Mangroves: Large-scale Patterns And Processes In Tropical Coastal Forests</t>
  </si>
  <si>
    <t>Ellison| Am</t>
  </si>
  <si>
    <t>Making Inferences About Past Environmental Change Using Smoothing In Multiple Time Scales</t>
  </si>
  <si>
    <t>Computational Statistics &amp; Data Analysis</t>
  </si>
  <si>
    <t>Holmstrom| L; Erasto| P</t>
  </si>
  <si>
    <t>Male-biased Sex Ratio In A Small Tuatara Population</t>
  </si>
  <si>
    <t>Nelson| Nj; Keall| Sn; Pledger| S; Daugherty| Ch</t>
  </si>
  <si>
    <t>Masting By Eighteen New Zealand Plant Species: The Role Of Temperature As A Synchronizing Cue</t>
  </si>
  <si>
    <t>Schauber| Em; Kelly| D; Turchin| P; Simon| C; Lee| Wg; Allen| Rb; Payton| Ij; Wilson| Pr; Cowan| Pe; Brockie| Re</t>
  </si>
  <si>
    <t>Materials For Global Carbon Dioxide Recycling</t>
  </si>
  <si>
    <t>Corrosion Science</t>
  </si>
  <si>
    <t>Hashimoto| K; Yamasaki| M; Meguro| S; Sasaki| T; Katagiri| H; Izumiya| K; Kumagai| N; Habazaki| H; Akiyama| E; Asami| K</t>
  </si>
  <si>
    <t>Meteorologic Influences On Plasmodium Falciparum Malaria In The Highland Tea Estates Of Kericho| Western Kenya</t>
  </si>
  <si>
    <t>Shanks| Gd; Hay| Si; Stern| Di; Biomndo| K; Snow| Rw</t>
  </si>
  <si>
    <t>Meteorological And Micrometeorological Applications To Frost Monitoring In Northern Italy Orchards</t>
  </si>
  <si>
    <t>Rossi| F; Facini| O; Loreti| S; Nardino| M; Georgiadis| T; Zinoni| F</t>
  </si>
  <si>
    <t>Meteorological Conditions Associated With Sea Surges In Venice: A 40 Year Climatology</t>
  </si>
  <si>
    <t>Trigo| If; Davies| Td</t>
  </si>
  <si>
    <t>Methane Hydrate In The Global Organic Carbon Cycle</t>
  </si>
  <si>
    <t>Methane-limited Methanotrophy In Tidal Freshwater Swamps</t>
  </si>
  <si>
    <t>Megonigal| Jp; Schlesinger| Wh</t>
  </si>
  <si>
    <t>Microfacies| Sequence Stratigraphy And Clay Mineralogy Of A Condensed Deep-water Section Around The Frasnian/famennian Boundary (steinbruch Schmidt| Germany)</t>
  </si>
  <si>
    <t>Devleeschouwer| X; Herbosch| A; Preat| A</t>
  </si>
  <si>
    <t>Minimum Mass Solar Shield For Terrestrial Climate Control</t>
  </si>
  <si>
    <t>Jbis-journal Of The British Interplanetary Society</t>
  </si>
  <si>
    <t>Mcinnes| Cr</t>
  </si>
  <si>
    <t>Mitigating Global Warming: Traditional Versus Alternative Approaches In A Planning Versus A Market Context</t>
  </si>
  <si>
    <t>Olerup| B</t>
  </si>
  <si>
    <t>Mitigating The Rate And Extent Of Global Warming</t>
  </si>
  <si>
    <t>Lenton| Tm; Cannell| Mgr</t>
  </si>
  <si>
    <t>Mitigation Of N(2)o Emissions From Grassland By Nitrification Inhibitor And Actilith F2 Applied With Fertilizer And Cattle Slurry</t>
  </si>
  <si>
    <t>Merino| P; Estavillo| Jm; Graciolli| La; Pinto| M; Lacuesta| M; Munoz-rueda| A; Gonzalez-murua| C</t>
  </si>
  <si>
    <t>Modeling Future Climate Changes: Certainties And Uncertainties</t>
  </si>
  <si>
    <t>Le Treut| H</t>
  </si>
  <si>
    <t>Modeling Regional Carbon Dynamics And Soil Erosion In Disturbed And Rehabilitated Ecosystems As Affected By Land Use And Climate</t>
  </si>
  <si>
    <t>West| To; Wali| Mk</t>
  </si>
  <si>
    <t>Modeling Studies On The Changes Of The Subtropical High Over The Western Pacific During The Last 100 Years</t>
  </si>
  <si>
    <t>Mu| Qz; Wang| Sw; Cai| Jn; Xie| Zh; Zhu| Jh</t>
  </si>
  <si>
    <t>Modeling The Effects Of Global Climatic Change At The Ecotone Of Boreal Larch Forest And Temperate Forest In Northeast China</t>
  </si>
  <si>
    <t>Chen| Xw</t>
  </si>
  <si>
    <t>Modelling Regional Responses By Marine Pelagic Ecosystems To Global Climate Change</t>
  </si>
  <si>
    <t>Boyd| Pw; Doney| Sc</t>
  </si>
  <si>
    <t>New Observational Evidence For Global Warming From Satellite</t>
  </si>
  <si>
    <t>Jin| Ml; Dickinson| Re</t>
  </si>
  <si>
    <t>New Renewable Energy Developments And The Climate Change Issue: A Case Study Of Norwegian Politics</t>
  </si>
  <si>
    <t>Christiansen| Ac</t>
  </si>
  <si>
    <t>Nitrous Oxide Emissions From An Ultisol Of The Humid Tropics Under Maize-groundnut Rotation</t>
  </si>
  <si>
    <t>Khalil| Mi; Rosenani| Ab; Van Cleemput| O; Fauziah| Ci; Shamshuddin| J</t>
  </si>
  <si>
    <t>No Evidence For Adaptation Of Two Polygonum Viviparum Morphotypes Of Different Bulbil Characteristics To Length Of Growing Season: Abundance| Biomass And Germination</t>
  </si>
  <si>
    <t>Dormann| Cf; Albon| Sd; Woodin| Sj</t>
  </si>
  <si>
    <t>Nutrient Loading And Retention In Lakes Of The Jorka River System (masurian Lakeland| Poland): Seasonal And Long-term Variation</t>
  </si>
  <si>
    <t>Polish Journal Of Ecology</t>
  </si>
  <si>
    <t>Hillbrilcht-ilkowska| A</t>
  </si>
  <si>
    <t>Observationally Based Assessment Of Polar Amplification Of Global Warming</t>
  </si>
  <si>
    <t>Polyakov| Iv; Alekseev| Gv; Bekryaev| Rv; Bhatt| U; Colony| Rl; Johnson| Ma; Karklin| Vp; Makshtas| Ap; Walsh| D; Yulin| Av</t>
  </si>
  <si>
    <t>Observed And Projected Climate Change In Taiwan</t>
  </si>
  <si>
    <t>Hsu| Hh; Chen| Ct</t>
  </si>
  <si>
    <t>Observed Changes In Seasons: An Overview</t>
  </si>
  <si>
    <t>Sparks| Th; Menzel| A</t>
  </si>
  <si>
    <t>Odonata Records From Nayarit And Sinaloa| Mexico| With Comments On Natural History And Biogeography</t>
  </si>
  <si>
    <t>Odonatologica</t>
  </si>
  <si>
    <t>Paulson| Dr</t>
  </si>
  <si>
    <t>On Climatic Fluctuations And Environmental Changes Of The Indo-gangetic Plains| India</t>
  </si>
  <si>
    <t>Singh| N; Sontakke| Na</t>
  </si>
  <si>
    <t>On The Adaptability Of Norway Spruce (picea Abies (l.) Karst.) To The Projected Change Of Climate In Germany</t>
  </si>
  <si>
    <t>Liesebach| M</t>
  </si>
  <si>
    <t>On The Nature Of Methane Gas-hydrate Dissociation During The Toarcian And Aptian Oceanic Anoxic Events</t>
  </si>
  <si>
    <t>Beerling| Dj; Lomas| Mr; Grocke| Dr</t>
  </si>
  <si>
    <t>Optimizing Grain Yields Reduces Ch4 Emissions From Rice Paddy Fields</t>
  </si>
  <si>
    <t>Van Der Gon| Hacd; Kropff| Mj; Van Breemen| N; Wassmann| R; Lantin| Rs; Aduna| E; Corton| Tm; Van Laar| Hh</t>
  </si>
  <si>
    <t>Oxygen Isotope Evidence For Progressive Uplift Of The Cascade Range| Oregon</t>
  </si>
  <si>
    <t>Kohn| Mj; Miselis| Jl; Fremd| Tj</t>
  </si>
  <si>
    <t>Partial Discharge And Breakdown Mechanisms In Ultra-dilute Sf6 And Pfc Gases Mixed With N-2 Gas</t>
  </si>
  <si>
    <t>Okubo| H; Yamada| T; Hatta| K; Hayakawa| N; Yuasa| S; Okabe| S</t>
  </si>
  <si>
    <t>Performance Analysis Of Polymer-electrolyte Water Electrolysis Cell At A Small-unit Test Cell And Performance Prediction Of Large Stacked Cell</t>
  </si>
  <si>
    <t>Onda| K; Murakami| T; Hikosaka| T; Kobayashi| M; Notu| R; Ito| K</t>
  </si>
  <si>
    <t>Performance Evaluation Of Hybrid (wind/solar/diesel) Power Systems</t>
  </si>
  <si>
    <t>Elhadidy| Ma</t>
  </si>
  <si>
    <t>Permafrost Science And Secondary Education: Direct Involvement Of Teachers And Students In Field Research</t>
  </si>
  <si>
    <t>Klene| Ae; Nelson| Fe; Nevins| J; Rogers| D; Shiklomanov| Ni</t>
  </si>
  <si>
    <t>Perturbations To Astronomical Observations At The European Southern Observatory's Very Large Telescope Site In Paranal| Chile: Analyses Of Climatological Causes</t>
  </si>
  <si>
    <t>Beniston| M; Casals| P; Sarazin| M</t>
  </si>
  <si>
    <t>Physical And Chemical Limnology Of 34 Ultra-oligotrophic Lakes And Ponds Near Wynniatt Bay| Victoria Island| Arctic Canada</t>
  </si>
  <si>
    <t>Michelutti| N; Douglas| Msv; Lean| Drs; Smol| Jp</t>
  </si>
  <si>
    <t>Physiology On A Landscape Scale: Plant-animal Interactions</t>
  </si>
  <si>
    <t>Porter| Wp; Sabo| Jl; Tracy| Cr; Reichman| Oj; Ramankutty| N</t>
  </si>
  <si>
    <t>Phytoplankton In The Marsdiep At The End Of The 20th Century; 30 Years Monitoring Biomass| Primary Production| And Phaeocystis Blooms</t>
  </si>
  <si>
    <t>Journal Of Sea Research</t>
  </si>
  <si>
    <t>Cadee| Gc; Hegeman| J</t>
  </si>
  <si>
    <t>Picturing Climate Change</t>
  </si>
  <si>
    <t>Bronnimann| S</t>
  </si>
  <si>
    <t>Pollution Prevention Through Solvent Selection And Waste Minimization</t>
  </si>
  <si>
    <t>Krewer| U; Liauw| Ma; Ramakrishna| M; Babu| Mh; Raghavan| Kv</t>
  </si>
  <si>
    <t>Possible Effects Of Global Warming On Agriculture And Water Resources In Saudi Arabia: Impacts And Responses</t>
  </si>
  <si>
    <t>Alkolibi| Fm</t>
  </si>
  <si>
    <t>Possible Ways Of The Development Of Coasts And Shelves In The Russian Inland Seas Under The Condition Of Climate Warming And Sea Level Rise</t>
  </si>
  <si>
    <t>Oceanology</t>
  </si>
  <si>
    <t>Pavlidis| Ya; Shcherbakov| Fa</t>
  </si>
  <si>
    <t>Potential Changes In The Distributions Of Latitudinally Restricted Australian Butterfly Species In Response To Climate Change</t>
  </si>
  <si>
    <t>Beaumont| Lj; Hughes| L</t>
  </si>
  <si>
    <t>Potential Effect Of Population And Climate Changes On Global Distribution Of Dengue Fever: An Empirical Model</t>
  </si>
  <si>
    <t>Lancet</t>
  </si>
  <si>
    <t>Hales| S; De Wet| N; Maindonald| J; Woodward| A</t>
  </si>
  <si>
    <t>Potential Effects Of Climate Change On Canopy Communities In A Tropical Cloud Forest: An Experimental Approach</t>
  </si>
  <si>
    <t>Nadkarni| Nm; Solano| R</t>
  </si>
  <si>
    <t>Potential Effects Of Global Warming On The Sacramento/san Joaquin Watershed And The San Francisco Estuary</t>
  </si>
  <si>
    <t>Knowles| N; Cayan| Dr</t>
  </si>
  <si>
    <t>Potential Impact Of Global Warming On Deciduous Oak Dieback Caused By Ambrosia Fungus Raffaelea Sp Carried By Ambrosia Beetle Platypus Quercivorus (coleoptera : Platypodidae) In Japan</t>
  </si>
  <si>
    <t>Bulletin Of Entomological Research</t>
  </si>
  <si>
    <t>Kamata| N; Esaki| K; Kato| K; Igeta| Y; Wada| K</t>
  </si>
  <si>
    <t>Potential Impacts Of Global Warming On Groundwater In Eastern Massachusetts</t>
  </si>
  <si>
    <t>Kirshen| Ph</t>
  </si>
  <si>
    <t>Potential Redistribution Of Tree Species Habitat Under Five Climate Change Scenarios In The Eastern Us</t>
  </si>
  <si>
    <t>Iverson| Lr; Prasad| Am</t>
  </si>
  <si>
    <t>Precipitation During El Nino Correlates With Increasing Spread Of Phragmites Australis In New England| Usa| Coastal Marshes</t>
  </si>
  <si>
    <t>Minchinton| Te</t>
  </si>
  <si>
    <t>Predicted Distribution And Ecological Risk Assessment Of A "segregated" Hydrofluoroether In The Japanese Environment</t>
  </si>
  <si>
    <t>Newsted| Jl; Nakanishi| J; Cousins| I; Werner| K; Giesy| Jp</t>
  </si>
  <si>
    <t>Predicted Impact Of Management Changes On Soil Carbon Storage For Each Cropland Region Of The Conterminous United States</t>
  </si>
  <si>
    <t>Eve| Md; Sperow| M; Howerton| K; Paustian| K; Follett| Rf</t>
  </si>
  <si>
    <t>Predicting Life-cycle Adaptation Of Migratory Birds To Global Climate Change</t>
  </si>
  <si>
    <t>Coppack| T; Both| C</t>
  </si>
  <si>
    <t>Predicting Mammal Species Richness And Abundance Using Multi-temporal Ndvi</t>
  </si>
  <si>
    <t>Oindo| Bo</t>
  </si>
  <si>
    <t>Prediction Of A Geographical Shift In The Prevalence Of Rice Stripe Virus Disease Transmitted By The Small Brown Planthopper| Laodelphax Striatellus (fallen) (hemiptera : Delphacidae)| Under Global Warming</t>
  </si>
  <si>
    <t>Yamamura| K; Yokozawa| M</t>
  </si>
  <si>
    <t>Predictions Of Extreme Precipitation And Sea-level Rise Under Climate Change</t>
  </si>
  <si>
    <t>Senior| Ca; Jones| Rg; Lowe| Ja; Durman| Cf; Hudson| D</t>
  </si>
  <si>
    <t>Present State And Future Of The World's Mangrove Forests</t>
  </si>
  <si>
    <t>Alongi| Dm</t>
  </si>
  <si>
    <t>Pressure-mole Fraction Phase Diagrams For Co2-pure Water System Under Temperatures And Pressures Corresponding To Ocean Waters At Depth To 3000 M</t>
  </si>
  <si>
    <t>Production Of Allergenic Pollen By Ragweed (ambrosia Artemisiifolia L.) Is Increased In Co(2)-enriched Atmospheres</t>
  </si>
  <si>
    <t>Annals Of Allergy Asthma &amp; Immunology</t>
  </si>
  <si>
    <t>Wayne| P; Foster| S; Connolly| J; Bazzaz| F; Epstein| P</t>
  </si>
  <si>
    <t>Projecting Impacts Of Global Climate Change On The Us Forest And Agriculture Sectors And Carbon Budgets</t>
  </si>
  <si>
    <t>Alig| Rj; Adams| Dm; Mccarl| Ba</t>
  </si>
  <si>
    <t>Psa Peugeot Citroen And Biofuels</t>
  </si>
  <si>
    <t>Maurer| B; Costes| B</t>
  </si>
  <si>
    <t>Quantifying Co2 Fluxes From Soil Surfaces To The Atmosphere</t>
  </si>
  <si>
    <t>Kabwe| Lk; Hendry| Mj; Wilson| Gw; Lawrence| Jr</t>
  </si>
  <si>
    <t>R-134a Emissions From Vehicles</t>
  </si>
  <si>
    <t>Siegl| Wo; Wallington| Tj; Guenther| Mt; Henney| T; Pawlak| D; Duffy| M</t>
  </si>
  <si>
    <t>Rapid Sea-level Rise In The Gulf Of Maine| Usa| Since Ad 1800</t>
  </si>
  <si>
    <t>Gehrels| Wr; Belknap| Df; Black| S; Newnham| Rm</t>
  </si>
  <si>
    <t>Rbs Analysis Of Trace Gas Uptake On Ice</t>
  </si>
  <si>
    <t>Huthwelker| T; Krieger| Uk; Weers| U; Peter| T; Lanford| Wa</t>
  </si>
  <si>
    <t>Reactive Nitrogen And Human Health: Acute And Long-term Implications</t>
  </si>
  <si>
    <t>Wolfe| Ah; Patz| Ja</t>
  </si>
  <si>
    <t>Realized And Potential Climate Niches: A Comparison Of Four Rhododendron Tree Species</t>
  </si>
  <si>
    <t>Recent Evolution Of Surge-related Events In The Northern Adriatic Area</t>
  </si>
  <si>
    <t>Reconciling Differences In Predictions Of Temperature Response Of Soil Organic Matter</t>
  </si>
  <si>
    <t>Agren| Gi; Bosatta| E</t>
  </si>
  <si>
    <t>Recovery Of Fluorocarbons In Japan As A Measure For Abating Global Warming</t>
  </si>
  <si>
    <t>Hanaoka| T; Ishitani| H; Matsuhashi| R; Yoshida| Y</t>
  </si>
  <si>
    <t>Refrigeration And The Environment - Issues And Strategies For The Future</t>
  </si>
  <si>
    <t>Mcmullan| Jt</t>
  </si>
  <si>
    <t>Regional Lithofacies And Pedofacies Variations Along A North To South Climatic Gradient During The Last Glacial Period In The Central Loess Plateau| China</t>
  </si>
  <si>
    <t>Rokosh| Cd; Rutter| Nw; Ding| Z; Sun| J</t>
  </si>
  <si>
    <t>Regional Ocean Climate Simulations With A 3d Ice-ocean Model For The Baltic Sea. Part 1: Model Experiments And Results For Temperature And Salinity</t>
  </si>
  <si>
    <t>Meier| Hem</t>
  </si>
  <si>
    <t>Regional Ocean Climate Simulations With A 3d Ice-ocean Model For The Baltic Sea. Part 2: Results For Sea Ice</t>
  </si>
  <si>
    <t>Regional Radiative Forcing By Line-shaped Contrails Derived From Satellite Data</t>
  </si>
  <si>
    <t>Meyer| R; Mannstein| H; Meerkotter| R; Schumann| U; Wendling| P</t>
  </si>
  <si>
    <t>Regional Responses Of Climate In The Northwestern Pacific Ocean To Gradual Global Warming For A Co2 Quadrupling.</t>
  </si>
  <si>
    <t>Choi| Bh; Kim| Dh; Kim| Jw</t>
  </si>
  <si>
    <t>Relationships Between Mean And Standard Deviation Of Air Temperature: Implications For Global Warming</t>
  </si>
  <si>
    <t>Robeson| Sm</t>
  </si>
  <si>
    <t>Renewable Energy Sources: The Key To A Better Future</t>
  </si>
  <si>
    <t>Response Of An Allergenic Species Ambrosia Psilostachya (asteraceae)| To Experimental Warming And Clipping: Implications For Public Health</t>
  </si>
  <si>
    <t>Wan| Sq; Yuan| T; Bowdish| S; Wallace| L; Russell| Sd; Luo| Yq</t>
  </si>
  <si>
    <t>Response Of Antarctic (odp Site 690) Planktonic Foraminifera To The Paleocene-eocene Thermal Maximum: Faunal Evidence For Ocean/climate Change</t>
  </si>
  <si>
    <t>Kelly| Dc</t>
  </si>
  <si>
    <t>Response Of Monsoon Variability In Himalayas To Global Warming</t>
  </si>
  <si>
    <t>Duan| Kq; Yao| Td; Pu| Jc; Sun| Wz</t>
  </si>
  <si>
    <t>Response Of Monsoonal Temperate Glaciers To Global Warming Since The Little Ice Age</t>
  </si>
  <si>
    <t>Su| Z; Shi| Yf</t>
  </si>
  <si>
    <t>Response Of Picea Abies Populations From Elevational Transects In The Polish Sudety And Carpathian Mountains To Simulated Drought Stress</t>
  </si>
  <si>
    <t>Modrzynski| J; Eriksson| G</t>
  </si>
  <si>
    <t>Response Of The Antarctic Circumpolar Current Transport To Global Warming In A Coupled Model</t>
  </si>
  <si>
    <t>Response Of Tropical Vegetation To Paleogene Warming</t>
  </si>
  <si>
    <t>Jaramillo| Ca</t>
  </si>
  <si>
    <t>Responsibility For Past And Future Global Warming: Uncertainties In Attributing Anthropogenic Climate Change</t>
  </si>
  <si>
    <t>Den Elzen| M; Schaeffer| M</t>
  </si>
  <si>
    <t>Revised 21st Century Temperature Projections</t>
  </si>
  <si>
    <t>Michaels| Pj; Knappenberger| Pc; Frauenfeld| Ow; Davis| Re</t>
  </si>
  <si>
    <t>Revision Of The Global Carbon Budget Due To Changing Air-sea Oxygen Fluxes</t>
  </si>
  <si>
    <t>Plattner| Gk; Joos| F; Stocker| Tf</t>
  </si>
  <si>
    <t>River-lake System In A Mosaic Landscape; Main Results And Some Implications For Theory And Practice From Studies On The River Jorka System (masurian Lakeland| Poland)</t>
  </si>
  <si>
    <t>Hillbricht-ilkowska| A</t>
  </si>
  <si>
    <t>Role Of Environmental Temperature In Aging And Longevity: Insights From Neurolipofuscin</t>
  </si>
  <si>
    <t>Archives Of Gerontology And Geriatrics</t>
  </si>
  <si>
    <t>Sheehy| Mrj</t>
  </si>
  <si>
    <t>Roles Of Food Web And Heterotrophic Microbial Processes In Upper Ocean Biogeochemistry: Global Patterns And Processes</t>
  </si>
  <si>
    <t>Rivkin| Rb; Legendre| L</t>
  </si>
  <si>
    <t>Satellite Evidence Of Phenological Differences Between Urbanized And Rural Areas Of The Eastern United States Deciduous Broadleaf Forest</t>
  </si>
  <si>
    <t>White| Ma; Nemani| Rr; Thornton| Pe; Running| Sw</t>
  </si>
  <si>
    <t>Satellite-based Detection Of Global Urban Heat-island Temperature Influence</t>
  </si>
  <si>
    <t>Gallo| Kp; Adegoke| Jo; Owen| Tw; Elvidge| Cd</t>
  </si>
  <si>
    <t>Screening| Evaluation| And Ranking Of Oil Reservoirs Suitable For Co2-flood Eor And Carbon Dioxide Sequestration</t>
  </si>
  <si>
    <t>Shaw| J; Bachu| S</t>
  </si>
  <si>
    <t>Seasonal Fluctuations In Sand Temperature: Effects On The Incubation Period And Mortality Of Loggerhead Sea Turtle (caretta Caretta) Pre-emergent Hatchlings In Minabe| Japan</t>
  </si>
  <si>
    <t>Matsuzawa| Y; Sato| K; Sakamoto| W; Bjorndal| Ka</t>
  </si>
  <si>
    <t>Seasonal Variation In Condition| Growth And Food Habits Of Walleye In A Great Plains Reservoir And Simulated Effects Of An Altered Thermal Regime</t>
  </si>
  <si>
    <t>Quist| Mc; Guy| Cs; Bernot| Rj; Stephen| Jl</t>
  </si>
  <si>
    <t>Sediment Carbon Concentration And Transport From Small Watersheds Under Various Conservation Tillage Practices</t>
  </si>
  <si>
    <t>Owens| Lb; Malone| Rw; Hothem| Dl; Starr| Gc; Lal| R</t>
  </si>
  <si>
    <t>Sensitivity Of Stomatal And Canopy Conductance To Elevated Co2 Concentration - Interacting Variables And Perspectives Of Scale</t>
  </si>
  <si>
    <t>Wullschleger| Sd; Gunderson| Ca; Hanson| Pj; Wilson| Kb; Norby| Rj</t>
  </si>
  <si>
    <t>Sensitivity Of The Hydrological Cycle To Increasing Amounts Of Greenhouse Gases And Aerosols</t>
  </si>
  <si>
    <t>Douville| H; Chauvin| F; Planton| S; Royer| Jf; Salas-melia| D; Tyteca| S</t>
  </si>
  <si>
    <t>Separating Methane Production And Consumption With A Field-based Isotope Pool Dilution Technique</t>
  </si>
  <si>
    <t>Von Fischer| Jc; Hedin| Lo</t>
  </si>
  <si>
    <t>Shade Trees Reduce Building Energy Use And Co2 Emissions From Power Plants</t>
  </si>
  <si>
    <t>Akbari| H</t>
  </si>
  <si>
    <t>Shallow Seismic Surveying Of An Alpine Rock Glacier</t>
  </si>
  <si>
    <t>Musil| M; Maurer| H; Green| Ag; Horstmeyer| H; Nitsche| Fo; Vonder Muhll| D; Springman| S</t>
  </si>
  <si>
    <t>Signatures Of Large-scale And Local Climates On The Demography Of White-tailed Ptarmigan In Rocky Mountain National Park| Colorado| Usa</t>
  </si>
  <si>
    <t>Wang| Gm; Hobbs| Nt; Galbraith| H; Giesen| Km</t>
  </si>
  <si>
    <t>Silicon Oxide Contact Hole Etching Employing An Environmentally Benign Process</t>
  </si>
  <si>
    <t>Fujita| K; Hori| M; Goto| T; Ito| M</t>
  </si>
  <si>
    <t>Simulating The Impacts Of Climate Change On Cotton Production In The Mississippi Delta</t>
  </si>
  <si>
    <t>Reddy| Kr; Doma| Pr; Mearns| Lo; Boone| Myl; Hodges| Hf; Richardson| Ag; Kakani| Vg</t>
  </si>
  <si>
    <t>Simulation Of Hydrologic Changes Associated With Global Warming</t>
  </si>
  <si>
    <t>Site And Temporal Variation Of Soil Respiration In European Beech| Norway Spruce| And Scots Pine Forests</t>
  </si>
  <si>
    <t>Borken| W; Xu| Yj; Davidson| Ea; Beese| A</t>
  </si>
  <si>
    <t>Social And Ecological Responses To Climate Change: Towards An Integrative Understanding</t>
  </si>
  <si>
    <t>Fisher| Dr; Hale| Bw; Hinke| J; Overdevest| Ca</t>
  </si>
  <si>
    <t>Soil Carbon Sequestration In China Through Agricultural Intensification| And Restoration Of Degraded And Desertified Ecosystems</t>
  </si>
  <si>
    <t>Lal| R</t>
  </si>
  <si>
    <t>Soil Organic Carbon Pool Of Grassland Soils On The Qinghai-tibetan Plateau And Its Global Implication</t>
  </si>
  <si>
    <t>Wang| Gx; Qian| J; Cheng| Gd; Lai| Ym</t>
  </si>
  <si>
    <t>Soil Organic Matter| Biota And Aggregation In Temperate And Tropical Soils - Effects Of No-tillage</t>
  </si>
  <si>
    <t>Agronomie</t>
  </si>
  <si>
    <t>Six| J; Feller| C; Denef| K; Ogle| Sm; Sa| Jcd; Albrecht| A</t>
  </si>
  <si>
    <t>Solar Irradiance Variability And Climate</t>
  </si>
  <si>
    <t>Astronomische Nachrichten</t>
  </si>
  <si>
    <t>Frohlich| C; Lean| J</t>
  </si>
  <si>
    <t>Solar-powered Systems For Cooling| Dehumidification And Air-conditioning</t>
  </si>
  <si>
    <t>Grossman| G</t>
  </si>
  <si>
    <t>Some Like It Hot: Effects Of Forest Clearing On Nest Temperatures Of Montane Reptiles</t>
  </si>
  <si>
    <t>Shine| R; Barrott| Eg; Elphick| Mj</t>
  </si>
  <si>
    <t>Spatial And Seasonal Dynamics Of Surface Soil Carbon In The Luquillo Experimental Forest| Puerto Rico</t>
  </si>
  <si>
    <t>Wang| Hq; Cornell| Jd; Hall| Cas; Marley| Dp</t>
  </si>
  <si>
    <t>Spatial And Temporal Variability In Methane Emissions From Rice Paddies: Implications For Assessing Regional Methane Budgets</t>
  </si>
  <si>
    <t>Sass| Rl; Andrews| Ja; Ding| Aj; Fisher| Fm</t>
  </si>
  <si>
    <t>Spatial Modeling Of Risk In Natural Resource Management</t>
  </si>
  <si>
    <t>Jones| Pg; Thornton| Pk</t>
  </si>
  <si>
    <t>Status Of Marine Birds Of The Southeastern Beaufort Sea</t>
  </si>
  <si>
    <t>Dickson| Dl; Gilchrist| Hg</t>
  </si>
  <si>
    <t>Stocks And Flows Of Coarse Woody Debris Across A Tropical Rain Forest Nutrient And Topography Gradient</t>
  </si>
  <si>
    <t>Clark| Db; Clark| Da; Brown| S; Oberbauer| Sf; Veldkamp| E</t>
  </si>
  <si>
    <t>Study Of The Characteristics Of Ch4 And N2o Emission And Methods Of Controlling Their Emission In The Soil-trench Wastewater Treatment Process</t>
  </si>
  <si>
    <t>Kong| Hn; Kimochi| Y; Mizuochi| M; Inamori| R; Inamori| Y</t>
  </si>
  <si>
    <t>Summer Dryness In A Warmer Climate: A Process Study With A Regional Climate Model</t>
  </si>
  <si>
    <t>Seneviratne| Si; Pal| Js; Eltahir| Eab; Schar| C</t>
  </si>
  <si>
    <t>Sustainability Through Green Chemistry And Engineering</t>
  </si>
  <si>
    <t>Advancing Sustainability Through Green Chemistry And Engineering</t>
  </si>
  <si>
    <t>Anastas| Pt; Lankey| Rl</t>
  </si>
  <si>
    <t>Synchronization Of Animal Population Dynamics By Large-scale Climate</t>
  </si>
  <si>
    <t>Post| E; Forchhammer| Mc</t>
  </si>
  <si>
    <t>Teaching About Relict| No-analog Landscapes</t>
  </si>
  <si>
    <t>Bloom| Al</t>
  </si>
  <si>
    <t>Techniques For Estimating Uncertainty In Climate Change Scenarios And Impact Studies</t>
  </si>
  <si>
    <t>Katz| Rw</t>
  </si>
  <si>
    <t>Tectonic Controls On Greenhouse Gas Flux To The Paleogene Atmosphere From The Gulf Of Alaska Accretionary Prism</t>
  </si>
  <si>
    <t>Hudson| Tl; Magoon| Lb</t>
  </si>
  <si>
    <t>Temperature Sensitivity Of Soil Respiration And Its Effects On Ecosystem Carbon Budget: Nonlinearity Begets Surprises</t>
  </si>
  <si>
    <t>Qi| Y; Xu| M; Wu| Jg</t>
  </si>
  <si>
    <t>Temperature| Light| And The Dimethylsulfoniopropionate (dmsp) Content Of Emiliania Huxleyi (prymnesiophyceae)</t>
  </si>
  <si>
    <t>Van Rijssel| M; Gieskes| Wwc</t>
  </si>
  <si>
    <t>Temporal And Spatial Variability Of Chlorophyll-a In The Western Subarctic Pacific Determined From Satellite And Ship Observations From 1997 To 1999</t>
  </si>
  <si>
    <t>Sasaoka| K; Saitoh| S; Asanuma| I; Imai| K; Honda| M; Nojiri| Y; Saino| T</t>
  </si>
  <si>
    <t>Temporal Variability In Arctic Fox Diet As Reflected In Stable-carbon Isotopes; The Importance Of Sea Ice</t>
  </si>
  <si>
    <t>Roth| Jd</t>
  </si>
  <si>
    <t>Testing 100-year Global Warming Potentials: Impacts On Compliance Costs And Abatement Profile</t>
  </si>
  <si>
    <t>Godal| O; Fuglestvedt| J</t>
  </si>
  <si>
    <t>The Application Of Size-robust Trend Statistics To Global-warming Temperature Series</t>
  </si>
  <si>
    <t>Fomby| Tb; Vogelsang| Tj</t>
  </si>
  <si>
    <t>The Background Atmospheric Concentrations Of Cyclic Perfluorocarbon Tracers Determined By Negative Ion-chemical Ionization Mass Spectrometry</t>
  </si>
  <si>
    <t>Simmonds| Pg; Greally| Br; Olivier| S; Nickless| G; Cooke| Km; Dietz| Rn</t>
  </si>
  <si>
    <t>The Change In Oceanic O-2 Inventory Associated With Recent Global Warming</t>
  </si>
  <si>
    <t>Keeling| Rf; Garcia| He</t>
  </si>
  <si>
    <t>The Coastal Oasis: Ice Age Springs On Emerged Continental Shelves</t>
  </si>
  <si>
    <t>Faure| H; Walter| Rc; Grant| Dr</t>
  </si>
  <si>
    <t>The Domino Effect In Climate Change</t>
  </si>
  <si>
    <t>Frondel| M; Oertel| K; Rubbelke| D</t>
  </si>
  <si>
    <t>The Effect Of Single Tree Species On Soil Microbial Activities Related To C And N Cycling In The Siberian Artificial Afforestation Experiment - Tree Species And Soil Microbial Activities</t>
  </si>
  <si>
    <t>Menyailo| Ov; Hungate| Ba; Zech| W</t>
  </si>
  <si>
    <t>The Effect Of Solar Activity On Carbon Dioxide Concentration In The Lower Atmosphere</t>
  </si>
  <si>
    <t>Geomagnetism And Aeronomy</t>
  </si>
  <si>
    <t>Mironova| Ia</t>
  </si>
  <si>
    <t>The Effects Of Large-scale Afforestation And Climate Change On Water Allocation In The Macquarie River Catchment| Nsw| Australia</t>
  </si>
  <si>
    <t>Herron| N; Davis| R; Jones| R</t>
  </si>
  <si>
    <t>The Evolution Of Extreme Temperatures In The Central England Temperature Record</t>
  </si>
  <si>
    <t>Brabson| Bb; Palutikof| Jp</t>
  </si>
  <si>
    <t>The Gaia Hypothesis: Fact| Theory| And Wishful Thinking</t>
  </si>
  <si>
    <t>Kirchner| Jw</t>
  </si>
  <si>
    <t>The Genome Of M-acetivorans Reveals Extensive Metabolic And Physiological Diversity</t>
  </si>
  <si>
    <t>Genome Research</t>
  </si>
  <si>
    <t>Galagan| Je; Nusbaum| C; Roy| A; Endrizzi| Mg; Macdonald| P; Fitzhugh| W; Calvo| S; Engels| R; Smirnov| S; Atnoor| D; Brown| A; Allen| N; Naylor| J; Stange-thomann| N; Dearellano| K; Johnson| R; Linton| L; Mcewan| P; Mckernan| K; Talamas| J; Tirrell| A; Ye| Wj; Zimmer| A; Barber| Rd; Cann| I; Graham| De; Grahame| Da; Guss| Am; Hedderich| R; Ingram-smith| C; Kuettner| Hc; Krzycki| Ja; Leigh| Ja; Li| Wx; Liu| Jf; Mukhopadhyay| B; Reeve| Jn; Smith| K; Springer| Ta; Umayam| La; White| O; White| Rh; De Macario| Ec; Ferry| Jg; Jarrell| Kf; Jing| H; Macario| Ajl; Paulsen| I; Pritchett| M; Sowers| Kr; Swanson| Rv; Zinder| Sh; Lander| E; Metcalf| Ww; Birren| B</t>
  </si>
  <si>
    <t>The Influence Of Land-use Change And Landscape Dynamics On The Climate System: Relevance To Climate-change Policy Beyond The Radiative Effect Of Greenhouse Gases</t>
  </si>
  <si>
    <t>Pielke| Ra; Marland| G; Betts| Ra; Chase| Tn; Eastman| Jl; Niles| Jo; Niyogi| Dds; Running| Sw</t>
  </si>
  <si>
    <t>The Influence Of Thermal Ecology On The Distribution Of Three Nymphalid Butterflies</t>
  </si>
  <si>
    <t>Bryant| Sr; Thomas| Cd; Bale| Js</t>
  </si>
  <si>
    <t>The Inhibition Of Marine Nitrification By Ocean Disposal Of Carbon Dioxide</t>
  </si>
  <si>
    <t>Huesemann| Mh; Skillman| Ad; Crecelius| Ea</t>
  </si>
  <si>
    <t>The Oxidation Of Organic Compounds In The Troposphere And Their Global Warming Potentials</t>
  </si>
  <si>
    <t>Collins| Wj; Derwent| Rg; Johnson| Ce; Stevenson| Ds</t>
  </si>
  <si>
    <t>The Potential Impact Of Climate Change On Taiwan's Agriculture</t>
  </si>
  <si>
    <t>Agricultural Economics</t>
  </si>
  <si>
    <t>Chang| Cc</t>
  </si>
  <si>
    <t>The Proposed Connection Between Clouds And Cosmic Rays: Cloud Behaviour During The Past 50-120 Years</t>
  </si>
  <si>
    <t>Palle| E; Butler| Cj</t>
  </si>
  <si>
    <t>The Relative Impacts Of Daytime And Night-time Warming On Photosynthetic Capacity In Populus Deltoides</t>
  </si>
  <si>
    <t>Turnbull| Mh; Murthy| R; Griffin| Kl</t>
  </si>
  <si>
    <t>The Relative Importance Of Sources Of Greenhouse-gas Emissions: Comparison Of Global Through Subnational Perspectives</t>
  </si>
  <si>
    <t>Cushman| Rm; Jones| Sb</t>
  </si>
  <si>
    <t>The Role Of Sapwood Temperature Variations Within Pinus Cembra On Calculated Stem Respiration: Implications For Upscaling And Predicted Global Warming</t>
  </si>
  <si>
    <t>Wieser| G</t>
  </si>
  <si>
    <t>The Role Of Science In Federal Policy Development On A Regional To Global Scale: Personal Commentary</t>
  </si>
  <si>
    <t>Bierbaum| R</t>
  </si>
  <si>
    <t>The Roles Of Radiation And Dynamical Processes In The El Nino-like Response To Global Warming</t>
  </si>
  <si>
    <t>Yu| B; Boer| Gj</t>
  </si>
  <si>
    <t>The Time Path And Implementation Of Carbon Sequestration</t>
  </si>
  <si>
    <t>Feng| Hl; Zhao| Jh; Kling| Cl</t>
  </si>
  <si>
    <t>The Use Of Remote Sensing For Predictive Modeling Of Schistosomiasis In China</t>
  </si>
  <si>
    <t>Seto| E; Xu| B; Liang| S; Gong| P; Wu| Wp; Davis| G; Qiu| Dc; Gu| Xg; Spear| R</t>
  </si>
  <si>
    <t>The Use Of Unsaturated Fluorocarbons For Dielectric Etch Applications</t>
  </si>
  <si>
    <t>Chatterjee| R; Karecki| S; Reif| R; Vartanian| V; Sparks| T</t>
  </si>
  <si>
    <t>Tiger-program For Thermospheric-ionospheric Geospheric Research - Long-term Measurement Of Solar Euv/uv Fluxes For Thermospheric-ionospheric (t/i) Modelling And For Space Weather Investigations</t>
  </si>
  <si>
    <t>Schmidtke| G; Tobiska| Wk; Winningham| D</t>
  </si>
  <si>
    <t>Time Preference In Global Warming Calculations: A Proposal For A Unified Index</t>
  </si>
  <si>
    <t>Time Series Remote Sensing Of Landscape-vegetation Interactions In The Southern Great Plains</t>
  </si>
  <si>
    <t>Jakubauskas| Me; Peterson| Dl; Kastens| Jh; Legates| Dr</t>
  </si>
  <si>
    <t>Timing And Style Of Late Quaternary Glaciation In The Eastern Hindu Kush| Chitral| Northern Pakistan: A Review And Revision Of The Glacial Chronology Based On New Optically Stimulated Luminescence Dating</t>
  </si>
  <si>
    <t>Owen| La; Kamp| U; Spencer| Jq; Haserodt| K</t>
  </si>
  <si>
    <t>Total Aboveground Biomass In Central Amazonian Rainforests: A Landscape-scale Study</t>
  </si>
  <si>
    <t>Nascimento| Hem; Laurance| Wf</t>
  </si>
  <si>
    <t>Total Organic Carbon Losses In Subsurface Flow Under Two Management Practices</t>
  </si>
  <si>
    <t>Owens| Lb; Starr| Gc; Lightell| Dl</t>
  </si>
  <si>
    <t>Tradeable Carbon Permit Auctions - How And Why To Auction Not Grandfather</t>
  </si>
  <si>
    <t>Cramton| P; Kerr| S</t>
  </si>
  <si>
    <t>Trends And Fluctuations In The Dates Of Ice Break-up Of Lakes And Rivers In Northern Europe: The Effect Of The North Atlantic Oscillation</t>
  </si>
  <si>
    <t>Yoo| Jc; D'odorico| P</t>
  </si>
  <si>
    <t>Trends And Temperature Sensitivity Of Moisture Conditions In The Conterminous United States</t>
  </si>
  <si>
    <t>Mccabe| Gj; Wolock| Dm</t>
  </si>
  <si>
    <t>Tropical Pacific Decadal Variability And Global Warming</t>
  </si>
  <si>
    <t>Bratcher| Aj; Giese| Bs</t>
  </si>
  <si>
    <t>Twentieth-century Scots Pine Growth Variations In The Central Scandinavian Mountains Related To Climate Change</t>
  </si>
  <si>
    <t>Linderholm| Hw</t>
  </si>
  <si>
    <t>Unexpected Results Of A Pilot Throughfall Exclusion Experiment On Soil Emissions Of Co(2)| Ch(4)| N(2)o| And No In Eastern Amazonia</t>
  </si>
  <si>
    <t>Cattanio| Jh; Davidson| Ea; Nepstad| Dc; Verchot| Lv; Ackerman| Il</t>
  </si>
  <si>
    <t>Use Of Chlorella Vulgaris For Co2 Mitigation In A Photobioreactor</t>
  </si>
  <si>
    <t>Journal Of Industrial Microbiology &amp; Biotechnology</t>
  </si>
  <si>
    <t>Keffer| Je; Kleinheinz| Gt</t>
  </si>
  <si>
    <t>Water And The Environment: A Natural Resource Or A Limited Luxury?</t>
  </si>
  <si>
    <t>Leder| K; Sinclair| Mi; Mcneil| Jj</t>
  </si>
  <si>
    <t>Weakening Of Climatic Constraints With Global Warming And Its Consequences For Evergreen Broad-leaved Species</t>
  </si>
  <si>
    <t>Walther| Gr</t>
  </si>
  <si>
    <t>Well Joined Well Driven - How Cars Will Be Joined In The Future</t>
  </si>
  <si>
    <t>Materialprufung</t>
  </si>
  <si>
    <t>Flegel| Ha</t>
  </si>
  <si>
    <t>Year-class Detection Reveals Climatic Modulation Of Settlement Strength In The European Lobster| Homarus Gammarus</t>
  </si>
  <si>
    <t>Sheehy| Mrj; Bannister| Rca</t>
  </si>
  <si>
    <t>Zonation Of Ground Beetles (coleoptera : Carabidae) And Spiders (araneida) In Salt Marshes At The North And The Baltic Sea And The Impact Of The Predicted Sea Level Increase</t>
  </si>
  <si>
    <t>Irmler| U; Heller| K; Meyer| H; Reinke| Hd</t>
  </si>
  <si>
    <t>110000 Years Of Quaternary Beetle Diversity Change</t>
  </si>
  <si>
    <t>Ponel| P; Orgeas| J; Samways| Mj; Andrieu-ponel| V; De Beaulieu| Jl; Reille| M; Roche| P; Tatoni| T</t>
  </si>
  <si>
    <t>1200 Years Of Fire Impact On Biogeochemistry As Inferred From High Resolution Diatom Analysis In A Kettle Lake From The Picea Mariana-moss Domain (quebec| Canada)</t>
  </si>
  <si>
    <t>Philibert| A; Prairie| Yt; Carcaillet| C</t>
  </si>
  <si>
    <t>A 180|000-year Pollen Record From Owens Lake| Ca: Terrestrial Vegetation Change On Orbital Scales</t>
  </si>
  <si>
    <t>Woolfenden| Wb</t>
  </si>
  <si>
    <t>A Change In The Freshwater Balance Of The Atlantic Ocean Over The Past Four Decades</t>
  </si>
  <si>
    <t>Curry| R; Dickson| B; Yashayaev| I</t>
  </si>
  <si>
    <t>A Combined Study Of Preparation And Characterization Of Carbon Molecular Sieves (cms) For Carbon Dioxide Adsorption From Coals Of Different Origin</t>
  </si>
  <si>
    <t>Kim| Th; Vijayalakshmi| S; Son| Sj; Ryu| Sk; Kim| Jd</t>
  </si>
  <si>
    <t>A Comparison Of Climate Change Simulations Produced By Two Gfdl Coupled Climate Models</t>
  </si>
  <si>
    <t>Dixon| Kw; Delworth| Tl; Knutson| Tr; Spelman| Mj; Stouffer| Rj</t>
  </si>
  <si>
    <t>A Critical Assessment Of Renewable Energy Usage In The Usa</t>
  </si>
  <si>
    <t>Klass| Dl</t>
  </si>
  <si>
    <t>A Gis-based Spatial Pattern Analysis Model For Eco-region Mapping And Characterization</t>
  </si>
  <si>
    <t>International Journal Of Geographical Information Science</t>
  </si>
  <si>
    <t>Zhou| Yc; Narumalani| S; Waltman| Wj; Waltman| Sw; Palecki| Ma</t>
  </si>
  <si>
    <t>A Life-cycle Comparison Of Several Auxiliary Blowing Agents Used For The Manufacture Of Rigid Polyurethane Foam</t>
  </si>
  <si>
    <t>Katz| S; Lindner| As</t>
  </si>
  <si>
    <t>A Merge Model With Endogenous Technological Progress</t>
  </si>
  <si>
    <t>Environmental Modeling &amp; Assessment</t>
  </si>
  <si>
    <t>Kypreos| S; Bahn| O</t>
  </si>
  <si>
    <t>A Model For Regional-scale Estimation Of Temporal And Spatial Variability Of Active Layer Thickness And Mean Annual Ground Temperatures</t>
  </si>
  <si>
    <t>Sazonova| Ts; Romanovsky| Ve</t>
  </si>
  <si>
    <t>A New Generalized Carbon Exergy Tax: An Effective Rule To Control Global Warming</t>
  </si>
  <si>
    <t>Traverso| A; Massardo| Af; Santarelli| M; Cali| M</t>
  </si>
  <si>
    <t>A New Scenario For The Domerian - Toarcian Transition</t>
  </si>
  <si>
    <t>Morard| A; Guex| J; Bartolini| A; Morettini| E; De Wever| P</t>
  </si>
  <si>
    <t>A Reassessment Of Carbon Content In Wood: Variation Within And Between 41 North American Species</t>
  </si>
  <si>
    <t>Lamlom| Sh; Savidge| Ra</t>
  </si>
  <si>
    <t>A Review Of The Possible Impacts Of Long-term Oceanic And Climate Changes And Fishing Mortality On Recruitment Of Anguillid Eels Of The Northern Hemisphere</t>
  </si>
  <si>
    <t>Knights| B</t>
  </si>
  <si>
    <t>A Review Of The Risks Of Sudden Global Cooling And Its Effects On Agriculture</t>
  </si>
  <si>
    <t>Engvild| Kc</t>
  </si>
  <si>
    <t>A Seasonal Model To Simulate Influenza Oscillation In Tokyo</t>
  </si>
  <si>
    <t>Japanese Journal Of Infectious Diseases</t>
  </si>
  <si>
    <t>Urashima| M; Shindo| N; Okabe| N</t>
  </si>
  <si>
    <t>A Simple Global Carbon And Energy Coupled Cycle Model For Global Warming Simulation: Sensitivity To The Light Saturation Effect</t>
  </si>
  <si>
    <t>Ichii| K; Matsu| Y; Murakami| K; Mukai| T; Yamaguchi| Y; Ogawa| K</t>
  </si>
  <si>
    <t>A Stochastic Sediment Delivery Model For A Steep Mediterranean Landscape</t>
  </si>
  <si>
    <t>Gabet| Ej; Dunne| T</t>
  </si>
  <si>
    <t>A Super-large Landslide In Tibet In 2000: Background| Occurrence| Disaster| And Origin</t>
  </si>
  <si>
    <t>Shang| Yj; Yang| Zf; Li| Lh; Liu| D; Liao| Ql; Wang| Yc</t>
  </si>
  <si>
    <t>A Temperate| Tidal Lake-wetland Complex - 1. Water Balance And Ecological Implications</t>
  </si>
  <si>
    <t>New Zealand Journal Of Marine And Freshwater Research</t>
  </si>
  <si>
    <t>Schallenberg| M; Burns| Cw; Peake| Bm</t>
  </si>
  <si>
    <t>A Temperate| Tidal Lake-wetland Complex - 2. Water Quality And Implications For Zooplankton Community Structure</t>
  </si>
  <si>
    <t>Schallenberg| M; Burns| Cw</t>
  </si>
  <si>
    <t>Absolute Photo-absorption Cross Sections And Electronic State Spectroscopy Of Selected Fluorinated Hydrocarbons Relevant To The Plasma Processing Industry</t>
  </si>
  <si>
    <t>Radiation Physics And Chemistry</t>
  </si>
  <si>
    <t>Limao-vieira| P; Eden| S; Mason| Nj</t>
  </si>
  <si>
    <t>Acidic Deposition| Nutrient Leaching And Forest Growth</t>
  </si>
  <si>
    <t>Adaptation Measures For Climate Change And The Urban Heat Island In Japan's Built Environment</t>
  </si>
  <si>
    <t>Shimoda| Y</t>
  </si>
  <si>
    <t>Aerial Photographic Interpretation Of Vegetation Changes On The Bogong High Plains| Victoria| Between 1936 And 1980</t>
  </si>
  <si>
    <t>Mcdougall| Kl</t>
  </si>
  <si>
    <t>Age Interpretation Of The Wonderkrater Spring Sediments And Vegetation Change In The Savanna Biome| Limpopo Province| South Africa</t>
  </si>
  <si>
    <t>Scott| L; Holmgren| K; Talma| As; Woodborne| S; Vogel| Jc</t>
  </si>
  <si>
    <t>Allocating The Responsibility Of Co2 Over-emissions From The Perspectives Of Benefit Principle And Ecological Deficit</t>
  </si>
  <si>
    <t>Ferng| Jj</t>
  </si>
  <si>
    <t>Altitudinal Treelines Of The Southern Andes Near 40 Degrees S-1</t>
  </si>
  <si>
    <t>Daniels| Ld; Veblen| Tt</t>
  </si>
  <si>
    <t>An Accumulation Map For The Greenland Dry-snow Facies Derived From Spaceborne Radar</t>
  </si>
  <si>
    <t>Munk| J; Jezek| Kc; Forster| Rr; Gogineni| Sp</t>
  </si>
  <si>
    <t>An Alternative Age Model For The Paleocene-eocene Thermal Maximum Using Extraterrestrial He-3</t>
  </si>
  <si>
    <t>Farley| Ka; Eltgroth| Sf</t>
  </si>
  <si>
    <t>An Equity First| Risk-based Framework For Managing Global Climate Change</t>
  </si>
  <si>
    <t>Tonn| B</t>
  </si>
  <si>
    <t>Analysis Of The Duration| Seasonal Timing| And Location Of North Atlantic Tropical Cyclones: 1950-2002</t>
  </si>
  <si>
    <t>Balling| Rc; Cerveny| Rs</t>
  </si>
  <si>
    <t>Annual Precipitation Fields Secular Variation Over Global Land Areas For 1948-2000</t>
  </si>
  <si>
    <t>Shi| N; Chen| Lw</t>
  </si>
  <si>
    <t>Antarctic Cloud Radiative Forcing At The Surface Estimated From The Avhrr Polar Pathfinder And Isccp D1 Datasets| 1985-93</t>
  </si>
  <si>
    <t>Pavolonis| Mj; Key| Jr</t>
  </si>
  <si>
    <t>Application Of Environmental Impact Assessments To Tribo-components - (part 2) - Effects Of Oil Additives On Environmental Impact</t>
  </si>
  <si>
    <t>Application Of Life Cycle Assessment To The Lca Case Studies Single Superphosphate Production</t>
  </si>
  <si>
    <t>Silva| Ga; Kulay| La</t>
  </si>
  <si>
    <t>Applications Of Life Cycle Assessment To Natureworks (tm) Polylactide (pla) Production</t>
  </si>
  <si>
    <t>Polymer Degradation And Stability</t>
  </si>
  <si>
    <t>Vink| Eth; Rabago| Kr; Glassner| Da; Gruber| Pr</t>
  </si>
  <si>
    <t>Archaeal Lipid Biomarkers And Isotopic Evidence Of Anaerobic Methane Oxidation Associated With Gas Hydrates In The Gulf Of Mexico</t>
  </si>
  <si>
    <t>Zhang| Cl; Pancost| Rd; Sassen| R; Qian| Y; Macko| Sa</t>
  </si>
  <si>
    <t>Assessing Future Energy And Transport Systems: The Case Of Fuel Cells - Part 2: Environmental Performance</t>
  </si>
  <si>
    <t>Pehnt| M</t>
  </si>
  <si>
    <t>Assessing Future Energy And Transport Systems: The Case Of Fuel Cells Part I: Methodological Aspects</t>
  </si>
  <si>
    <t>Assessing The Potential Of Renewable Energy Sources In Turkey</t>
  </si>
  <si>
    <t>Evrendilek| F; Ertekin| C</t>
  </si>
  <si>
    <t>Assessing Winter Wheat Responses To Climate Change Scenarios: A Simulation Study In The Us Great Plains</t>
  </si>
  <si>
    <t>Weiss| A; Hays| Cj; Won| J</t>
  </si>
  <si>
    <t>Assessment Of The Environmental Impact Of Management Measures For The Biodegradable Fraction Of Municipal Solid Waste In Sao Paulo City</t>
  </si>
  <si>
    <t>Mendes| Mr; Aramaki| T; Hanaki| K</t>
  </si>
  <si>
    <t>Atmospheric Chemistry Of C2f5c(o)cf(cf3)(2): Photolysis And Reaction With Cl Atoms| Oh Radicals| And Ozone</t>
  </si>
  <si>
    <t>Taniguchi| N; Wallington| Tj; Hurley| Md; Guschin| Ag; Molina| Lt; Molina| Mj</t>
  </si>
  <si>
    <t>Atmospheric Co2 Increase Benefits Symbiotic N-2 Fixation By Legumes Under Drought</t>
  </si>
  <si>
    <t>Serraj| R</t>
  </si>
  <si>
    <t>Atmospheric Perfluorocarbons</t>
  </si>
  <si>
    <t>Khalil| Mak; Rasmussen| Ra; Culbertson| Ja; Prins| Jm; Grimsrud| Ep; Shearer| Mj</t>
  </si>
  <si>
    <t>Atmospheric Sulfur Deposition Alters Pathways Of Gaseous Carbon Production In Peatlands</t>
  </si>
  <si>
    <t>Vile| Ma; Bridgham| Sd; Wieder| Rk; Novak| M</t>
  </si>
  <si>
    <t>Avian Migration Phenology And Global Climate Change</t>
  </si>
  <si>
    <t>Cotton| Pa</t>
  </si>
  <si>
    <t>Benthic Macroinvertebrates In Swedish Streams: Community Structure| Taxon Richness| And Environmental Relations</t>
  </si>
  <si>
    <t>Sandin| L</t>
  </si>
  <si>
    <t>Beryllium-10 Dating Of Mount Everest Moraines Indicates A Strong Monsoon Influence And Glacial Synchroneity Throughout The Himalaya</t>
  </si>
  <si>
    <t>Finkel| Rc; Owen| La; Barnard| Pl; Caffee| Mw</t>
  </si>
  <si>
    <t>Biological Impacts Of Deep-sea Carbon Dioxide Injection Inferred From Indices Of Physiological Performance</t>
  </si>
  <si>
    <t>Seibel| Ba; Walsh| Pj</t>
  </si>
  <si>
    <t>Biological Indicators In The Caribbean Coastal Zone And Their Role In Integrated Coastal Management</t>
  </si>
  <si>
    <t>Linton| Dm; Warner| Gf</t>
  </si>
  <si>
    <t>Biological Pump In Northwestern North Pacific</t>
  </si>
  <si>
    <t>Journal Of Oceanography</t>
  </si>
  <si>
    <t>Honda| Mc</t>
  </si>
  <si>
    <t>Biotic Landfill Cover Treatments For Mitigating Methane Emissions</t>
  </si>
  <si>
    <t>Hilger| H; Humer| M</t>
  </si>
  <si>
    <t>Body Size| Performance And Fitness In Galapagos Marine Iguanas</t>
  </si>
  <si>
    <t>Wikelski| M; Romero| Lm</t>
  </si>
  <si>
    <t>Can Soil Temperature Direct The Composition Of High Arctic Plant Communities?</t>
  </si>
  <si>
    <t>Brooker| R; Van Der Wal| R</t>
  </si>
  <si>
    <t>Can Solar Variability Explain Global Warming Since 1970?</t>
  </si>
  <si>
    <t>Solanki| Sk; Krivova| Na</t>
  </si>
  <si>
    <t>Carbon Dioxide And Temperature Effects On Evapotranspiration And Water Use Efficiency Of Soybean</t>
  </si>
  <si>
    <t>Allen| Lh; Pan| Dy; Boote| Kj; Pickering| Nb; Jones| Jw</t>
  </si>
  <si>
    <t>Carbon Dynamics And Land-use Choices: Building A Regional-scale Multidisciplinary Model</t>
  </si>
  <si>
    <t>Kerr| S; Liu| Sg; Pfaff| Asp; Hughes| Rf</t>
  </si>
  <si>
    <t>Carbon Geochemistry Of Cold Seeps: Methane Fluxes And Transformation In Sediments From Kazan Mud Volcano| Eastern Mediterranean Sea</t>
  </si>
  <si>
    <t>Haese| Rr; Meile| C; Van Cappellen| P; De Lange| Gj</t>
  </si>
  <si>
    <t>Carbon Isotopes Across The Eocene-oligocene Boundary Sequence Of Kutch| Western India: Implications To Oceanic Productivity And Pco(2) Change</t>
  </si>
  <si>
    <t>Sarkar| A; Sarangi| S; Bhattacharya| Sk; Ray| Ak</t>
  </si>
  <si>
    <t>Catastrophic Arid Episodes In The Eastern Mediterranean Linked With The North Atlantic Heinrich Events</t>
  </si>
  <si>
    <t>Bartov| Y; Goldstein| Sl; Stein| M; Enzel| Y</t>
  </si>
  <si>
    <t>Catastrophic Die-off Of Peary Caribou On The Western Queen Elizabeth Islands| Canadian High Arctic</t>
  </si>
  <si>
    <t>Miller| Fl; Gunn| A</t>
  </si>
  <si>
    <t>Centennial-scale Dry-wet Variations In East Asia</t>
  </si>
  <si>
    <t>Qian| W; Hu| Q; Zhu| Y; Lee| Dk</t>
  </si>
  <si>
    <t>Central And Individual Air-conditioning Systems - A Comparison Of Environmental Impacts And Resource Consumption In A Life Cycle Perspective</t>
  </si>
  <si>
    <t>Gheewala| Sh; Nielsen| Ph</t>
  </si>
  <si>
    <t>Changes In Biologically Active Ultraviolet Radiation Reaching The Earth's Surface</t>
  </si>
  <si>
    <t>Photochemical &amp; Photobiological Sciences</t>
  </si>
  <si>
    <t>Mckenzie| Rl; Bjorn| Lo; Bais| A; Ilyasd| M</t>
  </si>
  <si>
    <t>Changes In Flowering And Abundance Of Delphinium Nuttallianum (ranunculaceae) In Response To A Subalpine Climate Warming Experiment</t>
  </si>
  <si>
    <t>Saavedra| F; Inouye| Dw; Price| Mv; Harte| J</t>
  </si>
  <si>
    <t>Changes In Seasonal Deaths From Myocardial Infarction</t>
  </si>
  <si>
    <t>Qjm-an International Journal Of Medicine</t>
  </si>
  <si>
    <t>Crawford| Vls; Mccann| M; Stout| Rw</t>
  </si>
  <si>
    <t>Changes In Shallow Lake Functioning: Response To Climate Change And Nutrient Reduction</t>
  </si>
  <si>
    <t>Carvalho| L; Kirika| A</t>
  </si>
  <si>
    <t>Changes In Summer Temperature And Heat-related Mortality Since 1971 In North Carolina| South Finland| And Southeast England</t>
  </si>
  <si>
    <t>Environmental Research</t>
  </si>
  <si>
    <t>Donaldson| Gc; Keatinge| Wr; Nayha| S</t>
  </si>
  <si>
    <t>Changes In The Breeding Biology Of The Welcome Swallow (hirundo Tahitica) In New Zealand Since Colonisation</t>
  </si>
  <si>
    <t>Evans| Kl; Tyler| C; Blackburn| Tm; Duncan| Rp</t>
  </si>
  <si>
    <t>Changes In The High-mountain Vegetation Of The Central Iberian Peninsula As A Probable Sign Of Global Warming</t>
  </si>
  <si>
    <t>Sanz-elorza| M; Dana| Ed; Gonzalez| A; Sobrino| E</t>
  </si>
  <si>
    <t>Changes In The Rhizome System Of Bracken Subjected To Long-term Experimental Treatment</t>
  </si>
  <si>
    <t>Le Duc| Mg; Pakeman| Rj; Marrs| Rh</t>
  </si>
  <si>
    <t>Changes In Tropospheric Composition And Air Quality Due To Stratospheric Ozone Depletion</t>
  </si>
  <si>
    <t>Solomon| Kr; Tang| Xy; Wilson| Sr; Zanis| P; Bais| Af</t>
  </si>
  <si>
    <t>Changing Features Of The Climate And Glaciers In China's Monsoonal Temperate Glacier Region</t>
  </si>
  <si>
    <t>He| Yq; Zhang| Zl; Theakstone| Wh; Chen| T; Yao| Td; Pang| Hx</t>
  </si>
  <si>
    <t>Changing Heat-related Mortality In The United States</t>
  </si>
  <si>
    <t>Davis| Re; Knappenberger| Pc; Michaels| Pj; Novicoff| Wm</t>
  </si>
  <si>
    <t>Chemistry Of Forest Fires And Regional Haze With Emphasis On Southeast Asia</t>
  </si>
  <si>
    <t>Radojevic| M</t>
  </si>
  <si>
    <t>Chemostratigraphic Evidence Of Deccan Volcanism From The Marine Osmium Isotope Record</t>
  </si>
  <si>
    <t>Ravizza| G; Peucker-ehrenbrink| B</t>
  </si>
  <si>
    <t>Climate Change And Amphibian Declines: Is There A Link?</t>
  </si>
  <si>
    <t>Diversity And Distributions</t>
  </si>
  <si>
    <t>Carey| C; Alexander| Ma</t>
  </si>
  <si>
    <t>Climate Change And Sea Turtles: A 150-year Reconstruction Of Incubation Temperatures At A Major Marine Turtle Rookery</t>
  </si>
  <si>
    <t>Hays| Gc; Broderick| Ac; Glen| F; Godley| Bj</t>
  </si>
  <si>
    <t>Climate Change And The Potential Distribution Of An Invasive Alien Plant: Acacia Nilotica Ssp Indica In Australia</t>
  </si>
  <si>
    <t>Kriticos| Dj; Sutherst| Rw; Brown| Jr; Adkins| Sw; Maywald| Gf</t>
  </si>
  <si>
    <t>Climate Change And The Skiing Industry In Southern Ontario (canada): Exploring The Importance Of Snowmaking As A Technical Adaptation</t>
  </si>
  <si>
    <t>Scott| D; Mcboyle| G; Mills| B</t>
  </si>
  <si>
    <t>Climate Change Decreases Aquatic Ecosystem Productivity Of Lake Tanganyika| Africa</t>
  </si>
  <si>
    <t>O'reilly| Cm; Alin| Sr; Plisnier| Pd; Cohen| As; Mckee| Ba</t>
  </si>
  <si>
    <t>Climate Change In Australian Tropical Rainforests: An Impending Environmental Catastrophe</t>
  </si>
  <si>
    <t>Williams| Se; Bolitho| Ee; Fox| S</t>
  </si>
  <si>
    <t>Climate Change Scenarios And The Effect Of Sea-level Rise For Estonia</t>
  </si>
  <si>
    <t>Kont| A; Jaagus| J; Aunap| R</t>
  </si>
  <si>
    <t>Climate During The Permian-triassic Biosphere Reorganizations. Article 2. Climate Of The Late Permian And Early Triassic: General Inferences</t>
  </si>
  <si>
    <t>Stratigraphy And Geological Correlation</t>
  </si>
  <si>
    <t>Chumakov| Nm; Zharkov| Ma</t>
  </si>
  <si>
    <t>Climate Oscillations And Changes Over Russia</t>
  </si>
  <si>
    <t>Gruza| Gv; Ran'kova| Ey</t>
  </si>
  <si>
    <t>Climate Policy In Light Of Climate Science: The Iclips Project</t>
  </si>
  <si>
    <t>Climate System Modeling In The Framework Of The Tolerable Windows Approach: The Iclips Climate Model</t>
  </si>
  <si>
    <t>Bruckner| T; Hooss| G; Fussel| Hm; Hasselmann| K</t>
  </si>
  <si>
    <t>Climate-related Changes In Recruitment Of The Bivalve Macoma Balthica</t>
  </si>
  <si>
    <t>Philippart| Cjm; Van Aken| Hm; Beukema| Jj; Bos| Og; Cadee| Gc; Dekker| R</t>
  </si>
  <si>
    <t>Climatic Change And River Ice Breakup</t>
  </si>
  <si>
    <t>Beltaos| S; Burrell| Bc</t>
  </si>
  <si>
    <t>Climatic Factors And Increased Frequencies Of 'southern' Chromosome Forms In Natural Populations Of Drosophila Robusta</t>
  </si>
  <si>
    <t>Levitan| M</t>
  </si>
  <si>
    <t>Climatic Influences On Riverine Nitrate Flux: Implications For Coastal Marine Eutrophication And Hypoxia</t>
  </si>
  <si>
    <t>Justic| D; Turner| Re; Rabalais| Nn</t>
  </si>
  <si>
    <t>Climatic Warming And Accompanying Changes In The Ecological Regime Of The Black Sea During 1990s</t>
  </si>
  <si>
    <t>Oguz| T; Cokacar| T; Malanotte-rizzoli| P; Ducklow| Hw</t>
  </si>
  <si>
    <t>Co2 Mitigation Technologies In The Steel Industry: A Benchmarking Study Based On Process Calculations</t>
  </si>
  <si>
    <t>Stahl Und Eisen</t>
  </si>
  <si>
    <t>Birat| Jp; Hanrot| F; Danloy| G</t>
  </si>
  <si>
    <t>Coalbed Methane Extraction And Utilization</t>
  </si>
  <si>
    <t>Creedy| D; Tilley| H</t>
  </si>
  <si>
    <t>Coherence Resonance And Ice Ages</t>
  </si>
  <si>
    <t>Pelletier| Jd</t>
  </si>
  <si>
    <t>Common Themes In Changing Vector-borne Disease Scenarios</t>
  </si>
  <si>
    <t>Transactions Of The Royal Society Of Tropical Medicine And Hygiene</t>
  </si>
  <si>
    <t>Molyneux| Dh</t>
  </si>
  <si>
    <t>Comparative Analysis Between Biomass And Topographic Features In An Arid Land| Western Australia</t>
  </si>
  <si>
    <t>Abe| Y; Taniguchi| M; Suganuma| H; Saito| M; Kojima| T; Egashira| Y; Yamamoto| Y; Yamada| K</t>
  </si>
  <si>
    <t>Comparison Of Co2 Fixation In Wood Used For Residence Houses In Japan And Korea</t>
  </si>
  <si>
    <t>Journal Of The Faculty Of Agriculture Kyushu University</t>
  </si>
  <si>
    <t>Choi| Si; Sakai| M; Jeong| Is; Oh| Sw; Kang| Hm</t>
  </si>
  <si>
    <t>Comparison Of The Environmental Damage Caused By Vehicles With Different Alternative Fuels And Drivetrains In A Brussels Context</t>
  </si>
  <si>
    <t>Proceedings Of The Institution Of Mechanical Engineers Part D-journal Of Automobile Engineering</t>
  </si>
  <si>
    <t>Van Mierlo| J; Vereecken| L; Maggetto| G; Favrel| V; Meyer| S; Hecq| W</t>
  </si>
  <si>
    <t>Complex Methodological Approach To The Studies Of Natural Microlayers At The Air/water Interface</t>
  </si>
  <si>
    <t>Colloids And Surfaces A-physicochemical And Engineering Aspects</t>
  </si>
  <si>
    <t>Kozarac| Z; Cosovic| B; Frka| S; Mobius| D; Hacke| S</t>
  </si>
  <si>
    <t>Composition| Temporal Changes And Ecological Guild Classification Of The Ichthyofaunas Of Large European Estuaries - A Comparison Between The Tagus (portugal) And The Elbe (germany)</t>
  </si>
  <si>
    <t>Journal Of Applied Ichthyology</t>
  </si>
  <si>
    <t>Thiel| R; Cabral| H; Costa| Mj</t>
  </si>
  <si>
    <t>Consequences Of Climate-induced Salinity Increases On Zooplankton Abundance And Diversity In Coastal Lakes</t>
  </si>
  <si>
    <t>Schallenberg| M; Hall| Cj; Burns| Cw</t>
  </si>
  <si>
    <t>Consequences Of Manipulations In Carbon And Nitrogen Supply For Concentration Of Anti-herbivore Defence Compounds In Salix Polaris</t>
  </si>
  <si>
    <t>Conservation Impact Of Climatic Variability On Pollination Of The Federally Endangered Plant| Clematis Socialis (ranunculaceae)</t>
  </si>
  <si>
    <t>Southeastern Naturalist</t>
  </si>
  <si>
    <t>Wall| Ma; Timmerman-erskine| M; Boyd| Rs</t>
  </si>
  <si>
    <t>Control Of Anthropogenic Ch4 And N2o Emissions From Several Industrial Sources And From Daily Human Life</t>
  </si>
  <si>
    <t>Inamori| Y; Kimochi| Y; Inamori| R; Gui| P; Kong| Hn; Mizuochi| M</t>
  </si>
  <si>
    <t>Control Of Behavioural Strategies For Capricious Environments</t>
  </si>
  <si>
    <t>Animal Behaviour</t>
  </si>
  <si>
    <t>Wingfield| Jc</t>
  </si>
  <si>
    <t>Conversion Of The Nitrate Nitrogen And Nitrogen Dioxide To Nitrous Oxides In Plants</t>
  </si>
  <si>
    <t>Acta Biotechnologica</t>
  </si>
  <si>
    <t>Hakata| M; Takahashi| M; Zumft| W; Sakamoto| A; Morikawa| H</t>
  </si>
  <si>
    <t>Coral Delta O-18 Records As An Indicator Of Winter Monsoon Intensity In The South China Sea</t>
  </si>
  <si>
    <t>Peng| Zc; Chen| Tg; Nie| Bf; Head| Mj; He| Xx; Zhou| Wj</t>
  </si>
  <si>
    <t>Correcting The Orbit Drift Effect On Avhrr Land Surface Skin Temperature Measurements</t>
  </si>
  <si>
    <t>Jin| Ml; Treadon| Re</t>
  </si>
  <si>
    <t>Decline Of North Atlantic Eels: A Fatal Synergy?</t>
  </si>
  <si>
    <t>Wirth| T; Bernatchez| L</t>
  </si>
  <si>
    <t>Decomposition Of Environmentally Persistent Trifluoroacetic Acid To Fluoride Ions By A Homogeneous Photocatalyst In Water</t>
  </si>
  <si>
    <t>Hori| H; Takano| Y; Koike| K; Takeuchi| K; Einaga| H</t>
  </si>
  <si>
    <t>Deforestation Control In Mato Grosso: A New Model For Slowing The Loss Of Brazil's Amazon Forest</t>
  </si>
  <si>
    <t>Detection Of Environmental Change In A Marine Ecosystem - Evidence From The Western English Channel</t>
  </si>
  <si>
    <t>Hawkins| Sj; Southward| Aj; Genner| Mj</t>
  </si>
  <si>
    <t>Detection Of Human Influence On Sea-level Pressure</t>
  </si>
  <si>
    <t>Gillett| Np; Zwiers| Fw; Weaver| Aj; Stott| Pa</t>
  </si>
  <si>
    <t>Detection Of Intensification In Global- And Continental-scale Hydrological Cycles: Temporal Scale Of Evaluation</t>
  </si>
  <si>
    <t>Ziegler| Ad; Sheffield| J; Maurer| Ep; Nijssen| B; Wood| Ef; Lettenmaier| Dpl</t>
  </si>
  <si>
    <t>Detection Of Large-scale Climate Signals In Spring Vegetation Index (normalized Difference Vegetation Index) Over The Northern Hemisphere</t>
  </si>
  <si>
    <t>Gong| Dy; Ho| Ch</t>
  </si>
  <si>
    <t>Development Of Gypsy Moth Larvae Feeding On Red Maple Saplings At Elevated Co2 And Temperature</t>
  </si>
  <si>
    <t>Williams| Rs; Lincoln| De; Norby| Rj</t>
  </si>
  <si>
    <t>Development Of Local Area Wind Prediction System For Selecting Suitable Site For Windmill</t>
  </si>
  <si>
    <t>Journal Of Wind Engineering And Industrial Aerodynamics</t>
  </si>
  <si>
    <t>Murakami| S; Mochida| A; Kato| S</t>
  </si>
  <si>
    <t>Dicyandiamide And 3|4-dimethyl Pyrazole Phosphate Decrease N2o Emissions From Grassland But Dicyandiamide Produces Deleterious Effects In Clover</t>
  </si>
  <si>
    <t>Journal Of Plant Physiology</t>
  </si>
  <si>
    <t>Macadam| Xmb; Del Prado| A; Merino| P; Estavillo| Jm; Pinto| M; Gonzalez-murua| C</t>
  </si>
  <si>
    <t>Dispersion Of Flue Gases From Power Plants In Brunei Darussalam</t>
  </si>
  <si>
    <t>Tandon| Pn; Ramalingam| P; Malik| Aq</t>
  </si>
  <si>
    <t>Dissolution Behavior Of A Co2 Droplet At The Co2 Sequestration Into Mid-depth Sea</t>
  </si>
  <si>
    <t>Someya| S; Nishio| M; Chen| Bx; Song| Yc; Akai| M</t>
  </si>
  <si>
    <t>Disturbance| Life History| And Optimal Management For Biodiversity</t>
  </si>
  <si>
    <t>Guo| Qf</t>
  </si>
  <si>
    <t>Do Models Underestimate The Solar Contribution To Recent Climate Change?</t>
  </si>
  <si>
    <t>Stott| Pa; Jones| Gs; Mitchell| Jfb</t>
  </si>
  <si>
    <t>Drifts Induced By Multiplicative Red Noise With Application To Climate</t>
  </si>
  <si>
    <t>Europhysics Letters</t>
  </si>
  <si>
    <t>Sardeshmukh| Pd; Penland| C; Newman| M</t>
  </si>
  <si>
    <t>Dryness Increases Predation Risk In Efts: Support For An Amphibian Decline Hypothesis</t>
  </si>
  <si>
    <t>Rohr| Jr; Madison| Dm</t>
  </si>
  <si>
    <t>Dynamics Of Global Climatic Changes And Possibility Of Their Prediction Using Chemical Data From Greenland Ice</t>
  </si>
  <si>
    <t>Mathematical Geology</t>
  </si>
  <si>
    <t>Kotov| Sr</t>
  </si>
  <si>
    <t>Economics Of Wastelands Afforestation In India| A Review</t>
  </si>
  <si>
    <t>New Forests</t>
  </si>
  <si>
    <t>Balooni| K</t>
  </si>
  <si>
    <t>Ecosystem Responses To Global Climate Change: Moving Beyond Color Mapping</t>
  </si>
  <si>
    <t>Schmitz| Oj; Post| E; Burns| Ce; Johnston| Km</t>
  </si>
  <si>
    <t>Effect Of Global Climate Change And Human Disturbances On Tree Diversity Of The Forest Regenerating From Clear-cuts Of Mixed Broadleaved Korean Pine Forest In Northeast China</t>
  </si>
  <si>
    <t>Chen| Xw; Li| Bl</t>
  </si>
  <si>
    <t>Effect Of N-based Gases To C3f8/o-2 On Global Warming During Silicon Nitride Pecvd Chamber Cleaning Using A Remote Plasma Source</t>
  </si>
  <si>
    <t>Effect Of N-containing Additive Gases On Global Warming Gas Emission During Remote Plasma Cleaning Process Of Silicon Nitride Pecvd Chamber Using C4f8/o-2/ar Chemistry</t>
  </si>
  <si>
    <t>Oh| Ch; Lee| Ne; Kim| Jh; Yeom| Gy; Yoon| Ss; Kwon| Tk</t>
  </si>
  <si>
    <t>Effect Of Steric Hindrance On Carbon Dioxide Absorption Into New Amine Solutions: Thermodynamic And Spectroscopic Verification Through Solubility And Nmr Analysis</t>
  </si>
  <si>
    <t>Park| Jy; Yoon| Sj; Lee| H</t>
  </si>
  <si>
    <t>Effect Of Temperature On The Development Of The Aquatic Stages Of Anopheles Gambiae Sensu Stricto (diptera : Culicidae)</t>
  </si>
  <si>
    <t>Bayoh| Mn; Lindsay| Sw</t>
  </si>
  <si>
    <t>Effects Of A Dynamic Ocean On Simulated Climate Sensitivity To Greenhouse Gases</t>
  </si>
  <si>
    <t>Effects Of Elevated Co2 And Temperature On Development And Consumption Rates Of Octotoma Championi And O-scabripennis Feeding On Lantana Camara</t>
  </si>
  <si>
    <t>Johns| Cv; Beaumont| Lj; Hughes| L</t>
  </si>
  <si>
    <t>Effects Of Elevated Co2| Nitrogen And Fungal Endophyte-infection On Tall Fescue: Growth| Photosynthesis| Chemical Composition And Digestibility</t>
  </si>
  <si>
    <t>Newman| Ja; Abner| Ml; Dado| Rg; Gibson| Dj; Brookings| A; Parsons| Aj</t>
  </si>
  <si>
    <t>Effects Of Elevated Seawater Temperature And Nitrate Enrichment On The Branching Coral Porites Cylindrica In The Absence Of Particulate Food</t>
  </si>
  <si>
    <t>Nordemar| I; Nystrom| M; Dizon| R</t>
  </si>
  <si>
    <t>Effects Of Hard Frost And Freeze-thaw Cycles On Decomposer Communities And N Mineralisation In Boreal Forest Soil</t>
  </si>
  <si>
    <t>Sulkava| P; Huhta| V</t>
  </si>
  <si>
    <t>Effects Of N-fertilisation On Ch4 Oxidation And Production| And Consequences For Ch4 Emissions From Microcosms And Rice Fields</t>
  </si>
  <si>
    <t>Kruger| M; Frenzel| P</t>
  </si>
  <si>
    <t>Effects Of Spatial And Temporal Variability In Soil Moisture On Widths And Delta C-13 Values Of Eastern Siberian Tree Rings</t>
  </si>
  <si>
    <t>Kagawa| A; Naito| D; Sugimoto| A; Maximov| Tc</t>
  </si>
  <si>
    <t>Effects Of Srt And Do On N2o Reductase Activity In An Anoxic-oxic Activated Sludge System</t>
  </si>
  <si>
    <t>Noda| N; Kaneko| N; Milkami| M; Kimochi| Y; Tsuneda| S; Hirata| A; Mizuochi| M; Inamori| Y</t>
  </si>
  <si>
    <t>Effects Of Uvb Preconditioning On Heat Tolerance Of Cucumber (cucumis Sativus L.)</t>
  </si>
  <si>
    <t>Teklemariam| T; Blake| Tj</t>
  </si>
  <si>
    <t>El Nino Drives Timing Of Breeding But Not Population Growth In The Song Sparrow (melospiza Melodia)</t>
  </si>
  <si>
    <t>Wilson| S; Arcese| P</t>
  </si>
  <si>
    <t>Electron And Photon Induced Processes In Sf(5)cf(3)</t>
  </si>
  <si>
    <t>Limao-vieira| P; Kendall| Pa; Eden| S; Mason| Nj; Heinesch| J; Hubin-franskin| Mj; Delwiche| J; Giuliani| A</t>
  </si>
  <si>
    <t>Elevated Sea-surface Temperature| Reduced Provisioning And Reproductive Failure Of Wedge-tailed Shearwaters (puffinus Pacificus) In The Southern Great Barrier Reef| Australia</t>
  </si>
  <si>
    <t>Smithers| Bv; Peck| Dr; Krockenberger| Ak; Congdon| Bc</t>
  </si>
  <si>
    <t>Empirical Investigation Of Household Vehicle Type Choice Decisions</t>
  </si>
  <si>
    <t>Traveler Behavior And Values 2003: Planning And Administration</t>
  </si>
  <si>
    <t>Mohammadian| A; Miller| Ej</t>
  </si>
  <si>
    <t>Energy And Environmental Issues Relating To Greenhouse Gas Emissions In Turkey</t>
  </si>
  <si>
    <t>Demirbas| A</t>
  </si>
  <si>
    <t>Energy Systems And The Climate Dilemma - Reflecting The Impact On Co2 Emissions By Reconstructing Regional Energy Systems</t>
  </si>
  <si>
    <t>Carlson| A</t>
  </si>
  <si>
    <t>Enhanced Growth Of Sagebrush (artemisia Tridentata) In Response To Manipulated Ecosystem Warming</t>
  </si>
  <si>
    <t>Perfors| T; Harte| J; Alter| Se</t>
  </si>
  <si>
    <t>Enso| Rainfall And Temperature Influences On Extreme Population Declines Among African Savanna Ungulates</t>
  </si>
  <si>
    <t>Ogutu| Jo; Owen-smith| N</t>
  </si>
  <si>
    <t>Environmental Benefits Of Livestock Manure Management Practices And Technology By Life Cycle Assessment</t>
  </si>
  <si>
    <t>Biosystems Engineering</t>
  </si>
  <si>
    <t>Sandars| Dl; Audsley| E; Canete| C; Cumby| Tr; Scotford| Im; Williams| Ag</t>
  </si>
  <si>
    <t>Environmental Degradation And Remediation: Is Economics Part Of The Problem?</t>
  </si>
  <si>
    <t>Dore| Mhi; Burton| I</t>
  </si>
  <si>
    <t>Environmental Impact Assessment Of Conventional And Organic Milk Production</t>
  </si>
  <si>
    <t>Livestock Production Science</t>
  </si>
  <si>
    <t>De Boer| Ijm</t>
  </si>
  <si>
    <t>Environmental Impact Oil Fossil Fuel Fired Co-generation Plants Using A Numerically Standardized Lca Scheme</t>
  </si>
  <si>
    <t>Widiyanto| A; Kato| S; Maruyama| N; Kojima| Y</t>
  </si>
  <si>
    <t>Environmentally Benign Etching Process Of Amorphous Silicon And Tungsten Using Species Evaporated From Polytetrafluoroethylene And Fluorinated Ethylene Propylene</t>
  </si>
  <si>
    <t>Estimating The Environmental Impact Of Catastrophic Chemical Releases To The Atmosphere - An Index Method For Ranking Alternative Chemical Process Routes</t>
  </si>
  <si>
    <t>Gunasekera| My; Edwards| Dw</t>
  </si>
  <si>
    <t>Estimation Of Methane Emission From Rice Cultivation In Korea</t>
  </si>
  <si>
    <t>Journal Of Environmental Science And Health Part A-toxic/hazardous Substances &amp; Environmental Engineering</t>
  </si>
  <si>
    <t>Kwun| Sk; Shin| Yk; Eom| K</t>
  </si>
  <si>
    <t>Estimation Of Soil Degradation Rate Constants From Vertical Distribution Of Soil Carbon Content</t>
  </si>
  <si>
    <t>Kawanishi| T; Amano| H; Masani| E; Hayashi| Y; Kamata| N; Kubo| M; Fujita| M; Muramoto| K</t>
  </si>
  <si>
    <t>European River Floods In A Changing World</t>
  </si>
  <si>
    <t>Risk Analysis</t>
  </si>
  <si>
    <t>Mitchell| Jk</t>
  </si>
  <si>
    <t>Evaluating Predictive Models Of Species' Distributions: Criteria For Selecting Optimal Models</t>
  </si>
  <si>
    <t>Anderson| Rp; Lew| D; Peterson| At</t>
  </si>
  <si>
    <t>Evaluating Uncertainty In Environmental Life-cycle Assessment. A Case Study Comparing Two Insulation Options For A Dutch One-family Dwelling</t>
  </si>
  <si>
    <t>Huijbregts| Maj; Gilijamse| W; Ragas| Amj; Reijnders| L</t>
  </si>
  <si>
    <t>Evaluation Of Fno And F3no As Substitute Gases For Semiconductor Cvd Chamber Cleaning</t>
  </si>
  <si>
    <t>Yonemura| T; Fukae| K; Ohira| Y; Mitsui| Y; Takaichi| T; Sekiya| A; Beppu| T</t>
  </si>
  <si>
    <t>Evidence For Recent Changes In A Surface-air Warming Singularity In Late Winter Over Central North America</t>
  </si>
  <si>
    <t>Blasing| Tj; Scott| D; Kaiser| D</t>
  </si>
  <si>
    <t>Feedbacks Affecting The Response Of The Thermohaline Circulation To Increasing Co2: A Study With A Model Of Intermediate Complexity</t>
  </si>
  <si>
    <t>Field Measurements Of Atmosphere-biosphere Interactions In A Danish Beech Forest</t>
  </si>
  <si>
    <t>Boreal Environment Research</t>
  </si>
  <si>
    <t>Pilegaard| K; Mikkelsen| Tn; Beier| C; Jensen| No; Ambus| P; Ro-poulsen| H</t>
  </si>
  <si>
    <t>Fingerprints Of Global Warming On Wild Animals And Plants</t>
  </si>
  <si>
    <t>Root| Tl; Price| Jt; Hall| Kr; Schneider| Sh; Rosenzweig| C; Pounds| Ja</t>
  </si>
  <si>
    <t>Fixation And Chemical Analysis Of Single Fog And Rain Droplets</t>
  </si>
  <si>
    <t>Kasahara| M; Akashi| S; Ma| Cj; Tohno| S</t>
  </si>
  <si>
    <t>Fluctuations Of Vanessa Cardui Butterfly Abundance With El Nino And Pacific Decadal Oscillation Climatic Variables</t>
  </si>
  <si>
    <t>Vandenbosch| R</t>
  </si>
  <si>
    <t>Forest Woody Biomass Classification With Satellite-based Radar Coherence Over 900 000 Km(2) In Central Siberia</t>
  </si>
  <si>
    <t>Gaveau| Dla; Balzter| H; Plummer| S</t>
  </si>
  <si>
    <t>Freonless Gas Mixtures For Glass Rpc Operated In Streamer Mode</t>
  </si>
  <si>
    <t>Nuclear Instruments &amp; Methods In Physics Research Section A-accelerators Spectrometers Detectors And Associated Equipment</t>
  </si>
  <si>
    <t>Hoshi| Y; Mikami| Y; Nagamine| T; Watanabe| K; Yamaguchi| A; Yusa| Y</t>
  </si>
  <si>
    <t>From Mine To Refrigeration: A Life Cycle Inventory Analysis Of The Production Of Hfc-134a</t>
  </si>
  <si>
    <t>Mcculloch| A; Lindley| Aa</t>
  </si>
  <si>
    <t>From The Atomic Age To The Solar Age</t>
  </si>
  <si>
    <t>Hustedt| M</t>
  </si>
  <si>
    <t>Fuel Consumption-derived Co2 Emissions Under Conventional And Reduced Tillage Cropping Systems In Northern Japan</t>
  </si>
  <si>
    <t>Koga| N; Tsuruta| H; Tsuji| H; Nakano| H</t>
  </si>
  <si>
    <t>Gasification And Combustion Behavior Of Combustibles Injected Into Coke Bed</t>
  </si>
  <si>
    <t>Tetsu To Hagane-journal Of The Iron And Steel Institute Of Japan</t>
  </si>
  <si>
    <t>Shibaike| H; Takamiya| K; Naito| M</t>
  </si>
  <si>
    <t>Generation And Transmission Prospects For Solar Electricity: Uk And Global Markets</t>
  </si>
  <si>
    <t>Muneer| T; Asif| M; Kubie| J</t>
  </si>
  <si>
    <t>Genetic Variation And Phenotypic Plasticity Of Quercus Robur Populations And Open-pollinated Families In Lithuania</t>
  </si>
  <si>
    <t>Baliuckas| V; Pliura| A</t>
  </si>
  <si>
    <t>Geochemical Evidence Of Rapid Hydrocarbon Venting From A Seafloor-piercing Mud Diapir| Gulf Of Mexico Continental Shelf</t>
  </si>
  <si>
    <t>Sassen| R; Milkov| Av; Roberts| Hh; Sweet| St; Defreitas| Da</t>
  </si>
  <si>
    <t>Glacial North Atlantic: Sea-surface Conditions Reconstructed By Glamap 2000</t>
  </si>
  <si>
    <t>Pflaumann| U; Sarnthein| M; Chapman| M; D'abreu| L; Funnell| B; Huels| M; Kiefer| T; Maslin| M; Schulz| H; Swallow| J; Van Kreveld| S; Vautravers| M; Vogelsang| E; Weinelt| M</t>
  </si>
  <si>
    <t>Global Amphibian Declines: Sorting The Hypotheses</t>
  </si>
  <si>
    <t>Collins| Jp; Storfer| A</t>
  </si>
  <si>
    <t>Global Atmospheric Black Carbon Inferred From Aeronet</t>
  </si>
  <si>
    <t>Sato| M; Hansen| J; Koch| D; Lacis| A; Ruedy| R; Dubovik| O; Holben| B; Chin| M; Novakov| T</t>
  </si>
  <si>
    <t>Global Climate Change And Mammalian Species Diversity In Us National Parks</t>
  </si>
  <si>
    <t>Burns| Ce; Johnston| Km; Schmitz| Oj</t>
  </si>
  <si>
    <t>Global Climate Change And Reindeer: Effects Of Winter Weather On The Autumn Weight And Growth Of Calves</t>
  </si>
  <si>
    <t>Weladji| Rb; Holand| O</t>
  </si>
  <si>
    <t>Global Estimation Of Crop Productivity And The Impacts Of Global Warming By Gis And Epic Integration</t>
  </si>
  <si>
    <t>Tan| Gx; Shibasaki| R</t>
  </si>
  <si>
    <t>Global Influences On Rangelands Of Australia</t>
  </si>
  <si>
    <t>Rangeland Journal</t>
  </si>
  <si>
    <t>Robertson| Ga</t>
  </si>
  <si>
    <t>Global Methane Emission Through Mud Volcanoes And Its Past And Present Impact On The Earth's Climate</t>
  </si>
  <si>
    <t>International Journal Of Earth Sciences</t>
  </si>
  <si>
    <t>Kopf| Aj</t>
  </si>
  <si>
    <t>Global Potential Soil Erosion With Reference To Land Use And Climate Changes</t>
  </si>
  <si>
    <t>Yang| Dw; Kanae| S; Oki| T; Koike| T; Musiake| K</t>
  </si>
  <si>
    <t>Global Warming And Potential Changes In Fish Habitat In Us Streams</t>
  </si>
  <si>
    <t>Mohseni| O; Stefan| Hg; Eaton| Jg</t>
  </si>
  <si>
    <t>Global Warming And The Demand For Water</t>
  </si>
  <si>
    <t>Journal Of The Chartered Institution Of Water And Environmental Management</t>
  </si>
  <si>
    <t>Hall| Mj</t>
  </si>
  <si>
    <t>Global Warming And The Export Of Dissolved Organic Carbon From Boreal Peatlands</t>
  </si>
  <si>
    <t>Pastor| J; Solin| J; Bridgham| Sd; Updegraff| K; Harth| C; Weishampel| P; Dewey| B</t>
  </si>
  <si>
    <t>Global Warming And Thermohaline Circulation Stability</t>
  </si>
  <si>
    <t>Wood| Ra; Vellinga| M; Thorpe| R</t>
  </si>
  <si>
    <t>Global Warming Trend Of Mean Tropospheric Temperature Observed By Satellites</t>
  </si>
  <si>
    <t>Vinnikov| Ky; Grody| Nc</t>
  </si>
  <si>
    <t>Global Warming Versus Ozone Depletion: Failure And Success In North America</t>
  </si>
  <si>
    <t>Ungar| S</t>
  </si>
  <si>
    <t>Global Warming| Uncertainty And Endogenous Technical Change</t>
  </si>
  <si>
    <t>Castelnuovo| E; Moretto| M; Vergalli| S</t>
  </si>
  <si>
    <t>Global Warming: Are We Confusing Cause And Effect?</t>
  </si>
  <si>
    <t>Khilyuk| Lf; Chilingar| Gv</t>
  </si>
  <si>
    <t>Grassland Responses To Three Years Of Elevated Temperature| Co(2)| Precipitation| And N Deposition</t>
  </si>
  <si>
    <t>Zavaleta| Es; Shaw| Mr; Chiariello| Nr; Thomas| Bd; Cleland| Ee; Field| Cb; Mooney| Ha</t>
  </si>
  <si>
    <t>Greenhouse Gas Emissions And Soil Indicators Four Years After Manure And Compost Applications</t>
  </si>
  <si>
    <t>Ginting| D; Kessavalou| A; Eghball| B; Doran| Jw</t>
  </si>
  <si>
    <t>Greenhouse Gas Implications Of Household Energy Technology In Kenya</t>
  </si>
  <si>
    <t>Bailis| R; Ezzati| M; Kammen| Dm</t>
  </si>
  <si>
    <t>Growth And Biomass Allocation Of Shrub And Grass Seedlings In Response To Predicted Changes In Precipitation Seasonality</t>
  </si>
  <si>
    <t>Perkins| Sr; Owens| Mk</t>
  </si>
  <si>
    <t>Has Coral Bleaching Delayed Our Understanding Of Fundamental Aspects Of Coral-dinoflagellate Symbioses?</t>
  </si>
  <si>
    <t>Edmunds| Pj; Gates| Rd</t>
  </si>
  <si>
    <t>High-resolution Simulations Of Global Climate| Part 2: Effects Of Increased Greenhouse Cases</t>
  </si>
  <si>
    <t>Govindasamy| B; Duffy| Pb; Coquard| J</t>
  </si>
  <si>
    <t>Historical Distribution And Abundance Of Phragmites Australis At Long Point| Lake Erie| Ontario</t>
  </si>
  <si>
    <t>Wilcox| Kl; Petrie| Sa; Maynard| La; Meyer| Sw</t>
  </si>
  <si>
    <t>Historical Evolution Of Flooding Damage On A Usa/quebec River Basin</t>
  </si>
  <si>
    <t>Brissette| Fp; Leconte| R; Marche| C; Rousselle| J</t>
  </si>
  <si>
    <t>Holocene Yellow Silt Layers And The Paleoclimate Event Of 8200 A Bp In Lop Nur| Xinjiang| Nw China</t>
  </si>
  <si>
    <t>Acta Geologica Sinica-english Edition</t>
  </si>
  <si>
    <t>Liu| Cl; Wang| Ml; Jiao| Pc; Li| S; Chen| Yz</t>
  </si>
  <si>
    <t>How Important Is Climate? Effects Of Warming| Nutrient Addition And Fish On Phytoplankton In Shallow Lake Microcosms</t>
  </si>
  <si>
    <t>Moss| B; Mckee| D; Atkinson| D; Collings| Se; Eaton| Jw; Gill| Ab; Harvey| I; Hatton| K; Heyes| T; Wilson| D</t>
  </si>
  <si>
    <t>How Often Can We Expect A Record Event?</t>
  </si>
  <si>
    <t>Benestad| Re</t>
  </si>
  <si>
    <t>How Positive Is The Feedback Between Climate Change And The Carbon Cycle?</t>
  </si>
  <si>
    <t>Friedlingstein| P; Dufresne| Jl; Cox| Pm; Rayner| P</t>
  </si>
  <si>
    <t>How To Define Clean Vehicles? Environmental Impact Rating Of Vehicles</t>
  </si>
  <si>
    <t>International Journal Of Automotive Technology</t>
  </si>
  <si>
    <t>How Will Global Climate Change Affect Risks From Long-range Transport Of Persistent Organic Pollutants?</t>
  </si>
  <si>
    <t>Macdonald| Rw; Mackay| D; Li| Yf; Hickie| B</t>
  </si>
  <si>
    <t>Hydrological Regime Analysis Of The Selenge River Basin| Mongolia</t>
  </si>
  <si>
    <t>Ma| X; Yasunari| T; Ohata| T; Natsagdorj| L; Davaa| G; Oyunbaatar| D</t>
  </si>
  <si>
    <t>Ice-rafted Detritus Evidence From Ar-40/ar-39 Ages Of Individual Hornblende Grains For Evolution Of The Eastern Margin Of The Laurentide Ice Sheet Since 43 C-14 Ky</t>
  </si>
  <si>
    <t>Hemming| Sr; Hajdas| I</t>
  </si>
  <si>
    <t>Impacts Of Global Warming On Changes In The East Asian Monsoon And The Related River Discharge In A Global Time-slice Experiment</t>
  </si>
  <si>
    <t>Bueh| C; Cubasch| U; Hagemann| S</t>
  </si>
  <si>
    <t>Impacts Of Warm Winters And Extreme Rainstorms On The Base Consumption In A Limed Lake| Southern Norway</t>
  </si>
  <si>
    <t>Andersen| Do</t>
  </si>
  <si>
    <t>Implications Of Changes In Freshwater Flux From The Greenland Ice Sheet For The Climate Of The 21st Century</t>
  </si>
  <si>
    <t>Fichefet| T; Poncin| C; Goosse| H; Huybrechts| P; Janssens| I; Le Treut| H</t>
  </si>
  <si>
    <t>Importance Of Clouds To The Decaying Trend And Decadal Variability In The Arctic Ice Cover</t>
  </si>
  <si>
    <t>Ikeda| M; Wang| J; Makshtas| A</t>
  </si>
  <si>
    <t>Incineration: Efficient| Economical| And Environmental</t>
  </si>
  <si>
    <t>Mascarenhas| A</t>
  </si>
  <si>
    <t>Including Indirect Environmental Impacts In Waste Management Planning</t>
  </si>
  <si>
    <t>Soderman| Ml</t>
  </si>
  <si>
    <t>Increase Of Cleaning Rate And Reduction In Global Warming Effect During C4f8o/o-2 Remote Plasma Cleaning Of Silicon Nitride By Adding No And N2o</t>
  </si>
  <si>
    <t>Increase Of Skull Size In The Red Fox (vulpes Vulpes) And Eurasian Badger (meles Meles) In Denmark During The Twentieth Century: An Effect Of Improved Diet?</t>
  </si>
  <si>
    <t>Yom-tov| Y; Yom-tov| S; Baagoe| H</t>
  </si>
  <si>
    <t>Increasing Activity Of Coastal Processes Associated With Climate Change In Estonia</t>
  </si>
  <si>
    <t>Orviku| K; Jaagus| J; Kont| A; Ratas| U; Rivis| R</t>
  </si>
  <si>
    <t>Increasing Great Lake-effect Snowfall During The Twentieth Century: A Regional Response To Global Warming?</t>
  </si>
  <si>
    <t>Burnett| Aw; Kirby| Me; Mullins| Ht; Patterson| Wp</t>
  </si>
  <si>
    <t>Indian Monsoon Variability In A Global Warming Scenario</t>
  </si>
  <si>
    <t>Kripalani| Rh; Kulkarni| A; Sabade| Ss; Khandekar| Ml</t>
  </si>
  <si>
    <t>Industrial Trial Production Of Low Energy Belite Cement</t>
  </si>
  <si>
    <t>Cement &amp; Concrete Composites</t>
  </si>
  <si>
    <t>Popescu| Cd; Muntean| M; Sharp| Jh</t>
  </si>
  <si>
    <t>Influence Of The El Nino Southern Oscillation On Fire Regimes In The Florida Everglades</t>
  </si>
  <si>
    <t>Beckage| B; Platt| Wj; Slocum| Mg; Pank| B</t>
  </si>
  <si>
    <t>Integrated Assessment Modeling For Global Climate Change: An Infinite Horizon Optimization Viewpoint</t>
  </si>
  <si>
    <t>Haurie| A</t>
  </si>
  <si>
    <t>Integrated Assessment Of Hadley Centre (hadcm2) Climate Change Projections On Agricultural Productivity And Irrigation Water Supply In The Conterminous United States - I. Climate Change Scenarios And Impacts On Irrigation Water Supply Simulated With The Humus Model</t>
  </si>
  <si>
    <t>Rosenberg| Nj; Brown| Ra; Izaurralde| Rc; Thomson| Am</t>
  </si>
  <si>
    <t>Integration Of Fossil Energy Systems With Co2 Sequestration Through Nh4hco3 Production</t>
  </si>
  <si>
    <t>Lee| Jw; Li| Rf</t>
  </si>
  <si>
    <t>Integration Of Life Cycle Assessment And Population Balance Model For Assessing Environmental Impacts Of Product Population In A Social Scale - Case Studies For The Global Warming Potential Of Air Conditioners In Japan</t>
  </si>
  <si>
    <t>Yokota| K; Matsuno| Y; Yamashita| M; Adachi| Y</t>
  </si>
  <si>
    <t>Inter-annual Variability In The Breeding Performance Of Seabirds In Relation To Oceanographic Anomalies That Affect The Crozet And The Kerguelen Sectors Of The Southern Ocean</t>
  </si>
  <si>
    <t>Journal Of Avian Biology</t>
  </si>
  <si>
    <t>Inchausti| P; Guinet| C; Koudil| M; Durbec| Jp; Barbraud| C; Weimerskirch| H; Cherel| Y; Jouventin| P</t>
  </si>
  <si>
    <t>Interannual Variation In Terrestrial Ecosystem Carbon Fluxes In China From 1981 To 1998</t>
  </si>
  <si>
    <t>Cao| Mk; Tao| B; Li| Kr; Shao| Xm; Prience| Sd</t>
  </si>
  <si>
    <t>International Greenhouse Gas Trading Programs: A Discussion Of Measurement And Accounting Issues</t>
  </si>
  <si>
    <t>Vine| E; Kats| G; Sathaye| J; Joshi| H</t>
  </si>
  <si>
    <t>Interplate Dispersal Paths For Megathermal Angiosperms</t>
  </si>
  <si>
    <t>Perspectives In Plant Ecology Evolution And Systematics</t>
  </si>
  <si>
    <t>Morley| Rj</t>
  </si>
  <si>
    <t>Investigating Seawinds Terrestrial Backscatter: Equatorial Savannas Of South America</t>
  </si>
  <si>
    <t>Hardin| Pj; Jackson| Mw</t>
  </si>
  <si>
    <t>Ion Energy Distribution And Optical Measurements In High-density| Inductively Coupled C4f6 Discharges</t>
  </si>
  <si>
    <t>Benck| Ec; Goyette| A; Wang| Yc</t>
  </si>
  <si>
    <t>Is The Enso Phenomenon Changing As A Result Of Global Warming?</t>
  </si>
  <si>
    <t>Herbert| Jm; Dixon| Rw</t>
  </si>
  <si>
    <t>Koppen Climate Types In Observed And Simulated Climates</t>
  </si>
  <si>
    <t>Studia Geophysica Et Geodaetica</t>
  </si>
  <si>
    <t>Kalvova| J; Halenka| T; Bezpalcova| K; Nemesova| I</t>
  </si>
  <si>
    <t>Land Use-cover Change Processes In Highly Biodiverse Areas: The Case Of Oaxaca| Mexico</t>
  </si>
  <si>
    <t>Velazquez| A; Duran| E; Ramirez| I; Mas| Jf; Bocco| G; Ramirez| G; Palacio| Jl</t>
  </si>
  <si>
    <t>Large-scale Temperature Changes Across The Southern Andes: 20th-century Variations In The Context Of The Past 400 Years</t>
  </si>
  <si>
    <t>Villalba| R; Lara| A; Boninsegna| Ja; Masiokas| M; Delgado| S; Aravena| Jc; Roig| Fa; Schmelter| A; Wolodarsky| A; Ripalta| A</t>
  </si>
  <si>
    <t>Late Maastrichtian Paleoclimatic And Paleoceanographic Changes Inferred From Sr/ca Ratio And Stable Isotopes</t>
  </si>
  <si>
    <t>Stuben| D; Kramar| U; Berner| Za; Meudt| M; Keller| G; Abramovich| S; Adatte| T; Hambach| U; Stinnesbeck| W</t>
  </si>
  <si>
    <t>Late Quaternary Seasonal Sea-ice History Of The Northeastern Japan Sea</t>
  </si>
  <si>
    <t>Ikehara| K</t>
  </si>
  <si>
    <t>Late-flowering Plants From Northern Nova Scotia| Canada</t>
  </si>
  <si>
    <t>Rhodora</t>
  </si>
  <si>
    <t>Taylor| Br; Garbary| Dj</t>
  </si>
  <si>
    <t>Leishmaniasis In Germany</t>
  </si>
  <si>
    <t>Harms| G; Schonian| G; Feldmeier| H</t>
  </si>
  <si>
    <t>Life Cycle Assessment (lca) Of Cleaning-in-place Processes In Dairies</t>
  </si>
  <si>
    <t>Lebensmittel-wissenschaft Und-technologie-food Science And Technology</t>
  </si>
  <si>
    <t>Eide| Mh; Homleid| Jp; Mattsson| B</t>
  </si>
  <si>
    <t>Life Cycle Assessment And Long Term Co2 Reduction Estimation Of Ultra Lightweight Vehicles Using Cfrp</t>
  </si>
  <si>
    <t>Progress In Experimental And Computational Mechanics In Engineering</t>
  </si>
  <si>
    <t>Zushi| H; Takahashi| J; Kageyama| K; Murayama| H; Nagai| H; Matsu| Ji</t>
  </si>
  <si>
    <t>Life Cycle Assessment Of A Willow Bioenergy Cropping System</t>
  </si>
  <si>
    <t>Heller| Mc; Keoleian| Ga; Volk| Ta</t>
  </si>
  <si>
    <t>Life Cycle Assessment Of Frozen Cod Fillets Including Fishery-specific Environmental Impacts</t>
  </si>
  <si>
    <t>Ziegler| F; Nilsson| P; Mattsson| B; Walther| Y</t>
  </si>
  <si>
    <t>Life Cycle Energy And Environmental Performance Of A New University Building: Modeling Challenges And Design Implications</t>
  </si>
  <si>
    <t>Scheuer| C; Keoleian| Ga; Reppe| P</t>
  </si>
  <si>
    <t>Life Cycle Inventory Analysis Of A Sewage Treatment System Using Statistics</t>
  </si>
  <si>
    <t>Nakano| K; Minami| W; Kim| H</t>
  </si>
  <si>
    <t>Life Cycle Inventory Analysis Of Co(2) And So(2) Emission Of Imperial Smelting Process For Pb-zn Smelter</t>
  </si>
  <si>
    <t>Journal Of Central South University Of Technology</t>
  </si>
  <si>
    <t>Li| Qh; Guo| Xy; Xiao| Sw; Huang| K; Zhang| Dm</t>
  </si>
  <si>
    <t>Load-following Control For Dispersed Generators Using A Pi Controller</t>
  </si>
  <si>
    <t>Senjyu| T; Takara| H; Uezato| K; Funabashi| T; Ito| T</t>
  </si>
  <si>
    <t>Local Population Dynamics Are Important To The Conservation Of Metapopulations In Highly Fragmented Landscapes</t>
  </si>
  <si>
    <t>Baguette| M; Schtickzelle| N</t>
  </si>
  <si>
    <t>Long Term Study Of The Reaction Of The Edible Dormouse Glis Glis (rodentia : Gliridae) To Climatic Changes And Its Interactions With Hole-breeding Passerines</t>
  </si>
  <si>
    <t>Acta Zoologica Academiae Scientiarum Hungaricae</t>
  </si>
  <si>
    <t>Koppmann-rumpf| B; Heberer| C; Schmidt| Kh</t>
  </si>
  <si>
    <t>Long Time Memory In Global Warming Simulations</t>
  </si>
  <si>
    <t>Blender| R; Fraedrich| K</t>
  </si>
  <si>
    <t>Long-term Changes In Dissolved Oxygen Concentrations In The Ocean Caused By Protracted Global Warming</t>
  </si>
  <si>
    <t>Matear| Rj; Hirst| Ac</t>
  </si>
  <si>
    <t>Long-term Climate Variations In China And Global Warming Signals</t>
  </si>
  <si>
    <t>Hu| Zz; Yang| S; Wu| Rg</t>
  </si>
  <si>
    <t>Long-term Thermal Evolution And Effect Of Low Power Heating In An Underground Quarry</t>
  </si>
  <si>
    <t>Comptes Rendus Geoscience</t>
  </si>
  <si>
    <t>Crouzeix| C; Le Mouel| Jl; Perrier| F; Richon| P; Morat| P</t>
  </si>
  <si>
    <t>Long-term Variations In The Processes Of Polluting The Arctic Atmosphere</t>
  </si>
  <si>
    <t>Vinogradova| Aa</t>
  </si>
  <si>
    <t>Lower Survival Probabilities For Adult Florida Manatees In Years With Intense Coastal Storms</t>
  </si>
  <si>
    <t>Langtimm| Ca; Beck| Ca</t>
  </si>
  <si>
    <t>Lutzomyia Vectors For Cutaneous Leishmaniasis In Southern Brazil: Ecological Niche Models| Predicted Geographic Distributions| And Climate Change Effects</t>
  </si>
  <si>
    <t>Peterson| At; Shaw| J</t>
  </si>
  <si>
    <t>Malaria In Britain: Past| Present| And Future</t>
  </si>
  <si>
    <t>Kuhn| Kg; Campbell-lendrum| Dh; Armstrong| B; Davies| Cr</t>
  </si>
  <si>
    <t>Mammalian Response To Global Warming On Varied Temporal Scales</t>
  </si>
  <si>
    <t>Barnosky| Ad; Hadly| Ea; Bell| Cj</t>
  </si>
  <si>
    <t>Management Of Water Resources And Low Flow Estimation For The Himalayan Basins Of Nepal</t>
  </si>
  <si>
    <t>Chalise| Sr; Kansakar| Sr; Rees| G; Croker| K; Zaidman| M</t>
  </si>
  <si>
    <t>Material Life Cycle Assessment For Diecasting Process</t>
  </si>
  <si>
    <t>Thermec'2003| Pts 1-5</t>
  </si>
  <si>
    <t>Kim| Sk; Cho| H; Jo| Hh; Han| Nk; Lim| St; Hur| T</t>
  </si>
  <si>
    <t>Measurements Of The Infrared Absorption Cross-sections Of Haloalkanes And Their Use In A Simplified Calculational Approach For Estimating Direct Global Warming Potentials</t>
  </si>
  <si>
    <t>Journal Of Photochemistry And Photobiology A-chemistry</t>
  </si>
  <si>
    <t>Orkin| Vl; Guschin| Ag; Larin| Ik; Huie| Re; Kurylo| Mj</t>
  </si>
  <si>
    <t>Measures Of Economic Impacts Of Weather Extremes - Getting Better But Far From What Is Needed - A Call For Action</t>
  </si>
  <si>
    <t>Changnon| Sd</t>
  </si>
  <si>
    <t>Mechanisms Determining The Variability Of Arctic Sea Ice Conditions And Export</t>
  </si>
  <si>
    <t>Koberle| C; Gerdes| R</t>
  </si>
  <si>
    <t>Meteorology And Hydrology In Yosemite National Park: A Sensor Network Application</t>
  </si>
  <si>
    <t>Information Processing In Sensor Networks| Proceedings</t>
  </si>
  <si>
    <t>Lundquist| Jd; Cayan| Dr; Dettinger| Md</t>
  </si>
  <si>
    <t>Methane Emission Reduction: An Application Of Fund</t>
  </si>
  <si>
    <t>Tol| Rsj; Heintz| Rj; Lammers| Pem</t>
  </si>
  <si>
    <t>Methane Emissions Of Beef Cattle On Forages: Efficiency Of Grazing Management Systems</t>
  </si>
  <si>
    <t>Deramus| Ha; Clement| Tc; Giampola| Dd; Dickison| Pc</t>
  </si>
  <si>
    <t>Methane Emissions Of Rice Increased By Elevated Carbon Dioxide And Temperature</t>
  </si>
  <si>
    <t>Allen| Lh; Albrecht| Sl; Colon-guasp| W; Covell| Sa; Baker| Jt; Pan| Dy; Boote| Kj</t>
  </si>
  <si>
    <t>Methodological Problems And Amendments To Demonstrate Effects Of Temperature On The Epidemiology Of Malaria. A New Perspective On The Highland Epidemics In Madagascar| 1972-89</t>
  </si>
  <si>
    <t>Bouma| Mj</t>
  </si>
  <si>
    <t>Mimomys In North America</t>
  </si>
  <si>
    <t>Bulletin Of The American Museum Of Natural History</t>
  </si>
  <si>
    <t>Repenning| Ca</t>
  </si>
  <si>
    <t>Mitigation Of Nitrous Oxide Emissions In Spray-irrigated Grazed Grassland By Treating The Soil With Dicyandiamide| A Nitrification Inhibitor</t>
  </si>
  <si>
    <t>Di| Hj; Cameron| Kc</t>
  </si>
  <si>
    <t>Mixed Carbonate-siliciclastic Record On The North African Margin (malta) - Coupling Of Weathering Processes And Mid Miocene Climate</t>
  </si>
  <si>
    <t>John| Cm; Mutti| M; Adatte| T</t>
  </si>
  <si>
    <t>Model Study Of The Thermal Storage System By Fehm Code</t>
  </si>
  <si>
    <t>Geothermics</t>
  </si>
  <si>
    <t>Tenma| N; Yasukawa| K; Zyvoloski| G</t>
  </si>
  <si>
    <t>Modeled Climate-induced Glacier Change In Glacier National Park| 1850-2100</t>
  </si>
  <si>
    <t>Hall| Mhp; Fagre| Db</t>
  </si>
  <si>
    <t>Modeling Current And Future Potential Wintering Distributions Of Eastern North American Monarch Butterflies</t>
  </si>
  <si>
    <t>Oberhauser| K; Peterson| At</t>
  </si>
  <si>
    <t>Modeling Shallow Autocompaction In Coastal Marshes Using Cesium-137 Fallout: Preliminary Results From The Trinity River Estuary| Texas</t>
  </si>
  <si>
    <t>Williams| H</t>
  </si>
  <si>
    <t>Modeling Soil Carbon From Forest And Pasture Ecosystems Of Amazon| Brazil</t>
  </si>
  <si>
    <t>Cerri| Cep; Coleman| K; Jenkinson| Ds; Bernoux| M; Victoria| R; Cerri| Cc</t>
  </si>
  <si>
    <t>Modeling Soil Organic Carbon Change In Croplands Of China</t>
  </si>
  <si>
    <t>Li| Cs; Zhuang| Yh; Frolking| S; Galloway| J; Harriss| R; Moore| B; Schimel| D; Wang| Xk</t>
  </si>
  <si>
    <t>Modelling Leaf Gas Exchanges To Predict Functional Trends In Mediterranean Quercus Ilex Forest Under Climatic Changes In Temperature</t>
  </si>
  <si>
    <t>Vitale| M; Scimone| M; Feoli| E; Manes| F</t>
  </si>
  <si>
    <t>Modelling The Impacts Of Climate Change And Methane Emission Reductions On Rice Production: A Review</t>
  </si>
  <si>
    <t>Matthews| R; Wassmann| R</t>
  </si>
  <si>
    <t>Models To Predict Emissions Of Health-damaging Pollutants And Global Warming Contributions Of Residential Fuel/stove Combinations In China</t>
  </si>
  <si>
    <t>Edwards| Rd; Smith| Kr; Zhang| Jf; Ma| Yq</t>
  </si>
  <si>
    <t>Modern Global Climate Change</t>
  </si>
  <si>
    <t>Karl| Tr; Trenberth| Ke</t>
  </si>
  <si>
    <t>Modifiers Of The Temperature And Mortality Association In Seven Us Cities</t>
  </si>
  <si>
    <t>American Journal Of Epidemiology</t>
  </si>
  <si>
    <t>O'neill| Ms; Zanobetti| A; Schwartz| J</t>
  </si>
  <si>
    <t>Monsoon Variability In The Himalayas Under The Condition Of Global Warming</t>
  </si>
  <si>
    <t>Duan| Kq; Yao| Td</t>
  </si>
  <si>
    <t>Mountain And Subpolar Glaciers Show An Increase In Sensitivity To Climate Warming And Intensification Of The Water Cycle</t>
  </si>
  <si>
    <t>Dyurgerov| M</t>
  </si>
  <si>
    <t>Multi-resolution Time Series Analysis Applied To Solar Irradiance And Climate Reconstructions</t>
  </si>
  <si>
    <t>Oh| Hs; Ammann| Cm; Naveau| P; Nychka| D; Otto-bliesner| Bl</t>
  </si>
  <si>
    <t>Multidecadal Trends In North American Atlantic Salmon (salmo Salar) Stocks And Climate Trends Relevant To Juvenile Survival</t>
  </si>
  <si>
    <t>Friedland| Kd; Reddin| Dg; Mcmenemy| Jr; Drinkwater| Kf</t>
  </si>
  <si>
    <t>New Distributional Modelling Approaches For Gap Analysis</t>
  </si>
  <si>
    <t>Animal Conservation</t>
  </si>
  <si>
    <t>Peterson| At; Kluza| Da</t>
  </si>
  <si>
    <t>New Evidence For Effects Of Land Cover In China On Summer Climate</t>
  </si>
  <si>
    <t>Zhang| Jy; Dong| Wj; Ye| Dz; Fu| Cb</t>
  </si>
  <si>
    <t>Nitrogen And Phosphorus Resorption Efficiency And Proficiency In Six Sub-arctic Bog Species After 4 Years Of Nitrogen Fertilization</t>
  </si>
  <si>
    <t>Van Heerwaarden| Lm; Toet| S; Aerts| R</t>
  </si>
  <si>
    <t>Nitrous Oxide Emissions From Grass Swards During The Eighth Year Of Elevated Atmospheric Pco(2) (swiss Face)</t>
  </si>
  <si>
    <t>Baggs| Em; Richter| M; Hartwig| Ua; Cadisch| G</t>
  </si>
  <si>
    <t>Nitrous Oxide Flux To The Atmosphere From The Littoral Zone Of A Boreal Lake</t>
  </si>
  <si>
    <t>Huttunen| Jt; Juutinen| S; Alm| J; Larmola| T; Hammar| T; Silvola| J; Martikainen| Pj</t>
  </si>
  <si>
    <t>Nitrous Oxide| Dinitrogen And Methane Emission In A Subsurface Flow Constructed Wetland</t>
  </si>
  <si>
    <t>Mander| U; Kuusemets| V; Lohmus| K; Mauring| T; Teiter| S; Augustin| J</t>
  </si>
  <si>
    <t>Normalisation Figures For Environmental Life-cycle Assessment The Netherlands (1997/1998)| Western Europe (1995) And The World (1990 And 1995)</t>
  </si>
  <si>
    <t>Journal Of Cleaner Production</t>
  </si>
  <si>
    <t>Huijbregts| Maj; Breedveld| L; Huppes| G; De Koning| A; Van Oers| L; Suh| S</t>
  </si>
  <si>
    <t>North Pacific Intermediate Water Response To A Modern Climate Warming Shift</t>
  </si>
  <si>
    <t>Auad| G; Kennett| Jp; Miller| Aj</t>
  </si>
  <si>
    <t>Northern Hemisphere Photosynthetic Trends 1982-99</t>
  </si>
  <si>
    <t>Slayback| Da; Pinzon| Je; Los| So; Tucker| Cj</t>
  </si>
  <si>
    <t>Northern Hemispheric Ndvi Variations Associated With Large-scale Climate Indices In Spring</t>
  </si>
  <si>
    <t>Gong| Dy; Shi| Pj</t>
  </si>
  <si>
    <t>Numerical Analysis Of The Source-sink Alternation Of Composite Global Warming Potential Of The Paddy Ecosystem In The Yangtze Delta</t>
  </si>
  <si>
    <t>Liu| Jd; Zhou| Xj; Yu| Q</t>
  </si>
  <si>
    <t>Oceanic Iron Fertilization: One Of Strategies For Sequestration Atmospheric Co2</t>
  </si>
  <si>
    <t>Acta Oceanologica Sinica</t>
  </si>
  <si>
    <t>Song| Jm</t>
  </si>
  <si>
    <t>Offsetting Global Co2 Emissions By Restoration Of Degraded Soils And Intensification Of World Agriculture And Forestry</t>
  </si>
  <si>
    <t>On Destructive Canadian Prairie Windstorms And Severe Winters - A Climatological Assessment In The Context Of Global Warming</t>
  </si>
  <si>
    <t>Hage| K</t>
  </si>
  <si>
    <t>On The Relation Between Enso And Global Climate Change</t>
  </si>
  <si>
    <t>Tsonis| Aa; Hunt| Ag; Elsner| Jb</t>
  </si>
  <si>
    <t>On The Relationship Between Global Warming| Local Warming In The Netherlands And Changes In Circulation In The 20th Century</t>
  </si>
  <si>
    <t>Van Oldenborgh| Gj; Van Ulden| A</t>
  </si>
  <si>
    <t>On The Secular Trends In Sea Ice Extent Over The Antarctic Region Based On Oceansat-1 Msmr Observations</t>
  </si>
  <si>
    <t>Vyas| Nk; Dash| Mk; Bhandari| Sm; Khare| N; Mitra| A; Pandey| Pc</t>
  </si>
  <si>
    <t>On The Variation Of Frequency-based Rainfall Amounts: A Case Study For Evaluating Recent Extreme Rainfalls In Korea</t>
  </si>
  <si>
    <t>Stochastic Environmental Research And Risk Assessment</t>
  </si>
  <si>
    <t>Ahn| Jh; Kim| Tw; Yoo| C; Yoon| Yn</t>
  </si>
  <si>
    <t>Optimal Surface Temperature Reconstructions Using Terrestrial Borehole Data</t>
  </si>
  <si>
    <t>Mann| Me; Rutherford| S; Bradley| Rs; Hughes| Mk; Keimig| Ft</t>
  </si>
  <si>
    <t>Overview Of Regulatory/policy/economic Issues Related To Carbon Dioxide</t>
  </si>
  <si>
    <t>Leaf| D; Verolme| Hjh; Hunt| Wf</t>
  </si>
  <si>
    <t>Oxygen Minimum Zone Benthos: Adaptation And Community Response To Hypoxia</t>
  </si>
  <si>
    <t>Oceanography And Marine Biology| Vol 41</t>
  </si>
  <si>
    <t>Levin| La</t>
  </si>
  <si>
    <t>Palaeoclimatic Insights Into Future Climate Challenges</t>
  </si>
  <si>
    <t>Alley| Rb</t>
  </si>
  <si>
    <t>Paleoceanographic Changes Of The Late Pliensbachian-early Toarcian Interval: A Possible Link To The Genesis Of An Oceanic Anoxic Event</t>
  </si>
  <si>
    <t>Bailey| Tr; Rosenthal| Y; Mcarthur| Jm; Van De Schootbrugge| B; Thirlwall| Mf</t>
  </si>
  <si>
    <t>Paleoceanographic Records In The Sedimentary Cores From The Middle Okinawa Trough</t>
  </si>
  <si>
    <t>Liu| Yg; Fu| Yx; Du| Dw; Meng| Xw; Liang| Rc; Li| Tg; Wu| Sy</t>
  </si>
  <si>
    <t>Parallels And Contrasts In The Effects Of Drought On Stream Macroinvertebrate Assemblages</t>
  </si>
  <si>
    <t>Boulton| Aj</t>
  </si>
  <si>
    <t>Pattern Scaling - An Examination Of The Accuracy Of The Technique For Describing Future Climates</t>
  </si>
  <si>
    <t>Mitchell| Td</t>
  </si>
  <si>
    <t>Persistence Of The Gleissberg 88-year Solar Cycle Over The Last Similar To 12|000 Years: Evidence From Cosmogenic Isotopes</t>
  </si>
  <si>
    <t>Peristykh| An; Damon| Pe</t>
  </si>
  <si>
    <t>Phenological Records Of English Garden Plants In Leeds (yorkshire) And Richmond (surrey) From 1946 To 2002. An Analysis Relating To Global Warming</t>
  </si>
  <si>
    <t>Hepper| Fn</t>
  </si>
  <si>
    <t>Phenological Responses In Maple To Experimental Atmospheric Warming And Co2 Enrichment</t>
  </si>
  <si>
    <t>Norby| Rj; Hartz-rubin| Js; Verbrugge| Mj</t>
  </si>
  <si>
    <t>Photosynthetic Responses Of The Coral Montipora Digitata To Cold Temperature Stress</t>
  </si>
  <si>
    <t>Saxby| T; Dennison| Wc; Hoegh-guldberg| O</t>
  </si>
  <si>
    <t>Phragmites Australis Invasion And Expansion In Tidal Wetlands: Interactions Among Salinity| Sulfide| And Hydrology</t>
  </si>
  <si>
    <t>Chambers| Rm; Osgood| Dt; Bart| Dj; Montalto| F</t>
  </si>
  <si>
    <t>Physical Controls On Methane Ebullition From Reservoirs And Lakes</t>
  </si>
  <si>
    <t>Environmental &amp; Engineering Geoscience</t>
  </si>
  <si>
    <t>Joyce| J; Jewell| Pw</t>
  </si>
  <si>
    <t>Physical Forcing And The Dynamics Of The Pelagic Ecosystem In The Eastern Tropical Pacific: Simulations With Enso-scale And Global-warming Climate Drivers</t>
  </si>
  <si>
    <t>Watters| Gm; Olson| Rj; Francis| Rc; Fiedler| Pc; Polovina| Jj; Reilly| Sb; Aydin| Ky; Boggs| Ch; Essington| Te; Walters| Cj; Kitchell| Jf</t>
  </si>
  <si>
    <t>Planktonic Foraminiferal Response To The Latest Maastrichtian Abrupt Warm Event: A Case Study From South Atlantic Dsdp Site 525a</t>
  </si>
  <si>
    <t>Abramovich| S; Keller| G</t>
  </si>
  <si>
    <t>Plant Diversity And Insect Herbivores: Effects Of Environmental Change In Contrasting Model Systems</t>
  </si>
  <si>
    <t>Hartley| Se; Jones| Th</t>
  </si>
  <si>
    <t>Plant Pathogens In A Changing World</t>
  </si>
  <si>
    <t>Australasian Plant Pathology</t>
  </si>
  <si>
    <t>Scherm| H; Coakley| Sm</t>
  </si>
  <si>
    <t>Plants Reverse Warming Effect On Ecosystem Water Balance</t>
  </si>
  <si>
    <t>Zavaleta| Es; Thomas| Bd; Chiariello| Nr; Asner| Gp; Shaw| Mr; Field| Cb</t>
  </si>
  <si>
    <t>Population Genetic Structure Of Rock Ptarmigan Lagopus Mutus In Northern And Western Europe</t>
  </si>
  <si>
    <t>Caizergues| A; Bernard-laurent| A; Brenot| Jf; Ellison| L; Rasplus| Jy</t>
  </si>
  <si>
    <t>Population| Development| And Waste Management In Botswana: Conceptual And Policy Implications For Climate Change</t>
  </si>
  <si>
    <t>Gwebu| Td</t>
  </si>
  <si>
    <t>Possible Change Of Extratropical Cyclone Activity Due To Enhanced Greenhouse Gases And Sulfate Aerosols - Study With A High-resolution Agcm</t>
  </si>
  <si>
    <t>Geng| Qz; Sugi| M</t>
  </si>
  <si>
    <t>Possible Refugia For Reefs In Times Of Environmental Stress</t>
  </si>
  <si>
    <t>Riegl| B; Piller| We</t>
  </si>
  <si>
    <t>Possible Responses To Global Climate Change - Integrating Mitigation And Adaptation</t>
  </si>
  <si>
    <t>Wilbanks| Tj; Kane| Sm; Leiby| Pn; Perlack| Rd; Settle| C; Shogren| Jf; Smith| Jb</t>
  </si>
  <si>
    <t>Post-glacial Vegetation Reconstruction And A Possible 8200 Cal. Yr Bp Event From The Low Arctic Of Continental Nunavut| Canada</t>
  </si>
  <si>
    <t>Journal Of Quaternary Science</t>
  </si>
  <si>
    <t>Seppa| H; Cwynar| Lc; Macdonald| Gm</t>
  </si>
  <si>
    <t>Potential Changes In Skipjack Tuna (katsuwonus Pelamis) Habitat From A Global Warming Scenario: Modelling Approach And Preliminary Results</t>
  </si>
  <si>
    <t>Loukos| H; Monfray| P; Bopp| L; Lehodey| P</t>
  </si>
  <si>
    <t>Potential Effects Of Warming And Drying On Peatland Plant Community Composition</t>
  </si>
  <si>
    <t>Weltzin| Jf; Bridgham| Sd; Pastor| J; Chen| Jq; Harth| C</t>
  </si>
  <si>
    <t>Potential Impact Of Climate Change On Marine Dimethyl Sulfide Emissions</t>
  </si>
  <si>
    <t>Bopp| L; Aumont| O; Belviso| S; Monfray| P</t>
  </si>
  <si>
    <t>Potential Impact Of Global Climate Change On Species Richness Of Long-distance Migrants</t>
  </si>
  <si>
    <t>Lemoine| N; Bohning-gaese| K</t>
  </si>
  <si>
    <t>Potential Impacts Of Global Warming On Water Resources In Southern California</t>
  </si>
  <si>
    <t>Beuhler| M</t>
  </si>
  <si>
    <t>Precipitation Variability In Central Himalayas And Its Relation To Northern Hemisphere Temperature</t>
  </si>
  <si>
    <t>Predictability Of Vibrio Cholerae In Chesapeake Bay</t>
  </si>
  <si>
    <t>Louis| Vr; Russek-cohen| E; Choopun| N; Rivera| Ing; Gangle| B; Jiang| Sc; Rubin| A; Patz| Ja; Huq| A; Colwell| Rr</t>
  </si>
  <si>
    <t>Prediction Of Changes In Soil Moisture Associated With Climatic Changes And Their Implications For Vegetation Changes: Waves Model Simulation On Taihang Mountain| China</t>
  </si>
  <si>
    <t>Yang| Yh; Watanabe| M; Wang| Zp; Sakura| Y; Tang| Cy</t>
  </si>
  <si>
    <t>Preferred Temperature Of Juvenile Atlantic Cod Gadus Morhua With Different Haemoglobin Genotypes At Normoxia And Moderate Hypoxia</t>
  </si>
  <si>
    <t>Petersen| Mf; Steffensen| Jf</t>
  </si>
  <si>
    <t>Preparing For Climate Change Impacts In Norway's Built Environment</t>
  </si>
  <si>
    <t>Liso| Kr; Aandahl| G; Eriksen| S; Alfsen| Kh</t>
  </si>
  <si>
    <t>Present-day Sea Level Change: Observations And Causes</t>
  </si>
  <si>
    <t>Cazenave| A; Cabanes| C; Dominh| K; Gennero| Mc; Le Provost| C</t>
  </si>
  <si>
    <t>Probabilistic Climate Change Projections Using Neural Networks</t>
  </si>
  <si>
    <t>Process Configurations And Their Performance Estimations Of An Adsorptive Desiccant Cooling Cycle For Use In A Damp Climate</t>
  </si>
  <si>
    <t>Kodama| A; Andou| K; Ohkura| M; Goto| M; Hirose| T</t>
  </si>
  <si>
    <t>Production Of Hydrogen By Fusion Energy: A Review And Perspective</t>
  </si>
  <si>
    <t>Fusion Science And Technology</t>
  </si>
  <si>
    <t>Schultz| Kr</t>
  </si>
  <si>
    <t>Quantifying The Effects Of Phenology On Ecosystem Evapotranspiration In Planted Grassland Mesocosms Using Ecocell Technology</t>
  </si>
  <si>
    <t>Obrist| D; Verburg| Psj; Young| Mh; Coleman| Js; Schorran| De; Arnone| Ja</t>
  </si>
  <si>
    <t>Radiative Forcing Due To Anthropogenic Greenhouse Gas Emissions From Finland: Methods For Estimating Forcing Of A Country Or An Activity</t>
  </si>
  <si>
    <t>Monni| S; Korhonen| R; Savolainen| I</t>
  </si>
  <si>
    <t>Rainfall Variability And Changes In Southern Africa During The 20th Century In The Global Warming Context</t>
  </si>
  <si>
    <t>Fauchereau| N; Trzaska| S; Rouault| M; Richard| Y</t>
  </si>
  <si>
    <t>Rapid Turnover Of Hyphae Of Mycorrhizal Fungi Determined By Ams Microanalysis Of C-14</t>
  </si>
  <si>
    <t>Staddon| Pl; Ramsey| Cb; Ostle| N; Ineson| P; Fitter| Ah</t>
  </si>
  <si>
    <t>Rates Of Late Quaternary Normal Faulting In Central Tibet From U-series Dating Of Pedogenic Carbonate In Displaced Fluvial Gravel Deposits</t>
  </si>
  <si>
    <t>Blisniuk| Pm; Sharp| Wd</t>
  </si>
  <si>
    <t>Recalcitrant Problems In Environmental Instrumentation</t>
  </si>
  <si>
    <t>Baker| Jm</t>
  </si>
  <si>
    <t>Recent Changes In Riparian Vegetation: Possible Consequences On Dead Wood Processing Along Rivers</t>
  </si>
  <si>
    <t>River Research And Applications</t>
  </si>
  <si>
    <t>Tabacchi| E; Planty-tabacchi| Am</t>
  </si>
  <si>
    <t>Recent Cooling In Coastal Southern Greenland And Relation With The North Atlantic Oscillation</t>
  </si>
  <si>
    <t>Hanna| E; Cappelen| J</t>
  </si>
  <si>
    <t>Recent Increases In Species Richness And Shifts In Altitudinal Distributions Of Norwegian Mountain Plants</t>
  </si>
  <si>
    <t>Klanderud| K; Birks| Hjb</t>
  </si>
  <si>
    <t>Recent Reversal Of Neoglacial Climate Cooling Trend In The Swedish Scandes As Evidenced By Mountain Birch Tree-limit Rise</t>
  </si>
  <si>
    <t>Recovering Energy From Waste In Sweden - A Systems Engineering Study</t>
  </si>
  <si>
    <t>Redox Range With Minimum Nitrous Oxide And Methane Production In A Rice Soil Under Different Ph</t>
  </si>
  <si>
    <t>Yu| Kw; Patrick| Wh</t>
  </si>
  <si>
    <t>Reducing The Impacts Of Transportation On Global Warming - Summary Of New York Greenhouse Gas Task Force Recommendations</t>
  </si>
  <si>
    <t>Energy| Air Quality| And Fuels 2003: Energy And Environment</t>
  </si>
  <si>
    <t>Winkelman| S; Dierkers| G</t>
  </si>
  <si>
    <t>Reduction Of Greenhouse Gas Emissions By Catalytic Processes</t>
  </si>
  <si>
    <t>Applied Catalysis B-environmental</t>
  </si>
  <si>
    <t>Centi| G; Perathoner| S; Rak| Zs</t>
  </si>
  <si>
    <t>Reduction Of Perfluorocompound Emissions By Microwave Plasma-torch</t>
  </si>
  <si>
    <t>Hong| Yc; Kim| Hs; Uhm| Hs</t>
  </si>
  <si>
    <t>Regional And Local Effects Of Disturbance And Climate On Altitudinal Treelines In Northern Patagonia</t>
  </si>
  <si>
    <t>Regional Climate Scenarios For Use In Nordic Water Resources Studies</t>
  </si>
  <si>
    <t>Rummukainen| M; Raisanen| J; Bjorge| D; Christensen| Jh; Christensen| Ob; Iversen| T; Jylha| K; Olafsson| H; Tuomenvirta| H</t>
  </si>
  <si>
    <t>Regional Warming-induced Species Shift In North-west Mediterranean Marine Caves</t>
  </si>
  <si>
    <t>Chevaldonne| P; Lejeusne| C</t>
  </si>
  <si>
    <t>Relationship Between Laying Dates Of Black Kites Milvus Migrans And Spring Temperatures In Italy: Rapid Response To Climate Change?</t>
  </si>
  <si>
    <t>Sergio| F</t>
  </si>
  <si>
    <t>Relative Effects Of Multi-decadal Climatic Variability And Changes In The Mean And Variability Of Climate Due To Global Warming: Future Streamflows In Britain</t>
  </si>
  <si>
    <t>Relative Influences Of Current And Historical Factors On Mammal And Bird Diversity Patterns In Deglaciated North America</t>
  </si>
  <si>
    <t>Hawkins| Ba; Porter| Ee</t>
  </si>
  <si>
    <t>Removal Of Carbon Dioxide From Flue Gas By Ammonia Carbonation In The Gas Phase</t>
  </si>
  <si>
    <t>Li| Xn; Hagaman| E; Tsouris| C; Lee| Jw</t>
  </si>
  <si>
    <t>Representing Global Climate Change| Adaptation And Mitigation</t>
  </si>
  <si>
    <t>Barker| T</t>
  </si>
  <si>
    <t>Response Of A Coupled Atmosphere-ocean General Circulation Model To Increased Carbon Dioxide</t>
  </si>
  <si>
    <t>Volodin| Em; Diansky| Na</t>
  </si>
  <si>
    <t>Response Of Coral Assemblages To The Interaction Between Natural Temperature Variation And Rare Warm-water Events</t>
  </si>
  <si>
    <t>Mcclanahan| Tr; Maina| J</t>
  </si>
  <si>
    <t>Response Of Growth And Yield Of Rice (oryza Sativa) To Elevated Atmospheric Carbon Dioxide In The Subhumid Zone Of Sri Lanka</t>
  </si>
  <si>
    <t>De Costa| Wajm; Weerakoon| Wmw; Herath| Hmlk; Abeywardena| Rmi</t>
  </si>
  <si>
    <t>Response Of Past And Present Mediterranean Ecosystems To Environmental Change</t>
  </si>
  <si>
    <t>Allen| Hd</t>
  </si>
  <si>
    <t>Response Of The Indian Monsoon And Enso-monsoon Teleconnection To Enhanced Greenhouse Effect In The Cnrm Coupled Model</t>
  </si>
  <si>
    <t>Ashrit| Rg; Douville| H; Kumar| Kr</t>
  </si>
  <si>
    <t>Restoration Of Former Wetlands In The Netherlands; Effect On The Balance Between Co2 Sink And Ch4 Source</t>
  </si>
  <si>
    <t>Netherlands Journal Of Geosciences-geologie En Mijnbouw</t>
  </si>
  <si>
    <t>Van Den Bos| R</t>
  </si>
  <si>
    <t>Restructuring And Afforestation Of Hardpan Area To Sequester Carbon</t>
  </si>
  <si>
    <t>Yamada| K; Kojima| T; Abe| Y; Saito| M; Egashira| Y; Takahashi| N; Tahara| K; Law| J</t>
  </si>
  <si>
    <t>Role Of Environmental Stress In The Physiological Response To Chemical Toxicants</t>
  </si>
  <si>
    <t>Gordon| Cj</t>
  </si>
  <si>
    <t>Rubisco Expression In Rice Leaves Is Related To Genotypic Variation Of Photosynthesis Under Elevated Growth Co2 And Temperature</t>
  </si>
  <si>
    <t>Gesch| Rw; Kang| Ih; Gallo-meagher| M; Vu| Jcv; Boote| Kj; Allen| Lh; Bowes| G</t>
  </si>
  <si>
    <t>Scale Dependency Of Rarity| Extinction Risk| And Conservation Priority</t>
  </si>
  <si>
    <t>Hartley| S; Kunin| We</t>
  </si>
  <si>
    <t>Scaling In The Atmosphere: On Global Laws Of Persistence And Tests Of Climate Models</t>
  </si>
  <si>
    <t>Fractals-complex Geometry Patterns And Scaling In Nature And Society</t>
  </si>
  <si>
    <t>Bunde| A; Havlin| S</t>
  </si>
  <si>
    <t>Scaling Metabolism From Organisms To Ecosystems</t>
  </si>
  <si>
    <t>Enquist| Bj; Economo| Ep; Huxman| Te; Allen| Ap; Ignace| Dd; Gillooly| Jf</t>
  </si>
  <si>
    <t>Scenarios And Metrics As Guides To A Sustainable Future - The Case Of Energy Supply</t>
  </si>
  <si>
    <t>Darton| Rc</t>
  </si>
  <si>
    <t>Sea-ice Switches And Abrupt Climate Change</t>
  </si>
  <si>
    <t>Gildor| H; Tziperman| E</t>
  </si>
  <si>
    <t>Seasonal Models Of Herpangina And Hand-foot-mouth Disease To Simulate Annual Fluctuations In Urban Warming In Tokyo</t>
  </si>
  <si>
    <t>Sediment Core Profiles Of Long-chain N-alkanes In The Sea Of Okhotsk: Enhanced Transport Of Terrestrial Organic Matter From The Last Deglaciation To The Early Holocene</t>
  </si>
  <si>
    <t>Seki| O; Kawamura| K; Nakatsuka| T; Ohnishi| K; Ikehara| M; Wakatsuchi| M</t>
  </si>
  <si>
    <t>Sedimentary Charcoal As An Indicator Of Late-holocene Drought In The Sierra Nevada| California| And Its Relevance To The Future</t>
  </si>
  <si>
    <t>Brunelle| A; Anderson| Rs</t>
  </si>
  <si>
    <t>Shifting Economic Impacts From Weather Extremes In The United States: A Result Of Societal Changes| Not Global Warming</t>
  </si>
  <si>
    <t>Shifts In Winter Distribution In Birds: Effects Of Global Warming And Local Habitat Change</t>
  </si>
  <si>
    <t>Valiela| I; Bowen| Jl</t>
  </si>
  <si>
    <t>Short- And Long-term Releases Of Fluorocarbons From Disposal Of Polyurethane Foam Waste</t>
  </si>
  <si>
    <t>Kjeldsen| P; Scheutz| C</t>
  </si>
  <si>
    <t>Siberian Wetlands: Where A Sink Is A Source</t>
  </si>
  <si>
    <t>Friborg| T; Soegaard| H; Christensen| Tr; Lloyd| Cr; Panikov| Ns</t>
  </si>
  <si>
    <t>Simulated Changes Due To Global Warming In Daily Precipitation Means And Extremes And Their Interpretation Using The Gamma Distribution</t>
  </si>
  <si>
    <t>Watterson| Ig; Dix| Mr</t>
  </si>
  <si>
    <t>Simulation Of Impact Of Projected Climate Change On Wheat In India</t>
  </si>
  <si>
    <t>Attri| Sd; Rathore| Ls</t>
  </si>
  <si>
    <t>Simulation Of The Future Change Of East Asian Monsoon Climate Using The Ipccsres A2 And B2 Scenarios</t>
  </si>
  <si>
    <t>Bueh| C</t>
  </si>
  <si>
    <t>Sio2 Etching With Perfluorobutadiene In A Dual Frequency Plasma Reactor</t>
  </si>
  <si>
    <t>Fracassi| F; D'agostino| R; Fornelli| E; Illuzzi| F; Shirafuji| T</t>
  </si>
  <si>
    <t>Size And Growth Of The Crabeater Seal Lobodon Carcinophagus (mammalia : Carnivora)</t>
  </si>
  <si>
    <t>Laws| Rm; Baird| A; Bryden| Mm</t>
  </si>
  <si>
    <t>Soil And Rhizosphere Microorganisms Have The Same Q(10) For Respiration In A Model System</t>
  </si>
  <si>
    <t>Baath| E; Wallander| H</t>
  </si>
  <si>
    <t>Soil Respiration Responses To Temperature Are Controlled More By Roots Than By Decomposition In Balsam Fir Ecosystems</t>
  </si>
  <si>
    <t>Lavigne| Mb; Boutin| R; Foster| Rj; Goodine| G; Bernier| Py; Robitaille| G</t>
  </si>
  <si>
    <t>Solar Activity And Terrestrial Climate: An Analysis Of Some Purported Correlations</t>
  </si>
  <si>
    <t>Laut| P</t>
  </si>
  <si>
    <t>Solar And Greenhouse Gas Forcing And Climate Response In The Twentieth Century</t>
  </si>
  <si>
    <t>Meehl| Ga; Washington| Wm; Wigley| Tml; Arblaster| Jm; Dai| A</t>
  </si>
  <si>
    <t>Solar Energy For India - Status| Potential And Impact</t>
  </si>
  <si>
    <t>Journal Of Scientific &amp; Industrial Research</t>
  </si>
  <si>
    <t>Gupta| Cl; Ramachandran| A</t>
  </si>
  <si>
    <t>Sources Of Global Warming Of The Upper Ocean On Decadal Period Scales</t>
  </si>
  <si>
    <t>White| Wb; Dettinger| Md; Cayan| Dr</t>
  </si>
  <si>
    <t>South Pacific Origin Of The Decadal Enso-like Variation As Simulated By A Coupled Gcm</t>
  </si>
  <si>
    <t>Luo| Jj; Masson| S; Behera| S; Delecluse| P; Gualdi| S; Navarra| A; Yamagata| T</t>
  </si>
  <si>
    <t>Spatial And Temporal Distributions Of Us Winds And Wind Power At 80 M Derived From Measurements</t>
  </si>
  <si>
    <t>Archer| Cl; Jacobson| Mz</t>
  </si>
  <si>
    <t>Spectroscopic Measurements Of Halocarbons And Hydrohalocarbons By Satellite-borne Remote Sensors</t>
  </si>
  <si>
    <t>Coheur| Pf; Clerbaux| C; Colin| R</t>
  </si>
  <si>
    <t>Stability Analysis Of The Climate-vegetation System In The Northern High Latitudes</t>
  </si>
  <si>
    <t>Brovkin| V; Levis| S; Loutre| Mf; Crucifix| M; Claussen| M; Ganopolski| A; Kubatzki| C; Petoukhov| V</t>
  </si>
  <si>
    <t>Statistical Analyses On The Effects Of Air Temperature Fluctuations On River Water Qualities</t>
  </si>
  <si>
    <t>Ozaki| N; Fukushima| T; Harasawa| H; Kojiri| T; Kawashima| K; Ono| M</t>
  </si>
  <si>
    <t>Statistical Assessment Of A Paired-site Approach For Verification Of Carbon And Nitrogen Sequestration On Wisconsin Conservation Reserve Program Land</t>
  </si>
  <si>
    <t>Kucharik| Cj; Roth| Ja; Nabielski| Rt</t>
  </si>
  <si>
    <t>Stem Respiration Of Populus Species In The Third Year Of Free-air Co2 Enrichment</t>
  </si>
  <si>
    <t>Gielen| B; Scarascia-mugnozza| G; Ceulemans| R</t>
  </si>
  <si>
    <t>Strategic Environmental Assessment Of Alternative Sewage Sludge Management Scenarios</t>
  </si>
  <si>
    <t>Poulsen| Tg; Hansen| Ja</t>
  </si>
  <si>
    <t>Stratigraphic Response And Mammalian Dispersal During Initial India-asia Collision: Evidence From The Ghazij Formation| Balochistan| Pakistan</t>
  </si>
  <si>
    <t>Clyde| Wc; Khan| Ih; Gingerich| Pd</t>
  </si>
  <si>
    <t>Stratigraphy Of The Mid-holocene Black Bands In Lakes Michigan And Huron: Evidence For Possible Basin-wide Anoxia</t>
  </si>
  <si>
    <t>Odegaard| C; Rea| Dk; Moore| Tc</t>
  </si>
  <si>
    <t>Strong Carbon Cycle Feedbacks In A Climate Model With Interactive Co2 And Sulphate Aerosols</t>
  </si>
  <si>
    <t>Jones| Cd; Cox| Pm; Essery| Rlh; Roberts| Dl; Woodage| Mj</t>
  </si>
  <si>
    <t>Structure And Function Of Peatland-forest Ecotones In Southeastern Alaska</t>
  </si>
  <si>
    <t>Hartshorn| As; Southard| Rj; Bledsoe| Cs</t>
  </si>
  <si>
    <t>Study On Ground Temperature Change And Characteristic Response Of Engineering Geology Of Permafrost Along Qinghai-tibet Railway</t>
  </si>
  <si>
    <t>Science In China Series E-engineering &amp; Materials Science</t>
  </si>
  <si>
    <t>Pan| Wd; Wang| Qc; Yu| Ss; Zhang| Xy</t>
  </si>
  <si>
    <t>Studying The Impact Of Ocean Eddies On The Ecosystem Of The Prince Edward Islands: Deimec Ii</t>
  </si>
  <si>
    <t>Pakhomov| Ea; Ansorge| Ij; Kaehler| S; Vumazonke| Lu; Gulekana| K; Bushula| T; Balt| C; Paul| D; Hargey| N; Stewart| H; Chang| N; Furno| L; Mkatshwa| S; Visser| C; Lutjeharms| Jre; Hayes-foley| R</t>
  </si>
  <si>
    <t>Substitution Between Floor Constructions In Wood And Natural Stone: Comparison Of Energy Consumption| Greenhouse Gas Emissions| And Costs Over The Life Cycle</t>
  </si>
  <si>
    <t>Petersen| Ak; Solberg| B</t>
  </si>
  <si>
    <t>Subtle Recent Distributional Shifts In Great Plains Bird Species</t>
  </si>
  <si>
    <t>Southwestern Naturalist</t>
  </si>
  <si>
    <t>Peterson| At</t>
  </si>
  <si>
    <t>Super-optimal Temperatures Are Detrimental To Peanut (arachis Hypogaea L.) Reproductive Processes And Yield At Both Ambient And Elevated Carbon Dioxide</t>
  </si>
  <si>
    <t>Prasad| Pvv; Boote| Kj; Allen| Lh; Thomas| Jmg</t>
  </si>
  <si>
    <t>Supersequence And Composite Sequence Carbonate Platform Growth: Permian And Triassic Outcrop Data Of The Arabian Platform And Neo-tethys</t>
  </si>
  <si>
    <t>Weldlich| O; Bernecker| M</t>
  </si>
  <si>
    <t>Surface Wildfires In Central Amazonia: Short-term Impact On Forest Structure And Carbon Loss</t>
  </si>
  <si>
    <t>Haugaasen| T; Barlow| J; Peres| Ca</t>
  </si>
  <si>
    <t>Surveillance Of A Simple Linear Regression</t>
  </si>
  <si>
    <t>Journal Of The American Statistical Association</t>
  </si>
  <si>
    <t>Krieger| Am; Pollak| M; Yakir| B</t>
  </si>
  <si>
    <t>Temperature And Precipitation Scenarios For Norway: Comparison Of Results From Dynamical And Empirical Downscaling</t>
  </si>
  <si>
    <t>Hanssen-bauer| I; Forland| Ej; Haugen| Je; Tveito| Oe</t>
  </si>
  <si>
    <t>Temperature Dependent High-resolution Infrared Photoabsorption Cross-sections Of Trifluoromethyl Sulphur Pentafluoride</t>
  </si>
  <si>
    <t>Chemical Physics</t>
  </si>
  <si>
    <t>Kendall| Pa; Mason| Nj; Buchanan| Ga; Marston| G; Tegeder| P; Dawes| A; Eden| S; Limao-vieira| P; Newnham| Da</t>
  </si>
  <si>
    <t>Temperature-based Population Segregation In Birch</t>
  </si>
  <si>
    <t>Kelly| Ck; Chase| Mw; De Bruijn| A; Fay| Mf; Woodward| Fi</t>
  </si>
  <si>
    <t>Temperature-dependent Absorption Cross-sections In The Thermal Infrared Bands Of Sf5cf3</t>
  </si>
  <si>
    <t>Rinsland| Cp; Sharpe| Sw; Sams| Rl</t>
  </si>
  <si>
    <t>Temperature-regulated Bleaching And Lysis Of The Coral Pocillopora Damicornis By The Novel Pathogen Vibrio Coralliilyticus</t>
  </si>
  <si>
    <t>Ben-haim| Y; Zicherman-keren| M; Rosenberg| E</t>
  </si>
  <si>
    <t>Terrestrial Vertebrates In Pennsylvania: Status And Conservation In A Changing Landscape</t>
  </si>
  <si>
    <t>Northeastern Naturalist</t>
  </si>
  <si>
    <t>Yahner| Rh</t>
  </si>
  <si>
    <t>Terrestrial-oceanic Environmental Change In The Southern Okhotsk Sea During The Holocene</t>
  </si>
  <si>
    <t>Kawahata| H; Ohshima| H; Shimada| C; Oba| T</t>
  </si>
  <si>
    <t>The Advanced Very High Resolution Radiometer Pathfinder Atmosphere (patmos) Climate Dataset - A Resource For Climate Research</t>
  </si>
  <si>
    <t>Jacobowitz| H; Stowe| Ll; Ohring| G; Heidinger| A; Knapp| K; Nalli| Nr</t>
  </si>
  <si>
    <t>The Change Of North China Climate In Transient Simulations Using The Ipccsres A2 And B2 Scenarios With A Coupled Atmosphere-ocean General Circulation Model</t>
  </si>
  <si>
    <t>Cholaw| B; Cubasch| U; Lin| Yh; Ji| Lr</t>
  </si>
  <si>
    <t>The Changing Character Of Precipitation</t>
  </si>
  <si>
    <t>Trenberth| Ke; Dai| A; Rasmussen| Rm; Parsons| Db</t>
  </si>
  <si>
    <t>The Closing Of A Seaway: Ocean Water Masses And Global Climate Change</t>
  </si>
  <si>
    <t>Lear| Ch; Rosenthal| Y; Wright| Jd</t>
  </si>
  <si>
    <t>The Deep-ocean Heat Uptake In Transient Climate Change</t>
  </si>
  <si>
    <t>Huang| By; Stone| Ph; Sokolov| Ap; Kamenkovich| Iv</t>
  </si>
  <si>
    <t>The Disproportionate Effect Of Global Warming On The Arrival Dates Of Short-distance Migratory Birds In North America</t>
  </si>
  <si>
    <t>The Effect Of Acute Changes In Temperature And Light On The Aerobic Metabolism Of Embryos And Yolk-sac Larvae Of Turbot (scophthalmus Maximus)</t>
  </si>
  <si>
    <t>Finn| Rn; Ronnestad| I</t>
  </si>
  <si>
    <t>The Effect Of Climate Change On Global Potato Production</t>
  </si>
  <si>
    <t>American Journal Of Potato Research</t>
  </si>
  <si>
    <t>Hijmans| Rj</t>
  </si>
  <si>
    <t>The Effect Of Holocene Temperature Fluctuations On The Evolution And Ecology Of Neotoma (woodrats) In Idaho And Northwestern Utah</t>
  </si>
  <si>
    <t>Smith| Fa; Betancourt| Jl</t>
  </si>
  <si>
    <t>The European Phenology Network</t>
  </si>
  <si>
    <t>Van Vliet| Ajh; De Groot| Rs; Bellens| Y; Braun| P; Bruegger| R; Bruns| E; Clevers| J; Estreguil| C; Flechsig| M; Jeanneret| F; Maggi| M; Martens| P; Menne| B; Menzel| A; Sparks| T</t>
  </si>
  <si>
    <t>The Gaia Hypothesis: Conjectures And Refutations</t>
  </si>
  <si>
    <t>The Impact Of Population Pressure On Global Carbon Dioxide Emissions| 1975-1996: Evidence From Pooled Cross-country Data</t>
  </si>
  <si>
    <t>Shi| Aq</t>
  </si>
  <si>
    <t>The Impact Of Possible Climate Catastrophes On Global Warming Policy</t>
  </si>
  <si>
    <t>Baranzini| A; Chesney| M; Morisset| J</t>
  </si>
  <si>
    <t>The Importance Of Expressly Examining Global Warming Policy Issues Through An Ethical Prism</t>
  </si>
  <si>
    <t>Brown| Da</t>
  </si>
  <si>
    <t>The Interactive Effects Of Elevated Co2| Temperature And N Supply On N Concentration And Allocation In Rice (oryza Sativa L.)</t>
  </si>
  <si>
    <t>Baysa| Mc; Tremmel| Dc; Reynolds| Jf; Rivero| Gc; Tabbada| Ra</t>
  </si>
  <si>
    <t>The Last Glacial-interglacial Transition (lgit) In South Westland| New Zealand: Paleoecological Insight Into Mid-latitude Southern Hemisphere Climate Change</t>
  </si>
  <si>
    <t>Vandergoes| Mj; Fitzsimons| Sj</t>
  </si>
  <si>
    <t>The Limits To Biogeographical Distributions: Insights From The Northward Range Extension Of The Marine Snail| Kelletia Kelletii (forbes| 1852)</t>
  </si>
  <si>
    <t>Zacherl| D; Gaines| Sd; Lonhart| Si</t>
  </si>
  <si>
    <t>The Possible Response Of Life Zones In China Under Global Climate Change</t>
  </si>
  <si>
    <t>Chen| Xw; Zhang| Xs; Li| Bl</t>
  </si>
  <si>
    <t>The Relationship Of Long Term Global Temperature Change And Human Fertility</t>
  </si>
  <si>
    <t>Medical Hypotheses</t>
  </si>
  <si>
    <t>Fisch| H; Andrews| Hf; Fisch| Ks; Golden| R; Liberson| G; Olsson| Ca</t>
  </si>
  <si>
    <t>The Role Of Co2 Capture And Sequestration In Mitigation Of Climate Change.</t>
  </si>
  <si>
    <t>Jean-baptiste| P; Ducroux| R</t>
  </si>
  <si>
    <t>The Science Of Climate Change</t>
  </si>
  <si>
    <t>Weaver| Aj</t>
  </si>
  <si>
    <t>The Sensitivity Of The Present-day Atlantic Meridional Overturning Circulation To Freshwater Forcing</t>
  </si>
  <si>
    <t>Ottera| Oh; Drange| H; Bentsen| M; Kvamsto| Ng; Jiang| D</t>
  </si>
  <si>
    <t>The Setting Of Standards For Agricultural Nitrogen Emissions: A Case Study Of The Delphi Technique</t>
  </si>
  <si>
    <t>Angus| Aj; Hodge| Id; Mcnally| S; Sutton| Ma</t>
  </si>
  <si>
    <t>The Upper End Of The U37k ' Temperature Calibration Revisited</t>
  </si>
  <si>
    <t>Pelejero| C; Calvo| E</t>
  </si>
  <si>
    <t>The Use Of Cpr Data In Fisheries Research</t>
  </si>
  <si>
    <t>Corten| A; Lindley| Ja</t>
  </si>
  <si>
    <t>Thermal Physiology Of The Common Eelpout (zoarces Viviparus)</t>
  </si>
  <si>
    <t>Journal Of Comparative Physiology B-biochemical Systemic And Environmental Physiology</t>
  </si>
  <si>
    <t>Zakhartsev| Mv; De Wachter| B; Sartoris| Fj; Portner| Ho; Blust| R</t>
  </si>
  <si>
    <t>Thermal Pollution Causes Global Warming</t>
  </si>
  <si>
    <t>Nordell| B</t>
  </si>
  <si>
    <t>Thermal Study Of Decomposition Of Selected Biomass Samples</t>
  </si>
  <si>
    <t>Journal Of Thermal Analysis And Calorimetry</t>
  </si>
  <si>
    <t>Strezov| V; Moghtaderi| B; Lucas| Ja</t>
  </si>
  <si>
    <t>Thixomag (tm)| A Competitive Industrial Thixocasting Process For Magnesium Alloys With Semi-solid Feedstock Billets</t>
  </si>
  <si>
    <t>Magnesium Alloys 2003| Pts 1 And 2</t>
  </si>
  <si>
    <t>Collot| J</t>
  </si>
  <si>
    <t>Timing Of Autumn Bird Migration Under Climate Change: Advances In Long-distance Migrants| Delays In Short-distance Migrants</t>
  </si>
  <si>
    <t>Jenni| L; Kery| M</t>
  </si>
  <si>
    <t>Translocation Of A Montane Meadow To Simulate The Potential Impact Of Climate Change</t>
  </si>
  <si>
    <t>Applied Vegetation Science</t>
  </si>
  <si>
    <t>Bruelheide| H</t>
  </si>
  <si>
    <t>Tree Root And Soil Heterotrophic Respiration As Revealed By Girdling Of Boreal Scots Pine Forest: Extending Observations Beyond The First Year</t>
  </si>
  <si>
    <t>Bhupinderpalsingh; Nordgren| A; Lofvenius| Mo; Hogberg| Mn; Mellander| Pe; Hogberg| P</t>
  </si>
  <si>
    <t>Trends In Bird And Seal Populations As Indicators Of A System Shift In The Southern Ocean</t>
  </si>
  <si>
    <t>Antarctic Science</t>
  </si>
  <si>
    <t>Weimerskirch| H; Inchausti| P; Guinet| C; Barbraud| C</t>
  </si>
  <si>
    <t>Trends In Development Of Refrigeration Oils For Refrigerating And Air Conditioning Equipments With Alternative Refrigerants</t>
  </si>
  <si>
    <t>Komatsubara| T</t>
  </si>
  <si>
    <t>Trends In Tropical Cyclone Impact - A Study In Andhra Pradesh| India</t>
  </si>
  <si>
    <t>Raghavan| S; Rajesh| S</t>
  </si>
  <si>
    <t>Tropical Drought Regions In Global Warming And El Nino Teleconnections</t>
  </si>
  <si>
    <t>Neelin| Jd; Chou| C; Su| H</t>
  </si>
  <si>
    <t>True Polar Wander And Supercontinents</t>
  </si>
  <si>
    <t>Tectonophysics</t>
  </si>
  <si>
    <t>Evans| Dad</t>
  </si>
  <si>
    <t>Tufted Puffin Reproduction Reveals Ocean Climate Variability</t>
  </si>
  <si>
    <t>Gjerdrum| C; Vallee| Amj; St Clair| Cc; Bertram| Df; Ryder| Jl; Blackburn| Gs</t>
  </si>
  <si>
    <t>Uncertainties In The Fate Of Nitrogen Ii: A Quantitative Assessment Of The Uncertainties In Major Nitrogen Fluxes In The Netherlands</t>
  </si>
  <si>
    <t>De Vries| W; Kros| J; Oenema| O; De Klein| J</t>
  </si>
  <si>
    <t>Uncertainty And Climate Change</t>
  </si>
  <si>
    <t>Statistical Science</t>
  </si>
  <si>
    <t>Berliner| Lm</t>
  </si>
  <si>
    <t>Uphill Shifts In Distribution Of Butterflies In The Czech Republic: Effects Of Changing Climate Detected On A Regional Scale</t>
  </si>
  <si>
    <t>Konvicka| M; Maradova| M; Benes| J; Fric| Z; Kepka| P</t>
  </si>
  <si>
    <t>Urbanization And Seasonal Temperature Trends: Observational Evidence From A Data-sparse Part Of North America</t>
  </si>
  <si>
    <t>Englehart| Pj; Douglas| Av</t>
  </si>
  <si>
    <t>Use Of Climatic Data To Assess The Effect Of Insect Harassment On The Autumn Weight Of Reindeer (rangifer Tarandus) Calves</t>
  </si>
  <si>
    <t>Weladji| Rb; Holand| O; Almoy| T</t>
  </si>
  <si>
    <t>Utilization Of Carbon Dioxide As Soft Oxidant In The Dehydrogenation Of Ethylbenzene Over Supported Vanadium-antimony Oxide Catalystst</t>
  </si>
  <si>
    <t>Chang| Js; Vislovskiy| Vp; Park| Ms; Hong| Dy; Yoo| Js; Park| Se</t>
  </si>
  <si>
    <t>Uv-b Radiation| Climate Change And Frogs - The Importance Of Phenology</t>
  </si>
  <si>
    <t>Cummins| Cp</t>
  </si>
  <si>
    <t>Variation In Acclimation Of Photosynthesis In Trifolium Repens After Eight Years Of Exposure To Free Air Co2 Enrichment (face)</t>
  </si>
  <si>
    <t>Ainsworth| Ea; Rogers| A; Blum| H; Nosberger| J; Long| Sp</t>
  </si>
  <si>
    <t>Variations In Air Temperature During The Last 100 Years Revealed By Delta O-18 In The Malan Ice Core From The Tibetan Plateau</t>
  </si>
  <si>
    <t>Wang| Nl; Yao| Td; Pu| Jc; Zhang| Yl; Sun| Wz; Wang| Yq</t>
  </si>
  <si>
    <t>Vulnerability Assessment Of The Maize And Sorghum Crops To Climate Change In Botswana</t>
  </si>
  <si>
    <t>Chipanshi| Ac; Chanda| R; Totolo| O</t>
  </si>
  <si>
    <t>Warming Permafrost In European Mountains</t>
  </si>
  <si>
    <t>Harris| C; Vonder Muhll| D; Isaksen| K; Haeberli| W; Sollid| Jl; King| L; Holmlund| P; Dramis| F; Guglielmin| M; Palacios| D</t>
  </si>
  <si>
    <t>Warming Potential Reduction Of C4f8 Using Inductively Coupled Plasma</t>
  </si>
  <si>
    <t>Raju| R; Kudo| D; Kubo| Y; Inaba| T; Shindo| H</t>
  </si>
  <si>
    <t>Water And Carbon Cycles In The Mississippi River Basin: Potential Implications For The Northern Hemisphere Residual Terrestrial Sink</t>
  </si>
  <si>
    <t>Lee| Dh; Veizer| J</t>
  </si>
  <si>
    <t>Western Himalayan Snow Cover And Indian Monsoon Rainfall: A Re-examination With Insat And Ncep/ncar Data</t>
  </si>
  <si>
    <t>Kripalani| Rh; Kulkarni| A; Sabade| Ss</t>
  </si>
  <si>
    <t>Wheat Yield Improvement In Eroded Semi-arid Areas Of China - Strategies For Effective Conservation And Efficient Use Of Limited Supplies Of Water</t>
  </si>
  <si>
    <t>Deng| Xp; Shan| L; Shinobu| I; Rami| K</t>
  </si>
  <si>
    <t>Will We Face Global Warming In The Nearest Future?</t>
  </si>
  <si>
    <t>Bashkirtsev| Vs; Mashnich| Gp</t>
  </si>
  <si>
    <t>Winter Stemflow Nutrient Inputs Into A Southern New England Broadleaved Deciduous Forest</t>
  </si>
  <si>
    <t>Levia| Df</t>
  </si>
  <si>
    <t>Winter Warming Facilitates Range Expansion: Cold Tolerance Of The Butterfly Atalopedes Campestris</t>
  </si>
  <si>
    <t>Crozier| L</t>
  </si>
  <si>
    <t>great Salinity Anomalies In A Coupled Climate Model</t>
  </si>
  <si>
    <t>Wadley| Mr; Bigg| Gr</t>
  </si>
  <si>
    <t>orages: A Dedicated Sensor For Detection| Localisation And Fine Analysis Of Lightning Flashes From Space</t>
  </si>
  <si>
    <t>Bondiou-clergerie| A; Lalande| P; Roux| F</t>
  </si>
  <si>
    <t>A Comparison Of The Heat Tolerance And Growth Of A Selected And Non-selected Line Of Rainbow Trout| Oncorhynchus Mykiss| In Western Australia</t>
  </si>
  <si>
    <t>Aquaculture</t>
  </si>
  <si>
    <t>Molony| Bw; Church| Ar; Maguire| Gb</t>
  </si>
  <si>
    <t>A Composite Study Of The Synoptic Differences Between Major And Minor Dust Storm Springs Over The China-mongolia Areas</t>
  </si>
  <si>
    <t>Liu| Cm; Qian| Za; Wu| Mc; Song| Mh; Liu| Jt</t>
  </si>
  <si>
    <t>A Glacial Warm Water Anomaly In The Subantarctic Atlantic Ocean| Near The Agulhas Retroflection</t>
  </si>
  <si>
    <t>Cortese| G; Abelmann| A; Gersonde| R</t>
  </si>
  <si>
    <t>A Global Dataset Of Palmer Drought Severity Index For 1870-2002: Relationship With Soil Moisture And Effects Of Surface Warming</t>
  </si>
  <si>
    <t>Journal Of Hydrometeorology</t>
  </si>
  <si>
    <t>Dai| A; Trenberth| Ke; Qian| Tt</t>
  </si>
  <si>
    <t>A Limited Lca Comparing Large- And Small-scale Production Of Rape Methyl Ester (rme) Under Swedish Conditions</t>
  </si>
  <si>
    <t>Bernesson| S; Nilsson| D; Hansson| Pa</t>
  </si>
  <si>
    <t>A Low-order Model For The Response Of The Atlantic Thermohaline Circulation To Climate Change</t>
  </si>
  <si>
    <t>Ocean Dynamics</t>
  </si>
  <si>
    <t>Zickfeld| K; Slawig| T; Rahmstorf| S</t>
  </si>
  <si>
    <t>A Meta-analysis Of Western European External Costs Estimates</t>
  </si>
  <si>
    <t>Transportation Research Part D-transport And Environment</t>
  </si>
  <si>
    <t>Quinet| E</t>
  </si>
  <si>
    <t>A Model Intercomparison Study Of Climate Change-signals In Extratropical Circulation</t>
  </si>
  <si>
    <t>Rauthe| M; Hense| A; Paeth| H</t>
  </si>
  <si>
    <t>A Multiple Objective Model To Deal With Economy-energy-environment Interactions</t>
  </si>
  <si>
    <t>Oliveira| C; Antunes| Ch</t>
  </si>
  <si>
    <t>A Nonlinear Convolution Model For The Evasion Of Co2 Injected Into The Deep Ocean</t>
  </si>
  <si>
    <t>Kheshgi| Hs; Archer| De</t>
  </si>
  <si>
    <t>A Plan For 21st Century Land Transport</t>
  </si>
  <si>
    <t>Adams| R; Brewer| T</t>
  </si>
  <si>
    <t>A Possible Feedback Mechanism Involving The Arctic Freshwater| The Arctic Sea Ice| And The North Atlantic Draft</t>
  </si>
  <si>
    <t>Ottera| Oh; Drange| H</t>
  </si>
  <si>
    <t>A Procedure For Evaluating Feedback Mechanisms In Coupled Atmosphere/ocean Climate Models</t>
  </si>
  <si>
    <t>Sun| Mg; Cess| Rd</t>
  </si>
  <si>
    <t>A Revised Methodology For Estimation Of Forest Soil Carbon From Spatial Soils And Forest Inventory Data Sets</t>
  </si>
  <si>
    <t>Amichev| By; Galbraith| Jm</t>
  </si>
  <si>
    <t>A Spatial Analysis Of Pan Evaporation Trends In China| 1955-2000</t>
  </si>
  <si>
    <t>Liu| Bh; Xu| M; Henderson| M; Gong| Wg</t>
  </si>
  <si>
    <t>A Study Of Tribological Durability With Associated Environmental Impacts Of A Domestic Refrigerator</t>
  </si>
  <si>
    <t>Ciantar| C; Hadfield| M</t>
  </si>
  <si>
    <t>A Test Of Corrections For Extraneous Signals In Gridded Surface Temperature Data</t>
  </si>
  <si>
    <t>Mckitrick| R; Michaels| Pj</t>
  </si>
  <si>
    <t>A Tick-borne Encephalitis Ceiling In Central Europe Has Moved Upwards During The Last 30 Years: Possible Impact Of Global Warming?</t>
  </si>
  <si>
    <t>International Journal Of Medical Microbiology</t>
  </si>
  <si>
    <t>Zeman| P; Benes| C</t>
  </si>
  <si>
    <t>Abatement Of Perfluorocarbons With Combined Plasma Catalysis In Atmospheric-pressure Environment</t>
  </si>
  <si>
    <t>Chang| Mb; Lee| Hm</t>
  </si>
  <si>
    <t>Abatement Of Sulfur Hexafluoride Emissions From The Semiconductor Manufacturing Process By Atmospheric Pressure Plasmas</t>
  </si>
  <si>
    <t>Lee| Hm; Chang| Mb; Wu| Ky</t>
  </si>
  <si>
    <t>Abrupt Hydrographic Changes In The Equatorial Pacific And Subtropical Atlantic From Foraminiferal Mg/ca Indicate Greenhouse Origin For The Thermal Maximum At The Paleocene-eocene Boundary</t>
  </si>
  <si>
    <t>Tripati| Ak; Elderfield| H</t>
  </si>
  <si>
    <t>Acceleration Technique For Milankovitch Type Forcing In A Coupled Atmosphere-ocean Circulation Model: Method And Application For The Holocene</t>
  </si>
  <si>
    <t>Lorenz| Sj; Lohmann| G</t>
  </si>
  <si>
    <t>Adaptation To Temperate Climates</t>
  </si>
  <si>
    <t>Bradshaw| We; Zani| Pa; Holzapfel| Cm</t>
  </si>
  <si>
    <t>Advanced Anodes For High-temperature Fuel Cells</t>
  </si>
  <si>
    <t>Nature Materials</t>
  </si>
  <si>
    <t>Atkinson| A; Barnett| S; Gorte| Rj; Irvine| Jts; Mcevoy| Aj; Mogensen| M; Singhal| Sc; Vohs| J</t>
  </si>
  <si>
    <t>Age-related Environmental Sensitivity And Weather Mediated Nestling Mortality In White Storks Ciconia Ciconia</t>
  </si>
  <si>
    <t>Jovani| R; Tella| Jl</t>
  </si>
  <si>
    <t>Agricultural Activities And The Global Carbon Cycle</t>
  </si>
  <si>
    <t>Amazon Drought And Its Implications For Forest Flammability And Tree Growth: A Basin-wide Analysis</t>
  </si>
  <si>
    <t>Nepstad| D; Lefebvre| P; Da Silva| Ul; Tomasella| J; Schlesinger| P; Solorzano| L; Moutinho| P; Ray| D; Benito| Jg</t>
  </si>
  <si>
    <t>Amazonian Forest Dieback Under Climate-carbon Cycle Projections For The 21st Century</t>
  </si>
  <si>
    <t>Cox| Pm; Betts| Ra; Collins| M; Harris| Pp; Huntingford| C; Jones| Cd</t>
  </si>
  <si>
    <t>An Aerial Netting Study Of Insects Migrating At High Altitude Over England</t>
  </si>
  <si>
    <t>Chapman| Jw; Reynolds| Dr; Smith| Ad; Smith| Et; Woiwod| Ip</t>
  </si>
  <si>
    <t>An Analysis Of Icelandic Climate Since The Nineteenth Century</t>
  </si>
  <si>
    <t>Hanna| E; Jonsson| T; Box| Je</t>
  </si>
  <si>
    <t>An Efficient Climate Forecasting Method Using An Intermediate Complexity Earth System Model And The Ensemble Kalman Filter</t>
  </si>
  <si>
    <t>Hargreaves| Jc; Annan| Jd; Edwards| Nr; Marsh| R</t>
  </si>
  <si>
    <t>An Environmental Perspective Of Lead-free Solder Based On Damage Assessment Of Lcia</t>
  </si>
  <si>
    <t>Itsubo| N; Noh| J; Inaba| A</t>
  </si>
  <si>
    <t>An Experimental Study Of Sf(5)cf(3) By Electron Energy Loss Spectroscopy| Vuv Photo-absorption And Photoelectron Spectroscopy</t>
  </si>
  <si>
    <t>International Journal Of Mass Spectrometry</t>
  </si>
  <si>
    <t>Limao-vieira| P; Eden| S; Kendall| Pa; Mason| Nj; Giuliani| A; Heinesch| J; Hubin-franskin| Mj; Delwiche| J; Hoffmann| Sv</t>
  </si>
  <si>
    <t>An Input-output Energy Analysis In Greenhouse Vegetable Production: A Case Study For Antalya Region Of Turkey</t>
  </si>
  <si>
    <t>Ozkan| B; Kurklu| A; Akcaoz| H</t>
  </si>
  <si>
    <t>An Inventory-based Carbon Budget For Forest And Woodland Ecosystems Of Turkey</t>
  </si>
  <si>
    <t>Journal Of Environmental Monitoring</t>
  </si>
  <si>
    <t>Evrendilek| F</t>
  </si>
  <si>
    <t>An Lp-model To Analyse Economic And Ecological Sustainability On Dutch Dairy Farms: Model Presentation And Application For Experimental Farm "de Marke"</t>
  </si>
  <si>
    <t>Van Calker| Kj; Berentsen| Pbm; De Boer| Imj; Giesen| Gwj; Huirne| Rbm</t>
  </si>
  <si>
    <t>Analysis Of Anions In Hydrofluoro Ethers By Ion Chromatography</t>
  </si>
  <si>
    <t>Journal Of Chromatography A</t>
  </si>
  <si>
    <t>Hulteen| Jc; Schaible| Sm</t>
  </si>
  <si>
    <t>Analysis Of The Conflict Between Omission And Commission In Low Spatial Resolution Dichotomic Thematic Products: The Pareto Boundary</t>
  </si>
  <si>
    <t>Remote Sensing Of Environment</t>
  </si>
  <si>
    <t>Boschetti| L; Flasse| Sp; Brivio| Pa</t>
  </si>
  <si>
    <t>Analyzing Global Trends Of Different Cloud Types And Their Potential Impacts On Climate By Using The Isccp D2 Dataset</t>
  </si>
  <si>
    <t>Ding| Sg; Shi| Gy; Zhao| Cs</t>
  </si>
  <si>
    <t>Antigua Revisited: The Impact Of Climate Change On Sand And Nest Temperatures At A Hawksbill Turtle (eretmochelys Imbricata) Nesting Beach</t>
  </si>
  <si>
    <t>Glen| F; Mrosovsky| N</t>
  </si>
  <si>
    <t>Appropriate Measures For Conservation Of Terrestrial Carbon Stocks - Analysis Of Trends Of Forest Management In Southeast Asia</t>
  </si>
  <si>
    <t>Phat| Nk; Knorr| W; Kim| S</t>
  </si>
  <si>
    <t>Are Climate Change Impacts Already Affecting Tropical Forest Biomass?</t>
  </si>
  <si>
    <t>Arrival And Departure Dates</t>
  </si>
  <si>
    <t>Advances In Ecological Research</t>
  </si>
  <si>
    <t>Lehikoinen| E; Sparks| Th; Zalakevicius| M</t>
  </si>
  <si>
    <t>Assessing Impacts Of Global Warming On Tropical Cyclone Tracks</t>
  </si>
  <si>
    <t>Wu| Lg; Wang| B</t>
  </si>
  <si>
    <t>Atmospheric Chemistry Of Cf3cfhcf2ocf3 And Cf3cfhcf2ocf2h: Reaction With Cl Atoms And Oh Radicals| Degradation Mechanism| And Global Warming Potentials</t>
  </si>
  <si>
    <t>Wallington| Tj; Hurley| Md; Nielsen| Oj; Andersen| Mps</t>
  </si>
  <si>
    <t>Atmospheric Chemistry Of Ch3o(cf2cf2o)(n)ch3 (n=1-3): Kinetics And Mechanism Of Oxidation Initiated By Cl Atoms And Oh Radicals| Ir Spectra| And Global Warmin Potentials</t>
  </si>
  <si>
    <t>Andersen| Mps; Hurley| Md; Wallington| Tj; Blandini| F; Jensen| Nr; Librando| V; Hjorth| J</t>
  </si>
  <si>
    <t>Atmospheric Gas-phase Degradation And Global Warming Potentials Of 2-fluoro Ethanol| 2|2-difluoroethanol| And 2|2|2-trifluoroethanol</t>
  </si>
  <si>
    <t>Sellevag| Sr; Nielsen| Cj; Sovde| Oa; Myhre| G; Sundet| Jk; Stordal| F; Isaksen| Isa</t>
  </si>
  <si>
    <t>Australian Microhylid Frogs (cophixalus And Austrochaperina): Phylogeny| Taxonomy| Calls| Distributions And Breeding Biology</t>
  </si>
  <si>
    <t>Australian Journal Of Zoology</t>
  </si>
  <si>
    <t>Hoskin| Cj</t>
  </si>
  <si>
    <t>Austro-boreal Disjunctions: A Remarkable Biogeographical Pattern Illustrated By Nan Ao Island| Guangdong| China</t>
  </si>
  <si>
    <t>Lazell| J</t>
  </si>
  <si>
    <t>Behavioural Responses Of Moose To Thermal Conditions In The Boreal Forest</t>
  </si>
  <si>
    <t>Dussault| C; Ouellet| Jp; Courtois| R; Huot| J; Breton| L; Larochelle| J</t>
  </si>
  <si>
    <t>Benefits Of Mitigation Of Climate Change For Coastal Areas</t>
  </si>
  <si>
    <t>Nicholls| Rj; Lowe| Ja</t>
  </si>
  <si>
    <t>Biodegradable Packaging Life-cycle Assessment</t>
  </si>
  <si>
    <t>Bohlmann| Gm</t>
  </si>
  <si>
    <t>Biodiversity| Biosphere Reserves| And The Big Apple - A Study Of The New York Metropolitan Region</t>
  </si>
  <si>
    <t>Urban Biosphere And Society: Partnership Of Cities</t>
  </si>
  <si>
    <t>Solecki| Wd; Rosenzweig| C</t>
  </si>
  <si>
    <t>Bioenergy| Global Warming| And Environmental Impacts</t>
  </si>
  <si>
    <t>Biomass Energy Technologies For Rural Infrastructure And Village Power - Opportunities And Challenges In The Context Of Global Climate Change Concerns</t>
  </si>
  <si>
    <t>Kishore| Vvn; Bhandari| Pm; Gupta| P</t>
  </si>
  <si>
    <t>Boiling Points Of Halogenated Aliphatic Compounds: A Quantitative Structure-property Relationship For Prediction And Validation</t>
  </si>
  <si>
    <t>Journal Of Chemical Information And Computer Sciences</t>
  </si>
  <si>
    <t>Oberg| T</t>
  </si>
  <si>
    <t>Bounding Of Carbon Dioxide In Flue Gases Via Carbonation Process</t>
  </si>
  <si>
    <t>Breeding Dates And Reproductive Performance</t>
  </si>
  <si>
    <t>Dunn| P</t>
  </si>
  <si>
    <t>Cadmium Effects On Mitochondrial Function Are Enhanced By Elevated Temperatures In A Marine Poikilotherm| Crassostrea Virginica Gmelin (bivalvia : Ostreidae)</t>
  </si>
  <si>
    <t>Sokolova| Im</t>
  </si>
  <si>
    <t>Can Aerosols Spin Down The Water Cycle In A Warmer And Moister World?</t>
  </si>
  <si>
    <t>Liepert| Bg; Feichter| J; Lohmann| U; Roeckner| E</t>
  </si>
  <si>
    <t>Can Climate Data From Meteosat Improve Wildlife Distribution Models?</t>
  </si>
  <si>
    <t>Suarez-seoane| S; Osborne| Pe; Rosema| A</t>
  </si>
  <si>
    <t>Capture Of Co2 From Combustion Gases In A Fluidized Bed Of Cao</t>
  </si>
  <si>
    <t>Aiche Journal</t>
  </si>
  <si>
    <t>Abanades| Jc; Anthony| Ej; Lu| Dy; Salvador| C; Alvarez| D</t>
  </si>
  <si>
    <t>Catalytic Dehydrogenation Of Alkylaromatics With Carbon Dioxide As A Soft Oxidant</t>
  </si>
  <si>
    <t>Park| Se; Han| Sc</t>
  </si>
  <si>
    <t>Catalytic Solutions For Fugitive Methane Emissions In The Oil And Gas Sector</t>
  </si>
  <si>
    <t>Hayes| Re</t>
  </si>
  <si>
    <t>Cell Death And Degeneration In The Symbiotic Dinoflagellates Of The Coral Stylophora Pistillata During Bleaching</t>
  </si>
  <si>
    <t>Franklin| Dj; Hoegh-guldberg| P; Jones| Rj; Berges| Ja</t>
  </si>
  <si>
    <t>Changes In Frost Days In Simulations Of Twentyfirst Century Climate</t>
  </si>
  <si>
    <t>Meehl| Ga; Tebaldi| C; Nychka| D</t>
  </si>
  <si>
    <t>Changes In Lagoonal Marsh Morphology At Selected Northeastern Atlantic Coast Sites Of Significance To Migratory Waterbirds</t>
  </si>
  <si>
    <t>Erwin| Rm; Sanders| Gm; Prosser| Dj</t>
  </si>
  <si>
    <t>Changes In Latitudes| Changes In Aptitudes: Nucella Canaliculata (mollusca : Gastropoda) Is More Stressed At Its Range Edge</t>
  </si>
  <si>
    <t>Sorte| Cjb; Hofmann| Ge</t>
  </si>
  <si>
    <t>Changes In The Cellular And Organismal Stress Responses Of The Subtropical Fish| The Indo-pacific Sergeant| Abudefduf Vaigiensis| Due To The 1997-1998 El Nino Southern Oscillation</t>
  </si>
  <si>
    <t>Nakano| K; Takemura| A; Nakamura| S; Nakano| Y; Iwama| Gk</t>
  </si>
  <si>
    <t>Changes In The Seasonal Cycle In The Circumpolar Arctic| 1976-95: Temperature And Precipitation</t>
  </si>
  <si>
    <t>Whitfield| Ph; Hall| Aw; Cannon| Aj</t>
  </si>
  <si>
    <t>Changes In Winter Cyclone Frequencies And Strengths In Transient Enhanced Greenhouse Warming Simulations Using Two Coupled Climate Models</t>
  </si>
  <si>
    <t>Lambert| Sj</t>
  </si>
  <si>
    <t>Changing Global Climate: Historical Carbon And Nitrogen Budgets And Projected Responses Of Ohio's Cropland Ecosystems</t>
  </si>
  <si>
    <t>Climate Change And The Distribution Of Climatic Resources For Tourism In North America</t>
  </si>
  <si>
    <t>Scott| D; Mcboyle| G; Schwartzentruber| M</t>
  </si>
  <si>
    <t>Climate Change And The Effect Of Temperature Backlashes Causing Frost Damage In Picea Abies</t>
  </si>
  <si>
    <t>Jonsson| Am; Linderson| Ml; Stjernquist| I; Schlyter| P; Barring| L</t>
  </si>
  <si>
    <t>Climate Change In Arid Environments: Revisiting The Past To Understand The Future</t>
  </si>
  <si>
    <t>Lioubimtseva| E</t>
  </si>
  <si>
    <t>Climate Change Mitigation In Turkey</t>
  </si>
  <si>
    <t>Climate Change| Genotypic Diversity And Gene Flow In Reef-building Corals</t>
  </si>
  <si>
    <t>Ayre| Dj; Hughes| Tp</t>
  </si>
  <si>
    <t>Climate Change: Conflict Of Observational Science| Theory| And Politics</t>
  </si>
  <si>
    <t>Aapg Bulletin</t>
  </si>
  <si>
    <t>Gerhard| Lc</t>
  </si>
  <si>
    <t>Climate Change: Detection And Attribution Of Trends From Long-term Geologic Data</t>
  </si>
  <si>
    <t>Loehle| C</t>
  </si>
  <si>
    <t>Climate Controls On Vegetation Phenological Patterns In Northern Mid- And High Latitudes Inferred From Modis Data</t>
  </si>
  <si>
    <t>Zhang| Xy; Friedl| Ma; Schaaf| Cb; Strahler| Ah</t>
  </si>
  <si>
    <t>Climate Impact On Plankton Ecosystems In The Northeast Atlantic</t>
  </si>
  <si>
    <t>Richardson| Aj; Schoeman| Ds</t>
  </si>
  <si>
    <t>Climate Response Of Fossil Fuel And Biofuel Soot| Accounting For Soot's Feedback To Snow And Sea Ice Albedo And Emissivity</t>
  </si>
  <si>
    <t>Climate Variabilities Of Sea Level Around The Korean Peninsula</t>
  </si>
  <si>
    <t>Youn| Yh; Oh| Is; Park| Yh; Kim| Kh</t>
  </si>
  <si>
    <t>Climatic Forcing And Primary Productivity In A Subalpine Lake: Interannual Variability As A Natural Experiment</t>
  </si>
  <si>
    <t>Park| S; Brett| Mt; Muller-solger| A; Goldman| Cr</t>
  </si>
  <si>
    <t>Co2 Emission Benefit Of Diesel (versus Gasoline) Powered Vehicles</t>
  </si>
  <si>
    <t>Sullivan| Jl; Baker| Re; Boyer| Ba; Hammerle| Rh; Kenney| Te; Muniz| L; Wallington| Tj</t>
  </si>
  <si>
    <t>Co2 Hydrates In Refrigeration Processes</t>
  </si>
  <si>
    <t>Fournaison| L; Delahaye| A; Chatti| I; Petitet| Jp</t>
  </si>
  <si>
    <t>Combustion Aerosol From Experimental Crown Fires In A Boreal Forest Jack Pine Stand</t>
  </si>
  <si>
    <t>Payne| Nj; Stocks| Bj; Robinson| A; Wasey| M; Strapp| Jw</t>
  </si>
  <si>
    <t>Communal Climate Alliance In Styrian/austria: Goals And Experiences - A Contribution To Political Ecology</t>
  </si>
  <si>
    <t>Ekologia-bratislava</t>
  </si>
  <si>
    <t>Zsilincsar| W</t>
  </si>
  <si>
    <t>Community-level Analysis Of Risk Of Vector-borne Disease</t>
  </si>
  <si>
    <t>Zavaleta| Jo; Rossignol| Pa</t>
  </si>
  <si>
    <t>Comparative Evaluation Of The Contribution Of Residential Water Heating Systems To The Variation Of Greenhouse Gases Stock In The Atmosphere</t>
  </si>
  <si>
    <t>Building And Environment</t>
  </si>
  <si>
    <t>Taborianski| Vm; Prado| Rta</t>
  </si>
  <si>
    <t>Comparative Temperature Time-series In The Lebanese (batroun) And French (marseilles) Coastal Waters Between June 1999 And October 2002</t>
  </si>
  <si>
    <t>Saab| Maa; Romano| Jc; Bensoussan| N; Fakhri| M</t>
  </si>
  <si>
    <t>Comparison Of Ecological Effects And Costs Of Communal Waste Management Systems</t>
  </si>
  <si>
    <t>Beigl| P; Salhofer| S</t>
  </si>
  <si>
    <t>Comparison Of The Environmental Impact Of Incineration And Landfilling In Sao Paulo City As Determined By Lca</t>
  </si>
  <si>
    <t>Comparison Of The Holocene And Eemian Palaeoenvironments In The South Icelandic Basin: Dinoflagellate Cysts As Proxies For The North Atlantic Surface Circulation</t>
  </si>
  <si>
    <t>Eynaud| F; Turon| Jl; Duprat| J</t>
  </si>
  <si>
    <t>Competition| Predation And Species Responses To Environmental Change</t>
  </si>
  <si>
    <t>Jiang| L; Kulczycki| A</t>
  </si>
  <si>
    <t>Contrasted Growth Of Black Spruce (picea Mariana) Forest Trees At Treeline Associated With Climate Change Over The Last 400 Years</t>
  </si>
  <si>
    <t>Vallee| S; Payette| S</t>
  </si>
  <si>
    <t>Coral Reefs In A Century Of Rapid Environmental Change</t>
  </si>
  <si>
    <t>Symbiosis</t>
  </si>
  <si>
    <t>Hoegh-guldberg| O</t>
  </si>
  <si>
    <t>Could Co2-induced Land-cover Feedbacks Alter Near-shore Upwelling Regimes?</t>
  </si>
  <si>
    <t>Diffenbaugh| Ns; Snyder| Ma; Sloan| Lc</t>
  </si>
  <si>
    <t>Critically Pressured Free-gas Reservoirs Below Gas-hydrate Provinces</t>
  </si>
  <si>
    <t>Hornbach| Mj; Saffer| Dm; Holbrook| Ws</t>
  </si>
  <si>
    <t>Cylindrospermopsis Raciborskii (cyanobacteria) Invasion At Mid-latitudes: Selection| Wide Physiological Tolerance| Or Global Warming?</t>
  </si>
  <si>
    <t>Journal Of Phycology</t>
  </si>
  <si>
    <t>Briand| Jf; Leboulanger| C; Humbert| Jf; Bernard| C; Dufour| P</t>
  </si>
  <si>
    <t>Damage Evaluation Of Agro-meteorological Hazards In The Maize-growing Region Of Songliao Plain| China: Case Study Of Lishu County Of Jilin Province</t>
  </si>
  <si>
    <t>Zhang| Jq; Okada| N; Tatano| H; Hayakawa| S</t>
  </si>
  <si>
    <t>Dating The Earliest Lowland Glaciation Of Eastern England: A Pre-mis 12 Early Middle Pleistocene Happisburgh Glaciation</t>
  </si>
  <si>
    <t>Lee| Jr; Rose| J; Hamblin| Rjo; Moorlock| Bsp</t>
  </si>
  <si>
    <t>Decadal-scale Climate Drivers For Glacial Dynamics In Glacier National Park| Montana| Usa</t>
  </si>
  <si>
    <t>Pederson| Gt; Fagre| Db; Gray| St; Graumlich| Lj</t>
  </si>
  <si>
    <t>Decline Of Arctic-alpine Plants At The Southern Margin Of Their Range Following A Decade Of Climatic Warming</t>
  </si>
  <si>
    <t>Lesica| P; Mccune| B</t>
  </si>
  <si>
    <t>Declining Extent Of Open-water Refugia For Top Predators In Baffin Bay And Adjacent Waters</t>
  </si>
  <si>
    <t>Heide-jorgensen| Mp; Laidre| K</t>
  </si>
  <si>
    <t>Decomposition Of Mountain Birch Leaf Litter At The Forest-tundra Ecotone In The Fennoscandian Mountains In Relation To Climate And Soil Conditions</t>
  </si>
  <si>
    <t>Sjogersten| S; Wookey| Pa</t>
  </si>
  <si>
    <t>Decomposition Of Soil And Plant Carbon From Pasture Systems After 9 Years Of Exposure To Elevated Co2: Impact On C Cycling And Modeling</t>
  </si>
  <si>
    <t>De Graaff| Ma; Six| J; Harris| D; Blum| H; Van Kessel| C</t>
  </si>
  <si>
    <t>Dehardening Of Mountain Birch (betula Pubescens Ssp Czerepanovii) Ecotypes At Elevated Winter Temperatures</t>
  </si>
  <si>
    <t>Taulavuori| Kmj; Taulavuori| Eb; Skre| O; Nilsen| J; Igeland| B; Laine| Km</t>
  </si>
  <si>
    <t>Demography And Population Dynamics Of Drosera Anglica And D-rotundifolia</t>
  </si>
  <si>
    <t>Nordbakken| Jf; Rydgren| K; Okland| Rh</t>
  </si>
  <si>
    <t>Design And Integration Of Multi-scale Structures</t>
  </si>
  <si>
    <t>Wei| J</t>
  </si>
  <si>
    <t>Design Of Metal Hydride System As A Bus Air Conditioner</t>
  </si>
  <si>
    <t>Rare Metal Materials And Engineering</t>
  </si>
  <si>
    <t>Liu| Hj; Li| G; Li| Lf; Qu| Ws; Yang| K; Shi| Cx</t>
  </si>
  <si>
    <t>Design Parameters Of Solar Concentrating Systems For Co2-mitigating Algal Photobioreactors</t>
  </si>
  <si>
    <t>Ono| E; Cuello| Jl</t>
  </si>
  <si>
    <t>Design Strategy For Low-energy Ventilation And Cooling Within An Urban Heat Island</t>
  </si>
  <si>
    <t>Short| Ca; Lomas| Kj; Woods| A</t>
  </si>
  <si>
    <t>Detecting Changes In Arctic Tundra Plant Communities In Response To Warming Over Decadal Time Scales</t>
  </si>
  <si>
    <t>Epstein| He; Calef| Mp; Walker| Md; Chapin| Fs; Starfield| Am</t>
  </si>
  <si>
    <t>Detection Of Statistically Significant Trends In The Summer Precipitation Of Mainland Spain</t>
  </si>
  <si>
    <t>Mosmann| V; Castro| A; Fraile| R; Dessens| J; Sanchez| Jl</t>
  </si>
  <si>
    <t>Determination Of Black Carbon In Natural Organic Matter By Chemical Oxidation And Solid-state C-13 Nuclear Magnetic Resonance Spectroscopy</t>
  </si>
  <si>
    <t>Simpson| Mj; Hatcher| Pg</t>
  </si>
  <si>
    <t>Diurnal Temperature Range As An Index Of Global Climate Change During The Twentieth Century</t>
  </si>
  <si>
    <t>Braganza| K; Karoly| Dj; Arblaster| Jm</t>
  </si>
  <si>
    <t>Divergent Pheromone-mediated Insect Behaviour Under Global Atmospheric Change</t>
  </si>
  <si>
    <t>Mondor| Eb; Tremblay| Mn; Awmack| Cs; Lindroth| Rl</t>
  </si>
  <si>
    <t>Do The Western Himalayas Defy Global Warming?</t>
  </si>
  <si>
    <t>Yadav| Rr; Park| Wk; Singh| J; Dubey| B</t>
  </si>
  <si>
    <t>Does Ambient Temperature Affect Foodborne Disease?</t>
  </si>
  <si>
    <t>Epidemiology</t>
  </si>
  <si>
    <t>D'souza| Rm; Beeker| Ng; Hall| G; Moodie| Kba</t>
  </si>
  <si>
    <t>Dynamics Of An Active Rock Glacier (otztal Alps| Austria)</t>
  </si>
  <si>
    <t>Berger| J; Krainer| K; Mostler| W</t>
  </si>
  <si>
    <t>Dynamics Of Carbon Sequestration In A Coastal Wetland Using Radiocarbon Measurements</t>
  </si>
  <si>
    <t>Choi| Yh; Wang| Y</t>
  </si>
  <si>
    <t>East Asian Climate Change Trend Under Global Warming Background</t>
  </si>
  <si>
    <t>Chinese Journal Of Geophysics-chinese Edition</t>
  </si>
  <si>
    <t>Jiang| Db; Wang| Hj; Lang| Xm</t>
  </si>
  <si>
    <t>Ecological Issues And Risk Assessment In China</t>
  </si>
  <si>
    <t>Fu| Bj; Liu| Gh; Wang| Xk; Ouyang| Zy</t>
  </si>
  <si>
    <t>Economic Analyses Of Sequestering Carbon In Loblolly Pine| Cherrybark Oak| And Northern Red Oak In The United States</t>
  </si>
  <si>
    <t>Huang| Ch; Bates| R; Kronrad| Gd; Cheng| Sl</t>
  </si>
  <si>
    <t>Ecophysiological Response To Severe Drought In Pinus Halepensis Mill. Trees Of Two Provenances</t>
  </si>
  <si>
    <t>Atzmon| N; Moshe| Y; Schiller| G</t>
  </si>
  <si>
    <t>Ecosystem Carbon Storage In Arctic Tundra Reduced By Long-term Nutrient Fertilization</t>
  </si>
  <si>
    <t>Mack| Mc; Schuur| Eag; Bret-harte| Ms; Shaver| Gr; Chapin| Fs</t>
  </si>
  <si>
    <t>Effect Of Application Of Iron Materials On Methane And Nitrous Oxide Emissions From Two Types Of Paddy Soils</t>
  </si>
  <si>
    <t>Effect Of Body Size On Reef Fish Tolerance To Extreme Low And High Temperatures</t>
  </si>
  <si>
    <t>Ospina| Af; Mora| C</t>
  </si>
  <si>
    <t>Effect Of Climate Change On Greenhouse Gas Emissions From Arable Crop Rotations</t>
  </si>
  <si>
    <t>Olesen| Je; Rubaek| Gh; Heidmann| T; Hansen| S; Borgensen| Cd</t>
  </si>
  <si>
    <t>Effect Of Cu And Sn On Phosphatability Of Cold-rolled Steel Sheets</t>
  </si>
  <si>
    <t>Osawa| K; Hamada| K; Mine| K; Tomita| K; Tsuchiya| Y</t>
  </si>
  <si>
    <t>Effect Of Elevated Co2 Concentration And Vapour Pressure Deficit On Isoprene Emission From Leaves Of Populus Deltoides During Drought</t>
  </si>
  <si>
    <t>Functional Plant Biology</t>
  </si>
  <si>
    <t>Pegoraro| E; Rey| A; Bobich| Eg; Barron-gafford| G; Grieve| Ka; Malhi| Y; Murthy| R</t>
  </si>
  <si>
    <t>Effect Of Mgo Concentration In Solid Reactants On Decomposition Treatment Of Halon 1301</t>
  </si>
  <si>
    <t>Takeuchi| A; Kato| S; Watanabe| T</t>
  </si>
  <si>
    <t>Effect Of Temperature On Pollen Tube Kinetics And Dynamics In Sweet Cherry| Prunus Avium (rosaceae)</t>
  </si>
  <si>
    <t>Hedhly| A; Hormaza| Ji; Herrera| M</t>
  </si>
  <si>
    <t>Effects Of An Experimental Drought On Soil Emissions Of Carbon Dioxide| Methane| Nitrous Oxide| And Nitric Oxide In A Moist Tropical Forest</t>
  </si>
  <si>
    <t>Davidson| Ea; Ishida| Fy; Nepstad| Dc</t>
  </si>
  <si>
    <t>Effects Of Climate Change On Population Persistence Of Desert-dwelling Mountain Sheep In California</t>
  </si>
  <si>
    <t>Epps| Cw; Mccullough| Dr; Wehausen| Jd; Bleich| Vc; Rechel| Jl</t>
  </si>
  <si>
    <t>Effects Of Experimental Greenhouse Warming On Phytoplankton And Zooplankton Communities In Fishless Alpine Ponds</t>
  </si>
  <si>
    <t>Strecker| Al; Cobb| Tp; Vinebrooke| Rd</t>
  </si>
  <si>
    <t>Effects Of Experimental Parameters On Nf3 Decomposition Fraction In An Oxygen-based Rf Plasma Environment</t>
  </si>
  <si>
    <t>Wang| Yf; Wang| Lc; Shih| Ml; Tsai| Ch</t>
  </si>
  <si>
    <t>Effects Of Experimentally Imposed Climate Scenarios On Flowering Phenology And Flower Production Of Subarctic Bog Species</t>
  </si>
  <si>
    <t>Aerts| R; Cornelissen| Jhc; Dorrepaal| E; Van Logtestijn| Rsp; Callaghan| Tv</t>
  </si>
  <si>
    <t>Effects Of Forestry On The Thermal Habitat Of Dolly Varden (salvelinus Malma)</t>
  </si>
  <si>
    <t>Kishi| D; Murakami| M; Nakano| S; Taniguchi| Y</t>
  </si>
  <si>
    <t>Effects Of Global Climate Change On Geographic Distributions Of Vertebrates In North Queensland</t>
  </si>
  <si>
    <t>Meyneeke| Jo</t>
  </si>
  <si>
    <t>Effects Of Long-term Nutrient Fertilisation And Irrigation On The Microarthropod Community In A Boreal Norway Spruce Stand</t>
  </si>
  <si>
    <t>Lindberg| N; Persson| T</t>
  </si>
  <si>
    <t>Effects Of The Fungicides Mancozeb And Chlorothalonil On Fluxes Of Co(2)| N(2)o| And Ch(4) In A Fertilized Colorado Grassland Soil</t>
  </si>
  <si>
    <t>Kinney| Ca; Mosier| Ar; Ferrer| I; Furlong| Et; Mandernack| Kw</t>
  </si>
  <si>
    <t>Effects Of The Herbicides Prosulfuron And Metolachlor On Fluxes Of Co(2)| N(2)o| And Ch(4) In A Fertilized Colorado Grassland Soil</t>
  </si>
  <si>
    <t>Effects Of Tree Density And Stand Age On Carbon Allocation Patterns In Postfire Lodgepole Pine</t>
  </si>
  <si>
    <t>Litton| Cm; Ryan| Mg; Knight| Dh</t>
  </si>
  <si>
    <t>El Nino Induced Local Extinction Of Coral Reef Bryozoan Species From Northern Bahia| Brazil</t>
  </si>
  <si>
    <t>Kelmo| F; Attrill| Mj; Gomes| Rct; Jones| Mb</t>
  </si>
  <si>
    <t>Electricity: Taxes On Emission Liabilities. An Examination Of The Economic Effectiveness Of Polluter Pays Principles</t>
  </si>
  <si>
    <t>Rahman| Am; Edwards| Ca</t>
  </si>
  <si>
    <t>Electrodynamic Structure Of Charged Dust Clouds In The Earth's Middle Atmosphere</t>
  </si>
  <si>
    <t>New Journal Of Physics</t>
  </si>
  <si>
    <t>Scales| Wa; Ganguli| G</t>
  </si>
  <si>
    <t>Elevated Co2 Alters Birch Resistance To Lagomorpha Herbivores</t>
  </si>
  <si>
    <t>Mattson| Wj; Kuokkanen| K; Niemela| P; Julkunen-tiitto| R; Kellomaki| S; Tahvanainen| J</t>
  </si>
  <si>
    <t>Elevational Dependence Of Projected Hydrologic Changes In The San Francisco Estuary And Watershed</t>
  </si>
  <si>
    <t>Emission Characteristics Of Diesel Engine Running On Vegetable Oil With Elevated Fuel Inlet Temperature</t>
  </si>
  <si>
    <t>Nwafor| Omi</t>
  </si>
  <si>
    <t>Emissions From A Vehicle Fitted To Operate On Either Petrol Or Compressed Natural Gas</t>
  </si>
  <si>
    <t>Ristovski| Z; Morawska| L; Ayoko| Ga; Johnson| G; Gilbert| D; Greenaway| C</t>
  </si>
  <si>
    <t>Energy Consumption Estimation For Greenhouse Gas Separation Processes By Clathrate Hydrate Formation</t>
  </si>
  <si>
    <t>Tajima| H; Yamasaki| A; Kiyono| F</t>
  </si>
  <si>
    <t>Energy Input-output Analysis In Turkish Agriculture</t>
  </si>
  <si>
    <t>Ozkan| B; Akcaoz| H; Fert| C</t>
  </si>
  <si>
    <t>Energy Security And Global Climate Change Mitigation</t>
  </si>
  <si>
    <t>Huntington| Hg; Brown| Spa</t>
  </si>
  <si>
    <t>Energy Sustainability And Global Warming In Spain</t>
  </si>
  <si>
    <t>Hernandez| F; Gual| Ma; Del Rio| P; Caparros| A</t>
  </si>
  <si>
    <t>Environmental And Economic Factors Can Increase The Risk Of Exotic Species Introductions To The Arctic Region Through Increased Ballast Water Discharge</t>
  </si>
  <si>
    <t>Niimi| Aj</t>
  </si>
  <si>
    <t>Environmental And Human Health Impacts Of Growing Genetically Modified Herbicide-tolerant Sugar Beet: A Life-cycle Assessment</t>
  </si>
  <si>
    <t>Plant Biotechnology Journal</t>
  </si>
  <si>
    <t>Bennett| R; Phipps| R; Strange| A; Grey| P</t>
  </si>
  <si>
    <t>Environmental Assessment Of Supercritical Water Oxidation Of Sewage Sludge</t>
  </si>
  <si>
    <t>Svanstrom| M; Froling| M; Modell| M; Peters| Wa; Tester| J</t>
  </si>
  <si>
    <t>Environmental Changes In The North Atlantic Region: Scannet As A Collaborative Approach For Documenting| Understanding And Predicting Changes</t>
  </si>
  <si>
    <t>Callaghan| Tv; Johansson| M; Heal| Ow; Saelthun| Nr; Barkved| Lj; Bayfield| N; Brandt| O; Brooker| R; Christiansen| Hh; Forchhammer| M; Hoye| Tt; Humlum| O; Jarvinen| A; Jonasson| C; Kohler| J; Magnusson| B; Meltofte| H; Mortensen| L; Neuvonen| S; Pearce| I; Rasch| M; Turner| L; Hasholt| B; Huhta| E; Leskinen| E; Nielsen| N; Siikamaki| P</t>
  </si>
  <si>
    <t>Environmental Impact Of Coal Industry And Thermal Power Plants In India</t>
  </si>
  <si>
    <t>Journal Of Environmental Radioactivity</t>
  </si>
  <si>
    <t>Mishra| Uc</t>
  </si>
  <si>
    <t>Environmental Impact Of Solid Waste Treatment Methods In Korea</t>
  </si>
  <si>
    <t>Journal Of Environmental Engineering-asce</t>
  </si>
  <si>
    <t>Seo| S; Aramaki| T; Hwang| Yw; Hanaki| K</t>
  </si>
  <si>
    <t>Environmental Impact Of Thermal Insulation Thickness In Buildings</t>
  </si>
  <si>
    <t>Comakli| K; Yuksel| B</t>
  </si>
  <si>
    <t>Environmental Impacts Of The Japanese Beef-fattening System With Different Feeding Lengths As Evaluated By A Life-cycle Assessment Method</t>
  </si>
  <si>
    <t>Ogino| A; Kaku| K; Osada| T; Shimada| K</t>
  </si>
  <si>
    <t>Environmental Magnetic Record Of Paleoclimate Change From The Eocene-oligocene Stratotype Section| Massignano| Italy</t>
  </si>
  <si>
    <t>Jovane| L; Florindo| F; Dinares-turell| J; Turell| S</t>
  </si>
  <si>
    <t>Environmental Rating Of Vehicles With Different Alternative Fuels And Drive Trains: A Comparison Of Two Approaches</t>
  </si>
  <si>
    <t>Van Mierlo| J; Timmermans| Jm; Maggetto| G; Van Den Bossche| P; Meyer| S; Hecq| W; Govaerts| L; Verlaak| J</t>
  </si>
  <si>
    <t>Environmental Variability And Human Adaptation During The Lateglacial/holocene Transition In Japan With Reference To Pollen Analysis Of The Sg4 Core From Lake Suigetsu</t>
  </si>
  <si>
    <t>Yasuda| Y; Yamaguchi| K; Nakagawa| T; Fukusawa| H; Kitagawa| J; Okamura| M</t>
  </si>
  <si>
    <t>Environmental Versus Genetic Sex Determination: A Possible Factor In Dinosaur Extinction?</t>
  </si>
  <si>
    <t>Fertility And Sterility</t>
  </si>
  <si>
    <t>Miller| D; Summers| J; Silber| S</t>
  </si>
  <si>
    <t>Episodic Methane Release Events From Last Glacial Marginal Sediments In The Western North Pacific</t>
  </si>
  <si>
    <t>Uchida| M; Shibata| Y; Ohkushi| K; Ahagon| N; Hoshiba| M</t>
  </si>
  <si>
    <t>Estimating Burned Area For Tropical Africa For The Year 1990 With The Noaa-nasa Pathfinder Avhrr 8km Land Dataset</t>
  </si>
  <si>
    <t>Ruiz| Jam; Garbin| Mc</t>
  </si>
  <si>
    <t>Estimating Future Sea Level Changes From Past Records</t>
  </si>
  <si>
    <t>Morner| Na</t>
  </si>
  <si>
    <t>Estimating Soil Carbon Levels Using An Ensemble Kalman Filter</t>
  </si>
  <si>
    <t>Jones| Jw; Graham| Wd; Wallach| D; Bostick| Wm; Koo| J</t>
  </si>
  <si>
    <t>Estimation Method For National Methane Emission From Solid Waste Landfills</t>
  </si>
  <si>
    <t>Kumar| S; Gaikwad| Sa; Shekdar| Av; Kshirsagar| Ps; Singh| Rn</t>
  </si>
  <si>
    <t>Evaluation Of An Automatic Sampling Gas Chromatographic-mass Spectrometric Instrument For Continuous Monitoring Of Trace Anthropogenic Gases</t>
  </si>
  <si>
    <t>International Journal Of Environmental Analytical Chemistry</t>
  </si>
  <si>
    <t>Maione| M; Arduini| J; Mangani| G; Geniali| A</t>
  </si>
  <si>
    <t>Evaluation Of Ozone Treated Fish Waste Oil As A Fuel For Transportation</t>
  </si>
  <si>
    <t>Kato| S; Kunisawa| K; Kojima| T; Murakami| S</t>
  </si>
  <si>
    <t>Evaluation Of Slag Application To Decrease Methane Emission From Paddy Soil And Fate Of Iron</t>
  </si>
  <si>
    <t>Evidence For Global Runoff Increase Related To Climate Warming</t>
  </si>
  <si>
    <t>Advances In Water Resources</t>
  </si>
  <si>
    <t>Labat| D; Godderis| Y; Probst| Jl; Guyot| Jl</t>
  </si>
  <si>
    <t>Evidence For The Impact Of Global Warming On The Long-term Population Dynamics Of Common Birds</t>
  </si>
  <si>
    <t>Julliard| R; Jiguet| F; Couvet| D</t>
  </si>
  <si>
    <t>Evolution Of Late Glacial Ice-marginal Lakes On The Northwestern Canadian Shield And Their Influence On The Location Of The Dubawnt Lake Palaeo-ice Stream</t>
  </si>
  <si>
    <t>Stokes| Cr; Clark| Cd</t>
  </si>
  <si>
    <t>Evolutionary Potential Of Chamaecrista Fasciculata In Relation To Climate Change. 1. Clinal Patterns Of Selection Along An Environmental Gradient In The Great Plains</t>
  </si>
  <si>
    <t>Etterson| Jr</t>
  </si>
  <si>
    <t>Evolutionary Potential Of Chamaecrista Fasciculata In Relation To Climate Change. Ii. Genetic Architecture Of Three Populations Reciprocally Planted Along An Environmental Gradient In The Great Plains</t>
  </si>
  <si>
    <t>Excess Mortality In People Over 65 Years Old During Summer Heat Waves In Marseille - Comparison Before And After A Preventive Campaign</t>
  </si>
  <si>
    <t>Presse Medicale</t>
  </si>
  <si>
    <t>Delaroziere| Jc; Sanmarco| Jl</t>
  </si>
  <si>
    <t>Exogenous Carbon Acquisition Of Photosynthesis In Porphyra Haitanensis (bangiales| Rhodophyta) Under Emersed State</t>
  </si>
  <si>
    <t>Zou| Dh; Gao| Ks</t>
  </si>
  <si>
    <t>Experimental Warming And Burn Severity Alter Soil Co2 Flux And Soil Functional Groups In A Recently Burned Boreal Forest</t>
  </si>
  <si>
    <t>Bergner| B; Johnstone| J; Treseder| Kk</t>
  </si>
  <si>
    <t>Field Transplants Reveal Summer Constraints On A Butterfly Range Expansion</t>
  </si>
  <si>
    <t>Crozier| Lg</t>
  </si>
  <si>
    <t>Forecasting World Transport In The Year 2050</t>
  </si>
  <si>
    <t>Moriarty| P; Honnery| D</t>
  </si>
  <si>
    <t>Forensic Entomology And Climatic Change</t>
  </si>
  <si>
    <t>Forensic Science International</t>
  </si>
  <si>
    <t>Turchetto| M; Vanin| S</t>
  </si>
  <si>
    <t>From Genome To Crop: Integration Through Simulation Modeling</t>
  </si>
  <si>
    <t>Field Crops Research</t>
  </si>
  <si>
    <t>Hoogenboom| G; White| Jw; Messina| Cd</t>
  </si>
  <si>
    <t>Future Climate Extreme Events In The Mediterranean Simulated By A Regional Climate Model: A First Approach</t>
  </si>
  <si>
    <t>Sanchez| E; Gallardo| C; Gaertner| Ma; Arribas| A; Castro| M</t>
  </si>
  <si>
    <t>Future Projections Of East Asian Climate Change From Multi-aogcm Ensembles Of Ipccsres Scenario Simulations</t>
  </si>
  <si>
    <t>Min| Sk; Park| Eh; Kwon| Wt</t>
  </si>
  <si>
    <t>Gas Turbine Engine Configurations For Power Generation Cycles Having Co(2) Sequestration</t>
  </si>
  <si>
    <t>Jackson| Ajb; Audus| H; Singh| R</t>
  </si>
  <si>
    <t>Genomics And The Physiologist: Bridging The Gap Between Genes And Crop Response</t>
  </si>
  <si>
    <t>Edmeades| Go; Mcmaster| Gs; White| Jw; Campos| H</t>
  </si>
  <si>
    <t>Geographical Potential Of Argentine Ants (linepithema Humile Mayr) In The Face Of Global Climate Change</t>
  </si>
  <si>
    <t>Roura-pascual| N; Suarez| Av; Gomez| C; Pons| P; Touyama| Y; Wild| Al; Peterson| At</t>
  </si>
  <si>
    <t>Global Climate Change And The Emergence/re-emergence Of Infectious Diseases</t>
  </si>
  <si>
    <t>Zell| R</t>
  </si>
  <si>
    <t>Global Climate Change Leads To Mistimed Avian Reproduction</t>
  </si>
  <si>
    <t>Visser| Me; Both| C; Lambrechts| Mm</t>
  </si>
  <si>
    <t>Global Warming And Acid Precipitation: Some Aspects Of Their Effect On Climate| Part 1</t>
  </si>
  <si>
    <t>American Laboratory</t>
  </si>
  <si>
    <t>Cerceo| E</t>
  </si>
  <si>
    <t>Global Warming And Coastal Erosion</t>
  </si>
  <si>
    <t>Global Warming And Drainage Development: Perspective And Challenges</t>
  </si>
  <si>
    <t>Irrigation And Drainage</t>
  </si>
  <si>
    <t>De Wrachien| D; Feddes| R</t>
  </si>
  <si>
    <t>Global Warming And The Greenland Ice Sheet</t>
  </si>
  <si>
    <t>Chylek| P; Box| Je; Lesins| G</t>
  </si>
  <si>
    <t>Global Warming And Western North Pacific Typhoon Activity From An Observational Perspective</t>
  </si>
  <si>
    <t>Chan| Jcl; Liu| Ks</t>
  </si>
  <si>
    <t>Global Warming Gas Emission During Plasma Cleaning Process Of Silicon Nitride Using C-c4f8o/o-2 Chemistry With Additive Ar And N-2</t>
  </si>
  <si>
    <t>Kim| Kj; Oh| Ch; Lee| Ne; Kim| Jh; Bae| Jw; Yeom| Gy; Yoon| Ss</t>
  </si>
  <si>
    <t>Global Warming Impact Of The Magnesium Produced In China Using The Pidgeon Process</t>
  </si>
  <si>
    <t>Ramakrishnan| S; Koltun| P</t>
  </si>
  <si>
    <t>Global Warming Of The Atmosphere In Radiative-convective Equilibrium</t>
  </si>
  <si>
    <t>Iwasa| Y; Abe| Y; Tanaka| H</t>
  </si>
  <si>
    <t>Global Warming| Regional Trends And Inshore Environmental Conditions Influence Coral Bleaching In Hawaii</t>
  </si>
  <si>
    <t>Jokiel| Pl; Brown| Ek</t>
  </si>
  <si>
    <t>Globally Significant Changes In Biological Processes Of The Amazon Basin: Results Of The Large-scale Biosphere-atmosphere Experiment</t>
  </si>
  <si>
    <t>Davidson| Ea; Artaxo| P</t>
  </si>
  <si>
    <t>Golden Bowerbird (prionodura Newtonia) Habitat In Past| Present And Future Climates: Predicted Extinction Of A Vertebrate In Tropical Highlands Due To Global Warming</t>
  </si>
  <si>
    <t>Hilbert| Dw; Bradford| M; Parker| T; Westcott| Da</t>
  </si>
  <si>
    <t>Grazing Effects On Carbon Dynamics In The Northern Mixed-grass Prairie</t>
  </si>
  <si>
    <t>Haferkamp| Mr; Macneil| Md</t>
  </si>
  <si>
    <t>Greenhouse Effect And Ice Ages: Historical Perspective</t>
  </si>
  <si>
    <t>Bard| E</t>
  </si>
  <si>
    <t>Greenhouse Gas Emissions And Costs Over The Life Cycle Of Wood And Alternative Flooring Materials</t>
  </si>
  <si>
    <t>Greenhouse Gas Growth Rates</t>
  </si>
  <si>
    <t>Hansen| J; Sato| M</t>
  </si>
  <si>
    <t>Greenhouse Gas Reduction And Primary Energy Savings Via Adoption Of A Fuel Cell Hybrid Plant In A Hospital</t>
  </si>
  <si>
    <t>Bizzarri| G; Morini| Gl</t>
  </si>
  <si>
    <t>Growth Responses To Ultraviolet-b Radiation Of Two Carex Species Dominating An Argentinian Fen Ecosystem</t>
  </si>
  <si>
    <t>Basic And Applied Ecology</t>
  </si>
  <si>
    <t>Zaller| Jg; Searles| Ps; Caldwell| Mm; Flint| Sd; Scopel| Al; Sala| Oe</t>
  </si>
  <si>
    <t>Growth| Production And Interspecific Competition In Sphagnum: Effects Of Temperature| Nitrogen And Sulphur Treatments On A Boreal Mire</t>
  </si>
  <si>
    <t>Gunnarsson| U; Granberg| G; Nilsson| M</t>
  </si>
  <si>
    <t>Growth-controlling Processes Of Co2 Gas Hydrates</t>
  </si>
  <si>
    <t>American Mineralogist</t>
  </si>
  <si>
    <t>Hirai| S; Sanda| H</t>
  </si>
  <si>
    <t>Gtobal Warming: A Cool View</t>
  </si>
  <si>
    <t>Ironmaking &amp; Steelmaking</t>
  </si>
  <si>
    <t>Fitzgerald| F</t>
  </si>
  <si>
    <t>Habitat Loss| Resource Specialization| And Extinction On Coral Reefs</t>
  </si>
  <si>
    <t>Munday| Pl</t>
  </si>
  <si>
    <t>Heat Stress Induces Different Forms Of Cell Death In Sea Anemones And Their Endosymbiotic Algae Depending On Temperature And Duration</t>
  </si>
  <si>
    <t>Cell Death And Differentiation</t>
  </si>
  <si>
    <t>Dunn| Sr; Thomason| Jc; Le Tissier| Mda; Bythell| Jc</t>
  </si>
  <si>
    <t>Helio-hydro And Helio-thennal Production Of Hydrogen</t>
  </si>
  <si>
    <t>High Yield Bio-oil Production From Fast Pyrolysis By Metabolic Controlling Of Chlorella Protothecoides</t>
  </si>
  <si>
    <t>Journal Of Biotechnology</t>
  </si>
  <si>
    <t>Miao| Xl; Wu| Qy</t>
  </si>
  <si>
    <t>High-resolution Vegetation And Climate Change Associated With Pliocene Australopithecus Afarensis</t>
  </si>
  <si>
    <t>Bonnefille| R; Potts| R; Chalie| F; Jolly| D; Peyron| O</t>
  </si>
  <si>
    <t>High-temperature Decomposition Of Sf6 Gas And Dry-fixation Of The Gaseous Decomposition Products</t>
  </si>
  <si>
    <t>Yasui| S; Amakawa| T; Shirai| Y; Nunokawa| M; Shibuya| M; Arai| K</t>
  </si>
  <si>
    <t>Holocene Climatic Change In Hunshandake Desert</t>
  </si>
  <si>
    <t>Jin| Hl; Su| Zz; Sun| Ly; Sun| Z; Zhang| H; Jin| Ly</t>
  </si>
  <si>
    <t>How Fast And Far Might Tree Species Migrate In The Eastern United States Due To Climate Change?</t>
  </si>
  <si>
    <t>Iverson| Lr; Schwartz| Mw; Prasad| Am</t>
  </si>
  <si>
    <t>How Strong Is Carbon Cycle-climate Feedback Under Global Warming?</t>
  </si>
  <si>
    <t>Zeng| N; Qian| Hf; Munoz| E; Iacono| R</t>
  </si>
  <si>
    <t>How To Use Natural Ventilation To Cool Narrow Office Buildings</t>
  </si>
  <si>
    <t>Gratia| E; Bruyere| I; De Herde| A</t>
  </si>
  <si>
    <t>Hydro-climatic Trends Of The Yellow River Basin For The Last 50 Years</t>
  </si>
  <si>
    <t>Fu| Gb; Chen| Sl; Liu| Cm; Shepard| D</t>
  </si>
  <si>
    <t>Ice Growth In The Greenhouse: A Seductive Paradox But Unrealistic Scenario</t>
  </si>
  <si>
    <t>Weaver| Aj; Hillaire-marcel| C</t>
  </si>
  <si>
    <t>Identity And Diversity Of Coral Endosymbionts (zooxanthellae) From Three Palauan Reefs With Contrasting Bleaching| Temperature And Shading Histories</t>
  </si>
  <si>
    <t>Fabricius| Ke; Mieog| Jc; Colin| Pl; Idip| D; Van Oppen| Mjh</t>
  </si>
  <si>
    <t>Impact Analysis Of Climate Change For An Alpine Catchment Using High Resolution Dynamic Downscaling Of Echam4 Time Slices</t>
  </si>
  <si>
    <t>Hydrology And Earth System Sciences</t>
  </si>
  <si>
    <t>Kunstmann| H; Schneider| K; Forkel| R; Knoche| R</t>
  </si>
  <si>
    <t>Impact Of Desertification And Global Warming On Soil Carbon In Northern China</t>
  </si>
  <si>
    <t>Qi| F; Wei| L; Liu| Ys; Yanwu| Z; Yonghong| S</t>
  </si>
  <si>
    <t>Impact Of Global Warming And Locally Changing Climate On Tropical Cloud Forest Bats</t>
  </si>
  <si>
    <t>Laval| Rk</t>
  </si>
  <si>
    <t>Impact Of Global Warming On Environments For Apple And Satsuma Mandarin Production Estimated From Changes Of The Annual Mean Temperature</t>
  </si>
  <si>
    <t>Journal Of The Japanese Society For Horticultural Science</t>
  </si>
  <si>
    <t>Sugiura| T; Yokozawa| M</t>
  </si>
  <si>
    <t>Impact Of Global Warming On The Growing Cycles Of Three Forage Systems In Upland Areas Of Southeastern France</t>
  </si>
  <si>
    <t>Juin| S; Brisson| N; Clastre| P; Grand| P</t>
  </si>
  <si>
    <t>Impact Of Soil Warming And Shading On Colonization And Community Structure Of Arbuscular Mycorrhizal Fungi In Roots Of A Native Grassland Community</t>
  </si>
  <si>
    <t>Heinemeyer| A; Ridgway| Kp; Edwards| Ej; Benham| Dg; Young| Jpw; Fitter| Ah</t>
  </si>
  <si>
    <t>Impact Of Temperature On The Arbuscular Mycorrhizal (am) Symbiosis: Growth Responses Of The Host Plant And Its Am Fungal Partner</t>
  </si>
  <si>
    <t>Heinemeyer| A; Fitter| Ah</t>
  </si>
  <si>
    <t>Impacts Of Climate Change On Methane Emissions From Wetlands</t>
  </si>
  <si>
    <t>Shindell| Dt; Walter| Bp; Faluvegi| G</t>
  </si>
  <si>
    <t>Impacts Of Winter-nao On March Cooling Trends Over Subtropical Eurasia Continent In The Recent Half Century</t>
  </si>
  <si>
    <t>Yu| Rc; Zhou| Tj</t>
  </si>
  <si>
    <t>Implications Of Changes In Household Stoves And Fuel Use In China</t>
  </si>
  <si>
    <t>Implications Of Increased Greenland Surface Melt Under Global-warming Scenarios: Ice-sheet Simulations</t>
  </si>
  <si>
    <t>Parizek| Br; Alley| Rb</t>
  </si>
  <si>
    <t>Importance Of Climate Change For The Ranges| Communities And Conservation Of Birds</t>
  </si>
  <si>
    <t>Bohning-gaese| K; Lemoine| N</t>
  </si>
  <si>
    <t>Improving Drought Tolerance In Maize: A View From Industry</t>
  </si>
  <si>
    <t>Campos| H; Cooper| A; Habben| Je; Edmeades| Go; Schussler| Jr</t>
  </si>
  <si>
    <t>Impulse Partial Discharge And Breakdown Characteristics Of Rod-plane Gaps In Air And N-2 Gases</t>
  </si>
  <si>
    <t>Saitoh| H; Morita| K; Kikkawa| T; Hayakawa| N; Okubo| H</t>
  </si>
  <si>
    <t>In Situ Photosynthetic Freezing Tolerance For Plants Exposed To A Global Warming Manipulation In The Rocky Mountains| Colorado| Usa</t>
  </si>
  <si>
    <t>Loik| Me; Still| Cj; Huxman| Te; Harte| J</t>
  </si>
  <si>
    <t>Increasing River Discharge In The Eurasian Arctic: Consideration Of Dams| Permafrost Thaw| And Fires As Potential Agents Of Change</t>
  </si>
  <si>
    <t>Mcclelland| Jw; Holmes| Rm; Peterson| Bj; Stieglitz| M</t>
  </si>
  <si>
    <t>Influence Of Culture Temperature On The Growth| Biochemical Composition And Fatty Acid Profiles Of Six Antarctic Microalgae</t>
  </si>
  <si>
    <t>Journal Of Applied Phycology</t>
  </si>
  <si>
    <t>Teoh| Ml; Chu| Wl; Marchant| H; Phang| Sm</t>
  </si>
  <si>
    <t>Influence Of Temperature On The Effects Of Artificially Enhanced Uv-b Radiation On Aquatic Bryophytes Under Laboratory Conditions</t>
  </si>
  <si>
    <t>Nunez-olivera| E; Martinez-abaigar| J; Tomas| R; Beaucourt| N; Arroniz-crespo| M</t>
  </si>
  <si>
    <t>Influence Of The Antarctic Circumpolar Wave On El Nino And Its Multidecadal Changes From 1950 To 2001</t>
  </si>
  <si>
    <t>White| Wb; Annis| J</t>
  </si>
  <si>
    <t>Influence Of Warming And Enchytraeid Activities On Soil Co2 And Ch4 Fluxes</t>
  </si>
  <si>
    <t>Briones| Mji; Poskitt| J; Ostle| N</t>
  </si>
  <si>
    <t>Initial Public Perceptions Of Deep Geological And Oceanic Disposal Of Carbon Dioxide</t>
  </si>
  <si>
    <t>Palmgren| Cr; Morgan| Mg; De Bruin| Wb; Keith| Dw</t>
  </si>
  <si>
    <t>Intensification Of Extreme European Summer Precipitation In A Warmer Climate</t>
  </si>
  <si>
    <t>Christensen| Ob; Christensen| Jh</t>
  </si>
  <si>
    <t>International Greenhouse Gas Emissions When Global Warming Is A Stochastic Process</t>
  </si>
  <si>
    <t>Applied Stochastic Models In Business And Industry</t>
  </si>
  <si>
    <t>Interpretation Of Arctic Aerosol Properties Using Cluster Analysis Applied To Observations In The Svalbard Area</t>
  </si>
  <si>
    <t>Treffeisen| R; Herber| A; Strom| J; Shiobara| M; Yamagata| Ty; Holmen| K; Kriews| M; Schrems| O</t>
  </si>
  <si>
    <t>Inventory Of Methane And Nitrous Oxide Emissions From Agricultural Soils Of India And Their Global Warming Potential</t>
  </si>
  <si>
    <t>Bhatia| A; Pathak| H; Aggarwal| Pk</t>
  </si>
  <si>
    <t>Inventory Of The Maldives' Coral Reefs Using Morphometrics Generated From Landsat Etm+ Imagery</t>
  </si>
  <si>
    <t>Naseer| A; Hatcher| Bg</t>
  </si>
  <si>
    <t>Investigation Of Accelerated Carbonation For The Stabilisation Of Msw Incinerator Ashes And The Sequestration Of Co(2)</t>
  </si>
  <si>
    <t>Bertos| Mf; Li| X; Simons| Sjr; Hills| Cd; Carey| Pj</t>
  </si>
  <si>
    <t>Investigation Of Plasma Irregularity Sources Associated With Charged Dust In The Earth's Mesosphere</t>
  </si>
  <si>
    <t>Scientific Exploration| Planetary Protection| Active Experiments And Dusty Plasmas</t>
  </si>
  <si>
    <t>Is Climate Change Affecting Wolf Populations In The High Arctic?</t>
  </si>
  <si>
    <t>Mech| Ld</t>
  </si>
  <si>
    <t>Is Coral Bleaching Due To The Instability Of The Zooxanthellae Dark Reactions?</t>
  </si>
  <si>
    <t>Leggat| W; Whitney| S; Yellowlees| D</t>
  </si>
  <si>
    <t>Is There Observational Support For An El Nino-like Pattern Of Future Global Warming?</t>
  </si>
  <si>
    <t>Boer| Gj; Yu| B; Kim| Sj; Flato| Gm</t>
  </si>
  <si>
    <t>Isotopic Estimates Of New Carbon Inputs Into Litter And Soils In A Four-year Climate Change Experiment With Douglas-fir</t>
  </si>
  <si>
    <t>Hobbie| Ea; Johnson| Mg; Rygiewicz| Pt; Tingey| Dt; Olszyk| Dm</t>
  </si>
  <si>
    <t>Large Ground Warming In The Canadian Arctic Inferred From Inversions Of Temperature Logs</t>
  </si>
  <si>
    <t>Majorowicz| Ja; Skinner| Wr; Safanda| J</t>
  </si>
  <si>
    <t>Large-scale Environmental Controls On Microbial Biofilms In High-alpine Streams</t>
  </si>
  <si>
    <t>Biogeosciences</t>
  </si>
  <si>
    <t>Battin| Tj; Wille| A; Psenner| R; Richter| A</t>
  </si>
  <si>
    <t>Large-scale Temperature Inferences From Tree Rings: A Review</t>
  </si>
  <si>
    <t>Briffa| Kr; Osborn| Tj; Schweingruber| Fh</t>
  </si>
  <si>
    <t>Late Devonian Facies Variety In Iran: Volcanism As A Possible Trigger Of The Environmental Perturbation Near The Frasnian-famennian Boundary</t>
  </si>
  <si>
    <t>Geological Quarterly</t>
  </si>
  <si>
    <t>Gharaie| Mhm; Matsumoto| R; Kakuwa| Y; Milroy| Pg</t>
  </si>
  <si>
    <t>Late Oligocene Warming Event In The Southern North Sea Basin: Benthic Foraminifera As Paleotemperature Proxies</t>
  </si>
  <si>
    <t>De Man| E; Van Simaeys| S</t>
  </si>
  <si>
    <t>Late Quaternary Changes In Amazonian Ecosystems And Their Implications For Global Carbon Cycling</t>
  </si>
  <si>
    <t>Mayle| Fe; Beerling| Dj</t>
  </si>
  <si>
    <t>Lca-lcca Of Oil Fired Steam Turbine Power Plant In Singapore</t>
  </si>
  <si>
    <t>Kannan| R; Tso| Cp; Osman| R; Ho| Hk</t>
  </si>
  <si>
    <t>Leaf Area Index And Net Primary Productivity Along Subtropical To Alpine Gradients In The Tibetan Plateau</t>
  </si>
  <si>
    <t>Luo| Tx; Pan| Yd; Ouyang| H; Shi| Pl; Luo| J; Yu| Zl; Lu| Q</t>
  </si>
  <si>
    <t>Leaf Photosynthesis And Carbohydrate Dynamics Of Soybeans Grown Throughout Their Life-cycle Under Free-air Carbon Dioxide Enrichment</t>
  </si>
  <si>
    <t>Rogers| A; Allen| Dj; Davey| Pa; Morgan| Pb; Ainsworth| Ea; Bernacchi| Cj; Cornic| G; Dermody| O; Dohleman| Fg; Heaton| Ea; Mahoney| J; Zhu| Xg; Delucia| Eh; Ort| Dr; Long| Sp</t>
  </si>
  <si>
    <t>Legume Versus Fertilizer Sources Of Nitrogen: Ecological Tradeoffs And Human Needs</t>
  </si>
  <si>
    <t>Crews| Te; Peoples| Mb</t>
  </si>
  <si>
    <t>Life Cycle Assessment Of Lightweight And End-of-life Scenarios For Generic Compact Class Passenger Vehicles</t>
  </si>
  <si>
    <t>Schmidt| Wp; Dahlqvist| E; Finkbeiner| M; Krinke| S; Lazzari| S; Oschmann| D; Pichon| S; Thiel| C</t>
  </si>
  <si>
    <t>Life Cycle Energy And Environmental Benefits Of Generating Electricity From Willow Biomass</t>
  </si>
  <si>
    <t>Heller| Mc; Keoleian| Ga; Mann| Mk; Volk| Ta</t>
  </si>
  <si>
    <t>Life Cycle Impact Assessment Of Lead-free Solder Considering The Trade-off Relationship Between Toxic Impact And Other Impact Categories</t>
  </si>
  <si>
    <t>Materials Transactions</t>
  </si>
  <si>
    <t>Limestone-particle-stabilized Macroemulsion Of Liquid And Supercritical Carbon Dioxide In Water For Ocean Sequestration</t>
  </si>
  <si>
    <t>Golomb| D; Barry| E; Ryan| D; Lawton| C; Swett| P</t>
  </si>
  <si>
    <t>Linear Trends Of The Length Of Snow-cover Season In The Northern Hemisphere As Observed By The Satellites In The Period 1972-2000</t>
  </si>
  <si>
    <t>Annals Of Glaciology| Vol 38 2004</t>
  </si>
  <si>
    <t>Rikiishi| K; Hashiya| E; Imai| M</t>
  </si>
  <si>
    <t>Linking Land-atmosphere-stream Carbon Fluxes In A Lowland Peatland System</t>
  </si>
  <si>
    <t>Billett| Mf; Palmer| Sm; Hope| D; Deacon| C; Storeton-west| R; Hargreaves| Kj; Flechard| C; Fowler| D</t>
  </si>
  <si>
    <t>Long-distance Migration Timing Of Tringa Sandpipers Adjusted To Recent Climate Change</t>
  </si>
  <si>
    <t>Anthes| N</t>
  </si>
  <si>
    <t>Long-term Changes In Migration Timing Of Adult Atlantic Salmon (salmo Salar) At The Southern Edge Of The Species Distribution</t>
  </si>
  <si>
    <t>Juanes| F; Gephard| S; Beland| K</t>
  </si>
  <si>
    <t>Long-term Changes In The Chromosomal Inversion Polymorphism Of Drosophila Subobscura. Ii. European Populations</t>
  </si>
  <si>
    <t>Journal Of Zoological Systematics And Evolutionary Research</t>
  </si>
  <si>
    <t>Balanya| J; Sole| E; Oller| Jm; Sperlich| D; Serra| L</t>
  </si>
  <si>
    <t>Long-term Changes Within The Invertebrate And Fish Communities Of The Upper Rhone River: Effects Of Climatic Factors</t>
  </si>
  <si>
    <t>Daufresne| M; Roger| Mc; Capra| H; Lamouroux| N</t>
  </si>
  <si>
    <t>Long-term Effects Of Fire Frequency On Carbon Storage And Productivity Of Boreal Forests: A Modeling Study</t>
  </si>
  <si>
    <t>Thornley| Jhm; Cannell| Mgr</t>
  </si>
  <si>
    <t>Long-term Tillage And Crop Rotation Effects On Microbial Biomass And C And N Mineralization In A Brazilian Oxisol</t>
  </si>
  <si>
    <t>Balota| El; Colozzi| A; Andrade| Ds; Dick| Rp</t>
  </si>
  <si>
    <t>Managed Grasslands: A Greenhouse Gas Sink Or Source?</t>
  </si>
  <si>
    <t>Leahy| P; Kiely| G; Scanlon| Tm</t>
  </si>
  <si>
    <t>Management Options For The Blackwater Herring| A Local Spring-spawning Stock In The Thames Estuary</t>
  </si>
  <si>
    <t>Ices Journal Of Marine Science</t>
  </si>
  <si>
    <t>Roel| Ba; O'brien| Cm; Basson| M</t>
  </si>
  <si>
    <t>Mapping The Fundamental Niche: Physiology| Climate| And The Distribution Of A Nocturnal Lizard</t>
  </si>
  <si>
    <t>Kearney| M; Porter| Wp</t>
  </si>
  <si>
    <t>Maximum Likelihood Estimation In Generalized Broken-line Regression</t>
  </si>
  <si>
    <t>Canadian Journal Of Statistics-revue Canadienne De Statistique</t>
  </si>
  <si>
    <t>Gill| R</t>
  </si>
  <si>
    <t>Maximum Storm Surge Curve Due To Global Warming For The European North Sea Region During The 20th-21st Century</t>
  </si>
  <si>
    <t>Gonnert| G</t>
  </si>
  <si>
    <t>Mean Residence Time Of Kaolinite And Smectite-bound Organic Matter In Mozambiquan Soils</t>
  </si>
  <si>
    <t>Wattel-koekkoek| Ejw; Buurman| P</t>
  </si>
  <si>
    <t>Mechanisms Of Global Warming Impacts On Regional Tropical Precipitation</t>
  </si>
  <si>
    <t>Chou| C; Neelin| Jd</t>
  </si>
  <si>
    <t>Metapopulation Viability Analysis Of The Bog Fritillary Butterfly Using Ramas/gis</t>
  </si>
  <si>
    <t>Schtickzelle| N; Baguette| M</t>
  </si>
  <si>
    <t>Methane And Nitrous Oxide Emissions From A Paddy Field With Japanese Conventional Water Management And Fertilizer Application</t>
  </si>
  <si>
    <t>Nishimura| S; Sawamoto| T; Akiyama| H; Sudo| S; Yagi| K</t>
  </si>
  <si>
    <t>Methane Emissions From A Constructed Wetland Treating Wastewater - Seasonal And Spatial Distribution And Dependence On Edaphic Factors</t>
  </si>
  <si>
    <t>Water Research</t>
  </si>
  <si>
    <t>Johansson| Ae; Gustavsson| Am; Oquist| Mg; Svensson| Bh</t>
  </si>
  <si>
    <t>Methane Fluxes Between Terrestrial Ecosystems And The Atmosphere At Northern High Latitudes During The Past Century: A Retrospective Analysis With A Process-based Biogeochemistry Model</t>
  </si>
  <si>
    <t>Zhuang| Q; Melillo| Jm; Kicklighter| Dw; Prinn| Rg; Mcguire| Ad; Steudler| Pa; Felzer| Bs; Hu| S</t>
  </si>
  <si>
    <t>Methane Losses From Floating Gasholder Type Biogas Plants In Relation To Global Warming</t>
  </si>
  <si>
    <t>Khoiyangbam| Rs; Kumar| S; Jain| Mc</t>
  </si>
  <si>
    <t>Metrics To Assess The Mitigation Of Global Warming By Carbon Capture And Storage In The Ocean And In Geological Reservoirs</t>
  </si>
  <si>
    <t>Haugan| Pm; Joos| F</t>
  </si>
  <si>
    <t>Microcosm Tests Of The Effects Of Temperature And Microbial Species Number On The Decomposition Of Carex Aquatilis And Sphagnum Fuscum Litter From Southern Boreal Peatlands</t>
  </si>
  <si>
    <t>Canadian Journal Of Microbiology</t>
  </si>
  <si>
    <t>Thormann| Mn; Bayley| Se; Currah| Rs</t>
  </si>
  <si>
    <t>Migration Of Pacific Rim Chum Salmon On The High Seas: Insights From Genetic Data</t>
  </si>
  <si>
    <t>Seeb| Lw; Crane| Pa; Kondzela| Cm; Wilmot| Rl; Urawa| S; Varnavskaya| Nv; Seeb| Je</t>
  </si>
  <si>
    <t>Migratory Fuelling And Global Climate Change</t>
  </si>
  <si>
    <t>Bairlein| F; Huppop| O</t>
  </si>
  <si>
    <t>Milankovitch Climate Reinforcements</t>
  </si>
  <si>
    <t>Kukla| G; Gavin| J</t>
  </si>
  <si>
    <t>Mineral Stress: The Missing Link In Understanding How Global Climate Change Will Affect Plants In Real World Soils</t>
  </si>
  <si>
    <t>Lynch| Jp; St Clair| Sb</t>
  </si>
  <si>
    <t>Mitigating Climate Change Impact On Soybean Productivity In India: A Simulation Study</t>
  </si>
  <si>
    <t>Mall| Rk; Lal| M; Bhatia| Vs; Rathore| Ls; Singh| R</t>
  </si>
  <si>
    <t>Modeling Impacts Of Management On Carbon Sequestration And Trace Gas Emissions In Forested Wetland Ecosystems</t>
  </si>
  <si>
    <t>Li| Cs; Cui| Jb; Sun| G; Trettin| C</t>
  </si>
  <si>
    <t>Modeling Of Carbon Sequestration In Coastal Marsh Soils</t>
  </si>
  <si>
    <t>Hussein| Ah; Rabenhorst| Mc; Tucker| Ml</t>
  </si>
  <si>
    <t>Modeling Species' Geographic Distributions For Preliminary Conservation Assessments: An Implementation With The Spiny Pocket Mice (heteromys) Of Ecuador</t>
  </si>
  <si>
    <t>Anderson| Rp; Martinez-meyer| E</t>
  </si>
  <si>
    <t>Modelling And Measuring The Spectral Bidirectional Reflectance Factor Of Snow-covered Sea Ice: An Intercomparison Study</t>
  </si>
  <si>
    <t>Li| Ss; Zhou| Xb</t>
  </si>
  <si>
    <t>Modelling Climate Change In West African Sahel Rainfall (1931-90) As An Artifact Of Changing Station Locations</t>
  </si>
  <si>
    <t>Chappell| A; Agnew| Ct</t>
  </si>
  <si>
    <t>Modelling Climate Change-driven Treeline Shifts: Relative Effects Of Temperature Increase| Dispersal And Invasibility</t>
  </si>
  <si>
    <t>Dullinger| S; Dirnbock| T; Grabherr| G</t>
  </si>
  <si>
    <t>Modelling Olive Flowering Date Using Chilling For Dormancy Release And Thermal Time</t>
  </si>
  <si>
    <t>De Melo-abreu| Jp; Barranco| D; Cordeiro| Am; Tous| J; Rogado| Bm; Villalobos| Fj</t>
  </si>
  <si>
    <t>Modelling The Climate System Response To Small External Forcing</t>
  </si>
  <si>
    <t>Russian Journal Of Numerical Analysis And Mathematical Modelling</t>
  </si>
  <si>
    <t>Dymnikov| Vp; Diansky| Na; Galin| Vy; Glazunov| Av; Gritsoun| As; Lykossov| Vn; Volodin| Em</t>
  </si>
  <si>
    <t>Modern Glacier Retreat On Kilimanjaro As Evidence Of Climate Change: Observations And Facts</t>
  </si>
  <si>
    <t>Kaser| G; Hardy| Dr; Molg| T; Bradley| Rs; Hyera| Tm</t>
  </si>
  <si>
    <t>Modification Of Growing-season Surface Temperature Records In The Northern Great Plains Due To Land-use Transformation: Verification Of Modelling Results And Implication For Global Climate Change</t>
  </si>
  <si>
    <t>Mahmood| R; Hubbard| Kg; Carlson| C</t>
  </si>
  <si>
    <t>Movements| Habitat Use And Feeding Success Of Cultural Clans Of South Pacific Sperm Whales</t>
  </si>
  <si>
    <t>Whitehead| H; Rendell| L</t>
  </si>
  <si>
    <t>Msa In Beijing Aerosol</t>
  </si>
  <si>
    <t>Yuan| H; Wang| Y; Zhuang| Gs</t>
  </si>
  <si>
    <t>Mudrock-dominated Fills Formed In Avulsion Splay Channels: Examples From The Willwood Formation| Wyoming</t>
  </si>
  <si>
    <t>Sedimentology</t>
  </si>
  <si>
    <t>Kraus| Mj; Davies-vollum| Ks</t>
  </si>
  <si>
    <t>Municipal Heat Wave Response Plans</t>
  </si>
  <si>
    <t>American Journal Of Public Health</t>
  </si>
  <si>
    <t>Bernard| Sm; Mcgeehin| Ma</t>
  </si>
  <si>
    <t>Mycorrhizal Fungi As Drivers Of Ecosystem Processes In Heathland And Boreal Forest Biomes</t>
  </si>
  <si>
    <t>Read| Dj; Leake| Jr; Perez-moreno| J</t>
  </si>
  <si>
    <t>N2o Emission And Ch4 Uptake In Arable Fields Managed Under Conventional And Reduced Tillage Cropping Systems In Northern Japan</t>
  </si>
  <si>
    <t>Koga| N; Tsuruta| H; Sawamoto| T; Nishimura| S; Yagi| K</t>
  </si>
  <si>
    <t>N2o Exchange Within A Soil And Atmosphere Profile In Alpine Grasslands On The Qinghai-xizang Plateau</t>
  </si>
  <si>
    <t>Pei| Zy; Ouyang| H; Zhou| Cp; Xu| Xl</t>
  </si>
  <si>
    <t>Nannofossil Assemblage Fluctuations During The Paleocene-eocene Thermal Maximum At Sites 213 (indian Ocean) And 401 (north Atlantic Ocean): Palaeoceanographic Implications</t>
  </si>
  <si>
    <t>Tremolada| F; Bralower| Tj</t>
  </si>
  <si>
    <t>Near-surface Hydrocarbon Anomalies In Shelf Sediments Off Spitsbergen: Evidences For Past Seepages</t>
  </si>
  <si>
    <t>Knies| J; Damm| E; Gutt| J; Mann| U; Pinturier| L</t>
  </si>
  <si>
    <t>Neighbour Identity Modifies Effects Of Elevated Temperature On Plant Performance In The High Arctic</t>
  </si>
  <si>
    <t>Dormann| Cf; Van Der Wal| R; Woodin| Sj</t>
  </si>
  <si>
    <t>Nitrate Assimilation In Plant Shoots Depends On Photorespiration</t>
  </si>
  <si>
    <t>Rachmilevitch| S; Cousins| Ab; Bloom| Aj</t>
  </si>
  <si>
    <t>Nitrogen Input Mediates The Effect Of Free-air Co2 Enrichment On Mycorrhizal Fungal Abundance</t>
  </si>
  <si>
    <t>Staddon| Pl; Jakobsen| I; Blum| H</t>
  </si>
  <si>
    <t>Nocturnal Warming Increases Photosynthesis At Elevated Co2 Partial Pressure In Populus Deltoides</t>
  </si>
  <si>
    <t>Turnbull| Mh; Tissue| Dt; Murthy| R; Wang| Xz; Sparrow| Ad; Griffin| Kl</t>
  </si>
  <si>
    <t>Non-symbiotic Bacterial Diazotrophs In Crop-farming Systems: Can Their Potential For Plant Growth Promotion Be Better Exploited?</t>
  </si>
  <si>
    <t>Kennedy| Ir; Choudhury| Atma; Kecskes| Ml</t>
  </si>
  <si>
    <t>Nonlinear Aspects Of The Climate Response To Greenhouse Gas And Aerosol Forcing</t>
  </si>
  <si>
    <t>Feichter| J; Roeckner| E; Lohmann| U; Liepert| B</t>
  </si>
  <si>
    <t>North Atlantic Ocean Wave Climate Change Scenarios For The Twenty-first Century</t>
  </si>
  <si>
    <t>Wang| Xll; Zwiers| Fw; Swail| Vr</t>
  </si>
  <si>
    <t>Numerical Simulation Of Biological Impact Caused By Direct Injection Of Carbon Dioxide In The Ocean</t>
  </si>
  <si>
    <t>Sato| T</t>
  </si>
  <si>
    <t>Numerical Simulation Of Global Temperature Change During The 20th Century With The Iap/lasg Goals Model</t>
  </si>
  <si>
    <t>Ma| Xy; Guo| Yf; Shi| Gy; Yu| Yq</t>
  </si>
  <si>
    <t>Observations On Permafrost Ground Thermal Regimes From Antarctica And The Italian Alps| And Their Relevance To Global Climate Change</t>
  </si>
  <si>
    <t>Guglielmin| M</t>
  </si>
  <si>
    <t>One-year Measurements Of Surface Heat Budget On The Ablation Zone Of Antizana Glacier 15| Ecuadorian Andes</t>
  </si>
  <si>
    <t>Favier| V; Wagnon| P; Chazarin| Jp; Maisincho| L; Coudrain| A</t>
  </si>
  <si>
    <t>Optimisation Of Water Use By Plants</t>
  </si>
  <si>
    <t>Parry| Maj; Habash| D; Araus| Jl</t>
  </si>
  <si>
    <t>Optimum Temperature And Food-limited Growth Of Larval Atlantic Cod (gadus Morhua) And Haddock (melanogrammus Aeglefinus) On Georges Bank</t>
  </si>
  <si>
    <t>Buckley| Lj; Caldarone| Em; Lough| Rg</t>
  </si>
  <si>
    <t>Organic Aerosol Formation Via Sulphate Cluster Activation</t>
  </si>
  <si>
    <t>Kulmala| M; Kerminen| Vm; Anttila| T; Laaksonen| A; O'dowd| Cd</t>
  </si>
  <si>
    <t>Organic Carbon Stock In Forest Soils In Japan</t>
  </si>
  <si>
    <t>Geoderma</t>
  </si>
  <si>
    <t>Morisada| K; Ono| K; Kanomata| H</t>
  </si>
  <si>
    <t>Oxygen Limitation Of Thermal Tolerance In Cod| Gadus Morhua L.| Studied By Magnetic Resonance Imaging And On-line Venous Oxygen Monitoring</t>
  </si>
  <si>
    <t>American Journal Of Physiology-regulatory Integrative And Comparative Physiology</t>
  </si>
  <si>
    <t>Lannig| G; Bock| C; Sartoris| Fj; Portner| Ho</t>
  </si>
  <si>
    <t>Palaeocene-eocene Paratropical Floral Change In North America: Responses To Climate Change And Plant Immigration</t>
  </si>
  <si>
    <t>Harrington| Gj; Kemp| Sj; Koch| Pl</t>
  </si>
  <si>
    <t>Paleoclimate And Faunal Evolution In The Plio-pleistocene Of Africa And South America</t>
  </si>
  <si>
    <t>Ameghiniana</t>
  </si>
  <si>
    <t>Quinteros| Rb; Behrensmeyer| Ak; Ormazabal| Gc</t>
  </si>
  <si>
    <t>Paleoproductivity Of Eastern Lake Ontario Over The Past 10|000 Years</t>
  </si>
  <si>
    <t>Mcfadden| Ma; Mullins| Ht; Patterson| Wp; Anderson| Wt</t>
  </si>
  <si>
    <t>Palynological Evidence For Aridity Events And Vegetation Change During The Middle Pliocene| A Warm Period In Southwestern Australia</t>
  </si>
  <si>
    <t>Dodson| Jr; Macphail| Mk</t>
  </si>
  <si>
    <t>Paragon - An Integrated Approach For Characterizing Aerosol Climate Impacts And Environmental Interactions</t>
  </si>
  <si>
    <t>Diner| Dj; Ackerman| Tp; Anderson| Tl; Bosenberg| J; Braverman| Aj; Charlson| Rj; Collins| Wd; Davies| R; Holben| Bn; Hostetler| Ca; Kahn| Ra; Martonchik| Jv; Menzies| Rt; Miller| Ma; Ogren| Ja; Penner| Je; Rasch| Pj; Schwartz| Se; Seinfeld| Jh; Stephens| Gl; Torres| O; Travis| Ld; Wielicki| Ba; Yu| B</t>
  </si>
  <si>
    <t>Parametrization Of The Effect Of Surface Reflection On Spectral Infrared Radiance Measurements. Application To Iasi</t>
  </si>
  <si>
    <t>Heilliette| S; Chedin| A; Scott| Na; Armante| R</t>
  </si>
  <si>
    <t>Paraquat And Sustainable Agriculture</t>
  </si>
  <si>
    <t>Pest Management Science</t>
  </si>
  <si>
    <t>Bromilow| Rh</t>
  </si>
  <si>
    <t>Past Changes In Arctic Terrestrial Ecosystems| Climate And Uv Radiation</t>
  </si>
  <si>
    <t>Callaghan| Tv; Bjorn| Lo; Chernov| Y; Chapin| T; Christensen| Tr; Huntley| B; Ims| Ra; Johansson| M; Jolly| D; Jonasson| S; Matveyeva| N; Panikov| N; Oechel| W; Shaver| G</t>
  </si>
  <si>
    <t>Past Surface Temperature Changes As Derived From Continental Temperature Logs - Canadian And Some Global Examples Of Application Of A New Tool In Climate Change Studies</t>
  </si>
  <si>
    <t>Advances In Geophysics| Vol 47</t>
  </si>
  <si>
    <t>Majorowicz| J; Safanda| J; Skinner| W</t>
  </si>
  <si>
    <t>Pattern And Trend Analysis Of Temperature In A Set Of Seasonal Ensemble Simulations</t>
  </si>
  <si>
    <t>Zhao| M; Dirmeyer| Pa</t>
  </si>
  <si>
    <t>Perfluoro-n-butyl Iodide: Acute Toxicity| Subchronic Toxicity And Genotoxicity Evaluations</t>
  </si>
  <si>
    <t>International Journal Of Toxicology</t>
  </si>
  <si>
    <t>Dodd| De; Hoffman| Gm; Hardy| Cj</t>
  </si>
  <si>
    <t>Performance Study Of An Energy-efficient Display Case Refrigerator</t>
  </si>
  <si>
    <t>Tao| Wh; Huang| Cm; Hsu| Cl; Lin| Jy</t>
  </si>
  <si>
    <t>Permafrost And Infrastructure In The Usa Basin (northeast European Russia): Possible Impacts Of Global Warming</t>
  </si>
  <si>
    <t>Mazhitova| G; Karstkarel| N; Oberman| N; Romanovsky| V; Kuhry| P</t>
  </si>
  <si>
    <t>Phasing Of Deglacial Warming And Laurentide Ice Sheet Meltwater In The Gulf Of Mexico</t>
  </si>
  <si>
    <t>Flower| Bp; Hastings| Dw; Hill| Hw; Quinn| Tm</t>
  </si>
  <si>
    <t>Photosynthetic Down-regulation Over Long-term Co2 Enrichment In Leaves Of Sour Orange (citrus Aurantium) Trees</t>
  </si>
  <si>
    <t>Adam| Nr; Wall| Gw; Kimball| Ba; Idso| Sb; Webber| An</t>
  </si>
  <si>
    <t>Photosynthetic Responses Of Larrea Tridentata To Seasonal Temperature Extremes Under Elevated Co2</t>
  </si>
  <si>
    <t>Naumburg| E; Loik| Me; Smith| Sd</t>
  </si>
  <si>
    <t>Phytoplankton Diversity Of Shallow Tidal Lakes: Influence Of Periodic Salinity Changes On Diversity And Species Number Of A Natural Assemblage</t>
  </si>
  <si>
    <t>Floder| S; Burns| Cw</t>
  </si>
  <si>
    <t>Pliocene Sea Surface Temperature Changes In Odp Site 1125| Chatham Rise| East Of New Zealand</t>
  </si>
  <si>
    <t>Sabaa| At; Sikes| El; Hayward| Bw; Howard| Wr</t>
  </si>
  <si>
    <t>Possible Descent Across The "tropopause" In Antarctic Winter</t>
  </si>
  <si>
    <t>Climate Change Processes In The Stratosphere| Earth-atmosphere-ocean Systems| And Oceanographic Processes From Satellite Data</t>
  </si>
  <si>
    <t>Roscoe| Hk</t>
  </si>
  <si>
    <t>Potential Colonization Of Newly Available Tree-species Habitat Under Climate Change: An Analysis For Five Eastern Us Species</t>
  </si>
  <si>
    <t>Potential Controls On Interannual Partitioning Of Organic Carbon During The Winter/spring Phytoplankton Bloom At The Bermuda Atlantic Time-series Study (bats) Site</t>
  </si>
  <si>
    <t>Lomas| Mw; Bates| Nr</t>
  </si>
  <si>
    <t>Potential Effects Of Climate Change On Plant Species In The Faroe Islands</t>
  </si>
  <si>
    <t>Fosaa| Am; Sykes| Mt; Lawesson| Je; Gaard| M</t>
  </si>
  <si>
    <t>Potential Impact Of Climatic Change On The Distribution Of Forest Herbs In Europe</t>
  </si>
  <si>
    <t>Skov| F; Svenning| Jc</t>
  </si>
  <si>
    <t>Potential Springtime Greenhouse Gas Emissions From A Small Southern Boreal Lake (keihasjarvi| Finland)</t>
  </si>
  <si>
    <t>Huttunen| Jt; Hammar| T; Manninen| P; Servomaa| K; Martikainen| Pj</t>
  </si>
  <si>
    <t>Predicting Impacts Of Arctic Climate Change: Past Lessons And Future Challenges</t>
  </si>
  <si>
    <t>Phoenix| Gk; Lee| Ja</t>
  </si>
  <si>
    <t>Predicting The Distribution Of Ground Beetle Species (coleoptera| Carabidae) In Britain Using Land Cover Variables</t>
  </si>
  <si>
    <t>Eyre| Md; Rushton| Sp; Luff| Ml; Telfer| Mg</t>
  </si>
  <si>
    <t>Prediction Of A Global Climate Change On Jupiter</t>
  </si>
  <si>
    <t>Marcus| Ps</t>
  </si>
  <si>
    <t>Probability Distributions| Vulnerability And Sensitivity In Fagus Crenata Forests Following Predicted Climate Changes In Japan</t>
  </si>
  <si>
    <t>Matsui| T; Yagihashi| T; Nakaya| T; Taoda| H; Yoshinaga| S; Daimaru| H; Tanaka| N</t>
  </si>
  <si>
    <t>Projecting Large-scale Area Changes In Land Use And Land Cover For Terrestrial Carbon Analyses</t>
  </si>
  <si>
    <t>Alig| Rj; Butler| Bj</t>
  </si>
  <si>
    <t>Prospects For Utilisation Of Solar Driven Ejector-absorption Cooling System In Turkey</t>
  </si>
  <si>
    <t>Sozen| A; Ozalp| M; Arcaklioglu| E</t>
  </si>
  <si>
    <t>Provincialism Associated With The Paleocene/eocene Thermal Maximum: Temporal Constraint</t>
  </si>
  <si>
    <t>Kahn| A; Aubry| Mp</t>
  </si>
  <si>
    <t>Qualitative Assessment Of Methane Emission Inventory From Municipal Solid Waste Disposal Sites: A Case Study</t>
  </si>
  <si>
    <t>Kumar| S; Mondal| An; Gaikwad| Sa; Devotta| S; Singh| Rn</t>
  </si>
  <si>
    <t>Quantifying The Water Vapour Feedback Associated With Post-pinatubo Global Cooling</t>
  </si>
  <si>
    <t>Forster| Pmd; Collins| M</t>
  </si>
  <si>
    <t>Range Expansion Of Raccoons In The Canadian Prairies: Review Of Hypotheses</t>
  </si>
  <si>
    <t>Wildlife Society Bulletin</t>
  </si>
  <si>
    <t>Lariviere| S</t>
  </si>
  <si>
    <t>Ratcheting Down The Coral Reefs</t>
  </si>
  <si>
    <t>Birkeland| C</t>
  </si>
  <si>
    <t>Recent Developments In Tube Hydroforming Technology</t>
  </si>
  <si>
    <t>Fuchizawa| S</t>
  </si>
  <si>
    <t>Recent Spread Of Dracophyllum Scrub On Subantarctic Campbell Island| New Zealand: Climatic Or Anthropogenic Origins?</t>
  </si>
  <si>
    <t>Wilmshurst| Jm; Bestic| Kl; Meurk| Cd; Mcglone| Ms</t>
  </si>
  <si>
    <t>Reconstructing The Pleistocene Geography Of The Aphelocoma Jays (corvidae)</t>
  </si>
  <si>
    <t>Peterson| At; Martinez-meyer| E; Gonzalez-salazar| C</t>
  </si>
  <si>
    <t>Recovery Of Perfluoroethane From Chemical Vapor Deposition Operations In The Semiconductor Industry</t>
  </si>
  <si>
    <t>Wijmans| Jg; He| Z; Su| Tt; Baker| Rw; Pinnau| I</t>
  </si>
  <si>
    <t>Redox Window With Minimum Global Warming Potential Contribution From Rice Soils</t>
  </si>
  <si>
    <t>Reduced Environmental Impact By Lowered Cruise Altitude For Liquid Hydrogen-fuelled Aircraft</t>
  </si>
  <si>
    <t>Aerospace Science And Technology</t>
  </si>
  <si>
    <t>Svensson| F; Hasselrot| A; Moldanova| J</t>
  </si>
  <si>
    <t>Reduction Of Global Warming Potential Contribution From A Rice Field By Irrigation| Organic Matter| And Fertilizer Management</t>
  </si>
  <si>
    <t>Yu| Kw; Chen| Gx; Patrick| Wh</t>
  </si>
  <si>
    <t>Reduction Of Pfc Emissions To The Environment Through Advances In Cvd And Etch Processes</t>
  </si>
  <si>
    <t>Ieee Transactions On Semiconductor Manufacturing</t>
  </si>
  <si>
    <t>Johnson| Ad; Ridgeway| Rg; Maroulis| Pj</t>
  </si>
  <si>
    <t>Reduction Of Semiconductor Process Emissions By Reactive Gas Optimization</t>
  </si>
  <si>
    <t>Vartanian| V; Goolsby| B; Chatterjee| R; Kachmarik| R; Babbitt| D; Reif| R; Tonnis| Ej; Graves| D</t>
  </si>
  <si>
    <t>Regional Climate Simulation For Korea Using Dynamic Downscaling And Statistical Adjustment</t>
  </si>
  <si>
    <t>Oh| Jh; Kim| T; Kim| Mk; Lee| Sh; Min| Sk; Kwon| Wt</t>
  </si>
  <si>
    <t>Regional Structure Of Global Warming Across China During The Twentieth Century</t>
  </si>
  <si>
    <t>Lu| Ag; He| Yq; Zhang| Zl; Pang| Hx; Gu| J</t>
  </si>
  <si>
    <t>Relation Between The Global-warming Parameter And The Heat Balance On The Earth's Surface At Increased Contents Of Carbon Dioxide</t>
  </si>
  <si>
    <t>Volodin| Em</t>
  </si>
  <si>
    <t>Relationship Between Antarctic Sea Ice And Southwest African Climate During The Late Quaternary</t>
  </si>
  <si>
    <t>Stuut| Jbw; Crosta| X; Van Der Borg| K; Schneider| R</t>
  </si>
  <si>
    <t>Relationships Between Vegetation Patterns And Periglacial Landforms In Northwestern Svalbard</t>
  </si>
  <si>
    <t>Cannone| N; Guglielmin| M; Gerdol| R</t>
  </si>
  <si>
    <t>Release Of Methane From A Volcanic Basin As A Mechanism For Initial Eocene Global Warming</t>
  </si>
  <si>
    <t>Svensen| H; Planke| S; Malthe-sorenssen| A; Jamtveit| B; Myklebust| R; Eidem| Tr; Rey| Ss</t>
  </si>
  <si>
    <t>Renewable Energy And Market-based Approaches To Greenhouse Gas Reduction - Opportunity Or Obstacle?</t>
  </si>
  <si>
    <t>Sonneborn| Cl</t>
  </si>
  <si>
    <t>Renewable Energy For A Clean And Sustainable Future</t>
  </si>
  <si>
    <t>Bilgen| S; Kaygusuz| K; Sari| A</t>
  </si>
  <si>
    <t>Reproductive Capacity Of The Grey Pine Aphid And Allocation Response Of Scots Pine Seedlings Across Temperature Gradients: A Test Of Hypotheses Predicting Outcomes Of Global Warming</t>
  </si>
  <si>
    <t>Holopainen| Jk; Kainulainen| P</t>
  </si>
  <si>
    <t>Response Of Different Decomposer Communities To The Manipulation Of Moisture Availability: Potential Effects Of Changing Precipitation Patterns</t>
  </si>
  <si>
    <t>Taylor| Ar; Schroter| D; Pflug| A; Wolters| V</t>
  </si>
  <si>
    <t>Response Of Global Warming On Regional Climate Change Over Korea: An Experiment With The Mm5 Model</t>
  </si>
  <si>
    <t>Boo| Ko; Kwon| Wt; Oh| Jh; Baek| Hj</t>
  </si>
  <si>
    <t>Response Of Ocean Ecosystems To Climate Warming</t>
  </si>
  <si>
    <t>Sarmiento| Jl; Slater| R; Barber| R; Bopp| L; Doney| Sc; Hirst| Ac; Kleypas| J; Matear| R; Mikolajewicz| U; Monfray| P; Soldatov| V; Spall| Sa; Stouffer| R</t>
  </si>
  <si>
    <t>Response Of Plant Pathogens And Herbivores To A Warming Experiment</t>
  </si>
  <si>
    <t>Roy| Ba; Gusewell| S; Harte| J</t>
  </si>
  <si>
    <t>Response Of The Atlantic Thermohaline Circulation To Increased Atmospheric Co(2) In A Coupled Model</t>
  </si>
  <si>
    <t>Hu| Ax; Meehl| Ga; Washington| Wm; Dai| A</t>
  </si>
  <si>
    <t>Response Of The Overturning Circulation To High-latitude Fresh-water Perturbations In The North Atlantic</t>
  </si>
  <si>
    <t>Cheng| W; Rhines| Pb</t>
  </si>
  <si>
    <t>Responses Of Foraminiferal Isotopic Variations At Odp Site 1143 In The Southern South China Sea To Orbital Forcing</t>
  </si>
  <si>
    <t>Tian| J; Wang| Px; Cheng| Xr</t>
  </si>
  <si>
    <t>Retrieval Of Stratospheric O-3 And No2 Profiles From Odin Optical Spectrograph And Infrared Imager System (osiris) Limb-scattered Sunlight Measurements</t>
  </si>
  <si>
    <t>Haley| Cs; Brohede| Sm; Sioris| Ce; Griffioen| E; Murtagh| Dp; Mcdade| Ic; Eriksson| P; Llewellyn| Ej; Bazureau| A; Goutail| F</t>
  </si>
  <si>
    <t>Review Of Decadal/interdecadal Climate Variation Studies In China</t>
  </si>
  <si>
    <t>Li| Cy; He| Jh; Zhu| Jh</t>
  </si>
  <si>
    <t>Rice Yields Decline With Higher Night Temperature From Global Warming</t>
  </si>
  <si>
    <t>Peng| Sb; Huang| Jl; Sheehy| Je; Laza| Rc; Visperas| Rm; Zhong| Xh; Centeno| Gs; Khush| Gs; Cassman| Kg</t>
  </si>
  <si>
    <t>Risk And Damage Of Southern Pine Beetle Outbreaks Under Global Climate Change</t>
  </si>
  <si>
    <t>Gan| Jb</t>
  </si>
  <si>
    <t>Risk Assessment Of Bluetongue Disease Incursion Into Germany Using Geographic Information System (gis)</t>
  </si>
  <si>
    <t>Berliner Und Munchener Tierarztliche Wochenschrift</t>
  </si>
  <si>
    <t>Koslowsky| S; Staubach| C; Kramer| M; Wieler| Lh</t>
  </si>
  <si>
    <t>Rna/dna Ratios As Indicators Of Metabolic Activity In Four Species Of Caribbean Reef-building Corals</t>
  </si>
  <si>
    <t>Buckley| Ba; Szmant| Am</t>
  </si>
  <si>
    <t>Root Production Is Determined By Radiation Flux In A Temperate Grassland Community</t>
  </si>
  <si>
    <t>Edwards| Ej; Benham| Dg; Marland| La; Fitter| Ah</t>
  </si>
  <si>
    <t>Ruelle's Linear Response Formula| Ensemble Adjoint Schemes And Levy Flights</t>
  </si>
  <si>
    <t>Nonlinearity</t>
  </si>
  <si>
    <t>Eyink| Gl; Haine| Ywn; Lee| Dj</t>
  </si>
  <si>
    <t>Saccharification Of Cellulose From Wastewater Sludge And Subsequent Conversion To Organic Acids By Corynebacteria</t>
  </si>
  <si>
    <t>Sen-i Gakkaishi</t>
  </si>
  <si>
    <t>Takayama| K; Yoshimura| T; Inui| M; Yukawa| H</t>
  </si>
  <si>
    <t>Scale-dependent Climate Signals Drive Breeding Phenology Of Three Seabird Species</t>
  </si>
  <si>
    <t>Frederiksen| M; Harris| Mp; Daunt| F; Rothery| P; Wanless| S</t>
  </si>
  <si>
    <t>Scenarios For Sea Level On The Finnish Coast</t>
  </si>
  <si>
    <t>Johansson| Mm; Kahma| Kk; Boman| H; Launiainen| J</t>
  </si>
  <si>
    <t>Sea Level In Roman Time In The Central Mediterranean And Implications For Recent Change</t>
  </si>
  <si>
    <t>Lambeck| K; Anzidei| M; Antonioli| F; Benini| A; Esposito| A</t>
  </si>
  <si>
    <t>Sea Level Rise Affecting The Vietnamese Mekong Delta: Water Elevation In The Flood Season And Implications For Rice Production</t>
  </si>
  <si>
    <t>Wassmann| R; Hien| Nx; Hoanh| Ct; Tuong| Tp</t>
  </si>
  <si>
    <t>Sea Surface Temperature Constrains Wedge-tailed Shearwater Foraging Success Within Breeding Seasons</t>
  </si>
  <si>
    <t>Peck| Dr; Smithers| Bv; Krockenberger| Ak; Congdon| Bc</t>
  </si>
  <si>
    <t>Sea-ice Change And Its Connection With Climate Change In The Arctic In Cmip2 Simulations</t>
  </si>
  <si>
    <t>Hu| Zz; Kuzmina| Si; Bengtsson| L; Holland| Dm</t>
  </si>
  <si>
    <t>Search Of Optimum Gas Mixture Ratio As Gas Insulating Medium By Genetic Algorithm</t>
  </si>
  <si>
    <t>Cho| Mg; Ishiyama| S; Ohtsuka| S; Hikita| M</t>
  </si>
  <si>
    <t>Seasonal Development Of The Properties And Composition Of Landfast Sea Ice In The Gulf Of Finland| The Baltic Sea</t>
  </si>
  <si>
    <t>Granskog| Ma; Lepparanta| M; Kawamura| T; Ehn| J; Shirasawa| K</t>
  </si>
  <si>
    <t>Seasonal Thermal Signatures Of Heat Transfer By Water Exchange In An Underground Vault</t>
  </si>
  <si>
    <t>Geophysical Journal International</t>
  </si>
  <si>
    <t>Perrier| F; Morat| P; Yoshino| T; Sano| O; Utada| H; Gensane| O; Le Mouel| Jl</t>
  </si>
  <si>
    <t>Second Law Analysis Of The Transcritical Co2 Refrigeration Cycle</t>
  </si>
  <si>
    <t>Fartaj| A; Ting| Dsk; Yang| Ww</t>
  </si>
  <si>
    <t>Seedling Establishment Of A Boreal Tree Species (pinus Sylvestris) At Its Southernmost Distribution Limit: Consequences Of Being In A Marginal Mediterranean Habitat</t>
  </si>
  <si>
    <t>Castro| J; Zamora| R; Hodar| Ja; Gomez| Jm</t>
  </si>
  <si>
    <t>Selective Oxidation Of Ethylhenzene To Styrene With Carbon Dioxide</t>
  </si>
  <si>
    <t>Progress In Chemistry</t>
  </si>
  <si>
    <t>Cai| Wq; Li| Hq; Yi| Z</t>
  </si>
  <si>
    <t>Sensing Of Halocarbons Using Femtosecond Laser-induced Fluorescence</t>
  </si>
  <si>
    <t>Analytical Chemistry</t>
  </si>
  <si>
    <t>Gravel| Jf; Luo| Q; Boudreau| D; Tang| Xp; Chin| Sl</t>
  </si>
  <si>
    <t>Sensitivity Analysis Of Aerosol Direct Radiative Forcing In Ultraviolet-visible Wavelengths And Consequences For The Heat Budget</t>
  </si>
  <si>
    <t>Hatzianastassiou| N; Katsoulis| B; Vardavas| I</t>
  </si>
  <si>
    <t>Sensitivity Of A Dynamic Global Vegetation Model To Climate And Atmospheric Co(2)</t>
  </si>
  <si>
    <t>Gerber| S; Joos| F; Prentice| Ic</t>
  </si>
  <si>
    <t>Sensitivity Of Evapotranspiration To Global Warming: A Case Study Of Arid Zone Of Rajasthan (india)</t>
  </si>
  <si>
    <t>Goyal| Rk</t>
  </si>
  <si>
    <t>Sensitivity Of The Inorganic Ocean Carbon Cycle To Future Climate Warming In The Uvic Coupled Model</t>
  </si>
  <si>
    <t>Ewen| Tl; Weaver| Aj; Eby| M</t>
  </si>
  <si>
    <t>Short- And Long-term Greenhouse Gas And Radiative Forcing Impacts Of Changing Water Management In Asian Rice Paddies</t>
  </si>
  <si>
    <t>Frolking| S; Li| Cs; Braswell| R; Fuglestvedt| J</t>
  </si>
  <si>
    <t>Should Avian Egg Size Increase As A Result Of Global Warming? A Case Study Using The Red-backed Shrike (lanius Collurio)</t>
  </si>
  <si>
    <t>Journal Of Ornithology</t>
  </si>
  <si>
    <t>Tryjanowski| P; Sparks| Th; Kuczynski| L; Kuzniak| S</t>
  </si>
  <si>
    <t>Simulated Long-term Changes In River Discharge And Soil Moisture Due To Global Warming</t>
  </si>
  <si>
    <t>Manabe| S; Milly| Pcd; Wetherald| R</t>
  </si>
  <si>
    <t>Simulating The Spatio-temporal Variability Of Streamflow Response To Climate Change Scenarios In A Mesoscale Basin</t>
  </si>
  <si>
    <t>Drogue| G; Pfister| L; Leviandier| T; El Idrissi| A; Iffly| Jf; Matgen| P; Humbert| J; Hoffmann| L</t>
  </si>
  <si>
    <t>Simulating Transport Of Non-chernobyl Cs-137 And Sr-90 In The North Atlantic-arctic Region</t>
  </si>
  <si>
    <t>Gao| Yq; Drange| H; Bentsen| M; Johannessen| O</t>
  </si>
  <si>
    <t>Simulation Of Potential Range Expansion Of Oak Disease Caused By Phytophthora Cinnamomi Under Climate Change</t>
  </si>
  <si>
    <t>Bergot| M; Cloppet| E; Perarnaud| V; Deque| M; Marcais| B; Desprez-loustau| Ml</t>
  </si>
  <si>
    <t>Soil C Accumulation In A White Oak Co(2)-enrichment Experiment Via Enhanced Root Production</t>
  </si>
  <si>
    <t>Earth Interactions</t>
  </si>
  <si>
    <t>Harrison| Kg; Norby| Rj; Post| Wm; Chapp| El</t>
  </si>
  <si>
    <t>Soil Carbon Sequestration Impacts On Global Climate Change And Food Security</t>
  </si>
  <si>
    <t>Soil Physics: A Moroccan Perspective</t>
  </si>
  <si>
    <t>Lahlou| S; Mrabet| R; Ouadia| M</t>
  </si>
  <si>
    <t>Soil Respiration Under Prolonged Soil Warming: Are Rate Reductions Caused By Acclimation Or Substrate Loss?</t>
  </si>
  <si>
    <t>Solar Variability And Global Warming: A Statistical Comparison Since 1850</t>
  </si>
  <si>
    <t>Solar Variability And Climate Change</t>
  </si>
  <si>
    <t>Krivova| Na; Solanki| Sk</t>
  </si>
  <si>
    <t>Solving The Climate Problem - Technologies Available To Curb Co2 Emissions</t>
  </si>
  <si>
    <t>Socolow| R; Hotinski| R; Greenblatt| Jb; Pacala| S</t>
  </si>
  <si>
    <t>Soot Climate Forcing Via Snow And Ice Albedos</t>
  </si>
  <si>
    <t>Hansen| J; Nazarenko| L</t>
  </si>
  <si>
    <t>Southwest Australia Past And Future Rainfall Trends</t>
  </si>
  <si>
    <t>Timbal| B</t>
  </si>
  <si>
    <t>Space Technologies For The Building Sector</t>
  </si>
  <si>
    <t>Gampe| F</t>
  </si>
  <si>
    <t>Spatial And Temporal Shifts In Stable Isotope Values Of The Bottom-dwelling Shrimp Nauticaris Marionis At The Sub-antarctic Archipelago</t>
  </si>
  <si>
    <t>Pakhomov| Ea; Mcclelland| Jw; Bernard| K; Kaehler| S; Montoya| Jp</t>
  </si>
  <si>
    <t>Spatial And Temporal Variability Of Coastal Storms In The North Atlantic Basin</t>
  </si>
  <si>
    <t>Keim| Bd; Muller| Ra; Stone| Gw</t>
  </si>
  <si>
    <t>Spatiotemporal Influences Of Climate On Altitudinal Treeline In Northern Patagonia</t>
  </si>
  <si>
    <t>Standards Development Of Global Warming Gas Species: Methane| Nitrous Oxide| Trichlorofluoromethane| And Dichlorodifluoromethane</t>
  </si>
  <si>
    <t>Rhoderick| Gc; Dorko| Wd</t>
  </si>
  <si>
    <t>Storm Surges From Extra-tropical Cyclones</t>
  </si>
  <si>
    <t>Danard| Mb; Dube| Sk; Gonnert| G; Munroe| A; Murty| Ts; Chittibabu| P; Rao| Ad; Sinha| Pc</t>
  </si>
  <si>
    <t>Structural And Thermodynamic Properties Of Metallic Hydrides Used For Energy Storage</t>
  </si>
  <si>
    <t>Journal Of Physics And Chemistry Of Solids</t>
  </si>
  <si>
    <t>Latroche| M</t>
  </si>
  <si>
    <t>Structures| Thermochemistry| Vibrational Frequencies And Integrated Infrared Intensities Of Sf(5)cf(3) And Sf(5)cf(3)(-)| With Implications For Global Temperature Patterns</t>
  </si>
  <si>
    <t>Molecular Physics</t>
  </si>
  <si>
    <t>Xu| Wg; Xiao| Cl; Li| Qs; Xie| Ym; Schaefer| Hf</t>
  </si>
  <si>
    <t>Student Exercises On Fossil Fuels| Global Warming| And Gaia</t>
  </si>
  <si>
    <t>Computational Science - Iccs 2004| Proceedings</t>
  </si>
  <si>
    <t>Rust| Bw</t>
  </si>
  <si>
    <t>Study Of The Oh And Cl-initiated Oxidation| Ir Absorption Cross-section| Radiative Forcing| And Global Warming Potential Of Four C-4-hydrofluoroethers</t>
  </si>
  <si>
    <t>Oyaro| N; Sellevag| Sr; Nielsen| Cj</t>
  </si>
  <si>
    <t>Sulfur Pollution Suppression Of The Wetland Methane Source In The 20th And 21st Centuries</t>
  </si>
  <si>
    <t>Gauci| V; Matthews| E; Dise| N; Walter| B; Koch| D; Granberg| G; Vile| M</t>
  </si>
  <si>
    <t>Summer 2003 Maximum And Minimum Daily Temperatures Over A 3300 M Altitudinal Range In The Alps</t>
  </si>
  <si>
    <t>Summer Temperature And Summer Monsoon History On The Tibetan Plateau During The Last 400 Years Recorded By Tree Rings</t>
  </si>
  <si>
    <t>Brauning| A; Mantwill| B</t>
  </si>
  <si>
    <t>Summer Warming And Increased Winter Snow Cover Affect Sphagnum Fuscum Growth| Structure And Production In A Sub-arctic Bog</t>
  </si>
  <si>
    <t>Dorrepaal| E; Aerts| R; Cornelissen| Jhc; Callaghan| Tv; Van Logtestijn| Rsp</t>
  </si>
  <si>
    <t>Supercontinents And Superplume Events: Distinguishing Signals In The Geologic Record</t>
  </si>
  <si>
    <t>Physics Of The Earth And Planetary Interiors</t>
  </si>
  <si>
    <t>Condie| Kc</t>
  </si>
  <si>
    <t>Superensemble Prediction Of Regional Precipitation Over Korea</t>
  </si>
  <si>
    <t>Kim| Mk; Kang| Is; Park| Ck; Kim| Km</t>
  </si>
  <si>
    <t>Taxonomic Patterns Of Bleaching Within A South African Coral Assemblage</t>
  </si>
  <si>
    <t>Floros| Cd; Samways| Mj; Armstrong| B</t>
  </si>
  <si>
    <t>Tedlar Bag Sampling Technique For Vertical Profiling Of Carbon Dioxide Through The Atmospheric Boundary Layer With High Precision And Accuracy</t>
  </si>
  <si>
    <t>Schulz| K; Jensen| Ml; Balsley| Bb; Davis| K; Birks| Jw</t>
  </si>
  <si>
    <t>Temperature Sensitivity Of Nitrogen Productivity For Scots Pine And Norway Spruce</t>
  </si>
  <si>
    <t>Ladanai| S; Agren| Gi</t>
  </si>
  <si>
    <t>Temporal And Spatial Variations Of Shallow Subsurface Temperature As A Record Of Lateral Variations In Groundwater Flow</t>
  </si>
  <si>
    <t>Bense| Vf; Kooi| H</t>
  </si>
  <si>
    <t>Temporal Variation In The Demography Of The Clonal Epiphyte Tillandsia Brachycaulos (bromeliaceae) In The Yucatan Peninsula| Mexico</t>
  </si>
  <si>
    <t>Journal Of Tropical Ecology</t>
  </si>
  <si>
    <t>Mondragon| D; Duran| R; Ramirez| I; Valverde| T</t>
  </si>
  <si>
    <t>The 100 000-yr Cycle In Tropical Sst| Greenhouse Forcing| And Climate Sensitivity</t>
  </si>
  <si>
    <t>Lea| Dw</t>
  </si>
  <si>
    <t>The Angular Distribution Of Uv-b Sky Radiance Under Cloudy Conditions: A Comparison Of Measurements And Radiative Transfer Calculations Using A Fractal Cloud Model</t>
  </si>
  <si>
    <t>Kuchinke| C; Fienberg| K; Nunez| M</t>
  </si>
  <si>
    <t>The Atmospheric Response To Realistic Arctic Sea Ice Anomalies In An Agcm During Winter</t>
  </si>
  <si>
    <t>Alexander| Ma; Bhatt| Us; Walsh| Je; Timlin| Ms; Miller| Js; Scott| Jd</t>
  </si>
  <si>
    <t>The Changing Ecology Of Temperate Coastal Waters During A Warming Trend</t>
  </si>
  <si>
    <t>Oviatt| Ca</t>
  </si>
  <si>
    <t>The Development Of A Non-fluorocarbon-based Extruded Polystyrene Foam Which Contains A Halogen-free Blowing Agent</t>
  </si>
  <si>
    <t>Bulletin Of The Chemical Society Of Japan</t>
  </si>
  <si>
    <t>Ohara| Y; Tanaka| K; Hayashi| T; Tomita| H; Motani| S</t>
  </si>
  <si>
    <t>The Earth Simulator: Roles And Impacts</t>
  </si>
  <si>
    <t>Parallel Computing</t>
  </si>
  <si>
    <t>The Effect Of Blowing Agent Choice On Energy Use And Global Warming Impact Of A Refrigerator</t>
  </si>
  <si>
    <t>Johnson| Rw</t>
  </si>
  <si>
    <t>The Effect Of Heat Stress On The Survival Of The Rose Grain Aphid| Metopolophium Dirhodum (hemiptera : Aphididae)</t>
  </si>
  <si>
    <t>European Journal Of Entomology</t>
  </si>
  <si>
    <t>Ma| Cs; Hau| B; Poehling| Hm</t>
  </si>
  <si>
    <t>The Effect Of Sea-ice Extent In The North Atlantic On The Stability Of The Thermohaline Circulation In Global Warming Experiments</t>
  </si>
  <si>
    <t>Saenko| Oa; Eby| M; Weaver| Aj</t>
  </si>
  <si>
    <t>The Effect On Photochemical Smog Of Converting The Us Fleet Of Gasoline Vehicles To Modern Diesel Vehicles</t>
  </si>
  <si>
    <t>Jacobson| Mz; Seinfeld| Jh; Carmichael| Gr; Streets| Dg</t>
  </si>
  <si>
    <t>The Effects Of Climate Change On The Reproduction Of Coastal Invertebrates</t>
  </si>
  <si>
    <t>Lawrence| Aj; Soame| Jm</t>
  </si>
  <si>
    <t>The Effects Of Infrared Loading And Water Table On Soil Energy Fluxes In Northern Peatlands</t>
  </si>
  <si>
    <t>Noormets| A; Chen| Jq; Bridgham| Sd; Weltzin| Jf; Pastor| J; Dewey| B; Lemoine| J</t>
  </si>
  <si>
    <t>The Environment And The Eye</t>
  </si>
  <si>
    <t>Eye</t>
  </si>
  <si>
    <t>Johnson| Gj</t>
  </si>
  <si>
    <t>The Failure Of Eco-efficiency To Guarantee Sustainability: Future Challenges For Industrial Ecology</t>
  </si>
  <si>
    <t>Huesemann| Mh</t>
  </si>
  <si>
    <t>The Geographic Distribution Of Potential Risks Posed By Industrial Toxic Emissions In The Us</t>
  </si>
  <si>
    <t>Chakraborty| J</t>
  </si>
  <si>
    <t>The Global Stationary Wave Response To Climate Change In A Coupled Gcm</t>
  </si>
  <si>
    <t>Joseph| R; Ting| Mf; Kushner| Pj</t>
  </si>
  <si>
    <t>The Gypsy Moth Life Stage Model: Landscape-wide Estimates Of Gypsy Moth Establishment Using A Multi-generational Phenology Model</t>
  </si>
  <si>
    <t>Gray| Dr</t>
  </si>
  <si>
    <t>The Impact Of Cloud Feedbacks On Arctic Climate Under Greenhouse Forcing</t>
  </si>
  <si>
    <t>Vavrus| S</t>
  </si>
  <si>
    <t>The Impact Of Global Climate Change On Tropical Forest Biodiversity In Amazonia</t>
  </si>
  <si>
    <t>Miles| L; Grainger| A; Phillips| O</t>
  </si>
  <si>
    <t>The Impact Of Humidity Above Stratiform Clouds On Indirect Aerosol Climate Forcing</t>
  </si>
  <si>
    <t>Ackerman| As; Kirkpatrick| Mp; Stevens| De; Toon| Ob</t>
  </si>
  <si>
    <t>The Impact Of Regulations On Automotive Manufacturing</t>
  </si>
  <si>
    <t>Jeanneau| M; Pichant| P</t>
  </si>
  <si>
    <t>The Impacts Of Human Activities On The Water-land Environment Of The Shiyang River Basin| An Arid Region In Northwest China</t>
  </si>
  <si>
    <t>Kang| Sz; Su| Xl; Tong| L; Shi| Pz; Yang| Xy; Abe| Yk; Du| Ts; Shen| Ql; Zhang| Jh</t>
  </si>
  <si>
    <t>The Influence Of Ocean Convection Patterns On High-latitude Climate Projections</t>
  </si>
  <si>
    <t>The Influence Of The Global Climate Change On The Forest Ecosystems In The Low Tatras Mts</t>
  </si>
  <si>
    <t>Balaz| P; Mindas| J</t>
  </si>
  <si>
    <t>The Intensification And Shift Of The Annual North Atlantic Oscillation In A Global Warming Scenario Simulation</t>
  </si>
  <si>
    <t>Hu| Zz; Wu| Zh</t>
  </si>
  <si>
    <t>The Lifetime Of Cfc Substitutes Studied By A Network Trained With Chaotic Mapping Modified Genetic Algorithm And Dft Calculations</t>
  </si>
  <si>
    <t>Sar And Qsar In Environmental Research</t>
  </si>
  <si>
    <t>Lu| Q; Wu| H; Yu| R; Shen| G</t>
  </si>
  <si>
    <t>The Parable Of Green Mountain: Ascension Island| Ecosystem Construction And Ecological Fitting</t>
  </si>
  <si>
    <t>Wilkinson| Dm</t>
  </si>
  <si>
    <t>The Possibility Of Carbonyl Fluoride As A New Cvd Chamber Cleaning Gas</t>
  </si>
  <si>
    <t>Mitsui| Y; Ohira| Y; Yonemura| T; Takaichi| T; Sekiya| A; Beppu| T</t>
  </si>
  <si>
    <t>The Possible Connection Between Ionization In The Atmosphere By Cosmic Rays And Low Level Clouds</t>
  </si>
  <si>
    <t>Palle| E; Butler| Cj; O'brien| K</t>
  </si>
  <si>
    <t>The Potential To Mitigate Global Warming With No-tillage Management Is Only Realized When Practised In The Long Term</t>
  </si>
  <si>
    <t>Six| J; Ogle| Sm; Breidt| Fj; Conant| Rt; Mosier| Ar; Paustian| K</t>
  </si>
  <si>
    <t>The Relative Importance Of Solar And Anthropogenic Forcing Of Climate Change Between The Maunder Minimum And The Present</t>
  </si>
  <si>
    <t>Rind| D; Shindell| D; Perlwitz| J; Lerner| J; Lonergan| P; Lean| J; Mclinden| C</t>
  </si>
  <si>
    <t>The Response Of Two Glomus Mycorrhizal Fungi And A Fine Endophyte To Elevated Atmospheric Co2| Soil Warming And Drought</t>
  </si>
  <si>
    <t>Staddon| Pl; Gregersen| R; Jakobsen| I</t>
  </si>
  <si>
    <t>The Role Of Co2 Fixation In The Strategy For Mitigating Global Warming</t>
  </si>
  <si>
    <t>Carbon Dioxide Utilization For Global Sustainability</t>
  </si>
  <si>
    <t>The Role Of Ecosystem-atmosphere Interactions In Simulated Amazonian Precipitation Decrease And Forest Dieback Under Global Climate Warming</t>
  </si>
  <si>
    <t>Betts| Ra; Cox| Pm; Collins| M; Harris| Pp; Huntingford| C; Jones| Cd</t>
  </si>
  <si>
    <t>The Rupelian-chattian Boundary In The North Sea Basin And Its Calibration To The International Time-scale</t>
  </si>
  <si>
    <t>Van Simaeys| S</t>
  </si>
  <si>
    <t>The Short-term Cooling But Long-term Global Warming Due To Biomass Burning</t>
  </si>
  <si>
    <t>The State Of The California Current| 2003-2004: A Rare "normal" Year</t>
  </si>
  <si>
    <t>California Cooperative Oceanic Fisheries Investigations Reports</t>
  </si>
  <si>
    <t>Goericke| R; Venrick| E; Mantyla| A; Bograd| Sj; Schwing| Fb; Huyer| A; Smith| Rl; Wheeler| Pa; Hooff| R; Peterson| Wt; Gaxiola-castro| G; Gomez-valdes| J; Lavaniegos| Be; Hyrenbach| Kd; Sydeman| Wj</t>
  </si>
  <si>
    <t>The Stationarity Of Global Mean Climate</t>
  </si>
  <si>
    <t>Hunt| Bg</t>
  </si>
  <si>
    <t>The Status Of Life-cycle Assessment As An Environmental Management Tool</t>
  </si>
  <si>
    <t>Curran| Ma</t>
  </si>
  <si>
    <t>The Strength Of El Nino And The Spatial Extent Of Tropical Drought</t>
  </si>
  <si>
    <t>Lyon| B</t>
  </si>
  <si>
    <t>The Use Of Lichens For Environmental Impact Assessment</t>
  </si>
  <si>
    <t>Seaward| Mrd</t>
  </si>
  <si>
    <t>The Warming Trend At Helgoland Roads| North Sea: Phytoplankton Response</t>
  </si>
  <si>
    <t>Wiltshire| Kh; Manly| Bfj</t>
  </si>
  <si>
    <t>Three-dimensional Distribution Of Gas Hydrate Beneath Southern Hydrate Ridge: Constraints From Odp Leg 204</t>
  </si>
  <si>
    <t>Trehu| Am; Long| Pe; Torres| Me; Bohrmann| G; Rack| Fr; Collett| Ts; Goldberg| Ds; Milkov| Av; Riedel| M; Schultheiss| P; Bangs| Nl; Barr| Sr; Borowski| Ws; Claypool| Ge; Delwiche| Me; Dickens| Gr; Gracia| E; Guerin| G; Holland| M; Johnson| Je; Lee| Yj; Liu| Cs; Su| X; Teichert| B; Tomaru| H; Vanneste| M; Watanabe| M; Weinberger| Jl</t>
  </si>
  <si>
    <t>Time Series Of Coccolithophore Activity In The Barents Sea| From Twenty Years Of Satellite Imagery</t>
  </si>
  <si>
    <t>Smyth| Tj; Tyrrell| T; Tarrant| B</t>
  </si>
  <si>
    <t>To Treat Or Not To Treat? Applying Chemical Engineering Tools And A Life Cycle Approach To Assessing The Level Of Sustainability Of A Clean-up Technology</t>
  </si>
  <si>
    <t>Romero-hernandez| O</t>
  </si>
  <si>
    <t>Too Cold To Prosper - Winter Mortality Prevents Population Increase Of The Introduced American Slipper Limpet Crepidula Fornicata In Northern Europe</t>
  </si>
  <si>
    <t>Thieltges| Dw; Strasser| M; Van Beusekom| Jee; Reise| K</t>
  </si>
  <si>
    <t>Trading Co2 Emission Allowances - The Competitive Effects Of National Allocation December 2003</t>
  </si>
  <si>
    <t>Baron| R; Bizec| Rf</t>
  </si>
  <si>
    <t>Tree Diversity Change In Remaining Primary Mixed-broadleaved Korean Pine Forest Under Climate Change And Human Activities</t>
  </si>
  <si>
    <t>Tree Rings Of Norway Spruce (picea Abies (l.) Karsten) In Lithuania As Drought Indicators: Dendroecological Approach</t>
  </si>
  <si>
    <t>Vitas| A</t>
  </si>
  <si>
    <t>Trend And Interannual Variability Of Walker| Monsoon And Hadley Circulations Defined By Velocity Potential In The Upper Troposphere</t>
  </si>
  <si>
    <t>Tanaka| Hl; Ishizaki| N; Kitoh| A</t>
  </si>
  <si>
    <t>Trend Of Salt Lake Changes In The Background Of Global Warming And Tactics For Adaptation To The Changes</t>
  </si>
  <si>
    <t>Zheng| Mp; Qi| W; Jiang| Xf; Zhao| Yy; Li| Mh</t>
  </si>
  <si>
    <t>Tropical Cyclones And Climate Change: Unresolved Issues</t>
  </si>
  <si>
    <t>Walsh| K</t>
  </si>
  <si>
    <t>Tropical Deforestation And Greenhouse-gas Emissions</t>
  </si>
  <si>
    <t>Fearnside| Pm; Laurance| Wf</t>
  </si>
  <si>
    <t>Uncertainty Analysis For Distribution Of Greenhouse Gases Concentration In Atmosphere</t>
  </si>
  <si>
    <t>Journal Of Environmental Informatics</t>
  </si>
  <si>
    <t>Luo| B; Yin| Yy; Huang| Gh; Huang| Yf</t>
  </si>
  <si>
    <t>Updated Radiative Forcing Estimates Of Four Halocarbons</t>
  </si>
  <si>
    <t>Gohar| Lk; Myhre| G; Shine| Kp</t>
  </si>
  <si>
    <t>Urbanization Effect On The Observed Change In Mean Monthly Temperatures Between 1951-1980 And 1971-2000 In Korea</t>
  </si>
  <si>
    <t>Chung| U; Choi| J; Yun| Ji</t>
  </si>
  <si>
    <t>Use Of Proxy-documentary And Instrumental Data To Assess The Risk Factors Leading To Sea Flooding In Venice</t>
  </si>
  <si>
    <t>Camuffo| D; Sturaro| G</t>
  </si>
  <si>
    <t>Use Of Real Options In Nuclear Power Plant Valuation In The Presence Of Uncertainty With Co2 Emission Credit</t>
  </si>
  <si>
    <t>Journal Of Nuclear Science And Technology</t>
  </si>
  <si>
    <t>Kiriyama| E; Suzuki| A</t>
  </si>
  <si>
    <t>Using Large-scale Data From Ringed Birds For The Investigation Of Effects Of Climate Change On Migrating Birds: Pitfalls And Prospects</t>
  </si>
  <si>
    <t>Fiedler| W; Bairlein| F; Koppen| U</t>
  </si>
  <si>
    <t>Using Sea Level Rise Projections For Urban Planning In Australia</t>
  </si>
  <si>
    <t>Walsh| Kje; Betts| H; Church| J; Pittock| Ab; Mcinnes| Kl; Jackett| Dr; Mcdougall| Tj</t>
  </si>
  <si>
    <t>Utilization Of The Cryogenic Exergy Of Lng By A Mirror Gas-turbine</t>
  </si>
  <si>
    <t>Kaneko| K; Ohtani| K; Tsujikawa| Y; Fujii| S</t>
  </si>
  <si>
    <t>Variability Of The Recent Climate Of Eastern Africa</t>
  </si>
  <si>
    <t>Schreck| Cj; Semazzi| Fhm</t>
  </si>
  <si>
    <t>Variation In Climate Warming Along The Migration Route Uncouples Arrival And Breeding Dates</t>
  </si>
  <si>
    <t>Ahola| M; Laaksonen| T; Sippola| K; Eeva| T; Rainio| K; Lehikoinen| E</t>
  </si>
  <si>
    <t>Variation Of Labrador Sea Water Formation Over The Last Glacial Cycle In A Climate Model Of Intermediate Complexity</t>
  </si>
  <si>
    <t>Cottet-puinel| M; Weaver| Aj; Hillaire-marcel| C; De Vernal| A; Clark| Pu; Eby| M</t>
  </si>
  <si>
    <t>Variations Of Surface Air Temperature Over The Land Areas In And Around The Bay Of Bengal</t>
  </si>
  <si>
    <t>Quadir| Da; Shrestha| Ml; Khan| Tma; Ferdousi| N; Rahman| M; Mannan| A</t>
  </si>
  <si>
    <t>Vegetation Change In The Regional Surface Climate Over East Asia Due To Global Warming Using Biome4</t>
  </si>
  <si>
    <t>Boo| Ko; Kwon| Wt; Kim| Jk</t>
  </si>
  <si>
    <t>Vegetation Dynamics - Simulating Responses To Climatic Change</t>
  </si>
  <si>
    <t>Biological Reviews</t>
  </si>
  <si>
    <t>Woodward| Fi; Lomas| Mr</t>
  </si>
  <si>
    <t>Verification Of Magnetostratigraphic Scales Of Miocene Core Section From Lake Baikal</t>
  </si>
  <si>
    <t>Horiuchi| K; Gol'dberg| El; Matsuzaki| H; Kobayashi| K; Shibata| Y</t>
  </si>
  <si>
    <t>Vision 2030: Transport Visions For Strategic Highways</t>
  </si>
  <si>
    <t>Proceedings Of The Institution Of Civil Engineers-transport</t>
  </si>
  <si>
    <t>Eastman| R; Miles| Jc; Wilkinson| J</t>
  </si>
  <si>
    <t>Vulnerability Of Waterborne Diseases To Climate Change In Canada: A Review</t>
  </si>
  <si>
    <t>Journal Of Toxicology And Environmental Health-part A-current Issues</t>
  </si>
  <si>
    <t>Charron| Df; Thomas| Mk; Waltner-toews| D; Aramini| Jj; Edge| T; Kent| Ra; Maarouf| Ar; Wilson| J</t>
  </si>
  <si>
    <t>Warmer Winters Drive Butterfly Range Expansion By Increasing Survivorship</t>
  </si>
  <si>
    <t>Water Level Variability And Trends In Lake Constance In The Light Of The 1999 Centennial Flood</t>
  </si>
  <si>
    <t>Limnologica</t>
  </si>
  <si>
    <t>Johnk| Kd; Straile| D; Ostendorp| W</t>
  </si>
  <si>
    <t>Water Scarcity Under Scenarios For Global Climate Change And Regional Development In Semiarid Northeastern Brazil</t>
  </si>
  <si>
    <t>De Araujo| Jc; Doll| P; Guntner| A; Krol| M; Abreu| Cbr; Hauschild| M; Mendiondo| Em</t>
  </si>
  <si>
    <t>Water Use Efficiency Of A Maize/cowpea Intercrop On A Highly Acidic Tropical Soil As Affected By Liming And Fertilizer Application</t>
  </si>
  <si>
    <t>Gaiser| T; De Barros| I; Lange| Fm; Williams| Jr</t>
  </si>
  <si>
    <t>What Can We Learn From Ecological Valuation Of Processes With The Sustainable Process Index (spi) - The Case Study Of Energy Production Systems</t>
  </si>
  <si>
    <t>Narodoslawsky| A; Krotscheck| C</t>
  </si>
  <si>
    <t>Where Is The Western Limit Of The Tropical Indian Ocean Seaweed Flora? An Analysis Of Intertidal Seaweed Biogeography On The East Coast Of South Africa</t>
  </si>
  <si>
    <t>Bolton| Jj; Leliaert| F; De Clerck| O; Anderson| Rj; Stegenga| H; Engledow| He; Coppejans| E</t>
  </si>
  <si>
    <t>Will Marine Dimethylsulfide Emissions Amplify Or Alleviate Global Warming? A Model Study</t>
  </si>
  <si>
    <t>Bopp| L; Boucher| O; Aumont| O; Belviso| S; Dufresne| Jl; Pham| M; Monfray| P</t>
  </si>
  <si>
    <t>Will Opec Lose From The Kyoto Protocol?</t>
  </si>
  <si>
    <t>Barnett| J; Dessai| S; Webber| M</t>
  </si>
  <si>
    <t>Wind-mediated Diel Variation In Flow Speed In A Jamaican Back Reef Environment: Effects On Ecological Processes</t>
  </si>
  <si>
    <t>Genovese| Sj; Witman| Jd</t>
  </si>
  <si>
    <t>Yellow-bellied Marmots (marmota Flaviventris) Hibernate Socially</t>
  </si>
  <si>
    <t>Blumstein| Dt; Im| S; Nicodemus| A; Zugmeyer| C</t>
  </si>
  <si>
    <t>carbon-money Exchange To Contain Global Warming And Deforestation</t>
  </si>
  <si>
    <t>Nagase| K</t>
  </si>
  <si>
    <t>20th Century Variations Of The Soil Moisture Content In East-hungary In Connection With Global Warming</t>
  </si>
  <si>
    <t>Makra| L; Mika| J; Horvath| S</t>
  </si>
  <si>
    <t>35 Ka Bp Climate Simulations In East Asia And Probing The Mechanisms Of Climate Changes</t>
  </si>
  <si>
    <t>Yu| G; Zheng| Yq; Ke| Xk</t>
  </si>
  <si>
    <t>A 25 M.y. Isotopic Record Of Paleodiet And Environmental Change From Fossil Mammals And Paleosols From The Ne Margin Of The Tibetan Plateau</t>
  </si>
  <si>
    <t>Wang| Y; Deng| T</t>
  </si>
  <si>
    <t>A 3-year Field Measurement Of Methane And Nitrous Oxide Emissions From Rice Paddies In China: Effects Of Water Regime| Crop Residue| And Fertilizer Application</t>
  </si>
  <si>
    <t>Zou| Jw; Huang| Y; Jiang| Jy; Zheng| Xh; Sass| Rl</t>
  </si>
  <si>
    <t>A Brief History Of Great Basin Pikas</t>
  </si>
  <si>
    <t>A Comparative Study Of Water As A Refrigerant With Some Current Refrigerants</t>
  </si>
  <si>
    <t>Kilicarslan| A; Muller| N</t>
  </si>
  <si>
    <t>A Comparative Study On The Autoxidation Of Dimethyl Ether (dme) Comparison With Diethyl Ether (dee) And Diisopropyl Ether (dipe)</t>
  </si>
  <si>
    <t>Naito| M; Radcliffe| C; Wada| Y; Hoshino| T; Liu| Xm; Arai| M; Tamura| M</t>
  </si>
  <si>
    <t>A Concept For Simultaneous Wasteland Reclamation| Fuel Production| And Socio-economic Development In Degraded Areas In India: Need| Potential And Perspectives Of Jatropha Plantations</t>
  </si>
  <si>
    <t>Natural Resources Forum</t>
  </si>
  <si>
    <t>Francis| G; Edinger| R; Becker| K</t>
  </si>
  <si>
    <t>A Conceptual Model Of Ecological Interactions In The Mangrove Estuaries Of The Florida Everglades</t>
  </si>
  <si>
    <t>Davis| Sm; Childers| Dl; Lorenz| Jj; Wanless| Hr; Hopkins| Te</t>
  </si>
  <si>
    <t>A Cosmogenic Nuclide Chronology Of The Last Glacial Transition In North-west Nelson| New Zealand - New Insights In Southern Hemisphere Climate Forcing During The Last Deglaciation</t>
  </si>
  <si>
    <t>Shulmeister| J; Fink| D; Augustinus| Pc</t>
  </si>
  <si>
    <t>A Falsification Of The Thermal Specialization Paradigm: Compensation For Elevated Temperatures In Antarctic Fishes</t>
  </si>
  <si>
    <t>Biology Letters</t>
  </si>
  <si>
    <t>Seebacher| F; Davison| W; Lowe| Cj; Franklin| Ce</t>
  </si>
  <si>
    <t>A Figure Of Merit Assessment Of The Routes To Hydrogen</t>
  </si>
  <si>
    <t>Ewan| Bcr; Allen| Rwk</t>
  </si>
  <si>
    <t>A Generalized Framework For Solving Dynamic Optimization Problems Using The Artificial Chemical Process Paradigm: Applications To Particulate Processes And Discrete Dynamic Systems</t>
  </si>
  <si>
    <t>Irizarry| R</t>
  </si>
  <si>
    <t>A Hydrologic Contribution To Risk Assessment For The Caspian Sea</t>
  </si>
  <si>
    <t>Helms| M; Evdakov| O; Ihringer| E; Nestmann| F</t>
  </si>
  <si>
    <t>A Method For Estimating Vulnerability Of Douglas-fir Growth To Climate Change In The Northwestern Us</t>
  </si>
  <si>
    <t>Littell| Js; Peterson| Dl</t>
  </si>
  <si>
    <t>A Model To Predict Climate-change Impact On Fish Catch In The World Oceans</t>
  </si>
  <si>
    <t>Ieee Transactions On Systems Man And Cybernetics Part A-systems And Humans</t>
  </si>
  <si>
    <t>Biswas| Bk; Svirezhev| Ya; Bala| Bk</t>
  </si>
  <si>
    <t>A Modeling Study Of Dynamic And Thermodynamic Mechanisms For Summer Drying In Response To Global Warming</t>
  </si>
  <si>
    <t>Findell| Kl; Delworth| Tl</t>
  </si>
  <si>
    <t>A Movable Trigger: Fossil Fuel Co2 And The Onset Of The Next Glaciation</t>
  </si>
  <si>
    <t>Archer| D; Ganopolski| A</t>
  </si>
  <si>
    <t>A Multigenerational Game Model To Analyze Sustainable Development</t>
  </si>
  <si>
    <t>A Note On How To Avoid Contrail Cirrus</t>
  </si>
  <si>
    <t>Mannstein| H; Spichtinger| P; Gierens| K</t>
  </si>
  <si>
    <t>A Precise| Unified Method For Estimating Carbon Storage In Cool-temperate Deciduous Forest Ecosystems</t>
  </si>
  <si>
    <t>Jia| S; Akiyama| T</t>
  </si>
  <si>
    <t>A Projection Of The Effects Of The Climate Change Induced By Increased Co2 On Extreme Hydrologic Events In The Western Us</t>
  </si>
  <si>
    <t>Kim| J</t>
  </si>
  <si>
    <t>A Regional| Multi-sectoral And Integrated Assessment Of The Impacts Of Climate And Socio-economic Change In The Uk</t>
  </si>
  <si>
    <t>Holman| Ip; Rounsevell| Mda; Shackley| S; Harrison| Pa; Nicholls| Rj; Berry| Pm; Audsley| E</t>
  </si>
  <si>
    <t>A Roadbed Cooling Approach For The Construction Of Qinghai-tibet Railway</t>
  </si>
  <si>
    <t>Cheng| Gd</t>
  </si>
  <si>
    <t>A Seasonally Resolved Bottom-water Temperature Record For The Period Ad 1866-2002 Based On Shells Of Arctica Islandica (mollusca| North Sea)</t>
  </si>
  <si>
    <t>Schone| Br; Pfeiffer| M; Pohlmann| T; Siegismund| F</t>
  </si>
  <si>
    <t>A Semi-distributed Monthly Water Balance Model And Its Application In A Climate Change Impact Study In The Middle And Lower Yellow River Basin</t>
  </si>
  <si>
    <t>Guo| Sl; Chen| H; Zhang| Hg; Xiong| Lh; Liu| P; Pang| B; Wang| Gq; Wang| Yz</t>
  </si>
  <si>
    <t>A South American Bioinvasion Case History: Limnoperna Fortunei (dunker| 1857)| The Golden Mussel</t>
  </si>
  <si>
    <t>American Malacological Bulletin</t>
  </si>
  <si>
    <t>Darrigran| G; Damborenea| C</t>
  </si>
  <si>
    <t>Abrupt And Massive Influx Of Terrestrial Biomarkers Into The Marine Environment At The Cretaceous-tertiary Boundary| Caravaca| Spain</t>
  </si>
  <si>
    <t>Arinobu| T; Ishiwatari| R; Kaiho| K; Lamolda| Ma; Seno| H</t>
  </si>
  <si>
    <t>Accurate Estimation Of Tree Positions In Larix Leptolepis Forest Using Portable Imaging Lidar Data By Hough Transform</t>
  </si>
  <si>
    <t>Urano| Y; Omasa| K</t>
  </si>
  <si>
    <t>Adaptation To Climate Change: Genetic Variation Is Both A Short- And A Long-term Solution</t>
  </si>
  <si>
    <t>Beaulieu| J; Rainville| A</t>
  </si>
  <si>
    <t>Adapting To Climate Change In A Dryland Mountain Environment In Kenya</t>
  </si>
  <si>
    <t>Owuor| B; Eriksen| S; Mauta| W</t>
  </si>
  <si>
    <t>Aerosol Organic Carbon To Black Carbon Ratios: Analysis Of Published Data And Implications For Climate Forcing</t>
  </si>
  <si>
    <t>Novakov| T; Menon| S; Kirchstetter| Tw; Koch| D; Hansen| Je</t>
  </si>
  <si>
    <t>Aerosol Properties And Their Spatial And Temporal Variations Over North China In Spring 2001</t>
  </si>
  <si>
    <t>Xia| Xa; Chen| Hb; Wang| Pc; Zong| Xm; Qiu| Jh; Gouloub| P</t>
  </si>
  <si>
    <t>Alleviation Of Summer Drought Boosts Establishment Success Of Pinus Sylvestris In A Mediterranean Mountain: An Experimental Approach</t>
  </si>
  <si>
    <t>Alluvial Stratigraphic Evidence For Channel Incision During The Mediaeval Warm Period On The Central Great Plains| Usa</t>
  </si>
  <si>
    <t>Daniels| Jm; Knox| Jc</t>
  </si>
  <si>
    <t>Alterations In The Production And Concentration Of Selected Alkaloids As A Function Of Rising Atmospheric Carbon Dioxide And Air Temperature: Implications For Ethno-pharmacology</t>
  </si>
  <si>
    <t>Ziska| Lh; Emche| Sd; Johnson| El; George| K; Reed| Dr; Sicher| Rc</t>
  </si>
  <si>
    <t>Altering Airborne Pollen Concentrations Due To The Global Warming. A Comparative Analysis Of Airborne Pollen Records From Innsbruck And Obergurgl (austria) For The Period 1980-2001</t>
  </si>
  <si>
    <t>Bortenschlager| S; Bortenschlager| I</t>
  </si>
  <si>
    <t>Alternatives To The Global Warming Potential For Comparing Climate Impacts Of Emissions Of Greenhouse Gases</t>
  </si>
  <si>
    <t>Shine| Kp; Fuglestvedt| Js; Hailemariam| K; Stuber| N</t>
  </si>
  <si>
    <t>An Assessment Of The Energy Inputs And Greenhouse Gas Emissions In Sugar Beet (beta Vulgaris) Production In The Uk</t>
  </si>
  <si>
    <t>Tzilivakis| J; Warner| Dj; May| M; Lewis| Ka; Jaggard| K</t>
  </si>
  <si>
    <t>An Ecological 'footprint' Of Climate Change</t>
  </si>
  <si>
    <t>Walther| Gr; Berger| S; Sykes| Mt</t>
  </si>
  <si>
    <t>An Integrated System Framework For Fuel Cell-based Distributed Green Energy Applications</t>
  </si>
  <si>
    <t>Wu| Sh; Kotak| Db; Fleetwood| Ms</t>
  </si>
  <si>
    <t>Analysing Countries' Contribution To Climate Change: Scientific And Policy-related Choices</t>
  </si>
  <si>
    <t>Environmental Science &amp; Policy</t>
  </si>
  <si>
    <t>Den Elzen| M; Fuglestvedt| J; Hohne| N; Trudinger| C; Lowe| J; Matthews| B; Romstad| B; De Campos| Cp; Andronova| N</t>
  </si>
  <si>
    <t>Animal-borne Sensors Successfully Capture The Real-time Thermal Properties Of Ocean Basins</t>
  </si>
  <si>
    <t>Limnology And Oceanography-methods</t>
  </si>
  <si>
    <t>Mcmahon| Cr; Autret| E; Houghton| Jdr; Lovell| P; Myers| Ae; Hays| Gc</t>
  </si>
  <si>
    <t>Anthropogenic Climate Change And Abatement In A Multi-region World With Endogenous Growth</t>
  </si>
  <si>
    <t>Greiner| A</t>
  </si>
  <si>
    <t>Anthropogenic Impacts Recorded In The Sediments Of Lunawa| A Small Tropical Estuary| Sri Lanka</t>
  </si>
  <si>
    <t>Ratnayake| Np; Sampei| Y; Tokuoka| T; Suzuki| N; Ishida| H</t>
  </si>
  <si>
    <t>Arctic Sea Ice Trends And Narwhal Vulnerability</t>
  </si>
  <si>
    <t>Laidre| Kl; Heide-jorgensen| Mp</t>
  </si>
  <si>
    <t>Arctic Surface| Cloud| And Radiation Properties Based On The Avhrr Polar Pathfinder Dataset. Part Ii: Recent Trends</t>
  </si>
  <si>
    <t>Wang| Xj; Key| Jr</t>
  </si>
  <si>
    <t>Are Long-distance Migrants Constrained In Their Evolutionary Response To Environmental Change? Causes Of Variation In The Timing Of Autumn Migration In A Blackcap (s-atricapilla) And Two Garden Warbler (sylvia Borin) Populations</t>
  </si>
  <si>
    <t>Bird Hormones And Bird Migrations: Analyzing Hormones In Droppings And Egg Yolks And Assessing Adaptations In Long-distance Migration</t>
  </si>
  <si>
    <t>Pulido| F; Widmer| M</t>
  </si>
  <si>
    <t>Are Precipitation Levels Getting Higher? Statistical Evidence For The Netherlands</t>
  </si>
  <si>
    <t>Koning| Aj; Franses| Ph</t>
  </si>
  <si>
    <t>Assessing Bias Corrections In Historical Sea Surface Temperature Using A Climate Model</t>
  </si>
  <si>
    <t>Folland| C</t>
  </si>
  <si>
    <t>Assessing The Environmental Impacts Of Beach Nourishment</t>
  </si>
  <si>
    <t>Peterson| Ch; Bishop| Mj</t>
  </si>
  <si>
    <t>Astronomical Pacing Of Late Palaeocene To Early Eocene Global Warming Events</t>
  </si>
  <si>
    <t>Lourens| Lj; Sluijs| A; Kroon| D; Zachos| Jc; Thomas| E; Rohl| U; Bowles| J; Raffi| I</t>
  </si>
  <si>
    <t>Astronomical Pacing Of Methane Release In The Early Jurassic Period</t>
  </si>
  <si>
    <t>Kemp| Db; Coe| Al; Cohen| As; Schwark| L</t>
  </si>
  <si>
    <t>Atlantic Thermohaline Circulation In A Coupled General Circulation Model: Unforced Variations Versus Forced Changes</t>
  </si>
  <si>
    <t>Dai| A; Hu| A; Meehl| Ga; Washington| Wm; Strand| Wg</t>
  </si>
  <si>
    <t>Atmospheric Chemistry Of Cf3ocf2cf2h And Cf3oc(cf3)(2)h: Reaction With Cl Atoms And Oh Radicals| Degradation Mechanism| Global Warming Potentials| And Empirical Relationship Between K(oh) And K(cl) For Organic Compounds</t>
  </si>
  <si>
    <t>Andersen| Mps; Nielsen| Oj; Wallington| Tj; Hurley| Md</t>
  </si>
  <si>
    <t>Atmospheric Chemistry Of Chf2cho: Study Of The Ir And Uv-vis Absorption Cross Sections| Photolysis| And Oh-| Cl-| And No3-initiated Oxidation</t>
  </si>
  <si>
    <t>Sellevag| Sr; Stenstrom| Y; Helgaker| T; Nielsen| Cj</t>
  </si>
  <si>
    <t>Atmospheric Chemistry Of Hydrofluoroethers: Reaction Of A Series Of Hydrofluoro Ethers With Oh Radicals And Cl Atoms| Atmospheric Lifetimes| And Global Warming Potentials</t>
  </si>
  <si>
    <t>Atmospheric Chemistry With Synchrotron Radiation</t>
  </si>
  <si>
    <t>Journal Of Physics B-atomic Molecular And Optical Physics</t>
  </si>
  <si>
    <t>Mason| Nj; Dawes| A; Mukerji| R; Drage| Ea; Vasekova| E; Webb| Sm; Limao-vieira| P</t>
  </si>
  <si>
    <t>Atmospheric Response Function Over Land: Strong Asymmetries In Daily Temperature Fluctuations</t>
  </si>
  <si>
    <t>Bartos| I; Janosi| Im</t>
  </si>
  <si>
    <t>Australia-wide Predictions Of Soil Properties Using| Decision Trees</t>
  </si>
  <si>
    <t>Henderson| Bl; Bui| En; Moran| Cj; Simon| Dap</t>
  </si>
  <si>
    <t>Avoiding Dangerous Anthropogenic Interference With The Climate System</t>
  </si>
  <si>
    <t>Keller| K; Hall| M; Kim| Sr; Bradford| Df; Oppenheimer| M</t>
  </si>
  <si>
    <t>Baseline Study Of Methane Emission From Open Digesting Tanks Of Palm Oil Mill Effluent Treatment</t>
  </si>
  <si>
    <t>Yacob| S; Hassan| Ma; Shirai| Y; Wakisaka| M; Subash| S</t>
  </si>
  <si>
    <t>Biodiversity Of The Indian Ocean From The Perspective Of Staghorn Corals (acropora Spp)</t>
  </si>
  <si>
    <t>Indian Journal Of Marine Sciences</t>
  </si>
  <si>
    <t>Wallace| Cc; Muir| Pr</t>
  </si>
  <si>
    <t>Biostratigraphy And Carbon Isotope Stratigraphy Of Uppermost Cretaceous-lower Cenozoic Muzzle Group In Middle Clarence Valley| New Zealand</t>
  </si>
  <si>
    <t>Journal Of The Royal Society Of New Zealand</t>
  </si>
  <si>
    <t>Hollis| Cj; Field| Bd; Jones| Cm; Strong| Cp; Wilson| Gj; Dickens| Gr</t>
  </si>
  <si>
    <t>Bolide Summer: The Paleocene/eocene Thermal Maximum As A Response To An Extraterrestrial Trigger</t>
  </si>
  <si>
    <t>Cramer| Bs; Kent| Dv</t>
  </si>
  <si>
    <t>Borehole Temperatures| Climate Change And The Pre-observational Surface Air Temperature Mean: Allowance For Hydraulic Conditions</t>
  </si>
  <si>
    <t>Bodri| L; Cermak| V</t>
  </si>
  <si>
    <t>Brazilian Energy Policies Side-effects On Co2 Emissions Reduction</t>
  </si>
  <si>
    <t>Szklo| As; Schaeffer| R; Schuller| Me; Chandler| W</t>
  </si>
  <si>
    <t>Briksdalsbreen In Western Norway: Ad 1900-2004 Frontal Fluctuations As A Combined Effect Of Variations In Winter Precipitation And Summer Temperature</t>
  </si>
  <si>
    <t>Nesje| A</t>
  </si>
  <si>
    <t>Can Global Warming Affect Tropical Ocean Heat Transport?</t>
  </si>
  <si>
    <t>Hazeleger| W</t>
  </si>
  <si>
    <t>Can Reducing Black Carbon Emissions Counteract Global Warming?</t>
  </si>
  <si>
    <t>Bond| Tc; Sun| Hl</t>
  </si>
  <si>
    <t>Carbon Accumulation In Cotton| Sorghum| And Underlying Soil As Influenced By Tillage| Cover Crops| And Nitrogen Fertilization</t>
  </si>
  <si>
    <t>Sainju| Um; Whitehead| Wf; Singh| Bp</t>
  </si>
  <si>
    <t>Carbon Cycling And Budget In A Forested Basin Of Southwestern Hokkaido| Northern Japan</t>
  </si>
  <si>
    <t>Shibata| H; Hiura| T; Tanaka| Y; Takagi| K; Koike| T</t>
  </si>
  <si>
    <t>Carbon Dioxide And Methane Exchange Of A North-east Siberian Tussock Tundra</t>
  </si>
  <si>
    <t>Corradi| C; Kolle| O; Walter| K; Zimov| Sa; Schulze| Ed</t>
  </si>
  <si>
    <t>Carbon Dioxide As Refrigerant For Tap Water Heat Pumps: A Comparison With The Traditional Solution</t>
  </si>
  <si>
    <t>Cecchinato| L; Corradi| M; Fornasieri| E; Zamboni| L</t>
  </si>
  <si>
    <t>Carbon Dioxide Emissions And Climate Change: Policy Implications For The Cement Industry</t>
  </si>
  <si>
    <t>Rehan| R; Nehdi| M</t>
  </si>
  <si>
    <t>Carbon Sequestration In Arable Soils Is Likely To Increase Nitrous Oxide Emissions| Offsetting Reductions In Climate Radiative Forcing</t>
  </si>
  <si>
    <t>Li| Cs; Frolking| S; Butterbach-bahl| K</t>
  </si>
  <si>
    <t>Carbon Sequestration| The Precautionary Approach And The Responsibility Of Scientists</t>
  </si>
  <si>
    <t>Buhl-mortensen| L; Myhr| A; Welin| S</t>
  </si>
  <si>
    <t>Carbonic Anhydrase And Co2 Sensing During Cryptocloccus Neoformans Growth| Differentiation| And Virulence</t>
  </si>
  <si>
    <t>Current Biology</t>
  </si>
  <si>
    <t>Bahn| Ys; Cox| Gm; Perfect| Jr; Heitman| J</t>
  </si>
  <si>
    <t>Case Studies On Environmental Impact Of Seawater Desalination</t>
  </si>
  <si>
    <t>Desalination</t>
  </si>
  <si>
    <t>Sadhwani| Jj; Veza| Jm; Santana| C</t>
  </si>
  <si>
    <t>Centennial-scale Interactions Between The Carbon Cycle And Anthropogenic Climate Change Using A Dynamic Earth System Model</t>
  </si>
  <si>
    <t>Winguth| A; Mikolajewicz| U; Groger| M; Maier-reimer| E; Schurgers| G; Vizcaino| M</t>
  </si>
  <si>
    <t>Cf(4) Decomposition Of Flue Gas From Semiconductor Process Using Inductively Coupled Plasma</t>
  </si>
  <si>
    <t>Ieee Transactions On Industry Applications</t>
  </si>
  <si>
    <t>Kuroki| T; Mine| J; Odahara| S; Okubo| M; Yamamoto| T; Saeki| N</t>
  </si>
  <si>
    <t>Ch4 And N2o From Mechanically Turned Windrow And Vermicomposting Systems Following In-vessel Pre-treatment</t>
  </si>
  <si>
    <t>Hobson| Am; Frederickson| J; Dise| Nb</t>
  </si>
  <si>
    <t>Changes In The Timing Of Spring And Autumn Migration In North American Migrant Passerines During A Period Of Global Warming</t>
  </si>
  <si>
    <t>Mills| Am</t>
  </si>
  <si>
    <t>Changes In Tropical Cyclone Number| Duration| And Intensity In A Warming Environment</t>
  </si>
  <si>
    <t>Webster| Pj; Holland| Gj; Curry| Ja; Chang| Hr</t>
  </si>
  <si>
    <t>Changes In World Ocean Nitrate Availability Through The 20th Century</t>
  </si>
  <si>
    <t>Kamykowski| D; Zentara| Sj</t>
  </si>
  <si>
    <t>Changes Of Anti-oxidative Enzymes And Mda Content Under Soil Water Deficits Among 10 Wheat (triticum Aestivum L.) Genotypes At Maturation Stage</t>
  </si>
  <si>
    <t>Colloids And Surfaces B-biointerfaces</t>
  </si>
  <si>
    <t>Shao| Hb; Liang| Zs; Shao| Ma</t>
  </si>
  <si>
    <t>Changes Of Anti-oxidative Enzymes And Membrane Peroxidation For Soil Water Deficits Among 10 Wheat Genotypes At Seedling</t>
  </si>
  <si>
    <t>Shao| Hb; Liang| Zs; Shao| Ma; Wang| Bc</t>
  </si>
  <si>
    <t>Changing Frequency Of Occurrence Of Extreme Seasonal Temperatures Under Global Warming</t>
  </si>
  <si>
    <t>Weisheimer| A; Palmer| Tn</t>
  </si>
  <si>
    <t>Characterization Of Microsatellite Loci In Schoenoplectus Americanus (cyperaceae)</t>
  </si>
  <si>
    <t>Blum| Mj; Mclachlan| Js; Saunders| Cj; Herrick| Jd</t>
  </si>
  <si>
    <t>Climate Change And Recent Genetic Flux In Populations Of Drosophila Robusta</t>
  </si>
  <si>
    <t>Bmc Evolutionary Biology</t>
  </si>
  <si>
    <t>Levitan| M; Etges| Wj</t>
  </si>
  <si>
    <t>Climate Change Effects On Species Interactions In An Alpine Plant Community</t>
  </si>
  <si>
    <t>Klanderud| K</t>
  </si>
  <si>
    <t>Climate Change Impacts And Vegetation Response On The Island Of Madagascar</t>
  </si>
  <si>
    <t>Ingram| Jc; Dawson| Tp</t>
  </si>
  <si>
    <t>Climate Change Impacts For The Conterminous Usa: An Integrated Assessment - Part 4: Water Resources</t>
  </si>
  <si>
    <t>Thomson| Am; Brown| Ra; Rosenberg| Nj; Srinivasan| R; Izaurralde| Rc</t>
  </si>
  <si>
    <t>Climate Change Impacts For The Conterminous Usa: An Integrated Assessment - Part 5. Irrigated Agriculture And National Grain Crop Production</t>
  </si>
  <si>
    <t>Thomson| Am; Rosenberg| Nj; Izaurralde| Rc; Brown| Ra</t>
  </si>
  <si>
    <t>Climate Change Scenarios For The Hudson Bay Region: An Intermodel Comparison</t>
  </si>
  <si>
    <t>Gagnon| As; Gough| Wa</t>
  </si>
  <si>
    <t>Climate Change-driven Forest Fires Marginalize The Impact Of Ice Cap Wasting On Kilimanjaro</t>
  </si>
  <si>
    <t>Hemp| A</t>
  </si>
  <si>
    <t>Climate Change: Length Of Growing-season In The Us Corn Belt| 1911-2000</t>
  </si>
  <si>
    <t>Miller| P; Mitchell| M; Lopez| L</t>
  </si>
  <si>
    <t>Climate Changes And Tree Phylogeography In The Mediterranean</t>
  </si>
  <si>
    <t>Taxon</t>
  </si>
  <si>
    <t>Petit| Rj; Hampe| A; Cheddadi| R</t>
  </si>
  <si>
    <t>Climate Effects Of Global Land Cover Change</t>
  </si>
  <si>
    <t>Gibbard| S; Caldeira| K; Bala| G; Phillips| Tj; Wickett| M</t>
  </si>
  <si>
    <t>Climate Science And Famine Early Warning</t>
  </si>
  <si>
    <t>Verdin| J; Funk| C; Senay| G; Choularton| R</t>
  </si>
  <si>
    <t>Climate Sensitivity Of Marine Energy</t>
  </si>
  <si>
    <t>Harrison| Gp; Wallace| Ar</t>
  </si>
  <si>
    <t>Climate Variability And Change: Past| Present And Future - An Overview</t>
  </si>
  <si>
    <t>Salinger| M</t>
  </si>
  <si>
    <t>Climate Variability Reveals Complex Events For Tularemia Dynamics In Man And Mammals</t>
  </si>
  <si>
    <t>Ecology And Society</t>
  </si>
  <si>
    <t>Palo| Tr; Ahlm| C; Tarnvik| A</t>
  </si>
  <si>
    <t>Climatic Factors Influencing Fluxes Of Dissolved Organic Carbon From The Forest Floor In A Continuous-permafrost Siberian Watershed</t>
  </si>
  <si>
    <t>Prokushkin| As; Kajimoto| T; Prokushkin| Sg; Mcdowell| Wh; Abaimov| Ap; Matsuura| Y</t>
  </si>
  <si>
    <t>Climatic Features Of Summer Temperature In Northeast China Under Warming Background</t>
  </si>
  <si>
    <t>Chinese Geographical Science</t>
  </si>
  <si>
    <t>Li| J; Gong| Q; Zhao| Lw</t>
  </si>
  <si>
    <t>Climatic Unpredictability And Parasitism Of Caterpillars: Implications Of Global Warming</t>
  </si>
  <si>
    <t>Stireman| Jo; Dyer| La; Janzen| Dh; Singer| Ms; Lill| Jt; Marquis| Rj; Ricklefs| Re; Gentry| Gl; Hallwachs| W; Coley| Pd; Barone| Ja; Greeney| Hf; Connahs| H; Barbosa| P; Morais| Hc; Diniz| Ir</t>
  </si>
  <si>
    <t>Co(2)| Ch(4) And N(2)o Fluxes From Soybean And Barley Double-cropping In Relation To Tillage In Japan</t>
  </si>
  <si>
    <t>Nouchi| I; Yonemura| S</t>
  </si>
  <si>
    <t>Coevolution And Biogeography Among Nematodirinae (nematoda : Trichostrongylina) Lagomorpha And Artiodactyla (mammalia): Exploring Determinants Of History And Structure For The Northern Fauna Across The Holarctic</t>
  </si>
  <si>
    <t>Hoberg| Ep</t>
  </si>
  <si>
    <t>Comments On "evidence For Global Runoff Increase Related To Climate Warming" By Labat Et Al.</t>
  </si>
  <si>
    <t>Legates| Dr; Lins| Hf; Mccabe| Gj</t>
  </si>
  <si>
    <t>Comparative Lcas For Curbside Recycling Versus Either Landfilling Or Incineration With Energy Recovery</t>
  </si>
  <si>
    <t>Morris| J</t>
  </si>
  <si>
    <t>Comparing Life Cycle Implications Of Building Retrofit And Replacement Options</t>
  </si>
  <si>
    <t>Dong| B; Kennedy| C; Pressnail| K</t>
  </si>
  <si>
    <t>Comparison Between Heat Pipe And Direct Heat Exchange Solar Louvre Collectors</t>
  </si>
  <si>
    <t>International Journal Of Green Energy</t>
  </si>
  <si>
    <t>Abu-zour| Am; Riffat| Sb; Wilson| R</t>
  </si>
  <si>
    <t>Comparison Of Climate Space And Phylogeny Of Marmota (mammalia : Rodentia) Indicates A Connection Between Evolutionary History And Climate Preference</t>
  </si>
  <si>
    <t>Davis| Eb</t>
  </si>
  <si>
    <t>Comparison Of Variations Of Surface Air Temperatures In Eastern And Western China During 1951 Similar To 2002</t>
  </si>
  <si>
    <t>Tang| Hy; Zhai| Pm</t>
  </si>
  <si>
    <t>Conservation And Behavioral Neuroendocrinology</t>
  </si>
  <si>
    <t>Hormones And Behavior</t>
  </si>
  <si>
    <t>Cockrem| Jf</t>
  </si>
  <si>
    <t>Consortium For Atlantic Regional Assessment: Information Tools For Community Adaptation To Changes In Climate Or Land Use</t>
  </si>
  <si>
    <t>Dempsey| R; Fisher| A</t>
  </si>
  <si>
    <t>Contact-hole Etching With Nh(3)-added C(5)f(8) Pulse-modulated Plasma</t>
  </si>
  <si>
    <t>Japanese Journal Of Applied Physics Part 1-regular Papers Brief Communications &amp; Review Papers</t>
  </si>
  <si>
    <t>Ooka| M; Yokoyama| S</t>
  </si>
  <si>
    <t>Contemporary Changes Of Climate In Poland: Trends And Variation In Thermal And Solar Conditions Related To Plant Vegetation</t>
  </si>
  <si>
    <t>Kuzuchowski| K; Degirmendzic| J</t>
  </si>
  <si>
    <t>Continuous Partial Trends And Low-frequency Oscillations Of Time Series</t>
  </si>
  <si>
    <t>Nonlinear Processes In Geophysics</t>
  </si>
  <si>
    <t>Tome| Ar; Miranda| Pma</t>
  </si>
  <si>
    <t>Correlation Between Viability Of Pollination And Length Of Basal Dehiscence Of The Theca In Rice Under A Hot-and-humid Condition</t>
  </si>
  <si>
    <t>Plant Production Science</t>
  </si>
  <si>
    <t>Matsui| T; Kobayasi| K; Kagata| H; Horie| T</t>
  </si>
  <si>
    <t>Correlations Among The Design Factors Of The Co2 Ocean Sequestration System| Glad</t>
  </si>
  <si>
    <t>Niwa| K; Kosugi| S; Saito| T; Kajishima| T; Harnaogi| K</t>
  </si>
  <si>
    <t>Cost-effective Emission Abatement In Agriculture In The Presence Of Interrelations: Cases For The Netherlands And Europe</t>
  </si>
  <si>
    <t>Brink| C; Van Ierland| E; Hordijk| L; Kroeze| C</t>
  </si>
  <si>
    <t>Coupled Model Simulations Of Current Australian Surface Climate And Its Changes Under Greenhouse Warming: An Analysis Of 18 Cmip2 Models</t>
  </si>
  <si>
    <t>Moise| Af; Colman| Ra; Zhang| H</t>
  </si>
  <si>
    <t>Cryosat: A Mission To The Ice Fields Of Earth</t>
  </si>
  <si>
    <t>Wingham| D</t>
  </si>
  <si>
    <t>Daycent Model Analysis Of Past And Contemporary Soil N(2)o And Net Greenhouse Gas Flux For Major Crops In The Usa</t>
  </si>
  <si>
    <t>Del Grosso| Sj; Mosier| Ar; Parton| Wj; Ojima| Ds</t>
  </si>
  <si>
    <t>Debating The Future Of Comfort: Environmental Sustainability| Energy Consumption And The Indoor Environment</t>
  </si>
  <si>
    <t>Chappells| H; Shove| E</t>
  </si>
  <si>
    <t>Decline Of The Marine Ecosystem Caused By A Reduction In The Atlantic Overturning Circulation</t>
  </si>
  <si>
    <t>Schmittner| A</t>
  </si>
  <si>
    <t>Decomposition Of Factors Determining The Trend Of Co2 Emissions From Car Travel In Great Britain (1970-2000)</t>
  </si>
  <si>
    <t>Kwon| Th</t>
  </si>
  <si>
    <t>Decomposition Of Leaf Litter In Tropical And Subtropical Forests Of Southern China</t>
  </si>
  <si>
    <t>Journal Of Tropical Forest Science</t>
  </si>
  <si>
    <t>Liu| Q; Peng| Sl; Bi| H; Zang| Hy; Li| Za; Ma| Wh; Li| Ny</t>
  </si>
  <si>
    <t>Decomposition Of Soybean Grown Under Elevated Concentrations Of Co2 And O-3</t>
  </si>
  <si>
    <t>Booker| Fl; Prior| Sa; Torbert| Ha; Fiscus| El; Pursley| Wa; Hu| Sj</t>
  </si>
  <si>
    <t>Decrease Trend Of Dust Event Frequency Over The Past 200 Years Recorded In The Malan Ice Core From The Northern Tibetan Plateau</t>
  </si>
  <si>
    <t>Wang| Nl</t>
  </si>
  <si>
    <t>Deep-ocean| Sediment-dwelling Animals Are Sensitive To Sequestered Carbon Dioxide</t>
  </si>
  <si>
    <t>Thistle| D; Carman| Kr; Sedlacek| L; Brewer| Pg; Fleeger| Jw; Barry| Jp</t>
  </si>
  <si>
    <t>Deep-sea Temperature And Circulation Changes At The Paleocene-eocene Thermal Maximum</t>
  </si>
  <si>
    <t>Tripati| A; Elderfield| H</t>
  </si>
  <si>
    <t>Defining Dangerous Anthropogenic Interference: The Role Of Science| The Limits Of Science</t>
  </si>
  <si>
    <t>Oppenheimer| M</t>
  </si>
  <si>
    <t>Deforestation In Brazilian Amazonia: History| Rates| And Consequences</t>
  </si>
  <si>
    <t>Dehydrogenation Of Ethylbenzene With Carbon Dioxide As Soft Oxidant Over Supported Vanadium-antimony Oxide Catalyst</t>
  </si>
  <si>
    <t>Bulletin Of The Korean Chemical Society</t>
  </si>
  <si>
    <t>Hong| Dy; Vislovskiy| Vp; Park| Se; Park| Ms; Yoo| Js; Chang| Js</t>
  </si>
  <si>
    <t>Demographics Of An Ornate Box Turtle Population Experiencing Minimal Human-induced Disturbances</t>
  </si>
  <si>
    <t>Converse| Sj; Iverson| Jb; Savidge| Ja</t>
  </si>
  <si>
    <t>Denitrification And N2o Emission From Forested And Cultivated Alluvial Clay Soil</t>
  </si>
  <si>
    <t>Ullah| S; Breitenbeck| Ga; Faulkner| Sp</t>
  </si>
  <si>
    <t>Denitrification Following Land Application Of Swine Waste To Bermudagrass Pasture</t>
  </si>
  <si>
    <t>Sullivan| Dg; Wood| Cw; Owsley| Wf; Norfleet| Ml; Wood| Bh; Shaw| Jn; Adams| Jf</t>
  </si>
  <si>
    <t>Derivation Of Quantitative Management Objectives For Annual Instream Water Temperatures In The Sabie River Using A Biological Index</t>
  </si>
  <si>
    <t>Water Sa</t>
  </si>
  <si>
    <t>Rivers-moore| Na; Jewitt| Gpw; Weeks| Dc</t>
  </si>
  <si>
    <t>Design And Characterisation Of An Electrostatic Precipitator For Small Heating Appliances</t>
  </si>
  <si>
    <t>Journal Of Electrostatics</t>
  </si>
  <si>
    <t>Schmatloch| V; Rauch| S</t>
  </si>
  <si>
    <t>Destabilization Of The Thermohaline Circulation By Transient Changes In The Hydrological Cycle</t>
  </si>
  <si>
    <t>Lucarini| V; Calmanti| S; Artale| V</t>
  </si>
  <si>
    <t>Detection Time For Plausible Changes In Annual Precipitation| Evapotranspiration| And Streamflow In Three Mississippi River Sub-basins</t>
  </si>
  <si>
    <t>Ziegler| Ad; Maurer| Ep; Sheffield| J; Nijssen| B; Wood| Ef; Lettenmaier| Dp</t>
  </si>
  <si>
    <t>Detriments To Post-bleaching Recovery Of Corals</t>
  </si>
  <si>
    <t>Mcclanahan| Tr; Maina| J; Starger| Cj; Herron-perez| P; Dusek| E</t>
  </si>
  <si>
    <t>Development Of A Multi-year Climate Prediction Model</t>
  </si>
  <si>
    <t>Alexander| Wjr</t>
  </si>
  <si>
    <t>Development Of A System For Simultaneous And Continuous Measurement Of Carbon Dioxide| Methane And Nitrous Oxide Fluxes From Croplands Based On The Automated Closed Chamber Method</t>
  </si>
  <si>
    <t>Nishimura| S; Sudo| S; Akiyama| H; Yonemura| S; Yagi| K; Tsuruta| H</t>
  </si>
  <si>
    <t>Development Of Compact C2f4 Gas Supply Equipment And Its Application To Etching Of Dielectrics In An Environmental Benign Process</t>
  </si>
  <si>
    <t>Japanese Journal Of Applied Physics Part 2-letters &amp; Express Letters</t>
  </si>
  <si>
    <t>Takahashi| S; Den| S; Katagiri| T; Yamakawa| K; Kano| H; Hori| M</t>
  </si>
  <si>
    <t>Development Of Prototype Micro Fuel Cells For Mobile Electronics</t>
  </si>
  <si>
    <t>Fujitsu Scientific &amp; Technical Journal</t>
  </si>
  <si>
    <t>Takei| F; Cooray| Nf; Yoshida| K; Yoshida| H; Ebisu| K; Suzuki| S; Sawatari| N</t>
  </si>
  <si>
    <t>Did Glacials Start With Global Warming?</t>
  </si>
  <si>
    <t>Differences In Temperature| Organic Carbon And Oxygen Consumption Among Lowland Streams</t>
  </si>
  <si>
    <t>Sand-jensen| K; Pedersen| Nl</t>
  </si>
  <si>
    <t>Different Age And Spatial Structure Of Two Spontaneous Subpopulations Of Taxus Baccata As A Result Of Various Intensity Of Colonization Process</t>
  </si>
  <si>
    <t>Flora</t>
  </si>
  <si>
    <t>Iszkulo| G; Boratynski| A</t>
  </si>
  <si>
    <t>Direct And Indirect Effects Of Experimental Warming On Ecosystem Carbon Processes In A Tallgrass Prairie</t>
  </si>
  <si>
    <t>Wan| Sq; Hui| Df; Wallace| L; Luo| Yq</t>
  </si>
  <si>
    <t>Direct Constraints On Antarctic Peninsula Ice Sheet Grounding Events Between 5.12 And 7.94 Ma</t>
  </si>
  <si>
    <t>Journal Of Geophysical Research-earth Surface</t>
  </si>
  <si>
    <t>Bart| Pj; Egan| D; Warny| Sa</t>
  </si>
  <si>
    <t>Direct N2o Emissions From Rice Paddy Fields: Summary Of Available Data</t>
  </si>
  <si>
    <t>Akiyama| H; Yagi| K; Yan| Xy</t>
  </si>
  <si>
    <t>Discrepancy Of Global Climate Change Over Continents And Oceans</t>
  </si>
  <si>
    <t>Doklady Earth Sciences</t>
  </si>
  <si>
    <t>Byshev| Vi; Neiman| Vg; Romanov| Ya</t>
  </si>
  <si>
    <t>Dissolution Behavior And Hydrate Effect On Co2 Ocean Sequestration</t>
  </si>
  <si>
    <t>Journal Of Mechanical Science And Technology</t>
  </si>
  <si>
    <t>Kim| N; Kim| C</t>
  </si>
  <si>
    <t>Distance-to-target Weighting In Life Cycle Impact Assessment Based On Chinese Environmental Policy For The Period 1995-2005</t>
  </si>
  <si>
    <t>Lin| My; Zhang| Ss; Chen| Y</t>
  </si>
  <si>
    <t>Distribution And Inventory Of Anthropogenic Co(2) In The Southern Ocean: Comparison Of Three Data-based Methods</t>
  </si>
  <si>
    <t>Lo Monaco| C; Goyet| C; Metzl| N; Poisson| A; Touratier| F</t>
  </si>
  <si>
    <t>Diversity And Assemblage Structure Of Phytophagous Hemiptera Along A Latitudinal Gradient: Predicting The Potential Impacts Of Climate Change</t>
  </si>
  <si>
    <t>Andrew| Nr; Hughes| L</t>
  </si>
  <si>
    <t>Do Changes In Climate Patterns In Wintering Areas Affect The Timing Of The Spring Arrival Of Trans-saharan Migrant Birds?</t>
  </si>
  <si>
    <t>Gordo| O; Brotons| L; Ferrer| X; Comas| P</t>
  </si>
  <si>
    <t>Does Inland Aquatic Biodiversity Have A Future In Asian Developing Countries?</t>
  </si>
  <si>
    <t>Gopal| B</t>
  </si>
  <si>
    <t>Dramatic Decline Of The Threatened Ili Pika Ochotona Iliensis (lagomorpha : Ochotonidae) In Xinjiang| China</t>
  </si>
  <si>
    <t>Oryx</t>
  </si>
  <si>
    <t>Wei-dong| L; Smith| At</t>
  </si>
  <si>
    <t>Drier Summers Cancel Out The Co2 Uptake Enhancement Induced By Warmer Springs</t>
  </si>
  <si>
    <t>Angert| A; Biraud| S; Bonfils| C; Henning| Cc; Buermann| W; Pinzon| J; Tucker| Cj; Fung| I</t>
  </si>
  <si>
    <t>Drought| Tree Rings| And Reservoir Design</t>
  </si>
  <si>
    <t>Loaiciga| Ha</t>
  </si>
  <si>
    <t>Dynamic Changes Of Anti-oxidative Enzymes Of 10 Wheat Genotypes At Soil Water Deficits</t>
  </si>
  <si>
    <t>Shao| Hb; Liang| Zs; Shao| Ma; Sun| Q</t>
  </si>
  <si>
    <t>Earlier Winter Wheat Heading Dates And Warmer Spring In The Us Great Plains</t>
  </si>
  <si>
    <t>Hu| Q; Weiss| A; Feng| S; Baenziger| Ps</t>
  </si>
  <si>
    <t>Early To Middle Jurassic Vegetation And Climatic Events In The Qaidam Basin| Northwest China</t>
  </si>
  <si>
    <t>Wang| Yd; Mosbrugger| V; Zhang| H</t>
  </si>
  <si>
    <t>Earth's Energy Imbalance: Confirmation And Implications</t>
  </si>
  <si>
    <t>Hansen| J; Nazarenko| L; Ruedy| R; Sato| M; Willis| J; Del Genio| A; Koch| D; Lacis| A; Lo| K; Menon| S; Novakov| T; Perlwitz| J; Russell| G; Schmidt| Ga; Tausnev| N</t>
  </si>
  <si>
    <t>Ecological Analysis Of Benthic Ostracods In The Northern Japan Sea| Based On Water Properties Of Modem Habitats And Late Cenozoic Fossil Records</t>
  </si>
  <si>
    <t>Ozawa| H; Kamiya| T</t>
  </si>
  <si>
    <t>Economic And Environmental Analysis Of Sustainable Farming Practices - A Bavarian Case Study</t>
  </si>
  <si>
    <t>Meyer-aurich| A</t>
  </si>
  <si>
    <t>Economic Reform| Energy| And Development: The Case Of Mexican Manufacturing</t>
  </si>
  <si>
    <t>Aguayo| F; Gallagher| Kp</t>
  </si>
  <si>
    <t>Ecosystem And Paleohydrological Response To Quaternary Climate Change In The Bonneville Basin| Utah</t>
  </si>
  <si>
    <t>Balch| Dp; Cohen| As; Schnurrenberger| Dw; Haskell| Bj; Garces| Blv; Beck| Jw; Cheng| H; Edwards| Rl</t>
  </si>
  <si>
    <t>Effect Of Changing Groundwater Levels Caused By Land-use Changes On Greenhouse Gas Fluxes From Tropical Peat Lands</t>
  </si>
  <si>
    <t>Furukawa| Y; Inubushi| K; Ali| M; Itang| Am; Tsuruta| H</t>
  </si>
  <si>
    <t>Effect Of Sasa Invasion On Global Warming Potential In Sphagnum Dominated Poor Fen In Bibai</t>
  </si>
  <si>
    <t>Nagata| O; Takakai| F; Hatano| R</t>
  </si>
  <si>
    <t>Effect Of Temperature On The Development And Reproduction Of The Maize Orange Leafhopper Cicadulina Bipunctata (melichar) (homoptera : Cicadellidae)</t>
  </si>
  <si>
    <t>Tokuda| M; Matsumura| M</t>
  </si>
  <si>
    <t>Effect Of Temperature| Elevated Carbon Dioxide| And Drought During Seed Development On The Isoflavone Content Of Dwarf Soybean [glycine Max (l.) Merrill] Grown In Controlled Environments</t>
  </si>
  <si>
    <t>Journal Of Agricultural And Food Chemistry</t>
  </si>
  <si>
    <t>Caldwell| Cr; Britz| Sj; Mirecki| Rm</t>
  </si>
  <si>
    <t>Effects Of Carbon Markets On The Optimal Management Of Slash Pine (pinus Elliottii) Plantations</t>
  </si>
  <si>
    <t>Southern Journal Of Applied Forestry</t>
  </si>
  <si>
    <t>Stainback| Ga; Alavalapati| Jrr</t>
  </si>
  <si>
    <t>Effects Of Changing Climate On Zooplankton And Juvenile Sockeye Salmon Growth In Southwestern Alaska</t>
  </si>
  <si>
    <t>Schindler| De; Rogers| De; Scheuerell| Md; Abrey| Ca</t>
  </si>
  <si>
    <t>Effects Of Climate Change On Parasitic Plants: The Root Hemiparasitic Orobanchaceae</t>
  </si>
  <si>
    <t>Phoenix| Gk; Press| Mc</t>
  </si>
  <si>
    <t>Effects Of Free-air Co2 Enrichment On Leaf And Panicle Temperatures Of Rice At Heading And Flowering Stage</t>
  </si>
  <si>
    <t>Oue| H; Yoshimoto| M; Kobayashi| K</t>
  </si>
  <si>
    <t>Effects Of Large-scale Climatic Fluctuations On Survival And Production Of Young In A Neotropical Migrant Songbird| The Yellow Warbler Dendroica Petechia</t>
  </si>
  <si>
    <t>Mazerolle| Df; Dufour| Kw; Hobson| Ka; Den Haan| He</t>
  </si>
  <si>
    <t>Effects Of Moderately Elevated Temperature Stress On The Timing Of Pollen Release And Its Germination In Tomato (lycopersicon Esculentum Mill.)</t>
  </si>
  <si>
    <t>Journal Of Horticultural Science &amp; Biotechnology</t>
  </si>
  <si>
    <t>Sato| S; Peet| Mm</t>
  </si>
  <si>
    <t>Effects Of Parameter Uncertainties On The Modeling Of Terrestrial Biosphere Dynamics</t>
  </si>
  <si>
    <t>Zaehle| S; Sitch| S; Smith| B; Hatterman| F</t>
  </si>
  <si>
    <t>Effects Of Shore Height| Wave Exposure And Geographical Distance On Thermal Niche Width Of Intertidal Fauna</t>
  </si>
  <si>
    <t>Davenport| J; Davenport| Jl</t>
  </si>
  <si>
    <t>Effects Of Snowmelt Timing And Neighbor Density On The Altitudinal Distribution Of Potentilla Diversifolia In Western Colorado| Usa</t>
  </si>
  <si>
    <t>Stinson| Ka</t>
  </si>
  <si>
    <t>Effects Of Temperature And Precipitation Variability On Snowpack Trends In The Western United States</t>
  </si>
  <si>
    <t>Hamlet| Af; Mote| Pw; Clark| Mp; Lettenmaier| Dp</t>
  </si>
  <si>
    <t>Effects Of Water Stress And High Nocturnal Temperature On Photosynthesis And Nitrogen Level Of A Perennial Grass Leymus Chinensis</t>
  </si>
  <si>
    <t>Xu| Zz; Zhou| Gs</t>
  </si>
  <si>
    <t>Effects Of Widespread Fish Introductions On Paedomorphic Newts In Europe</t>
  </si>
  <si>
    <t>Denoel| M; Dzukic| G; Kalezic| Ml</t>
  </si>
  <si>
    <t>El Nino And Greenhouse Warming: Results From Ensemble Simulations With The Ncar Ccsm</t>
  </si>
  <si>
    <t>Zelle| H; Van Oldenborgh| Gj; Burgers| G; Dijkstra| H</t>
  </si>
  <si>
    <t>Electron Tomography Of Nanoparticle Clusters: Implications For Atmospheric Lifetimes And Radiative Forcing Of Soot</t>
  </si>
  <si>
    <t>Van Poppel| Lh; Friedrich| H; Spinsby| J; Chung| Sh; Seinfeld| Jh; Buseck| Pr</t>
  </si>
  <si>
    <t>Elevated Mercury Concentrations In Fish In Lakes In The Mackenzie River Basin: The Role Of Physical| Chemical| And Biological Factors</t>
  </si>
  <si>
    <t>Evans| Ms; Lockhart| Wl; Doetzel| L; Low| G; Muir| D; Kidd| K; Stephens| G; Delaronde| J</t>
  </si>
  <si>
    <t>Elevation| Substrate| And The Potential For Climate-induced Tree Migration In The White Mountains| New Hampshire| Usa</t>
  </si>
  <si>
    <t>Lee| Td; Barrett| Jp; Hartman| B</t>
  </si>
  <si>
    <t>Emission Of Greenhouse Gases From Constructed Wetlands For Wastewater Treatment And From Riparian Buffer Zones</t>
  </si>
  <si>
    <t>Mander| U; Teiter| S; Augustin| J</t>
  </si>
  <si>
    <t>Emission Of N2o| N-2| Ch4| And Co2 From Constructed Wetlands For Wastewater Treatment And From Riparian Buffer Zones</t>
  </si>
  <si>
    <t>Teiter| S; Mander| U</t>
  </si>
  <si>
    <t>Energy Materials</t>
  </si>
  <si>
    <t>Solid State Sciences</t>
  </si>
  <si>
    <t>Bruce| Pg</t>
  </si>
  <si>
    <t>Enhanced Terrestrial Weathering/runoff And Surface Ocean Carbonate Production During The Recovery Stages Of The Paleocene-eocene Thermal Maximum</t>
  </si>
  <si>
    <t>Kelly| Dc; Zachos| Jc; Bralower| Tj; Schellenberg| Sa</t>
  </si>
  <si>
    <t>Environmental And Economic Assessment Of Landfill Gas Electricity Generation In Korea Using Leap Model</t>
  </si>
  <si>
    <t>Shin| Hc; Park| Jw; Kim| Hs; Shin| Es</t>
  </si>
  <si>
    <t>Environmental Assessment Of Different Solar Driven Advanced Oxidation Processes</t>
  </si>
  <si>
    <t>Munoz| I; Rieradevall| J; Torrades| F; Peral| J; Domenech| X</t>
  </si>
  <si>
    <t>Environmental Assessment Of Logistics Outsourcing</t>
  </si>
  <si>
    <t>Journal Of Management In Engineering</t>
  </si>
  <si>
    <t>Facanha| C; Horvath| A</t>
  </si>
  <si>
    <t>Environmental Assessment Of Supercritical Water Oxidation And Other Sewage Sludge Handling Options</t>
  </si>
  <si>
    <t>Svanstrom| M; Froling| M; Olofsson| M; Lundin| M</t>
  </si>
  <si>
    <t>Environmental Impact Consolidated Evaluation Of Energy Systems By An Lca-nets Scheme</t>
  </si>
  <si>
    <t>Kato| S; Widiyanto| A</t>
  </si>
  <si>
    <t>Environmental Impacts On Concentrate Feed Supply Systems For Japanese Domestic Livestock Industry As Evaluated By A Life-cycle Assessment Method</t>
  </si>
  <si>
    <t>Kaku| K; Ogino| A; Ikeguchi| A; Osada| T; Shimada| K</t>
  </si>
  <si>
    <t>Environmental Life-cycle Impacts Of Crt And Lcd Desktop Computer Displays</t>
  </si>
  <si>
    <t>Socolof| Ml; Overly| Jg; Geibig| Jr</t>
  </si>
  <si>
    <t>Environmental Performance Comparison Of Wet And Thermal Routes For Phosphate Fertilizer Production Using Lca - A Brazilian Experience</t>
  </si>
  <si>
    <t>Da Silva| Ga; Kulay| La</t>
  </si>
  <si>
    <t>Environmental Performance Index For The Forest</t>
  </si>
  <si>
    <t>Wood And Fiber Science</t>
  </si>
  <si>
    <t>Lippke| B; Comnick| J; Johnson| Lr</t>
  </si>
  <si>
    <t>Environmental Risk Assessment Of Hydrofluoroethers (hfes)</t>
  </si>
  <si>
    <t>Environmental Systems Analysis Of Pig Production - The Impact Of Feed Choice</t>
  </si>
  <si>
    <t>Eriksson| Is; Elmquist| H; Stern| S; Nybrant| T</t>
  </si>
  <si>
    <t>Environmental Warming Increases Invasion Potential Of Alpine Lake Communities By Imported Species</t>
  </si>
  <si>
    <t>Holzapfel| Am; Vinebrooke| Rd</t>
  </si>
  <si>
    <t>Environmentally Benign Manufacturing: Observations From Japan| Europe And The United States</t>
  </si>
  <si>
    <t>Gutowski| T; Murphy| C; Allen| D; Bauer| D; Bras| B; Piwonka| T; Sheng| P; Sutherland| J; Thurston| D; Wolff| E</t>
  </si>
  <si>
    <t>Eocene Plant Diversity At Laguna Del Hunco And Rio Pichileufu| Patagonia| Argentina</t>
  </si>
  <si>
    <t>Wilf| P; Johnson| Kr; Cuneo| Nr; Smith| Me; Singer| Bs; Gandolfo| Ma</t>
  </si>
  <si>
    <t>Equity And Justice In Climate Change Adaptation Amongst Natural-resource-dependent Societies</t>
  </si>
  <si>
    <t>Thomas| Dsg; Twyman| C</t>
  </si>
  <si>
    <t>Estimate Of Ecological Efficiency For Thermal Power Plants In Brazil</t>
  </si>
  <si>
    <t>Lora| Ees; Salomon| Kr</t>
  </si>
  <si>
    <t>Estimating Organic Carbon In The Soils Of Europe For Policy Support</t>
  </si>
  <si>
    <t>Jones| Rja; Hiederer| R; Rusco| E; Montanarella| L</t>
  </si>
  <si>
    <t>Estimation Of Long-term Cosmic Ray Intensity Variation In Near Future And Prediction Of Their Contribution In Expected Global Climate Change</t>
  </si>
  <si>
    <t>Influence Of The Sun's Radiation And Particles On The Earth's Atmosphere And Climate</t>
  </si>
  <si>
    <t>Dorman| Li</t>
  </si>
  <si>
    <t>Estimation Of The Environmental Credit For The Recycling Of Granulated Blast Furnace Slag Based On Lca</t>
  </si>
  <si>
    <t>Lee| Km; Park| Pj</t>
  </si>
  <si>
    <t>Ethanol As Fuels: Energy| Carbon Dioxide Balances| And Ecological Footprint</t>
  </si>
  <si>
    <t>De Oliveira| Med; Vaughan| Be; Rykiel| Ej</t>
  </si>
  <si>
    <t>Euphausiid Distribution| Abundance And Succession In North Atlantic Warm-core Ring 82b</t>
  </si>
  <si>
    <t>Endo| Y; Wiebe| Ph</t>
  </si>
  <si>
    <t>Evaluating The Relationship Between Pedofacies And Faunal Composition: Implications For Faunal Turnover At The Paleocene-eocene Boundary</t>
  </si>
  <si>
    <t>Clyde| Wc; Finarelli| Ja; Christensen| Ke</t>
  </si>
  <si>
    <t>Evaluation Of Four Kinds Of Nonthermal Plasma Reactor For Abatement Of Perfluorocompounds</t>
  </si>
  <si>
    <t>Journal Of Advanced Oxidation Technologies</t>
  </si>
  <si>
    <t>Lee| Hm; Chang| Mb; Chen| Cw</t>
  </si>
  <si>
    <t>Evaluation Of Indicators To Assess The Environmental Impact Of Dairy Production Systems</t>
  </si>
  <si>
    <t>Thomassen| Ma; De Boer| Ijm</t>
  </si>
  <si>
    <t>Evaluation Of Mixtures Efficiency In Refrigerating Systems</t>
  </si>
  <si>
    <t>Stegou-sagia| A; Paignigiannis| N</t>
  </si>
  <si>
    <t>Evaluation Of Usefulness Of Daily Mean Temperature Studies On Impact Of Climate Change</t>
  </si>
  <si>
    <t>Chauhan| S; Khandelwal| Rs; Prabhu| Kv; Sinha| Sk; Khanna-chopra| R</t>
  </si>
  <si>
    <t>Evolutionary And Acclimation-induced Variation In The Thermal Limits Of Heart Function In Congeneric Marine Snails (genus Tegula): Implications For Vertical Zonation</t>
  </si>
  <si>
    <t>Biological Bulletin</t>
  </si>
  <si>
    <t>Stenseng| E; Braby| Ce; Somero| Gn</t>
  </si>
  <si>
    <t>Expansion Of Geographic Range In The Pine Processionary Moth Caused By Increased Winter Temperatures</t>
  </si>
  <si>
    <t>Battisti| A; Stastny| M; Netherer| S; Robinet| C; Schopf| A; Roques| A; Larsson| S</t>
  </si>
  <si>
    <t>Expected Halt In The Current Global Warming Trend?</t>
  </si>
  <si>
    <t>Njau| Ec</t>
  </si>
  <si>
    <t>Experimental Investigation Of An Adsorption Desalination Plant Using Low-temperature Waste Heat</t>
  </si>
  <si>
    <t>Wang| Xl; Ng| Kc</t>
  </si>
  <si>
    <t>Experimental Study On Automotive Cooling And Heating Air Conditioning System Using Co2 As A Refrigerant</t>
  </si>
  <si>
    <t>Tamura| T; Yakumaru| Y; Nishiwaki| F</t>
  </si>
  <si>
    <t>Extended Probit Mortality Model For Zooplankton Against Transient Change Of Pco2</t>
  </si>
  <si>
    <t>Sato| T; Watanabe| Y; Toyota| K; Ishizaka| J</t>
  </si>
  <si>
    <t>Extracting A Climate Signal From 169 Glacier Records</t>
  </si>
  <si>
    <t>Extremes Of Ground-based And Satellite Measurements In The Vegetation Period For The Carpathian Basin</t>
  </si>
  <si>
    <t>Bartholy| J; Pongracz| R</t>
  </si>
  <si>
    <t>Facilities Management System That Reduces Environmental Burden Of Buildings</t>
  </si>
  <si>
    <t>Maeeda| M</t>
  </si>
  <si>
    <t>Factors Affecting The Dynamics Of The Population Of Fagus Crenata In The Takakuma Mountains| The Southern Limit Of Its Distribution Area</t>
  </si>
  <si>
    <t>Journal Of Forest Research</t>
  </si>
  <si>
    <t>Mizunaga| H; Sako| S; Nakao| Y; Shimono| Y</t>
  </si>
  <si>
    <t>Factors Influencing Methane Emission From Peat Soils: Comparison Of Tropical And Temperate Wetlands</t>
  </si>
  <si>
    <t>Inubushi| K; Otake| S; Furukawa| Y; Shibasaki| N; Ali| M; Itang| Am; Tsuruta| H</t>
  </si>
  <si>
    <t>Fates Of Eroded Soil Organic Carbon: Mississippi Basin Case Study</t>
  </si>
  <si>
    <t>Smith| Sv; Sleezer| Ro; Renwick| Wh; Buddemeier| R</t>
  </si>
  <si>
    <t>Fault Diagnosis And Refrigerant Leak Detection In Vapour Compression Refrigeration Systems</t>
  </si>
  <si>
    <t>Tassou| Sa; Grace| In</t>
  </si>
  <si>
    <t>Field-project Designs For Carbon Dioxide Sequestration And Enhanced Coalbed Methane Production</t>
  </si>
  <si>
    <t>Sams| Wn; Bromhal| G; Jikich| S; Ertekin| T; Smith| Dh</t>
  </si>
  <si>
    <t>Fine-scale Predictions Of Distributions Of Chagas Disease Vectors In The State Of Guanajuato| Mexico</t>
  </si>
  <si>
    <t>Lopez-cardenas| J; Bravo| Feg; Schettino| Pms; Solorzano| Jcg; Barba| Er; Mendez| Jm; Sanchez-cordero| V; Peterson| At; Ramsey| Jm</t>
  </si>
  <si>
    <t>Fine-scale Processes Regulate The Response Of Extreme Events To Global Climate Change</t>
  </si>
  <si>
    <t>Diffenbaugh| Ns; Pal| Js; Trapp| Rj; Giorgi| F</t>
  </si>
  <si>
    <t>Fire Cycles In North American Interior Grasslands And Their Relation To Prairie Drought</t>
  </si>
  <si>
    <t>Brown| Kj; Clark| Js; Grimm| Ec; Donovan| Jj; Mueller| Pg; Hansen| Bcs; Stefanova| I</t>
  </si>
  <si>
    <t>Fire In African Savanna: Testing The Impact Of Incomplete Combustion On Pyrogenic Emissions Estimates</t>
  </si>
  <si>
    <t>Smith| Ams; Wooster| Mj; Drake| Na; Dipotso| Fm; Perry| Glw</t>
  </si>
  <si>
    <t>Fish Use And Size Of Eelgrass Meadows In Southeastern Alaska: A Baseline For Long-term Assessment Of Biotic Change</t>
  </si>
  <si>
    <t>Northwest Science</t>
  </si>
  <si>
    <t>Johnson| Sw; Thedinga| Jf</t>
  </si>
  <si>
    <t>Flood Management Under Climatic Variability And Its Future Perspective In Japan</t>
  </si>
  <si>
    <t>Ikeda| T; Yoshitani| J; Terakawa| A</t>
  </si>
  <si>
    <t>Flood Risk| Uncertainty| And Scientific Information For Decision Making - Lessons From An Interdisciplinary Project</t>
  </si>
  <si>
    <t>Morss| Re; Wilhelmi| Ov; Downton| Mw; Gruntfest| E</t>
  </si>
  <si>
    <t>Forecasting Climate Change Effects On Salamander Distribution In The Highlands Of Central Mexico</t>
  </si>
  <si>
    <t>Biotropica</t>
  </si>
  <si>
    <t>Parra-olea| G; Martinez-meyer| E; De Leon| Gfp</t>
  </si>
  <si>
    <t>Formation Condition And Distribution Prediction Of Gas Hydrate In Qinghai-tibet Plateau Permafrost</t>
  </si>
  <si>
    <t>Chen| Df; Wang| Mc; Xia| B</t>
  </si>
  <si>
    <t>Forty-five Years Of Observed Soil Moisture In The Ukraine: No Summer Desiccation (yet)</t>
  </si>
  <si>
    <t>Robock| A; Mu| Mq; Vinnikov| K; Trofimova| Iv; Adamenko| Ti</t>
  </si>
  <si>
    <t>Fossil Fuel Use And Co2 Emissions In Korea: Neat Approach</t>
  </si>
  <si>
    <t>Park| Hc</t>
  </si>
  <si>
    <t>Fossil Fuels In The 21st Century</t>
  </si>
  <si>
    <t>Lincoln| Sf</t>
  </si>
  <si>
    <t>Four New Species Of Lobulia (lacertilia : Scincidae) From High Altitude In New Guinea</t>
  </si>
  <si>
    <t>Herpetological Monographs</t>
  </si>
  <si>
    <t>Greer| Ae; Allison| A; Cogger| Hg</t>
  </si>
  <si>
    <t>From Regional To Global Dynamics Structure Of The Climatic Proxy</t>
  </si>
  <si>
    <t>Acta Physica Sinica</t>
  </si>
  <si>
    <t>Wan| Sq; Feng| Gl; Dong| Wj; Li| Jp</t>
  </si>
  <si>
    <t>Frost Resistance Of The New Zealand Narrow-leaved Snow Tussock Grass| Chionochloa Rigida</t>
  </si>
  <si>
    <t>New Zealand Journal Of Botany</t>
  </si>
  <si>
    <t>Bannister| P</t>
  </si>
  <si>
    <t>Function Of Long Basal Dehiscence Of The Theca In Rice (oryza Sativa L.) Pollination Under Hot And Humid Condition</t>
  </si>
  <si>
    <t>Matsui| T</t>
  </si>
  <si>
    <t>Future Projections Of Precipitation Characteristics In East Asia Simulated By The Mri Cgcm2</t>
  </si>
  <si>
    <t>Kitoh| A; Hosaka| M; Adachi| Y; Kamiguchi| K</t>
  </si>
  <si>
    <t>Future Tropospheric Ozone Simulated With A Climate-chemistry-biosphere Model</t>
  </si>
  <si>
    <t>Hauglustaine| Da; Lathiere| J; Szopa| S; Folberth| Ga</t>
  </si>
  <si>
    <t>Gaia's Breath - Global Methane Exhalations</t>
  </si>
  <si>
    <t>Marine And Petroleum Geology</t>
  </si>
  <si>
    <t>Kvenvolden| Ka; Rogers| Bw</t>
  </si>
  <si>
    <t>Gas Fired Combined Cycle Plant In Singapore: Energy Use| Gwp And Cost - A Life Cycle Approach</t>
  </si>
  <si>
    <t>Kannan| R; Leong| Kc; Osman| R; Ho| Hk; Tso| Cp</t>
  </si>
  <si>
    <t>Gaseous Emissions From Composting Bark/manure Mixtures</t>
  </si>
  <si>
    <t>Morand| P; Peres| G; Robin| P; Yulipriyanto| H; Baron| S</t>
  </si>
  <si>
    <t>Gaseous Fluxes From Subsurface Flow Constructed Wetlands For Wastewater Treatment</t>
  </si>
  <si>
    <t>Mander| U; Lohmus| K; Teiter| S; Nurk| K; Mauring| T; Augustin| A</t>
  </si>
  <si>
    <t>Genesis Of An Endoreic Piezometric Coastal Depression In Sub-sahelian Western Africa: The Continental Terminal Aquifer Of Trarza (mauritania).</t>
  </si>
  <si>
    <t>Lacroix| M; Semega| B</t>
  </si>
  <si>
    <t>Genetic Diversity And Regional Identity In The Australian Remnant Nothofagus Moorei</t>
  </si>
  <si>
    <t>Taylor| Kj; Lowe| Aj; Hunter| Rj; Ridgway| T; Gresshoff| Pm; Rossetto| M</t>
  </si>
  <si>
    <t>Genetics Of A Butterfly Relocation: Large| Small And Introduced Populations Of The Mountain Endemic Erebia Epiphron Silesiana</t>
  </si>
  <si>
    <t>Schmitt| T; Cizek| O; Konvicka| M</t>
  </si>
  <si>
    <t>Geomorphology - Key Regulator Of Net Methane And Nitrous Oxide Fluxes From The Pedosphere</t>
  </si>
  <si>
    <t>Zeitschrift Fur Geomorphologie</t>
  </si>
  <si>
    <t>Jungkunst| Hf; Fiedler| S</t>
  </si>
  <si>
    <t>Glacial Fluctuation And Vegetation Succession On Tyndall Glacier| Mt Kenya</t>
  </si>
  <si>
    <t>Mizuno| K</t>
  </si>
  <si>
    <t>Global Assessment Of Coral Bleaching And Required Rates Of Adaptation Under Climate Change</t>
  </si>
  <si>
    <t>Donner| Sd; Skirving| Wj; Little| Cm; Oppenheimer| M; Hoegh-guldberg| O</t>
  </si>
  <si>
    <t>Global Biomass Mapping For An Improved Understanding Of The Co2 Balance - The Earth Observation Mission Carbon-3d</t>
  </si>
  <si>
    <t>Hese| S; Lucht| W; Schmullius| C; Barnsley| M; Dubayah| R; Knorr| D; Neumann| K; Riedel| T; Schroter| K</t>
  </si>
  <si>
    <t>Global Climate Change And Soil Carbon Stocks; Predictions From Two Contrasting Models For The Turnover Of Organic Carbon In Soil</t>
  </si>
  <si>
    <t>Jones| C; Mcconnell| C; Coleman| K; Cox| P; Falloon| P; Jenkinson| D; Powlson| D</t>
  </si>
  <si>
    <t>Global Climate Change And The Equity-efficiency Puzzle</t>
  </si>
  <si>
    <t>Manne| As; Stephan| G</t>
  </si>
  <si>
    <t>Global Warming And Acid Precipitation: Some Aspects Of Their Effect On Climate| Part 2</t>
  </si>
  <si>
    <t>Global Warming And The Mining Of Oceanic Methane Hydrate</t>
  </si>
  <si>
    <t>Topics In Catalysis</t>
  </si>
  <si>
    <t>Lai| Cca; Dietrich| De; Bowman| Mj</t>
  </si>
  <si>
    <t>Global Warming Is Changing The Dynamics Of Arctic Host-parasite Systems</t>
  </si>
  <si>
    <t>Kutz| Sj; Hoberg| Ep; Polley| L; Jenkins| Ej</t>
  </si>
  <si>
    <t>Global Warming Potential From Soils In Tropical Peatland Of Sarawak| Malaysia</t>
  </si>
  <si>
    <t>Melling| L; Hatano| R; Goh| Kj</t>
  </si>
  <si>
    <t>Global Warming Potential Of Manure Amended Soils Under Rice-wheat System In The Indo-gangetic Plains</t>
  </si>
  <si>
    <t>Bhatia| A; Pathak| H; Jain| N; Singh| Pk; Singh| Ak</t>
  </si>
  <si>
    <t>Global Warming| Bergmann's Rule And Body Size In The Masked Shrew Sorex Cinereus Kerr In Alaska</t>
  </si>
  <si>
    <t>Yom-tov| Y; Yom-tov| J</t>
  </si>
  <si>
    <t>Global Warming| Human Population Pressure| And Viability Of The World's Smallest Butterfly</t>
  </si>
  <si>
    <t>Hoyle| M; James| M</t>
  </si>
  <si>
    <t>Global Warming: A Consequence Of Human Activities Rivaling Earth's Biogeochemical Processes</t>
  </si>
  <si>
    <t>Schnoor| Jl</t>
  </si>
  <si>
    <t>Global Warming: Design Of A Flow-through Shallow Lake Mesocosm Climate Experiment</t>
  </si>
  <si>
    <t>Liboriussen| L; Landkildehus| F; Meerhoff| M; Bramm| Me; Sondergaard| M; Christoffersen| K; Richardson| K; Sondergaard| M; Lauridsen| Tl; Jeppesen| E</t>
  </si>
  <si>
    <t>Gpls: Modeling And Simulation Environments For Product Life Cycle Design</t>
  </si>
  <si>
    <t>Naka| Y; Aoyama| A; Shimizu| A; Hamada| K; Kameda| K; Kagiyama| T; Matsumoto| I; Tsujikawa| Y</t>
  </si>
  <si>
    <t>Gradient Analysis| The Next Generation: Towards More Plant-relevant Explanatory Variables</t>
  </si>
  <si>
    <t>Lookingbill| Tr; Urban| Dl</t>
  </si>
  <si>
    <t>Greenhouse Gas Emissions From A Managed Grassland</t>
  </si>
  <si>
    <t>Jones| Sk; Rees| Rm; Skiba| Um; Ball| Bc</t>
  </si>
  <si>
    <t>Greenhouse Gas Emissions From Indian Rice Fields: Calibration And Upscaling Using The Dndc Model</t>
  </si>
  <si>
    <t>Pathak| H; Li| C; Wassmann| R</t>
  </si>
  <si>
    <t>Greenhouse Gas Emissions From Swiss Agriculture Since 1990: Implications For Environmental Policies To Mitigate Global Warming</t>
  </si>
  <si>
    <t>Leifeld| J; Fuhrer| H</t>
  </si>
  <si>
    <t>Greenhouse Gas Fluxes And Global Warming Potentials In Crop Fields On Soil-dressed Peatland In Hokkaido| Japan</t>
  </si>
  <si>
    <t>Naser| Hm; Nagata| O; Hatano| R</t>
  </si>
  <si>
    <t>Greenhouse Gas Production: A Comparison Between Aerobic And Anaerobic Wastewater Treatment Technology</t>
  </si>
  <si>
    <t>Cakir| Fy; Stenstrom| Mk</t>
  </si>
  <si>
    <t>Ground Surface Warming History In Northern Canada Inferred From Inversions Of Temperature Logs And Comparison With Other Proxy Climate Reconstructions</t>
  </si>
  <si>
    <t>Growing Typhoon Influence On East Asia</t>
  </si>
  <si>
    <t>Wu| Lg; Wang| B; Geng| Sq</t>
  </si>
  <si>
    <t>Heat Transfer And Pressure Drop Characteristics Of Finned Tube Banks In Forced Convection - (comparison Of Heat Transfer And Pressure Drop Characteristics Of Serrated And Spiral Fins)</t>
  </si>
  <si>
    <t>Journal Of Enhanced Heat Transfer</t>
  </si>
  <si>
    <t>Kawaguchi| K; Okui| K; Kashi| T</t>
  </si>
  <si>
    <t>Heat Wave 2003 And Mortality In Switzerland</t>
  </si>
  <si>
    <t>Swiss Medical Weekly</t>
  </si>
  <si>
    <t>Grize| L; Huss| A; Thommen| O; Schindler| C; Braun-fabrlander| C</t>
  </si>
  <si>
    <t>High-resolution| Temperature Dependant| Fourier Transform Infrared Spectroscopy Of Cf3i</t>
  </si>
  <si>
    <t>Webb| Sm; Jaksch| D; Mcpheat| Ra; Drage| E; Vasekova| E; Limao-vieira| P; Mason| Nj; Smith| Km</t>
  </si>
  <si>
    <t>Holocene Dune And Peat Complexes Along The Shore Of Northern France.</t>
  </si>
  <si>
    <t>Meurisse| M; Van Vliet-lanoe| B; Talon| B; Recourt| P</t>
  </si>
  <si>
    <t>Horizontal Distribution And Dominant Species Of Heteropods In The East China Sea</t>
  </si>
  <si>
    <t>Xu| Zl; Li| Cj</t>
  </si>
  <si>
    <t>How Much More Global Warming And Sea Level Rise?</t>
  </si>
  <si>
    <t>Meehl| Ga; Washington| Wm; Collins| Wd; Arblaster| Jm; Hu| Ax; Buja| Le; Strand| Wg; Teng| Hy</t>
  </si>
  <si>
    <t>Human Activities And Global Warming: A Cointegration Analysis</t>
  </si>
  <si>
    <t>Liu| H; Rodriguez| G</t>
  </si>
  <si>
    <t>Human-modified Temperatures Induce Species Changes: Joint Attribution</t>
  </si>
  <si>
    <t>Root| Tl; Macmynowski| Dp; Mastrandrea| Md; Schneider| Sh</t>
  </si>
  <si>
    <t>Hurricanes And Global Warming</t>
  </si>
  <si>
    <t>Pielke| Ra; Landsea| C; Mayfield| M; Laver| J; Pasch| R</t>
  </si>
  <si>
    <t>Hybrid Artificial Neural Network - First Principle Model Formulation For The Unsteady State Simulation And Analysis Of A Packed Bed Reactor For Co2 Hydrogenation To Methanol</t>
  </si>
  <si>
    <t>Chemical Engineering Journal</t>
  </si>
  <si>
    <t>Zahedi| G; Elkamel| A; Lohi| A; Jahanmiri| A; Rahimpor| Mr</t>
  </si>
  <si>
    <t>Hydrogen Storage Properties Of Metallic Hydrides</t>
  </si>
  <si>
    <t>Annales De Chimie-science Des Materiaux</t>
  </si>
  <si>
    <t>Latroche| M; Percheron-guegan| A</t>
  </si>
  <si>
    <t>Hypothesis For Increased Atmospheric Methane Input From Hydrocarbon Seeps On Exposed Continental Shelves During Glacial Low Sea Level</t>
  </si>
  <si>
    <t>Luyendyk| B; Kennett| J; Clark| Jf</t>
  </si>
  <si>
    <t>Hypoxia| Global Warming| And Terrestrial Late Permian Extinctions</t>
  </si>
  <si>
    <t>Huey| Rb; Ward| Pd</t>
  </si>
  <si>
    <t>Impact Of Improved Air Quality On The Future Evolution Of Climate</t>
  </si>
  <si>
    <t>Brasseur| Gp; Roeckner| E</t>
  </si>
  <si>
    <t>Impact Of The Anomalous Thawing In The Tibetan Plateau On Summer Precipitation In China And Its Mechanism</t>
  </si>
  <si>
    <t>Gao| R; Wei| Zg; Dong| Wj; Zhong| Hl</t>
  </si>
  <si>
    <t>Impacts Of Climate And Land-cover Changes In Arid Lands Of Central Asia</t>
  </si>
  <si>
    <t>Lioubimtseva| E; Cole| R; Adams| Jm; Kapustin| G</t>
  </si>
  <si>
    <t>Impacts Of Climatic Change On World Agricultural Product Markets: Estimation Of Macro Yield Functions</t>
  </si>
  <si>
    <t>Jarq-japan Agricultural Research Quarterly</t>
  </si>
  <si>
    <t>Furuya| J; Koyama| O</t>
  </si>
  <si>
    <t>Impacts Of Flooding And Climate Change On Urban Transportation: A Systemwide Performance Assessment Of The Boston Metro Area</t>
  </si>
  <si>
    <t>Suarez| P; Anderson| W; Mahal| V; Lakshmanan| Tr</t>
  </si>
  <si>
    <t>Implications Of Global Climatic Change And Energy Cost And Availability For The Restoration Of The Mississippi Delta</t>
  </si>
  <si>
    <t>Day| Jw; Barras| J; Clairain| E; Johnston| J; Justic| D; Kemp| Gp; Ko| Jy; Lane| R; Mitsch| Wj; Steyer| G; Templet| P; Yanez-arancibia| A</t>
  </si>
  <si>
    <t>Improved Scheme For Determining The Thermal Centroid Of The Oceanic Warm Pool Using Sea Surface Temperature Data</t>
  </si>
  <si>
    <t>Chen| G; Fang| Lx</t>
  </si>
  <si>
    <t>Increase Of Carbon Cycle Feedback With Climate Sensitivity: Results From A Coupled Climate And Carbon Cycle Model</t>
  </si>
  <si>
    <t>Govindasamy| B; Thompson| S; Mirin| A; Wickett| M; Caldeira| K; Delire| C</t>
  </si>
  <si>
    <t>Increased Temperature Sensitivity And Divergent Growth Trends In Circumpolar Boreal Forests</t>
  </si>
  <si>
    <t>Wilmking| M; D'arrigo| R; Jacoby| Gc; Juday| Gp</t>
  </si>
  <si>
    <t>Increasing Destructiveness Of Tropical Cyclones Over The Past 30 Years</t>
  </si>
  <si>
    <t>Emanuel| K</t>
  </si>
  <si>
    <t>Indian Ocean Sea Surface Temperature And El Nino-southern Oscillation: A New Perspective</t>
  </si>
  <si>
    <t>Terray| P; Dominiak| S</t>
  </si>
  <si>
    <t>Industrial Processing Versus Home Cooking: An Environmental Comparison Between Three Ways To Prepare A Meal</t>
  </si>
  <si>
    <t>Sonesson| U; Mattsson| B; Nybrant| T; Ohlsson| T</t>
  </si>
  <si>
    <t>Influence Of Land Use On Plant Community Composition And Diversity In Highland Sourveld Grassland In The Southern Drakensberg| South Africa</t>
  </si>
  <si>
    <t>O'connor| Tg</t>
  </si>
  <si>
    <t>Injection Technology Of Combustible Dust In Direct Melting Furnace For Municipal Solid Waste</t>
  </si>
  <si>
    <t>Shibaike| H; Tanaka| H; Naito| M; Nishida| Y; Usui| T</t>
  </si>
  <si>
    <t>Insect Seasonality: Circle Map Analysis Of Temperature-driven Life Cycles</t>
  </si>
  <si>
    <t>Theoretical Population Biology</t>
  </si>
  <si>
    <t>Powell| Ja; Logan| Ja</t>
  </si>
  <si>
    <t>Integrated Pyrolysis Regenerated Plant (iprp): An Efficient And Scalable Concept For Gas Turbine Based Energy Conversion From Biomass And Waste</t>
  </si>
  <si>
    <t>Fantozzi| F; D'alessandro| B; Desideri| U</t>
  </si>
  <si>
    <t>Interactive Effects Of Carbon Dioxide| Temperature| And Ultraviolet-b Radiation On Soybean (glycine Max L.) Flower And Pollen Morphology| Pollen Production| Germination| And Tube Lengths</t>
  </si>
  <si>
    <t>Koti| S; Reddy| Kr; Reddy| Vr; Kakani| Vg; Zhao| Dl</t>
  </si>
  <si>
    <t>Interactive Effects Of Elevated Co2| N Deposition And Climate Change On Plant Litter Quality In A California Annual Grassland</t>
  </si>
  <si>
    <t>Henry| Hal; Cleland| Ee; Field| Cb; Vitousek| Pm</t>
  </si>
  <si>
    <t>Interdisciplinary Oceanographic Observations: The Wave Of The Future</t>
  </si>
  <si>
    <t>Dickey| Td; Bidigare| Rr</t>
  </si>
  <si>
    <t>Internal Variability In A 1000-yr Control Simulation With The Coupled Climate Model Echo-g - I. Near-surface Temperature| Precipitation And Mean Sea Level Pressure</t>
  </si>
  <si>
    <t>Min| Sk; Legutke| S; Hense| A; Kwon| Wt</t>
  </si>
  <si>
    <t>Investigations Of Methane Emissions From Rice Cultivation In Indian Context</t>
  </si>
  <si>
    <t>Anand| S; Dabiya| Rp; Talyan| V; Vrat| P</t>
  </si>
  <si>
    <t>Ir Spectrum And Radiative Forcing Of Cf4 Revisited</t>
  </si>
  <si>
    <t>Hurley| Md; Wallington| Tj; Buchanan| Ga; Gohar| Lk; Marston| G; Shine| Kp</t>
  </si>
  <si>
    <t>Irradiance Models</t>
  </si>
  <si>
    <t>Solanki| Sk; Krivova| Na; Wenzler| T</t>
  </si>
  <si>
    <t>Irrigation Of Mediterranean Crops With Saline Water: From Physiology To Management Practices</t>
  </si>
  <si>
    <t>Paranychianakis| Nv; Chartzoulakis| Ks</t>
  </si>
  <si>
    <t>Is The Sonoran Desert Losing Its Cool?</t>
  </si>
  <si>
    <t>Weiss| Jl; Overpeck| Jt</t>
  </si>
  <si>
    <t>Isolation And Determination Of Cultural Characteristics Of A New Highly Co2 Tolerant Fresh Water Microalgae</t>
  </si>
  <si>
    <t>Yue| Lh; Chen| Wg</t>
  </si>
  <si>
    <t>Jokulhlaups At Tulsequah Glacier| Northwestern British Columbia| Canada</t>
  </si>
  <si>
    <t>Geertsema| M; Clague| Jj</t>
  </si>
  <si>
    <t>Kinetics And Mechanism Of (cf3)(2)choch3 Reaction With Oh Radicals In An Environmental Reaction Chamber</t>
  </si>
  <si>
    <t>Chen| L; Kutsuna| S; Tokuhashi| K; Sekiya| A; Tamai| R; Hibino| Y</t>
  </si>
  <si>
    <t>Lake Responses To Reduced Nutrient Loading - An Analysis Of Contemporary Long-term Data From 35 Case Studies</t>
  </si>
  <si>
    <t>Jeppesen| E; Sondergaard| M; Jensen| Jp; Havens| Ke; Anneville| O; Carvalho| L; Coveney| Mf; Deneke| R; Dokulil| Mt; Foy| B; Gerdeaux| D; Hampton| Se; Hilt| S; Kangur| K; Kohler| J; Lammens| Ehhr; Lauridsen| Tl; Manca| M; Miracle| Mr; Moss| B; Noges| P; Persson| G; Phillips| G; Portielje| R; Schelske| Cl; Straile| D; Tatrai| I; Willen| E; Winder| M</t>
  </si>
  <si>
    <t>Large Temperature Variability In The Southern African Tropics Since The Last Glacial Maximum</t>
  </si>
  <si>
    <t>Powers| La; Johnson| Tc; Werne| Jp; Castanada| Is; Hopmans| Ec; Damste| Jss; Schouten| S</t>
  </si>
  <si>
    <t>Late Holocene Temperature Record From Southwestern Australia: Evidence Of Global Warming From Deep Boreholes</t>
  </si>
  <si>
    <t>Appleyard| Sj</t>
  </si>
  <si>
    <t>Late Ordovician Global Warming - The Boda Event</t>
  </si>
  <si>
    <t>Fortey| Ra; Cocks| Lrm</t>
  </si>
  <si>
    <t>Latitudinal Gradients Of Parasite Species Richness In Primates</t>
  </si>
  <si>
    <t>Nunn| Cl; Altizer| Sm; Sechrest| W; Cunningham| Aa</t>
  </si>
  <si>
    <t>Lca Of Manufacturing Lead-free Copper Alloys</t>
  </si>
  <si>
    <t>Nakano| A; Rochman| Nt; Sueyoshi| H</t>
  </si>
  <si>
    <t>Leaf Mineral Nutrition Of Arctic Plants In Response To Warming And Deeper Snow In Northern Alaska</t>
  </si>
  <si>
    <t>Welker| Jm; Fahnestock| Jt; Sullivan| Pf; Chimner| Ra</t>
  </si>
  <si>
    <t>Lessons From The Unusual Impacts Of An Abnormal Winter In The Usa</t>
  </si>
  <si>
    <t>Changnon| Sa; Changnon| D</t>
  </si>
  <si>
    <t>Lethal Effects Of Experimental Warming Approximating A Future Climate Scenario On Southern African Quartz-field Succulents: A Pilot Study</t>
  </si>
  <si>
    <t>Musil| Cf; Schmiedel| U; Midgley| Gf</t>
  </si>
  <si>
    <t>Life Cycle Analysis Of Wind-fuel Cell Integrated System</t>
  </si>
  <si>
    <t>Khan| Fi; Hawboldt| K; Iqbal| Mt</t>
  </si>
  <si>
    <t>Life Cycle Assessment Of Energy From Solid Waste - Part 1: General Methodology And Results</t>
  </si>
  <si>
    <t>Finnveden| G; Johansson| J; Lind| P; Moberg| A</t>
  </si>
  <si>
    <t>Life Cycle Assessment Of Manufacturing System Of Lead-free Bronze Products</t>
  </si>
  <si>
    <t>Nakano| A; Takesako| K; Yamada| K; Sueyoshi| H</t>
  </si>
  <si>
    <t>Life Cycle Assessment Of Processes For The Treatment Of Wastewater Urban Sludge: Energy And Global Warming Analysis</t>
  </si>
  <si>
    <t>Houillon| G; Jolliet| O</t>
  </si>
  <si>
    <t>Life Cycle Assessment Of Various Cropping Systems Utilized For Producing Biofuels: Bioethanol And Biodiesel</t>
  </si>
  <si>
    <t>Kim| S; Dale| Be</t>
  </si>
  <si>
    <t>Life Cycle Assessment Study Of Biopolymers (polyhydroxyalkanoates) Derived From No-tilled Corn</t>
  </si>
  <si>
    <t>Life Cycle Ghg Emission Analysis Of Power Generation Systems: Japanese Case</t>
  </si>
  <si>
    <t>Hondo| H</t>
  </si>
  <si>
    <t>Life Cycle Inventory Information Of The United States Electricity System</t>
  </si>
  <si>
    <t>Limitations Of Time-slice Experiments For Predicting Regional Climate Change Over South Asia</t>
  </si>
  <si>
    <t>Douville| H</t>
  </si>
  <si>
    <t>Linkage Mapping Of Osmotic Stress Induced Genes Of Oak</t>
  </si>
  <si>
    <t>Tree Genetics &amp; Genomes</t>
  </si>
  <si>
    <t>Porth| I; Scotti-saintagne| C; Barreneche| T; Kremer| A; Burg| K</t>
  </si>
  <si>
    <t>Linking Climate And Physiology At The Population Level For A Key Life-history Stage Of Turtles</t>
  </si>
  <si>
    <t>Willette| Das; Tucker| Jk; Janzen| Fj</t>
  </si>
  <si>
    <t>Local And Global Scale Structure Of Bubbly Flows In Glad (gas Lift Advance Dissolution) System</t>
  </si>
  <si>
    <t>Experimental Thermal And Fluid Science</t>
  </si>
  <si>
    <t>Saito| T; Tsuchiya| K; Kajishima| T</t>
  </si>
  <si>
    <t>Local And Remote Impacts Of Aerosol Climate Forcing On Tropical Precipitation</t>
  </si>
  <si>
    <t>Chou| C; Neelin| Jd; Lohmann| U; Feichter| J</t>
  </si>
  <si>
    <t>Local Ecologies And Global Science: Discourses And Strategies Of The International Geosphere-biosphere Programme</t>
  </si>
  <si>
    <t>Social Studies Of Science</t>
  </si>
  <si>
    <t>Kwa| C</t>
  </si>
  <si>
    <t>Long-term Climate Change And Surface Versus Underground Temperature Measurements In Paris</t>
  </si>
  <si>
    <t>Perrier| F; Le Mouel| Jl; Poirier| Jp; Shnirman| Mg</t>
  </si>
  <si>
    <t>Long-term Climatic Trend And Body Size Variation In Teal Anas Crecca</t>
  </si>
  <si>
    <t>Wildlife Biology</t>
  </si>
  <si>
    <t>Guillemain| M; Mondain-monval| Jy; Johnson| Ar; Simon| G</t>
  </si>
  <si>
    <t>Long-term Contrasted Responses To Climate Of Two Antarctic Seabird Species</t>
  </si>
  <si>
    <t>Jenouvrier| S; Barbraud| C; Weimerskirch| H</t>
  </si>
  <si>
    <t>Low-temperature Reforming Of Ethanol Over Copper-plated Raney Nickel: A New Route To Sustainable Hydrogen For Transportation</t>
  </si>
  <si>
    <t>Morgenstern| Da; Fornango| Jp</t>
  </si>
  <si>
    <t>Main Determinants Of Forest Soil Respiration Along An Elevation/temperature Gradient In The Italian Alps</t>
  </si>
  <si>
    <t>Rodeghiero| M; Cescatti| A</t>
  </si>
  <si>
    <t>Mapping Environments At Risk Under Different Global Climate Change Scenarios</t>
  </si>
  <si>
    <t>Saxon| E; Baker| B; Hargrove| W; Hoffman| F; Zganjar| C</t>
  </si>
  <si>
    <t>Marine Boundary Layer Clouds At The Heart Of Tropical Cloud Feedback Uncertainties In Climate Models</t>
  </si>
  <si>
    <t>Bony| S; Dufresne| Jl</t>
  </si>
  <si>
    <t>Marine Research In The Latitudinal Gradient Project Along Victoria Land| Antarctica</t>
  </si>
  <si>
    <t>Berkman| Pa; Cattaneo-vietti| R; Chiantore| M; Howard-williams| C; Cummings| V; Kvitek| R</t>
  </si>
  <si>
    <t>Marmots On Great Basin Mountaintops: Using Genetics To Test A Biogeographic Paradigm</t>
  </si>
  <si>
    <t>Floyd| Ch; Van Vuren| Dh; May| B</t>
  </si>
  <si>
    <t>Mean Versus Extreme Climate In The Mediterranean Region And Its Sensitivity To Future Global Warming Conditions</t>
  </si>
  <si>
    <t>Paeth| H; Hense| A</t>
  </si>
  <si>
    <t>Measurement Of Net Global Warming Potential In Three Agroecosystems</t>
  </si>
  <si>
    <t>Mosier| Ar; Halvorson| Ad; Peterson| Ga; Robertson| Gp; Sherrod| L</t>
  </si>
  <si>
    <t>Mechanisms Affecting The Overturning Response In Global Warming Simulations</t>
  </si>
  <si>
    <t>Schweckendiek| U; Willebrand| J</t>
  </si>
  <si>
    <t>Methane And Nitrous Oxide Emissions From Rice Field And Related Microorganism In Black Soil| Northeastern China</t>
  </si>
  <si>
    <t>Yue| J; Shi| Y; Liang| W; Wu| J; Wang| Cr; Huang| Gh</t>
  </si>
  <si>
    <t>Methane Emission In Four Rice Varieties As Related To Sugars And Organic Acids Of Roots And Root Exudates And Biomass Yield</t>
  </si>
  <si>
    <t>Kerdchoechuen| O</t>
  </si>
  <si>
    <t>Methane-driven Late Pleistocene Delta C-13 Minima And Overflow Reversals In The Southwestern Greenland Sea</t>
  </si>
  <si>
    <t>Millo| C; Sarnthein| M; Erlenkeuser| H; Frederichs| T</t>
  </si>
  <si>
    <t>Mid-late Holocene Monsoon Climate Retrieved From Seasonal Sr/ca And Delta(18)o Records Of Porites Lutea Corals At Leizhou Peninsula| Northern Coast Of South China Sea</t>
  </si>
  <si>
    <t>Yu| Kf; Zhao| Jx; Wei| Gj; Cheng| Xr; Wang| Px</t>
  </si>
  <si>
    <t>Mitigating Nitrous Oxide And Methane Emissions From Soil In Rice-wheat System Of The Indo-gangetic Plain With Nitrification And Urease Inhibitors</t>
  </si>
  <si>
    <t>Malla| G; Bhatia| A; Pathak| H; Prasad| S; Jain| N; Singh| J</t>
  </si>
  <si>
    <t>Mitigating Temperature Increases In High Lot Density Sub-tropical Residential Developments</t>
  </si>
  <si>
    <t>Luxmoore| Da; Jayasinghe| Mtr; Mahendran| M</t>
  </si>
  <si>
    <t>Mitigation Of Methane And Nitrous Oxide Emissions From Drained Irrigated Rice Fields</t>
  </si>
  <si>
    <t>Towprayoon| S; Smakgahn| K; Poonkaew| S</t>
  </si>
  <si>
    <t>Mitigation Of N2o And Ch4 Emission From Rice And Wheat Cropping Systems Using Dicyandiamide And Hydroquinone</t>
  </si>
  <si>
    <t>Boeckx| P; Xu| X; Van Cleemput| O</t>
  </si>
  <si>
    <t>Model Of The Net Primary Productivity Of Terrestrial Ecosystems In China And Its Response To Climate Change</t>
  </si>
  <si>
    <t>Zheng| Yr; Xie| Zx; Jiang| Lh; Chen| Lj; Yu| Yj; Zhou| Gs; Shimizu| H</t>
  </si>
  <si>
    <t>Modeling And Evaluating The Effect Of Forest Fire Control On The Co2 Cycle In Siberia</t>
  </si>
  <si>
    <t>Chikahisa| T; Anzai| H; Hishinuma| Y; Kudo| K</t>
  </si>
  <si>
    <t>Modeling Global Warming Scenarios In Greenback Cutthroat Trout (oncorhynchus Clarki Stomias) Streams: Implications For Species Recovery</t>
  </si>
  <si>
    <t>Western North American Naturalist</t>
  </si>
  <si>
    <t>Cooney| Sj; Covich| Ap; Lukacs| Pm; Harig| Al; Fausch| Kd</t>
  </si>
  <si>
    <t>Modelling Climate Change: The Role Of Unresolved Processes</t>
  </si>
  <si>
    <t>Williams| Pd</t>
  </si>
  <si>
    <t>Modelling Impacts Of Climate Change On Wheat Yields In England And Wales: Assessing.drought Risks</t>
  </si>
  <si>
    <t>Richter| Gm; Semenov| Ma</t>
  </si>
  <si>
    <t>Molecular Analysis Of Continuous Plankton Recorder Samples| An Examination Of Echinoderm Larvae In The North Sea</t>
  </si>
  <si>
    <t>Kirby| Rr; Lindley| Ja</t>
  </si>
  <si>
    <t>Monitoring Forest Dynamics Using Satellite Imagery - A Case Study In The Natural Reserve Of Changbai Mountain In China</t>
  </si>
  <si>
    <t>Liu| Qj; Li| Xr; Ma| Zq; Takeuchi| N</t>
  </si>
  <si>
    <t>Monitoring The Oceanic Flow Between Africa And Antarctica: Report Of The First Goodhope Cruise</t>
  </si>
  <si>
    <t>Ansorge| Ij; Speich| S; Lutjeharms| Jre; Goni| Gj; Rautenbach| Cjd; Froneman| Pw; Rouault| M; Garzoli| S</t>
  </si>
  <si>
    <t>Morphogenesis Of The Branching Reef Coral Madracis Mirabilis</t>
  </si>
  <si>
    <t>Kaandorp| Ja; Sloot| Pma; Merks| Rmh; Bak| Rpm; Vermeij| Mja; Maier| C</t>
  </si>
  <si>
    <t>Multi-scale Observation And Cross-scale Mechanistic Modeling On Terrestrial Ecosystem Carbon Cycle</t>
  </si>
  <si>
    <t>Cao| Mk; Yu| Gr; Liu| Jy; Li| Kr</t>
  </si>
  <si>
    <t>Natural Geochemical Analogues For Carbon Dioxide Storage In Deep Geological Porous Reservoirs| A United Kingdom Perspective</t>
  </si>
  <si>
    <t>Oil &amp; Gas Science And Technology-revue De L Institut Francais Du Petrole</t>
  </si>
  <si>
    <t>Haszeldine| Rs; Quinn| O; England| G; Wilkinson| M; Shipton| Zk; Evans| Jp; Heath| J; Crossey| L; Ballentine| Cj; Graham| C</t>
  </si>
  <si>
    <t>Natural Interdecadal Weakening Of East Asian Summer Monsoon In The Late 20th Century</t>
  </si>
  <si>
    <t>Jiang| Db; Wang| Hj</t>
  </si>
  <si>
    <t>New Model Of Reef-island Evolution: Maldives| Indian Ocean</t>
  </si>
  <si>
    <t>Kench| Ps; Mclean| Rf; Nichol| Sl</t>
  </si>
  <si>
    <t>Nitrogen Availability And N2o Fluxes Frompasture Soil After Herbicide Application</t>
  </si>
  <si>
    <t>Revista Brasileira De Ciencia Do Solo</t>
  </si>
  <si>
    <t>Do Carmo| Jb; De Andrade| Ca; Cerri| Cc; Piccolo| Md</t>
  </si>
  <si>
    <t>Nitrogen Oxide And Methane Emissions Under Varying Tillage And Fertilizer Management</t>
  </si>
  <si>
    <t>Venterea| Rt; Burger| M; Spokas| Ka</t>
  </si>
  <si>
    <t>Nitrogen Pools And Fluxes In Grassland Soils Sequestering Carbon</t>
  </si>
  <si>
    <t>Conant| Rt; Paustian| K; Del Grosso| Sj; Parton| Wj</t>
  </si>
  <si>
    <t>Non-point Pollution From Crop Production: Global| Regional And National Issues</t>
  </si>
  <si>
    <t>Pedosphere</t>
  </si>
  <si>
    <t>Norse| D</t>
  </si>
  <si>
    <t>Nonlinear Analysis For The Cooling Effect Of Qinghai-tibetan Railway Embankment With Different Structures In Permafrost Regions</t>
  </si>
  <si>
    <t>Zhang| My; Lai| Ym; Liu| Zq; Gao| Zh</t>
  </si>
  <si>
    <t>North Atlantic Warming During Global Cooling At The End Of The Cretaceous</t>
  </si>
  <si>
    <t>Macleod| Kg; Huber| Bt; Isaza-londono| C</t>
  </si>
  <si>
    <t>North Atlantic Weather Oscillation And Human Infectious Diseases In The Czech Republic| 1951-2003</t>
  </si>
  <si>
    <t>European Journal Of Epidemiology</t>
  </si>
  <si>
    <t>Hubalek| Z</t>
  </si>
  <si>
    <t>North Pacific Cloud Feedbacks Inferred From Synoptic-scale Dynamic And Thermodynamic Relationships</t>
  </si>
  <si>
    <t>Norris| Jr; Iacobellis| Sf</t>
  </si>
  <si>
    <t>Northern Hemispheric Trends Of Pressure Indices And Atmospheric Circulation Patterns In Observations| Reconstructions| And Coupled Gcm Simulations</t>
  </si>
  <si>
    <t>Raible| Cc; Stocker| Tf; Yoshimori| M; Renold| M; Beyerle| U; Casty| C; Luterbacher| J</t>
  </si>
  <si>
    <t>Objective Analyses Of Sea-surface Temperature And Marine Meteorological Variables For The 20th Century Using Icoads And The Kobe Collection</t>
  </si>
  <si>
    <t>Ishii| M; Shouji| A; Sugimoto| S; Matsumoto| T</t>
  </si>
  <si>
    <t>Ocean Warming Effects On Growth| Reproduction| And Survivorship Of Southern California Abalone</t>
  </si>
  <si>
    <t>Vilchis| Li; Tegner| Mj; Moore| Jd; Friedman| Cs; Riser| Kl; Robbins| Tt; Dayton| Pk</t>
  </si>
  <si>
    <t>On Climate Response To Changes In The Cosmic Ray Flux And Radiative Budget</t>
  </si>
  <si>
    <t>Shaviv| Nj</t>
  </si>
  <si>
    <t>On Long-term Variations Of Simple Geomagnetic Indices And Slow Changes In Magnetospheric Currents: The Emergence Of Anthropogenic Global Warming After 1990?</t>
  </si>
  <si>
    <t>Le Mouel| Jl; Kossobokov| V; Courtillot| V</t>
  </si>
  <si>
    <t>On The Identification Of Representative Samples From Large Data Sets| With Application To Synoptic Climatology</t>
  </si>
  <si>
    <t>Sfetsos| A; Vlachogiannis| D; Gounaris| N; Stubos| Ak</t>
  </si>
  <si>
    <t>One- And Three-hour Pm2.5 Characterization| Speciation| And Source Apportionment Using Continuous And Integrated Samplers</t>
  </si>
  <si>
    <t>Long| Rw; Modey| Wk; Smith| Ps; Smith| R; Merrill| C; Pratt| J; Stubbs| A; Eatough| Nl; Eatough| Dj; Malm| Wc; Wilson| We</t>
  </si>
  <si>
    <t>Onset Of Flowering And Climate Variability In An Alpine Landscape: A 10-year Study From Swedish Lapland</t>
  </si>
  <si>
    <t>Molau| U; Nordenhall| U; Eriksen| B</t>
  </si>
  <si>
    <t>Onset Of Recent Rapid Sea-level Rise In The Western Atlantic Ocean</t>
  </si>
  <si>
    <t>Gehrels| Wr; Kirby| Jr; Prokoph| A; Newnham| Rm; Achterberg| Ep; Evans| H; Black| S; Scott| Db</t>
  </si>
  <si>
    <t>Optimal Land Use-transport Strategies - Methodology And Application To European Cities</t>
  </si>
  <si>
    <t>Management And Public Policy 2005</t>
  </si>
  <si>
    <t>May| Ad; Shepherd| Sp; Emberger| G; Ash| A; Zhang| Xy; Paulley| N</t>
  </si>
  <si>
    <t>Optimization Of A Co2-c3h8 Cascade System For Refrigeration And Heating</t>
  </si>
  <si>
    <t>Bhattacharyya| S; Mukhopadhyay| S; Kumar| A; Khurana| Rk; Sarkar| J</t>
  </si>
  <si>
    <t>Origin Of The Highly Elevated Pyrenean Peneplain</t>
  </si>
  <si>
    <t>Tectonics</t>
  </si>
  <si>
    <t>Babault| J; Van Den Driessche| J; Bonnet| S; Castelltort| S; Crave| A</t>
  </si>
  <si>
    <t>Paleoceanographic Records And Sea Ice Extension History On The Slope Of The Northern Bering Sea Over The Last 100 Ka Bp</t>
  </si>
  <si>
    <t>Wang| Rj; Li| X; Xiao| Ws; Xia| Pf; Chen| Rh</t>
  </si>
  <si>
    <t>Palynology And Organic-carbon Isotope Ratios Across A Terrestrial Palaeocene/eocene Boundary Section In The Williston Basin| North Dakota| Usa</t>
  </si>
  <si>
    <t>Harrington| Gj; Clechenko| Er; Kelly| Dc</t>
  </si>
  <si>
    <t>Parameter Sensitivity Studies For The Ice Flow Of The Ross Ice Shelf| Antarctica</t>
  </si>
  <si>
    <t>Humbert| A; Greve| R; Hutter| K</t>
  </si>
  <si>
    <t>Perfluorodecalin: Global Warming Potential And First Detection In The Atmosphere</t>
  </si>
  <si>
    <t>Shine| Kp; Gohar| Lk; Hurley| Md; Marston| G; Martin| D; Simmonds| Pg; Wallington| Tj; Watkins| M</t>
  </si>
  <si>
    <t>Perspectives On The Production Of A Glacier Inventory From Multispectral Satellite Data In Arctic Canada: Cumberland Peninsula| Baffin Island</t>
  </si>
  <si>
    <t>Annals Of Glaciology| Vol 42| 2005</t>
  </si>
  <si>
    <t>Paul| F; Kaab| A</t>
  </si>
  <si>
    <t>Pfc Emission-reduction Strategy For The Lcd Industry</t>
  </si>
  <si>
    <t>Journal Of The Society For Information Display</t>
  </si>
  <si>
    <t>Nishida| H; Matsumura| K; Kurokawa| H; Hoshino| A; Masui| S</t>
  </si>
  <si>
    <t>Phenology Of Temperate Trees In Tropical Climates</t>
  </si>
  <si>
    <t>Borchert| R; Robertson| K; Schwartz| Md; Williams-linera| G</t>
  </si>
  <si>
    <t>Photo Reduction Of Co2 To Methanol Using Optical-fiber Photoreactor</t>
  </si>
  <si>
    <t>Wu| Jcs; Lin| Hm; Lai| Cl</t>
  </si>
  <si>
    <t>Photo Reduction Of Co2 To Methanol Via Tio2 Photocatalyst</t>
  </si>
  <si>
    <t>International Journal Of Photoenergy</t>
  </si>
  <si>
    <t>Wu| Jcs; Lin| Hm</t>
  </si>
  <si>
    <t>Photolysis Study Of Perfluoro-2-methyl-3-pentanone Under Natural Sunlight Conditions</t>
  </si>
  <si>
    <t>D'anna| B; Sellevag| Sr; Wirtz| K; Nielsen| Cj</t>
  </si>
  <si>
    <t>Photoperiodic Changes According To Global Warming In Wing-form Determination And Diapause Induction Of A Water Strider| Aquarius Paludum (heteroptera : Gerridae)</t>
  </si>
  <si>
    <t>Harada| T; Nitta| S; Ito| K</t>
  </si>
  <si>
    <t>Photoreactivation In Two Freshwater Ciliates: Differential Responses To Variations In Uv-b Flux And Temperature</t>
  </si>
  <si>
    <t>Sanders| Rw; Macaluso| Al; Sardina| Tj; Mitchell| Dl</t>
  </si>
  <si>
    <t>Physiological Ecology In The 21st Century: Advancements In Biologging Science</t>
  </si>
  <si>
    <t>Block| Ba</t>
  </si>
  <si>
    <t>Pine (pinus Sylvestris) Treeline Dynamics During The Past Millennium - A Population Study In West-central Sweden</t>
  </si>
  <si>
    <t>Annales Botanici Fennici</t>
  </si>
  <si>
    <t>Plant Communities And Soils In Cryoturbated Tundra Along A Bioclimate Gradient In The Low Arctic| Alaska</t>
  </si>
  <si>
    <t>Kade| A; Walker| Da; Raynolds| Mk</t>
  </si>
  <si>
    <t>Plant Growth And Water Use Efficiency Of Four Chinese Conifer Tree Species Under Different Air Humidity</t>
  </si>
  <si>
    <t>Zheng| Y; Shimizu| H</t>
  </si>
  <si>
    <t>Plant Invasions In Treeless Vegetation Of The Australian Alps</t>
  </si>
  <si>
    <t>Mcdougall| Kl; Morgan| Jw; Walsh| Ng; Williams| Rj</t>
  </si>
  <si>
    <t>Plant Nitrogen Concentration| Use Efficiency| And Contents In A Tallgrass Prairie Ecosystem Under Experimental Warming</t>
  </si>
  <si>
    <t>An| Ya; Wan| Sq; Zhou| Xh; Subedar| Aa; Wallace| Ll; Luo| Yq</t>
  </si>
  <si>
    <t>Plausible Impact Of Global Climate Change On Water Resources In The Tarim River Basin</t>
  </si>
  <si>
    <t>Chen| Yn; Xu| Zx</t>
  </si>
  <si>
    <t>Pleistocene Reindeer And Global Warming</t>
  </si>
  <si>
    <t>Grayson| Dk; Delpech| F</t>
  </si>
  <si>
    <t>Policy Making For Greening The Concrete Industry In Canada: A Systems Thinking Approach</t>
  </si>
  <si>
    <t>Rehan| R; Nehdi| M; Simonovic| Sp</t>
  </si>
  <si>
    <t>Polychaete (spirobranchus Giganteus) Loading On South African Corals</t>
  </si>
  <si>
    <t>Aquatic Conservation-marine And Freshwater Ecosystems</t>
  </si>
  <si>
    <t>Polynomial Trend Regression With Long-memory Errors</t>
  </si>
  <si>
    <t>Journal Of Time Series Analysis</t>
  </si>
  <si>
    <t>Ho| Hc; Hsu| Nj</t>
  </si>
  <si>
    <t>Population Age Structure And Recent Dracophyllum Spread On Subantarctic Campbell Island</t>
  </si>
  <si>
    <t>Bestic| Kl; Duncan| Rp; Mcglone| Ms; Wilmshurst| Jm; Meurk| Cd</t>
  </si>
  <si>
    <t>Possible Impact Of Urbanization On The Thermal Climate Of Some Large Cities In Mexico</t>
  </si>
  <si>
    <t>Jauregui| E</t>
  </si>
  <si>
    <t>Potential Effects Of Global Warming On A Water Resources System In Korea</t>
  </si>
  <si>
    <t>Kim| Yo; Seo| Yw; Lee| Dr; Yoo| C</t>
  </si>
  <si>
    <t>Potential Long-term Impacts Of Changes In Us Vehicle Fuel Efficiency Standards</t>
  </si>
  <si>
    <t>Bezdek| Rh; Wendling| Rm</t>
  </si>
  <si>
    <t>Precursors For Resilience In Coral Communities In A Warming Climate: A Belief Network Approach</t>
  </si>
  <si>
    <t>Wooldridge| S; Done| T; Berkelmans| R; Jones| R; Marshall| P</t>
  </si>
  <si>
    <t>Predicted Range Expansion Of The Invasive Fire Ant| Solenopsis Invicta| In The Eastern United States Based On The Vemap Global Warming Scenario</t>
  </si>
  <si>
    <t>Morrison| Lw; Korzukhin| Md; Porter| Sd</t>
  </si>
  <si>
    <t>Predicting The Impact Of Present And Future Human Land-use On The Great Barrier Reef</t>
  </si>
  <si>
    <t>Estuarine Coastal And Shelf Science</t>
  </si>
  <si>
    <t>Wolanski| E; De'ath| G</t>
  </si>
  <si>
    <t>Prediction By Near Infrared Spectroscopy Of The Composition Of Plant Raw Materials From The Organic Fertiliser Industry And Of Crop Residues From Tropical Agrosystems</t>
  </si>
  <si>
    <t>Journal Of Near Infrared Spectroscopy</t>
  </si>
  <si>
    <t>Thuries| L; Bastianelli| D; Davrieux| F; Bonnal| L; Oliver| R; Pansu| M; Feller| C</t>
  </si>
  <si>
    <t>Prediction Of Effects Of Global Warming On Apple Production Regions In Japan</t>
  </si>
  <si>
    <t>Sugiura| T; Kuroda| H; Sugiura| H; Honjo| H</t>
  </si>
  <si>
    <t>Prediction Of Emissions Using Combustion Parameters In A Diesel Engine Fitted With Ceramic Foam Diesel Particulate Filter Through Artificial Neural Network Techniques</t>
  </si>
  <si>
    <t>Bose| N; Raghavan| I</t>
  </si>
  <si>
    <t>Prediction Of Expected Global Climate Change By Forecasting Of Galactic Cosmic Ray Intensity Time Variation In Near Future Based On Solar Magnetic Field Data</t>
  </si>
  <si>
    <t>Belov| Av; Dorman| Li; Gushchina| Rt; Obridko| Vn; Shelting| Bd; Yanke| Vg</t>
  </si>
  <si>
    <t>Preserving Biodiversity Under Current And Future Climates: A Case Study</t>
  </si>
  <si>
    <t>Coulston| Jw; Riitters| Kh</t>
  </si>
  <si>
    <t>Projection Of Future Sea Level And Its Variability In A High-resolution Climate Model: Ocean Processes And Greenland And Antarctic Ice-melt Contributions</t>
  </si>
  <si>
    <t>Suzuki| T; Hasumi| H; Sakamoto| Tt; Nishimura| T; Abe-ouchi| A; Segawa| T; Okada| N; Oka| A; Emori| S</t>
  </si>
  <si>
    <t>Projections Of Ocean Climate For Northwestern Pacific Ocean</t>
  </si>
  <si>
    <t>Choi| Bh; Kim| Dh; Choi| Yj; Yuk| Jh</t>
  </si>
  <si>
    <t>Prospect On Nanometric Powders And Ecological Ceramic Science To Challenge Global Warming</t>
  </si>
  <si>
    <t>Xu| Lh; Xu| B; Zhang| Hc; Lian| F; Liu| M; Wang| Th</t>
  </si>
  <si>
    <t>Q(10) Values Of Soil Respiration In Japanese Forests</t>
  </si>
  <si>
    <t>Hashimoto| S</t>
  </si>
  <si>
    <t>Quantifying And Reducing Uncertainty In Life Cycle Assessment Using The Bayesian Monte Carlo Method</t>
  </si>
  <si>
    <t>Lo| Sc; Ma| Hw; Lo| Sl</t>
  </si>
  <si>
    <t>Quantifying Species-environment Relationships In Non-marine Ostracoda For Ecological And Palaeoecological Studies: Examples Using Iberian Data</t>
  </si>
  <si>
    <t>Mezquita| F; Roca| Jr; Reed| Jm; Wansard| G</t>
  </si>
  <si>
    <t>Quantitative Assessment On The Embodied Environmental Impact Of Concrete With Or Without Fly Ash</t>
  </si>
  <si>
    <t>Journal Of Wuhan University Of Technology-materials Science Edition</t>
  </si>
  <si>
    <t>Li| St; Li| Hq</t>
  </si>
  <si>
    <t>Quaternary Ichnofacies Model For Paleoenvironmental And Paleosealevel Interpretations: A Study From The Banas River Basin| Western India</t>
  </si>
  <si>
    <t>Journal Of Asian Earth Sciences</t>
  </si>
  <si>
    <t>De| C</t>
  </si>
  <si>
    <t>Radiative Damping Of Annual Variation In Global Mean Surface Temperature: Comparison Between Observed And Simulated Feedback</t>
  </si>
  <si>
    <t>Tsushima| Y; Abe-ouchi| A; Manabe| S</t>
  </si>
  <si>
    <t>Radiolarian Faunal Turnover Across The Oligocene/miocene Boundary In The Equatorial Pacific Ocean</t>
  </si>
  <si>
    <t>Kamikuri| Si; Nishi| H; Moore| Tc; Nigrini| Ca; Motoyama| I</t>
  </si>
  <si>
    <t>Rainfall Exclusion In An Eastern Amazonian Forest Alters Soil Water Movement And Depth Of Water Uptake</t>
  </si>
  <si>
    <t>Romero-saltos| H; Sternberg| Ldsl; Moreira| Mz; Nepstad| Dc</t>
  </si>
  <si>
    <t>Rainfall Frequency Analysis Using A Mixed Gamma Distribution: Evaluation Of The Global Warming Effect On Daily Rainfall</t>
  </si>
  <si>
    <t>Yoo| C; Jung| Ks; Kim| Tw</t>
  </si>
  <si>
    <t>Rapid Responses Of High-mountain Vegetation To Early Holocene Environmental Changes In The Swiss Alps</t>
  </si>
  <si>
    <t>Tinner| W; Kaltenrieder| P</t>
  </si>
  <si>
    <t>Rate Coefficients| For The Oh+cfh(2)ch(2)ohreaction Between 238 And 355 K</t>
  </si>
  <si>
    <t>Physical Chemistry Chemical Physics</t>
  </si>
  <si>
    <t>Rajakumar| B; Burkholder| Jb; Portmann| Rw; Ravishankara| Ar</t>
  </si>
  <si>
    <t>Rates Of Erosion And Topographic Evolution Of The Sierra Nevada| California| Inferred From Cosmogenic Al-26 And Be-10 Concentrations</t>
  </si>
  <si>
    <t>Stock| Gm; Anderson| Rs; Finkel| Rc</t>
  </si>
  <si>
    <t>Rates Of Soil Creep| Worldwide: Weak Climatic Controls And Potential Feedback</t>
  </si>
  <si>
    <t>Oehm| B; Hallet| B</t>
  </si>
  <si>
    <t>Ratio Of The Greenland To Global Temperature Change: Comparison Of Observations And Climate Modeling Results</t>
  </si>
  <si>
    <t>Chylek| P; Lohmann| U</t>
  </si>
  <si>
    <t>Recent Distribution And Accumulation Of Organic Carbon On The Continental Margin West Off Spitsbergen</t>
  </si>
  <si>
    <t>Winkelmann| D; Knies| J</t>
  </si>
  <si>
    <t>Recent Invasion Of The Tropical Atlantic By An Indo-pacific Coral Reef Fish</t>
  </si>
  <si>
    <t>Rocha| La; Robertson| Dr; Rocha| Cr; Van Tassell| Jl; Craig| Mt; Bowens| Bw</t>
  </si>
  <si>
    <t>Recycling Revisited - Life Cycle Comparisons Of Global Warming Impact And Total Energy Use Of Waste Management Strategies</t>
  </si>
  <si>
    <t>Bjorklund| A; Finnveden| G</t>
  </si>
  <si>
    <t>Reducing Vulnerability Of Agriculture And Forestry To Climate Variability And Change: Workshop Summary And Recommendations</t>
  </si>
  <si>
    <t>Salinger| Mj; Sivakumar| Mvk; Motha| R</t>
  </si>
  <si>
    <t>Reduction In Tropical Rainfall Diurnal Variation By Global Warming Simulated By A 20-km Mesh Climate Model</t>
  </si>
  <si>
    <t>Kitoh| A; Arakawa| O</t>
  </si>
  <si>
    <t>Refugial Forests Of The Southern Appalachians: Photosynthesis And Survival In Current-year Abies Fraseri Seedlings</t>
  </si>
  <si>
    <t>Johnson| Dm; Smith| Wk</t>
  </si>
  <si>
    <t>Regional Cooling In The South Pacific Sector Of The Southern Ocean Due To Global Warming</t>
  </si>
  <si>
    <t>Kim| Dh; Nakashiki| N; Yoshida| Y; Maruyama| K; Bryan| Fo</t>
  </si>
  <si>
    <t>Regional Variability In The Terrestrial Carbon-cycle Response To Global Warming In The 21st Century: Simulation Analysis With Aogcm-based Climate Projections</t>
  </si>
  <si>
    <t>Ito| A</t>
  </si>
  <si>
    <t>Regional| Vertical And Seasonal Distribution Of Phytoplankton And Photosynthetic Pigments In Lake Baikal</t>
  </si>
  <si>
    <t>Fietz| S; Kobanova| G; Izmest'eva| L; Nicklisch| A</t>
  </si>
  <si>
    <t>Relay Cropping For Improved Air And Water Quality</t>
  </si>
  <si>
    <t>Schepers| Js; Francis| Dd; Shanahan| Jf</t>
  </si>
  <si>
    <t>Remobilization Of Southern African Desert Dune Systems By Twenty-first Century Global Warming</t>
  </si>
  <si>
    <t>Thomas| Dsg; Knight| M; Wiggs| Gfs</t>
  </si>
  <si>
    <t>Removal Of Carbon Dioxide By A Spray Dryer</t>
  </si>
  <si>
    <t>Chen| Jc; Fang| Gc; Tang| Jt; Liu| Lp</t>
  </si>
  <si>
    <t>Renewable Biomethane From Land And Ocean Energy Crops And Organic Wastes</t>
  </si>
  <si>
    <t>Hortscience</t>
  </si>
  <si>
    <t>Research On Better Use Of Wood For Sustainable Development: Quantitative Evaluation Of Good Tactile Warmth Of Wood</t>
  </si>
  <si>
    <t>Obata| Y; Takeuchi| K; Furuta| Y; Kanayama| K</t>
  </si>
  <si>
    <t>Resolution Of The Uncertainties In The Radiative Forcing Of Hfc-134a</t>
  </si>
  <si>
    <t>Forster| Pmd; Burkholder| Jb; Clerbaux| C; Coheur| Pf; Dutta| M; Gohar| Lk; Hurley| Md; Myhre| G; Portmann| Rw; Shine| Kp; Wallington| Tj; Wuebbles| D</t>
  </si>
  <si>
    <t>Resource Allocation Pattern Under Simulated Environmental Change And Seedling Establishment Of Alpine Dwarf Shrubs In A Mid-latitude Mountain</t>
  </si>
  <si>
    <t>Suzuki| S; Kudo| G</t>
  </si>
  <si>
    <t>Response Of Diatoms Distribution To Global Warming And Potential Implications: A Global Model Study</t>
  </si>
  <si>
    <t>Bopp| L; Aumont| O; Cadule| P; Alvain| S; Gehlen| M</t>
  </si>
  <si>
    <t>Responses Of A Beaded Arctic Stream To Short-term N And P Fertilisation</t>
  </si>
  <si>
    <t>Benstead| Jp; Deegan| La; Peterson| Bj; Huryn| Ad; Bowden| Wb; Suberkropp| K; Buzby| Km; Green| Ac; Vacca| Ja</t>
  </si>
  <si>
    <t>Responses Of Deciduous Forest Trees To Severe Drought In Central Europe</t>
  </si>
  <si>
    <t>Leuzinger| S; Zotz| G; Asshoff| R; Korner| C</t>
  </si>
  <si>
    <t>Responses Of The Kuroshio And The Kuroshio Extension To Global Warming In A High-resolution Climate Model</t>
  </si>
  <si>
    <t>Sakamoto| Tt; Hasumi| H; Ishii| M; Emori| S; Suzuki| T; Nishimura| T; Sumi| A</t>
  </si>
  <si>
    <t>Responses To Predicted Global Warming In Pieris Rapae L. (lepidoptera): Consequences Of Nocturnal Versus Diurnal Temperature Change On Fitness Components</t>
  </si>
  <si>
    <t>Whitney-johnson| A; Thompson| M; Hon| E</t>
  </si>
  <si>
    <t>Rethinking Tropical Ocean Response To Global Warming: The Enhanced Equatorial Warming</t>
  </si>
  <si>
    <t>Liu| Zy; Vavrus| S; He| F; Wen| N; Zhong| Yf</t>
  </si>
  <si>
    <t>Risk In Irrigation Water Supply And The Effects On Food Production</t>
  </si>
  <si>
    <t>Cai| Xm</t>
  </si>
  <si>
    <t>Sail-sail And Sail-hull Interaction Effects Of Hybrid-sail Assisted Bulk Carrier</t>
  </si>
  <si>
    <t>Journal Of Marine Science And Technology</t>
  </si>
  <si>
    <t>Fujiwara| T; Hearn| Ge; Kitamura| F; Ueno| M</t>
  </si>
  <si>
    <t>Salsa: A Simulation Tool To Assess Ecological Sustainability Of Agricultural Production</t>
  </si>
  <si>
    <t>Eriksson| Is; Elmquist| H; Nybrant| T</t>
  </si>
  <si>
    <t>Salt Lakes In Australia: Present Problems And Prognosis For The Future</t>
  </si>
  <si>
    <t>Timms| Bv</t>
  </si>
  <si>
    <t>Scaling Up From Shifting-gap Mosaic To Geographic Distribution In The Modeling Of Forest Dynamics</t>
  </si>
  <si>
    <t>Kohyama| T</t>
  </si>
  <si>
    <t>Scenario Planning: A Tool To Manage Future Water Utility Uncertainty</t>
  </si>
  <si>
    <t>Journal American Water Works Association</t>
  </si>
  <si>
    <t>Means| E; Patrick| R; Ospina| L; West| N</t>
  </si>
  <si>
    <t>Seasonal Cycle Shifts In Hydroclimatology Over The Western United States</t>
  </si>
  <si>
    <t>Regonda| Sk; Rajagopalan| B; Clark| M; Pitlick| J</t>
  </si>
  <si>
    <t>Seasonal Variation In The Regional Structure Of Warming Across China In The Past Half Century</t>
  </si>
  <si>
    <t>He| Yq; Lu| Ag; Zhang| Zl; Pang| Hx; Zhao| Jd</t>
  </si>
  <si>
    <t>Seasonal Variation Of Carbon Dioxide And Methane Fluxes At Single Cropping Paddy Fields In Central And Western Japan</t>
  </si>
  <si>
    <t>Miyata| A; Iwata| T; Nagai| H; Yamada| T; Yoshikoshi| H; Mano| M; Ono| K; Han| Gh; Harazono| Y; Ohtaki| E; Baten| Ma; Inohara| S; Takimoto| T; Saito| M</t>
  </si>
  <si>
    <t>Seawater Temperature| Gambierdiscus Spp. Variability And Incidence Of Ciguatera Poisoning In French Polynesia</t>
  </si>
  <si>
    <t>Harmful Algae</t>
  </si>
  <si>
    <t>Chateau-degat| Ml; Chinain| M; Cerf| N; Gingras| S; Hubert| B; Dewailly| E</t>
  </si>
  <si>
    <t>Sedimentary Trace Element Constraints On The Role Of North Atlantic Igneous Province Volcanism In Late Paleocene-early Eocene Environmental Change</t>
  </si>
  <si>
    <t>Thomas| Dj; Bralower| Tj</t>
  </si>
  <si>
    <t>Seductive Simulations? Uncertainty Distribution Around Climate Models</t>
  </si>
  <si>
    <t>Lahsen| M</t>
  </si>
  <si>
    <t>Selective Adsorption Of A Substance Derived From Saccharides Onto Synthetic Resin Particles</t>
  </si>
  <si>
    <t>Adsorption-journal Of The International Adsorption Society</t>
  </si>
  <si>
    <t>Hattori| H; Tajima| K; Chang| Ht; Murayama| T; Furuya| E</t>
  </si>
  <si>
    <t>Selective Oxidation Of Hydrocarbons And The Global Warming Problem</t>
  </si>
  <si>
    <t>Dubois| Jl</t>
  </si>
  <si>
    <t>Sensitivity Analysis Of The Tree Distribution Model Phenofit To Climatic Input Characteristics: Implications For Climate Impact Assessment</t>
  </si>
  <si>
    <t>Morin| X; Chuine| I</t>
  </si>
  <si>
    <t>Sensitivity Of Free And Forced Oscillations Of The Adriatic Sea To Sea Level Rise</t>
  </si>
  <si>
    <t>Lionello| P; Mufato| R; Tomasin| A</t>
  </si>
  <si>
    <t>Sensitivity Of Greenland Ice Sheet Simulation To The Numerical Procedure Employed For Ice-sheet Dynamics</t>
  </si>
  <si>
    <t>Saito| F; Abe-ouchi| A</t>
  </si>
  <si>
    <t>Sensitivity Of The Ocean's Climate To Diapycnal Diffusivity In An Emic. Part Ii: Global Warming Scenario</t>
  </si>
  <si>
    <t>Dalan| F; Stone| Ph; Sokolov| Ap</t>
  </si>
  <si>
    <t>Sensitivity Of Wave Energy To Climate Change</t>
  </si>
  <si>
    <t>Separating Rhizosphere Respiration From Total Soil Respiration In Two Larch Plantations In Northeastern China</t>
  </si>
  <si>
    <t>Jiang| Lf; Shi| Fc; Li| B; Luo| Yq; Chen| Jq; Chen| Jk</t>
  </si>
  <si>
    <t>Shifts In Southern Endpoints Of Distribution In Rocky Intertidal Species Along The South-eastern Pacific Coast</t>
  </si>
  <si>
    <t>Rivadeneira| Mm; Fernandez| M</t>
  </si>
  <si>
    <t>Short-term Effects Of Single Or Combined Application Of Mineral N Fertilizer And Cattle Slurry On The Fluxes Of Radiatively Active Trace Gases From Grassland Soil</t>
  </si>
  <si>
    <t>Dittert| K; Lampe| C; Gasche| R; Butterbach-bahl| K; Wachendorf| M; Papen| H; Sattelmacher| B; Taube| F</t>
  </si>
  <si>
    <t>Signals Of Anthropogenic Influence On European Warming As Seen In The Trend Patterns Of Daily Temperature Variance</t>
  </si>
  <si>
    <t>Tank| Amgk; Konnen| Gp; Selten| Fm</t>
  </si>
  <si>
    <t>Significance Of Intermediate Production Processes In Life Cycle Assessment Of Electronic Products Assessed Using A Generic Compact Model</t>
  </si>
  <si>
    <t>Andrae| Asg; Andersson| Dr; Liu| Jh</t>
  </si>
  <si>
    <t>Similar Response Of Labile And Resistant Soil Organic Matter Pools To Changes In Temperature</t>
  </si>
  <si>
    <t>Fang| Cm; Smith| P; Moncrieff| Jb; Smith| Ju</t>
  </si>
  <si>
    <t>Simulated Change Of The East Asian Circulation Under Global Warming Scenario</t>
  </si>
  <si>
    <t>Kimoto| M</t>
  </si>
  <si>
    <t>Simulated Changes Due To Global Warming In The Variability Of Precipitation| And Their Interpretation Using A Gamma-distributed Stochastic Model</t>
  </si>
  <si>
    <t>Simulating The Exchanges Of Carbon Dioxide| Water Vapor And Heat Over Changbai Mountains Temperate Broadleaved Korean Pine Mixed Forest Ecosystem</t>
  </si>
  <si>
    <t>Wang| Qf; Niu| D; Yu| Gr; Ren| Cy; Wen| Xf; Chen| Jm; Ju| Wm</t>
  </si>
  <si>
    <t>Simulation Of Co2 Sequestration In Coal Beds: The Effects Of Sorption Isotherms</t>
  </si>
  <si>
    <t>Bromhal| Gs; Sams| Wn; Jikich| S; Ertekin| T; Smith| Dh</t>
  </si>
  <si>
    <t>Simulation Of Sahel Drought In The 20th And 21st Centuries</t>
  </si>
  <si>
    <t>Held| Im; Delworth| Tl; Lu| J; Findell| Kl; Knutson| Tr</t>
  </si>
  <si>
    <t>Siple Coast Ice Streams In A General Antarctic Ice Sheet Model</t>
  </si>
  <si>
    <t>Verbitsky| M</t>
  </si>
  <si>
    <t>Snow And Glacier Cover Assessment In The High Mountains Of Sikkim Himalaya</t>
  </si>
  <si>
    <t>Krishna| Ap</t>
  </si>
  <si>
    <t>Soil Carbon And The Mitigation Of Global Climate Change</t>
  </si>
  <si>
    <t>Quimica Nova</t>
  </si>
  <si>
    <t>Machado| Plod</t>
  </si>
  <si>
    <t>Soil Carbon Changes After 26 Years In A Cumberland Plateau Hardwood Forest</t>
  </si>
  <si>
    <t>Kelly| Jm; Mays| Pa</t>
  </si>
  <si>
    <t>Soil Carbon Sequestration For Sustaining Agricultural Production And Improving The Environment With Particular Reference To Brazil</t>
  </si>
  <si>
    <t>Soil Carbon: A Measure Of Ecosystem Response In A Changing World?</t>
  </si>
  <si>
    <t>Janzen| Hh</t>
  </si>
  <si>
    <t>Solar Forcing Of Global Temperature Change Since Ad 1400</t>
  </si>
  <si>
    <t>Solar Powered Air Conditioning As A Solution To Reduce Environmental Pollution In Tunisia</t>
  </si>
  <si>
    <t>Balghouthi| M; Chahbani| Mh; Guizani| A</t>
  </si>
  <si>
    <t>Solar-induced And Internal Climate Variability At Decadal Time Scales</t>
  </si>
  <si>
    <t>Dima| M; Lohmann| G; Dima| I</t>
  </si>
  <si>
    <t>Spatial And Temporal Variability In Active Layer Thickness Over The Russian Arctic Drainage Basin</t>
  </si>
  <si>
    <t>Zhang| Tj; Frauenfeld| Ow; Serreze| Mc; Etringer| A; Oelke| C; Mccreight| J; Barry| Rg; Gilichinsky| D; Yang| Dq; Ye| Hc; Ling| F; Chudinova| S</t>
  </si>
  <si>
    <t>Spatial Heterogeneity Of The Driving Forces Of Cropland Change In China</t>
  </si>
  <si>
    <t>Liu| Xh; Wang| Jf; Liu| Ml; Meng| B</t>
  </si>
  <si>
    <t>Spatial Patterns Of Tree Recruitment In A Relict Population Of Pinus Uncinata: Forest Expansion Through Stratified Diffusion</t>
  </si>
  <si>
    <t>Camarero| Jj; Gutierrez| E; Fortin| Mj; Ribbens| E</t>
  </si>
  <si>
    <t>Species Extinction In The Marine Environment: Tasmania As A Regional Example Of Overlooked Losses In Biodiversity</t>
  </si>
  <si>
    <t>Edgar| Gj; Samson| Cr; Barrett| Ns</t>
  </si>
  <si>
    <t>Species-energy Relationship In The Deep Sea: A Test Using The Quaternary Fossil Record</t>
  </si>
  <si>
    <t>Hunt| G; Cronin| Tm; Roy| K</t>
  </si>
  <si>
    <t>Springtime In The Abyss</t>
  </si>
  <si>
    <t>New Scientist</t>
  </si>
  <si>
    <t>Copley| J</t>
  </si>
  <si>
    <t>Stabilization And Global Climate Policy</t>
  </si>
  <si>
    <t>Sarofim| Mc; Forest| Ce; Reiner| Dm; Reilly| Jm</t>
  </si>
  <si>
    <t>Stark Effects From Global Warming</t>
  </si>
  <si>
    <t>Chemical &amp; Engineering News</t>
  </si>
  <si>
    <t>Hileman| B</t>
  </si>
  <si>
    <t>Steady Sailing Performance Of A Hybrid-sail Assisted Bulk Carrier</t>
  </si>
  <si>
    <t>Fujiwara| T; Hearn| Ge; Kitamura| F; Ueno| M; Minami| Y</t>
  </si>
  <si>
    <t>Storage And Mineralization Of Carbon And Nitrogen In Soils Of A Frost-boil Tundra Ecosystem In Siberia</t>
  </si>
  <si>
    <t>Kaiser| C; Meyer| H; Biasi| C; Rusalimova| O; Barsukov| P; Richter| A</t>
  </si>
  <si>
    <t>Streamflow Simulations Of The Terrestrial Arctic Domain</t>
  </si>
  <si>
    <t>Su| Fg; Adam| Jc; Bowling| Lc; Lettenmaier| Dp</t>
  </si>
  <si>
    <t>Strong Present-day Aerosol Cooling Implies A Hot Future</t>
  </si>
  <si>
    <t>Andreae| Mo; Jones| Cd; Cox| Pm</t>
  </si>
  <si>
    <t>Structurally Novel Biomes: A Response To Past Warming In Beringia</t>
  </si>
  <si>
    <t>Edwards| Me; Brubaker| Lb; Lozhkin| Av; Anderson| Pm</t>
  </si>
  <si>
    <t>Studies On Life Cycle Assessment Of Sugi Lumber</t>
  </si>
  <si>
    <t>Kinjo| M; Ohuchi| K; Kii| R; Murase| Y</t>
  </si>
  <si>
    <t>Summary Of A Workshop On The Development Of Health Models And Scenarios: Strategies For The Future</t>
  </si>
  <si>
    <t>Ebi| Kl; Gamble| Jl</t>
  </si>
  <si>
    <t>Surface Air Temperature Variability Over Turkey And Its Connection To Large-scale Upper Air Circulation Via Multivariate Techniques</t>
  </si>
  <si>
    <t>Tatli| H; Dalfes| Hn; Mentes| Ss</t>
  </si>
  <si>
    <t>Sustainability-guided Promotion Of Renewable Electricity Generation</t>
  </si>
  <si>
    <t>Madlener| R; Stagl| S</t>
  </si>
  <si>
    <t>Switching To A Us Hydrogen Fuel Cell Vehicle Fleet: The Resultant Change In Emissions| Energy Use| And Greenhouse Gases</t>
  </si>
  <si>
    <t>Colella| Wg; Jacobson| Mz; Golden| Dm</t>
  </si>
  <si>
    <t>Synergistic Effects Associated With Climate Change And The Development Of Rocky Shore Molluscs</t>
  </si>
  <si>
    <t>Przeslawski| R; Davis| Ar; Benkendorff| K</t>
  </si>
  <si>
    <t>Synthesis Of Industrial Utility Systems: Cost-effective De-carbonisation</t>
  </si>
  <si>
    <t>Varbanov| P; Perry| S; Klemes| J; Smith| R</t>
  </si>
  <si>
    <t>Teaching Old Indices New Tricks: A State-space Analysis Of El Nino Related Climate Indices</t>
  </si>
  <si>
    <t>Mendelssohn| R; Bograd| Sj; Schwing| Fb; Palacios| Dm</t>
  </si>
  <si>
    <t>Technology Assessment Of Thermal Treatment Technologies Using Orware</t>
  </si>
  <si>
    <t>Assefa| G; Eriksson| O; Frostell| B</t>
  </si>
  <si>
    <t>Temperature Dependence Of Carbon-13 Kinetic Isotope Effects Of Importance To Global Climate Change</t>
  </si>
  <si>
    <t>Journal Of The American Chemical Society</t>
  </si>
  <si>
    <t>Lin| H; Zhao| Y; Ellingson| Ba; Pu| Jz; Truhlar| Dg</t>
  </si>
  <si>
    <t>Temperature Signal In The Underground For Climate History Reconstruction In Italy</t>
  </si>
  <si>
    <t>Pasquale| V; Verdoya| M; Chiozzi| P; Bodri| L; Bellani| S</t>
  </si>
  <si>
    <t>Temperature-dependent Shift From Labile To Recalcitrant Carbon Sources Of Arctic Heterotrophs</t>
  </si>
  <si>
    <t>Biasi| C; Rusalimova| O; Meyer| H; Kaiser| C; Wanek| W; Barsukov| P; Junger| H; Richter| A</t>
  </si>
  <si>
    <t>Temporal Stereophotogrammetric Analysis Of Retrogressive Thaw Slumps On Herschel Island| Yukon Territory</t>
  </si>
  <si>
    <t>Natural Hazards And Earth System Sciences</t>
  </si>
  <si>
    <t>Lantuit| H; Pollard| Wh</t>
  </si>
  <si>
    <t>Terrestrial C Sequestration At Elevated-co2 And Temperature: The Role Of Dissolved Organic N Loss</t>
  </si>
  <si>
    <t>Rastetter| Eb; Perakis| Ss; Shaver| Gr; Agren| Gi</t>
  </si>
  <si>
    <t>The Brazilian Air Transportation Sector In The Context Of Global Climate Change: Co2 Emissions And Mitigation Alternatives</t>
  </si>
  <si>
    <t>Simoes| Af; Schaeffer| R</t>
  </si>
  <si>
    <t>The Case For Carbon Capture And Storage</t>
  </si>
  <si>
    <t>Issues In Science And Technology</t>
  </si>
  <si>
    <t>Stephens| Jc; Van Der Zwaan| B</t>
  </si>
  <si>
    <t>The Contribution Of Sulfuric Acid And Non-volatile Compounds On The Growth Of Freshly Formed Atmospheric Aerosols</t>
  </si>
  <si>
    <t>Wehner| B; Petaja| T; Boy| M; Engler| C; Birmili| W; Tuch| T; Wiedensohler| A; Kulmala| M</t>
  </si>
  <si>
    <t>The Costs Of Mitigating Carbon Emissions In China: Findings From China Markal-macro Modeling</t>
  </si>
  <si>
    <t>Chen| Wy</t>
  </si>
  <si>
    <t>The Effect Of Landscape And Retreating Glaciers On Wind Erosion In South Iceland</t>
  </si>
  <si>
    <t>Gisladottir| Fo; Arnalds| O; Gisladottir| G</t>
  </si>
  <si>
    <t>The Effect Of Ocean Mixing Parametrisation On The Enhanced Co(2) Response Of The Southern Hemisphere Midlatitude Jet</t>
  </si>
  <si>
    <t>Stone| Da; Fyfe| Jc</t>
  </si>
  <si>
    <t>The Effects Of Disseminated Methane Hydrate On The Dynamic Stiffness And Damping Of A Sand</t>
  </si>
  <si>
    <t>Geotechnique</t>
  </si>
  <si>
    <t>Clayton| Cri; Priest| Ja; Best| Ai</t>
  </si>
  <si>
    <t>The Environmental Impact Of Mastitis: A Case Study Of Dairy Herds</t>
  </si>
  <si>
    <t>Hospido| A; Sonesson| U</t>
  </si>
  <si>
    <t>The Environmental Impacts Of The Production Of Concentrated Feed: The Case Of Pig Feed In Bretagne</t>
  </si>
  <si>
    <t>Van Der Werf| Hmg; Petit| J; Sanders| J</t>
  </si>
  <si>
    <t>The Fair Model: A Tool To Analyse Environmental And Costs Implications Of Regimes Of Future Commitments</t>
  </si>
  <si>
    <t>Den Elzen| Mgj; Lucas| Pl</t>
  </si>
  <si>
    <t>The First South Atlantic Hurricane: Unprecedented Blocking| Low Shear And Climate Change</t>
  </si>
  <si>
    <t>Pezza| Ab; Simmonds| I</t>
  </si>
  <si>
    <t>The Flaw In The Thaw</t>
  </si>
  <si>
    <t>Pearce| F</t>
  </si>
  <si>
    <t>The Hydrogen Economy: A Threat Or An Opportunity For Lead-acid Batteries?</t>
  </si>
  <si>
    <t>Rand| Daj; Dell| Rm</t>
  </si>
  <si>
    <t>The Impact Of Climate Change On Growth Of Local White Spruce Populations In Quebec| Canada</t>
  </si>
  <si>
    <t>Andalo| C; Beaulieu| J; Bousquet| J</t>
  </si>
  <si>
    <t>The Impact Of Climate Change On Hailstorms In Southeastern Australia</t>
  </si>
  <si>
    <t>Niall| S; Walsh| K</t>
  </si>
  <si>
    <t>The Influence Of Climate Science On Water Management In Western Australia - Lessons For Climate Scientists</t>
  </si>
  <si>
    <t>Power| S; Sadler| B; Nicholls| N</t>
  </si>
  <si>
    <t>The Influence Of The 11 Yr Solar Cycle On The Interannual-centennial Climate Variability</t>
  </si>
  <si>
    <t>Weng| Hy</t>
  </si>
  <si>
    <t>The Life Cycle Co2 Emission Performance Of The Doe/nasa-solar Power Satellite System: A Comparison Of Alternative Power Generation Systems In Japan</t>
  </si>
  <si>
    <t>Ieee Transactions On Systems Man And Cybernetics Part C-applications And Reviews</t>
  </si>
  <si>
    <t>Hayami| H; Nakamura| M; Yoshioka| K</t>
  </si>
  <si>
    <t>The Link Between Large Igneous Province Eruptions And Mass Extinctions</t>
  </si>
  <si>
    <t>Elements</t>
  </si>
  <si>
    <t>Wignall| P</t>
  </si>
  <si>
    <t>The Mystery Of Masting In Trees</t>
  </si>
  <si>
    <t>American Scientist</t>
  </si>
  <si>
    <t>Koenig| Wd; Knops| Jmh</t>
  </si>
  <si>
    <t>The Nao| The Ao| And Global Warming: How Closely Related?</t>
  </si>
  <si>
    <t>Cohen| J; Barlow| M</t>
  </si>
  <si>
    <t>The Nuclear Fuel Cycle Versus The Carbon Cycle</t>
  </si>
  <si>
    <t>Ewing| Rc</t>
  </si>
  <si>
    <t>The Oceanic Response To Carbon Emissions Over The Next Century: Investigation Using Three Ocean Carbon Cycle Models</t>
  </si>
  <si>
    <t>Chuck| A; Tyrrell| T; Totterdell| Ij; Holligan| Pm</t>
  </si>
  <si>
    <t>The Paleocene-eocene Transition At Mead Stream| New Zealand: A Southern Pacific Record Of Early Cenozoic Global Change</t>
  </si>
  <si>
    <t>Hollis| Cj; Dickens| Gr; Field| Bd; Jones| Cm; Strong| Cp</t>
  </si>
  <si>
    <t>The Potential Importance Of Grazing To The Fluxes Of Carbon Dioxide And Methane In An Alpine Wetland On The Qinghai-tibetan Plateau</t>
  </si>
  <si>
    <t>Hirota| M; Tang| Yh; Hu| Qw; Kato| T; Hirata| S; Mo| Wh; Cao| Gm; Mariko| S</t>
  </si>
  <si>
    <t>The Proliferation Of The Toxic Cyanobacterium Planktothrix Rubescens Following Restoration Of The Largest Natural French Lake (lac Du Bourget)</t>
  </si>
  <si>
    <t>Jacquet| S; Briand| Jf; Leboulanger| C; Avois-jacquet| C; Oberhaus| L; Tassin| B; Vincon-leite| B; Paolini| G; Druart| Jc; Anneville| O; Humbert| Jf</t>
  </si>
  <si>
    <t>The Quantitative Effects Of Population Density And Winter Weather On The Body Condition Of White-tailed Deer (odocoileus Virginianus) In Nova Scotia| Canada</t>
  </si>
  <si>
    <t>Garroway| Cj; Broders| Hg</t>
  </si>
  <si>
    <t>The Radiative Signature Of Upper Tropospheric Moistening</t>
  </si>
  <si>
    <t>Soden| Bj; Jackson| Dl; Ramaswamy| V; Schwarzkopf| Md; Huang| Xl</t>
  </si>
  <si>
    <t>The Relative Role Of Winter And Spring Conditions: Linking Climate And Landscape-scale Plant Phenology To Alpine Reindeer Body Mass</t>
  </si>
  <si>
    <t>Pettorelli| N; Weladji| Rb; Holand| O; Mysterud| A; Breie| H; Stenseth| Nc</t>
  </si>
  <si>
    <t>The Response Of Heterotrophic Co2 Flux To Soil Warming</t>
  </si>
  <si>
    <t>Eliasson| Pe; Mcmurtrie| Re; Pepper| Da; Stromgren| M; Linder| S; Agren| Gi</t>
  </si>
  <si>
    <t>The Response Of The Southern Annular Mode| The East Australian Current| And The Southern Mid-latitude Ocean Circulation To Global Warming</t>
  </si>
  <si>
    <t>Cai| W; Shi| G; Cowan| T; Bi| D; Ribbe| J</t>
  </si>
  <si>
    <t>The Response Of Westerly Jets To Thermal Driving In A Primitive Equation Model</t>
  </si>
  <si>
    <t>Son| Sw; Lee| Sy</t>
  </si>
  <si>
    <t>The Role Of Halocarbons In The Climate Change Of The Troposphere And Stratosphere</t>
  </si>
  <si>
    <t>Forster| Pmd; Joshi| M</t>
  </si>
  <si>
    <t>The Role Of Plants And Land Management In Sequestering Soil Carbon In Temperate Arable And Grassland Ecosystems</t>
  </si>
  <si>
    <t>Rees| Rm; Bingham| Ij; Baddeley| Ja; Watson| Ca</t>
  </si>
  <si>
    <t>The Science| Politics And Economics Of Global Climate Change: Implications For The Carbon Sink Projects</t>
  </si>
  <si>
    <t>Jacob| J</t>
  </si>
  <si>
    <t>The Simulated Response Of Dimethylsulfide Production In The Arctic Ocean To Global Warming</t>
  </si>
  <si>
    <t>Gabric| Aj; Qu| B; Matrai| P; Hirst| Ac</t>
  </si>
  <si>
    <t>The Study On Density Change Of Carbon Dioxide Seawater Solution At High Pressure And Low Temperature</t>
  </si>
  <si>
    <t>Song| Y; Chen| B; Nishio| M; Akai| M</t>
  </si>
  <si>
    <t>The Timing Of Paleoenvironmental Change And Cause-and-effect Relationships During The Early Jurassic Mass Extinction In Europe</t>
  </si>
  <si>
    <t>Wignall| Pb; Newton| Rj; Little| Cts</t>
  </si>
  <si>
    <t>The Transient Layer: Implications For Geocryology And Climate-change Science</t>
  </si>
  <si>
    <t>Shur| Y; Hinkel| Km; Nelson| Fe</t>
  </si>
  <si>
    <t>The Vertical Structure Of Ocean Heat Transport</t>
  </si>
  <si>
    <t>Boccaletti| G; Ferrari| R; Adcroft| A; Ferreira| D; Marshall| J</t>
  </si>
  <si>
    <t>Theory And Performance Of An Infrared Heater For Ecosystem Warming</t>
  </si>
  <si>
    <t>Kimball| Ba</t>
  </si>
  <si>
    <t>Thermodynamic Modeling Of Refrigerants Using The Statistical Associating Fluid Theory With Variable Range. 2. Applications To Binary Mixtures</t>
  </si>
  <si>
    <t>Swaminathan| S; Visco| Dp</t>
  </si>
  <si>
    <t>Thermohaline Circulation Stability: A Box Model Study. Part I: Uncoupled Model</t>
  </si>
  <si>
    <t>Lucarini| V; Stone| Ph</t>
  </si>
  <si>
    <t>Thermohaline Circulation Stability: A Box Model Study. Part Ii: Coupled Atmosphere-ocean Model</t>
  </si>
  <si>
    <t>Tide| Morphology| Litho-facies| Zonation And Evolution Of A Middle Holocene To Present Estuary - Meghna| In South Central Bangladesh</t>
  </si>
  <si>
    <t>Journal Of The Geological Society Of India</t>
  </si>
  <si>
    <t>Roy| Mk; Saha| S; Ahmed| Ss; Mazumder| Qh</t>
  </si>
  <si>
    <t>Tolerances To Diurnally Varying Temperature For Three Species Of Adult Aquatic Insects From New Zealand</t>
  </si>
  <si>
    <t>Smith| Bj; Collier| Kj</t>
  </si>
  <si>
    <t>Total Solar Irradiance And Climate</t>
  </si>
  <si>
    <t>Fundamentals Of Space Environment Science</t>
  </si>
  <si>
    <t>Mendoza| B</t>
  </si>
  <si>
    <t>Trace Metal Analysis In Arctic Aerosols By An Inductively Coupled Plasma-time Of Flight-mass Spectrometer Combined With An Inductively Heated Vaporizer</t>
  </si>
  <si>
    <t>Spectrochimica Acta Part B-atomic Spectroscopy</t>
  </si>
  <si>
    <t>Ludke| C; Skole| J; Taubner| K; Kriews| M</t>
  </si>
  <si>
    <t>Trans-1|2-dichloroethylene As An Additive For Hfc-134a Foam Systems</t>
  </si>
  <si>
    <t>Wu| Jh; Bertelo| C; Enaux| V</t>
  </si>
  <si>
    <t>Trans-1|2-dichloroethylene For Improving Fire Performance Of Urethane Foam</t>
  </si>
  <si>
    <t>Wu| Jh; Bertelo| C; Caron| L</t>
  </si>
  <si>
    <t>Transient Floral Change And Rapid Global Warming At The Paleocene-eocene Boundary</t>
  </si>
  <si>
    <t>Wing| Sl; Harrington| Gj; Smith| Fa; Bloch| Ji; Boyer| Dm; Freeman| Kh</t>
  </si>
  <si>
    <t>Transient Future Climate Over The Western United States Using A Regional Climate Model</t>
  </si>
  <si>
    <t>Snyder| Ma; Sloan| Lc</t>
  </si>
  <si>
    <t>Tree Growth Response To Climate Change At The Deciduous-boreal Forest Ecotone| Ontario| Canada</t>
  </si>
  <si>
    <t>Goldblum| D; Rigg| Ls</t>
  </si>
  <si>
    <t>Trend Assessment: Applications For Hydrology And Climate Research</t>
  </si>
  <si>
    <t>Kallache| M; Rust| Hw; Kropp| J</t>
  </si>
  <si>
    <t>Trends In Twentieth-century Tree Growth At High Elevations In The Sierra Nevada And White Mountains| Usa</t>
  </si>
  <si>
    <t>Bunn| Ag; Graumlich| Lj; Urban| Dl</t>
  </si>
  <si>
    <t>Tropospheric Ozone And Aerosols In Climate Agreements: Scientific And Political Challenges</t>
  </si>
  <si>
    <t>Rypdal| K; Berntsen| T; Fuglestvedt| Js; Aunan| K; Torvanger| A; Stordal| F; Pacyna| Jm; Nygaard| Lp</t>
  </si>
  <si>
    <t>Turnover Of Larger Foraminifera During The Paleocene-eocene Thermal Maximum And Paleoclimatic Control On The Evolution Of Platform Ecosystems</t>
  </si>
  <si>
    <t>Scheibner| C; Speijer| Rp; Marzouk| Am</t>
  </si>
  <si>
    <t>Uncertainty Analysis In Life Cycle Assessment (lca): Case Study On Plant-protection Products And Implications For Decision Making</t>
  </si>
  <si>
    <t>Geisler| G; Hellweg| S; Hungerbuhler| K</t>
  </si>
  <si>
    <t>Uncertainty Assessment Of Spatial Patterns Of Soil Organic Carbon Density Using Sequential Indicator Simulation| A Case Study Of Hebei Province| China</t>
  </si>
  <si>
    <t>Zhao| Yc; Shi| Xz; Yu| Ds; Wang| Hj; Sun| Wx</t>
  </si>
  <si>
    <t>Using Ground-penetrating Radar To Detect Permafrost Degradation In The Northern Limit Of Permafrost On The Tibetan Plateau</t>
  </si>
  <si>
    <t>Wu| Th; Li| Sx; Cheng| Gd; Nan| Zt</t>
  </si>
  <si>
    <t>Using Hybrid Modeling For Life Cycle Assessment Of Motor Bike And Electric Bike</t>
  </si>
  <si>
    <t>Dai| D; Leng| Rb; Zhang| C; Wang| Ct</t>
  </si>
  <si>
    <t>Using Surrogate Data In Population Viability Analysis: The Case Of The Critically Endangered Cranberry Fritillary Butterfly</t>
  </si>
  <si>
    <t>Schtickzelle| N; Wallisdevries| Mf; Baguette| M</t>
  </si>
  <si>
    <t>Vapour-liquid Equilibrium Measurements And Correlation For The Pentafluoroethane (r125)+n-butane (r600) System</t>
  </si>
  <si>
    <t>Fedele| L; Bobbo| S; Camporese| R; Stryjek| R</t>
  </si>
  <si>
    <t>Variability Of Upper Pacific Ocean Overturning In A Coupled Climate Model</t>
  </si>
  <si>
    <t>Merryfield| Wj; Boer| Gj</t>
  </si>
  <si>
    <t>Variation In Leaf Litter Nutrients Of A Costa Rican Rain Forest Is Related To Precipitation</t>
  </si>
  <si>
    <t>Wood| Te; Lawrence| D; Clark| Da</t>
  </si>
  <si>
    <t>Variation Of Karst Spring Discharge In The Recent Five Decades As An Indicator Of Global Climate Change: A Case Study At Shanxi| Northern China</t>
  </si>
  <si>
    <t>Guo| Qh; Wang| Yx; Ma| T; Li| Lx</t>
  </si>
  <si>
    <t>Variations In Tropical Convection As An Amplifier Of Global Climate Change At The Millennial Scale</t>
  </si>
  <si>
    <t>Ivanochko| Ts; Ganeshram| Rs; Brummer| Gja; Ganssen| G; Jung| Sja; Moreton| Sg; Kroon| D</t>
  </si>
  <si>
    <t>Warming In Arctic Intermediate And Deep Waters Around Chukchi Plateau And Its Adjacent Regions In 1999</t>
  </si>
  <si>
    <t>Zhao| Jp; Gao| Gp; Jiao| Yt</t>
  </si>
  <si>
    <t>Water-saving Approaches For Improving Wheat Production</t>
  </si>
  <si>
    <t>Journal Of The Science Of Food And Agriculture</t>
  </si>
  <si>
    <t>Deng| Xp; Shan| L; Inanaga| S; Inoue| M</t>
  </si>
  <si>
    <t>Weak Response Of The Atlantic Thermohaline Circulation To An Increase Of Atmospheric Carbon Dioxide In Iap/lasg Climate System Model</t>
  </si>
  <si>
    <t>Zhou| Tj; Yu| Rc; Liu| Xy; Guo| Yf; Yu| Yq; Zhang| Xh</t>
  </si>
  <si>
    <t>What Affects The Magnitude Of Change In First Arrival Dates Of Migrant Birds?</t>
  </si>
  <si>
    <t>Tryjanowski| P; Kuzniak| S; Sparks| Th</t>
  </si>
  <si>
    <t>What's Happening In Monterey Bay On Seasonal To Interdecadal Time Scales</t>
  </si>
  <si>
    <t>Breaker| Lc</t>
  </si>
  <si>
    <t>Why Tax Energy? Towards A More Rational Policy</t>
  </si>
  <si>
    <t>Newbery| Dm</t>
  </si>
  <si>
    <t>Will Loss Of Snow Cover During Climatic Warming Expose New Zealand Alpine Plants To Increased Frost Damage?</t>
  </si>
  <si>
    <t>Bannister| P; Maegli| T; Dickinson| Kjm; Halloy| Srp; Knight| A; Lord| Jm; Mark| Af; Spencer| Kl</t>
  </si>
  <si>
    <t>World Crop Residues Production And Implications Of Its Use As A Biofuel</t>
  </si>
  <si>
    <t>Year-round Measurements Of Net Ecosystem Co2 Flux Over A Montane Larch Forest In Mongolia</t>
  </si>
  <si>
    <t>Li| Sg; Asanuma| J; Kotani| A; Eugster| W; Davaa| G; Oyunbaatar| D; Sugita| M</t>
  </si>
  <si>
    <t>1851-2004 Annual Heat Budget Of The Continental Landmasses</t>
  </si>
  <si>
    <t>Huang| Sp</t>
  </si>
  <si>
    <t>A Climate-change Risk Analysis For World Ecosystems</t>
  </si>
  <si>
    <t>Scholze| M; Knorr| W; Arnell| Nw; Prentice| Ic</t>
  </si>
  <si>
    <t>A Comparative Analysis Of Woody Biomass And Coal For Electricity Generation Under Various Co2 Emission Reductions And Taxes</t>
  </si>
  <si>
    <t>Gan| Jb; Smith| Ct</t>
  </si>
  <si>
    <t>A Comparison Of Growing Season Indices For The Greater Baltic Area</t>
  </si>
  <si>
    <t>Walther| A; Linderholm| Hw</t>
  </si>
  <si>
    <t>A Comparison Of The Environmental Benefits Of Bagasse-derived Electricity And Fuel Ethanol On A Life-cycle Basis</t>
  </si>
  <si>
    <t>Botha| T; Von Blottnitz| H</t>
  </si>
  <si>
    <t>A Global Crisis For Seagrass Ecosystems</t>
  </si>
  <si>
    <t>Orth| Rj; Carruthers| Tjb; Dennison| Wc; Duarte| Cm; Fourqurean| Jw; Heck| Kl; Hughes| Ar; Kendrick| Ga; Kenworthy| Wj; Olyarnik| S; Short| Ft; Waycott| M; Williams| Sl</t>
  </si>
  <si>
    <t>A Growing Degree-days Based Time-series Analysis For Prediction Of Schistosoma Japonicum Transmission In Jiangsu Province| China</t>
  </si>
  <si>
    <t>American Journal Of Tropical Medicine And Hygiene</t>
  </si>
  <si>
    <t>Yang| Gj; Gemperli| A; Vounatsou| P; Tanner| M; Zhou| Xn; Utzinger| J</t>
  </si>
  <si>
    <t>A Land Surface Model Incorporated With Soil Freeze/thaw And Its Application In Game/tibet</t>
  </si>
  <si>
    <t>Hu| Hp; Ye| Bs; Zhou| Yh; Tian| Fq</t>
  </si>
  <si>
    <t>A Limited Lca Comparing Large- And Small-scale Production Of Ethanol For Heavy Engines Under Swedish Conditions</t>
  </si>
  <si>
    <t>A Matter Of Timing: Changes In The First Date Of Arrival And Last Date Of Departure Of Australian Migratory Birds</t>
  </si>
  <si>
    <t>Beaumont| Lj; Mcallan| Iaw; Hughes| L</t>
  </si>
  <si>
    <t>A Method For Technology Selection Considering Environmental And Socio-economic Impacts - Input-output Optimization Model And Its Application To Housing Policy</t>
  </si>
  <si>
    <t>Hondo| H; Moriizumi| Y; Sakao| T</t>
  </si>
  <si>
    <t>A Microwave Plasma Torch And Its Applications</t>
  </si>
  <si>
    <t>Plasma Sources Science &amp; Technology</t>
  </si>
  <si>
    <t>Uhm| Hs; Hong| Yc; Shin| Dh</t>
  </si>
  <si>
    <t>A New Study Of The Mediterranean Outflow| Air-sea Interactions| And Meddies Using Multisensor Data</t>
  </si>
  <si>
    <t>Yan| Xh; Jo| Yh; Liu| Wt; He| Mx</t>
  </si>
  <si>
    <t>A Pacific Decadal Oscillation Record Since 1470 Ad Reconstructed From Proxy Data Of Summer Rainfall Over Eastern China</t>
  </si>
  <si>
    <t>Shen| Cm; Wang| Wc; Gong| W; Hao| Zx</t>
  </si>
  <si>
    <t>A Phyloclimatic Study Of Cyclamen</t>
  </si>
  <si>
    <t>Yesson| C; Culham| A</t>
  </si>
  <si>
    <t>A Rapid Altitudinal Range Expansion In The Pine Processionary Moth Produced By The 2003 Climatic Anomaly</t>
  </si>
  <si>
    <t>Battisti| A; Stastny| M; Buffo| E; Larsson| S</t>
  </si>
  <si>
    <t>A Regulatory Effect Of Enso On The Time-mean Thermal Stratification Of The Equatorial Upper Ocean</t>
  </si>
  <si>
    <t>Sun| Dz; Zhang| T</t>
  </si>
  <si>
    <t>A Revised Late Holocene Sea-level Record For Northern Massachusetts| Usa</t>
  </si>
  <si>
    <t>Donnelly| Jp</t>
  </si>
  <si>
    <t>A Short-term Investigation Of Trace Gas Emissions Following Tillage And No-tillage Of Agroforestry Residues In Western Kenya</t>
  </si>
  <si>
    <t>Baggs| Em; Chebii| J; Ndufa| Jk</t>
  </si>
  <si>
    <t>A Simulation And Mechanism Analysis Of Long-term Variations At Land Surface Over Arid/semi-arid Area In North China</t>
  </si>
  <si>
    <t>Lu| Jh; Ji| Jj</t>
  </si>
  <si>
    <t>A Stage-based Study Of Drought Response In Cryptantha Flava (boraginaceae): Gas Exchange| Water Use Efficiency| And Whole Plant Performance</t>
  </si>
  <si>
    <t>Casper| Bb; Forseth| In; Wait| Da</t>
  </si>
  <si>
    <t>A Strategy And Protocol To Increase Diffusion Of Energy Related Innovations Into The Mainstream Of Housing Associations</t>
  </si>
  <si>
    <t>Egmond| C; Jonkers| R; Kok| G</t>
  </si>
  <si>
    <t>A Synthesis Of Bentho-pelagic Coupling On The Antarctic Shelf: Food Banks| Ecosystem Inertia And Global Climate Change</t>
  </si>
  <si>
    <t>Smith| Cr; Mincks| S; Demaster| Dj</t>
  </si>
  <si>
    <t>Abatement Of Greenhouse Gases: Does Location Matter?</t>
  </si>
  <si>
    <t>Berntsen| T; Fuglestvedt| J; Myhre| G; Stordal| F; Berglen| Tf</t>
  </si>
  <si>
    <t>Abatement Of Sf6 And Cf4 Using An Enhanced Kerosene Microwave Plasma Burner</t>
  </si>
  <si>
    <t>Physics Of Plasmas</t>
  </si>
  <si>
    <t>Shin| Dh; Hong| Yc; Cho| Sc; Uhm| Hs</t>
  </si>
  <si>
    <t>Above- And Belowground Net Primary Production In A Temperate Mixed Deciduous Forest</t>
  </si>
  <si>
    <t>Newman| Gs; Arthur| Ma; Muller| Rn</t>
  </si>
  <si>
    <t>Abrupt Climatic Changes As Triggering Mechanisms Of Massive Volcanic Collapses</t>
  </si>
  <si>
    <t>Journal Of Volcanology And Geothermal Research</t>
  </si>
  <si>
    <t>Capra| L</t>
  </si>
  <si>
    <t>Abrupt Reversal In Ocean Overturning During The Palaeocene/eocene Warm Period</t>
  </si>
  <si>
    <t>Nunes| F; Norris| Rd</t>
  </si>
  <si>
    <t>Accumulation And Release Of Methane From Clathrates Below The Laurentide And Cordilleran Ice Sheets</t>
  </si>
  <si>
    <t>Weitemeyer| Ka; Buffett| Ba</t>
  </si>
  <si>
    <t>Adverse High Temperature Effects On Pollen Viability| Seed-set| Seed Yield And Harvest Index Of Grain-sorghum [sorghum Bicolor (l.) Moench] Are More Severe At Elevated Carbon Dioxide Due To Higher Tissue Temperatures</t>
  </si>
  <si>
    <t>Prasad| Pvv; Boote| Kj; Allen| Lh</t>
  </si>
  <si>
    <t>Altitudinal Genetic Variation Among Pinus Oocarpa Populations In Michoacan| Mexico - Implications For Seed Zoning| Conservation| Tree Breeding And Global Warming</t>
  </si>
  <si>
    <t>Saenz-romero| C; Guzman-reyna| Rr; Rehfeldt| Ge</t>
  </si>
  <si>
    <t>An Accurate Analytical Solution Of A Zero-dimensional Greenhouse Model For Global Warming</t>
  </si>
  <si>
    <t>European Journal Of Physics</t>
  </si>
  <si>
    <t>Foong| Sk</t>
  </si>
  <si>
    <t>An Arctic-breeding Bird Survey On The Northwestern Ungava Peninsula| Quebec| Canada</t>
  </si>
  <si>
    <t>Andres| Ba</t>
  </si>
  <si>
    <t>An Atmosphere-ocean Time Series Model Of Global Climate Change</t>
  </si>
  <si>
    <t>Stern| Di</t>
  </si>
  <si>
    <t>An Ecologically Mixed Brachiopod Fauna From Changhsingian Deep-water Basin Of South China: Consequence Of End-permian Global Warming</t>
  </si>
  <si>
    <t>Lethaia</t>
  </si>
  <si>
    <t>Chen| Zq; Shi| Gr; Yang| Fq; Gao| Yq; Tong| Jn; Peng| Yq</t>
  </si>
  <si>
    <t>An Enso Shift Revisited</t>
  </si>
  <si>
    <t>Solow| Ar</t>
  </si>
  <si>
    <t>An Optimised Method For The Extraction And Analysis Of Lipid Biomarkers From Stalagmites</t>
  </si>
  <si>
    <t>Blyth| Aj; Farrimond| P; Jones| M</t>
  </si>
  <si>
    <t>An Overview Of Terrestrial Sequestration Of Carbon Dioxide: The United States Department Of Energy's Fossil Energy R&amp;d Program</t>
  </si>
  <si>
    <t>Litynski| Jt; Klara| Sm; Mcilvried| Hg; Srivastava| Rd</t>
  </si>
  <si>
    <t>Analysis Of A Novel Solar Energy-powered Rankine Cycle For Combined Power And Heat Generation Using Supercritical Carbon Dioxide</t>
  </si>
  <si>
    <t>Zhang| Xr; Yamaguchi| H; Uneno| D; Fujima| K; Enomoto| M; Sawada| N</t>
  </si>
  <si>
    <t>Analysis Of Features Of Climate Change Of Huabei Area And The Global Climate Change Based On Heuristic Segmentation Algorithm</t>
  </si>
  <si>
    <t>Gong| Zq; Feng| Gl; Wan| Sq; Li| Jp</t>
  </si>
  <si>
    <t>Analysis Of Long-range Clean Energy Investment Scenarios For Eritrea| East Africa</t>
  </si>
  <si>
    <t>Van Buskirk| R</t>
  </si>
  <si>
    <t>Analysis Of The Impact Of Electricity Grid Interconnection Between Korea And Japan - Feasibility Study For Energy Network In Northeast Asia</t>
  </si>
  <si>
    <t>Kanagawa| M; Nakata| T</t>
  </si>
  <si>
    <t>Annual Variation In The Distribution Of Summer Snowdrifts In The Kosciuszko Alpine Area| Australia| And Its Effect On The Composition And Structure Of Alpine Vegetation</t>
  </si>
  <si>
    <t>Austral Ecology</t>
  </si>
  <si>
    <t>Edmonds| T; Lunt| Id; Roshier| Da; Louis| J</t>
  </si>
  <si>
    <t>Antarctic Birds Breed Later In Response To Climate Change</t>
  </si>
  <si>
    <t>Barbraud| C; Weimerskirch| H</t>
  </si>
  <si>
    <t>Application Of Landsat-7 Satellite Data And A Dem For The Quantification Of Thermokarst-affected Terrain Types In The Periglacial Lena-anabar Coastal Lowland</t>
  </si>
  <si>
    <t>Grosse| G; Schirrmeister| L; Malthus| Tj</t>
  </si>
  <si>
    <t>Application Of Life Cycle Assessment For The Environmental Certificate Of The Mercedes-benz S-class</t>
  </si>
  <si>
    <t>Finkbeiner| M; Hoffmann| R; Ruhland| K; Liebhart| D; Stark| B</t>
  </si>
  <si>
    <t>Aquatic Plants Diversity In Arid Zones Of Northwest China: Patterns| Threats And Conservation</t>
  </si>
  <si>
    <t>Li| Zq; Yu| D; Xiong| W; Wang| D</t>
  </si>
  <si>
    <t>Arctic Climate Change With A 2 Degrees C Global Warming: Timing| Climate Patterns And Vegetation Change</t>
  </si>
  <si>
    <t>Kaplan| Jo; New| M</t>
  </si>
  <si>
    <t>Arctic Hydrology During Global Warming At The Palaeocene/eocene Thermal Maximum</t>
  </si>
  <si>
    <t>Pagani| M; Pedentchouk| N; Huber| M; Sluijs| A; Schouten| S; Brinkhuis| H; Damste| Jss; Dickens| Gr</t>
  </si>
  <si>
    <t>Arctic Siberia: Refuge Of The Mammoth Fauna In The Holocene</t>
  </si>
  <si>
    <t>Boeskorov| Gg</t>
  </si>
  <si>
    <t>Are Dust Storm Activities In North China Related To Arctic Ice-snow Cover?</t>
  </si>
  <si>
    <t>Zhang| Js; Peng| Gb; Huang| M; Zhang| Sh</t>
  </si>
  <si>
    <t>Assessing Goddard Institute For Space Studies Modele Aerosol Climatology Using Satellite And Ground-based Measurements: A Comparison Study</t>
  </si>
  <si>
    <t>Liu| L; Lacis| Aa; Carlson| Be; Mishchenko| Mi; Cairns| B</t>
  </si>
  <si>
    <t>Assessment Of Environmental Effects Of The Coal Used In The Seyitomer Thermal Power Plant (turkey) On White Willow</t>
  </si>
  <si>
    <t>Cicek| A; Koparal| As</t>
  </si>
  <si>
    <t>Assessment Of Twentieth-century Regional Surface Temperature Trends Using The Gfdl Cm2 Coupled Models</t>
  </si>
  <si>
    <t>Knutson| Tr; Delworth| Tl; Dixon| Kw; Held| Im; Lu| J; Ramaswamy| V; Schwarzkopf| Md; Stenchikov| G; Stouffer| Rj</t>
  </si>
  <si>
    <t>Asymmetric Vegetation Responses To Mid-holocene Aridity At The Prairie-forest Ecotone In South-central Minnesota</t>
  </si>
  <si>
    <t>Umbanhowar| Ce; Camill| P; Geiss| Ce; Teed| R</t>
  </si>
  <si>
    <t>Atlantic Hurricanes And Natural Variability In 2005</t>
  </si>
  <si>
    <t>Trenberth| Ke; Shea| Dj</t>
  </si>
  <si>
    <t>Atmospheric Electric Fields At The Kennedy Space Center| 1997-2005: No Evidence For Effects Of Global Warming Or Modulation By Galactic Cosmic Rays</t>
  </si>
  <si>
    <t>Harrison| H</t>
  </si>
  <si>
    <t>Atmospheric Lifetime And Global Warming Potential Of A Perfluoropolyether</t>
  </si>
  <si>
    <t>Young| Cj; Hurley| Md; Wallington| Tj; Mabury| Sa</t>
  </si>
  <si>
    <t>Attributional And Consequential Environmental Assessment Of The Shift To Lead-free Solders</t>
  </si>
  <si>
    <t>Ekvall| T; Andrae| Asg</t>
  </si>
  <si>
    <t>Atypical Delta(15)n Variations At The Southern Boundary Of The East Pacific Oxygen Minimum Zone Over The Last 50 Ka</t>
  </si>
  <si>
    <t>Martinez| P; Lamy| F; Robinson| Rr; Pichevin| L; Billy| I</t>
  </si>
  <si>
    <t>Baseline Expression Of Heat-shock Proteins (hsps) Of A "thermotolerant" Mediterranean Marine Species Largely Influenced By Natural Temperature Fluctuations</t>
  </si>
  <si>
    <t>Lejeusne| C; Perez| T; Sarrazin| V; Chevaldonne| P</t>
  </si>
  <si>
    <t>Beyond Kyoto: A Tax-based System For The Global Reduction Of Greenhouse Gas Emissions</t>
  </si>
  <si>
    <t>Kahn| Jr; Franceschi| D</t>
  </si>
  <si>
    <t>Biogas Production From The Organic Fraction Of Municipal Solid Waste</t>
  </si>
  <si>
    <t>Energy Sources Part A-recovery Utilization And Environmental Effects</t>
  </si>
  <si>
    <t>Biogeographical Variation In The Population Density Of Wild Boar (sus Scrofa) In Western Eurasia</t>
  </si>
  <si>
    <t>Melis| C; Szafranska| Pa; Jedrzejewska| B; Barton| K</t>
  </si>
  <si>
    <t>Biorefinery: Opportunities And Barriers For Petro-chemical Industries</t>
  </si>
  <si>
    <t>Pulp &amp; Paper-canada</t>
  </si>
  <si>
    <t>Pervaiz| M; Sain| M</t>
  </si>
  <si>
    <t>Body Size Changes Among Otters| Lutra Lutra| In Norway: The Possible Effects Of Food Availability And Global Warming</t>
  </si>
  <si>
    <t>Yom-tov| Y; Heggberget| Tm; Wiig| O; Yom-tov| S</t>
  </si>
  <si>
    <t>Calculations On The Structure| Vibrational Spectrum| And Enthalpy Of Formation Of Pentafluoronitrosulfane| Sf5no2</t>
  </si>
  <si>
    <t>Journal Of Molecular Structure-theochem</t>
  </si>
  <si>
    <t>Ball| Dw</t>
  </si>
  <si>
    <t>Calibrating Remotely Sensed Chlorophyll-a Data By Using Penalized Regression Splines</t>
  </si>
  <si>
    <t>Journal Of The Royal Statistical Society Series C-applied Statistics</t>
  </si>
  <si>
    <t>Clarke| Ed; Speirs| Dc; Heath| Mr; Wood| Sn; Gurney| Wsc; Holmes| Sj</t>
  </si>
  <si>
    <t>Can The Invaded Range Of A Species Be Predicted Sufficiently Using Only Native-range Data? Lehmann Lovegrass (eragrostis Lehmanniana) In The Southwestern United States</t>
  </si>
  <si>
    <t>Mau-crimmins| Tm; Schussman| Hr; Geiger| El</t>
  </si>
  <si>
    <t>Carbon Flows And Carbon Use In The German Anthroposphere: An Inventory</t>
  </si>
  <si>
    <t>Uihlein| A; Poganietz| Wr; Schebek| L</t>
  </si>
  <si>
    <t>Carbon Reduction Strategies At University Of East Anglia| Uk</t>
  </si>
  <si>
    <t>Tovey| K; Turner| Ch</t>
  </si>
  <si>
    <t>Carbon Sequestration In A Temperate Grassland; Management And Climatic Controls</t>
  </si>
  <si>
    <t>Jones| Sk; Rees| Rm; Kosmas| D; Ball| Bc; Skiba| Um</t>
  </si>
  <si>
    <t>Carbon Sequestration In Two Brazilian Cerrado Soils Under No-till</t>
  </si>
  <si>
    <t>Bayer| C; Martin-neto| L; Mielniczuk| J; Pavinato| A; Dieckow| J</t>
  </si>
  <si>
    <t>Carbon Storage Of Forest Vegetation In China And Its Relationship With Climatic Factors</t>
  </si>
  <si>
    <t>Zhao| M; Zhou| Gs</t>
  </si>
  <si>
    <t>Catalytic Reduction Of N2o By H-2 Over Well-characterized Pt Surfaces</t>
  </si>
  <si>
    <t>Yang| Wh; Kim| Mh</t>
  </si>
  <si>
    <t>Catastrophe| Recovery And Range Limitation In Ne Pacific Kelp Forests: A Large-scale Perspective</t>
  </si>
  <si>
    <t>Edwards| Ms; Estes| Ja</t>
  </si>
  <si>
    <t>Cdm Potential For Rural Transition In China Case Study: Options In Yinzhou District| Zhejiang Province</t>
  </si>
  <si>
    <t>Zhao| Xs; Michaelowa| A</t>
  </si>
  <si>
    <t>Cell Evolution And Earth History: Stasis And Revolution</t>
  </si>
  <si>
    <t>Cavalier-smith| T</t>
  </si>
  <si>
    <t>Ch3ocf2chfcl And Chf2ocf2chfcl: Reaction With Cl Atoms| Atmospheric Lifetimes| Ozone Depletion And Global Warming Potentials</t>
  </si>
  <si>
    <t>Dalmasso| Pr; Taccone| Ra; Nieto| Jd; Teruel| Ma; Lane| Si</t>
  </si>
  <si>
    <t>Change Of Baiu Rain Band In Global Warming Projection By An Atmospheric General Circulation Model With A 20-km Grid Size</t>
  </si>
  <si>
    <t>Kusunoki| S; Yoshemeura| J; Yoshimura| H; Noda| A; Oouchi| K; Mizuta| R</t>
  </si>
  <si>
    <t>Change Of Extreme Events Of Temperature And Precipitation Over Korea Using Regional Projection Of Future Climate Change</t>
  </si>
  <si>
    <t>Boo| Ko; Kwon| Wt; Baek| Hj</t>
  </si>
  <si>
    <t>Changes In Atlantic Thermohaline Circulation Under Different Atmospheric Co2 Scenarios In A Climate Model</t>
  </si>
  <si>
    <t>Journal Of China University Of Geosciences</t>
  </si>
  <si>
    <t>Mu| L; Wu| Dx; Chen| X</t>
  </si>
  <si>
    <t>Changes In Global Monsoon Precipitation Over The Past 56 Years</t>
  </si>
  <si>
    <t>Wang| B; Ding| Qh</t>
  </si>
  <si>
    <t>Changes In Occurrence And Abundance Of Northern/southern Flatfishes Over A 20-year Period In A Coastal Nursery Area (bay Of Vilaine) And On The Eastern Continental Shelf Of The Bay Of Biscay</t>
  </si>
  <si>
    <t>Desaunay| Y; Guerault| D; Le Pape| O; Poulard| Jc</t>
  </si>
  <si>
    <t>Changes In Onset And Withdrawal Of The East Asian Summer Rainy Season By Multi-model Global Warming Experiments</t>
  </si>
  <si>
    <t>Kitoh| A; Uchiyama| T</t>
  </si>
  <si>
    <t>Changes Of Sea Level| Landscape And Culture: A Review Of The South-western Baltic Area Between 8800 And 4000bc</t>
  </si>
  <si>
    <t>Schmolcke| U; Endtmann| E; Klooss| S; Meyer| M; Michaelis| D; Rickert| Bh; Rossler| D</t>
  </si>
  <si>
    <t>Characterisation Of The Environmental Impact Of A Turbot (scophthalmus Maximus) Re-circulating Production System Using Life Cycle Assessment</t>
  </si>
  <si>
    <t>Aubin| J; Papatryphon| E; Van Der Werf| Hmg; Petit| J; Morvan| Ym</t>
  </si>
  <si>
    <t>Characterization Of Protective Oxide Layers Formed On Molten Az91 Alloy Containing Ca And Be</t>
  </si>
  <si>
    <t>Metals And Materials International</t>
  </si>
  <si>
    <t>Choi| Bh; You| Bs; Park| Im</t>
  </si>
  <si>
    <t>Chemical Looping Combustion In A 10 Kw(th) Prototype Using A Cuo/al2o3 Oxygen Carrier: Effect Of Operating Conditions On Methane Combustion</t>
  </si>
  <si>
    <t>Adanez| J; Gayan| P; Celaya| J; De Diego| Lf; Garcia-labiano| F; Abad| A</t>
  </si>
  <si>
    <t>Climate Agreements Based On Responsibility For Global Warming: Periodic Updating| Policy Choices| And Regional Costs</t>
  </si>
  <si>
    <t>Rive| N; Torvanger| A; Fuglestvedt| Js</t>
  </si>
  <si>
    <t>Climate Change And Human Health In Latin America: Drivers| Effects| And Policies</t>
  </si>
  <si>
    <t>Regional Environmental Change</t>
  </si>
  <si>
    <t>Moreno| Ar</t>
  </si>
  <si>
    <t>Climate Change And Solar Variability: What's New Under The Sun?</t>
  </si>
  <si>
    <t>Bard| E; Frank| M</t>
  </si>
  <si>
    <t>Climate Change And The Future Of Shipping And Ship Design</t>
  </si>
  <si>
    <t>Breslin| Da</t>
  </si>
  <si>
    <t>Climate Change Impacts On Wheat Production In A Mediterranean Environment In Western Australia</t>
  </si>
  <si>
    <t>Ludwig| F; Asseng| S</t>
  </si>
  <si>
    <t>Climate Change Manipulations Show Antarctic Flora Is More Strongly Affected By Elevated Nutrients Than Water</t>
  </si>
  <si>
    <t>Wasley| J; Robinson| Sa; Lovelock| Ce; Popp| M</t>
  </si>
  <si>
    <t>Climate Change Projections For The Twenty-first Century And Climate Change Commitment In The Ccsm3</t>
  </si>
  <si>
    <t>Meehl| Ga; Washington| Wm; Santer| Bd; Collins| Wd; Arblaster| Jm; Hu| Ax; Lawrence| Dm; Teng| Hy; Buja| Le; Strand| Wg</t>
  </si>
  <si>
    <t>Climate Change| Parasitism And The Structure Of Intertidal Ecosystems</t>
  </si>
  <si>
    <t>Journal Of Helminthology</t>
  </si>
  <si>
    <t>Poulin| R; Mouritsen| Kn</t>
  </si>
  <si>
    <t>Climate Controls On Us West Coast Erosion Processes</t>
  </si>
  <si>
    <t>Allan| Jc; Komar| Pd</t>
  </si>
  <si>
    <t>Climate Impacts At Multiple Scales: Evidence For Differential Population Responses In Juvenile Chinook Salmon</t>
  </si>
  <si>
    <t>Crozier| L; Zabel| Rw</t>
  </si>
  <si>
    <t>Climate Model Fidelity And Projections Of Climate Change</t>
  </si>
  <si>
    <t>Shukla| J; Delsole| T; Fennessy| M; Kinter| J; Paolino| D</t>
  </si>
  <si>
    <t>Climate Sensitivity Constrained By Temperature Reconstructions Over The Past Seven Centuries</t>
  </si>
  <si>
    <t>Hegerl| Gc; Crowley| Tj; Hyde| Wt; Frame| Dj</t>
  </si>
  <si>
    <t>Climate Sensitivity To Ocean Dimethylsulphide Emissions</t>
  </si>
  <si>
    <t>Gunson| Jr; Spall| Sa; Anderson| Tr; Jones| A; Totterdell| Ij; Woodage| Mj</t>
  </si>
  <si>
    <t>Climate Sensitivity Uncertainty And The Necessity To Transform Global Energy Supply</t>
  </si>
  <si>
    <t>Van Der Zwaan| B; Gerlagh| R</t>
  </si>
  <si>
    <t>Climate Warming Impact On Degree-days And Building Energy Demand In Switzerland</t>
  </si>
  <si>
    <t>Christenson| M; Manz| H; Gyalistras| D</t>
  </si>
  <si>
    <t>Climatic And Intertrophic Effects Detected In 10-year Population Dynamics Of Biological Control Of The Arrowhead Scale By Two Parasitoids In Southwestern Japan</t>
  </si>
  <si>
    <t>Tuda| M; Matsumoto| T; Itioka| T; Ishida| N; Takanashi| M; Ashihara| W; Kohyama| M; Takagi| M</t>
  </si>
  <si>
    <t>Climatic Change On The Tibetan Plateau: Potential Evapotranspiration Trends From 1961-2000</t>
  </si>
  <si>
    <t>Chen| Sb; Liu| Yf; Thomas| A</t>
  </si>
  <si>
    <t>Climatic Change| Wars And Dynastic Cycles In China Over The Last Millennium</t>
  </si>
  <si>
    <t>Zhang| Dd; Jim| Cy; Lin| Gcs; He| Yq; Wang| Jj; Lee| Hf</t>
  </si>
  <si>
    <t>Climatic Limits Of Pink Bollworm In Arizona And California: Effects Of Climate Warming</t>
  </si>
  <si>
    <t>Acta Oecologica-international Journal Of Ecology</t>
  </si>
  <si>
    <t>Gutierrez| Ap; D'oultremont| T; Ellis| Ck; Ponti| L</t>
  </si>
  <si>
    <t>Climatic Variability In The Southwest Pacific During The Last Termination (20-10 Kyr Bp)</t>
  </si>
  <si>
    <t>Turney| Csm; Kershaw| Ap; Lowe| Jj; Van Der Kaars| S; Johnston| R; Rule| S; Moss| P; Radke| L; Tibby| J; Mcglone| Ms; Wilmshurst| Jm; Vandergoes| Mj; Fitzsimons| Sj; Bryant| C; James| S; Branch| Np; Cowley| J; Kalin| Rm; Ogle| N; Jacobsen| G; Fifield| Lk</t>
  </si>
  <si>
    <t>Co2 And Albedo Climate Impacts Of Extratropical Carbon And Biomass Plantations</t>
  </si>
  <si>
    <t>Schaeffer| M; Eickhout| B; Hoogwijk| M; Strengers| B; Van Vuuren| D; Leemans| R; Opsteegh| T</t>
  </si>
  <si>
    <t>Coastal Processes And Morphological Change In The Dunwich-sizewell Area| Suffolk| Uk</t>
  </si>
  <si>
    <t>Pye| K; Blott| Sj</t>
  </si>
  <si>
    <t>Combined Effects Of Elevated Temperature And Carbon Dioxide On Geometry Of Maize Leaves</t>
  </si>
  <si>
    <t>Haraguchi| T; Yuge| K; Rao| Am; Nakano| Y; Mori| K; Yano| T</t>
  </si>
  <si>
    <t>Comparative Analysis Of Co2 And So2 Emissions Between Combined And Conventional Cycles With Natural Gas And Fuel Oil Consumption Over The Spanish Thermal Power Plants</t>
  </si>
  <si>
    <t>Blanco| Jm; Mendia| F; Pena| F</t>
  </si>
  <si>
    <t>Comparative Efficiencies And Implications For Greenhouse Gas Emissions Of Chiller Refrigerants</t>
  </si>
  <si>
    <t>Comparative Risk Assessment Of The Burden Of Disease From Climate Change</t>
  </si>
  <si>
    <t>Campbell-lendrum| D; Woodruff| R</t>
  </si>
  <si>
    <t>Complex Phenological Responses To Climate Warming Trends? Lessons From History</t>
  </si>
  <si>
    <t>Sparks| Th; Huber| K; Dennis| Rlh</t>
  </si>
  <si>
    <t>Compost And Mulch Effects On Gaseous Flux From An Alfisol In Ohio</t>
  </si>
  <si>
    <t>Jarecki| Mk; Lal| R</t>
  </si>
  <si>
    <t>Computational Assessment Of A Proposed Technique For Global Warming Mitigation Via Albedo-enhancement Of Marine Stratocumulus Clouds</t>
  </si>
  <si>
    <t>Bower| K; Choularton| T; Latham| J; Sahraei| J; Salter| S</t>
  </si>
  <si>
    <t>Conflicting Signals Of Climatic Change In The Upper Indus Basin</t>
  </si>
  <si>
    <t>Fowler| Hj; Archer| Dr</t>
  </si>
  <si>
    <t>Consequences Of Elevated Temperatures On Life-history Traits Of An Introduced Fish| Pumpkinseed Lepomis Gibbosus</t>
  </si>
  <si>
    <t>Dembski| S; Masson| G; Monnier| D; Wagner| P; Phan| Jc</t>
  </si>
  <si>
    <t>Consequences Of Simultaneous Elevation Of Carbon Dioxide And Temperature For Plant-herbivore Interactions: A Metaanalysis</t>
  </si>
  <si>
    <t>Zvereva| El; Kozlov| Mv</t>
  </si>
  <si>
    <t>Conservation And Restoration Of The Pinus Palustris Ecosystem</t>
  </si>
  <si>
    <t>Gilliam| Fs; Platt| Wj</t>
  </si>
  <si>
    <t>Conservation Status Of The Dwarf Crag Lizard| Pseudocordylus Nebulosus| From The Hottentots Holland Mountains| South Africa</t>
  </si>
  <si>
    <t>South African Journal Of Wildlife Research</t>
  </si>
  <si>
    <t>Costandius| E; Mouton| Pln; Boucher| C</t>
  </si>
  <si>
    <t>Conserving And Increasing Biodiversity In The Large-scale| Intensive Farming Systems Of The Western Cape| South Africa</t>
  </si>
  <si>
    <t>Giliomee| Jh</t>
  </si>
  <si>
    <t>Contribution By The Methanogenic Endosymbionts Of Anaerobic Ciliates To Methane Production In Dutch Freshwater Sediments</t>
  </si>
  <si>
    <t>Acta Protozoologica</t>
  </si>
  <si>
    <t>Van Hoek| Aham; Van Alen| Ta; Vogels| Gd; Hackstein| Jhp</t>
  </si>
  <si>
    <t>Coral Bleaching| Reef Fish Community Phase Shifts And The Resilience Of Coral Reefs</t>
  </si>
  <si>
    <t>Bellwood| Dr; Hoey| As; Ackerman| Jl; Depczynski| M</t>
  </si>
  <si>
    <t>Coral Reefs Reduce Tsunami Impact In Model Simulations</t>
  </si>
  <si>
    <t>Kunkel| Cm; Hallberg| Rw; Oppenheimer| M</t>
  </si>
  <si>
    <t>Correlation Of The Late Cenozoic Endogenic Events And Climatic Variations In Central Asia</t>
  </si>
  <si>
    <t>Yarmolyuk| Vv; Kuzmin| Mi</t>
  </si>
  <si>
    <t>Correlations Between Carbon Dioxide Emissions And Carbon Contents Of Fuels</t>
  </si>
  <si>
    <t>Energy Sources Part B-economics Planning And Policy</t>
  </si>
  <si>
    <t>Costs Savings Of A Flexible Multi-gas Climate Policy</t>
  </si>
  <si>
    <t>Aaheim| A; Fuglestvedt| Js; Godal| O</t>
  </si>
  <si>
    <t>Cropping Systems| Carbon Sequestration And Erosion In Brazil| A Review</t>
  </si>
  <si>
    <t>Agronomy For Sustainable Development</t>
  </si>
  <si>
    <t>Bernoux| M; Cerri| Cc; Cerri| Cep; Neto| Ms; Metay| A; Perrin| As; Scopel| E; Razafimbelo| T; Blavet| D; Piccolo| Md; Pavei| M; Milne| E</t>
  </si>
  <si>
    <t>Current And Future Water Issues In The Oldman River Basin Of Alberta| Canada</t>
  </si>
  <si>
    <t>Byrne| J; Kienzle| S; Johnson| D; Duke| G; Gannon| V; Selinger| B; Thomas| J</t>
  </si>
  <si>
    <t>Cutting The "gordian Knot" In Climate Change Policy</t>
  </si>
  <si>
    <t>Raymond| L</t>
  </si>
  <si>
    <t>Cyanobacterial Calcification| Carbon Dioxide Concentrating Mechanisms| And Proterozoic-cambrian Changes In Atmospheric Composition</t>
  </si>
  <si>
    <t>Geobiology</t>
  </si>
  <si>
    <t>Riding| R</t>
  </si>
  <si>
    <t>Decomposition And Nitrogen Dynamics Of Litter In Peat Soils From Two Climatic Regions Under Different Temperature Regimes</t>
  </si>
  <si>
    <t>European Journal Of Soil Biology</t>
  </si>
  <si>
    <t>Domisch| T; Finer| L; Laine| J; Laiho| R</t>
  </si>
  <si>
    <t>Detection-attribution Of Global Warming At The Regional Scale: How To Deal With Precipitation Variability?</t>
  </si>
  <si>
    <t>Determination Of Forest Growth Trends In Komi Republic (northwestern Russia): Combination Of Tree-ring Analysis And Remote Sensing Data</t>
  </si>
  <si>
    <t>Lopatin| E; Kolstrom| T; Spiecker| H</t>
  </si>
  <si>
    <t>Dielectric Rigidity Of A Gas-support Interface With Metal Contaminant In The Dry Air And Sf6-air Mixtures</t>
  </si>
  <si>
    <t>Canadian Journal Of Physics</t>
  </si>
  <si>
    <t>Imano| Am</t>
  </si>
  <si>
    <t>Diet| Energy| And Global Warming</t>
  </si>
  <si>
    <t>Eshel| G; Martin| Pa</t>
  </si>
  <si>
    <t>Differences In Beech (fagus Crenata) Regeneration Between Two Types Of Japanese Beech Forest And Along A Snow Gradient</t>
  </si>
  <si>
    <t>Shimano| K</t>
  </si>
  <si>
    <t>Disappearance Of Deep Profundal Zoobenthos In Lake Ikeda| Southern Kyushu| Japan| With Relation To Recent Environmental Changes In The Lake</t>
  </si>
  <si>
    <t>Limnology</t>
  </si>
  <si>
    <t>Akifumi| O; Machiko| N; Kobayashi| T</t>
  </si>
  <si>
    <t>Distribution And Cone Production In Allocasuarina Diminuta And A. Gymnanthera (casuarinaceae) In Central New South Wales</t>
  </si>
  <si>
    <t>Cameron| M</t>
  </si>
  <si>
    <t>Durability Design Of Infrastructure And Some Related Issues</t>
  </si>
  <si>
    <t>Mirza| S</t>
  </si>
  <si>
    <t>Dust Storm In Asia Continent And Its Bio-environmental Effects In The North Pacific: A Case Study Of The Strongest Dust Event In April| 2001 In Central Asia</t>
  </si>
  <si>
    <t>Han| Yx; Fang| Xm; Xi| Xx; Song| Lc; Yang| Sl</t>
  </si>
  <si>
    <t>Dusty Cloud Radiative Forcing Derived From Satellite Data For Middle Latitude Regions Of East Asia</t>
  </si>
  <si>
    <t>Huang| Jp; Wang| Yj; Wang| Th; Yi| Yh</t>
  </si>
  <si>
    <t>Dynamic And Thermodynamic Influences On Intensified Daily Rainfall During The Asian Summer Monsoon Under Doubled Atmospheric Co2 Conditions</t>
  </si>
  <si>
    <t>Dairaku| K; Emori| S</t>
  </si>
  <si>
    <t>Dynamical Controls On Estuarine Bathymetry: Assessment Against Uk Database</t>
  </si>
  <si>
    <t>Prandle| D</t>
  </si>
  <si>
    <t>Earlier Spring In Seoul| Korea</t>
  </si>
  <si>
    <t>Ho| Ch; Lee| Ej; Lee| I; Jeong| Sj</t>
  </si>
  <si>
    <t>Earth Rings For Planetary Environment Control</t>
  </si>
  <si>
    <t>Pearson| J; Oldson| J; Levin| E</t>
  </si>
  <si>
    <t>East Asian Dust Storm And Weather Disturbance: Possible Links To The Arctic Oscillation</t>
  </si>
  <si>
    <t>Gong| Dy; Mao| R; Fan| Yd</t>
  </si>
  <si>
    <t>Eastern Pacific Cooling And Atlantic Overturning Circulation During The Last Deglaciation</t>
  </si>
  <si>
    <t>Kienast| M; Kienast| Ss; Calvert| Se; Eglinton| Ti; Mollenhauer| G; Francois| R; Mix| Ac</t>
  </si>
  <si>
    <t>Eco-efficiency (factor X) For Electrical And Electronic Products And A Case Study On Home Appliances In A Household</t>
  </si>
  <si>
    <t>Aoe| T</t>
  </si>
  <si>
    <t>Ecological Niche Modelling And Prioritizing Areas For Species Reintroductions</t>
  </si>
  <si>
    <t>Martinez-meyer| E; Peterson| At; Servin| Ji; Kiff| Lf</t>
  </si>
  <si>
    <t>Ecosystem Recovery: Heathland Response To A Reduction In Nitrogen Deposition</t>
  </si>
  <si>
    <t>Power| Sa; Green| Er; Barker| Cg; Bell| Jnb; Ashmore| Mr</t>
  </si>
  <si>
    <t>Ecotypic Variation In The Context Of Global Climate Change: Revisiting The Rules</t>
  </si>
  <si>
    <t>Millien| V; Lyons| Sk; Olson| L; Smith| Fa; Wilson| Ab; Yom-tov| Y</t>
  </si>
  <si>
    <t>Ectoparasites Of Northern Fulmars Fulmarus Glacialis (procellariiformes : Procellariidae) From The Canadian Arctic</t>
  </si>
  <si>
    <t>Mallory| Ml; Forbes| Mr; Galloway| Td</t>
  </si>
  <si>
    <t>Effect Of Browse On Post-ingestive Energy Loss In An Arctic Ruminant: Implications For Muskoxen (ovibos Moschatus) In Relation To Vegetation Change</t>
  </si>
  <si>
    <t>Lawler| Jp; White| Rg</t>
  </si>
  <si>
    <t>Effect Of Cao Addition On Ignition Behavior In Molten Az31 And Az91d Magnesium Alloys</t>
  </si>
  <si>
    <t>Rare Metals</t>
  </si>
  <si>
    <t>Lee| Jk; Jo| Hh; Kim| Sk</t>
  </si>
  <si>
    <t>Effect Of Carbon Isotopic Variations On Measured Co2 Abundances In Reference Gas Mixtures</t>
  </si>
  <si>
    <t>Lee| Jy; Yoo| Hs; Marti| K; Moon| Dm; Lee| Jb; Kim| Js</t>
  </si>
  <si>
    <t>Effect Of Climate And Co(2) Changes On The Greening Of The Northern Hemisphere Over The Past Two Decades</t>
  </si>
  <si>
    <t>Piao| Sl; Friedlingstein| P; Ciais| P; Zhou| Lm; Chen| Ap</t>
  </si>
  <si>
    <t>Effect Of Ni+2-substituted Fe2tio5 On The H-2-reduction And Co2 Catalytic Decomposition Reactions At 500 Degrees C</t>
  </si>
  <si>
    <t>Journal Of Materials Science &amp; Technology</t>
  </si>
  <si>
    <t>Khedr| Mh</t>
  </si>
  <si>
    <t>Effect Of The Rate Of Temperature Increase Of The Dynamic Method On The Heat Tolerance Of Fishes</t>
  </si>
  <si>
    <t>Mora| C; Maya| Mf</t>
  </si>
  <si>
    <t>Effects Of Aphid Herbivory On Biomass And Leaf-level Physiology Of Solanum Dulcamara Under Elevated Temperature And Co2</t>
  </si>
  <si>
    <t>Flynn| Dfb; Sudderth| Ea; Bazzaz| Fa</t>
  </si>
  <si>
    <t>Effects Of Ecodrive Using "drivemanager"</t>
  </si>
  <si>
    <t>Nec Technical Journal</t>
  </si>
  <si>
    <t>Igarashi| T; Yagi| Y; Tamura| S; Masaki| K</t>
  </si>
  <si>
    <t>Effects Of Elevated Atmospheric Carbon Dioxide On Biomass And Carbon Accumulation In A Model Regenerating Longleaf Pine Community</t>
  </si>
  <si>
    <t>Runion| Gb; Davis| Ma; Pritchard| Sg; Prior| Sa; Mitchell| Rj; Torbert| Ha; Rogers| Hh; Dute| Rr</t>
  </si>
  <si>
    <t>Effects Of Environmental Hypercapnia On Animal Physiology: A C-13 Nmr Study Of Protein Synthesis Rates In The Marine Invertebrate Sipunculus Nudus</t>
  </si>
  <si>
    <t>Comparative Biochemistry And Physiology A-molecular &amp; Integrative Physiology</t>
  </si>
  <si>
    <t>Langenbuch| M; Bock| C; Leibfritz| D; Portner| Ho</t>
  </si>
  <si>
    <t>Effects Of Pharmaceutical Products And Municipal Wastewaters On Temperature-dependent Mitochondrial Electron Transport Activity In Elliptio Complanata Mussels</t>
  </si>
  <si>
    <t>Comparative Biochemistry And Physiology C-toxicology &amp; Pharmacology</t>
  </si>
  <si>
    <t>Gagne| F; Blaise| C; Andre| C; Salazar| M</t>
  </si>
  <si>
    <t>Effects Of Plant Species Diversity And Composition On Nitrogen Cycling And The Trace Gas Balance Of Soils</t>
  </si>
  <si>
    <t>Niklaus| Pa; Wardle| Da; Tate| Kr</t>
  </si>
  <si>
    <t>Effects Of River Discharge| Temperature| And Future Climates On Energetics And Mortality Of Adult Migrating Fraser River Sockeye Salmon</t>
  </si>
  <si>
    <t>Rand| Ps; Hinch| Sg; Morrison| J; Foreman| Mgg; Macnutt| Mj; Macdonald| Js; Healey| Mc; Farrell| Ap; Higgs| Da</t>
  </si>
  <si>
    <t>Effects Of Warming Conditions In Eastern North American Forests On Red-backed Salamander Morphology</t>
  </si>
  <si>
    <t>Gibbs| Jp; Karraker| Ne</t>
  </si>
  <si>
    <t>Effiect Of Climate Change On Runoff Of A Glacierized Himalayan Basin</t>
  </si>
  <si>
    <t>Singh| P; Arora| M; Goel| Nk</t>
  </si>
  <si>
    <t>Electron Interaction Cross Sections For Cf(3)i| C(2)f(4)| And Cf(x) (x=1-3) Radicals</t>
  </si>
  <si>
    <t>Journal Of Physical And Chemical Reference Data</t>
  </si>
  <si>
    <t>Rozum| I; Limao-vieira| P; Eden| S; Tennyson| J; Mason| Nj</t>
  </si>
  <si>
    <t>Element Interactions Limit Soil Carbon Storage</t>
  </si>
  <si>
    <t>Van Groenigen| Kj; Six| J; Hungate| Ba; De Graaff| Ma; Van Breemen| N; Van Kessel| C</t>
  </si>
  <si>
    <t>Elevation And Connectivity Define Genetic Refugia For Mountain Sheep As Climate Warms</t>
  </si>
  <si>
    <t>Epps| Cw; Palsboll| Pj; Wehausen| Jd; Roderick| Gk; Mccullough| Dr</t>
  </si>
  <si>
    <t>Emission Mitigation Of Co2 In Steel Industry: Current Status And Future Scenarios</t>
  </si>
  <si>
    <t>Journal Of Iron And Steel Research International</t>
  </si>
  <si>
    <t>Hu| Cq; Chen| Ly; Zhang| Cx; Qi| Yh; Yin| Ry</t>
  </si>
  <si>
    <t>Emission Of Methane And Carbon Dioxide And Earthworm Survival During Composting Of Pharmaceutical Sludge And Spent Mycelia</t>
  </si>
  <si>
    <t>Majumdar| D; Patel| J; Bhatt| N; Desai| P</t>
  </si>
  <si>
    <t>Emission Of The Greenhouse Gases Nitrous Oxide And Methane From Constructed Wetlands In Europe</t>
  </si>
  <si>
    <t>Sovik| Ak; Augustin| J; Heikkinen| K; Huttunen| Jt; Necki| Jm; Karjalainen| Sm; Klove| B; Liikanen| A; Mander| U; Puustinen| M; Teiter| S; Wachniew| P</t>
  </si>
  <si>
    <t>Emissions And Spatial Variability Of N(2)o| N(2) And Nitrous Oxide Mole Fraction At The Field Scale| Revealed With (15)n Isotopic Techniques</t>
  </si>
  <si>
    <t>Mathieu| O; Leveque| J; Henault| C; Milloux| Mj; Bizouard| F; Andreux| F</t>
  </si>
  <si>
    <t>Empirical Analyses Of Plant-climate Relationships For The Western United States</t>
  </si>
  <si>
    <t>International Journal Of Plant Sciences</t>
  </si>
  <si>
    <t>Rehfeldt| Ge; Crookston| Nl; Warwell| Mv; Evans| Js</t>
  </si>
  <si>
    <t>Empirical Mode Decomposition Analysis Of Climate Changes With Special Reference To Rainfall Data</t>
  </si>
  <si>
    <t>Molla| Mki; Rahman| Ms; Sumi| A; Banik| P</t>
  </si>
  <si>
    <t>Energy And Environmental Policies Relating To Hydrofluorocarbons (hfcs) Emissions Mitigation And Energy Conservation In Taiwan</t>
  </si>
  <si>
    <t>Energy Prices And Turning Points: The Relationship Between Income And Energy Use/carbon Emissions</t>
  </si>
  <si>
    <t>Richmond| Ak; Kaufmann| Rk</t>
  </si>
  <si>
    <t>Energy| Environment| And Sustainable Industry In The Appalachian Mountains| United States</t>
  </si>
  <si>
    <t>Owen| S; Boyer| J</t>
  </si>
  <si>
    <t>Enhancement Of Lidar Backscatters Signal-to-noise Ratio Using Empirical Mode Decomposition Method</t>
  </si>
  <si>
    <t>Optics Communications</t>
  </si>
  <si>
    <t>Wu| Sh; Liu| Zs; Liu| By</t>
  </si>
  <si>
    <t>Enhancing Disassembly And Recycling Planning Using Life-cycle Analysis</t>
  </si>
  <si>
    <t>Robotics And Computer-integrated Manufacturing</t>
  </si>
  <si>
    <t>Kuo| Tc</t>
  </si>
  <si>
    <t>Environment Scenario: A Mega Scan From The Big Bang To The Third Millenium</t>
  </si>
  <si>
    <t>Journal Of The Indian Chemical Society</t>
  </si>
  <si>
    <t>De| Ak</t>
  </si>
  <si>
    <t>Environmental Assessment Of Shredder Residue Management</t>
  </si>
  <si>
    <t>Boughton| B; Horvath| A</t>
  </si>
  <si>
    <t>Environmental Impact Evaluation Of Conventional Fossil Fuel Production (oil And Natural Gas) And Enhanced Resource Recovery With Potential Co2 Sequestration</t>
  </si>
  <si>
    <t>Khoo| Hh; Tan| Rbh</t>
  </si>
  <si>
    <t>Environmental Impacts And Costs Of Energy</t>
  </si>
  <si>
    <t>Living In A Chemical World: Framing The Future In Light Of The Past</t>
  </si>
  <si>
    <t>Rabl| A; Spadaro| Jv</t>
  </si>
  <si>
    <t>Environmental Performance Improvement In Residential Construction: The Impact Of Products| Biofuels| And Processes</t>
  </si>
  <si>
    <t>Forest Products Journal</t>
  </si>
  <si>
    <t>Lippke| B; Edmonds| L</t>
  </si>
  <si>
    <t>Eroding Blanket Peat Catchments: Global And Local Implications Of Upland Organic Sediment Budgets</t>
  </si>
  <si>
    <t>Evans| M; Warburton| J; Yang| J</t>
  </si>
  <si>
    <t>Estimating Extreme Stream Temperatures By The Standard Deviate Method</t>
  </si>
  <si>
    <t>Bogan| T; Othmer| J; Mohseni| O; Stefan| H</t>
  </si>
  <si>
    <t>Estimation Of Global Warming Potential From Upland Cropping Systems In Central Hokkaido| Japan</t>
  </si>
  <si>
    <t>Mu| Zj; Kimura| Sd; Hatano| R</t>
  </si>
  <si>
    <t>Estimation Of Reaction Vessel Volume For A Fixation Furnace In The Pyrolysis And Dry-fixation System Of Sf6 Gas</t>
  </si>
  <si>
    <t>Yasui| S; Shirai| Y; Nunokawa| M; Amakawa| T</t>
  </si>
  <si>
    <t>Estimation Of The Long-term Variability Of Extreme Significant Wave Height Using A Time-dependent Peak Over Threshold (pot) Model</t>
  </si>
  <si>
    <t>Mendez| Fj; Menendez| M; Luceno| A; Losada| Ij</t>
  </si>
  <si>
    <t>Estimations Of Soil Organic Carbon Storage In Cropland Of China Based On Dndc Model</t>
  </si>
  <si>
    <t>Tang| Hj; Qiu| Jj; Van Ranst| E; Li| Cs</t>
  </si>
  <si>
    <t>Ethanol Fuels: E10 Or E85 - Life Cycle Perspectives</t>
  </si>
  <si>
    <t>European Phenological Response To Climate Change Matches The Warming Pattern</t>
  </si>
  <si>
    <t>Menzel| A; Sparks| Th; Estrella| N; Koch| E; Aasa| A; Ahas| R; Alm-kubler| K; Bissolli| P; Braslavska| O; Briede| A; Chmielewski| Fm; Crepinsek| Z; Curnel| Y; Dahl| A; Defila| C; Donnelly| A; Filella| Y; Jatcza| K; Mage| F; Mestre| A; Nordli| O; Penuelas| J; Pirinen| P; Remisova| V; Scheifinger| H; Striz| M; Susnik| A; Van Vliet| Ajh; Wielgolaski| Fe; Zach| S; Zust| A</t>
  </si>
  <si>
    <t>Evaluating Long-term Trends In Annual And Seasonal Precipitation In Taiwan</t>
  </si>
  <si>
    <t>Water Resources Management</t>
  </si>
  <si>
    <t>Yu| Ps; Yang| Tc; Kuo| Cc</t>
  </si>
  <si>
    <t>Evaluation Of Methods For Quantifying Agricultural Emissions Of Air| Water And Soil Pollutants</t>
  </si>
  <si>
    <t>Havlikova| M; Kroeze| C</t>
  </si>
  <si>
    <t>Evidence For Carbon Dioxide And Moisture Interactions From The Leaf Cell Up To Global Scales: Perspective On Human-caused Climate Change</t>
  </si>
  <si>
    <t>Alpert| P; Niyogi| D; Pielke| Ra; Eastman| Jl; Xue| Yk; Raman| S</t>
  </si>
  <si>
    <t>Evidence For Trends In The Northern Hemisphere Water Cycle</t>
  </si>
  <si>
    <t>Dirmeyer| Pa; Brubaker| Kl</t>
  </si>
  <si>
    <t>Exchange Rates And Climate Change: An Application Of Fund</t>
  </si>
  <si>
    <t>Expanded Thermal Niche For A Diving Vertebrate: A Leatherback Turtle Diving Into Near-freezing Water</t>
  </si>
  <si>
    <t>James| Mc; Davenport| J; Hays| Gc</t>
  </si>
  <si>
    <t>Experience-based And Description-based Perceptions Of Long-term Risk: Why Global Warming Does Not Scare Us (yet)</t>
  </si>
  <si>
    <t>Weber| Eu</t>
  </si>
  <si>
    <t>Experiments With Duckweed-moth Systems Suggest That Global Warming May Reduce Rather Than Promote Herbivory</t>
  </si>
  <si>
    <t>Van Der Heide| T; Roijackers| Rmm; Peeters| Ethm; Van Nes| Eh</t>
  </si>
  <si>
    <t>Exploring The Sensitivity Of The Australian Climate To Regional Land-cover-change Scenarios Under Increasing Co(2) Concentrations And Warmer</t>
  </si>
  <si>
    <t>Narisma| Gt; Pitman| Aj</t>
  </si>
  <si>
    <t>Extreme Events Due To Human-induced Climate Change</t>
  </si>
  <si>
    <t>Mitchell| Jfb; Lowe| J; Wood| Ra; Vellinga| M</t>
  </si>
  <si>
    <t>Extreme Events In Italy From Documentary Sources: Venice As A Case Study</t>
  </si>
  <si>
    <t>Camuffo| D; Colacino| M; Enzi| S; Cocheo| C; Pagan| E; Sturaro| G</t>
  </si>
  <si>
    <t>Extreme Precipitation Over The Maritime Alps And Associated Weather Regimes Simulated By A Regional Climate Model: Present-day And Future Climate Scenarios</t>
  </si>
  <si>
    <t>Boroneant| C; Plaut| G; Giorgi| F; Bi| X</t>
  </si>
  <si>
    <t>Factors Affecting The Geographic Distribution Of The Family Turdidae In The Iberian Peninsula.</t>
  </si>
  <si>
    <t>Ardeola</t>
  </si>
  <si>
    <t>Carrascal| Lm; Palomino| D</t>
  </si>
  <si>
    <t>Farmers' Annual Activities Are Not Tracking The Speed Of Climate Change</t>
  </si>
  <si>
    <t>Menzel| A; Von Vopelius| J; Estrella| N; Schleip| C; Dose| V</t>
  </si>
  <si>
    <t>Fathers In Hot Water: Rising Sea Temperatures And A Northeastern Atlantic Pipefish Baby Boom</t>
  </si>
  <si>
    <t>Kirby| Rr; Johns| Dg; Lindley| Ja</t>
  </si>
  <si>
    <t>Feasibility Of Cooling The Earth With A Cloud Of Small Spacecraft Near The Inner Lagrange Point (l1)</t>
  </si>
  <si>
    <t>Angel| R</t>
  </si>
  <si>
    <t>Fission Or Fossil: Life Cycle Assessment Of Hydrogen Production</t>
  </si>
  <si>
    <t>Solli| C; Stromman| Ah; Hertwich| Eg</t>
  </si>
  <si>
    <t>Flexible Multi-gas Climate Policies</t>
  </si>
  <si>
    <t>Jensen| J</t>
  </si>
  <si>
    <t>Floodplain Sedimentation In The Upper Mississippi Valley: Natural Versus Human Accelerated</t>
  </si>
  <si>
    <t>Flow Control And Unsteady-state Analysis On Thermal Performance Of Solar Air Collectors</t>
  </si>
  <si>
    <t>Ito| S; Kashima| M; Miura| N</t>
  </si>
  <si>
    <t>Flow Velocities Of Active Rock Glaciers In The Austrian Alps</t>
  </si>
  <si>
    <t>Krainer| K; Mostler| W</t>
  </si>
  <si>
    <t>Flowering Phenology Of South African Oxalis - Possible Indicator Of Climate Change?</t>
  </si>
  <si>
    <t>Dreyer| Ll; Esler| Kj; Zietsman| J</t>
  </si>
  <si>
    <t>Food Crop Production In Nigeria. Ii. Potential Effects Of Climate Change</t>
  </si>
  <si>
    <t>Adejuwon| Jo</t>
  </si>
  <si>
    <t>Forest Carbon Dynamics In The Pacific Northwest (usa) And The St. Petersburg Region Of Russia: Comparisons And Policy Implications</t>
  </si>
  <si>
    <t>Alig| Rj; Krankina| O; Yost| A; Kuzminykh| J</t>
  </si>
  <si>
    <t>Frequency Of Debris Flows And Rockfall Along The Mendoza River Valley (central Andes)| Argentina: Associated Risk And Future Scenario</t>
  </si>
  <si>
    <t>Moreiras| Sm</t>
  </si>
  <si>
    <t>Ftir Spectroscopy And Estimation Of The Global Warming Potential Of Cf3br And C2f4</t>
  </si>
  <si>
    <t>Drage| Ea; Jaksch| D; Smith| Km; Mcpheat| Ra; Vasekova| E; Mason| Nj</t>
  </si>
  <si>
    <t>Ftir Spectroscopy And Radiative Forcing Of Octafluorocyclobutane And Octofluorocyclopentene</t>
  </si>
  <si>
    <t>Vasekova| E; Drage| Ea; Smith| Km; Mason| Nj</t>
  </si>
  <si>
    <t>Fundamental Processes And Implications During In Situ Aeration Of Old Landfills</t>
  </si>
  <si>
    <t>Ritzkowski| M; Heyer| Ku; Stegmann| R</t>
  </si>
  <si>
    <t>Gas-water-rock Interactions In Frio Formation Following Co2 Injection: Implications For The Storage Of Greenhouse Gases In Sedimentary Basins</t>
  </si>
  <si>
    <t>Kharaka| Yk; Cole| Dr; Hovorka| Sd; Gunter| Wd; Knauss| Kg; Freifeld| Bm</t>
  </si>
  <si>
    <t>Gas-water-rock Interactions In Sedimentary Basins: Co2 Sequestration In The Frio Formation| Texas| Usa</t>
  </si>
  <si>
    <t>Kharaka| Yk; Cole| Dr; Thordsen| Jj; Kakouros| E; Nance| Hs</t>
  </si>
  <si>
    <t>General Equilibrium Effects Of A Supply Side Ghg Mitigation Option Under The Clean Development Mechanism</t>
  </si>
  <si>
    <t>Timilsina| Gr; Shrestha| Rm</t>
  </si>
  <si>
    <t>Geographic Distribution Of The Diapycnal Component Of Thermohaline Circulations In Coupled Climate Models</t>
  </si>
  <si>
    <t>Ocean Modelling</t>
  </si>
  <si>
    <t>Geological And Geomorphological Insights Into Antarctic Ice Sheet Evolution</t>
  </si>
  <si>
    <t>Sugden| De; Bentley| Mj; Cofaigh| Co</t>
  </si>
  <si>
    <t>Gfdl's Cm2 Global Coupled Climate Models. Part I: Formulation And Simulation Characteristics</t>
  </si>
  <si>
    <t>Delworth| Tl; Broccoli| Aj; Rosati| A; Stouffer| Rj; Balaji| V; Beesley| Ja; Cooke| Wf; Dixon| Kw; Dunne| J; Dunne| Ka; Durachta| Jw; Findell| Kl; Ginoux| P; Gnanadesikan| A; Gordon| Ct; Griffies| Sm; Gudgel| R; Harrison| Mj; Held| Im; Hemler| Rs; Horowitz| Lw; Klein| Sa; Knutson| Tr; Kushner| Pj; Langenhorst| Ar; Lee| Hc; Lin| Sj; Lu| J; Malyshev| Sl; Milly| Pcd; Ramaswamy| V; Russell| J; Schwarzkopf| Md; Shevliakova| E; Sirutis| Jj; Spelman| Mj; Stern| Wf; Winton| M; Wittenberg| At; Wyman| B; Zeng| F; Zhang| R</t>
  </si>
  <si>
    <t>Global Extinction Event In Benthic Foraminifera Across The Paleocene Eocene Boundary At The Dababiya Stratotype Section</t>
  </si>
  <si>
    <t>Micropaleontology</t>
  </si>
  <si>
    <t>Alegret| L; Ortiz| S</t>
  </si>
  <si>
    <t>Global Temperature Change</t>
  </si>
  <si>
    <t>Hansen| J; Sato| M; Ruedy| R; Lo| K; Lea| Dw; Medina-elizade| M</t>
  </si>
  <si>
    <t>Global Warming Affect Collembola Community: A Long-term Study</t>
  </si>
  <si>
    <t>Jucevica| E; Melecis| V</t>
  </si>
  <si>
    <t>Global Warming Agreements| International Trade And Energy/carbon Embodiments: An Input-output Approach To The Italian Case</t>
  </si>
  <si>
    <t>Mongelli| I; Tassielli| G; Notarnicola| B</t>
  </si>
  <si>
    <t>Global Warming And Excess Nitrogen May Induce Butterfly Decline By Microclimatic Cooling</t>
  </si>
  <si>
    <t>Wallisdevries| Mf; Van Swaay| Cam</t>
  </si>
  <si>
    <t>Global Warming And Extinctions Of Endemic Species From Biodiversity Hotspots</t>
  </si>
  <si>
    <t>Malcolm| Jr; Liu| Cr; Neilson| Rp; Hansen| L; Hannah| L</t>
  </si>
  <si>
    <t>Global Warming And Fluvial Geomorphology</t>
  </si>
  <si>
    <t>Global Warming And Positive Fitness Response In Mountain Populations Of Common Lizards Lacerta Vivipara</t>
  </si>
  <si>
    <t>Chamaille-jammes| S; Massot| M; Aragon| P; Clobert| J</t>
  </si>
  <si>
    <t>Global Warming And Temperature-mediated Increases In Cercarial Emergence In Trematode Parasites</t>
  </si>
  <si>
    <t>Poulin| R</t>
  </si>
  <si>
    <t>Global Warming And The Earlier Start Of The Japanese-cedar (cryptomeria Japonica) Pollen Season In Toyama| Japan</t>
  </si>
  <si>
    <t>Aerobiologia</t>
  </si>
  <si>
    <t>Teranishi| H; Katoh| T; Kenda| K; Hayashi| S</t>
  </si>
  <si>
    <t>Global Warming And The Summertime Evapotranspiration Regime Of The Alpine Region</t>
  </si>
  <si>
    <t>Calanca| P; Roesch| A; Jasper| K; Wild| M</t>
  </si>
  <si>
    <t>Global Warming Impact Of Electricity Generation From Beef Cattle Manure: A Life Cycle Assessment Study</t>
  </si>
  <si>
    <t>Ghafoori| E; Flynn| Pc; Checkel| Md</t>
  </si>
  <si>
    <t>Global Warming Patterns Over The North Pacific: Enso Versus Ao</t>
  </si>
  <si>
    <t>Yamaguchi| K; Noda| A</t>
  </si>
  <si>
    <t>Global Warming: Can Existing Reserves Really Preserve Current Levels Of Biological Diversity?</t>
  </si>
  <si>
    <t>Journal Of Integrative Plant Biology</t>
  </si>
  <si>
    <t>Li| Mh; Krauchi| N; Gao| Sp</t>
  </si>
  <si>
    <t>Global Warming: Science| Money And Self-preservation</t>
  </si>
  <si>
    <t>Comptes Rendus Chimie</t>
  </si>
  <si>
    <t>Tomkiewicz| M</t>
  </si>
  <si>
    <t>Greenhouse Gas Emissions From Stored Liquid Swine Manure In A Cold Climate</t>
  </si>
  <si>
    <t>Park| Kh; Thompson| Ag; Marinier| M; Clark| K; Wagner-riddle| C</t>
  </si>
  <si>
    <t>Growth And Physiological Responses Of Canola (brassica Napus) To Three Components Of Global Climate Change: Temperature| Carbon Dioxide And Drought</t>
  </si>
  <si>
    <t>Qaderi| Mm; Kurepin| Lv; Reid| Dm</t>
  </si>
  <si>
    <t>Growth Responses Of Two Dominant C4 Grass Species To Altered Water Availability</t>
  </si>
  <si>
    <t>Swemmer| Am; Knapp| Ak; Smith| Md</t>
  </si>
  <si>
    <t>Habitat-specific Responses In The Flowering Phenology And Seed Set Of Alpine Plants To Climate Variation: Implications For Global-change Impacts</t>
  </si>
  <si>
    <t>Kudo| G; Hirao| As</t>
  </si>
  <si>
    <t>Hailstorm Damage Promotes Aspen Invasion Into Grassland</t>
  </si>
  <si>
    <t>Peltzer| Da; Wilson| Sd</t>
  </si>
  <si>
    <t>Hazardous Emissions| Global Climate Change And Environmental Precautions</t>
  </si>
  <si>
    <t>Hcci: A Combustion For The Future?</t>
  </si>
  <si>
    <t>Coma| G; Gastaldi| P</t>
  </si>
  <si>
    <t>Hedonic Pricing Of Climate Change Impacts To Households In Great Britain</t>
  </si>
  <si>
    <t>Rehdanz| K</t>
  </si>
  <si>
    <t>Herbivory And Plant Growth Rate Determine The Success Of El Nino Southern Oscillation-driven Tree Establishment In Semiarid South America</t>
  </si>
  <si>
    <t>Holmgren| M; Lopez| Bc; Gutierrez| Jr; Squeo| Fa</t>
  </si>
  <si>
    <t>Heterogeneity Of Coral Skeletons Isotopic Compositions During The 1998 Bleaching Event</t>
  </si>
  <si>
    <t>Levy| O; Rosenfeld| M; Yam| R; Shemesh| A</t>
  </si>
  <si>
    <t>Heterotrophic Plasticity And Resilience In Bleached Corals</t>
  </si>
  <si>
    <t>Grottoli| Ag; Rodrigues| Lj; Palardy| Je</t>
  </si>
  <si>
    <t>High Potential For Increase In Co(2) Flux From Forest Soil Surface Due To Global Warming In Cooler Areas Of Japan</t>
  </si>
  <si>
    <t>Ishizuka| S; Sakata| T; Sawata| S; Ikeda| S; Takenaka| C; Tamai| N; Sakai| H; Shimizu| T; Kan-na| K; Onodera| S; Tanaka| N; Takahashi| M</t>
  </si>
  <si>
    <t>History Of Vacuum Circuit Breakers And Recent Developments In Japan</t>
  </si>
  <si>
    <t>Homma| M; Sakaki| M; Kaneko| E; Yanabu| S</t>
  </si>
  <si>
    <t>How Developing Countries Can Engage In Ghg Reduction: A Case Study For China</t>
  </si>
  <si>
    <t>Sustainability Science</t>
  </si>
  <si>
    <t>Zhou| Ws</t>
  </si>
  <si>
    <t>How Do Climate Warming And Plant Species Richness Affect Water Use In Experimental Grasslands?</t>
  </si>
  <si>
    <t>De Boeck| Hj; Lemmens| Cmhm; Bossuyt| H; Malchair| S; Carnol| M; Merckx| R; Nijs| I; Ceulemans| R</t>
  </si>
  <si>
    <t>How Much Did Climate Force The Messinian Salinity Crisis? Quantified Climatic Conditions From Pollen Records In The Mediterranean Region</t>
  </si>
  <si>
    <t>Fauquette| S; Suc| Jp; Bertini| A; Popescu| Sm; Warny| S; Taoufiq| Nb; Villa| Mjp; Chikhi| H; Feddi| N; Subally| D; Clauzon| G; Ferrier| J</t>
  </si>
  <si>
    <t>How Northern Peatlands Influence The Earth's Radiative Budget: Sustained Methane Emission Versus Sustained Carbon Sequestration</t>
  </si>
  <si>
    <t>Journal Of Geophysical Research-biogeosciences</t>
  </si>
  <si>
    <t>Frolking| S; Roulet| N; Fuglestvedt| J</t>
  </si>
  <si>
    <t>How To Analyze Long-term Insect Population Dynamics Under Climate Change: 50-year Data Of Three Insect Pests In Paddy Fields</t>
  </si>
  <si>
    <t>Yamamura| K; Yokozawa| M; Nishimori| M; Ueda| Y; Yokosuka| T</t>
  </si>
  <si>
    <t>How To Oxidize Atmospheric Ch4? A Challenge For The Future</t>
  </si>
  <si>
    <t>Chazelas| B; Leger| A; Ollivier| M</t>
  </si>
  <si>
    <t>Hybrid Lcc Of Appliances With Different Energy Efficiency</t>
  </si>
  <si>
    <t>Nakamura| S; Kondo| Y</t>
  </si>
  <si>
    <t>Hydrogeological Changes In Coastal Aquifers Due To Sea Level Rise</t>
  </si>
  <si>
    <t>Melloul| A; Collin| M</t>
  </si>
  <si>
    <t>Identification And Estimation Of Continuous-time| Data-based Mechanistic (dbm) Models For Environmental Systems</t>
  </si>
  <si>
    <t>Young| Pc; Garnier| H</t>
  </si>
  <si>
    <t>Identifying Environmental Improvement Opportunities For Newsprint Production Using Life Cycle Assessment (lca)</t>
  </si>
  <si>
    <t>Salazar| E; Samson| R; Munnoch| K; Stuart| P</t>
  </si>
  <si>
    <t>Immediate And Short-term Responses Of Bird And Mammal Assemblages To A Subalpine Wildfire In The Snowy Mountains| Australia</t>
  </si>
  <si>
    <t>Green| K; Sanecki| G</t>
  </si>
  <si>
    <t>Impact Of Anthropogenic Forcing On The Asian Summer Monsoon As Simulated By Eight Gcms</t>
  </si>
  <si>
    <t>Ueda| H; Iwai| A; Kuwako| K; Hori| Me</t>
  </si>
  <si>
    <t>Impact Of Climate Change On London's Transport Network</t>
  </si>
  <si>
    <t>Arkell| Bp; Darch| Gjc</t>
  </si>
  <si>
    <t>Impact Of Climate Change On River Discharge Projected By Multimodel Ensemble</t>
  </si>
  <si>
    <t>Nohara| D; Kitoh| A; Hosaka| M; Oki| T</t>
  </si>
  <si>
    <t>Impact Of Climate Change On The Regional Hydrology - Scenario-based Modelling Studies In The German Rhine Catchment</t>
  </si>
  <si>
    <t>Menzel| L; Thieken| Ah; Schwandt| D; Burger| G</t>
  </si>
  <si>
    <t>Impact Of Electric Power Generation On Green House Gas Emissions In Europe: Russia| Greece| Italy And Views Of The Eu Power Plant Supply Industry - A Critical Analysis</t>
  </si>
  <si>
    <t>International Journal Of Electrical Power &amp; Energy Systems</t>
  </si>
  <si>
    <t>Impact Of Global Warming On Enso Variability Using The Coupled Giss Gcm/zc Model</t>
  </si>
  <si>
    <t>Eichler| T; Rind| D; Zebiak| S</t>
  </si>
  <si>
    <t>Impact Of Global Warming On The East Asian Winter Monsoon As Revealed By Nine Coupled Atmosphere-ocean Gcms</t>
  </si>
  <si>
    <t>Hori| Me; Ueda| H</t>
  </si>
  <si>
    <t>Impact Of Global Warming Rate On Permafrost Degradation</t>
  </si>
  <si>
    <t>Demchenko| Pf; Eliseev| Av; Arzhanov| Mm; Mokhov| Ii</t>
  </si>
  <si>
    <t>Impact Of Regional Sst Anomalies On The Indian Monsoon Response To Global Warming In The Cnrm Climate Model</t>
  </si>
  <si>
    <t>Impact Of Transport Policies On Energy Use And Emissions</t>
  </si>
  <si>
    <t>Nepal| Sm</t>
  </si>
  <si>
    <t>Impact Of Warming And Timing Of Snow Melt On Soil Microarthropod Assemblages Associated With Dryas-dominated Plant Communities On Svalbard</t>
  </si>
  <si>
    <t>Dollery| R; Hodkinson| Id; Jonsdottir| Is</t>
  </si>
  <si>
    <t>Implications Of Climate-enforced Temperature Increases On Freshwater Pico- And Nanoplankton Populations Studied In Artificial Ponds During 16 Months</t>
  </si>
  <si>
    <t>Christoffersen| K; Andersen| N; Sondergaard| M; Liboriussen| L; Jeppesen| E</t>
  </si>
  <si>
    <t>Incorporating Model Uncertainty Into Attribution Of Observed Temperature Change</t>
  </si>
  <si>
    <t>Huntingford| C; Stott| Pa; Allen| Mr; Lambert| Fh</t>
  </si>
  <si>
    <t>Incorporation Of Thymol Into Corncob Granules For Reduction Of Odor And Pathogens In Feedlot Cattle Waste</t>
  </si>
  <si>
    <t>Varel| Vh; Miller| Dn; Berry| Ed</t>
  </si>
  <si>
    <t>Increase Of Alien And C-4 Plant Species In Annual River Bank Vegetation Of The River Rhine</t>
  </si>
  <si>
    <t>Schmitz| U</t>
  </si>
  <si>
    <t>Induced Technological Change In A Limited Foresight Optimization Model</t>
  </si>
  <si>
    <t>Hedenus| F; Azar| C; Lindgren| K</t>
  </si>
  <si>
    <t>Induction Of Enhanced Methane Oxidation In Compost: Temperature And Moisture Response</t>
  </si>
  <si>
    <t>Mor| S; De Visscher| A; Ravindra| K; Dahiya| Rp; Chandra| A; Van Cleemput| O</t>
  </si>
  <si>
    <t>Industrial Applications Of Hts Coils Using Di-bscco Wire</t>
  </si>
  <si>
    <t>Ieee Transactions On Applied Superconductivity</t>
  </si>
  <si>
    <t>Okazaki| T; Ohkura| K; Kato| T; Fujino| K; Hayashi| K; Sato| K</t>
  </si>
  <si>
    <t>Industrial Refrigeration And Ammonia Enhanced Heat Transfer</t>
  </si>
  <si>
    <t>Ayub| Z</t>
  </si>
  <si>
    <t>Inferred History Of A Boreal Pond From Sediment And Vegetation Characteristics</t>
  </si>
  <si>
    <t>Nicholson| Bj; Bayley| Se; Whitehouse| He</t>
  </si>
  <si>
    <t>Inferred Long Term Trends In Lightning Activity Over Africa</t>
  </si>
  <si>
    <t>Earth Planets And Space</t>
  </si>
  <si>
    <t>Price| C; Asfur| M</t>
  </si>
  <si>
    <t>Influence Of Climate Changes On Animal Communities In Space And Time: The Case Of Spider Assemblages Along An Alpine Glacier Foreland</t>
  </si>
  <si>
    <t>Gobbi| M; Fontaneto| D; De Bernardi| F</t>
  </si>
  <si>
    <t>Influence Of Global Climate Changes On Arboviruses Spread</t>
  </si>
  <si>
    <t>Annales De Medecine Veterinaire</t>
  </si>
  <si>
    <t>Toussaint| Jf; Kerkhofs| P; De Clercq| K</t>
  </si>
  <si>
    <t>Influence Of Global Warming On Baroclinic Rossby Radius In The Ocean: A Model Intercomparison</t>
  </si>
  <si>
    <t>Saenko| Oa</t>
  </si>
  <si>
    <t>Influence Of Greenhouse Warming On Tropical Cyclone Frequency</t>
  </si>
  <si>
    <t>Yoshimura| J; Sugi| M; Noda| A</t>
  </si>
  <si>
    <t>Influence Of Incubation Temperature On Hatchling Phenotype In Reptiles</t>
  </si>
  <si>
    <t>Booth| Dt</t>
  </si>
  <si>
    <t>Influence Of Synchronization Between Adult Emergence And Host Plant Phenology On The Population Density Of Pseudasphondylia Neolitseae (diptera : Cecidomyiidae) Inducing Leaf Galls On Neolitsea Sericea (lauraceae)</t>
  </si>
  <si>
    <t>Yukawa| J; Akimoto| K</t>
  </si>
  <si>
    <t>Influences Of A Shift In North Pacific Storm Tracks On Western North American Precipitation Under Global Warming</t>
  </si>
  <si>
    <t>Salathe| Ep</t>
  </si>
  <si>
    <t>Influences Of Large-scale Climatic Variability On Reindeer Population Dynamics: Implications For Reindeer Husbandry In Norway</t>
  </si>
  <si>
    <t>Infocrop: A Dynamic Simulation Model For The Assessment Of Crop Yields| Losses Due To Pests| And Environmental Impact Of Agro-ecosystems In Tropical Environments. Ii. Performance Of The Model</t>
  </si>
  <si>
    <t>Aggarwal| Pk; Banerjee| B; Daryaei| Mg; Bhatia| A; Bala| A; Rani| S; Chander| S; Pathak| H; Kalra| N</t>
  </si>
  <si>
    <t>Integrated Approach To Risk Management Of Future Climate Change Impacts</t>
  </si>
  <si>
    <t>Liso| Kr</t>
  </si>
  <si>
    <t>Integrated Assessments Of Global Warming Issues And An Overview Of Project Phoenix - A Comprehensive Approach</t>
  </si>
  <si>
    <t>Ieej Transactions On Electrical And Electronic Engineering</t>
  </si>
  <si>
    <t>Mori| S; Akimoto| K; Homma| T; Sano| F; Oda| J; Hayashi| A; Dowaki| K; Tomoda| T</t>
  </si>
  <si>
    <t>Integration Of Ice-core| Marine And Terrestrial Records For The Australian Last Glacial Maximum And Termination: A Contribution From The Oz Intimate Group</t>
  </si>
  <si>
    <t>Turney| Csm; Haberle| S; Fink| D; Kershaw| Ap; Barbetti| M; Barrows| Tt; Black| M; Cohen| T; Correge| T; Hesse| Pp; Hua| Q; Johnston| R; Morgan| V; Moss| P; Nanson| G; Van Ommen| T; Rule| S; Williams| Nj; Zhao| Jx; D'costa| D; Feng| Yx; Gagan| Mk; Mooney| S; Xia| Q</t>
  </si>
  <si>
    <t>Interaction Of The Onset Of Spring And Elevated Atmospheric Co2 On Ragweed (ambrosia Artemisiifolia L.) Pollen Production</t>
  </si>
  <si>
    <t>Rogers| Ca; Wayne| Pm; Macklin| Ea; Muilenberg| Ml; Wagner| Cj; Epstein| Pr; Bazzaz| Fa</t>
  </si>
  <si>
    <t>Interannual Variability Of Winter Oceanic Co2 And Air-sea Co2 Flux In The Western North Pacific For 2 Decades</t>
  </si>
  <si>
    <t>Midorikawa| T; Ishii| M; Nemoto| K; Kamiya| H; Nakadate| A; Masuda| S; Matsueda| H; Nakano| T; Inoue| Hy</t>
  </si>
  <si>
    <t>Interhemispheric Anti-phasing Of Rainfall During The Last Glacial Period</t>
  </si>
  <si>
    <t>Wang| Xf; Auler| As; Edwards| Rl; Cheng| H; Ito| E; Solheid| M</t>
  </si>
  <si>
    <t>International Comparison Of Analytical Methods Of Determining The Soil Organic Matter Content Of Lithuanian Eutric Albeluvisols</t>
  </si>
  <si>
    <t>Jankauskas| B; Jankauskiene| G; Slepetiene| A; Fullen| Ma; Booth| Ca</t>
  </si>
  <si>
    <t>Invasive Behaviour Of Lactuca Serriola (asteraceae) In The Netherlands: Spatial Distribution And Ecological Amplitude</t>
  </si>
  <si>
    <t>Hooftman| Dap; Oostermeijer| Jgb; Den Nijs| Jcm</t>
  </si>
  <si>
    <t>Invasive Grass Reduces Aboveground Carbon Stocks In Shrublands Of The Western Us</t>
  </si>
  <si>
    <t>Bradley| Ba; Houghtonw| Ra; Mustard| Jf; Hamburg| Sp</t>
  </si>
  <si>
    <t>Is A Shutdown Of The Thermohaline Circulation Irreversible?</t>
  </si>
  <si>
    <t>Yin| Jj; Schlesinger| Me; Andronova| Ng; Malyshev| S; Li| B</t>
  </si>
  <si>
    <t>Is Cumulative Fossil Energy Demand A Useful Indicator For The Environmental Performance Of Products?</t>
  </si>
  <si>
    <t>Huijbregts| Maj; Rombouts| Lja; Hellweg| S; Frischknecht| R; Hendriks| Aj; Van De Meent| D; Ragas| Amj; Reijnders| L; Struijs| J</t>
  </si>
  <si>
    <t>It Is Premature To Include Non-co2 Effects Of Aviation In Emission Trading Schemes</t>
  </si>
  <si>
    <t>Forster| Pmd; Shine| Kp; Stuber| N</t>
  </si>
  <si>
    <t>Japanese Potential Of Co2 Sequestration In Coal Seams</t>
  </si>
  <si>
    <t>Yamazaki| T; Aso| K; Chinju| J</t>
  </si>
  <si>
    <t>Kinetic Modeling Of The Nf3 Decomposition Via Dielectric Barrier Discharges In N-2/nf3 Mixtures</t>
  </si>
  <si>
    <t>Plasma Processes And Polymers</t>
  </si>
  <si>
    <t>Chen| Hl; Lee| Hm; Chang| Mb</t>
  </si>
  <si>
    <t>Labile Aluminium Chemistry Downstream A Limestone Treated Lake And An Acid Tributary: Effects Of Warm Winters And Extreme Rainstorms</t>
  </si>
  <si>
    <t>Land Cover Change And Its Impacts On Soil C And N In Two Watersheds In The Center Of The Qinghai-tibetan Plateau</t>
  </si>
  <si>
    <t>Wang| Gx; Wang| Yb; Qian| J; Wu| Qb</t>
  </si>
  <si>
    <t>Land-atmosphere Coupling And Climate Change In Europe</t>
  </si>
  <si>
    <t>Seneviratne| Si; Luthi| D; Litschi| M; Schar| C</t>
  </si>
  <si>
    <t>Late Pliocene Monsoon Linkage In The Tropical South China Sea</t>
  </si>
  <si>
    <t>Tian| J; Pak| Dk; Wang| Px; Lea| D; Cheng| Xr; Zhao| Qh</t>
  </si>
  <si>
    <t>Late Pliocene Vegetation And Climate In Namibia (southern Africa) Derived From Palynology Of Odp Site 1082</t>
  </si>
  <si>
    <t>Dupont| Lm</t>
  </si>
  <si>
    <t>Leaf Litter Nitrogen Concentration As Related To Climatic Factors In Eurasian Forests</t>
  </si>
  <si>
    <t>Liu| C; Berg| B; Kutsch| W; Westman| Cj; Ilvesniemi| H; Shen| Xh; Shen| Gr; Chen| Xb</t>
  </si>
  <si>
    <t>Level Physiology| Biomass| And Reproduction Of Phytolacca Americana Under Conditions Of Elevated Carbon Dioxide And Increased Nocturnal Temperature</t>
  </si>
  <si>
    <t>Wolfe-bellin| Ks; He| Js; Bazzaz| Fa</t>
  </si>
  <si>
    <t>Lichen Flora Around The Korean Antarctic Scientific Station| King George Island| Antarctic</t>
  </si>
  <si>
    <t>Journal Of Microbiology</t>
  </si>
  <si>
    <t>Kim| Jh; Ahn| Iy; Hong| Sg; Andreev| M; Lim| Km; Oh| Mj; Koh| Yj; Hur| Js</t>
  </si>
  <si>
    <t>Life At The Edge: An Experimental Study Of A Poleward Range Boundary</t>
  </si>
  <si>
    <t>Gilman| Se</t>
  </si>
  <si>
    <t>Life Cycle Analysis Of A Solar Thermal System With Thermochemical Storage Process</t>
  </si>
  <si>
    <t>Masruroh| Na; Li| B; Klemes| J</t>
  </si>
  <si>
    <t>Life Cycle Assesment Of Municipal Solid Waste Management Methods: Ankara Case Study</t>
  </si>
  <si>
    <t>Ozeler| D; Yetis| U; Demirer| Gn</t>
  </si>
  <si>
    <t>Life Cycle Assessment Of A Coupled Solar Photocatalytic-biological Process For Wastewater Treatment</t>
  </si>
  <si>
    <t>Munoz| I; Peral| J; Ayllon| Ja; Malato| S; Passarinho| P; Domenech| X</t>
  </si>
  <si>
    <t>Life Cycle Assessment Of A Personal Computer And Its Effective Recycling Rate</t>
  </si>
  <si>
    <t>Choi| Bc; Shin| Hs; Lee| Sy; Hur| T</t>
  </si>
  <si>
    <t>Life Cycle Assessment Of Bmt Based Integrated Municipal Solid Waste Management: Case Study In Pudong| China</t>
  </si>
  <si>
    <t>Hong| Rj; Wang| Gf; Guo| Rz; Cheng| X; Liu| Q; Zhang| Pj; Qian| Gr</t>
  </si>
  <si>
    <t>Life Cycle Assessment Of High Temperature Electrolysis For Hydrogen Production Via Nuclear Energy</t>
  </si>
  <si>
    <t>Utgikar| V; Thiesen| T</t>
  </si>
  <si>
    <t>Life Cycle Assessment Of Two Biowaste Management Systems For Barcelona| Spain</t>
  </si>
  <si>
    <t>Guereca| Lp; Gasso| S; Baldasano| Jm; Jimenez-guerrero| P</t>
  </si>
  <si>
    <t>Life Cycle Assessment Of Wood Floor Coverings - A Representative Study For The German Flooring Industry</t>
  </si>
  <si>
    <t>Nebel| B; Zimmer| B; Wegener| G</t>
  </si>
  <si>
    <t>Life Cycle Impact Assessment Of Various Treatment Scenarios For Sulfur Hexafluoride (sf6) Used As An Insulating Gas</t>
  </si>
  <si>
    <t>Shiojiri| K; Yamasaki| A; Fujii| M; Kiyono| F; Yanagisawa| Y</t>
  </si>
  <si>
    <t>Life Cycle Inventory-based Analysis Of Greenhouse Gas Emissions From Arable Land Farming Systems In Hokkaido| Northern Japan</t>
  </si>
  <si>
    <t>Koga| N; Sawamoto| T; Tsuruta| H</t>
  </si>
  <si>
    <t>Life Cycle Investigation Of Co2 Recovery And Sequestration</t>
  </si>
  <si>
    <t>Life Cycle Modelling Of Environmental Impacts Of Application Of Processed Organic Municipal Solid Waste On Agricultural Land (easewaste)</t>
  </si>
  <si>
    <t>Hansen| Tl; Bhander| Gs; Christensen| Th; Bruun| S; Jensen| Ls</t>
  </si>
  <si>
    <t>Long-term Cosmic Ray Intensity Variation And Part Of Global Climate Change| Controlled By Solar Activity Through Cosmic Rays</t>
  </si>
  <si>
    <t>Particle Acceleration| Space Plasma Physics| Solar Radiation And The Earth's Atmosphere And Climate</t>
  </si>
  <si>
    <t>Long-term Demographic Fluctuations In An Orchid Species Driven By Weather: Implications For Conservation Planning</t>
  </si>
  <si>
    <t>Pfeifer| M; Wiegand| K; Heinrich| W; Jetschke| G</t>
  </si>
  <si>
    <t>Long-term Effects Of The 1998 Coral Bleaching Event On Reef Fish Assemblages</t>
  </si>
  <si>
    <t>Garpe| Kc; Yahya| Sas; Lindahl| U; Ohman| Mc</t>
  </si>
  <si>
    <t>Long-term Forecast Of Oceanic Conditions Off California And Their Biological Implications</t>
  </si>
  <si>
    <t>Auad| G; Miller| A; Di Lorenzo| E</t>
  </si>
  <si>
    <t>Long-term Multi-gas Scenarios To Stabilise Radiative Forcing - Exploring Costs And Benefits Within An Integrated Assessment Framework</t>
  </si>
  <si>
    <t>Van Vuuren| Dp; Eickhout| B; Lucas| Pl; Den Elzen| Mgj</t>
  </si>
  <si>
    <t>Long-term Population Declines In Afro-palearctic Migrant Birds</t>
  </si>
  <si>
    <t>Sanderson| Fj; Donald| Pf; Pain| Dj; Burfield| Ij; Van Bommel| Fpj</t>
  </si>
  <si>
    <t>Loss Of Habitat Through Inundation And The Conservation Status Of Two Endemic Tasmanian Syncarid Crustaceans: Allanaspides Hickmani And A-helonomus</t>
  </si>
  <si>
    <t>Driessen| Mm; Mallick| Sa; Lee| A; Thurstans| S</t>
  </si>
  <si>
    <t>Low Clouds And Cloud Immersion Enhance Photosynthesis In Understory Species Of A Southern Appalachian Spruce-fir Forest (usa)</t>
  </si>
  <si>
    <t>Low Larval Vector Survival Explains Unstable Malaria In The Western Kenya Highlands</t>
  </si>
  <si>
    <t>Koenraadt| Cjm; Paaijmans| Kp; Schneider| P; Githeko| Ak; Takken| W</t>
  </si>
  <si>
    <t>Low Sea Level Rise Projections From Mountain Glaciers And Icecaps Under Global Warming</t>
  </si>
  <si>
    <t>Raper| Scb; Braithwaite| Rj</t>
  </si>
  <si>
    <t>Mammal Mycophagy And Dispersal Of Mycorrhizal Inoculum In Oregon White Oak Woodlands</t>
  </si>
  <si>
    <t>Frank| Jl; Barry| S; Southworth| D</t>
  </si>
  <si>
    <t>Mapping Of Antarctic Sea Ice In The Depletion Phase: An Indicator Of Climatic Change?</t>
  </si>
  <si>
    <t>Sreenivasan| G; Majumdar| Tj</t>
  </si>
  <si>
    <t>Marine Lake Ecosystem Dynamics Illustrate Enso Variation In The Tropical Western Pacific</t>
  </si>
  <si>
    <t>Martin| Le; Dawson| Mn; Bell| Lj; Colin| Pl</t>
  </si>
  <si>
    <t>Mediated Modeling Of The Impacts Of Enhanced Uv-b Radiation On Ecosystem Services</t>
  </si>
  <si>
    <t>Photochemistry And Photobiology</t>
  </si>
  <si>
    <t>Van Den Belt| M; Bianciotto| Oa; Costanza| R; Demers| S; Diaz| S; Ferreyra| Ga; Koch| Ew; Momo| Fr; Vernet| M</t>
  </si>
  <si>
    <t>Membranes For Hydrogen Purification: An Important Step Toward A Hydrogen-based Economy</t>
  </si>
  <si>
    <t>Mrs Bulletin</t>
  </si>
  <si>
    <t>Nenoff| Tm; Spontak| Rj; Aberg| Cm</t>
  </si>
  <si>
    <t>Methane And Nitrous Oxide Emissions From Three Paddy Rice Based Cultivation Systems In Southwest China</t>
  </si>
  <si>
    <t>Jiang| Cs; Wang| Ys; Zheng| Xh; Zhu| B; Huang| Y; Hao| Qj</t>
  </si>
  <si>
    <t>Methane Production During Storage Of Anaerobically Digested Municipal Organic Waste</t>
  </si>
  <si>
    <t>Hansen| Tl; Sommer| Sg; Gabriel| S; Christensen| Th</t>
  </si>
  <si>
    <t>Methyl Iodide Production In The Ocean: Implications For Climate Change</t>
  </si>
  <si>
    <t>Smythe-wright| D; Boswell| Sm; Breithaupt| P; Davidson| Rd; Dimmer| Ch; Diaz| Lbe</t>
  </si>
  <si>
    <t>Microbial Community Structure In Three Deep-sea Carbonate Crusts</t>
  </si>
  <si>
    <t>Microbial Ecology</t>
  </si>
  <si>
    <t>Heijs| Sk; Aloisi| G; Bouloubassi| I; Pancost| Rd; Pierre| C; Damste| Jss; Gottschal| Jc; Van Elsas| Jd; Forney| Lj</t>
  </si>
  <si>
    <t>Middle Pleistocene Glacier Behaviour In The Mediterranean: Sedimentological Evidence From The Pindus Mountains| Greece</t>
  </si>
  <si>
    <t>Hughes| Pd; Gibbard| Pl; Woodward| Jc</t>
  </si>
  <si>
    <t>Migration Watch: An Internet Survey To Monitor Spring Migration In Britain And Ireland</t>
  </si>
  <si>
    <t>Baillie| Sr; Balmer| De; Downie| Is; Wright| Khm</t>
  </si>
  <si>
    <t>Millennial Timescale Carbon Cycle And Climate Change In An Efficient Earth System Model</t>
  </si>
  <si>
    <t>Lenton| Tm; Williamson| Ms; Edwards| Nr; Marsh| R; Price| Ar; Ridgwell| Aj; Shepherd| Jg; Cox| Sj</t>
  </si>
  <si>
    <t>Millennial-scale Temperature Variations In North America During The Holocene</t>
  </si>
  <si>
    <t>Viau| Ae; Gajewski| K; Sawada| Mc; Fines| P</t>
  </si>
  <si>
    <t>Mixing Politics And Science In Testing The Hypothesis That Greenhouse Warming Is Causing A Global Increase In Hurricane Intensity</t>
  </si>
  <si>
    <t>Curry| Ja; Webster| Pj; Holland| Gj</t>
  </si>
  <si>
    <t>Model Estimates For The Sensitivity Of Atmospheric Centers Of Action To Global Climate Changes</t>
  </si>
  <si>
    <t>Khon| Vc; Mokhov| Ii</t>
  </si>
  <si>
    <t>Model Investigation Of The Slope Water| North Of The Gulf Stream</t>
  </si>
  <si>
    <t>Dupont| F; Hannah| Cg; Wright| Dg</t>
  </si>
  <si>
    <t>Modeling Generator Power Plant Portfolios And Pollution Taxes In Electric Power Supply Chain Networks: A Transportation Network Equilibrium Transformation</t>
  </si>
  <si>
    <t>Wu| K; Nagurney| A; Liu| Zg; Stranlund| Jk</t>
  </si>
  <si>
    <t>Modeling Hydrology And Silicon-carbon Interactions In Taiga And Tundra Biomes From A Landscape Perspective: Implications For Global Warming Feedbacks</t>
  </si>
  <si>
    <t>Smedberg| E; Morth| Cm; Swaney| Dp; Humborg| C</t>
  </si>
  <si>
    <t>Modeling Population Dynamics Of A Tea Pest With Temperature-dependent Development: Predicting Emergence Timing And Potential Damage</t>
  </si>
  <si>
    <t>Satake| A; Ohgushi| T; Urano| S; Uchimura| K</t>
  </si>
  <si>
    <t>Modelling Climate-change Impacts On Stream Temperature Of Formosan Landlocked Salmon Habitat</t>
  </si>
  <si>
    <t>Tung| Cp; Lee| Ty; Yang| Yc</t>
  </si>
  <si>
    <t>Modelling Current Trends In Northern Hemisphere Temperatures</t>
  </si>
  <si>
    <t>Mills| Tc</t>
  </si>
  <si>
    <t>Modelling Dispersal Of A Temperate Insect In A Changing Climate</t>
  </si>
  <si>
    <t>Walters| Rj; Hassall| M; Telfer| Mg; Hewitt| Gm; Palutikof| Jp</t>
  </si>
  <si>
    <t>Modelling Effects Of Temperature And Feeding Level On The Life Cycle Of The Midge Chironomus Riparius: An Energy-based Modelling Approach</t>
  </si>
  <si>
    <t>Pery| Arr; Garric| J</t>
  </si>
  <si>
    <t>Modelling Responses Of Pine Savannas To Climate Change And Large-scale Disturbance</t>
  </si>
  <si>
    <t>Beckage| B; Gross| Lj; Platt| Wj</t>
  </si>
  <si>
    <t>Modelling The Primary Control Of Paleogeography On Cretaceous Climate</t>
  </si>
  <si>
    <t>Donnadieu| Y; Pierrehumbert| R; Jacob| R; Fluteau| F</t>
  </si>
  <si>
    <t>Moderate Increase Of Mean Daily Temperature Adversely Affects Fruit Set Of Lycopersicon Esculentum By Disrupting Specific Physiological Processes In Male Reproductive Development</t>
  </si>
  <si>
    <t>Sato| S; Kamiyama| M; Iwata| T; Makita| N; Furukawa| H; Ikeda| H</t>
  </si>
  <si>
    <t>Modern Processes And Historical Factors In The Origin Of The African Element In Latin America</t>
  </si>
  <si>
    <t>Graham| A</t>
  </si>
  <si>
    <t>Moisture Controls On Trace Gas Fluxes In Semiarid Riparian Soils</t>
  </si>
  <si>
    <t>Mclain| Jet; Martens| Da</t>
  </si>
  <si>
    <t>Monitoring Coral Bleaching Using A Colour Reference Card</t>
  </si>
  <si>
    <t>Siebeck| Ue; Marshall| Nj; Kluter| A; Hoegh-guldberg| O</t>
  </si>
  <si>
    <t>Morphophysiological Monitoring Of Winter Wheat In Spring In The Context Of Global Climate Warming</t>
  </si>
  <si>
    <t>Biology Bulletin</t>
  </si>
  <si>
    <t>Klimov| Sv; Burakhanova| Ea; Dubinina| Im; Alieva| Gp; Sal'nikova| Eb; Trunova| Ti</t>
  </si>
  <si>
    <t>Mountain Weather And Climate: A General Overview And A Focus On Climatic Change In The Alps</t>
  </si>
  <si>
    <t>Multi-gas Emission Reduction For Climate Change Policy: An Application Of Fund</t>
  </si>
  <si>
    <t>Multi-gas Emissions Pathways To Meet Climate Targets</t>
  </si>
  <si>
    <t>Meinshausen| M; Hare| B; Wigley| Tml; Van Vuuren| D; Den Elzen| Mgj; Swart| R</t>
  </si>
  <si>
    <t>Multigas Mitigation: An Economic Analysis Using Grape Model</t>
  </si>
  <si>
    <t>Kurosawa| A</t>
  </si>
  <si>
    <t>Multigrain Sedimentation/erosion Model Based On Cross-shore Equilibrium Sediment Distribution: Application To Nourishment Design</t>
  </si>
  <si>
    <t>Li| Fj; Dyt| C; Griffiths| C</t>
  </si>
  <si>
    <t>Municipal Solid Waste Characterization And Its Assessment For Potential Methane Generation: A Case Study</t>
  </si>
  <si>
    <t>Mor| S; Ravindra| K; De Visscher| A; Dahiya| Rp; Chandra| A</t>
  </si>
  <si>
    <t>Nannoplankton Extinction And Origination Across The Paleocene-eocene Thermal Maximum</t>
  </si>
  <si>
    <t>Gibbs| Sj; Bown| Pr; Sessa| Ja; Bralower| Tj; Wilson| Pa</t>
  </si>
  <si>
    <t>Narrative Scenario Development Based On Cross-impact Analysis For The Evaluation Of Global-warming Mitigation Options</t>
  </si>
  <si>
    <t>Hayashi| A; Tokimatsu| K; Yamamoto| H; Mori| S</t>
  </si>
  <si>
    <t>Natural And Artificial Linkages And Discontinuities In A Mediterranean Landscape: Some Case Studies From The Durance Valley| France</t>
  </si>
  <si>
    <t>Warner| Rf</t>
  </si>
  <si>
    <t>Natural Disasters And The Challenge Of Extreme Events: Risk Management From An Insurance Perspective</t>
  </si>
  <si>
    <t>Smolka| A</t>
  </si>
  <si>
    <t>Natural Disturbances And The Physiognomy Of Pine Savannas: A Phenomenological Model</t>
  </si>
  <si>
    <t>Gilliam| Fs; Platt| Wj; Peet| Rk</t>
  </si>
  <si>
    <t>Natural Gas Based Direct Steelmaking Using Melt Circulation: Technoeconomic Feasibility</t>
  </si>
  <si>
    <t>Warner| Na</t>
  </si>
  <si>
    <t>Nest-site Selection Of Endangered Cinereous Vulture (aegypius Monachus) Populations Affected By Anthropogenic Disturbance: Present And Future Conservation Implications</t>
  </si>
  <si>
    <t>Moran-lopez| R; Guzman| Jms; Borrego| Ec; Sanchez| Av</t>
  </si>
  <si>
    <t>Net Global Warming Potential And Greenhouse Gas Intensity In Irrigated Cropping Systems In Northeastern Colorado</t>
  </si>
  <si>
    <t>Mosier| Ar; Halvorson| Ad; Reule| Ca; Liu| Xjj</t>
  </si>
  <si>
    <t>Niche Breadth| Competitive Strength And Range Size Of Tree Species: A Trade-off Based Framework To Understand Species Distribution</t>
  </si>
  <si>
    <t>Nitrogen Fixation Amplifies The Ocean Biogeochemical Response To Decadal Timescale Variations In Mineral Dust Deposition</t>
  </si>
  <si>
    <t>Moore| Jk; Doney| Sc; Lindsay| K; Mahowald| N; Michaels| Af</t>
  </si>
  <si>
    <t>Nitrogen Supply Differentially Affects Litter Decomposition Rates And Nitrogen Dynamics Of Sub-arctic Bog Species</t>
  </si>
  <si>
    <t>Aerts| R; Van Logtestijn| Rksp; Karlsson| Ps</t>
  </si>
  <si>
    <t>North American Prairie Wetlands Are Important Nonforested Land-based Carbon Storage Sites</t>
  </si>
  <si>
    <t>Euliss| Nh; Gleason| Ra; Olness| A; Mcdougal| Rl; Murkin| Hr; Robarts| Rd; Bourbonniere| Ra; Warner| Bg</t>
  </si>
  <si>
    <t>Numerical Simulation Of The Sensitivity Of The Pacific Subtropical-tropical Meridional Cell To Global Warming</t>
  </si>
  <si>
    <t>Zhou| Tj; Yu| Yq; Liu| Hl; Li| W; Yu| Rc</t>
  </si>
  <si>
    <t>Numerical Study Of The Impact Of Climate Change On The Yield Of Wheat| Soybean And Maize</t>
  </si>
  <si>
    <t>Pesquisa Agropecuaria Brasileira</t>
  </si>
  <si>
    <t>Streck| Na; Alberto| Cm</t>
  </si>
  <si>
    <t>Numerical Treatment Of A Class Of Optimal Control Problems Arising In Economics</t>
  </si>
  <si>
    <t>Optimization Methods &amp; Software</t>
  </si>
  <si>
    <t>Emmrich| E; Schmitt| H</t>
  </si>
  <si>
    <t>Nutrient Dynamics Of Reindeer Forage Species Along Snowmelt Gradients At Different Ecological Scales</t>
  </si>
  <si>
    <t>Marell| A; Hofgaard| A; Danell| K</t>
  </si>
  <si>
    <t>Observational Constraints On Past Attributable Warming And Predictions Of Future Global Warming</t>
  </si>
  <si>
    <t>Stott| Pa; Mitchell| Jfb; Allen| Mr; Delworth| Tl; Gregory| Jm; Meehl| Ga; Santer| Bd</t>
  </si>
  <si>
    <t>Observed And Modeled Greenland Ice Sheet Snow Accumulation| 1958-2003| And Links With Regional Climate Forcing</t>
  </si>
  <si>
    <t>Hanna| E; Mcconnell| J; Das| S; Cappelen| J; Stephens| A</t>
  </si>
  <si>
    <t>Oceanic Implications For Climate Change Policy</t>
  </si>
  <si>
    <t>Mcneil| Bi</t>
  </si>
  <si>
    <t>Oceans And Human Health: Emerging Public Health Risks In The Marine Environment</t>
  </si>
  <si>
    <t>Fleming| Le; Broad| K; Clement| A; Dewailly| E; Elmir| S; Knap| A; Pomponi| Sa; Smith| S; Gabriele| Hs; Walsh| P</t>
  </si>
  <si>
    <t>On Global Forces Of Nature Driving The Earth's Climate. Are Humans Involved?</t>
  </si>
  <si>
    <t>On Global Warming: Flow-based Soft Global Constraints</t>
  </si>
  <si>
    <t>Journal Of Heuristics</t>
  </si>
  <si>
    <t>Van Hoeve| Wj; Pesant| G; Rousseau| Lm</t>
  </si>
  <si>
    <t>On The Climate Response Of The Low-latitude Pacific Ocean To Changes In The Global Freshwater Cycle</t>
  </si>
  <si>
    <t>Williams| Pd; Guilyardi| E; Sutton| Rt; Gregory| Jm; Madec| G</t>
  </si>
  <si>
    <t>On The Correlation Of Nonlinear Variables Containing Secular Trend Variations: Numerical Experiments</t>
  </si>
  <si>
    <t>Chinese Physics</t>
  </si>
  <si>
    <t>Shi| N; Yi| Ym; Gu| Jq; Xia| Dd</t>
  </si>
  <si>
    <t>On The Essential Differences Between The Large-scale Variations Of The Surface Temperature Over The Oceans And Continents</t>
  </si>
  <si>
    <t>On The Tropical Origin Of Uncertainties In The Global Land Precipitation Response To Global Warming</t>
  </si>
  <si>
    <t>Douville| H; Salas-melia| D; Tyteca| S</t>
  </si>
  <si>
    <t>Onset Of Spring Starting Earlier Across The Northern Hemisphere</t>
  </si>
  <si>
    <t>Schwartz| Md; Ahas| R; Aasa| A</t>
  </si>
  <si>
    <t>Optimal Endogenous Carbon Taxes For Electric Power Supply Chains With Power Plants</t>
  </si>
  <si>
    <t>Nagurney| A; Liu| Zg; Woolley| T</t>
  </si>
  <si>
    <t>Optimal Household Refrigerator Replacement Policy For Life Cycle Energy| Greenhouse Gas Emissions| And Cost</t>
  </si>
  <si>
    <t>Kim| Hc; Keoleian| Ga; Horie| Ya</t>
  </si>
  <si>
    <t>Optimization Of Ironmaking Process For Reducing Co2 Emissions In The Integrated Steel Works</t>
  </si>
  <si>
    <t>Ariyama| T; Sato| M</t>
  </si>
  <si>
    <t>Optimization Of Parabolic Trough Solar Collector System</t>
  </si>
  <si>
    <t>Odeh| Sd; Morrison| Gl</t>
  </si>
  <si>
    <t>Optimization Of Pipeline Transport For Co2 Sequestration</t>
  </si>
  <si>
    <t>Zhang| Zx; Wang| Gx; Massarotto| P; Rudolph| V</t>
  </si>
  <si>
    <t>Options And Instruments For A Deep Cut In Co2 Emissions: Carbon Dioxide Capture Or Renewables| Taxes Or Subsidies?</t>
  </si>
  <si>
    <t>Gerlagh| R; Van Der Zwaan| B</t>
  </si>
  <si>
    <t>Orchid-fungus Fidelity: A Marriage Meant To Last?</t>
  </si>
  <si>
    <t>Mccormick| Mk; Whigham| Df; Sloan| D; O'malley| K; Hodkinson| B</t>
  </si>
  <si>
    <t>Paleomonsoon Precipitation Deduced From A Sediment Core From The Equatorial Indian Ocean</t>
  </si>
  <si>
    <t>Geo-marine Letters</t>
  </si>
  <si>
    <t>Tiwari| M; Ramesh| R; Somayajulu| Blk; Jull| Ajt; Burr| Gs</t>
  </si>
  <si>
    <t>Participation Of Latin America And The Caribbean In The Global Climatological Records| Ghcn</t>
  </si>
  <si>
    <t>Giddings| L; Soto| M</t>
  </si>
  <si>
    <t>Past Hydrological Events Related To Understanding Global Change: An Icsu Research Project</t>
  </si>
  <si>
    <t>Gregory| Kj; Benito| G; Dikau| R; Golosov| V; Jones| Ajj; Macklin| Mg; Parsons| Aj; Passmore| Dg; Poesen| J; Starkel| L; Walling| De</t>
  </si>
  <si>
    <t>Patterns Of Species Description And Species Richness Of Geometrid Moths (lepidoptera : Geometridae) On The Korean Peninsula</t>
  </si>
  <si>
    <t>Zoological Science</t>
  </si>
  <si>
    <t>Choi| Sw</t>
  </si>
  <si>
    <t>Permafrost And Changing Climate: The Russian Perspective</t>
  </si>
  <si>
    <t>Anisimov| O; Reneva| S</t>
  </si>
  <si>
    <t>Persistent Volcanic Signature Observed Around Barren Island| Andaman Sea| India</t>
  </si>
  <si>
    <t>Marine Geophysical Researches</t>
  </si>
  <si>
    <t>Laluraj| Cm; Balachandran| Kk; Sabu| P; Panampunnayil| Su</t>
  </si>
  <si>
    <t>Phenological Responses Of Snowbed Species To Snow Removal Dates In The Central Alps: Implications For Climate Warming</t>
  </si>
  <si>
    <t>Huelber| K; Gottfried| M; Pauli| H; Reiter| K; Winkler| M; Grabherr| G</t>
  </si>
  <si>
    <t>Phenomenological Solar Contribution To The 1900-2000 Global Surface Warming</t>
  </si>
  <si>
    <t>Scafetta| N; West| Bj</t>
  </si>
  <si>
    <t>Phenomenological Solar Signature In 400 Years Of Reconstructed Northern Hemisphere Temperature Record</t>
  </si>
  <si>
    <t>Phenotypic Diversity Amongst Strains Of Pleurotus Sajor-caju: Implications For Cultivation In Arid Environments</t>
  </si>
  <si>
    <t>Mycological Research</t>
  </si>
  <si>
    <t>Kashangura| C; Hallsworth| Je; Mswaka| Ay</t>
  </si>
  <si>
    <t>Phosphorus Geochemistry In The Luochuan Loess Section| North China And Its Paleoclimatic Implications</t>
  </si>
  <si>
    <t>Rao| Wb; Chen| J; Luo| Ty; Liu| Lw</t>
  </si>
  <si>
    <t>Photographs And Herbarium Specimens As Tools To Document Phenological Changes In Response To Global Warming</t>
  </si>
  <si>
    <t>Miller-rushing| Aj; Primack| Rb; Primack| D; Mukunda| S</t>
  </si>
  <si>
    <t>Photosynthetic Responses Of Seven Tropical Seagrasses To Elevated Seawater Temperature</t>
  </si>
  <si>
    <t>Campbell| Sj; Mckenzie| Lj; Kerville| Sp</t>
  </si>
  <si>
    <t>Physiological Constraints On Organismal Response To Global Warming: Mechanistic Insights From Clinally Varying Populations And Implications For Assessing Endangerment</t>
  </si>
  <si>
    <t>Bernardo| J; Spotila| Jr</t>
  </si>
  <si>
    <t>Pied Flycatchers Ficedula Hypoleuca Travelling From Africa To Breed In Europe: Differential Effects Of Winter And Migration Conditions On Breeding Date</t>
  </si>
  <si>
    <t>Both| C; Sanz| Jj; Artemyev| Av; Blaauw| B; Cowie| Rj; Dekhuizen| Aj; Enemar| A; Javinen| A; Nyholm| Nei; Potti| J; Ravussin| Pa; Silverin| B; Slater| Fm; Sokolov| Lv; Visser| Me; Winkel| W; Wright| J; Zang| H</t>
  </si>
  <si>
    <t>Pliocene Arctic Temperature Constraints From The Growth Rings And Isotopic Composition Of Fossil Larch</t>
  </si>
  <si>
    <t>Ballantyne| Ap; Rybczynski| N; Baker| Pa; Harington| Cr; White| D</t>
  </si>
  <si>
    <t>Positive Feedback Between Global Warming And Atmospheric Co2 Concentration Inferred From Past Climate Change</t>
  </si>
  <si>
    <t>Scheffer| M; Brovkin| V; Cox| Pm</t>
  </si>
  <si>
    <t>Post-eocene Climate Change| Niche Conservatism| And The Latitudinal Diversity Gradient Of New World Birds</t>
  </si>
  <si>
    <t>Hawkins| Ba; Diniz| Jaf; Jaramillo| Ca; Soeller| Sa</t>
  </si>
  <si>
    <t>Potential For Cost Effective Magnetocaloric Air Conditioning Systems</t>
  </si>
  <si>
    <t>Russek| Sl; Zimm| Cb</t>
  </si>
  <si>
    <t>Potential Impact Of Climate Change On The Northern Nemoral Forest Herb Flora Of Europe</t>
  </si>
  <si>
    <t>Svenning| Jc; Skov| F</t>
  </si>
  <si>
    <t>Potential Impacts Of Climate Change On Nitrogen Transformations And Greenhouse Gas Fluxes In Forests: A Soil Transfer Study</t>
  </si>
  <si>
    <t>Hart| Sc</t>
  </si>
  <si>
    <t>Potential Of Reducing The Environmental Impact Of Aviation By Using Hydrogen - Part Iii: Optimum Cruising Altitude And Airport Implications</t>
  </si>
  <si>
    <t>Aeronautical Journal</t>
  </si>
  <si>
    <t>Haglind| F; Singh| R</t>
  </si>
  <si>
    <t>Potentials And Limitations Of Life Cycle Assessment In Setting Ecolabelling Criteria: A Case Study Of Thai Shrimp Aquaculture Product</t>
  </si>
  <si>
    <t>Mungkung| Rt; De Haes| Hau; Clift| R</t>
  </si>
  <si>
    <t>Predicted Climate Change Alters The Indirect Effect Of Predators On An Ecosystem Process</t>
  </si>
  <si>
    <t>Lensing| Jr; Wise| Dh</t>
  </si>
  <si>
    <t>Predicting Extinctions As A Result Of Climate Change</t>
  </si>
  <si>
    <t>Schwartz| Mw; Iverson| Lr; Prasad| Am; Matthews| Sn; O'connor| Rj</t>
  </si>
  <si>
    <t>Predicting Impacts Of Global Warming On Population Dynamics And Distribution Of Arthropods In Japan</t>
  </si>
  <si>
    <t>Kiritani| K</t>
  </si>
  <si>
    <t>Predicting The Influence Of Wolf-provided Carrion On Scavenger Community Dynamics Under Climate Change Scenarios</t>
  </si>
  <si>
    <t>Wilmers| Cc; Post| E</t>
  </si>
  <si>
    <t>Predicting The Potential Geographical Distribution Of Parasitic Weeds| A Contribution To Risk Management: Case Study Of Orobanche Crenata</t>
  </si>
  <si>
    <t>Journal Of Plant Diseases And Protection</t>
  </si>
  <si>
    <t>Grenz| Jh; Sauerborn| J</t>
  </si>
  <si>
    <t>Predicting Tillage Practices And Agricultural Soil Disturbance In North Central Montana With Landsat Imagery</t>
  </si>
  <si>
    <t>Bricklemyer| Rs; Lawrence| Rl; Miller| Pr; Battogtokh| N</t>
  </si>
  <si>
    <t>Predicting Woodrat (neotoma) Responses To Anthropogenic Warming From Studies Of The Palaeomidden Record</t>
  </si>
  <si>
    <t>Prediction Of Macrophyte Communities In Drought-affected Groundwater-fed Headwater Streams</t>
  </si>
  <si>
    <t>Westwood| Cg; Teeuw| Rm; Wade| Pm; Holmes| Nth</t>
  </si>
  <si>
    <t>Preparation And Characterization Of Amorphous Fluorinated Carbon Film Using Low-global-warming-potential Gas| C4f6| By Plasma-enhanced Chemical Vapor Deposition</t>
  </si>
  <si>
    <t>Watanabe| H; Shimogaki| Y</t>
  </si>
  <si>
    <t>Preparation Of Amorphous Fluorinated Carbon Film Using Low Global-warming Potential Gas| C4f6| By Plasma Enhanced Chemical Vapor Deposition</t>
  </si>
  <si>
    <t>Watanabe| H; Tokimitsu| T; Shiga| J; Haneji| N; Shimogaki| Y</t>
  </si>
  <si>
    <t>Production And Fabrication Technology Development Of Aluminum Useful For Automobile Lightweighting</t>
  </si>
  <si>
    <t>Advanced Engineering Materials</t>
  </si>
  <si>
    <t>Ito| K; Kobayashi| H</t>
  </si>
  <si>
    <t>Prognosis Of The Impact Of Global Climate Change On Zonal Ecosystems Of The Volga River Basin</t>
  </si>
  <si>
    <t>Kolomyts| Eg</t>
  </si>
  <si>
    <t>Projected Changes In The Caspian Sea Level For The 21st Century Based On The Latest Aogcm Simulations</t>
  </si>
  <si>
    <t>Elguindi| N; Giorgi| F</t>
  </si>
  <si>
    <t>Quantifying Relationships Between Bird And Butterfly Community Shifts And Environmental Change</t>
  </si>
  <si>
    <t>Debinski| Dm; Vannimwegen| Re; Jakubauskas| Me</t>
  </si>
  <si>
    <t>Rainfall And Its Seasonality Over The Amazon In The 21st Century As Assessed By The Coupled Models For The Ipcc Ar4</t>
  </si>
  <si>
    <t>Li| Wh; Fu| R; Dickinson| Re</t>
  </si>
  <si>
    <t>Rapid Advance Of Spring Arrival Dates In Long-distance Migratory Birds</t>
  </si>
  <si>
    <t>Jonzen| N; Linden| A; Ergon| T; Knudsen| E; Vik| Jo; Rubolini| D; Piacentini| D; Brinch| C; Spina| F; Karlsson| L; Stervander| M; Andersson| A; Waldenstrom| J; Lehikoinen| A; Edvardsen| E; Solvang| R; Stenseth| Nc</t>
  </si>
  <si>
    <t>Rapid Fluctuation Of Alkenone Temperature In The Southwestern Okhotsk Sea During The Past 120 Ky</t>
  </si>
  <si>
    <t>Harada| N; Ahagon| N; Sakamoto| T; Uchida| M; Ikehara| M; Shibata| Y</t>
  </si>
  <si>
    <t>Rate Coefficients For The Reactions Of Oh With Cf3ch2ch3 (hfc-263fb)| Cf3chfch2f (hfc-245eb)| And Chf2chfchf2 (hfc-245ea) Between 238 And 375 K</t>
  </si>
  <si>
    <t>Rajakumar| B; Portmann| Rw; Burkholder| Jb; Ravishankara| Ar</t>
  </si>
  <si>
    <t>Recent And Simultaneous Origins Of Eusociality In Halictid Bees</t>
  </si>
  <si>
    <t>Brady| Sg; Sipes| S; Pearson| A; Danforth| Bn</t>
  </si>
  <si>
    <t>Recent Changes In Body Weight And Wing Length Among Some British Passerine Birds</t>
  </si>
  <si>
    <t>Yom-tov| Y; Yom-tov| S; Wright| J; Thorne| Cjr; Du Feu| R</t>
  </si>
  <si>
    <t>Recent Decrease In Gentoo Penguin Populations At Iles Kerguelen</t>
  </si>
  <si>
    <t>Lescroel| A; Bost| Ca</t>
  </si>
  <si>
    <t>Recent Increase In Persistence Of Atmospheric Circulation Over Europe: Comparison With Long-term Variations Since 1881</t>
  </si>
  <si>
    <t>Kysely| J; Domonkos| P</t>
  </si>
  <si>
    <t>Recent Rapid Warming Trend Revealed From The Isotopic Record In Muztagata Ice Core| Eastern Pamirs</t>
  </si>
  <si>
    <t>Tian| Ld; Yao| Td; Li| Z; Macclune| K; Wu| Gj; Xu| Bq; Li| Yf; Lu| Ax; Shen| Yp</t>
  </si>
  <si>
    <t>Recent Trends In Canadian Lake Ice Cover</t>
  </si>
  <si>
    <t>Duguay| Cr; Prowse| Td; Bonsal| Br; Brown| Rd; Lacroix| Mp; Menard| P</t>
  </si>
  <si>
    <t>Rechargeable Li2o2 Electrode For Lithium Batteries</t>
  </si>
  <si>
    <t>Ogasawara| T; Debart| A; Holzapfel| M; Novak| P; Bruce| Pg</t>
  </si>
  <si>
    <t>Redox Potential Characterization And Soil Greenhouse Gas Concentration Across A Hydrological Gradient In A Gulf Coast Forest</t>
  </si>
  <si>
    <t>Yu| Kw; Faulkner| Sp; Patrick| Wh</t>
  </si>
  <si>
    <t>Reduced Mixing Generates Oscillations And Chaos In The Oceanic Deep Chlorophyll Maximum</t>
  </si>
  <si>
    <t>Huisman| J; Thi| Nnp; Karl| Dm; Sommeijer| B</t>
  </si>
  <si>
    <t>Reducing Carbon Dioxide Emissions From Uk Road Transport</t>
  </si>
  <si>
    <t>Simpson| Bj</t>
  </si>
  <si>
    <t>Reducing Conflicts Between Climate Policy And Energy Policy In The Us: The Important Role Of The States</t>
  </si>
  <si>
    <t>Peterson| Td; Rose| Az</t>
  </si>
  <si>
    <t>Reduction Processes In Forest Wetlands: Tracking Down Heterogeneity Of Source/sink Functions With A Combination Of Methods</t>
  </si>
  <si>
    <t>Paul| S; Kusel| K; Alewell| C</t>
  </si>
  <si>
    <t>Regional Climate Change And Its Effects On River Runoff In The Tarim Basin| China</t>
  </si>
  <si>
    <t>Chen| Yn; Takeuchi| K; Xu| Cc; Chen| Yp; Xu| Zx</t>
  </si>
  <si>
    <t>Regional Climate Change And Its Impact On Photooxidant Concentrations In Southern Germany: Simulations With A Coupled Regional Climate-chemistry Model</t>
  </si>
  <si>
    <t>Forkel| R; Knoche| R</t>
  </si>
  <si>
    <t>Regional Tropical Precipitation Change Mechanisms In Echam4/opyc3 Under Global Warming</t>
  </si>
  <si>
    <t>Chou| C; Neelin| Jd; Tu| Jy; Chen| Ct</t>
  </si>
  <si>
    <t>Relationship Between Climate| Pollen Concentrations Of Ambrosia And Medical Consultations For Allergic Rhinitis In Montreal| 1994-2002</t>
  </si>
  <si>
    <t>Breton| Mc; Garneau| M; Fortier| I; Guay| F; Louis| J</t>
  </si>
  <si>
    <t>Remote Sensing For Predicting Potential Habitats Of Oncomelania Hupensis In Hongze| Baima And Gaoyou Lakes In Jiangsu Province| China</t>
  </si>
  <si>
    <t>Geospatial Health</t>
  </si>
  <si>
    <t>Yang| Gj; Vounatsou| P; Tanner| M; Zhou| Xn; Utzinger| J</t>
  </si>
  <si>
    <t>Remote Sensing Image-based Analysis Of The Relationship Between Urban Heat Island And Land Use/cover Changes</t>
  </si>
  <si>
    <t>Chen| Xl; Zhao| Hm; Li| Px; Yin| Zy</t>
  </si>
  <si>
    <t>Reproduction And Length-weight Relationships Of Pomadasys Incisus (haemulidae) From Tunis Gulf.</t>
  </si>
  <si>
    <t>Cybium</t>
  </si>
  <si>
    <t>Chakroun-marzouk| N; Ktari| Mh</t>
  </si>
  <si>
    <t>Reproductive Responses Of Two Related Coexisting Songbird Species To Environmental Changes: Global Warming| Competition| And Population Sizes</t>
  </si>
  <si>
    <t>Schaefer| T; Ledebur| G; Beier| J; Leisler| B</t>
  </si>
  <si>
    <t>Respiratory Substrate Availability Plays A Crucial Role In The Response Of Soil Respiration To Environmental Factors</t>
  </si>
  <si>
    <t>Liu| Hs; Li| Lh; Han| Xg; Huang| Jh; Sun| Jx; Wang| Hy</t>
  </si>
  <si>
    <t>Response Of Hurricane-type Vortices To Global Warming As Simulated By Arpege-climat At High Resolution</t>
  </si>
  <si>
    <t>Chauvin| F; Royer| Jf; Deque| M</t>
  </si>
  <si>
    <t>Response Of Monsoon Precipitation In The Himalayas To Global Warming</t>
  </si>
  <si>
    <t>Duan| Kq; Yao| Td; Thompson| Lg</t>
  </si>
  <si>
    <t>Response Of North Pacific Ocean Circulation In A Kuroshio-resolving Ocean Model To An Arctic Oscillation (ao)-like Change In Northern Hemisphere Atmospheric Circulation Due To Greenhouse-gas Forcing</t>
  </si>
  <si>
    <t>Sato| Y; Yukimoto| S; Tsujino| H; Ishizaki| H; Noda| A</t>
  </si>
  <si>
    <t>Response Of The North Atlantic Thermohaline Circulation And Ventilation To Increasing Carbon Dioxide In Ccsm3</t>
  </si>
  <si>
    <t>Bryan| Fo; Danabasoglu| G; Nakashiki| N; Yoshida| Y; Kim| Dh; Tsutsui| J; Doney| Sc</t>
  </si>
  <si>
    <t>Reversal Of The Trend In Global Anthropogenic Sulfur Emissions</t>
  </si>
  <si>
    <t>Revised Ir Spectrum| Radiative Efficiency And Global Warming Potential Of Nitrogen Trifluoride</t>
  </si>
  <si>
    <t>Robson| Ji; Gohar| Lk; Hurley| Md; Shine| Kp; Wallington| Tj</t>
  </si>
  <si>
    <t>River Discharge Changes In The Qinghai-tibet Plateau</t>
  </si>
  <si>
    <t>Cao| Jt; Qin| Dh; Kang| Es; Li| Yy</t>
  </si>
  <si>
    <t>Robust Increases In Midlatitude Static Stability In Simulations Of Global Warming</t>
  </si>
  <si>
    <t>Frierson| Dmw</t>
  </si>
  <si>
    <t>Robust Responses Of The Hydrological Cycle To Global Warming</t>
  </si>
  <si>
    <t>Held| Im; Soden| Bj</t>
  </si>
  <si>
    <t>Role Of Global Warming On The Statistics Of Record-breaking Temperatures</t>
  </si>
  <si>
    <t>Physical Review E</t>
  </si>
  <si>
    <t>Redner| S; Petersen| Mr</t>
  </si>
  <si>
    <t>Root Exudation (net Efflux Of Amino Acids) May Increase Rhizodeposition Under Elevated Co2</t>
  </si>
  <si>
    <t>Philips| Da; Fox| Tc; Six| J</t>
  </si>
  <si>
    <t>Runoff Sensitivity To Climate Changes In The Longitudinal Range-gorge Region (lrgr): An Example Of The Longchuan Basin In The Upper Yangtze</t>
  </si>
  <si>
    <t>Zhu| Ym; Lu| Xx; Zhou| Y; Liong| Sy</t>
  </si>
  <si>
    <t>Scaling The Metabolic Balance Of The Oceans</t>
  </si>
  <si>
    <t>Lopez-urrutia| A; San Martin| E; Harris| Rp; Irigoien| X</t>
  </si>
  <si>
    <t>Screening For High-temperature Tolerant Cotton Cultivars By Testing In Vitro Pollen Germination| Pollen Tube Growth And Boll Retention</t>
  </si>
  <si>
    <t>Liu| Z; Yuan| Yl; Liu| Sq; Yu| Xn; Rao| Lq</t>
  </si>
  <si>
    <t>Screening Of Pure Fluids As Alternative Refrigerants</t>
  </si>
  <si>
    <t>Saleh| B; Wendland| M</t>
  </si>
  <si>
    <t>Seasonal Resource Availability And Use By An Endangered Tropical Mycophagous Marsupial</t>
  </si>
  <si>
    <t>Abell| Se; Gadek| Pa; Pearce| Ca; Congdon| Bc</t>
  </si>
  <si>
    <t>Seasonal-to-decadal Predictability And Prediction Of South American Climate</t>
  </si>
  <si>
    <t>Nobre| P; Marengo| Ja; Cavalcanti| Ifa; Obregon| G; Barros| V; Camilloni| I; Campos| N; Ferreira| Ag</t>
  </si>
  <si>
    <t>Secular Increase Of Seasonal Predictability For The 20th Century</t>
  </si>
  <si>
    <t>Kang| Is; Jin| Ek; An| Kh</t>
  </si>
  <si>
    <t>Secular Trends And Climate Drift In Coupled Ocean-atmosphere General Circulation Models</t>
  </si>
  <si>
    <t>Covey| C; Gleckler| Pj; Phillips| Tj; Bader| Dc</t>
  </si>
  <si>
    <t>Sensitivity Of Ancient Lake Ohrid To Local Anthropogenic Impacts And Global Warming</t>
  </si>
  <si>
    <t>Matzinger| A; Spirkovski| Z; Patceva| S; Wuest| A</t>
  </si>
  <si>
    <t>Sensitivity Of Global Warming To The Pattern Of Tropical Ocean Warming</t>
  </si>
  <si>
    <t>Barsugli| Jj; Shin| Si; Sardeshmukh| Pd</t>
  </si>
  <si>
    <t>Setting Priorities Within Product-oriented Environmental Policy - The Danish Perspectives</t>
  </si>
  <si>
    <t>Journal Of Industrial Ecology</t>
  </si>
  <si>
    <t>Weidema| Bp; Suh| S; Notten| P</t>
  </si>
  <si>
    <t>Sexual Selection Predicts Advancement Of Avian Spring Migration In Response To Climate Change</t>
  </si>
  <si>
    <t>Spottiswoode| Cn; Tottrup| Ap; Coppack| T</t>
  </si>
  <si>
    <t>Shelf And Open-ocean Calcareous Phytoplankton Assemblages Across The Paleocene-eocene Thermal Maximum: Implications For Global Productivity Gradients</t>
  </si>
  <si>
    <t>Gibbs| Sj; Bralower| Tj; Bown| Pr; Zachos| Jc; Bybell| Lm</t>
  </si>
  <si>
    <t>Shifts In Enso Coupling Processes Under Global Warming</t>
  </si>
  <si>
    <t>Philip| S; Van Oldenborgh| Gj</t>
  </si>
  <si>
    <t>Shifts In Plant Dominance Control Carbon-cycle Responses To Experimental Warming And Widespread Drought</t>
  </si>
  <si>
    <t>Environmental Research Letters</t>
  </si>
  <si>
    <t>Harte| J; Saleska| S; Shih| T</t>
  </si>
  <si>
    <t>Short- And Long-term Population Dynamical Consequences Of Asymmetric Climate Change In Black Grouse</t>
  </si>
  <si>
    <t>Ludwig| Gx; Alatalo| Rv; Helle| P; Linden| H; Lindstrom| J; Siitari| H</t>
  </si>
  <si>
    <t>Significance Of The Nuclear Fuel Cycle In The 21st Century</t>
  </si>
  <si>
    <t>Separations For The Nuclear Fuel Cycle In The 21st Century</t>
  </si>
  <si>
    <t>Nash| Kl; Lumetta| Gj; Clark| Sb; Friese| J</t>
  </si>
  <si>
    <t>Simulated Effects Of Altered Spillway Releases On Thermal Structure And Kokanee Growth In A Colorado Reservoir</t>
  </si>
  <si>
    <t>Saito| L; Koski| M</t>
  </si>
  <si>
    <t>Simulated Sequestration Of Anthropogenic Carbon Dioxide At A Deep-sea Site: Effects On Nematode Abundance And Biovolume</t>
  </si>
  <si>
    <t>Fleeger| Jw; Carman| Kr; Welsenhorn| Pb; Sofranko| H; Marshall| T; Thistle| D; Barry| Jp</t>
  </si>
  <si>
    <t>Simulated Sequestration Of Industrial Carbon Dioxide At A Deep-sea Site: Effects On Species Of Harpacticoid Copepods</t>
  </si>
  <si>
    <t>Thistle| D; Sedlacek| L; Carman| Kr; Fleeger| Jw; Brewer| Pg; Barry| Jp</t>
  </si>
  <si>
    <t>Simulating Soil C Dynamics With Epic: Model Description And Testing Against Long-term Data</t>
  </si>
  <si>
    <t>Izaurralde| Rc; Williams| Jr; Mcgill| Wb; Rosenberg| Nj; Jakas| Mcq</t>
  </si>
  <si>
    <t>Simulating The Influences Of Various Fire Regimes On Caribou Winter Habitat</t>
  </si>
  <si>
    <t>Rupp| Ts; Olson| M; Adams| Lg; Dale| Bw; Joly| K; Henkelman| J; Collins| Wb; Starfield| Am</t>
  </si>
  <si>
    <t>Simulation Of Co2 Recovery System From Flue Gas By Honeycomb Type Adsorbent Ii - (optimization Of Co2 Recovery System And Proposal Of Actual Plant)</t>
  </si>
  <si>
    <t>Matsukuma| Y; Sadagata| K; Kakigami| H; Inoue| G; Minemoto| M; Yasutake| A; Oka| N</t>
  </si>
  <si>
    <t>Simulation Of Long-term Future Climate Changes With The Green Mcgill Paleoclimate Model: The Next Glacial Inception</t>
  </si>
  <si>
    <t>Cochelin| Asb; Mysak| La; Wang| Zm</t>
  </si>
  <si>
    <t>Simulation Of Nitrous Oxide Emissions From Wheat-cropped Soils Using Ceres</t>
  </si>
  <si>
    <t>Gabrielle| B; Laville| P; Henault| C; Nicoullaud| B; Germon| Jc</t>
  </si>
  <si>
    <t>Sio2 And Si3n4 Etch Mechanisms In Nf3/hydrocarbon Plasma</t>
  </si>
  <si>
    <t>Machima| P; Hershkowitz| N</t>
  </si>
  <si>
    <t>Soil Carbon Turnover In The Mcmurdo Dry Valleys| Antarctica</t>
  </si>
  <si>
    <t>Barrett| Je; Virginia| Ra; Parsons| An; Wall| Dh</t>
  </si>
  <si>
    <t>Soil Organic Carbon Changes In Diversified Rotations Of The Western Corn Belt</t>
  </si>
  <si>
    <t>Varvel| Ge</t>
  </si>
  <si>
    <t>Soil Organic Carbon Content And Distribution In A Small Landscape Of Dongguan| South China</t>
  </si>
  <si>
    <t>Su| Zy; Xiong| Ym; Zhu| Jy; Ye| Yc; Ye| M</t>
  </si>
  <si>
    <t>Soil Respiration Of Forest Ecosystems In Japan And Global Implications</t>
  </si>
  <si>
    <t>Lee| Ms; Mo| Wh; Koizumi| H</t>
  </si>
  <si>
    <t>Solar Activity| Global Surface Air Temperature Anomaly And Pacific Decadal Oscillation Signals Observed In Urban Outskirts Tree Ring Records From Shenyang| China</t>
  </si>
  <si>
    <t>Advances In Space Research</t>
  </si>
  <si>
    <t>Chen| Zj; He| Xy; Chen| W; Shao| Xm; Sun| Y; Tao| Dl</t>
  </si>
  <si>
    <t>Solar Dimming And Co(2) Effects On Soil Moisture Trends</t>
  </si>
  <si>
    <t>Robock| A; Li| Hb</t>
  </si>
  <si>
    <t>Solar Modulation Of Galactic Cosmic Rays In The Three-dimensional Heliosphere According To Meteorite Data</t>
  </si>
  <si>
    <t>Geochemistry International</t>
  </si>
  <si>
    <t>Alexeev| Va; Ustinova| Gk</t>
  </si>
  <si>
    <t>Some Phenomena Of The Interaction Between Vegetation And A Atmosphere On Multiple Scales</t>
  </si>
  <si>
    <t>Hu| Yq; Chen| Jb; Zheng| Yr; Li| Gq; Zuo| Hc</t>
  </si>
  <si>
    <t>Source Gas Dependency Of Amorphous Fluorinated Carbon Film Properties Prepared By Plasma Enhanced Chemical Vapor Deposition Using C4f8| C4f6| And C5f8 Gases</t>
  </si>
  <si>
    <t>Soybean (glycine Max (l.) Merr.) Growth And Development Response To Co2 Enrichment Under Different Temperature Regimes</t>
  </si>
  <si>
    <t>Heinemann| Ab; Maia| Ad; Dourado-neto| D; Ingram| Kt; Hoogenboom| C</t>
  </si>
  <si>
    <t>Space Power As A Response To Global Catastrophes</t>
  </si>
  <si>
    <t>Hempsell| M</t>
  </si>
  <si>
    <t>Spatial Distribution In A Temperate Coastal Ecosystem Of The Wild Stock Of The Farmed Oyster Crassostrea Gigas (thunberg)</t>
  </si>
  <si>
    <t>Cognie| B; Haure| J; Barille| L</t>
  </si>
  <si>
    <t>Spatial Distribution Of Rainfall Trends In Sicily (1921-2000)</t>
  </si>
  <si>
    <t>Cannarozzo| M; Noto| Lv; Viola| F</t>
  </si>
  <si>
    <t>Spatial Variation In Anthropic And Natural Factors Regulating The Breeding Success Of The Cinereous Vulture (aegypius Monachus) In The Sw Iberian Peninsula</t>
  </si>
  <si>
    <t>Moran-lopez| R; Sanchez| Jm; Costillo| E; Corbacho| C; Villegas| A</t>
  </si>
  <si>
    <t>Spatiotemporal Features Of Global Warming</t>
  </si>
  <si>
    <t>Sporyshev| Pv; Kattsov| Vm</t>
  </si>
  <si>
    <t>Sphagnum Modifies Climate-change Impacts On Subarctic Vascular Bog Plants</t>
  </si>
  <si>
    <t>Dorrepaal| E; Aerts| R; Cornelissen| Jhc; Van Logtestijn| Rsp; Callaghan| Tv</t>
  </si>
  <si>
    <t>Spreading Examination Of European Corn Borer (ostrinia Nubilalis Hbn.) Flight Types In The Background Of Peczely's Climate Districts</t>
  </si>
  <si>
    <t>Cereal Research Communications</t>
  </si>
  <si>
    <t>Keszthelyi| S; Nowinszky| L; Puskas| J</t>
  </si>
  <si>
    <t>Spring Phenophases In Recent Decades Over Eastern China And Its Possible Link To Climate Changes</t>
  </si>
  <si>
    <t>Zheng| Jy; Ge| Qs; Hao| Zx; Wang| Wc</t>
  </si>
  <si>
    <t>Stable Isotope Chemistry Of Fossil Bone As A New Paleoclimate Indicator</t>
  </si>
  <si>
    <t>Kohn| Mj; Law| Jm</t>
  </si>
  <si>
    <t>State Of Energy Consumption And Co2 Emission In Bangladesh</t>
  </si>
  <si>
    <t>Azad| Ak; Nashreen| Sw; Sultana| J</t>
  </si>
  <si>
    <t>Steady Decline Of East Asian Monsoon Winds| 1969-2000: Evidence From Direct Ground Measurements Of Wind Speed</t>
  </si>
  <si>
    <t>Xu| M; Chang| Cp; Fu| Cb; Qi| Y; Robock| A; Robinson| D; Zhang| Hm</t>
  </si>
  <si>
    <t>Steric Sea Level Changes Estimated From Historical Ocean Subsurface Temperature And Salinity Analyses</t>
  </si>
  <si>
    <t>Ishii| M; Kimoto| M; Sakamoto| K; Iwasaki| Si</t>
  </si>
  <si>
    <t>Strategies To Overcome Barriers For Cleaner Generation Technologies In Small Developing Power Systems: Sri Lanka Case Study</t>
  </si>
  <si>
    <t>Wijayatunga| Pdc; Siriwardena| K; Fernando| Wjls; Shrestha| Rm; Attalage| Ra</t>
  </si>
  <si>
    <t>Study Of Hydrogen Supply System With Ammonia Fuel</t>
  </si>
  <si>
    <t>Saika| T; Nakamura| M; Nohara| T; Ishimatsu| S</t>
  </si>
  <si>
    <t>Study On Co2 Recovery System From Flue Gas By Honeycomb Type Adsorbent I - (results Of Tests And Simulation)</t>
  </si>
  <si>
    <t>Matsukuma| Y; Matsushita| Y; Kakigami| H; Inoue| G; Minemoto| M; Yasutake| A; Oka| N</t>
  </si>
  <si>
    <t>Study On The Trace Species In The Stratosphere And Their Impact On Climate</t>
  </si>
  <si>
    <t>Chen| Yj; Zhou| Rj; Shi| Ch; Bi| Y</t>
  </si>
  <si>
    <t>Summer Disease In Parazoanthus Axinellae (schmidt| 1862) (cnidaria| Zoanthidea)</t>
  </si>
  <si>
    <t>Cerrano| C; Totti| C; Sponga| F; Bavestrello| G</t>
  </si>
  <si>
    <t>Summer Raids Of Arocatus Melanocephalus (heteroptera| Lygaeidae) In Urban Buildings In Northern Italy: Is Climate Change To Blame?</t>
  </si>
  <si>
    <t>Maistrello| L; Lombroso| L; Pedroni| E; Reggiani| A; Vanin| S</t>
  </si>
  <si>
    <t>System-analytical Modelling - Part Ii - Wheat Biotime Run And Yield Formation. Agroclimatic Potential| The Le Chatelier Principle| And Changes In Agroclimatic Potential And Climate In Russia And The Us</t>
  </si>
  <si>
    <t>Kirsta| Yb</t>
  </si>
  <si>
    <t>Temperature And Biomass Influences On Interannual Changes In Co2 Exchange In An Alpine Meadow On The Qinghai-tibetan Plateau</t>
  </si>
  <si>
    <t>Kato| T; Tang| Yh; Gu| S; Hirota| M; Du| My; Li| Yn; Zhao| Xq</t>
  </si>
  <si>
    <t>Temperature Influences Carbon Accumulation In Moist Tropical Forests</t>
  </si>
  <si>
    <t>Raich| Jw; Russell| Ae; Kitayama| K; Parton| Wj; Vitousek| Pm</t>
  </si>
  <si>
    <t>Temperature-dependent Effects Of Cadmium On Mitochondrial And Whole-organism Bioenergetics Of Oysters (crassostrea Virginica)</t>
  </si>
  <si>
    <t>Marine Environmental Research</t>
  </si>
  <si>
    <t>Lannig| G; Cherkasov| As; Sokolova| Im</t>
  </si>
  <si>
    <t>Temperature-dependent Phenology And Predation In Arthropod Systems</t>
  </si>
  <si>
    <t>Logan| Jd; Wolesensky| W; Joern| A</t>
  </si>
  <si>
    <t>Temperature-related Mortality In France| A Comparison Between Regions With Different Climates From The Perspective Of Global Warming</t>
  </si>
  <si>
    <t>Laaidi| M; Laaidi| K; Besancenot| Jp</t>
  </si>
  <si>
    <t>Temporal Changes In N2o Efflux From Cropped And Fallow Agricultural Fields</t>
  </si>
  <si>
    <t>Verma| A; Tyagi| L; Yadav| S; Singh| Sn</t>
  </si>
  <si>
    <t>Terminal Pleistocene Braided To Meandering Transition In Rivers Of The Southeastern Usa</t>
  </si>
  <si>
    <t>Leigh| Ds</t>
  </si>
  <si>
    <t>The (oects)-e-bj Framework For Integrated Assessment: Hybrid Modeling Of Transportation</t>
  </si>
  <si>
    <t>Kim| Sh; Edmonds| J; Lurz| J; Smith| Sj; Wise| M</t>
  </si>
  <si>
    <t>The Car And Fuel Of The Future</t>
  </si>
  <si>
    <t>Romm| J</t>
  </si>
  <si>
    <t>The Connection Between The Climate Change Model And A Building's Thermal Response Model: A Case Of Slovenia</t>
  </si>
  <si>
    <t>Vidrih| B; Dolinar| M; Medved| S</t>
  </si>
  <si>
    <t>The Cost Of Using Global Warming Potentials: Analysing The Trade Off Between Co(2)| Ch(4) And N(2)o</t>
  </si>
  <si>
    <t>Johansson| Dja; Persson| Um; Azar| C</t>
  </si>
  <si>
    <t>The Decapolis Region (northern Jordan) As Historical Example Of Desertification? Evidence From Soil Development And Distribution</t>
  </si>
  <si>
    <t>Schmidt| M; Lucke| B; Baumler| R; Al-saad| Z; Al-qudah| B; Hutcheon| A</t>
  </si>
  <si>
    <t>The Economic Impact Of Global Climate Change On Mediterranean Rangeland Ecosystems: A Space-for-time Approach</t>
  </si>
  <si>
    <t>Fleischer| A; Sternberg| M</t>
  </si>
  <si>
    <t>The Effects Of Climate Change On The Phenology Of Selected Estonian Plant| Bird And Fish Populations</t>
  </si>
  <si>
    <t>Ahas| R; Aasa| A</t>
  </si>
  <si>
    <t>The Effects Of Sea-ice And Land-snow Concentrations On Planetary Albedo From The Earth Radiation Budget Experiment</t>
  </si>
  <si>
    <t>Gorodetskaya| Iv; Came| Ma; Tremblay| Lb; Kaplan| A</t>
  </si>
  <si>
    <t>The Elevation History Of The Tibetan Plateau And Its Implications For The Asian Monsoon</t>
  </si>
  <si>
    <t>Harris| N</t>
  </si>
  <si>
    <t>The Generational Divide In Support For Environmental Policies: European Evidence</t>
  </si>
  <si>
    <t>Hersch| J; Viscusi| Wk</t>
  </si>
  <si>
    <t>The Global-scale Temperature And Moisture Dependencies Of Soil Organic Carbon Decomposition: An Analysis Using A Mechanistic Decomposition Model</t>
  </si>
  <si>
    <t>Ise| T; Moorcroft| Pr</t>
  </si>
  <si>
    <t>The Hammonia Chemistry Climate Model: Sensitivity Of The Mesopause Region To The 11-year Solar Cycle And Co(2) Doubling</t>
  </si>
  <si>
    <t>Schmidt| H; Brasseur| Gp; Charron| M; Manzini| E; Giorgetta| Ma; Diehl| T; Fomichev| Vi; Kinnison| D; Marsh| D; Walters| S</t>
  </si>
  <si>
    <t>The Human Role In Changing River Channels</t>
  </si>
  <si>
    <t>Gregory| Kj</t>
  </si>
  <si>
    <t>The Impact Of Increased Environmental Stochasticity Due To Climate Change On The Dynamics Of Asiatic Wild Ass</t>
  </si>
  <si>
    <t>Saltz| D; Rubenstein| Di; White| Gc</t>
  </si>
  <si>
    <t>The Impact Of Nitrogen Placement And Tillage On No| N(2)o| Ch(4) And Co(2) Fluxes From A Clay Loam Soil</t>
  </si>
  <si>
    <t>Liu| Xj; Mosier| Ar; Halvorson| Ad; Zhang| Fs</t>
  </si>
  <si>
    <t>The Indian Monsoon As A Component Of The Climate System During The Holocene</t>
  </si>
  <si>
    <t>Kelkar| Rr</t>
  </si>
  <si>
    <t>The Influence Of The Possible Global Climate Change On The Properties Of Mexican Soils</t>
  </si>
  <si>
    <t>Nikol'skii| Yn; Castillo-alvarez| M; Bakhlaeva| Os; Roma-calleros| Xa; Maslov| Bs</t>
  </si>
  <si>
    <t>The Intensity Of Precipitation During Extratropical Cyclones In Global Warming Simulations: A Link To Cyclone Intensity?</t>
  </si>
  <si>
    <t>The Interannual Variability And Trend Of Precipitable Water Over Southern Greece</t>
  </si>
  <si>
    <t>Kassomenos| Pa; Mcgregor| Gr</t>
  </si>
  <si>
    <t>The Montreal Protocol's Multilateral Fund And Sustainable Development</t>
  </si>
  <si>
    <t>Luken| R; Grof| T</t>
  </si>
  <si>
    <t>The Northern Geographic Range Limit Of The Intertidal Limpet Collisella Scabra: A Test Of Performance| Recruitment| And Temperature Hypotheses</t>
  </si>
  <si>
    <t>The Nuclear Fuel Cycle: A Role For Mineralogy And Geochemistry</t>
  </si>
  <si>
    <t>The Pace Monitoring Strategy: A Concept For Permafrost Research In Qinghai-tibet</t>
  </si>
  <si>
    <t>King| L; Herz| T; Hartmann| H; Hof| R; Jiang| T; Ke| C; Wei| Z; Liu| J; Yi| C</t>
  </si>
  <si>
    <t>The Pathological History Of Weather And Climate Modification: Three Cycles Of Promise And Hype</t>
  </si>
  <si>
    <t>Historical Studies In The Physical And Biological Sciences</t>
  </si>
  <si>
    <t>Fleming| Jr</t>
  </si>
  <si>
    <t>The Perception And Valuation Of The Risks Of Climate Change: A Rational And Behavioral Blend</t>
  </si>
  <si>
    <t>Viscusi| Wk; Zeckhauser| Rj</t>
  </si>
  <si>
    <t>The Redox Combustion Of Carbon Monoxide For Recovering Pure Carbon Dioxide By Using Molten (na+| K+)(2)(co32-| So42-) Mixtures</t>
  </si>
  <si>
    <t>Shimano| S; Asakura| S</t>
  </si>
  <si>
    <t>The Relationship Between Phytoplankton Diversity And Community Function In A Coastal Lagoon</t>
  </si>
  <si>
    <t>Duarte| P; Macedo| Mf; Da Fonseca| Lc</t>
  </si>
  <si>
    <t>The Role Of Non-co2 Greenhouse Gases And Carbon Sinks In Meeting Climate Objectives</t>
  </si>
  <si>
    <t>The Role Of Non-co2 Greenhouse Gases In Climate Change Mitigation: Long-term Scenarios For The 21st Century</t>
  </si>
  <si>
    <t>Rao| S; Riahi| K</t>
  </si>
  <si>
    <t>The Role Of Zooxanthellae In The Thermal Tolerance Of Corals: A 'nugget Of Hope' For Coral Reefs In An Era Of Climate Change</t>
  </si>
  <si>
    <t>Berkelmans| R; Van Oppen| Mjh</t>
  </si>
  <si>
    <t>The Satellite-derived Distribution Of Chlorophyll-a And Its Relation To Ice Cover| Radiation And Sea Surface Temperature In The Barents Sea</t>
  </si>
  <si>
    <t>Qu| B; Gabric| Aj; Matrai| Pa</t>
  </si>
  <si>
    <t>The Structure Of Genetic Diversity In Engelmann Spruce And A Comparison With Blue Spruce</t>
  </si>
  <si>
    <t>Ledig| Ft; Hodgskiss| Pd; Johnson| Dr</t>
  </si>
  <si>
    <t>The Temperature Dependence Of Organic-matter Decomposition - Still A Topic Of Debate</t>
  </si>
  <si>
    <t>The Temperature Features For Different Ventilated-duct Embankments With Adjustable Shutters In The Qinghai-tibet Railway</t>
  </si>
  <si>
    <t>Li| Ga; Li| N; Quan| Xj</t>
  </si>
  <si>
    <t>The Thinning And Retreat Of Parteglaciaren| Northern Sweden| During The Twentieth Century And Its Relation To Climate</t>
  </si>
  <si>
    <t>Klingbjer| P; Neidhart| F</t>
  </si>
  <si>
    <t>The Twentieth Century Was The Wettest Period In Northern Pakistan Over The Past Millennium</t>
  </si>
  <si>
    <t>Treydte| Ks; Schleser| Gh; Helle| G; Frank| Dc; Winiger| M; Haug| Gh; Esper| J</t>
  </si>
  <si>
    <t>The Use Of Genetic Algorithms And Bayesian Classification To Model Species Distributions</t>
  </si>
  <si>
    <t>Termansen| M; Mcclean| Cj; Preston| Cd</t>
  </si>
  <si>
    <t>The Use Of Life Cycle Assessment To Compare The Environmental Impact Of Production And Feeding Of Conventional And Genetically Modified Maize For Broiler Production In Argentina</t>
  </si>
  <si>
    <t>Journal Of Animal And Feed Sciences</t>
  </si>
  <si>
    <t>Bennett| Rm; Phipps| Rh; Strange| Am</t>
  </si>
  <si>
    <t>The Variance Of Sea Surface Temperature And Projected Changes With Global Warming</t>
  </si>
  <si>
    <t>The West Nile Virus Outbreak In Israel (2000) From A New Perspective: The Regional Impact Of Climate Change</t>
  </si>
  <si>
    <t>International Journal Of Environmental Health Research</t>
  </si>
  <si>
    <t>Paz| S</t>
  </si>
  <si>
    <t>Thermal Effect On Polyethyleneoxide-containing Copolyimide Membranes For Co2/n-2 Separation</t>
  </si>
  <si>
    <t>Maya| Em; Munoz| Dm; De La Campa| Jg; De Abajo| J; Lozano| Ae</t>
  </si>
  <si>
    <t>Thermodynamic And Hydrological Impacts Of Increasing Greenness In Northern High Latitudes</t>
  </si>
  <si>
    <t>Zhang| J; Walsh| Je</t>
  </si>
  <si>
    <t>Timing Of Global Warming In Ipcc Ar4 Aogcm Simulations</t>
  </si>
  <si>
    <t>Kattsov| Vm; Sporyshev| Pv</t>
  </si>
  <si>
    <t>Top-down Herbivory And Bottom-up El Nino Effects On Galapagos Rocky-shore Communities</t>
  </si>
  <si>
    <t>Vinueza| Lr; Branch| Gm; Branch| Ml; Bustamante| Rh</t>
  </si>
  <si>
    <t>Total Toxicity Equivalents Emissions Of Sf6| Chf3| Andccl(2)f(2)decomposed In A Rf Plasma Environment</t>
  </si>
  <si>
    <t>Wang| Yf; Shih| Ml; Tsai| Ch; Tsai| Pj</t>
  </si>
  <si>
    <t>Toward A Seasonally Ice-covered Arctic Ocean: Scenarios From The Ipcc Ar4 Model Simulations</t>
  </si>
  <si>
    <t>Zhang| Xd; Walsh| Je</t>
  </si>
  <si>
    <t>Toward Synthesis Of Relationships Among Leaf Longevity| Instantaneous Photosynthetic Rate| Lifetime Leaf Carbon Gain| And The Gross Primary Production Of Forests</t>
  </si>
  <si>
    <t>Kikuzawa| K; Lechowicz| Mj</t>
  </si>
  <si>
    <t>Towards A More Saline North Atlantic And A Fresher Arctic Under Global Warming</t>
  </si>
  <si>
    <t>Bethke| I; Furevik| T; Drange| H</t>
  </si>
  <si>
    <t>Towards Quantifying Uncertainty In Transient Climate Change</t>
  </si>
  <si>
    <t>Collins| M; Booth| Bbb; Harris| Gr; Murphy| Jm; Sexton| Dmh; Webb| Mj</t>
  </si>
  <si>
    <t>Trade Liberalisation And Greenhouse Gas Emissions: The Case Of Dairying In The European Union And New Zealand</t>
  </si>
  <si>
    <t>Saunders| C; Wreford| A; Cagatay| S</t>
  </si>
  <si>
    <t>Transient Climate Simulations With The Hadgem1 Climate Model: Causes Of Past Warming And Future Climate Change</t>
  </si>
  <si>
    <t>Stott| Pa; Jones| Gs; Lowe| Ja; Thorne| P; Durman| C; Johns| Tc; Thelen| Jc</t>
  </si>
  <si>
    <t>Tropical Atlantic Sst History Inferred From Ca Isotope Thermometry Over The Last 140ka</t>
  </si>
  <si>
    <t>Hippler| D; Eisenhauer| A; Nagler| Tf</t>
  </si>
  <si>
    <t>Tropical Cyclone Climatology In A Global-warming Climate As Simulated In A 20 Km-mesh Global Atmospheric Model: Frequency And Wind Intensity Analyses</t>
  </si>
  <si>
    <t>Oouchi| K; Yoshimura| J; Yoshimura| H; Mizuta| R; Kusunoki| S; Noda| A</t>
  </si>
  <si>
    <t>Tropical Drying Trends In Global Warming Models And Observations</t>
  </si>
  <si>
    <t>Neelin| Jd; Munnich| M; Su| H; Meyerson| Je; Holloway| Ce</t>
  </si>
  <si>
    <t>Tropical Forests Are Both Evolutionary Cradles And Museums Of Leaf Beetle Diversity</t>
  </si>
  <si>
    <t>Mckenna| Dd; Farrell| Bd</t>
  </si>
  <si>
    <t>Tropospheric Lapse Rate And Its Relation To Surface Temperature From Reanalysis Data</t>
  </si>
  <si>
    <t>Mokhov| Ii; Akperov| Mg</t>
  </si>
  <si>
    <t>U-series Dating Of Dead Porites Corals In The South China Sea: Evidence For Episodic Coral Mortality Over The Past Two Centuries</t>
  </si>
  <si>
    <t>Quaternary Geochronology</t>
  </si>
  <si>
    <t>Yu| Kf; Zhao| Jx; Shi| Q; Chen| Tg; Wang| Px; Collerson| Kd; Liu| Ts</t>
  </si>
  <si>
    <t>Uncertainties Of Climate Change In Arid Environments Of Central Asia</t>
  </si>
  <si>
    <t>Reviews In Fisheries Science</t>
  </si>
  <si>
    <t>Lioubimtseva| E; Cole| R</t>
  </si>
  <si>
    <t>Unexpected Biodiversity Loss Under Global Warming In The Neotropical Guayana Highlands: A Preliminary Appraisal</t>
  </si>
  <si>
    <t>Rull| V; Vegas-vilarrubia| T</t>
  </si>
  <si>
    <t>Updating Rainfall Idf Relationships To Maintain Urban Drainage Design Standards</t>
  </si>
  <si>
    <t>Guo| Yp</t>
  </si>
  <si>
    <t>Use Of On-farm Produced Biofuels On Organic Farms - Evaluation Of Energy Balances And Environmental Loads For Three Possible Fuels</t>
  </si>
  <si>
    <t>Fredriksson| H; Baky| A; Bernesson| S; Nordberg| A; Noren| O; Hansson| Pa</t>
  </si>
  <si>
    <t>Use Of Response Functions In Selecting Lodgepole Pine Populations For Future Climates</t>
  </si>
  <si>
    <t>Wang| T; Hamann| A; Yanchuk| A; O'neill| Ga; Aitken| Sn</t>
  </si>
  <si>
    <t>Using Ensemble Prediction Methods To Examine Regional Climate Variation Under Global Warming Scenarios</t>
  </si>
  <si>
    <t>Hargreaves| Jc; Annan| Jd</t>
  </si>
  <si>
    <t>Using Population Viability Analysis To Predict The Effects Of Climate Change On The Extinction Risk Of An Endangered Limestone Endemic Shrub| Arizona Cliffrose</t>
  </si>
  <si>
    <t>Maschinski| J; Baggs| Je; Quintana-ascencio| Pe; Menges| Es</t>
  </si>
  <si>
    <t>Variation In The Sensitivity Of Organismal Body Temperature To Climate Change Over Local And Geographic Scales</t>
  </si>
  <si>
    <t>Gilman| Se; Wethey| Ds; Helmuth| B</t>
  </si>
  <si>
    <t>Vegetation Structure And Biodiversity Along The Eucalypt Forest To Rainforest Continuum On The Serpentinite Soil Catena In A Subhumid Area Of Central Queensland| Australia</t>
  </si>
  <si>
    <t>Specht| Rl; Batianoff| Gn; Reeves| Rd</t>
  </si>
  <si>
    <t>Vertical Distribution Of Soil Organic Carbon And Nitrogen Under Warm-season Native Grasses Relative To Croplands In West-central Indiana| Usa</t>
  </si>
  <si>
    <t>Omonode| Ra; Vyn| Tj</t>
  </si>
  <si>
    <t>Vulnerability To Inundation And Climate Change Impacts In California: Coastal Managers' Attitudes And Perceptions</t>
  </si>
  <si>
    <t>Moser| Sc; Tribbia| J</t>
  </si>
  <si>
    <t>Vuv Photoabsorption In Cf(3)x (x = Cl| Br| I) Fluoro-alkanes</t>
  </si>
  <si>
    <t>Eden| S; Limao-vieira| P; Hoffmann| Sv; Mason| Nj</t>
  </si>
  <si>
    <t>Warmer Does Not Have To Mean Sicker: Temperature And Predators Can Jointly Drive Timing Of Epidemics</t>
  </si>
  <si>
    <t>Hall| Sr; Tessier| Aj; Duffy| Ma; Huebner| M; Caceres| Ce</t>
  </si>
  <si>
    <t>Water Temperature Behaviour In The River Loire Since 1976 And 1881</t>
  </si>
  <si>
    <t>Moatar| F; Gailhard| J</t>
  </si>
  <si>
    <t>Weakening Of Tropical Pacific Atmospheric Circulation Due To Anthropogenic Forcing</t>
  </si>
  <si>
    <t>Vecchi| Ga; Soden| Bj; Wittenberg| At; Held| Im; Leetmaa| A; Harrison| Mj</t>
  </si>
  <si>
    <t>West African Monsoon Response To Greenhouse Gas And Sulphate Aerosol Forcing Under Two Emission Scenarios</t>
  </si>
  <si>
    <t>Caminade| C; Terray| L; Maisonnave| E</t>
  </si>
  <si>
    <t>What Determines The Current Presence Or Absence Of Permafrost In The Tornetrask Region| A Sub-arctic Landscape In Northern Sweden?</t>
  </si>
  <si>
    <t>Johansson| M; Christensen| Tr; Akerman| Hj; Callaghan| Tv</t>
  </si>
  <si>
    <t>Wheat Straw And Peat For Fuel Pellets - Organic Compounds From Combustion</t>
  </si>
  <si>
    <t>Olsson| M</t>
  </si>
  <si>
    <t>When Is A Habitat Not A Habitat? Dramatic Resource Use Changes Under Differing Weather Conditions For The Butterfly Plebejus Argus</t>
  </si>
  <si>
    <t>Dennis| Rlh; Sparks| Th</t>
  </si>
  <si>
    <t>Widespread Amphibian Extinctions From Epidemic Disease Driven By Global Warming</t>
  </si>
  <si>
    <t>Pounds| Ja; Bustamante| Mr; Coloma| La; Consuegra| Ja; Fogden| Mpl; Foster| Pn; La Marca| E; Masters| Kl; Merino-viteri| A; Puschendorf| R; Ron| Sr; Sanchez-azofeifa| Ga; Still| Cj; Young| Be</t>
  </si>
  <si>
    <t>Wind Generation| Power System Operation| And Emissions Reduction</t>
  </si>
  <si>
    <t>Denny| E; O'malley| M</t>
  </si>
  <si>
    <t>Winds Of Change?: Projections Of Near-surface Winds Under Climate Change Scenarios</t>
  </si>
  <si>
    <t>Pryor| Sc; Schoof| Jt; Barthelmie| Rj</t>
  </si>
  <si>
    <t>20th Century Changes In Surface Solar Irradiance In Simulations And Observations</t>
  </si>
  <si>
    <t>Romanou| A; Liepert| B; Schmidt| Ga; Rossow| Wb; Ruedy| Ra; Zhang| Y</t>
  </si>
  <si>
    <t>A Changing Climate Is Eroding The Geographical Range Of The Namib Desert Tree Aloe Through Population Declines And Dispersal Lags</t>
  </si>
  <si>
    <t>Foden| W; Midgley| Gf; Hughes| G; Bond| Wj; Thuiller| W; Hoffman| Mt; Kaleme| P; Underhill| Lg; Rebelo| A; Hannah| L</t>
  </si>
  <si>
    <t>A Chinese Sky Trust? Distributional Impacts Of Carbon Charges And Revenue Recycling In China</t>
  </si>
  <si>
    <t>Brenner| M; Riddle| M; Boyce| Jk</t>
  </si>
  <si>
    <t>A Comparative Analysis Of The Photobiology Of Zooxanthellae And Zoochlorellae Symbiotic With The Temperate Clonal Anemone Anthopleura Elegantissima (brandt). Iii. Seasonal Effects Of Natural Light And Temperature On Photosynthesis And Respiration</t>
  </si>
  <si>
    <t>Verde| Ea; Mccloskey| Lr</t>
  </si>
  <si>
    <t>A Complete Energy Balance From Photons To New Biomass Reveals A Light- And Nutrient-dependent Variability In The Metabolic Costs Of Carbon Assimilation</t>
  </si>
  <si>
    <t>Jakob| T; Wagner| H; Stehfest| K; Wilhelm| C</t>
  </si>
  <si>
    <t>A Decision Making Matrix With Life Cycle Perspective Of Materials For Roofs In Sri Lanka</t>
  </si>
  <si>
    <t>Abeysundra| Ugy; Babel| S; Gheewala| S</t>
  </si>
  <si>
    <t>A Descriptive Epidemiological Study On Canine Babesiosis In The Lake Geneva Region</t>
  </si>
  <si>
    <t>Schweizer Archiv Fur Tierheilkunde</t>
  </si>
  <si>
    <t>Porchet| Mj; Sager| H; Muggli| L; Oppliger| A; Muller| N; Frey| C; Gottstein| B</t>
  </si>
  <si>
    <t>A Generic 3d Finite Element Model Of Tree Anchorage Integrating Soil Mechanics And Real Root System Architecture</t>
  </si>
  <si>
    <t>Dupuy| Lx; Fourcaud| T; Lac| P; Stokes| A</t>
  </si>
  <si>
    <t>A Globally Consistent Reanalysis Of Hurricane Variability And Trends</t>
  </si>
  <si>
    <t>Kossin| Jp; Knapp| Kr; Vimont| Dj; Murnane| Rj; Harper| Ba</t>
  </si>
  <si>
    <t>A Guide To Life-cycle Greenhouse Gas (ghg) Emissions From Electric Supply Technologies</t>
  </si>
  <si>
    <t>Weisser| D</t>
  </si>
  <si>
    <t>A Maximum Entropy Method For Combining Aogcms For Regional Intra-year Climate Change Assessment</t>
  </si>
  <si>
    <t>Laurent| R; Cai| Xm</t>
  </si>
  <si>
    <t>A Methodological Approach To Characterize The Resilience Of Aquatic Ecosystems With Application To Lake Annecy| France</t>
  </si>
  <si>
    <t>Pinault| Jl; Berthier| F</t>
  </si>
  <si>
    <t>A Model For The Co2 Capture Potential</t>
  </si>
  <si>
    <t>International Journal Of Greenhouse Gas Control</t>
  </si>
  <si>
    <t>Stanyeland| A</t>
  </si>
  <si>
    <t>A Modeling Approach To Forecast The Effect Of Long-term Climate Change On Lake Water Quality</t>
  </si>
  <si>
    <t>Komatsu| E; Fukushima| T; Harasawa| H</t>
  </si>
  <si>
    <t>A New Chronology For The Age Of Appalachian Erosional Surfaces Determined By Cosmogenic Nuclides In Cave Sediments</t>
  </si>
  <si>
    <t>Anthony| Dm; Granger| De</t>
  </si>
  <si>
    <t>A New Day-to-day Pressure Variability Index As A Proxy Of Icelandic Storminess And Complement To The North Atlantic Oscillation Index 1823-2005</t>
  </si>
  <si>
    <t>Jonsson| T; Hanna| E</t>
  </si>
  <si>
    <t>A New Economic Assessment Index For The Impact Of Climate Change On Grain Yield</t>
  </si>
  <si>
    <t>Dong| Wj; Chou| Jm; Feng| Gl</t>
  </si>
  <si>
    <t>A New Feedback On Climate Change From The Hydrological Cycle</t>
  </si>
  <si>
    <t>Williams| Pd; Guilyardi| E; Sutton| R; Gregory| J; Madec| G</t>
  </si>
  <si>
    <t>A Norwegian Perspective On Buildings And Climate Change</t>
  </si>
  <si>
    <t>Liso| Kr; Myhre| L; Kvande| T; Thue| Jv; Nordvik| V</t>
  </si>
  <si>
    <t>A Novel Process Integration| Optimization And Design Approach For Large-scale Implementation Of Oxy-fired Coal Power Plants With Co2 Capture</t>
  </si>
  <si>
    <t>Zanganeh| Ke; Shafeen| A</t>
  </si>
  <si>
    <t>A Perfect Storm: The Combined Effects On Population Fluctuations Of Autocorrelated Environmental Noise| Age Structure| And Density Dependence</t>
  </si>
  <si>
    <t>Wilmers| Cc; Post| E; Hastings| A</t>
  </si>
  <si>
    <t>A Possible Constraint On Regional Precipitation Intensity Changes Under Global Warming</t>
  </si>
  <si>
    <t>Gutowski| Wj; Kozak| Ka; Arritt| Rw; Christensen| Jh; Patton| Jc; Takle| Es</t>
  </si>
  <si>
    <t>A Pre-himantian (late Ordovician) Interval Of Global Cooling - The Boda Event Re-assessed</t>
  </si>
  <si>
    <t>Cherns| L; Wheeley| Jr</t>
  </si>
  <si>
    <t>A Prototype For Convective Margin Shifts</t>
  </si>
  <si>
    <t>Lintner| Br; Neelin| Jd</t>
  </si>
  <si>
    <t>A Qfd-centred Design Methodology For Environmentally Conscious Product Design</t>
  </si>
  <si>
    <t>International Journal Of Production Research</t>
  </si>
  <si>
    <t>Sakao| T</t>
  </si>
  <si>
    <t>A Re-evaluation Of Crop Heat Units In The Maritime Provinces Of Canada</t>
  </si>
  <si>
    <t>Bootsma| A; Mckenney| Dw; Anderson| D; Papadopol| R</t>
  </si>
  <si>
    <t>A Record Of Holocene Climate Change In The Guanzhong Basin| China| Based On Optical Dating Of A Loess-palaeosol Sequence</t>
  </si>
  <si>
    <t>Zhao| H; Chen| Fh; Li| Sh; Wintle| Ag; Fan| Yx; Xia| Ds</t>
  </si>
  <si>
    <t>A Review Of Farm Level Modelling Approaches For Mitigating Greenhouse Gas Emissions From Ruminant Livestock Systems</t>
  </si>
  <si>
    <t>Livestock Science</t>
  </si>
  <si>
    <t>Schils| Rlm; Olesen| Je; Del Prado| A; Soussana| Jf</t>
  </si>
  <si>
    <t>A Simple Calorimetric Experiment That Highlights Aspects Of Global Heat Retention And Global Warming</t>
  </si>
  <si>
    <t>Journal Of Chemical Education</t>
  </si>
  <si>
    <t>Burley| Jd; Johnston| Hs</t>
  </si>
  <si>
    <t>A Statistical Approach For Estimation Of Process Flow Data From Production Of Chemicals Of Fossil Origin</t>
  </si>
  <si>
    <t>Dahllof| L; Steen| B</t>
  </si>
  <si>
    <t>A Techno-economical Evaluation For Installation Of Suitable Wind Energy Plants In Western Marmara| Turkey</t>
  </si>
  <si>
    <t>Gokcek| M; Erdem| Hh; Bayulken| A</t>
  </si>
  <si>
    <t>A Unique Carbon Isotope Record Across The Guadalupian-lopingian (middle-upper Permian) Boundary In Mid-oceanic Paleo-atoll Carbonates: The High-productivity "kamura Event" And Its Collapse In Panthalassa</t>
  </si>
  <si>
    <t>Isozaki| Y; Kawahata| H; Ota| A</t>
  </si>
  <si>
    <t>Abrupt Climate Change In Southeast Tropical Africa Influenced By Indian Monsoon Variability And Itcz Migration</t>
  </si>
  <si>
    <t>Tierney| Je; Russell| Jm</t>
  </si>
  <si>
    <t>Accounting For Temperature In Predator Functional Responses</t>
  </si>
  <si>
    <t>Natural Resource Modeling</t>
  </si>
  <si>
    <t>Logan| Jd; Wolesensky| W</t>
  </si>
  <si>
    <t>Accurate Global Thermophysical Characterization Of Hydrofluoroethers Through A Statistical Associating Fluid Theory Variable Range Approach| Based On New Experimental High-pressure Volumetric And Acoustic Data</t>
  </si>
  <si>
    <t>Lafitte| T; Plantier| F; Pineiro| Mm; Daridon| Jl; Bessieres| D</t>
  </si>
  <si>
    <t>Acid-catalyzed Steam Pretreatment Of Lodgepole Pine And Subsequent Enzymatic Hydrolysis And Fermentation To Ethanol</t>
  </si>
  <si>
    <t>Ewanick| Sm; Bura| R; Saddler| Jn</t>
  </si>
  <si>
    <t>Adaptation Planning For Climate Change: Concepts| Assessment Approaches| And Key Lessons</t>
  </si>
  <si>
    <t>Fussel| Hm</t>
  </si>
  <si>
    <t>Adaptive Microevolutionary Responses To Simulated Global Warming In Simocephalus Vetulus: A Mesocosm Study</t>
  </si>
  <si>
    <t>Van Doorslaer| W; Stoks| R; Jeppesen| E; De Meester| L</t>
  </si>
  <si>
    <t>Addressing The Co2 Dilemma</t>
  </si>
  <si>
    <t>Catalysis Letters</t>
  </si>
  <si>
    <t>Armor| Jn</t>
  </si>
  <si>
    <t>Advancing Treeline And Retreating Glaciers: Implications For Conservation In Yunnan| Pr China</t>
  </si>
  <si>
    <t>Baker| Bb; Moseley| Rk</t>
  </si>
  <si>
    <t>Agroecological And Economic Approach Of Prevention And Curing Of Sandstorms In China</t>
  </si>
  <si>
    <t>Yu-zhu| S; Han-min| Y</t>
  </si>
  <si>
    <t>All Co2 Is Equal In The Atmosphere - A Comment On Cdm Ghg Accounting Standards For Methane Recovery And Oxidation Projects</t>
  </si>
  <si>
    <t>Mollersten| K; Gronkvist| S</t>
  </si>
  <si>
    <t>Allowable Co(2) Concentrations Under The United Nations Framework Convention On Climate Change As A Function Of The Climate Sensitivity Probability Distribution Function</t>
  </si>
  <si>
    <t>Alpine Proglacial Suspended Sediment Dynamics In Warm And Cool Ablation Seasons: Implications For Global Warming</t>
  </si>
  <si>
    <t>Stott| T; Mount| N</t>
  </si>
  <si>
    <t>Altered Soil Microbial Community At Elevated Co2 Leads To Loss Of Soil Carbon</t>
  </si>
  <si>
    <t>Carney| Km; Hungate| Ba; Drake| Bg; Megonigal| Jp</t>
  </si>
  <si>
    <t>Alternative Solution To Global Warming Arising From Co2 Emissions - Partial Neutralization Of Tropospheric H2co3 With Nh3</t>
  </si>
  <si>
    <t>Apak| R</t>
  </si>
  <si>
    <t>An Aba Inducible Wrky Gene Integrates Responses Of Creosote Bush (larrea Tridentata) To Elevated Co2 And Abiotic Stresses</t>
  </si>
  <si>
    <t>Plant Science</t>
  </si>
  <si>
    <t>Zou| Xl; Shen| Qjx; Neuman| D</t>
  </si>
  <si>
    <t>An Attempt To Quantify Eustatic Sea Level Fluctuations - A Geological Perspective</t>
  </si>
  <si>
    <t>Epstein| Sa</t>
  </si>
  <si>
    <t>An Economic Analysis And Energy Use In Stake-tomato Production In Tokat Province Of Turkey</t>
  </si>
  <si>
    <t>Esengun| K; Erdal| G; Gunduz| O; Erdal| H</t>
  </si>
  <si>
    <t>An Environmental Assessment Of Wood And Steel Reinforced Concrete Housing Construction</t>
  </si>
  <si>
    <t>Gerilla| Gp; Teknomo| K; Hokao| K</t>
  </si>
  <si>
    <t>An Estimate Of Atlantic Ocean Thermal Energy Conversion (otec) Resources</t>
  </si>
  <si>
    <t>Ocean Engineering</t>
  </si>
  <si>
    <t>Nihous| Gc</t>
  </si>
  <si>
    <t>An Estimate Of Biogenic Emissions Of Volatile Organic Compounds During Summertime In China</t>
  </si>
  <si>
    <t>Wang| Qg; Han| Zw; Wang| Tj; Higano| Y</t>
  </si>
  <si>
    <t>An Evaluation Of Statistical Models For Downscaling Precipitation And Their Ability To Capture Long-term Trends</t>
  </si>
  <si>
    <t>Benestad| Re; Hanssen-bauer| I; Forland| Ej</t>
  </si>
  <si>
    <t>An Overview Of The Paleo-enso</t>
  </si>
  <si>
    <t>Wen| Xy; Wang| Sw; Zhu| Jh</t>
  </si>
  <si>
    <t>Analysis And Prognosis Of Tropical Cyclone Genesis Over The Western North Pacific On The Background Of Global Warming</t>
  </si>
  <si>
    <t>Li| Yp; Wang| Xf; Yu| Rl; Qin| Zh</t>
  </si>
  <si>
    <t>Analysis Of An Est Library From The Dinoflagellate (symbiodinium Sp.) Symbiont Of Reef-building Corals</t>
  </si>
  <si>
    <t>Leggat| W; Hoegh-guldberg| O; Dove| S; Yellowlees| D</t>
  </si>
  <si>
    <t>Annual Cycle And Diversity Of Species And Infraspecific Taxa Of Ceratium (dinophyceae) In The Ligurian Sea| Northwest Mediterranean</t>
  </si>
  <si>
    <t>Tunin-ley| A; Labat| Jp; Gasparini| S; Mousseau| L; Lemee| R</t>
  </si>
  <si>
    <t>Annular Modes And Hadley Cell Expansion Under Global Warming</t>
  </si>
  <si>
    <t>Previdi| M; Liepert| Bg</t>
  </si>
  <si>
    <t>Anthropogenic And Natural Disturbance Effects On A Macrobenthic Estuarine Community Over A 10-year Period</t>
  </si>
  <si>
    <t>Dolbeth| M; Cardoso| Pg; Ferreira| Sm; Verdelhos| T; Raffaelli| D; Pardal| Ma</t>
  </si>
  <si>
    <t>Application Of Carbon Dioxide In A Transcritical Refrigeration Cycle</t>
  </si>
  <si>
    <t>Strojarstvo</t>
  </si>
  <si>
    <t>Hrastovic| D; Soldo| V; Grozdek| M</t>
  </si>
  <si>
    <t>Applying Distance-to-target Weighing Methodology To Evaluate The Environmental Performance Of Bio-based Energy| Fuels| And Materials</t>
  </si>
  <si>
    <t>Weiss| M; Patel| M; Heilmeier| H; Bringezu| S</t>
  </si>
  <si>
    <t>Are Pikas Exposed To And Affected By Selenium Deficiency?</t>
  </si>
  <si>
    <t>Journal Of Wildlife Diseases</t>
  </si>
  <si>
    <t>Palmer| Km; Stanton| Nl; Ben-david| M; Mionczynski| J; Williams| Se</t>
  </si>
  <si>
    <t>Are Shorter Work Hours Good For The Environment? A Comparison Of Us And European Energy Consumption</t>
  </si>
  <si>
    <t>International Journal Of Health Services</t>
  </si>
  <si>
    <t>Rosnick| D; Weisbrot| M</t>
  </si>
  <si>
    <t>Assessing Mitigation-adaptation Scenarios For Reducing Catastrophic Climate Risk</t>
  </si>
  <si>
    <t>Settle| C; Shogren| Jf; Kane| S</t>
  </si>
  <si>
    <t>Assessing The Relationship Between Extensive Use Of Organochlorine Pesticides And Cooling Trend During The Mid-20th Century In The Southeastern United States</t>
  </si>
  <si>
    <t>Ma| Jm; Li| Yf; Harner| T; Cao| Zh</t>
  </si>
  <si>
    <t>Assessment Of Future Change In Intensity-duration-frequency (idf) Curves For Southern Quebec Using The Canadian Regional Climate Model (crcm)</t>
  </si>
  <si>
    <t>Mailhot| A; Duchesne| S; Caya| D; Talbot| G</t>
  </si>
  <si>
    <t>Assessment Of The Severe Weather Environment In North America Simulated By A Global Climate Model</t>
  </si>
  <si>
    <t>Marsh| Pt; Brooks| He; Karoly| Dj</t>
  </si>
  <si>
    <t>Asymmetry Of Tropical Precipitation Change Under Global Warming</t>
  </si>
  <si>
    <t>Chou| C; Tu| Jy; Tan| Ph</t>
  </si>
  <si>
    <t>Atmospheric Aerosols Versus Greenhouse Gases In The Twenty-first Century</t>
  </si>
  <si>
    <t>Andreae| Mo</t>
  </si>
  <si>
    <t>Atmospheric Chemistry Of 2-ethoxy-3|3|4|4|5-pentafluorotetra-hydro-2|5-bis[1|2|2|2-tetrafluoro-1-(trifluoromethyl)ethyl]-furan: Kinetics| Mechanisms| And Products Of Cl Atom And Oh Radical Initiated Oxidation</t>
  </si>
  <si>
    <t>Javadi| Ms; Nielsen| Oj; Wallington| Tj; Hurley| Md; Owens| Jg</t>
  </si>
  <si>
    <t>Atmospheric Chemistry Of Cf3cf=ch2: Kinetics And Mechanisms Of Gas-phase Reactions With Cl Atoms| Oh Radicals| And O-3</t>
  </si>
  <si>
    <t>Nielsen| Oj; Javadi| Ms; Andersen| Mps; Hurley| Md; Wallington| Tj; Singh| R</t>
  </si>
  <si>
    <t>Atmospheric Chemistry Of The Z And E Isomers Of Cf3cf=chf; Kinetics| Mechanisms| And Products Of Gas-phase Reactions With Cl Atoms| Oh Radicals| And O-3</t>
  </si>
  <si>
    <t>Hurley| Md; Ball| Jc; Wallington| Tj</t>
  </si>
  <si>
    <t>Atmospheric Chemistry Of Trans-cf3ch = Chf: Kinetics Of The Gas-phase Reactions With Cl Atoms| Oh Radicals| And O-3</t>
  </si>
  <si>
    <t>Sondergaard| R; Nielsen| Oj; Hurley| Md; Wallington| Tj; Singh| R</t>
  </si>
  <si>
    <t>Atmospheric Trends And Radiative Forcings Of Cf(4) And C(2)f(6) Inferred From Firn Air</t>
  </si>
  <si>
    <t>Worton| Dr; Sturges| Wt; Gohar| Lk; Shine| Kp; Martinerie| P; Oram| De; Humphrey| Sp; Begley| P; Gunn| L; Barnola| Jm; Schwander| J; Mulvaney| R</t>
  </si>
  <si>
    <t>Atmospheric Vapor Pressure Deficit Is Critical In Predicting Growth Response Of "cool-season" Grass Festuca Arundinacea To Temperature Change</t>
  </si>
  <si>
    <t>Planta</t>
  </si>
  <si>
    <t>Sinclair| T; Fiscus| E; Wherley| B; Durham| M; Rufty| T</t>
  </si>
  <si>
    <t>Atoll Island Vulnerability To Flooding And Inundation Revealed By Historical Reconstruction: Fongafale Islet| Funafuti Atoll| Tuvalu</t>
  </si>
  <si>
    <t>Yamano| H; Kayanne| H; Yamaguchi| T; Kuwahara| Y; Yokoki| H; Shimazaki| H; Chikamori| M</t>
  </si>
  <si>
    <t>Australian Climate Change Projections Derived From Simulations Performed For The Ipcc 4th Assessment Report</t>
  </si>
  <si>
    <t>Suppiah| R; Hennessy| K; Whetton| Ph; Mcinnes| K; Macadam| I; Bathols| J; Ricketts| J; Page| Cm</t>
  </si>
  <si>
    <t>Avoiding Self-organized Extinction: Toward A Co-evolutionary Economics Of Sustainability</t>
  </si>
  <si>
    <t>Gowdy| J</t>
  </si>
  <si>
    <t>Bacterial Metabolism In Small Temperate Streams Under Contemporary And Future Climates</t>
  </si>
  <si>
    <t>Sand-jensen| K; Pedersen| Nl; Sondergaard| M</t>
  </si>
  <si>
    <t>Barite Accumulation| Ocean Productivity| And Sr/ba In Barite Across The Paleocene-eocene Thermal Maximum</t>
  </si>
  <si>
    <t>Paytan| A; Averyt| K; Faul| K; Gray| E; Thomas| E</t>
  </si>
  <si>
    <t>Benefits To Shorebirds From Invasion Of A Non-native Shellfish</t>
  </si>
  <si>
    <t>Caldow| Rwg; Stillman| Ra; Durell| Sealvd; West| Ad; Mcgrorty| S; Goss-custard| Jd; Wood| Pj; Humphreys| J</t>
  </si>
  <si>
    <t>Bioclimatic Limits And Range Shifts Of Cold-hardy Evergreen Broad-leaved Species At Their Northern Distributional Limit In Europe</t>
  </si>
  <si>
    <t>Berger| S; Sohlke| G; Walther| Gr; Pott| R</t>
  </si>
  <si>
    <t>Biodegradability Of Biomass Pyrolysis Oils: Comparison To Conventional Petroleum Fuels And Alternatives Fuels In Current Use</t>
  </si>
  <si>
    <t>Blin| J; Volle| G; Girard| P; Bridgwater| T; Meier| D</t>
  </si>
  <si>
    <t>Biofixation Of Carbon Dioxide By Spirulina Sp And Scenedesmus Obliquus Cultivated In A Three-stage Serial Tubular Photobioreactor</t>
  </si>
  <si>
    <t>De Morais| Mg; Costa| Jav</t>
  </si>
  <si>
    <t>Biogenic Secondary Organic Aerosol Over The United States: Comparison Of Climatological Simulations With Observations</t>
  </si>
  <si>
    <t>Liao| H; Henze| Dk; Seinfeld| Jh; Wu| Sl; Mickley| Lj</t>
  </si>
  <si>
    <t>Black Carbon Sequestration As An Alternative To Bioenergy</t>
  </si>
  <si>
    <t>Fowles| M</t>
  </si>
  <si>
    <t>Blowing Hot And Cold In The Palaeozoic</t>
  </si>
  <si>
    <t>Cocks| Lrm</t>
  </si>
  <si>
    <t>Bottom-up Control Regulates Fisheries Production At The Scale Of Eco-regions In European Seas</t>
  </si>
  <si>
    <t>Chassot| E; Melin| F; Le Pape| O; Gascuel| D</t>
  </si>
  <si>
    <t>Bottoming Micro-rankine Cycles For Micro-gas Turbines</t>
  </si>
  <si>
    <t>Invernizzi| C; Iora| P; Silva| P</t>
  </si>
  <si>
    <t>Breakdown Characteristics Of N2o Gas Mixtures For Quasi-uniform Electric Field Under Lightning Impulse Voltage</t>
  </si>
  <si>
    <t>Kojima| H; Kinoshita| O; Hayakawa| N; Endo| F; Okubo| H; Yoshida| M; Ogawa| T</t>
  </si>
  <si>
    <t>Breeding Distributions Of North American Bird Species Moving North As A Result Of Climate Change</t>
  </si>
  <si>
    <t>Hitch| At; Leberg| Pl</t>
  </si>
  <si>
    <t>Breeding Performance And Longevity Of Tomicus Destruens On Mediterranean And Continental Pine Species</t>
  </si>
  <si>
    <t>Faccoli| M</t>
  </si>
  <si>
    <t>Brief Review Of Some Clivar-related Studies In China</t>
  </si>
  <si>
    <t>Wang| Hj; Han| Jp; Zhang| Qy; Sun| Jq; Jiang| Db</t>
  </si>
  <si>
    <t>Brominated Dibenzo-p-dioxins: A New Class Of Marine Toxins?</t>
  </si>
  <si>
    <t>Haglund| P; Malmvarn| A; Bergek| S; Bignert| A; Kautsky| L; Nakano| T; Wiberg| K; Asplund| L</t>
  </si>
  <si>
    <t>Bryozoan Paleoecology Indicates Mid-phanerozoic Extinctions Were The Product Of Long-term Environmental Stress</t>
  </si>
  <si>
    <t>Powers| Cm; Bottjer| Dj</t>
  </si>
  <si>
    <t>Burning Of Secondary Forest In Amazonia: Biomass| Burning Efficiency And Charcoal Formation During Land Preparation For Agriculture In Apiau| Roraima| Brazil</t>
  </si>
  <si>
    <t>Fearnside| Pm; Barbosa| Ri; Graca| Pmld</t>
  </si>
  <si>
    <t>Calcareous Nannofossils From The Paleocene-eocene Thermal Maximum Of The Equatorial Atlantic (odp Site 1260b): Evidence For Tropical Warming</t>
  </si>
  <si>
    <t>Mutterlose| J; Linnert| C; Norris| R</t>
  </si>
  <si>
    <t>Can One Say Ethanol Is A Real Threat To Gasoline?</t>
  </si>
  <si>
    <t>Szklo| A; Schaeffer| R; Delgado| F</t>
  </si>
  <si>
    <t>Can Warming Particles Enter Global Climate Discussions?</t>
  </si>
  <si>
    <t>Bond| Tc</t>
  </si>
  <si>
    <t>Carbon And Nitrogen Storage And Organic Fractions In Latosol Submitted To Different Use And Management Systems</t>
  </si>
  <si>
    <t>Rangel| Ojp; Silva| Ca</t>
  </si>
  <si>
    <t>Carbon Cycling In A Mountain Ash Forest: Analysis Of Below Ground Respiration</t>
  </si>
  <si>
    <t>Martin| D; Beringer| J; Hutley| Lb; Mchugh| I</t>
  </si>
  <si>
    <t>Carbon Dioxide Disposal Via Carbonation</t>
  </si>
  <si>
    <t>Carbon Emission Control Strategies For China: A Comparative Study With Partial And General Equilibrium Versions Of The China Markal Model</t>
  </si>
  <si>
    <t>Chen| Wy; Wu| Zx; He| Jk; Gao| Pf; Xu| Sf</t>
  </si>
  <si>
    <t>Carbon In Tundra Soils In The Lake Labaz Region Of Arctic Siberia</t>
  </si>
  <si>
    <t>Gundelwein| A; Muller-lupp| T; Sommerkorn| M; Haupt| Etk; Pfeiffer| Em; Wiechmann| H</t>
  </si>
  <si>
    <t>Carbon Sequestration Determined Using Farm Scale Carbon Balance And Eddy Covariance</t>
  </si>
  <si>
    <t>Byrne| Ka; Kiely| G; Leahy| P</t>
  </si>
  <si>
    <t>Carbon Sources And Sinks In High-elevation Spruce-fir Forests Of The Southeastern Us</t>
  </si>
  <si>
    <t>Van Miegroet| H; Moore| Pt; Tewksbury| Ce; Nicholas| Ns</t>
  </si>
  <si>
    <t>Carbonate Dissolution Revealed By Silt Grain-size Distribution: Comparison Of Holocene And Last Glacial Maximum Sediments From The Pelagic South Atlantic</t>
  </si>
  <si>
    <t>Frenz| M; Henrich| R</t>
  </si>
  <si>
    <t>Causes Of Lineage Decline In The Aplodontidae: Testing For The Influence Of Physical And Biological Change</t>
  </si>
  <si>
    <t>Hopkins| Ssb</t>
  </si>
  <si>
    <t>Challenge Of Biofuel: Filling The Tank Without Emptying The Stomach?</t>
  </si>
  <si>
    <t>Rajagopal| D; Sexton| Se; Roland-holst| D; Zilberman| D</t>
  </si>
  <si>
    <t>Change In The Distribution Of A Member Of The Strand Line Community: The Seaweed Fly (diptera : Coelopidae)</t>
  </si>
  <si>
    <t>Ecological Entomology</t>
  </si>
  <si>
    <t>Edward| Da; Blyth| Je; Mckee| R; Gilburn| As</t>
  </si>
  <si>
    <t>Changes In Biotic Interactions And Climate Determine Recruitment Of Jeffrey Pine Along An Elevation Gradient</t>
  </si>
  <si>
    <t>Gworek| Jr; Wall| Sbv; Brussard| Pf</t>
  </si>
  <si>
    <t>Changes In Diurnal Temperature Range And National Cereal Yields</t>
  </si>
  <si>
    <t>Lobell| Db</t>
  </si>
  <si>
    <t>Changes In European Drought Characteristics Projected By The Prudence Regional Climate Models</t>
  </si>
  <si>
    <t>Blenkinsop| S; Fowler| Hj</t>
  </si>
  <si>
    <t>Changes In Microbial Community Structure And Function Within Particle Size Fractions Of A Paddy Soil Under Different Long-term Fertilization Treatments From The Tai Lake Region| China</t>
  </si>
  <si>
    <t>Zhang| Pj; Zheng| Jf; Pan| Gx; Zhang| Xh; Li| Lq; Tippkotter| R</t>
  </si>
  <si>
    <t>Changes In Organic Carbon And Physical Properties Of Soil Aggregates Under Fiber Farming</t>
  </si>
  <si>
    <t>Blanco-canqui| H; Lal| R; Sartori| F; Miller| Ro</t>
  </si>
  <si>
    <t>Changes In Rainfall Pattern Affect Crab Herbivory Rates In A Sw Atlantic Salt Marsh</t>
  </si>
  <si>
    <t>Alberti| J; Montemayor| D; Alvarez| F; Agustina| C; Luppi| T; Canepuccia| A; Isacch| Jp; Iribarne| O</t>
  </si>
  <si>
    <t>Changes In Temperature And Precipitation Extremes In The Ipcc Ensemble Of Global Coupled Model Simulations</t>
  </si>
  <si>
    <t>Kharin| Vv; Zwiers| Fw; Zhang| Xb; Hegerl| Gc</t>
  </si>
  <si>
    <t>Changes In The Lower Limit Of Mountain Permafrost Between 1973 And 2004 In The Khumbu Himal| The Nepal Himalayas</t>
  </si>
  <si>
    <t>Fukui| K; Fujii| Y; Ageta| Y; Asahi| K</t>
  </si>
  <si>
    <t>Changes In Water Discharges Of The Baltic States Rivers In The 20th Century And Its Relation To Climate Change</t>
  </si>
  <si>
    <t>Reihan| A; Koltsova| T; Kriauciuniene| J; Lizuma| L; Meilutyte-barauskiene| D</t>
  </si>
  <si>
    <t>Changes Of Flowering Phenology Of Six Herbal Species In A Beech Forest (central Slovakia): A Decade Analysis</t>
  </si>
  <si>
    <t>Schieber| B</t>
  </si>
  <si>
    <t>Characteristics And Numerical Simulation Of The Tropical Intraseasonal Oscillations Under Global Warming</t>
  </si>
  <si>
    <t>Acta Meteorologica Sinica</t>
  </si>
  <si>
    <t>Liu| Yy; Yu| Yq; He| Jh; Zhang| Zg</t>
  </si>
  <si>
    <t>Characteristics Influencing The Variability Of Urban Co2 Fluxes In Melbourne| Australia</t>
  </si>
  <si>
    <t>Coutts| Am; Beringer| J; Tapper| Nj</t>
  </si>
  <si>
    <t>Characterizing The Dynamics Of Soil Organic Carbon In Grasslands On The Qinghai-tibetan Plateau</t>
  </si>
  <si>
    <t>Zhang| Yq; Tang| Yh; Jiang| J; Yang| Yh</t>
  </si>
  <si>
    <t>Chemical Characteristics Of Pond Waters Within The Debris Area Of Lirung Glacier In Nepal Himalaya</t>
  </si>
  <si>
    <t>Journal Of Limnology</t>
  </si>
  <si>
    <t>Bhatt| Mp; Masuzawa| T; Yamamoto| M; Takeuchi| N</t>
  </si>
  <si>
    <t>China| The United States And Technology Cooperation On Climate Control</t>
  </si>
  <si>
    <t>Zhang| Zx</t>
  </si>
  <si>
    <t>Chronology And Tectonic Controls Of Late Tertiary Deposition In The Southwestern Tian Shan Foreland| Nw China</t>
  </si>
  <si>
    <t>Basin Research</t>
  </si>
  <si>
    <t>Heermance| Rv; Chen| J; Burbank| Dw; Wang| C</t>
  </si>
  <si>
    <t>Circulation Concentration Of Co2/propane Mixtures And The Effect Of Their Charge On The Cooling Performance In An Air-conditioning System</t>
  </si>
  <si>
    <t>Kim| Jh; Cho| Jm; Lee| Ih; Lee| Js; Kim| Ms</t>
  </si>
  <si>
    <t>Citizen Scientist Rediscovers Rare Nine-spotted Lady Beetle| Coccinella Novemnotata| In Eastern North America</t>
  </si>
  <si>
    <t>Journal Of Insect Conservation</t>
  </si>
  <si>
    <t>Losey| Je; Perlman| Je; Hoebeke| Er</t>
  </si>
  <si>
    <t>Clean Development Mechanism And Off-grid Small-scale Hydropower Projects: Evaluation Of Additionality</t>
  </si>
  <si>
    <t>Tanwar| N</t>
  </si>
  <si>
    <t>Climate And Rural Income</t>
  </si>
  <si>
    <t>Mendelsohn| R; Basist| A; Kurukulasuriya| P; Dinar| A</t>
  </si>
  <si>
    <t>Climate Change And Desertification Vulnerability In Southern Italy</t>
  </si>
  <si>
    <t>Blasi| C; Michetti| L; Del Moro| Ma; Testa| O; Teodonio| L</t>
  </si>
  <si>
    <t>Climate Change And Fisheries: Assessing The Economic Impact In Iceland And Greenland</t>
  </si>
  <si>
    <t>Arnason| R</t>
  </si>
  <si>
    <t>Climate Change And Pesticide Loss In Watershed Systems: A Simulation Modeling Study</t>
  </si>
  <si>
    <t>Chen| B</t>
  </si>
  <si>
    <t>Climate Change And Range Shifts In Two Insect Defoliators: Gypsy Moth And Nun Moth - A Model Study</t>
  </si>
  <si>
    <t>Vanhanen| H; Veleli| To; Paivinen| S; Kellomaki| S; Niemela| P</t>
  </si>
  <si>
    <t>Climate Change And The Emergence Of Vibrio Vulnificus Disease In Israel</t>
  </si>
  <si>
    <t>Paz| S; Bisharat| N; Paz| E; Kidar| O; Cohen| D</t>
  </si>
  <si>
    <t>Climate Change And Trace Gases</t>
  </si>
  <si>
    <t>Hansen| J; Sato| M; Kharecha| P; Russell| G; Lea| Dw; Siddall| M</t>
  </si>
  <si>
    <t>Climate Change Effects On Mediterranean Forests And Preventive Measures</t>
  </si>
  <si>
    <t>De Dios| Vr; Fischer| C; Colinas| C</t>
  </si>
  <si>
    <t>Climate Change Impact On Rainfed Wheat In South-eastern Australia</t>
  </si>
  <si>
    <t>Anwar| Mr; O'leary| G; Mcneil| D; Hossain| H; Nelson| R</t>
  </si>
  <si>
    <t>Climate Change Impacts On Structure And Diversity Of Fish Communities In Rivers</t>
  </si>
  <si>
    <t>Daufresne| M; Boet| P</t>
  </si>
  <si>
    <t>Climate Change Influence On Pops Distribution And Fate: A Case Study</t>
  </si>
  <si>
    <t>Valle| Md; Codato| E; Marcomini| A</t>
  </si>
  <si>
    <t>Climate Change Over The Yarlung Zangbo River Basin During 1961-2005</t>
  </si>
  <si>
    <t>Journal Of Geographical Sciences</t>
  </si>
  <si>
    <t>You| Ql; Kang| Sc; Wu| Yh; Yan| Yp</t>
  </si>
  <si>
    <t>Climate Changes And Post-nuptial Migration Strategy By Two Reedbed Passerine</t>
  </si>
  <si>
    <t>Peron| G; Henry| Py; Provost| P; Dehorter| O; Julliard| R</t>
  </si>
  <si>
    <t>Climate Effects And Benthic-pelagic Coupling In The North Sea</t>
  </si>
  <si>
    <t>Kirby| Rr; Beaugrand| G; Lindley| Ja; Richardson| Aj; Edwards| M; Reid| Pc</t>
  </si>
  <si>
    <t>Climate Impact Of Black Carbon Emitted From Energy Consumption In The World's Regions</t>
  </si>
  <si>
    <t>Reddy| Ms; Boucher| O</t>
  </si>
  <si>
    <t>Climate Increases Regional Tree-growth Variability In Iberian Pine Forests</t>
  </si>
  <si>
    <t>Andreu| L; Gutierrez| E; Macias| M; Ribas| M; Bosch| O; Camarero| Jj</t>
  </si>
  <si>
    <t>Climate Sensitivity Of Tropical And Subtropical Marine Low Cloud Amount To Enso And Global Warming Due To Doubled Co2</t>
  </si>
  <si>
    <t>Zhu| P; Hack| Jj; Kiehl| Jt; Bretherton| Cs</t>
  </si>
  <si>
    <t>Climate Stability: An Inconvenient Proof</t>
  </si>
  <si>
    <t>Proceedings Of The Institution Of Civil Engineers-civil Engineering</t>
  </si>
  <si>
    <t>Bellamy| D; Barrett| J</t>
  </si>
  <si>
    <t>Climate-driven Range Expansion Of A Critically Endangered Top Predator In Northeast Atlantic Waters</t>
  </si>
  <si>
    <t>Wynn| Rb; Josey| Sa; Martin| Ap; Johns| Dg; Yesou| P</t>
  </si>
  <si>
    <t>Climate-driven Warming During Spring Destabilises A Daphnia Population: A Mechanistic Food Web Approach</t>
  </si>
  <si>
    <t>Wagner| A; Benndorf| J</t>
  </si>
  <si>
    <t>Climatic Timescale Temperature And Precipitation Increases On Long Island| New York</t>
  </si>
  <si>
    <t>Dike| J; Tilburg| C</t>
  </si>
  <si>
    <t>Climatic Trends Over The Tibetan Plateau During 1971-2000</t>
  </si>
  <si>
    <t>Wu| Sh; Yin| Yh; Zheng| D; Yang| Qy</t>
  </si>
  <si>
    <t>Climatic Variability In The Meridional Mode Of Global Atmospheric Circulation During Recent 60 Years</t>
  </si>
  <si>
    <t>Yan| Hs; Yang| Xb; Ma| Zf</t>
  </si>
  <si>
    <t>Climatological Aspects Of Convective Parameters From The Ncar/ncep Reanalysis</t>
  </si>
  <si>
    <t>Brooks| He; Anderson| Ar; Riemann| K; Ebbers| I; Flachs| H</t>
  </si>
  <si>
    <t>Clinical Symptoms| Treatment And Outcome Of Highlands Malaria In Eldoret (2420 M A.s.l.) And Comparison To Malaria In Hyper-immune Population In Endemic Region Of Southern Sudan</t>
  </si>
  <si>
    <t>Neuroendocrinology Letters</t>
  </si>
  <si>
    <t>Benca| J; Dubai| A; Sladeckova| V</t>
  </si>
  <si>
    <t>Cloud And Radiation Budget Changes Associated With Tropical Intraseasonal Oscillations</t>
  </si>
  <si>
    <t>Spencer| Rw; Braswell| Wd; Christy| Jr; Hnilo| J</t>
  </si>
  <si>
    <t>Cloud Water In Windward And Leeward Mountain Forests: The Stable Isotope Signature Of Orographic Cloud Water</t>
  </si>
  <si>
    <t>Scholl| Ma; Giambelluca| Tw; Gingerich| Sb; Nullet| Ma; Loope| Ll</t>
  </si>
  <si>
    <t>Co2 Emissions From Road Transport And Selected Parts In The Kosice City</t>
  </si>
  <si>
    <t>Acta Montanistica Slovaca</t>
  </si>
  <si>
    <t>Carach| V; Muller| G; Janoskova| K</t>
  </si>
  <si>
    <t>Co2 Emissions Vs. Co2 Responsibility: An Input-output Approach For The Turkish Economy</t>
  </si>
  <si>
    <t>Tunc| Gi; Turut-asik| S; Akbostanci| E</t>
  </si>
  <si>
    <t>Coastal Flood Risk Analysis Using Landsat-7 Etm+ Imagery And Srtm Dem: A Case Study Of Izmir| Turkey</t>
  </si>
  <si>
    <t>Demirkesen| Ac; Evrendilek| F; Berberoglu| S; Kilic| S</t>
  </si>
  <si>
    <t>Combined Climate And Carbon-cycle Effects Of Large-scale Deforestation</t>
  </si>
  <si>
    <t>Bala| G; Caldeira| K; Wickett| M; Phillips| Tj; Lobell| Db; Delire| C; Mirin| A</t>
  </si>
  <si>
    <t>Combined Effects Of Urbanization And Global Warming On Subsurface Temperature In Four Asian Cities</t>
  </si>
  <si>
    <t>Vadose Zone Journal</t>
  </si>
  <si>
    <t>Taniguchi| M; Uemura| T; Jago-on| K</t>
  </si>
  <si>
    <t>Combined Particle Emission Reduction And Heat Recovery From Combustion Exhaust - A Novel Approach For Small Wood-fired Appliances</t>
  </si>
  <si>
    <t>Messerer| A; Schmatloch| V; Poschl| U; Niessner| R</t>
  </si>
  <si>
    <t>Combining Airborne Photographs And Spaceborne Sar Data To Monitor Temperate Glaciers: Potentials And Limits</t>
  </si>
  <si>
    <t>Trouye| E; Vasile| G; Gay| M; Bombrun| L; Grussenmeyer| P; Landes| T; Nicolas| Jm; Bolon| P; Petillot| I; Julea| A; Valet| L; Chanussot| J; Koehl| M</t>
  </si>
  <si>
    <t>Combining Reverse Osmosis And Electrodialysis For More Complete Recovery Of Dissolved Organic Matter From Seawater</t>
  </si>
  <si>
    <t>Vetter| Ta; Perdue| Em; Ingall| E; Koprivnjak| Jf; Pfromm| Ph</t>
  </si>
  <si>
    <t>Comparative Life Cycle Studies On Poly(3-hydroxybutyrate)-based Composites As Potential Replacement For Conventional Petrochemical Plastics</t>
  </si>
  <si>
    <t>Biomacromolecules</t>
  </si>
  <si>
    <t>Pietrini| M; Roes| L; Patel| Mk; Chiellini| E</t>
  </si>
  <si>
    <t>Comparative Thermal Requirements Of Westslope Cutthroat Trout And Rainbow 11-out: Implications For Species Interactions And Development Of Thermal Protection Standards</t>
  </si>
  <si>
    <t>Bear| Ea; Mcmahon| Te; Zale| Av</t>
  </si>
  <si>
    <t>Comparing The Climate Effect Of Emissions Of Short- And Long-lived Climate Agents</t>
  </si>
  <si>
    <t>Shine| Kp; Berntsen| Tk; Fuglestvedt| Js; Skeie| Rb; Stuber| N</t>
  </si>
  <si>
    <t>Comparison Of Various Balance Systems For Energy Conservation In A Vertically Articulated Manipulator With Three Joints</t>
  </si>
  <si>
    <t>Advanced Robotics</t>
  </si>
  <si>
    <t>Izumi| T; Amano| J; Zhu| Yt</t>
  </si>
  <si>
    <t>Computational And Experimental Investigation Of Low Odp And Low Gwp Hcfc-123 And Hc-290 Refrigerant Mixture Alternate To Cfc-12</t>
  </si>
  <si>
    <t>Kumar| Ks; Rajagopal| K</t>
  </si>
  <si>
    <t>Concentration Sensor For Hydrogen-methane Mixed Gas Based On Quartz Oscillator</t>
  </si>
  <si>
    <t>Journal Of Thermal Science And Technology</t>
  </si>
  <si>
    <t>Kobayashi| Y; Kurokawa| A; Kobayashi| T; Hojo| H; Nonaka| H; Ichimura| S; Hirata| M</t>
  </si>
  <si>
    <t>Connecting Local Environmental Sequences To Global Climate Patterns: Evidence From The Hominin-bearing Hadar Formation| Ethiopia</t>
  </si>
  <si>
    <t>Journal Of Human Evolution</t>
  </si>
  <si>
    <t>Campisano| Cj; Feibel| Cs</t>
  </si>
  <si>
    <t>Consequences Of Increased Temperature And Co2 For Phytoplankton Community Structure In The Bering Sea</t>
  </si>
  <si>
    <t>Hare| Ce; Leblanc| K; Ditullio| Gr; Kudela| Rm; Zhang| Y; Lee| Pa; Riseman| S; Hutchins| Da</t>
  </si>
  <si>
    <t>Consequences Of Microclimate Variation On Insect Pollinator Visitation In Two Species Of Chaetanthera (asteraceae) In The Central Chilean Andes</t>
  </si>
  <si>
    <t>Torres-diaz| C; Cavieres| La; Munoz-ramirez| C; Arroyoz| Mtk</t>
  </si>
  <si>
    <t>Consequences Of Moderate Similar To 25|000 Yr Lasting Emission Of Light Co2 Into The Mid-cretaceous Ocean</t>
  </si>
  <si>
    <t>Wagner| T; Wallmann| K; Herrle| Jo; Hofmann| P; Stuesser| I</t>
  </si>
  <si>
    <t>Consistency Of Interdecadal Variation In The Summer Monsoon Over Eastern China And Heterogeneity In Springtime Surface Air Temperatures</t>
  </si>
  <si>
    <t>Xu| Xd; Shi| Xh; Xie| L; Wang| Yf</t>
  </si>
  <si>
    <t>Constraints And Reinforcement On Adaptation Under Climate Change: Selection Of Genetically Correlated Traits</t>
  </si>
  <si>
    <t>Hellmann| Jj; Pineda-krch| M</t>
  </si>
  <si>
    <t>Constructing Regional Scenarios For Sustainable Agriculture In European Russia And Ukraine For 2000 To 2070</t>
  </si>
  <si>
    <t>Romanenko| Ia; Romanenkov| Va; Smith| P; Smith| Ju; Sirotenko| Od; Lisovoi| Nv; Shevtsova| Lk; Rukhovich| Di; Koroleva| Pv</t>
  </si>
  <si>
    <t>Construction Of A Novel Economy-climate Model</t>
  </si>
  <si>
    <t>Chou| Jm; Dong| Wj; Ye| Dz</t>
  </si>
  <si>
    <t>Contemporary Richness Of Holarctic Trees And The Historical Pattern Of Glacial Retreat</t>
  </si>
  <si>
    <t>Montoya| D; Rodriguez| Ma; Zavala| Ma; Hawkins| Ba</t>
  </si>
  <si>
    <t>Coral Reefs Of The Andaman Sea - An Integrated Perspective</t>
  </si>
  <si>
    <t>Oceanography And Marine Biology| Vol 45</t>
  </si>
  <si>
    <t>Brown| Be</t>
  </si>
  <si>
    <t>Corrosion Monitoring Of Reinforcing Steel In Cement Mortar By Eis And Ena</t>
  </si>
  <si>
    <t>Electrochimica Acta</t>
  </si>
  <si>
    <t>Qiao| Gf; Ou| Jp</t>
  </si>
  <si>
    <t>Cradle-to-gate Environmental Assessment Of Enzyme Products Produced Industrially In Denmark By Novozymes A/s</t>
  </si>
  <si>
    <t>Nielsen| Ph; Oxenboll| Km; Wenzel| H</t>
  </si>
  <si>
    <t>Creation Of New Promoters For Plant's Root Growth: Its Application For The Syntheses Of Vulcanine And Borreline| And For Combating Desertification At Gobi Desert In Inner Mongolia</t>
  </si>
  <si>
    <t>Heterocycles</t>
  </si>
  <si>
    <t>Somei| M; Sayama| S; Naka| K; Shinmoto| K; Yamada| F</t>
  </si>
  <si>
    <t>Cross-scalar Satellite Phenology From Ground| Landsat| And Modis Data</t>
  </si>
  <si>
    <t>Fisher| Ji; Mustard| Jf</t>
  </si>
  <si>
    <t>Cycle Analysis Of Low And High H(2) Utilization Sofc/gas Turbine Combined Cycle For Co(2) Recovery</t>
  </si>
  <si>
    <t>Araki| T; Taniuchi| T; Sunakawa| D; Nagahama| M; Onda| K; Kato| T</t>
  </si>
  <si>
    <t>Cycle Performance Study On R32/r125/r161 As An Alternative Refrigerant To R407c</t>
  </si>
  <si>
    <t>Han| Xh; Wang| Q; Zhu| Zw; Chen| Gm</t>
  </si>
  <si>
    <t>Daily Ocean Monitoring Since The 1860s Shows Record Warming Of Northern European Seas</t>
  </si>
  <si>
    <t>Mackenzie| Br; Schiedek| D</t>
  </si>
  <si>
    <t>Day-to-day Variation In Sea-surface Temperature Reduces Sooty Tern Sterna Fuscata Foraging Success On The Great Barrier Reef| Australia</t>
  </si>
  <si>
    <t>Erwin| Ca; Congdon| Bc</t>
  </si>
  <si>
    <t>Daytime| Temporal| And Seasonal Variations Of N2o Emissions In An Upland Cropping System Of The Humid Tropics</t>
  </si>
  <si>
    <t>Khalil| Mi; Van Cleemput| O; Rosenani| Ab; Schmidhalter| U</t>
  </si>
  <si>
    <t>Decadal Changes In Turbid-water Coral Communities At Pandora Reef: Loss Of Resilience Or Too Soon To Tell?</t>
  </si>
  <si>
    <t>Done| T; Turak| E; Wakeford| M; Devantier| L; Mcdonald| A; Fisk| D</t>
  </si>
  <si>
    <t>Decadal Co-variability Of The Summer Surface Air Teimperature And Soil Moisture In China Under Global Warming</t>
  </si>
  <si>
    <t>Su| Mf; Wang| Hj</t>
  </si>
  <si>
    <t>Decade-centenary Resolution Records Of Climate Changes In East Siberia From Elements In The Bottom Sediments Of Lake Baikal For The Last 150 Kyr</t>
  </si>
  <si>
    <t>Goldberg| El; Phedorin| Ma; Chebykin| Ep; Zolotarev| Kb; Zhuchenko| Na</t>
  </si>
  <si>
    <t>Delayed Upwelling Alters Nearshore Coastal Ocean Ecosystems In The Northern California Current</t>
  </si>
  <si>
    <t>Barth| Ja; Menge| Ba; Lubchenco| J; Chan| F; Bane| Jm; Kirincich| Ar; Mcmanus| Ma; Nielsen| Kj; Pierce| Sd; Washburn| L</t>
  </si>
  <si>
    <t>Dendroclimatic Analysis Of Betula Ermanii Forests At Their Upper Limit Of Distribution In Changbai Mountain| Northeast China</t>
  </si>
  <si>
    <t>Yu| Dp; Wang| Gg; Dai| Lm; Wang| Ql</t>
  </si>
  <si>
    <t>Depth-mediated Reversal Of The Effects Of Climate Change On Long-term Growth Rates Of Exploited Marine Fish</t>
  </si>
  <si>
    <t>Thresher| Re; Koslow| Ja; Morison| Ak; Smith| Dc</t>
  </si>
  <si>
    <t>Destruction And Regeneration Of Terrestrial| Littoral And Marine Ecosystems On The Island Of Guanaja/honduras Seven Years After Hurricane Mitch</t>
  </si>
  <si>
    <t>Erdkunde</t>
  </si>
  <si>
    <t>Vanselow| Ka; Kolb| M; Fickert| T</t>
  </si>
  <si>
    <t>Determinants Of Terrestrial Ecosystem Carbon Balance Inferred From European Eddy Covariance Flux Sites</t>
  </si>
  <si>
    <t>Reichstein| M; Papale| D; Valentini| R; Aubinet| M; Bernhofer| C; Knohl| A; Laurila| T; Lindroth| A; Moors| E; Pilegaard| K; Seufert| G</t>
  </si>
  <si>
    <t>Development And Poverty: A Symbiotic Relationship And Its Implication In Africa</t>
  </si>
  <si>
    <t>African Journal Of Traditional Complementary And Alternative Medicines</t>
  </si>
  <si>
    <t>Oyeshola| D</t>
  </si>
  <si>
    <t>Development Of A New Type Of Electric Off-road Vehicle Powered By Microwaves Transmitted Through Air</t>
  </si>
  <si>
    <t>Journal Of Terramechanics</t>
  </si>
  <si>
    <t>Oida| A; Nakashima| H; Miyasaka| J; Ohdoi| K; Matsumoto| H; Shinohara| N</t>
  </si>
  <si>
    <t>Did The Northern Range Of Distribution Of Two Tropical Orthopterans (insecta) Change Recently?</t>
  </si>
  <si>
    <t>Kristin| A; Kanuch| P; Sarossy| M</t>
  </si>
  <si>
    <t>Diets Of Overwintering Caribou| Rangifer Tarandus| Track Decadal Changes In Arctic Tundra Vegetation</t>
  </si>
  <si>
    <t>Canadian Field-naturalist</t>
  </si>
  <si>
    <t>Joly| K; Cole| Mj; Jandt| Rr</t>
  </si>
  <si>
    <t>Differential Effects Of Past Climate Warming On Mountain And Flatland Species Distributions: A Multispecies North American Mammal Assessment</t>
  </si>
  <si>
    <t>Guralnick| R</t>
  </si>
  <si>
    <t>Differing Effects Of Thermal Stress On Coral Fertilization And Early Embryogenesis In Four Indo Pacific Species</t>
  </si>
  <si>
    <t>Negri| Ap; Marshall| Pa; Heyward| Aj</t>
  </si>
  <si>
    <t>Discriminating Robust And Non-robust Atmospheric Circulation Responses To Global Warming</t>
  </si>
  <si>
    <t>Sigmond| M; Kushner| Pj; Scinocca| Jf</t>
  </si>
  <si>
    <t>Distribution Range Shift Of Two Allied Species| Nezara Viridula And N-antennata (hemiptera : Pentatomidae)| In Japan| Possibly Due To Global Warming</t>
  </si>
  <si>
    <t>Yukawa| J; Kiritani| K; Gyoutoku| N; Uechi| N; Yamaguchi| D; Kamitani| S</t>
  </si>
  <si>
    <t>Diurnal Temperature Range And Daily Mortality In Shanghai| China</t>
  </si>
  <si>
    <t>Kan| Hd; London| Sj; Chen| Hl; Song| Gx; Chen| Gh; Jiang| Ll; Zhao| Nq; Zhang| Yh; Chen| Bh</t>
  </si>
  <si>
    <t>Divergence Of Reproductive Phenology Under Climate Warming</t>
  </si>
  <si>
    <t>Sherry| Ra; Zhou| Xh; Gu| Sl; Arnone| Ja; Schimel| Ds; Verburg| Ps; Wallace| Ll; Luo| Yq</t>
  </si>
  <si>
    <t>Diversity Partitioning Of A Late Ordovician Marine Biotic Invasion: Controls On Diversity In Regional Ecosystems</t>
  </si>
  <si>
    <t>Patzkowsky| Me; Holland| Sm</t>
  </si>
  <si>
    <t>Do Distributional Shifts Of Northern And Southern Species Of Algae Match The Warming Pattern?</t>
  </si>
  <si>
    <t>Lima| Fp; Ribeiro| Pa; Queiroz| N; Hawkins| Sj; Santos| Am</t>
  </si>
  <si>
    <t>Do Elevated Temperature And Co2 Generally Have Counteracting Effects On Phenolic Phytochemistry Of Boreal Trees?</t>
  </si>
  <si>
    <t>Journal Of Chemical Ecology</t>
  </si>
  <si>
    <t>Veteli| To; Mattson| Wj; Niemela| P; Julkunen-tiitto| R; Kellomaki| S; Kuokkanen| K; Lavola| A</t>
  </si>
  <si>
    <t>Does A Global Temperature Exist?</t>
  </si>
  <si>
    <t>Journal Of Non-equilibrium Thermodynamics</t>
  </si>
  <si>
    <t>Essex| C; Mckitrick| R; Andresen| B</t>
  </si>
  <si>
    <t>Does The El Nino-southern Oscillation Control The Interhemispheric Radiocarbon Offset?</t>
  </si>
  <si>
    <t>Turney| Csm; Palmer| Jg</t>
  </si>
  <si>
    <t>Dominant Factors Controlling Glacial And Interglacial Variations In The Treeline Elevation In Tropical Africa</t>
  </si>
  <si>
    <t>Wu| Hb; Guiot| J; Brewer| S; Guo| Zt; Peng| Ch</t>
  </si>
  <si>
    <t>Drought Effects On Large Fire Activity In Canadian And Alaskan Forests</t>
  </si>
  <si>
    <t>Xiao| Jf; Zhuang| Ql</t>
  </si>
  <si>
    <t>Drought Sensitivity Shapes Species Distribution Patterns In Tropical Forests</t>
  </si>
  <si>
    <t>Engelbrecht| Bmj; Comita| Ls; Condit| R; Kursar| Ta; Tyree| Mt; Turner| Bl; Hubbell| Sp</t>
  </si>
  <si>
    <t>Dynamic Skin Cooling With An Environmentally Compatible Alternative Cryogen During Laser Surgery</t>
  </si>
  <si>
    <t>Lasers In Surgery And Medicine</t>
  </si>
  <si>
    <t>Jia| W; Svaasand| Lo; Nguyen| Tb; Nelson| Js</t>
  </si>
  <si>
    <t>Dynamical Greenhouse-plus Feedback And Polar Warming Amplification. Part Ii: Meridional And Vertical Asymmetries Of The Global Warming</t>
  </si>
  <si>
    <t>Cai| M; Lu| Jh</t>
  </si>
  <si>
    <t>Early Onset Of Vegetation Growth Vs. Rapid Green-up: Impacts On Juvenile Mountain Ungulates</t>
  </si>
  <si>
    <t>Pettorelli| N; Pelletier| F; Von Hardenberg| A; Festa-bianchet| M; Cote| Sd</t>
  </si>
  <si>
    <t>East Asian Precipitation Increase Under The Global Warming</t>
  </si>
  <si>
    <t>Journal Of The Korean Meteorological Society</t>
  </si>
  <si>
    <t>Lu| R; Li| Y; Dong| B</t>
  </si>
  <si>
    <t>Eco-balance Analysis Of Six Agricultural Land Uses In The Ikushunbetsu Watershed</t>
  </si>
  <si>
    <t>Kimura| Sd; Mu| Zj; Toma| Y; Hatano| R</t>
  </si>
  <si>
    <t>Economic Evaluation Of The Geological Storage Of Co(2) Considering The Scale Of Economy</t>
  </si>
  <si>
    <t>Akimoto| K; Takagi| M; Tomoda| T</t>
  </si>
  <si>
    <t>Economic Impacts Of Global Warming: The Case Of The Barents Sea Fisheries</t>
  </si>
  <si>
    <t>Eide| A</t>
  </si>
  <si>
    <t>Ecophysiological Response And Morphological Adjustment Of Two Central Asian Desert Shrubs Towards Variation In Summer Precipitation</t>
  </si>
  <si>
    <t>Xu| H; Li| Y; Xu| Gq; Zou| T</t>
  </si>
  <si>
    <t>Ecosystem Change In The Western North Pacific Associated With Global Warming Using 3d-nemuro</t>
  </si>
  <si>
    <t>Hashioka| T; Yamanaka| Y</t>
  </si>
  <si>
    <t>Effect Of Advanced Injection Timing On Emission Characteristics Of Diesel Engine Running On Natural Gas</t>
  </si>
  <si>
    <t>Effect Of Air-sea Coupling In The Assessment Of Co(2)-induced Intensification Of Tropical Cyclone Activity</t>
  </si>
  <si>
    <t>Hasegawa| A; Emori| S</t>
  </si>
  <si>
    <t>Effect Of Air-staging On Mercury Speciation In Pulverized Fuel Co-combustion: Part 2</t>
  </si>
  <si>
    <t>Sable| Sp; De Jong| W; Meij| R; Spliethoff| H</t>
  </si>
  <si>
    <t>Effect Of Global Climatic Change On Carbonation Progress Of Concrete</t>
  </si>
  <si>
    <t>Yoon| Is; Copuroglu| O; Park| Kb</t>
  </si>
  <si>
    <t>Effect Of Imitated Global Warming On Delta C-13 Values In Seven Plant Species Growing In Tibet Alpine Meadows</t>
  </si>
  <si>
    <t>Yi| Xf; Yang| Yq</t>
  </si>
  <si>
    <t>Effect Of Land-ice Melting And Associated Changes In The Amoc Result In Little Overall Impact On Oceanic Co(2) Uptake</t>
  </si>
  <si>
    <t>Swingedouw| D; Bopp| L; Matras| A; Braconnot| P</t>
  </si>
  <si>
    <t>Effect Of Long-term Fertilization On C Mineralization And Production Of Ch4 And Co2 Under Anaerobic Incubation From Bulk Samples And Particle Size Fractions Of A Typical Paddy Soil</t>
  </si>
  <si>
    <t>Zheng| Jf; Zhang| Xh; Li| Lq; Zhang| Pj; Pan| Gx</t>
  </si>
  <si>
    <t>Effect Of Low-sulfur Fuels Upon Nh3 And N2o Emission During Operation Of Commercial Three-way Catalytic Converters</t>
  </si>
  <si>
    <t>Mejia-centeno| I; Martinez-hernandez| A; Fuentes| Ga</t>
  </si>
  <si>
    <t>Effect Of Remote Sea Surface Temperature Change On Tropical Cyclone Potential Intensity</t>
  </si>
  <si>
    <t>Vecchi| Ga; Soden| Bj</t>
  </si>
  <si>
    <t>Effect Of Temperature On Heavy Metal Toxicity To Earthworm Lumbricus Terrestris (annelida : Oligochaeta)</t>
  </si>
  <si>
    <t>Environmental Toxicology</t>
  </si>
  <si>
    <t>Khan| Maq; Ahmed| Sa; Salazar| A; Gurumendi| J; Khan| A; Vargas| M; Von Catalin| B</t>
  </si>
  <si>
    <t>Effect Of Uv-b And High Visual Radiation On Photosynthesis In Freshwater (nostoc Spongiaeforme) And Marine (phormidium Corium) Cyanobacteria</t>
  </si>
  <si>
    <t>Indian Journal Of Biochemistry &amp; Biophysics</t>
  </si>
  <si>
    <t>Bhandari| R; Sharma| Pk</t>
  </si>
  <si>
    <t>Effects Of Carbon Dioxide| Temperature And Ultraviolet-b Radiation And Their Interactions On Soybean (glycine Max L.) Growth And Development</t>
  </si>
  <si>
    <t>Koti| S; Reddy| Kr; Kakani| Vg; Zhao| D; Gao| W</t>
  </si>
  <si>
    <t>Effects Of Climate Change On Water Resources In Tarim River Basin| Northwest China</t>
  </si>
  <si>
    <t>Chen| Yn; Li| Wh; Xu| Cc; Hao| Xm</t>
  </si>
  <si>
    <t>Effects Of Climate-driven Temperature Changes On The Diversity Of Freshwater Macroinvertebrates</t>
  </si>
  <si>
    <t>Burgmer| T; Hillebrand| H; Pfenninger| M</t>
  </si>
  <si>
    <t>Effects Of Ecogeographic Variables On Genetic Variation In Montane Mammals: Implications For Conservation In A Global Warming Scenario</t>
  </si>
  <si>
    <t>Ditto| Am; Frey| Jk</t>
  </si>
  <si>
    <t>Effects Of High Temperature On Epiphytic Lichens: Issues For Consideration In A Changing Climate Scenario</t>
  </si>
  <si>
    <t>Plant Biosystems</t>
  </si>
  <si>
    <t>Pisani| T; Paoli| L; Gaggi| C; Pirintsos| Sa; Loppi| S</t>
  </si>
  <si>
    <t>Effects Of Long-term Experimental Warming On Aphid Density In The Field</t>
  </si>
  <si>
    <t>Journal Of The Kansas Entomological Society</t>
  </si>
  <si>
    <t>Adler| Ls; De Valpine| P; Harte| J; Call| J</t>
  </si>
  <si>
    <t>Effects Of Matrix Shrinkage And Swelling On The Economics Of Enhanced-coalbed-methane Production And Co2 Sequestration In Coal</t>
  </si>
  <si>
    <t>Spe Reservoir Evaluation &amp; Engineering</t>
  </si>
  <si>
    <t>Gorucu| Fb; Jikich| Sa; Bromhal| Gs; Sams| Wn; Ertekin| T; Smith| Dh</t>
  </si>
  <si>
    <t>Effects Of Mount Pinatubo Volcanic Eruption On The Hydrological Cycle As An Analog Of Geoengineering</t>
  </si>
  <si>
    <t>Trenberth| Ke; Dai| A</t>
  </si>
  <si>
    <t>Effects Of Nitrogen Fertiliser And Wheat Straw Application On Ch4 And N2o Emissions From A Paddy Rice Field</t>
  </si>
  <si>
    <t>Australian Journal Of Soil Research</t>
  </si>
  <si>
    <t>Ma| J; Li| Xl; Xu| H; Han| Y; Cai| Zc; Yagi| K</t>
  </si>
  <si>
    <t>Effects Of Nitrogen On The Ecosystem Respiration| Ch4 And N2o Emissions To The Atmosphere From The Freshwater Marshes In Northeast China</t>
  </si>
  <si>
    <t>Zhang| Lh; Song| Cc; Zheng| Xh; Wang| Dx; Wang| Yy</t>
  </si>
  <si>
    <t>Effects Of Temperature On Larval Survival Rate And Duration Of Development In Lymantria Monacha (l.) On Needles Of Pinus Sylvestris (l.) And In L. Dispar (l.) On Leaves Of Quercus Robur (l.)</t>
  </si>
  <si>
    <t>Karolewski| P; Grzebyta| J; Oleksyn| J; Giertych| Mj</t>
  </si>
  <si>
    <t>Effects Of Tropospheric Ozone Pollution On Net Primary Productivity And Carbon Storage In Terrestrial Ecosystems Of China</t>
  </si>
  <si>
    <t>Ren| W; Tian| Hq; Liu| Ml; Zhang| C; Chen| Gs; Pan| Sf; Felzer| B; Xu| Xf</t>
  </si>
  <si>
    <t>El Nino And The Delayed Action Oscillator</t>
  </si>
  <si>
    <t>Boutle| I; Taylor| Rhs; Romer| Ra</t>
  </si>
  <si>
    <t>Elevated Atmospheric Co(2) And The Delayed Biotic Recovery From The End-permian Mass Extinction</t>
  </si>
  <si>
    <t>Fraiser| Ml; Bottjer| Dj</t>
  </si>
  <si>
    <t>Elevated Atmospheric Co2 Concentration And Temperature Across An Urban-rural Transect</t>
  </si>
  <si>
    <t>George| K; Ziska| Lh; Bunce| Ja; Quebedeaux| B</t>
  </si>
  <si>
    <t>Elevated Temperature| Soil Moisture And Seasonality But Not Co(2) Affect Canopy Assimilation And System Respiration In Seedling Douglas-fir Ecosystems</t>
  </si>
  <si>
    <t>Tingey| Dt; Phillips| Dl; Lee| Eh; Waschmann| Rs; Olszyk| Da; Rygiewicz| Pt; Johnson| Mg</t>
  </si>
  <si>
    <t>Elevated Temperatures Increase Leaf Senescence And Root Secondary Metabolite Concentrations In The Understory Herb Panax Quinquefolius (araliaceae)</t>
  </si>
  <si>
    <t>Jochum| Gm; Mudge| Kw; Thomas| Rb</t>
  </si>
  <si>
    <t>Emission Of N(2)o And Ch(4) From A Constructed Wetland In Southeastern Norway</t>
  </si>
  <si>
    <t>Sovik| Ak; Klove| B</t>
  </si>
  <si>
    <t>Emissions Of Greenhouse Gases From A Typical Chinese Swine Farrowing Barn</t>
  </si>
  <si>
    <t>Transactions Of The Asabe</t>
  </si>
  <si>
    <t>Dong| H; Zhu| Z; Shang| B; Kang| G; Zhu| H; Xin| H</t>
  </si>
  <si>
    <t>Energy Budget In Organic And Conventional Olive Groves</t>
  </si>
  <si>
    <t>Kaltsas| Am; Mamolos| Ap; Tsatsarelis| Ca; Nanos| Gd; Kalburtji| Kl</t>
  </si>
  <si>
    <t>Energy For Sustainable Development: Key Issues And Challenges</t>
  </si>
  <si>
    <t>Energy Use And Economical Analysis Of Sugar Beet Production In Tokat Province Of Turkey</t>
  </si>
  <si>
    <t>Erdal| G; Esengun| K; Erdal| H; Gunduz| O</t>
  </si>
  <si>
    <t>Enhancement Of Coastal Upwelling And Interdecadal Enso-like Variability In The Peru-chile Current Since Late 19th Century</t>
  </si>
  <si>
    <t>Vargas| G; Pantoja| S; Rutllant| Ja; Lange| Cb; Ortlieb| L</t>
  </si>
  <si>
    <t>Ensemble Decadal Predictions From Analysed Initial Conditions</t>
  </si>
  <si>
    <t>Troccoli| A; Palmer| Tn</t>
  </si>
  <si>
    <t>Environment And Development In The Republic Of The Marshall Islands: Linking Climate Change With Sustainable Fisheries Development</t>
  </si>
  <si>
    <t>Moss| Rm</t>
  </si>
  <si>
    <t>Environmental Analysis Of Plastic Production Processes: Comparing Petroleum-based Polypropylene And Polyethylene With Biologically-based Poly-beta-hydroxybutyric Acid Using Life Cycle Analysis</t>
  </si>
  <si>
    <t>Harding| Kg; Dennis| Js; Von Blottnitz| H; Harrison| Stl</t>
  </si>
  <si>
    <t>Environmental And Economic Assessment Of The Chemical Absorption Process In Korea Using The Leap Model</t>
  </si>
  <si>
    <t>Song| Hj; Lee| S; Maken| S; Ahn| Sw; Park| Jw; Min| B; Koh| W</t>
  </si>
  <si>
    <t>Environmental Assessment Of Energy Production From Municipal Solid Waste Incineration</t>
  </si>
  <si>
    <t>Liamsanguan| C; Gheewala| Sh</t>
  </si>
  <si>
    <t>Environmental Assessment Of Ronozyme (r) P5000 Ct Phytase As An Alternative To Inorganic Phosphate Supplementation To Pig Feed Used In Intensive Pig Production</t>
  </si>
  <si>
    <t>Nielsen| Ph; Wenzel| H</t>
  </si>
  <si>
    <t>Environmental Assessment Of Swedish Agriculture</t>
  </si>
  <si>
    <t>Engstrom| R; Wadeskog| A; Finnveden| G</t>
  </si>
  <si>
    <t>Environmental Controls On The Co2 Exchange In North European Mires</t>
  </si>
  <si>
    <t>Lindroth| A; Lund| M; Nilsson| M; Aurela| M; Christensen| Tr; Laurila| T; Rinne| J; Riutta| T; Sagerfors| J; Strom| L; Tuovinen| Jp; Vesala| T</t>
  </si>
  <si>
    <t>Environmental Damage Costs From Fossil Electricity Generation In China| 2000 Similar To 2003</t>
  </si>
  <si>
    <t>Journal Of Zhejiang University-science A</t>
  </si>
  <si>
    <t>Zhang| Qy; Wei| Ym; Chen| Yx; Guo| H</t>
  </si>
  <si>
    <t>Environmental Effects On Asexual Reproduction Rates Of The Scyphozoan Aurelia Labiata</t>
  </si>
  <si>
    <t>Purcell| Je</t>
  </si>
  <si>
    <t>Environmental Hazard Analysis And Effective Remediation Of Highway Seepage</t>
  </si>
  <si>
    <t>Yuan| Rm; Yang| Ys; Qiu| X; Ma| Fs</t>
  </si>
  <si>
    <t>Environmental Impact And Economic Benefits Of Site-specific Nutrient Management (ssnm) In Irrigated Rice Systems</t>
  </si>
  <si>
    <t>Pampolino| Mf; Manguiat| Ij; Ramanathan| S; Gines| Hc; Tan| Ps; Chi| Ttn; Rajendran| R; Buresh| Rj</t>
  </si>
  <si>
    <t>Environmental Impact Of Fuel For District Heating System With Gas-fired Peak Load Boiler In Secondary Network</t>
  </si>
  <si>
    <t>Zheng| Xj; You| Sj; Dong| Sy; Niu| Rp</t>
  </si>
  <si>
    <t>Environmental Impact Of Wheat Production Using Human Urine And Mineral Fertilisers - A Scenario Study</t>
  </si>
  <si>
    <t>Tidaker| P; Mattsson| B; Jonsson| H</t>
  </si>
  <si>
    <t>Environmental Life Cycle Impact As A Tool For Process Optimisation Of A Utility Plant</t>
  </si>
  <si>
    <t>Eliceche| Am; Corvalan| Sm; Martinez| P</t>
  </si>
  <si>
    <t>Environmental Precursors To Rapid Light Carbon Injection At The Palaeocene/eocene Boundary</t>
  </si>
  <si>
    <t>Sluijs| A; Brinkhuis| H; Schouten| S; Bohaty| Sm; John| Cm; Zachos| Jc; Reichart| Gj; Damste| Jss; Crouch| Em; Dickens| Gr</t>
  </si>
  <si>
    <t>Environmental Stress Decreases Survival| Growth| And Reproduction In New Zealand Mussels</t>
  </si>
  <si>
    <t>Petes| Le; Menge| Ba; Murphy| Gd</t>
  </si>
  <si>
    <t>Environmental| Economic And Social Analysis Of Materials For Doors And Windows In Sri Lanka</t>
  </si>
  <si>
    <t>Abeysundra| Ugy; Babel| S; Gheewala| S; Sharp| A</t>
  </si>
  <si>
    <t>Epidemiological Determinants In Outbreaks Of Bitter Crab Disease (hematodinium Sp.) In Snow Crabs Chionoecetes Opilio From Conception Bay| Newfoundland| Canada</t>
  </si>
  <si>
    <t>Diseases Of Aquatic Organisms</t>
  </si>
  <si>
    <t>Shields| Jd; Taylor| Dm; O'keefe| Pg; Colbourne| E; Hynick| E</t>
  </si>
  <si>
    <t>Estimates Of The Price Of Hydrogen As A Medium For Wind And Solar Sources</t>
  </si>
  <si>
    <t>Bockris| Jo; Veziroglu| Tn</t>
  </si>
  <si>
    <t>Estimating Organic Carbon From Loss-on-ignition In Northern Arizona Forest Soils</t>
  </si>
  <si>
    <t>Abella| Sr; Zimmer| Bw</t>
  </si>
  <si>
    <t>Estimating Polar Marine Free-air Gravity Anomalies From Dense Radar Altimeter Data</t>
  </si>
  <si>
    <t>Geosciences Journal</t>
  </si>
  <si>
    <t>Kim| Jw; Lee| By</t>
  </si>
  <si>
    <t>Estimation And Extrapolation Of Climate Normals And Climatic Trends</t>
  </si>
  <si>
    <t>Journal Of Applied Meteorology And Climatology</t>
  </si>
  <si>
    <t>Livezey| Re; Vinnikov| Ky; Timofeyeva| Mm; Tinker| R; Van Den Dool| Hm</t>
  </si>
  <si>
    <t>European Perspective On Absorption Cooling In A Combined Heat And Power System - A Case Study Of Energy Utility And Industries In Sweden</t>
  </si>
  <si>
    <t>Trygg| L; Amin| S</t>
  </si>
  <si>
    <t>Eustasy And Sea Water Sr Composition: Application To High-resolution Sr-isotope Stratigraphy Of Miocene Shallow-water Carbonates</t>
  </si>
  <si>
    <t>Kroeger| Kf; Reuter| M; Forst| Mh; Breisig| S; Hartmann| G; Brachert| Tc</t>
  </si>
  <si>
    <t>Eutrophication Of Ancient Lake Ohrid: Global Warming Amplifies Detrimental Effects Of Increased Nutrient Inputs</t>
  </si>
  <si>
    <t>Matzinger| A; Schmid| M; Veljanoska-sarafiloska| E; Patceva| S; Guseska| D; Wagner| B; Muller| B; Sturm| M; Wuest| A</t>
  </si>
  <si>
    <t>Evaluating A High-resolution Climate Model: Simulated Hydrothermal Regimes In Frozen Ground Regions And Their Change Under The Global Warming Scenario</t>
  </si>
  <si>
    <t>Saito| K; Kimoto| M; Zhang| T; Takata| K; Emori| S</t>
  </si>
  <si>
    <t>Evaluating Environmental Impacts Of The Japanese Beef Cow-calf System By The Life Cycle Assessment Method</t>
  </si>
  <si>
    <t>Animal Science Journal</t>
  </si>
  <si>
    <t>Ogino| A; Orito| H; Shimada| K; Hirooka| H</t>
  </si>
  <si>
    <t>Evaluating The Reduction In Green House Gas Emissions Achieved By The Implementation Of The Household Appliance Recycling In Japan</t>
  </si>
  <si>
    <t>Nakano| K; Aoki| R; Yagita| H; Narita| N</t>
  </si>
  <si>
    <t>Evaluation Method On Destruction And Removal Efficiency Of Perfluorocompounds From Semiconductor And Display Manufacturing</t>
  </si>
  <si>
    <t>Lee| Jy; Lee| Jb; Moon| Dm; Souk| Jh; Lee| Sy; Kim| Js</t>
  </si>
  <si>
    <t>Evaluation Of Ammonium And Phosphate Release From Intertidal And Subtidal Sediments Of A Shallow Coastal Lagoon (ria Formosa-portugal): A Modelling Approach</t>
  </si>
  <si>
    <t>Serpa| D; Falcao| M; Duarte| P; Da Fonseca| Lc; Vale| C</t>
  </si>
  <si>
    <t>Evaluation Of Energy Saving And Co2 Emission Reduction Technologies In Energy Supply And End-use Sectors Using A Global Energy Model</t>
  </si>
  <si>
    <t>Oda| J; Akimoto| K; Sano| F; Homma| T; Tomoda| T</t>
  </si>
  <si>
    <t>Evaluation Of Environmental Burdens Caused By Changes Of Food Waste Management Systems In Seoul| Korea</t>
  </si>
  <si>
    <t>Lee| Sh; Choi| Ki; Osako| M; Dong| Ji</t>
  </si>
  <si>
    <t>Evaluation Of Intergovernmental Panel On Climate Change Fourth Assessment Soil Moisture Simulations For The Second Half Of The Twentieth Century</t>
  </si>
  <si>
    <t>Li| Hb; Robock| A; Wild| M</t>
  </si>
  <si>
    <t>Evidence For A Decadal-scale Decline In The Growth Rates Of Juvenile Scleractinian Corals</t>
  </si>
  <si>
    <t>Evidence For Carbon Sequestration By Agricultural Liming</t>
  </si>
  <si>
    <t>Hamilton| Sk; Kurzman| Al; Arango| C; Jin| Lx; Robertson| Gp</t>
  </si>
  <si>
    <t>Evidence For Perturbation Of The Carbon Cycle In The Middle Frasnian Punctata Zone (late Devonian)</t>
  </si>
  <si>
    <t>Geological Magazine</t>
  </si>
  <si>
    <t>Yans| J; Corfield| Rm; Racki| G; Preat| A</t>
  </si>
  <si>
    <t>Evidence Of Methane Release From Blake Ridge Odp Hole 997a During The Plio-pleistocene: Benthic Foraminifer Fauna And Total Organic Carbon</t>
  </si>
  <si>
    <t>Bhaumik| Ak; Gupta| Ak</t>
  </si>
  <si>
    <t>Evolution Of The Earth's Global Climate</t>
  </si>
  <si>
    <t>Sorokhtin| Og; Chilingar| Gv; Khilyuk| L; Gorfunkel| Mv</t>
  </si>
  <si>
    <t>Evolution Of Total Net Fitness In Thermal Lines: Drosophila Subobscura Likes It 'warm'</t>
  </si>
  <si>
    <t>Journal Of Evolutionary Biology</t>
  </si>
  <si>
    <t>Santos| M</t>
  </si>
  <si>
    <t>Evolutionary Aspects Of Climate-induced Changes And The Need For Multidisciplinarity</t>
  </si>
  <si>
    <t>Pertoldi| C; Bach| La</t>
  </si>
  <si>
    <t>Examination Of Diatom-based Changes From A Climatically Sensitive Prairie Lake (saskatchewan| Canada) At Different Temporal Perspectives</t>
  </si>
  <si>
    <t>Laird| Kr; Michels| A; Stuart| Ctl; Wilson| Se; Last| Wm; Cumming| Bf</t>
  </si>
  <si>
    <t>Exergetic And Sustainability Aspects Of Green Energy Systems</t>
  </si>
  <si>
    <t>Clean-soil Air Water</t>
  </si>
  <si>
    <t>Dincer| I</t>
  </si>
  <si>
    <t>Expansion Of The Hadley Cell Under Global Warming</t>
  </si>
  <si>
    <t>Lu| J; Vecchi| Ga; Reichler| T</t>
  </si>
  <si>
    <t>Experimental Studies On Homogeneous Charge Ci Engine Fueled With Lpg Using Dee As An Ignition Enhancer</t>
  </si>
  <si>
    <t>Jothi| Nkm; Nagarajan| G; Renganarayanan| S</t>
  </si>
  <si>
    <t>Experimental Study On The Potential Application Of Cottonseed Oil-diesel Blends As Fuels For Automotive Diesel Engines</t>
  </si>
  <si>
    <t>Fontaras| G; Tzamkiozis| T; Hatziemmanouil| E; Samaras| Z</t>
  </si>
  <si>
    <t>Expert Judgements On The Response Of The Atlantic Meridional Overturning Circulation To Climate Change</t>
  </si>
  <si>
    <t>Zickfeld| K; Levermann| A; Morgan| Mg; Kuhlbrodt| T; Rahmstorf| S; Keith| Dw</t>
  </si>
  <si>
    <t>Exploring Linkages Between Abiotic Oceanographic Processes And A Top-trophic Predator In An Antarctic Ecosystem</t>
  </si>
  <si>
    <t>Proffitt| Km; Garrott| Ra; Rotella| Jj; Siniff| Db; Testa| Jw</t>
  </si>
  <si>
    <t>Exploring Policy Strategies For Mitigating Hfc Emissions From Refrigeration And Air Conditioning</t>
  </si>
  <si>
    <t>Hekkenberg| M; Uiterkamp| Ajms</t>
  </si>
  <si>
    <t>Exploring Socioeconomic Impacts Of Forest Based Mitigation Projects: Lessons From Brazil And Bolivia</t>
  </si>
  <si>
    <t>Boyd| E; May| P; Chang| M; Veiga| Fc</t>
  </si>
  <si>
    <t>Exposure To Carbon Dioxide-rich Seawater Is Stressful For Some Deep-sea Species: An In Situ| Behavioral Study</t>
  </si>
  <si>
    <t>Factors Influencing Route Choice By Avian Migrants: A Dynamic Programming Model Of Pacific Brant Migration</t>
  </si>
  <si>
    <t>Journal Of Theoretical Biology</t>
  </si>
  <si>
    <t>Purcell| J; Brodin| A</t>
  </si>
  <si>
    <t>Feasibility Of Co2 Compressors For Light Commercial Appliances</t>
  </si>
  <si>
    <t>Jover| J; Jornet| M; Pons| J; Serra| Jm; Oliva| A; Perez-segarra| Cd; Rigola| J; Raush| G</t>
  </si>
  <si>
    <t>Feeding Farmed Salmon: Is Organic Better?</t>
  </si>
  <si>
    <t>Pelletier| N; Tyedmers| P</t>
  </si>
  <si>
    <t>Fire As The Dominant Driver Of Central Canadian Boreal Forest Carbon Balance</t>
  </si>
  <si>
    <t>Bond-lamberty| B; Peckham| Sd; Ahl| De; Gower| St</t>
  </si>
  <si>
    <t>First Direct Observation Of The Atmospheric Co2 Year-to-year Increase From Space</t>
  </si>
  <si>
    <t>Atmospheric Chemistry And Physics</t>
  </si>
  <si>
    <t>Buchwitz| M; Schneising| O; Burrows| Jp; Bovensmann| H; Reuter| M; Notholt| J</t>
  </si>
  <si>
    <t>Flood/drought Change Of Last Millennium In The Yangtze Delta And Its Possible Connections With Tibetan Climatic Changes</t>
  </si>
  <si>
    <t>Zhang| Q; Chen| Jq; Becker| S</t>
  </si>
  <si>
    <t>Fluxes Of Carbon Dioxide| Methane And Nitrous Oxide In Two Contrastive Fringing Zones Of Coastal Lagoon| Lake Nakaumi| Japan</t>
  </si>
  <si>
    <t>Hirota| M; Senga| Y; Seike| Y; Nohara| S; Kunii| H</t>
  </si>
  <si>
    <t>Fluxes Of Methane And Nitrous Oxide In Water-saving Rice Production In North China</t>
  </si>
  <si>
    <t>Kreye| C; Dittert| K; Zheng| Xh; Zhang| X; Lin| S; Tao| Hb; Sattelmacher| B</t>
  </si>
  <si>
    <t>Food Supplementation And Timing Of Reproduction: Does The Responsiveness To Supplementary Information Vary With Latitude?</t>
  </si>
  <si>
    <t>Schoech| Sj; Hahn| Tp</t>
  </si>
  <si>
    <t>Forecasting Based On Sectoral Energy Consumption Of Ghgs In Turkey And Mitigation Policies</t>
  </si>
  <si>
    <t>Sozen| A; Gulseven| Z; Arcaklioglu| E</t>
  </si>
  <si>
    <t>Forecasting The Effects Of Global Warming On Biodiversity</t>
  </si>
  <si>
    <t>Botkin| Db; Saxe| H; Araujo| Mb; Betts| R; Bradshaw| Rhw; Cedhagen| T; Chesson| P; Dawson| Tp; Etterson| Jr; Faith| Dp; Ferrier| S; Guisan| A; Hansen| As; Hilbert| Dw; Loehle| C; Margules| C; New| M; Sobel| Mj; Stockwell| Drb</t>
  </si>
  <si>
    <t>Forest Soil Co(2) Flux: Uncovering The Contribution And Environmental Responses Of Ectomycorrhizas</t>
  </si>
  <si>
    <t>Heinemeyer| A; Hartley| Ip; Evans| Sp; De La Fuente| Jac; Ineson| P</t>
  </si>
  <si>
    <t>Fuel Ethanol Production From Indian Agriculture - Opportunities And Constraints</t>
  </si>
  <si>
    <t>Aggarwal| Pk; Joshi| Hc; Kumar| S; Gupta| N; Kumar| S</t>
  </si>
  <si>
    <t>Further Evidence Of The Effects Of Global Warming On Lichens| Particularly Those With Trentepohlia Phycobionts</t>
  </si>
  <si>
    <t>Aptroot| A; Van Herk| Cm</t>
  </si>
  <si>
    <t>Future Climate Scenarios And Rainfall-runoff Modelling In The Upper Gallego Catchment (spain)</t>
  </si>
  <si>
    <t>Burger| Cm; Kolditz| O; Fowler| Hj; Blenkinsop| S</t>
  </si>
  <si>
    <t>Future Projections In Precipitation Over Asia Simulated By Two Rcms Nested Into Mri-cgcm2.2</t>
  </si>
  <si>
    <t>Takayabu| I; Kato| H; Nishizawa| K; Takayabu| Yn; Sato| Y; Sasaki| H; Kurihara| K; Kitoh| A</t>
  </si>
  <si>
    <t>Genetic Quality Of Individuals Impacts Population Dynamics</t>
  </si>
  <si>
    <t>Reed| Dh; Nicholas| Ac; Stratton| Ge</t>
  </si>
  <si>
    <t>Geochip: A Comprehensive Microarray For Investigating Biogeochemical| Ecological And Environmental Processes</t>
  </si>
  <si>
    <t>Isme Journal</t>
  </si>
  <si>
    <t>He| Zl; Gentry| Tj; Schadt| Cw; Wu| Ly; Liebich| J; Chong| Sc; Huang| Zj; Wu| Wm; Gu| Bh; Jardine| P; Criddle| C; Zhou| J</t>
  </si>
  <si>
    <t>Geodynamic Impact On The Stable Isotope Signatures In A Shallow Epicontinental Sea</t>
  </si>
  <si>
    <t>Harzhauser| M; Piller| We; Latal| C</t>
  </si>
  <si>
    <t>Geographic Evaluation Of Conservation Status Of African Forest Squirrels (sciuridae) Considering Land Use Change And Climate Change: The Importance Of Point Data</t>
  </si>
  <si>
    <t>Peterson| At; Martinez-meyer| E</t>
  </si>
  <si>
    <t>Geographic Variation In The Immunoglobulin Levels In Pygoscelid Penguins</t>
  </si>
  <si>
    <t>Barbosa| A; Merino| S; Benzal| J; Martinez| J; Garcia-fraile| S</t>
  </si>
  <si>
    <t>Gis Analysis Of Rutor Glacier (aosta Valley| Italy) Volume And Terminus Variations</t>
  </si>
  <si>
    <t>Geografia Fisica E Dinamica Quaternaria</t>
  </si>
  <si>
    <t>Villa| F; De Amicis| M; Maggi| V</t>
  </si>
  <si>
    <t>Glacio-isostatic Deformation Around The Vatnajokull Ice Cap| Iceland| Induced By Recent Climate Warming: Gps Observations And Finite Element Modeling</t>
  </si>
  <si>
    <t>Pagli| C; Sigmundsson| F; Lund| B; Sturkell| E; Geirsson| H; Einarsson| P; Arnadottir| T; Hreinsdottir| S</t>
  </si>
  <si>
    <t>Global Aridification In The Second Half Of The 20th Century And Its Relationship To Large-scale Climate Background</t>
  </si>
  <si>
    <t>Ma| Zg; Fu| Cb</t>
  </si>
  <si>
    <t>Global Change And Landscape Change In Hungary</t>
  </si>
  <si>
    <t>Rakonczai| J</t>
  </si>
  <si>
    <t>Global Change Shifts Vegetation And Plant-parasite Interactions In A Boreal Mire</t>
  </si>
  <si>
    <t>Wiedermann| Mm; Nordin| A; Gunnarsson| U; Nilsson| Mb; Ericson| L</t>
  </si>
  <si>
    <t>Global Climate Change And Children's Health</t>
  </si>
  <si>
    <t>Pediatrics</t>
  </si>
  <si>
    <t>Shannon| Mw; Best| D; Binns| Hj; Forman| Ja; Johnson| Cl; Karr| Cj; Kim| Jj; Mazur| Lj; Roberts| Jr; Shea| Km</t>
  </si>
  <si>
    <t>Shea| Km</t>
  </si>
  <si>
    <t>Global Climate Change And The Politics Of Disaster</t>
  </si>
  <si>
    <t>Lie| J</t>
  </si>
  <si>
    <t>Global Climate Change| War| And Population Decline In Recent Human History</t>
  </si>
  <si>
    <t>Zhang| Dd; Brecke| P; Lee| Hf; He| Yq; Zhang| J</t>
  </si>
  <si>
    <t>Global Cooling Forced Increase In Marine Strontium Isotopic Ratios: Importance Of Mica Weathering And A Kinetic Approach</t>
  </si>
  <si>
    <t>Li| Gj; Chen| J; Ji| Jf; Liu| Lw; Yang| Jd; Sheng| Xf</t>
  </si>
  <si>
    <t>Global Environmental Impact Assessment Of The Pb-free Shift</t>
  </si>
  <si>
    <t>Soldering &amp; Surface Mount Technology</t>
  </si>
  <si>
    <t>Andrae| Asg; Itsubo| N; Inaba| A</t>
  </si>
  <si>
    <t>Global Impacts Of Aerosols From Particular Source Regions And Sectors</t>
  </si>
  <si>
    <t>Koch| D; Bond| Tc; Streets| D; Unger| N; Van Der Werf| Gr</t>
  </si>
  <si>
    <t>Global Negative Vegetation Feedback To Climate Warming Responses Of Leaf Litter Decomposition Rates In Cold Biomes</t>
  </si>
  <si>
    <t>Cornelissen| Jhc; Van Bodegom| Pm; Aerts| R; Callaghan| Tv; Van Logtestijn| Rsp; Alatalo| J; Chapin| Fs; Gerdol| R; Gudmundsson| J; Gwynn-jones| D; Hartley| Ae; Hik| Ds; Hofgaard| A; Jonsdottir| Is; Karlsson| S; Klein| Ja; Laundre| J; Magnusson| B; Michelsen| A; Molau| U; Onipchenko| Vg; Quested| Hm; Sandvik| Sm; Schmidt| Ik; Shaver| Gr; Solheim| B; Soudzilovskaia| Na; Stenstrom| A; Tolvanen| A; Totland| O; Wada| N; Welker| Jm; Zhao| Xq</t>
  </si>
  <si>
    <t>Global Validation Of The Isba Sub-grid Hydrology</t>
  </si>
  <si>
    <t>Decharme| B; Douville| H</t>
  </si>
  <si>
    <t>Global Warming 2007 - An Update To Global Warming: The Balance Of Evidence And Its Policy Implications</t>
  </si>
  <si>
    <t>Thescientificworldjournal</t>
  </si>
  <si>
    <t>Keller| Cf</t>
  </si>
  <si>
    <t>Global Warming And Climate Forcing By Recent Albedo Changes On Mars</t>
  </si>
  <si>
    <t>Fenton| Lk; Geissler| Pe; Haberle| Rm</t>
  </si>
  <si>
    <t>Global Warming And Coral Reefs: Modelling The Effect Of Temperature On Acropora Palmata Colony Growth</t>
  </si>
  <si>
    <t>Computational Biology And Chemistry</t>
  </si>
  <si>
    <t>Crabbe| Mjc</t>
  </si>
  <si>
    <t>Global Warming And Fish Migrations</t>
  </si>
  <si>
    <t>Hannesson| R</t>
  </si>
  <si>
    <t>Global Warming And Human Activity: A Model For Studying The Potential Instability Of The Carbon Dioxide/temperature Feedback Mechanism</t>
  </si>
  <si>
    <t>Alexiadis| A</t>
  </si>
  <si>
    <t>Andrew| Am</t>
  </si>
  <si>
    <t>Global Warming And The Disruption Of Plant-pollinator Interactions</t>
  </si>
  <si>
    <t>Memmott| J; Craze| Pg; Waser| Nm; Price| Mv</t>
  </si>
  <si>
    <t>Global Warming Is Driven By Anthropogenic Emissions: A Time Series Analysis Approach</t>
  </si>
  <si>
    <t>Physical Review Letters</t>
  </si>
  <si>
    <t>Verdes| Pf</t>
  </si>
  <si>
    <t>Global Warming Possibly Linked To An Enhanced Risk Of Suicide: Data From Italy| 1974-2003</t>
  </si>
  <si>
    <t>Journal Of Affective Disorders</t>
  </si>
  <si>
    <t>Preti| A; Lentini| G; Maugeri| M</t>
  </si>
  <si>
    <t>Global Warming| Rising Costs Complicate Capacity Additions</t>
  </si>
  <si>
    <t>Power</t>
  </si>
  <si>
    <t>Makansi| J</t>
  </si>
  <si>
    <t>Globally Synchronous Climate Change 2800 Years Ago: Proxy Data From Peat In South America</t>
  </si>
  <si>
    <t>Chambers| Fm; Mauquoy| D; Brain| Sa; Blaauw| M; Daniell| Jrg</t>
  </si>
  <si>
    <t>Globcolour - A Precursor To The Gmes Marine Core Service Ocean Colour Thematic Assembly Centre</t>
  </si>
  <si>
    <t>Pinnock| S; D'andon| Of; Lavender| S</t>
  </si>
  <si>
    <t>Gnss-based Sea Level Monitoring</t>
  </si>
  <si>
    <t>Marine Geodesy</t>
  </si>
  <si>
    <t>Ben-michael| C; Even-tzur| G</t>
  </si>
  <si>
    <t>Gonadal Histology And Some Biochemical Characteristics Of Chalcalburnus Tarichi (pallas| 1811) Having Abnormal Gonads</t>
  </si>
  <si>
    <t>Unal| G; Turkoglu| V; Oguz| Ar; Kaptaner| B</t>
  </si>
  <si>
    <t>Good Enough Tools For Global Warming Policy Making</t>
  </si>
  <si>
    <t>Socolow| Rh; Lam| Sh</t>
  </si>
  <si>
    <t>Greenhouse Gas Emissions In Canada And Japan: Sector-specific Estimates And Managerial And Economic Implications</t>
  </si>
  <si>
    <t>Hayami| H; Nakamura| M</t>
  </si>
  <si>
    <t>Greenhouse Gas Production In A Pond Sediment: Effects Of Temperature| Itrate| Acetate And Season</t>
  </si>
  <si>
    <t>Stadmark| J; Leonardson| L</t>
  </si>
  <si>
    <t>Groundwater Influence On Alpine Stream Ecosystems</t>
  </si>
  <si>
    <t>Brown| Le; Milner| Am; Hannah| Dm</t>
  </si>
  <si>
    <t>Has Climatic Warming Altered Spring Flowering Date Of Sonoran Desert Shrubs?</t>
  </si>
  <si>
    <t>Bowers| Je</t>
  </si>
  <si>
    <t>Health Impacts Of An Environmental Disaster: A Polemic</t>
  </si>
  <si>
    <t>Dorling| D; Barford| A; Wheeler| B</t>
  </si>
  <si>
    <t>Health| Safety| And Ecological Implications Of Using Biobased Floor-stripping Products</t>
  </si>
  <si>
    <t>Massawe| E; Geiser| K; Ellenbecker| M; Marshall| J</t>
  </si>
  <si>
    <t>Heatwaves In Vienna: Effects On Mortality</t>
  </si>
  <si>
    <t>Wiener Klinische Wochenschrift</t>
  </si>
  <si>
    <t>Hutter| Hp; Moshammer| H; Wallner| P; Leitner| B; Kundi| M</t>
  </si>
  <si>
    <t>Heightened Tropical Cyclone Activity In The North Atlantic: Natural Variability Or Climate Trend?</t>
  </si>
  <si>
    <t>Holland| Gj; Webster| Pj</t>
  </si>
  <si>
    <t>High Salinity Alters Chloroplast Morpho-physiology In A Freshwater Kirchneriella Species (selenastraceae) From Ethiopian Lake Awasa</t>
  </si>
  <si>
    <t>Ferroni| L; Baldisserotto| C; Pantaleoni| L; Billi| P; Fasulo| Mp; Pancaldi| S</t>
  </si>
  <si>
    <t>High Temperature Acclimation Of C-4 Photosynthesis Is Linked To Changes In Photosynthetic Biochemistry</t>
  </si>
  <si>
    <t>Dwyer| Sa; Ghannoum| O; Nicotra| A; Von Caemmerer| S</t>
  </si>
  <si>
    <t>High-resolution Regional Climate Modeling For The Volta Region Of West Africa</t>
  </si>
  <si>
    <t>Jung| G; Kunstmann| H</t>
  </si>
  <si>
    <t>Historical Changes In The Phenology Of British Odonata Are Related To Climate</t>
  </si>
  <si>
    <t>Hassall| C; Thompson| Dj; French| Gc; Harvey| If</t>
  </si>
  <si>
    <t>Holocene Global Warming And The Origin Of The Neotropical Gran Sabana In The Venezuelan Guayana</t>
  </si>
  <si>
    <t>How Does Ocean Ventilation Change Under Global Warming?</t>
  </si>
  <si>
    <t>Ocean Science</t>
  </si>
  <si>
    <t>Gnanadesikan| A; Russell| Jl; Zeng| F</t>
  </si>
  <si>
    <t>How Far Do Birds Disperse Seeds In The Degraded Tropical Landscape Of Hong Kong| China?</t>
  </si>
  <si>
    <t>Weir| Jes; Corlett| Rt</t>
  </si>
  <si>
    <t>How Much More Rain Will Global Warming Bring?</t>
  </si>
  <si>
    <t>Wentz| Fj; Ricciardulli| L; Hilburn| K; Mears| C</t>
  </si>
  <si>
    <t>How The Next Us President Should Slow Global Warming</t>
  </si>
  <si>
    <t>Lokey| E</t>
  </si>
  <si>
    <t>How Unusual Was Autumn 2006 In Europe?</t>
  </si>
  <si>
    <t>Climate Of The Past</t>
  </si>
  <si>
    <t>Van Oldenborgh| Gj</t>
  </si>
  <si>
    <t>Hts Machines As Enabling Technology For All-electric Airborne Vehicles</t>
  </si>
  <si>
    <t>Superconductor Science &amp; Technology</t>
  </si>
  <si>
    <t>Masson| Pj; Brown| Gv; Soban| Ds; Luongo| Ca</t>
  </si>
  <si>
    <t>Hurricane Destructive Power Predictions Based On Historical Storm And Sea Surface Temperature Data</t>
  </si>
  <si>
    <t>Bogen| Kt; Jones| Ed; Fischer| Le</t>
  </si>
  <si>
    <t>Hurricanes Benefit Bleached Corals</t>
  </si>
  <si>
    <t>Manzello| Dp; Brandt| M; Smith| Tb; Lirman| D; Hendee| Jc; Nemeth| Rs</t>
  </si>
  <si>
    <t>Hydrogen And Electricity From Coal With Carbon Dioxide Separation Using Chemical Looping Reactors</t>
  </si>
  <si>
    <t>Xiang| Wg; Chen| Yy</t>
  </si>
  <si>
    <t>Hydrothermal Venting Of Greenhouse Gases Triggering Early Jurassic Global Warming</t>
  </si>
  <si>
    <t>Svensen| H; Planke| S; Chevallier| L; Malthe-sorenssen| A; Corfu| F; Jamtveit| B</t>
  </si>
  <si>
    <t>Ice-associated Phytoplankton Blooms In The Southeastern Bering Sea</t>
  </si>
  <si>
    <t>Jin| Mb; Deal| C; Wang| J; Alexander| V; Gradinger| R; Saitoh| S; Iida| T; Wan| Zw; Stabeno| P</t>
  </si>
  <si>
    <t>Ice-borne Prehistoric Finds In The Swiss Alps Reflect Holocene Glacier Fluctuations</t>
  </si>
  <si>
    <t>Grosjean| M; Suter| Pj; Trachsel| M; Wanner| H</t>
  </si>
  <si>
    <t>Impact Of Changes In Rainfall Amounts Predicted By Climate-change Models On Decomposition In A Deciduous Forest</t>
  </si>
  <si>
    <t>Impact Of Climate Change On Agriculture In Africa By 2030</t>
  </si>
  <si>
    <t>Scientific Research And Essays</t>
  </si>
  <si>
    <t>Ngaira| Jkw</t>
  </si>
  <si>
    <t>Impact Of Climate Change On Crop Water Demand And Its Implication On Water Resources Planning : Bangladesh Perspective</t>
  </si>
  <si>
    <t>Journal Of Agrometeorology</t>
  </si>
  <si>
    <t>Ali| Mh; Adham| Akm</t>
  </si>
  <si>
    <t>Impact Of Climate Change On Milk Production Of Murrah Buffaloes</t>
  </si>
  <si>
    <t>Italian Journal Of Animal Science</t>
  </si>
  <si>
    <t>Upadhyay| Rc; Singh| Sv; Kumar| A; Gupta| Sk; Ashutosh</t>
  </si>
  <si>
    <t>Impact Of Climate Change On Transboundary Water Sharing</t>
  </si>
  <si>
    <t>Draper| Se; Kundell| Je</t>
  </si>
  <si>
    <t>Impact Of Climate Change On Water Resources In Yongdam Dam Basin| Korea</t>
  </si>
  <si>
    <t>Kim| Bs; Kim| Hs; Seoh| Bh; Kim| Nw</t>
  </si>
  <si>
    <t>Impact Of Climatic Fluctuations On Characeae Biomass In A Shallow| Restored Lake In The Netherlands</t>
  </si>
  <si>
    <t>Rip| Wj; Ouboter| Mrl; Los| Hj</t>
  </si>
  <si>
    <t>Impact Of Global Climate Change On Regional Air Quality: Introduction To The Thematic Issue</t>
  </si>
  <si>
    <t>Vautard| R; Hauglustaine| D</t>
  </si>
  <si>
    <t>Impact Of Global Dimming And Brightening On Global Warming</t>
  </si>
  <si>
    <t>Wild| M; Ohmura| A; Makowski| K</t>
  </si>
  <si>
    <t>Impact Of Global Warming On A Group Of Related Species And Their Hybrids: Cherry Tree (rosaceae) Flowering At Mt. Takao| Japan</t>
  </si>
  <si>
    <t>Miller-rushing| Aj; Katsuki| T; Primack| Rb; Ishii| Y; Lee| Sd; Higuchi| H</t>
  </si>
  <si>
    <t>Impact Of Local Temperature Increase On The Early Development Of Biofilm-associated Ciliate Communities</t>
  </si>
  <si>
    <t>Norf| H; Arndt| H; Weitere| M</t>
  </si>
  <si>
    <t>Impact Of Predicted Climate Change On Landslide Reactivation: Case Study Of Mam Tor| Uk</t>
  </si>
  <si>
    <t>Landslides</t>
  </si>
  <si>
    <t>Dixon| N; Brook| E</t>
  </si>
  <si>
    <t>Impact Of The Global Warming On The Fluvial Thermal Erosion Over The Lena River In Central Siberia</t>
  </si>
  <si>
    <t>Costard| F; Gautier| E; Brunstein| D; Hammadi| J; Fedorov| A; Yang| D; Dupeyrat| L</t>
  </si>
  <si>
    <t>Impacts From Decommissioning Of Hydroelectric Dams: A Life Cycle Perspective</t>
  </si>
  <si>
    <t>Pacca| S</t>
  </si>
  <si>
    <t>Impacts Of Climate Change On Regional Hydrological Regimes In The Spokane River Watershed</t>
  </si>
  <si>
    <t>Fu| G; Barber| Me; Chen| S</t>
  </si>
  <si>
    <t>Impacts Of Climate Variability On Stream-flow In The Yellow River</t>
  </si>
  <si>
    <t>Fu| G; Charles| Sp; Viney| Nr; Chen| Sl; Wu| Jq</t>
  </si>
  <si>
    <t>Impacts Of Elevated Water Carbon Dioxide Partial Pressure At Two Temperatures On Atlantic Salmon (salmo Salar L.) Parr Growth And Haematology</t>
  </si>
  <si>
    <t>Fivelstad| S; Waagbo| R; Stefansson| S; Olsen| Ab</t>
  </si>
  <si>
    <t>Impacts Of External Forcing On The 20th Century Global Warming</t>
  </si>
  <si>
    <t>Li| Lj; Wang| B; Zhou| Tj</t>
  </si>
  <si>
    <t>Impacts Of Global Changes And Extreme Hydroclimatic Events On Macroinvertebrate Community Structures In The French Rhone River</t>
  </si>
  <si>
    <t>Daufresne| M; Bady| P; Fruget| Jf</t>
  </si>
  <si>
    <t>Impacts Of Global Climate Change And Emissions On Regional Ozone And Fine Particulate Matter Concentrations Over The United States</t>
  </si>
  <si>
    <t>Tagaris| E; Manomaiphiboon| K; Liao| Kj; Leung| Lr; Woo| Jh; He| S; Amar| P; Russell| Ag</t>
  </si>
  <si>
    <t>Implementing Technologies For Reducing Pfc Emissions</t>
  </si>
  <si>
    <t>Raoux| S</t>
  </si>
  <si>
    <t>Implication Of Site Quality On Mitochondrial Electron Transport Activity And Its Interaction With Temperature In Feral Mya Arenaria Clams From The Saguenay Fjord</t>
  </si>
  <si>
    <t>Gagne| F; Blaise| C; Andre| C; Pellerin| J</t>
  </si>
  <si>
    <t>Implications Of Land Ecosystem-atmosphere Interactions For Strategies For Climate Change Adaptation And Mitigation</t>
  </si>
  <si>
    <t>Betts| R</t>
  </si>
  <si>
    <t>Improved Surface Temperature Prediction For The Coming Decade From A Global Climate Model</t>
  </si>
  <si>
    <t>Smith| Dm; Cusack| S; Colman| Aw; Folland| Ck; Harris| Gr; Murphy| Jm</t>
  </si>
  <si>
    <t>Increased Terrestrial Methane Cycling At The Palaeocene-eocene Thermal Maximum</t>
  </si>
  <si>
    <t>Pancost| Rd; Steart| Ds; Handley| L; Collinson| Me; Hooker| Jj; Scott| Ac; Grassineau| Nv; Glasspool| Ij</t>
  </si>
  <si>
    <t>Increased Tropical Atlantic Wind Shear In Model Projections Of Global Warming</t>
  </si>
  <si>
    <t>Increasing Abundance And Diversity In The Moth Assemblage Of East Loch Lomondside| Scotland Over A 35 Year Period</t>
  </si>
  <si>
    <t>Salama| Nkg; Knowler| Jt; Adams| Ce</t>
  </si>
  <si>
    <t>Indicators Of 21st Century Socioclimatic Exposure</t>
  </si>
  <si>
    <t>Diffenbaugh| Ns; Giorgi| F; Raymond| L; Bi| Xq</t>
  </si>
  <si>
    <t>Indirect Radiative Forcing Of Climate Change Through Ozone Effects On The Land-carbon Sink</t>
  </si>
  <si>
    <t>Sitch| S; Cox| Pm; Collins| Wj; Huntingford| C</t>
  </si>
  <si>
    <t>Industrial Farming Of Co2 From Cement Kilns Into Biomass</t>
  </si>
  <si>
    <t>Suri| R</t>
  </si>
  <si>
    <t>Inference Of Trends In Time Series</t>
  </si>
  <si>
    <t>Journal Of The Royal Statistical Society Series B-statistical Methodology</t>
  </si>
  <si>
    <t>Wu| Wb; Zhao| Zb</t>
  </si>
  <si>
    <t>Influence Of Arctic Oscillation Towards The Northern Hemisphere Surface Temperature Variability Under The Global Warming Scenario</t>
  </si>
  <si>
    <t>Hori| Me; Nohara| D; Tanaka| Hl</t>
  </si>
  <si>
    <t>Influence Of Direct Sulfate-aerosol Radiative Forcing On The Results Of Numerical Experiments With A Climate Model Of Intermediate Complexity</t>
  </si>
  <si>
    <t>Eliseev| Av; Mokhov| Ii; Karpenko| Aa</t>
  </si>
  <si>
    <t>Influence Of Elevated Co(2) Concentrations On Thermal Tolerance Of The Edible Crab Cancer Pagurus</t>
  </si>
  <si>
    <t>Metzger| R; Sartoris| Fj; Langenbuch| M; Portner| Ho</t>
  </si>
  <si>
    <t>Influence Of Global Warming On Coastal Infrastructural Instability</t>
  </si>
  <si>
    <t>Yasuhara| K; Murakami| S; Mimura| N; Komine| H; Recio| J</t>
  </si>
  <si>
    <t>Influence Of Runoff Parameterization On Continental Hydrology: Comparison Between The Noah And The Isba Land Surface Models</t>
  </si>
  <si>
    <t>Decharme| B</t>
  </si>
  <si>
    <t>Influences Of Climate On Aflatoxin Producing Fungi And Aflatoxin Contamination</t>
  </si>
  <si>
    <t>International Journal Of Food Microbiology</t>
  </si>
  <si>
    <t>Cotty| Pj; Jaime-garcia| R</t>
  </si>
  <si>
    <t>Influences Of Species| Latitudes And Methodologies On Estimates Of Phenological Response To Global Warming</t>
  </si>
  <si>
    <t>Parmesan| C</t>
  </si>
  <si>
    <t>Insect Development Under Predation Risk| Variable Temperature| And Variable Food Quality</t>
  </si>
  <si>
    <t>Mathematical Biosciences And Engineering</t>
  </si>
  <si>
    <t>Integrated Assessment Of Changes In Flooding Probabilities Due To Climate Change</t>
  </si>
  <si>
    <t>Kleinen| T; Petschel-held| G</t>
  </si>
  <si>
    <t>Integrated Assessment Of Global Climate Change With Learning-by-doing And Energy-related Research And Development</t>
  </si>
  <si>
    <t>Muller-furstenberger| G; Stephan| G</t>
  </si>
  <si>
    <t>Integrating Carbon Management Into The Development Strategies Of Urbanizing Regions In Asia - Implications Of Urban Function| Form| And Role</t>
  </si>
  <si>
    <t>Lebel| L; Garden| P; Banaticla| Mrn; Lasco| Rd; Contreras| A; Mitra| Ap; Sharma| C; Nguyen| Ht; Ooi| Gl; Sari| A</t>
  </si>
  <si>
    <t>Intelligent Manufacturing And Environmental Sustainability</t>
  </si>
  <si>
    <t>Gaughran| Wf; Burke| S; Phelan| P</t>
  </si>
  <si>
    <t>Interannual Variability Of The Normalized Difference Vegetation Index On The Tibetan Plateau And Its Relationship With Climate Change</t>
  </si>
  <si>
    <t>Zhou| Dw; Fan| Gz; Huang| Rh; Fang| Zf; Liu| Yq; Li| Hq</t>
  </si>
  <si>
    <t>Interannual Variations Of Area Burnt In Tasmanian Bushfires: Relationships With Climate And Predictability</t>
  </si>
  <si>
    <t>Nicholls| N; Lucas| C</t>
  </si>
  <si>
    <t>Interspecies Physiological Variation As A Tool For Cross-species Assessments Of Global Warming-induced Endangerment: Validation Of An Intrinsic Determinant Of Macroecological And Phylogeographic Structure</t>
  </si>
  <si>
    <t>Bernardo| J; Ossola| Rj; Spotila| J; Crandall| Ka</t>
  </si>
  <si>
    <t>Intrabasin Variations In Age And Growth Of Bullhead: The Effects Of Temperature</t>
  </si>
  <si>
    <t>Abdoli| A; Pont| D; Sagnes| P</t>
  </si>
  <si>
    <t>Intraspecific Consistency And Geographic Variability In Temporal Trends Of Spring Migration Phenology Among European Bird Species</t>
  </si>
  <si>
    <t>Rubolini| D; Moller| Ap; Rainio| K; Lehikoinen| E</t>
  </si>
  <si>
    <t>Introducing Greenhouse Gas Mitigation As A Development Objective In Rice-based Agriculture: I. Generation Of Technical Coefficients</t>
  </si>
  <si>
    <t>Pathak| H; Wassmann| R</t>
  </si>
  <si>
    <t>Inverse Flood Risk Modelling Under Changing Climatic Conditions</t>
  </si>
  <si>
    <t>Cunderlik| Jm; Simonovic| Sp</t>
  </si>
  <si>
    <t>Investigation Into A Catalytically Controlled Reaction Gasifier (ccrg) For Coal To Hydrogen</t>
  </si>
  <si>
    <t>Castaldi| Mj; Dooher| Jp</t>
  </si>
  <si>
    <t>Investigation Of Wind Characteristics And Wind Energy Potential In Kirklareli| Turkey</t>
  </si>
  <si>
    <t>Gokcek| M; Bayulken| A; Bekdemir| S</t>
  </si>
  <si>
    <t>Irrigation And Enhanced Soil Carbon Input Effects On Below-ground Carbon Cycling In Semiarid Temperate Grasslands</t>
  </si>
  <si>
    <t>Xiao| Cw; Janssens| Ia; Liu| P; Zhou| Zy; Sun| Oj</t>
  </si>
  <si>
    <t>Is The Arabian Sea Getting More Productive?</t>
  </si>
  <si>
    <t>Prakash| S; Ramesh| R</t>
  </si>
  <si>
    <t>Is The Last Years Abrupt Warming In The National Observatory Of Athens Records A Climate Change Manifestation?</t>
  </si>
  <si>
    <t>Global Nest Journal</t>
  </si>
  <si>
    <t>Repapis| Cc; Philandras| Cm; Kalabokas| Pd; Zanis| P; Zerefos| Cs</t>
  </si>
  <si>
    <t>Isolating The Signal Of Ocean Global Warming</t>
  </si>
  <si>
    <t>Palmer| Md; Haines| K; Tett| Sfb; Ansell| Tj</t>
  </si>
  <si>
    <t>Isolation And Selection Of Microalgae From Coal Fired Thermoelectric Power Plant For Biofixation Of Carbon Dioxide</t>
  </si>
  <si>
    <t>Jatropha Biodiesel Fueling Sustainability?</t>
  </si>
  <si>
    <t>Biofuels Bioproducts &amp; Biorefining-biofpr</t>
  </si>
  <si>
    <t>Achten| Wmj; Mathijs| E; Verchot| L; Singh| Vp; Aerts| R; Muys| B</t>
  </si>
  <si>
    <t>Kiln-drying Lumber Quality Of Hybrid Poplar Clones</t>
  </si>
  <si>
    <t>Holzforschung</t>
  </si>
  <si>
    <t>Kang| Ky; Bradic| S; Avramidis| S; Mansfield| Sd</t>
  </si>
  <si>
    <t>Last Century Patterns Of Sea Surface Temperatures And Diatom (&gt; 38 Mu M) Variability In The Southern California Current</t>
  </si>
  <si>
    <t>Esparza-alvarez| Ma; Herguera| Jc; Lange| C</t>
  </si>
  <si>
    <t>Late Cenozoic Development Of The Strouma And Mesta Fluviolacustrine Systems| Sw Bulgaria And Northern Greece</t>
  </si>
  <si>
    <t>Zagorchev| I</t>
  </si>
  <si>
    <t>Latitudinal Differentiated Water Table Control Of Carbon Dioxide| Methane And Nitrous Oxide Fluxes From Hydromorphic Soils: Feedbacks To Climate Change</t>
  </si>
  <si>
    <t>Lca Study And Environmental Benefits For Low Temperature Disinfection Process In Commercial Laundry</t>
  </si>
  <si>
    <t>Eberle| U; Lange| A; Dewaele| J; Schowanek| D</t>
  </si>
  <si>
    <t>Lesson From The Past: Present Insolation Minimum Holds Potential For Glacial Inception</t>
  </si>
  <si>
    <t>Muller| Uc; Pross| J</t>
  </si>
  <si>
    <t>Life Cycle Assessment As A Decision Support Tool For Landfill Gas-to Energy Projects</t>
  </si>
  <si>
    <t>Wanichpongpan| W; Gheewala| Sh</t>
  </si>
  <si>
    <t>Life Cycle Assessment Of A Brassica Carinata Bioenergy Cropping System In Southern Europe</t>
  </si>
  <si>
    <t>Gasol| Cm; Gabarrell| X; Anton| A; Rigola| M; Carrasco| J; Ciria| P; Solano| Ml; Rieradevall| J</t>
  </si>
  <si>
    <t>Life Cycle Assessment Of A Multi-material Car Component</t>
  </si>
  <si>
    <t>Ribeiro| C; Ferreira| Jv; Partidario| P</t>
  </si>
  <si>
    <t>Life Cycle Assessment Of A Pyrolysis/gasification Plant For Hazardous Paint Waste</t>
  </si>
  <si>
    <t>Saft| Rj</t>
  </si>
  <si>
    <t>Life Cycle Assessment Of Disposal Of Residues From Municipal Solid Waste Incineration: Recycling Of Bottom A Sh In Road Construction Or Landfilling In Denmark Evaluated In The Road-res Model</t>
  </si>
  <si>
    <t>Birgisdottir| H; Bhander| G; Hauschild| Mz; Christensen| Th</t>
  </si>
  <si>
    <t>Life Cycle Assessment Of District Heat Distribution In Suburban Areas Using Pex Pipes Insulated With Expanded Polystyrene</t>
  </si>
  <si>
    <t>Perzon| M; Johansson| K; Froling| M</t>
  </si>
  <si>
    <t>Life Cycle Assessment Of Electrical And Thermal Energy Systems For Commercial Buildings</t>
  </si>
  <si>
    <t>Osman| A; Ries| R</t>
  </si>
  <si>
    <t>Life Cycle Assessment Of Msw-to-energy Schemes In Thailand</t>
  </si>
  <si>
    <t>Chaya| W; Gheewala| Sh</t>
  </si>
  <si>
    <t>Life Cycle Assessment Of Printing And Writing Paper Produced In Portugal</t>
  </si>
  <si>
    <t>Dias| Ac; Arroja| L; Capela| I</t>
  </si>
  <si>
    <t>Life Cycle Assessment Of The Waste Hierarchy - A Danish Case Study On Waste Paper</t>
  </si>
  <si>
    <t>Schmidt| Jh; Holm| P; Merrild| A; Christensen| P</t>
  </si>
  <si>
    <t>Life Cycle Assessment On End-of-life Vehicle Treatment System In Korea</t>
  </si>
  <si>
    <t>Jeong| Km; Hong| Sj; Lee| Jy; Hur| T</t>
  </si>
  <si>
    <t>Life Cycle Assessment: A Case Study Of A Dwelling Home In Scotland</t>
  </si>
  <si>
    <t>Asif| M; Muneer| T; Kelley| R</t>
  </si>
  <si>
    <t>Life Cycle Energy And Environmental Analysis Of A Microgrid Power Pavilion</t>
  </si>
  <si>
    <t>Spitzley| Dv; Keoleian| Ga; Baron| Sg</t>
  </si>
  <si>
    <t>Life Cycle Impact Assessment Of Greywater Recycling Technologies For New Developments</t>
  </si>
  <si>
    <t>Memon| Fa; Zheng| Z; Butler| D; Shirley-smith| C; Lui| S; Makropoulos| C; Avery| L</t>
  </si>
  <si>
    <t>Life Cycle Impact Assessment Weights To Support Environmentally Preferable Purchasing In The United States</t>
  </si>
  <si>
    <t>Gloria| Tp; Lippiatt| Bc; Cooper| J</t>
  </si>
  <si>
    <t>Life Cycle Study Of Coal-based Dimethyl Ether As Vehicle Fuel For Urban Bus In China</t>
  </si>
  <si>
    <t>Zhang| L; Huang| Z</t>
  </si>
  <si>
    <t>Life Cycle Sustainability Assessment Of Fuels</t>
  </si>
  <si>
    <t>Zhou| Zp; Jiang| H; Qin| Lc</t>
  </si>
  <si>
    <t>Life-cycle Assessment Of A Coupled Advanced Oxidation-biological Process For Wastewater Treatment: Comparison With Granular Activated Carbon Adsorption</t>
  </si>
  <si>
    <t>Munoz| I; Peral| J; Ayllon| Ja; Malato| S; Martin| Mj; Perrot| Jy; Vincent| M; Domenech| X</t>
  </si>
  <si>
    <t>Life-cycle Assessment Of Diesel| Natural Gas And Hydrogen Fuel Cell Bus Transportation Systems</t>
  </si>
  <si>
    <t>Ally| J; Pryor| T</t>
  </si>
  <si>
    <t>Life-table Analysis Of Anopheles Arabiensis In Western Kenya Highlands: Effects Of Land Covers On Larval And Adult Survivorship</t>
  </si>
  <si>
    <t>Afrane| Ya; Zhou| G; Lawson| Bw; Githeko| Ak; Yan| G</t>
  </si>
  <si>
    <t>Linking Global Warming To Amphibian Declines Through Its Effects On Female Body Condition And Survivorship</t>
  </si>
  <si>
    <t>Reading| Cj</t>
  </si>
  <si>
    <t>Linking Increasing Drought Stress To Scots Pine Mortality And Bark Beetle Infestations</t>
  </si>
  <si>
    <t>Dobbertin| M; Wermelinger| B; Bigler| C; Burgi| M; Carron| M; Forster| B; Gimmi| U; Rigling| A</t>
  </si>
  <si>
    <t>Lithoglyphus Naticoides (pfeiffer) (gastropoda : Prosobranchia): Distribution In France| Population Dynamics And Life Cycle In The Saone River At Lyon (france)</t>
  </si>
  <si>
    <t>Annales De Limnologie-international Journal Of Limnology</t>
  </si>
  <si>
    <t>Mouthon| J</t>
  </si>
  <si>
    <t>Local Adaptation And Cogradient Selection In The Alpine Plant| Poa Hiemata| Along A Narrow Altitudinal Gradient</t>
  </si>
  <si>
    <t>Byars| Sg; Papst| W; Hoffmann| Aa</t>
  </si>
  <si>
    <t>Local Adaptation Enhances Seedling Recruitment Along An Altitudinal Gradient In A High Mountain Mediterranean Plant</t>
  </si>
  <si>
    <t>Gimenez-benavides| L; Escudero| A; Iriondo| Jm</t>
  </si>
  <si>
    <t>Local Time Influence In Single-satellite Radio Occultation Climatologies From Sun-synchronous And Non-sun-synchronous Satellites</t>
  </si>
  <si>
    <t>Pirscher| B; Foelsche| U; Lackner| Bc; Kirchengast| G</t>
  </si>
  <si>
    <t>Long Day Plants And The Response To Global Warming: Rapid Evolutionary Change In Day Length Sensitivity Is Possible In Wild Beet</t>
  </si>
  <si>
    <t>Van Dijk| H; Hautekeete| N</t>
  </si>
  <si>
    <t>Long-term Acclimation Of Plants To Elevated Co2 And Its Interaction With Stresses</t>
  </si>
  <si>
    <t>Stress Responses In Biology And Medicine: Stress Of Life In Molecules| Cells| Organisms| And Psychosocial Communities</t>
  </si>
  <si>
    <t>Tuba| Z; Lichtenthaler| Hk</t>
  </si>
  <si>
    <t>Long-term Changes In The Geographic Distribution And Population Structures Of Osilinus Lineatus (gastropoda : Trochidae) In Britain And Ireland</t>
  </si>
  <si>
    <t>Mieszkowska| N; Hawkins| Sj; Burrows| Mt; Kendall| Ma</t>
  </si>
  <si>
    <t>Long-term Fire Frequency Not Linked To Prehistoric Occupations In Northern Swedish Boreal Forest</t>
  </si>
  <si>
    <t>Carcaillet| C; Bergman| I; Delorme| S; Hornberg| G; Zackrisson| O</t>
  </si>
  <si>
    <t>Long-term Interactions Between Mediterranean Climate| Vegetation And Fire Regime At Lago Di Massaciuccoli (tuscany| Italy)</t>
  </si>
  <si>
    <t>Colombaroli| D; Marchetto| A; Tinner| W</t>
  </si>
  <si>
    <t>Long-term Response Of Dreissena Polymorpha Larvae To Physical And Biological Forcing In A Shallow Lake</t>
  </si>
  <si>
    <t>Wilhelm| S; Adrian| R</t>
  </si>
  <si>
    <t>Long-term Studies Of Crop Yields With Changing Rainfall And Fertilization</t>
  </si>
  <si>
    <t>Agrartechnische Forschung-agricultural Engineering Research</t>
  </si>
  <si>
    <t>Marton| L; Pilar| Pm; Grewal| Ms</t>
  </si>
  <si>
    <t>Long-term Trends In Atmospheric Pollen Levels In The City Of Thessaloniki| Greece</t>
  </si>
  <si>
    <t>Damialis| A; Halley| Jm; Gioulekas| D; Vokou| D</t>
  </si>
  <si>
    <t>Long-term Trends In Fish Recruitment In The North-east Atlantic Related To Climate Change</t>
  </si>
  <si>
    <t>Brunel| T; Boucher| J</t>
  </si>
  <si>
    <t>Long-term Trends In Food Habits Of A Relict Brown Bear Population In Northern Spain: The Influence Of Climate And Local Factors</t>
  </si>
  <si>
    <t>Rodriguez| C; Naves| J; Fernandez-gil| A; Obeso| Jr; Delibes| M</t>
  </si>
  <si>
    <t>Long-term Trends In The Frequency Of Severe Cyclones Of Bay Of Bengal : Observations And Simulations</t>
  </si>
  <si>
    <t>Mausam</t>
  </si>
  <si>
    <t>Singh| Op</t>
  </si>
  <si>
    <t>Macroecology Of Calanus Finmarchicus And C-helgolandicus In The North Atlantic Ocean And Adjacent Seas</t>
  </si>
  <si>
    <t>Helaouet| P; Beaugrand| G</t>
  </si>
  <si>
    <t>Magnitude Of The Carbon Isotope Excursion At The Paleocene-eocene Thermal Maximum: The Role Of Plant Community Change</t>
  </si>
  <si>
    <t>Smith| Fa; Wing| Sl; Freeman| Kh</t>
  </si>
  <si>
    <t>Major Biogeochemical Processes In Soils - A Microcosm Incubation From Reducing To Oxidizing Conditions</t>
  </si>
  <si>
    <t>Yu| Kw; Bohme| F; Rinklebe| J; Neue| Hu; Delaune| Rd</t>
  </si>
  <si>
    <t>Major Middle Miocene Global Climate Change: Evidence From East Antarctica And The Transantarctic Mountains</t>
  </si>
  <si>
    <t>Lewis| Ar; Marchant| Dr; Ashworth| Ac; Hemming| Sr; Machlus| Ml</t>
  </si>
  <si>
    <t>Mapping Russian Forest Biomass With Data From Satellites And Forest Inventories</t>
  </si>
  <si>
    <t>Houghton| Ra; Butman| D; Bunn| Ag; Krankina| On; Schlesinger| P; Stone| Ta</t>
  </si>
  <si>
    <t>Marseilles Tide-recorder Series: Sea-surface Temperature Measurements From 1885 To 1967.</t>
  </si>
  <si>
    <t>Romano| Jc; Lugrezi| Mc</t>
  </si>
  <si>
    <t>Material Flow And Environmental Impact Analysis Of Fossil Fuels In The Province Of Hubei| China</t>
  </si>
  <si>
    <t>Fresenius Environmental Bulletin</t>
  </si>
  <si>
    <t>Zhang| Zx; Yu| Cx; Deng| L; Deng| Ns</t>
  </si>
  <si>
    <t>Meeting Report: Threats To Human Health And Environmental Sustainability In The Pacific Basin</t>
  </si>
  <si>
    <t>Arnold| Rg; Carpenter| Do; Kirk| D; Koh| D; Armour| Ma; Cebrian| M; Cifuentes| L; Khwaja| M; Ling| B; Makalinao| I; Paz-y-mino| C; Peralta| G; Prasad| R; Singh| K; Sly| P; Tohyama| C; Woodward| A; Zheng| Bs; Maiden| T</t>
  </si>
  <si>
    <t>Metabolic Engineering Of Corynebacterium Glutamicum For Cadaverine Fermentation</t>
  </si>
  <si>
    <t>Bioscience Biotechnology And Biochemistry</t>
  </si>
  <si>
    <t>Mimitsuka| T; Sawai| H; Hatsu| M; Yamada| K</t>
  </si>
  <si>
    <t>Meteorological Influences On Algal Bloom Potential In A Nutrient-rich Blackwater River</t>
  </si>
  <si>
    <t>Phlips| Ej; Hendrickson| J; Quinlan| El; Cichra| M</t>
  </si>
  <si>
    <t>Methane Emission By Growing Pigs And Adult Sows As Influenced By Fermentation</t>
  </si>
  <si>
    <t>Jorgensen| H</t>
  </si>
  <si>
    <t>Methane Monooxygenase Gene Expression Mediated By Methanobactin In The Presence Of Mineral Copper Sources</t>
  </si>
  <si>
    <t>Knapp| Cw; Fowle| Da; Kulczycki| E; Roberts| Ja; Graham| Dw</t>
  </si>
  <si>
    <t>Methane Oxidation By An Extremely Acidophilic Bacterium Of The Phylum Verrucomicrobia</t>
  </si>
  <si>
    <t>Dunfield| Pf; Yuryev| A; Senin| P; Smirnova| Av; Stott| Mb; Hou| Sb; Ly| B; Saw| Jh; Zhou| Zm; Ren| Y; Wang| Jm; Mountain| Bw; Crowe| Ma; Weatherby| Tm; Bodelier| Ple; Liesack| W; Feng| L; Wang| L; Alam| M</t>
  </si>
  <si>
    <t>Microfungi Associated With Abies Needles And Betula Leaf Litter In A Subalpine Coniferous Forest</t>
  </si>
  <si>
    <t>Osono| T; Takeda| H</t>
  </si>
  <si>
    <t>Middle To Late Holocene Fluctuations Of C-3 Andc(4) Vegetation In A Northern New England Salt Marsh| Sprague Marsh| Phippsburg Maine</t>
  </si>
  <si>
    <t>Johnson| Bj; Moore| Ka; Lehmann| C; Bohlen| C; Brown| Ta</t>
  </si>
  <si>
    <t>Mineral Nutrition And Water Use Patterns Of A Maize/cowpea Intercrop On A Highly Acidic Soil Of The Tropic Semiarid</t>
  </si>
  <si>
    <t>De Barros| I; Gaiser| T; Lange| Fm; Romheld| V</t>
  </si>
  <si>
    <t>Mineralization And Carbon Turnover In Subarctic Heath Soil As Affected By Warming And Additional Litter</t>
  </si>
  <si>
    <t>Rinnan| R; Michelsen| A; Baath| E; Jonasson| S</t>
  </si>
  <si>
    <t>Modeling And Optimization Of Polygeneration Energy Systems</t>
  </si>
  <si>
    <t>Liu| P; Gerogiorgis| Di; Pistikopoulos| En</t>
  </si>
  <si>
    <t>Modeling The Effect Of Climate Change On The Distribution Of Oak And Pine Species Of Mexico</t>
  </si>
  <si>
    <t>Gomez-mendoza| L; Arriaga| L</t>
  </si>
  <si>
    <t>Modeling The Effects Of Water Temperature On Rice Growth And Yield Under A Cool Climate: Ii. Model Application</t>
  </si>
  <si>
    <t>Shimono| H; Hasegawa| T; Kuwagata| T; Iwama| K</t>
  </si>
  <si>
    <t>Modeling The Maximum Apparent Quantum Use Efficiency Of Alpine Meadow Ecosystem On Tibetan Plateau</t>
  </si>
  <si>
    <t>Xu| Ll; Zhang| Xz; Shi| Pl; Li| Wh; He| Yt</t>
  </si>
  <si>
    <t>Modelling Decomposition Of Standard Plant Material Along An Altitudinal Gradient: A Re-analysis Of Data Of Couteaux Et Al. (2002)</t>
  </si>
  <si>
    <t>Braakhekke| Wg; De Bruijn| Amg</t>
  </si>
  <si>
    <t>Modelling Deforestation And Land-use Change: Sparse Data Environments</t>
  </si>
  <si>
    <t>De Pinto| A; Nelson| Gc</t>
  </si>
  <si>
    <t>Modelling Energy Systems For Developing Countries</t>
  </si>
  <si>
    <t>Urban| F; Benders| Rmj; Moll| Hc</t>
  </si>
  <si>
    <t>Modelling Of Environmental Impacts Of Solid Waste Landfilling Within The Life-cycle Analysis Program Easewaste</t>
  </si>
  <si>
    <t>Kirkeby| Jt; Birgisdottir| H; Bhander| Gs; Hauschild| M; Christensen| Th</t>
  </si>
  <si>
    <t>Modelling The Potential Geographic Distribution Of Invasive Ant Species In New Zealand</t>
  </si>
  <si>
    <t>Biological Invasions</t>
  </si>
  <si>
    <t>Ward| Df</t>
  </si>
  <si>
    <t>Moderating The Impact Of Agriculture On Climate</t>
  </si>
  <si>
    <t>Seguin| B; Arrouays| D; Balesdent| J; Soussana| Jf; Bondeau| A; Smith| P; Zaehle| S; De Noblet| N; Viovy| N</t>
  </si>
  <si>
    <t>Modern Humans In Sarawak| Malaysian Borneo| During Oxygen Isotope Stage 3: Palaeoenvironmental Evidence From The Great Cave Of Niah</t>
  </si>
  <si>
    <t>Journal Of Archaeological Science</t>
  </si>
  <si>
    <t>Hunt| Co; Gilbertson| Dd; Rushworth| G</t>
  </si>
  <si>
    <t>Modulation Of The Bipolar Seesaw In The Southeast Pacific During Termination 1</t>
  </si>
  <si>
    <t>Lamy| F; Kaiser| J; Arz| Hw; Hebbeln| D; Ninnemann| U; Timm| O; Timmermann| A; Toggweiler| Jr</t>
  </si>
  <si>
    <t>Molecular Signatures Of Pleistocene Sea-level Changes That Affected Connectivity Among Freshwater Shrimp In Indo-australian Waters</t>
  </si>
  <si>
    <t>De Bruyn| M; Mather| Pb</t>
  </si>
  <si>
    <t>Monitoring Of Environmental Parameters For Co2 Sequestration: A Case Study Of Nagpur City| India</t>
  </si>
  <si>
    <t>Chaudhari| Pr; Gajghate| Dg; Dhadse| S; Suple| S; Satapathy| Dr; Wate| Sr</t>
  </si>
  <si>
    <t>Monte Carlo Simulation Of Electron Swarm Parameters In C-c4f8</t>
  </si>
  <si>
    <t>European Physical Journal-applied Physics</t>
  </si>
  <si>
    <t>Liu| Xl; Xiao| Dm</t>
  </si>
  <si>
    <t>Morphological And Phenological Differences In Nothofagus Pumilio From Contrasting Elevations: Evidence From A Common Garden</t>
  </si>
  <si>
    <t>Premoli| Ac; Raffaele| E; Mathiasen| P</t>
  </si>
  <si>
    <t>Morphotectonic Evolution Of The Central Kenya Rift Flanks: Implications For Late Cenozoic Environmental Change In East Africa</t>
  </si>
  <si>
    <t>Spiegel| C; Kohn| Bp; Belton| Dx; Gleadow| Ajw</t>
  </si>
  <si>
    <t>Mountain Water Tower And Ecological Risk Estimation Of The Mesta-nestos Transboundary River Basin (bulgaria-greece)</t>
  </si>
  <si>
    <t>Journal Of Mountain Science</t>
  </si>
  <si>
    <t>Grunewald| K; Scheithauer| J; Monget| Jm; Nikolova| N</t>
  </si>
  <si>
    <t>Multi-scale Analysis Of Global Temperature Changes And Trend Of A Drop In Temperature In The Next 20 Years</t>
  </si>
  <si>
    <t>Zhen-shan| L; Xian| S</t>
  </si>
  <si>
    <t>Multiple Generations Of Interglacial Lake Sediment Preserved Beneath The Laurentide Ice Sheet</t>
  </si>
  <si>
    <t>Briner| Jp; Axford| Y; Forman| Sl; Miller| Gh; Wolfe| Ap</t>
  </si>
  <si>
    <t>Multiple Lineages And Absence Of Panmixia In The "circumpolar" Crinoid Promachocrinus Kerguelensis From The Atlantic Sector Of Antarctica</t>
  </si>
  <si>
    <t>Wilson| Ng; Hunter| Rl; Lockhart| Sj; Halanych| Km</t>
  </si>
  <si>
    <t>Mycorrhizal Responses To Biochar In Soil - Concepts And Mechanisms</t>
  </si>
  <si>
    <t>Warnock| Dd; Lehmann| J; Kuyper| Tw; Rillig| Mc</t>
  </si>
  <si>
    <t>Namaqualand - A Brief Overview Of The Physical And Floristic Environment</t>
  </si>
  <si>
    <t>Desmet| Pg</t>
  </si>
  <si>
    <t>Namaqualand's Climate: Recent Historical Changes And Future Scenarios</t>
  </si>
  <si>
    <t>Mackellar| Nc; Hewitson| Bc; Tadross| Ma</t>
  </si>
  <si>
    <t>National And European Perspectives On Climate Change Sensitivity Of The Habitats Directive Characteristic Plant Species</t>
  </si>
  <si>
    <t>Journal For Nature Conservation</t>
  </si>
  <si>
    <t>Normand| S; Svenning| Jc; Skov| F</t>
  </si>
  <si>
    <t>Natural Products In A World Out-of-balance</t>
  </si>
  <si>
    <t>Arkivoc</t>
  </si>
  <si>
    <t>Cordell| Ga; Colvard| Md</t>
  </si>
  <si>
    <t>Neogene Flora And Vegetation Development Of The Pannonian Domain In Relation To Palaeoclimate And Palaeogeography</t>
  </si>
  <si>
    <t>Erdei| B; Hably| L; Kazmer| M; Utescher| T; Bruch| Aa</t>
  </si>
  <si>
    <t>Neoproterozoic-early Cambrian Isotopic Variation And Chemostratigraphy Of The Lesser Himalaya| India| Eastern Gondwana</t>
  </si>
  <si>
    <t>Tewari| Vc; Sial| An</t>
  </si>
  <si>
    <t>Nested Regional Climate-chemistry Simulations For Central Europe</t>
  </si>
  <si>
    <t>Net Emissions Of Ch4 And Co2 In Alaska: Implications For The Region's Greenhouse Gas Budget</t>
  </si>
  <si>
    <t>Zhuang| Q; Melillo| Jm; Mcguire| Ad; Kicklighter| Dw; Prinn| Rg; Steudler| Pa; Felzer| Bs; Hu| S</t>
  </si>
  <si>
    <t>Net Primary Productivity Of China's Terrestrial Ecosystems From A Process Model Driven By Remote Sensing</t>
  </si>
  <si>
    <t>Feng| X; Liu| G; Chen| Jm; Chen| M; Liu| J; Ju| Wm; Sun| R; Zhou| W</t>
  </si>
  <si>
    <t>New Global Tropical Cyclone Data From Isccp B1 Geostationary Satellite Observations</t>
  </si>
  <si>
    <t>Journal Of Applied Remote Sensing</t>
  </si>
  <si>
    <t>Knapp| Kr; Kossin| Jp</t>
  </si>
  <si>
    <t>New Material Of Alagomyidae (mammalia| Glires) From The Late Paleocene Subeng Locality| Inner Mongolia</t>
  </si>
  <si>
    <t>American Museum Novitates</t>
  </si>
  <si>
    <t>Meng| J; Ni| Xj; Li| Ck; Beard| Kc; Gebo| Dl; Wang| Yq; Wang| Hj</t>
  </si>
  <si>
    <t>New Record Of Chrysomya Rufifacies (diptera : Calliphoridae) In Canada: Predicted Range Expansion And Potential Effects On Native Species</t>
  </si>
  <si>
    <t>Canadian Entomologist</t>
  </si>
  <si>
    <t>Rosati| Jy; Vanlaerhoven| Sl</t>
  </si>
  <si>
    <t>New Sources Will Drive Global Emissions</t>
  </si>
  <si>
    <t>Stauffer| H</t>
  </si>
  <si>
    <t>New Zealand Native Seed Germination Requirements: A Review</t>
  </si>
  <si>
    <t>Rowarth| Js; Hampton| Jg; Hill| Mj</t>
  </si>
  <si>
    <t>New Zealand Risk Management Approach For Toxic Cyanobacteria In Drinking Water</t>
  </si>
  <si>
    <t>Australian And New Zealand Journal Of Public Health</t>
  </si>
  <si>
    <t>Kouzminov| A; Ruck| J; Wood| Sa</t>
  </si>
  <si>
    <t>No| N2o| Ch4 And Fluxes In Winter Barley Field Of Japanese Andisol As Affected By N Fertilizer Management</t>
  </si>
  <si>
    <t>Chu| Hy; Hosen| Y; Yagi| K</t>
  </si>
  <si>
    <t>Nonlinear Effects Of Climate Change On Phosphorus Stability In Wetlands: Concept And Estimation</t>
  </si>
  <si>
    <t>Journal Of Food Agriculture &amp; Environment</t>
  </si>
  <si>
    <t>Pant| Hk</t>
  </si>
  <si>
    <t>Nonparametric Methods For Modeling Gcm And Scenario Uncertainty In Drought Assessment</t>
  </si>
  <si>
    <t>Ghosh| S; Mujumdar| Pp</t>
  </si>
  <si>
    <t>Northerly Range Extensions Of Mammalian Species In Minnesota</t>
  </si>
  <si>
    <t>Jannett| Fj; Broschart| Mr; Grim| Lh; Schaberl| Jp</t>
  </si>
  <si>
    <t>Northward Invasion And Range Expansion Of The Invasive Fern Thelypteris Dentata (forssk.) St. John Into The Urban Matrix Of Three Prefectures In Kinki District| Japan</t>
  </si>
  <si>
    <t>American Fern Journal</t>
  </si>
  <si>
    <t>Murakami| K; Matsui| R; Morimoto| Y</t>
  </si>
  <si>
    <t>Nucleation And Control Of Clathrate Hydrates: Insights From Simulation</t>
  </si>
  <si>
    <t>Faraday Discussions</t>
  </si>
  <si>
    <t>Moon| C; Hawtin| Rw; Rodger| Pm</t>
  </si>
  <si>
    <t>Numerical Analysis Of An Air Condenser Working With The Refrigerant Fluid R407c</t>
  </si>
  <si>
    <t>Aprea| C; Maiorino| A</t>
  </si>
  <si>
    <t>Numerical Simulation Of The Carbon Cycle Over The Tibetan Plateau| China</t>
  </si>
  <si>
    <t>Fan| Gz; Zhang| Tj; Ji| Jj; Li| Kr; Liu| Jy</t>
  </si>
  <si>
    <t>Observations On Future Sea Level Changes In The Venice Lagoon</t>
  </si>
  <si>
    <t>Zanchettin| D; Traverso| P; Tomasino| M</t>
  </si>
  <si>
    <t>Oceanic Gas Hydrate Instability And Dissociation Under Climate Change Scenarios</t>
  </si>
  <si>
    <t>Reagan| Mt; Moridis| Gj</t>
  </si>
  <si>
    <t>On Multivariate Nonlinear Regression Models With Stationary Correlated Errors</t>
  </si>
  <si>
    <t>Journal Of Statistical Planning And Inference</t>
  </si>
  <si>
    <t>Terdik| G; Rao| Ts; Jammalamadaka| Sr</t>
  </si>
  <si>
    <t>On The Alignment Of Multiple Time Series Fragments</t>
  </si>
  <si>
    <t>Mukherjee| K; Shumway| Rh; Verosub| Kl</t>
  </si>
  <si>
    <t>On The Duration Of Magnetochrons C24r And C25n And The Timing Of Early Eocene Global Warming Events: Implications From The Ocean Drilling Program Leg 208 Walvis Ridge Depth Transect</t>
  </si>
  <si>
    <t>Westerhold| T; Rohl| U; Laskar| J; Raffi| I; Bowles| J; Lourens| Lj; Zachos| Jc</t>
  </si>
  <si>
    <t>On The Duration Of The Paleocene-eocene Thermal Maximum (petm)</t>
  </si>
  <si>
    <t>Rohl| U; Westerhold| T; Bralower| Tj; Zachos| Jc</t>
  </si>
  <si>
    <t>On The Path To Fusion Energy - Teller Lecture 2005</t>
  </si>
  <si>
    <t>European Physical Journal D</t>
  </si>
  <si>
    <t>Tabak| M</t>
  </si>
  <si>
    <t>On The Sensitivity Of Radiative Forcing From Biomass Burning Aerosols And Ozone To Emission Location</t>
  </si>
  <si>
    <t>Naik| V; Mauzerall| Dl; Horowitz| Lw; Schwarzkopf| Md; Ramaswamy| V; Oppenheimer| M</t>
  </si>
  <si>
    <t>On The Trend| Detrending| And Variability Of Nonlinear And Nonstationary Time Series</t>
  </si>
  <si>
    <t>Wu| Zh; Huang| Ne; Long| Sr; Peng| Ck</t>
  </si>
  <si>
    <t>Operation Of A 10 Kwth Chemical-looping Combustor During 200 H With A Cuo-al2o3 Oxygen Carrier</t>
  </si>
  <si>
    <t>De Diego| Lf; Garcia-labiano| F; Gayan| P; Celaya| J; Palacios| Jm; Adanez| J</t>
  </si>
  <si>
    <t>Options To Reduce The Environmental Impact By Eucalyptus-based Kraft Pulp Industry In Thailand: Model Description</t>
  </si>
  <si>
    <t>Jawjit| W; Kroeze| C; Soontaranun| W; Hordijk| L</t>
  </si>
  <si>
    <t>Overcoming Adverse Effects Of Hailnets On Fruit Quality And Microclimate In An Apple Orchard</t>
  </si>
  <si>
    <t>Solornakhin| Aa; Blanke| Mm</t>
  </si>
  <si>
    <t>Overview On Contrail And Cirrus Cloud Avoidance Technology</t>
  </si>
  <si>
    <t>Journal Of Aircraft</t>
  </si>
  <si>
    <t>Noppel| F; Singh| R</t>
  </si>
  <si>
    <t>Oxidative Forcing Of Global Climate Change: A Biogeochemical Record Across The Oldest Paleoproterozoic Ice Age In North America</t>
  </si>
  <si>
    <t>Bekker| A; Kaufman| Aj</t>
  </si>
  <si>
    <t>Palaeoclimate And Vegetation Change In Serbia During The Last 30 Ma</t>
  </si>
  <si>
    <t>Utescher| T; Djordjevic-milutinovic| D; Bruch| A; Mosbrugger| V</t>
  </si>
  <si>
    <t>Palau's Coral Reefs Show Differential Habitat Recovery Following The 1998-bleaching Event</t>
  </si>
  <si>
    <t>Golbuu| Y; Victor| S; Penland| L; Idip| D; Emaurois| C; Okaji| K; Yukihira| H; Iwase| A; Van Woesik| R</t>
  </si>
  <si>
    <t>Paleoclimatic Information Recorded In Fluid Inclusions In Halite From Chaka Salt Lake| Qinghai Province</t>
  </si>
  <si>
    <t>Acta Petrologica Sinica</t>
  </si>
  <si>
    <t>Ge| Cd; Wang| Tg; Liu| Xq; Meng| Fw; Liu| Jq</t>
  </si>
  <si>
    <t>Paleogeographic Variations Of Pedogenic Carbonate Delta(13)c Values From Koobi Fora| Kenya: Implications For Floral Compositions Of Plio-pleistocene Hominin Environments</t>
  </si>
  <si>
    <t>Quinn| Rl; Lepre| Cj; Wright| Jd; Feibel| Cs</t>
  </si>
  <si>
    <t>Palms Tracking Climate Change</t>
  </si>
  <si>
    <t>Walther| Gr; Gritti| Es; Berger| S; Hickler| T; Tang| Zy; Sykes| Mt</t>
  </si>
  <si>
    <t>Paratropical Floral Extinction In The Late Palaeocene-early Eocene</t>
  </si>
  <si>
    <t>Harrington| Gj; Jaramillo| Ca</t>
  </si>
  <si>
    <t>Past And Future Changes In Climate And Hydrological Indicators In The Us Northeast</t>
  </si>
  <si>
    <t>Hayhoe| K; Wake| Cp; Huntington| Tg; Luo| Lf; Schwartz| Md; Sheffield| J; Wood| E; Anderson| B; Bradbury| J; Degaetano| A; Troy| Tj; Wolfe| D</t>
  </si>
  <si>
    <t>Pathways Of Anaerobic Carbon Cycling Across An Ombrotrophic-minerotrophic Peatland Gradient</t>
  </si>
  <si>
    <t>Keller| Jk; Bridgham| Sd</t>
  </si>
  <si>
    <t>Pattern Of Long-term Seasonal Sea Level Fluctuations In The Baltic Sea Near The Lithuanian Coast</t>
  </si>
  <si>
    <t>Baltica</t>
  </si>
  <si>
    <t>Jarmalavicius| D; Ilinskas| G; Dubra| V</t>
  </si>
  <si>
    <t>Peat Archives From Siberia: Synchrotron Beam Scanning With X-ray Fluorescence Measurements</t>
  </si>
  <si>
    <t>Phedorin| Ma; Bobrov| Va; Zolotarevd| Kv</t>
  </si>
  <si>
    <t>Periodic Solutions For Soil Carbon Dynamics Equilibriums With Time-varying Forcing Variables</t>
  </si>
  <si>
    <t>Martin| Mp; Cordier| S; Balesdent| J; Arrouays| D</t>
  </si>
  <si>
    <t>Peritidal Sedimentary Depositional Facies And Carbon Isotope Variation Across K/t Boundary Carbonates From Nw Adriatic Platform</t>
  </si>
  <si>
    <t>Tewari| Vc; Stenni| B; Pugliese| N; Drobne| K; Riccamboni| R; Dolenec| T</t>
  </si>
  <si>
    <t>Persistent Growth Effects Of Temperature And Photoperiod In Atlantic Cod Gadus Morhua</t>
  </si>
  <si>
    <t>Imsland| Ak; Foss| A; Koedijk| R; Folkvord| A; Stefansson| So; Jonassen| Tm</t>
  </si>
  <si>
    <t>Personal Carbon Trading: A Potential "stealth Intervention" For Obesity Reduction?</t>
  </si>
  <si>
    <t>Egger| G</t>
  </si>
  <si>
    <t>Perspectives On Marine Zooplankton Lipids</t>
  </si>
  <si>
    <t>Kattner| G; Hagen| W; Lee| Rf; Campbell| R; Deibel| D; Falk-petersen| S; Graeve| M; Hansen| Bw; Hirche| Hj; Jonasdottir| Sh; Madsen| Ml; Mayzaud| P; Muller-navarra| D; Nichols| Pd; Paffenhofer| Ga; Pond| D; Saito| H; Stubing| D; Virtue| P</t>
  </si>
  <si>
    <t>Perspectives On The Long-term Dynamics Of Lakes In The Landscape</t>
  </si>
  <si>
    <t>Lake And Reservoir Management</t>
  </si>
  <si>
    <t>Phenological Responses Of Plants To Climate Change In An Urban Environment</t>
  </si>
  <si>
    <t>Luo| Zk; Sun| Oj; Ge| Qs; Xu| Wt; Zheng| Jy</t>
  </si>
  <si>
    <t>Phenomenological Reconstructions Of The Solar Signature In The Northern Hemisphere Surface Temperature Records Since 1600</t>
  </si>
  <si>
    <t>Photosynthetic And Respiratory Acclimation To Experimental Warming For Four Species In A Tallgrass Prairie Ecosystem</t>
  </si>
  <si>
    <t>Zhou| Xh; Liu| Xz; Wallace| Ll; Luo| Yq</t>
  </si>
  <si>
    <t>Physiological Constraints On The Global Distribution Of Trichodesmium - Effect Of Temperature On Diazotrophy</t>
  </si>
  <si>
    <t>Breitbarth| E; Oschlies| A; Laroche| J</t>
  </si>
  <si>
    <t>Planning For A Climate-changed World</t>
  </si>
  <si>
    <t>Technology Review</t>
  </si>
  <si>
    <t>Talbot| D</t>
  </si>
  <si>
    <t>Plant Functional Types Can Predict Decade-scale Changes In Fire-prone Vegetation</t>
  </si>
  <si>
    <t>Keith| Da; Holman| L; Rodoreda| S; Lemmon| J; Bedward| M</t>
  </si>
  <si>
    <t>Plant Guilds Drive Biomass Response To Global Warming And Water Availability In Subalpine Grassland</t>
  </si>
  <si>
    <t>Sebastia| Mt</t>
  </si>
  <si>
    <t>Plant Water Sources In The Cold Semiarid Ecosystem Of The Upper Kherlen River Catchment In Mongolia: A Stable Isotope Approach</t>
  </si>
  <si>
    <t>Li| Sg; Romero-saltos| H; Tsujimura| M; Sugimoto| A; Sasaki| L; Davaa| G; Oyunbaatar| D</t>
  </si>
  <si>
    <t>Plasma Kinetic Study Of Silicon-dioxide Removal With Fluorocompounds In A Plasma-enhanced Chemical Vapor Deposition Chamber</t>
  </si>
  <si>
    <t>Chae| H; Sawin| Hh</t>
  </si>
  <si>
    <t>Poleward Shifts In Winter Ranges Of North American Birds</t>
  </si>
  <si>
    <t>La Sorte| Fa; Thompson| Fr</t>
  </si>
  <si>
    <t>Polycyclic Aromatic Hydrocarbons In Soil And Surface Marine Sediment Near Jubany Station (antarctica). Role Of Permafrost As A Low-permeability Barrier</t>
  </si>
  <si>
    <t>Curtosi| A; Pelletier| E; Vodopivez| Cl; Mac Cormack| Wp</t>
  </si>
  <si>
    <t>Population Dynamics And Conservation Biology Of The Over-exploited Mediterranean Red Coral</t>
  </si>
  <si>
    <t>Santangelo| G; Bramanti| L; Iannelli| M</t>
  </si>
  <si>
    <t>Population Trends And Spatial Synchrony In Peripheral Populations Of The Endangered Lesser Grey Shrike In Response To Environmental Change</t>
  </si>
  <si>
    <t>Giralt| D; Valera| F</t>
  </si>
  <si>
    <t>Population Viability Of The Narrow Endemic Helianthemum Juliae (cistaceae) In Relation To Climate Variability</t>
  </si>
  <si>
    <t>Marrero-gomez| Mv; Oostermeijer| Jgb; Carque-alamo| E; Banares-baudet| A</t>
  </si>
  <si>
    <t>Possibilities To Reduce Rice Straw-induced Global Warming Potential Of A Sandy Paddy Soil By Combining Hydrological Manipulations And Urea-n Fertilizations</t>
  </si>
  <si>
    <t>Khalil| Mi; Inubushi| K</t>
  </si>
  <si>
    <t>Post-embryonic Developmental Plasticity Of Arctodiaptomus Salinus (copepoda : Calanoida) At Different Temperatures</t>
  </si>
  <si>
    <t>Jimenez-melero| R; Parra| G; Souissi| S; Guerrero| F</t>
  </si>
  <si>
    <t>Post-glacial Climatic Change On Boothia Peninsula| Nunavut| Canada</t>
  </si>
  <si>
    <t>Zabenskie| S; Gajewski| K</t>
  </si>
  <si>
    <t>Potential Changes In Weed Competitiveness In An Agroecological System With Elevated Temperatures</t>
  </si>
  <si>
    <t>Tungate| Kd; Israel| Dw; Watson| Dm; Rufty| Tw</t>
  </si>
  <si>
    <t>Potential Contribution Of The Forestry Sector In Bangladesh To Carbon Sequestration</t>
  </si>
  <si>
    <t>Shin| My; Miah| Md; Lee| Kh</t>
  </si>
  <si>
    <t>Potential Effects Of Climate Change On Elevational Distributions Of Tropical Birds In Southeast Asia</t>
  </si>
  <si>
    <t>Peh| Ksh</t>
  </si>
  <si>
    <t>Potential Effects Of Interaction Between Co(2) And Temperature On Forest Landscape Response To Global Warming</t>
  </si>
  <si>
    <t>Xu| Cg; Gertner| Gz; Scheller| Rm</t>
  </si>
  <si>
    <t>Predicting The Impacts Of Future Sea-level Rise On An Endangered Lagomorph</t>
  </si>
  <si>
    <t>Lafever| Dh; Lopez| Rr; Feagin| Ra; Silvy| Nj</t>
  </si>
  <si>
    <t>Prediction Of Radiative Forcing Values For Hydrofluoroethers Using Density Functional Theory Methods</t>
  </si>
  <si>
    <t>Blowers| P; Moline| Dm; Tetrault| Kf; Wheeler| Rr; Tuchawena| Sl</t>
  </si>
  <si>
    <t>Present-day Springtime High-latitude Surface Albedo As A Predictor Of Simulated Climate Sensitivity</t>
  </si>
  <si>
    <t>Levis| S; Bonan| Gb; Lawrence| Pj</t>
  </si>
  <si>
    <t>Probabilistic Climate Change Predictions Applying Bayesian Model Averaging</t>
  </si>
  <si>
    <t>Min| Sk; Simonis| D; Hense| A</t>
  </si>
  <si>
    <t>Production And Transport Chemistry Of Atomic Fluorine In Remote Plasma Source And Cylindrical Reaction Chamber</t>
  </si>
  <si>
    <t>Gangoli| Sp; Johnson| Ad; Fridman| Aa; Pearce| Rv; Gutsol| Af; Dolgopolsky| A</t>
  </si>
  <si>
    <t>Production Of Dimethylfuran For Liquid Fuels From Biomass-derived Carbohydrates</t>
  </si>
  <si>
    <t>Roman-leshkov| Y; Barrett| Cj; Liu| Zy; Dumesic| Ja</t>
  </si>
  <si>
    <t>Production| Economic And Environmental Benefits Of Leucaena Pastures</t>
  </si>
  <si>
    <t>Shelton| M; Dalzell| S</t>
  </si>
  <si>
    <t>Projected Changes In Precipitation And The Occurrence Of Severe Rainfall Deficits In Central Australia Caused By Global Warming</t>
  </si>
  <si>
    <t>Taminiau| C; Haarsma| Rj</t>
  </si>
  <si>
    <t>Projected Increase In Continental Runoff Due To Plant Responses To Increasing Carbon Dioxide</t>
  </si>
  <si>
    <t>Betts| Ra; Boucher| O; Collins| M; Cox| Pm; Falloon| Pd; Gedney| N; Hemming| Dl; Huntingford| C; Jones| Cd; Sexton| Dmh; Webb| Mj</t>
  </si>
  <si>
    <t>Projected Sea Level Rise In Florida</t>
  </si>
  <si>
    <t>Walton| Tl</t>
  </si>
  <si>
    <t>Projection Of Global Warming Onto Regional Precipitation Over Mongolia Using A Regional Climate Model</t>
  </si>
  <si>
    <t>Sato| T; Kimura| F; Kitoh| A</t>
  </si>
  <si>
    <t>Prospects For Wheat Production Under Changing Climate In Mountain Areas Of Pakistan - An Econometric Analysis</t>
  </si>
  <si>
    <t>Hussain| Ss; Mudasser| M</t>
  </si>
  <si>
    <t>Proteins Responding To Drought And High-temperature Stress In Pinus Armandii Franch</t>
  </si>
  <si>
    <t>He| Cy; Zhang| Jg; Duan| Ag; Sun| Hg; Fu| Lh; Zheng| Sx</t>
  </si>
  <si>
    <t>Public Perceptions On The Acceptance Of Geological Storage Of Carbon Dioxide And Information Influencing The Acceptance</t>
  </si>
  <si>
    <t>Tokushige| K; Akimoto| K; Tomoda| T</t>
  </si>
  <si>
    <t>Putting Beta-diversity On The Map: Broad-scale Congruence And Coincidence In The Extremes</t>
  </si>
  <si>
    <t>Plos Biology</t>
  </si>
  <si>
    <t>Mcknight| Mw; White| Ps; Mcdonald| Ri; Lamoreux| Jf; Sechrest| W; Ridgely| Rs; Stuart| Sn</t>
  </si>
  <si>
    <t>Quantifying Greenhouse Gas Emissions From Soils: Scientific Basis And Modeling Approach</t>
  </si>
  <si>
    <t>Ll| Cs</t>
  </si>
  <si>
    <t>Quantifying The Amoc Feedbacks During A 2xco(2) Stabilization Experiment With Land-ice Melting</t>
  </si>
  <si>
    <t>Swingedouw| D; Braconnot| P; Delecluse| P; Guilyardi| E; Marti| O</t>
  </si>
  <si>
    <t>Quantitation Of Endorhizal Fungi In High Arctic Tundra Ecosystems Through Space And Time: The Value Of Herbarium Archives</t>
  </si>
  <si>
    <t>Ormsby| A; Hodson| E; Li| Y; Basinger| J; Kaminskyj| S</t>
  </si>
  <si>
    <t>Ra-226 Evidence For The Ecosystem Shift Over The Past 40 Years In The North Pacific Subtropical Gyre</t>
  </si>
  <si>
    <t>Yang| Jh; Chen| M; Qiu| Ys; Li| Yp; Ma| Q; Lu| E; Zhang| R; Huang| Yp</t>
  </si>
  <si>
    <t>Radiation And Speciation Of Pelagic Organisms During Periods Of Global Warming: The Case Of The Common Minke Whale| Balaenoptera Acutorostrata</t>
  </si>
  <si>
    <t>Pastene| La; Goto| M; Kanda| N; Zerbini| An; Kerem| D; Watanabe| K; Bessho| Y; Hasegawa| M; Nielsen| R; Larsen| F; Palsboll| Pj</t>
  </si>
  <si>
    <t>Radiative Forcing Due To Stratospheric Water Vapour From Ch(4) Oxidation</t>
  </si>
  <si>
    <t>Myhre| G; Nilsen| Js; Gulstad| L; Shine| Kp; Rognerud| B; Isaksen| Isa</t>
  </si>
  <si>
    <t>Rapid 20th-century Increase In Coastal Upwelling Off Northwest Africa</t>
  </si>
  <si>
    <t>Mcgregor| Hv; Dima| M; Fischer| Hw; Mulitza| S</t>
  </si>
  <si>
    <t>Rapid Diversification And Dispersal During Periods Of Global Warming By Plethodontid Salamanders</t>
  </si>
  <si>
    <t>Vieites| Dr; Min| Ms; Wake| Db</t>
  </si>
  <si>
    <t>Rapid Evolution Of Flowering Time By An Annual Plant In Response To A Climate Fluctuation</t>
  </si>
  <si>
    <t>Franks| Sj; Sim| S; Weis| Ae</t>
  </si>
  <si>
    <t>Rapid Shifts In A Marine Fish Assemblage Follow Fluctuations In Winter Sea Conditions</t>
  </si>
  <si>
    <t>Henriques| M; Goncalves| Ej; Almada| Vc</t>
  </si>
  <si>
    <t>Rapid Tree Growth With Respect To The Last 400 Years In Response To Climate Warming| Northeastern Tibetan Plateau</t>
  </si>
  <si>
    <t>Gou| Xh; Chen| Fh; Jacoby| G; Cook| E; Yang| Mx; Peng| Hf; Zhang| Y</t>
  </si>
  <si>
    <t>Real-time Pcr Reveals A High Incidence Of Symbiodinium Clade D At Low Levels In Four Scleractinian Corals Across The Great Barrier Reef: Implications For Symbiont Shuffling</t>
  </si>
  <si>
    <t>Mieog| Jc; Van Oppen| Mjh; Cantin| Ne; Stam| Wt; Olsen| Jl</t>
  </si>
  <si>
    <t>Recent Activities And Trends In The Uranium Market</t>
  </si>
  <si>
    <t>Atw-international Journal For Nuclear Power</t>
  </si>
  <si>
    <t>Kwasny| R; Aul| F; Lohrey| K</t>
  </si>
  <si>
    <t>Recent And Future Climate Change In Northwest China</t>
  </si>
  <si>
    <t>Shi| Yf; Shen| Yp; Kang| E; Li| Dl; Ding| Yj; Zhang| Gw; Hu| Rj</t>
  </si>
  <si>
    <t>Recent California Climate Variability: Spatial And Temporal Patterns In Temperature Trends</t>
  </si>
  <si>
    <t>Ladochy| S; Medina| R; Patzert| W</t>
  </si>
  <si>
    <t>Recent Changes In Allometric Relationships Among Morphological Traits In The Dipper (cinclus Cinclus)</t>
  </si>
  <si>
    <t>Moreno-rueda| G; Rivas| Jm</t>
  </si>
  <si>
    <t>Recent Decline In Precipitation And Tree Growth In The Eastern Mediterranean</t>
  </si>
  <si>
    <t>Sarris| D; Christodoulakis| D; Korner| C</t>
  </si>
  <si>
    <t>Recent Eurasian River Discharge To The Arctic Ocean In The Context Of Longer-term Dendrohydrological Records</t>
  </si>
  <si>
    <t>Macdonald| Gm; Kremenetski| Kv; Smith| Lc; Hidalgo| Hg</t>
  </si>
  <si>
    <t>Recent Temperature Increase Recorded In An Ice Core In The Source Region Of Yangtze River</t>
  </si>
  <si>
    <t>Kang| Sc; Zhang| Yj; Qin| Dh; Ren| Jw; Zhang| Qg; Grigholm| B; Mayewski| Pa</t>
  </si>
  <si>
    <t>Reconciling Sustainability| Systems Theory And Discounting</t>
  </si>
  <si>
    <t>Voinov| A; Farley| J</t>
  </si>
  <si>
    <t>Reconstruction Of Solar Total Irradiance Since 1700 From The Surface Magnetic Flux</t>
  </si>
  <si>
    <t>Astronomy &amp; Astrophysics</t>
  </si>
  <si>
    <t>Krivova| Na; Balmaceda| L; Solanki| Sk</t>
  </si>
  <si>
    <t>Reconstruction Of The 1979-2006 Greenland Ice Sheet Surface Mass Balance Using The Regional Climate Model Mar</t>
  </si>
  <si>
    <t>Cryosphere</t>
  </si>
  <si>
    <t>Fettweis| X</t>
  </si>
  <si>
    <t>Reduced Plant-soil Feedback Of Plant Species Expanding Their Range As Compared To Natives</t>
  </si>
  <si>
    <t>Van Grunsven| Rha; Van Der Putten| Wh; Bezemer| Tm; Tamis| Wlm; Berendse| F; Veenendaal| Em</t>
  </si>
  <si>
    <t>Reducing The Discrepancy Between Aster And Modis Land Surface Temperature Products</t>
  </si>
  <si>
    <t>Sensors</t>
  </si>
  <si>
    <t>Liu| Yb; Yamaguchi| Y; Ke| Cq</t>
  </si>
  <si>
    <t>Reduction In Greenhouse Gas Emissions By No-tilling Rice Cultivation In Hachirogata Polder| Northern Japan: Life-cycle Inventory Analysis</t>
  </si>
  <si>
    <t>Harada| H; Kobayashi| H; Shindo| H</t>
  </si>
  <si>
    <t>Reduction Of Greenhouse Gas Emission On A Medium-pressure Boiler Using Hydrogen-rich Fuel Control</t>
  </si>
  <si>
    <t>Hsieh| Sc; Jou| Cjg</t>
  </si>
  <si>
    <t>Reef Development At High-latitudes During Multiple Interglacial Cycles: New Evidence From Lord Howe Island| Southwestern Pacific</t>
  </si>
  <si>
    <t>Kennedy| Dm; Woodroffe| Cd; Zhao| Jx</t>
  </si>
  <si>
    <t>Regional Land Surface Energy Fluxes By Satellite Remote Sensing In The Upper Xilin River Watershed (inner Mongolia| China)</t>
  </si>
  <si>
    <t>Fan| L; Liu| S; Bernhofer| C; Liu| H; Berger| Fh</t>
  </si>
  <si>
    <t>Regional Summer Temperature Decrease Against Global Warming In China| Landform Effect?</t>
  </si>
  <si>
    <t>Lu| Ag; Pang| Dq; He| Yq; Pang| Hx; Wang| Tm; Ge| Np</t>
  </si>
  <si>
    <t>Regional Variability Of Climate-growth Relationships In Pinus Cembra High Elevation Forests In The Alps</t>
  </si>
  <si>
    <t>Carrer| M; Nola| P; Eduard| Jl; Motta| R; Urbinati| C</t>
  </si>
  <si>
    <t>Relating Forest Damage Data To The Wind Field From High-resolution Rcm Simulations: Case Study Of Anatol Striking Sweden In December 1999</t>
  </si>
  <si>
    <t>Nilsson| C; Goyette| S; Barring| L</t>
  </si>
  <si>
    <t>Relationship And Its Instability Of Enso - Chinese Variations In Droughts And Wet Spells</t>
  </si>
  <si>
    <t>Relationship Between Global Warming And Species Richness Of Vascular Plants</t>
  </si>
  <si>
    <t>Journal Of Plant Biology</t>
  </si>
  <si>
    <t>Ihm| Bs; Lee| Js; Kim| Jw; Kim| Jh</t>
  </si>
  <si>
    <t>Relative Importance Of Estuarine Flatfish Nurseries Along The Portuguese Coast</t>
  </si>
  <si>
    <t>Cabral| Hn; Vasconcelos| R; Vinagre| C; Franca| S; Fonseca| V; Maia| A; Reis-santos| P; Lopes| M; Ruano| M; Campos| J; Freitas| V; Santos| Pt; Costa| Mj</t>
  </si>
  <si>
    <t>Remote Monitoring Of Spatial And Temporal Surface Soil Moisture In Fire Disturbed Boreal Forest Ecosystems With Ers Sar Imagery</t>
  </si>
  <si>
    <t>Bourgeau-chavez| Ll; Kasischke| Es; Riordan| K; Brunzell| S; Nolan| M; Hyer| E; Slawski| J; Medvecz| M; Walters| T; Ames| S</t>
  </si>
  <si>
    <t>Removal Of Carbon Dioxide By Absorption Into Blended Amines: Kinetics Of Absorption Into Aqueous Amp/hmda| Amp/mdea| And Amp/piperazine Solutions</t>
  </si>
  <si>
    <t>Choi| Wj; Cho| Kc; Lee| Ss; Shim| Jg; Hwang| Hr; Park| Sw; Oh| Kj</t>
  </si>
  <si>
    <t>Removal Of Noise By Wavelet Method To Generate High Quality Temporal Data Of Terrestrial Modis Products</t>
  </si>
  <si>
    <t>Lu| Xl; Liu| Rg; Liu| Jy; Liang| Sl</t>
  </si>
  <si>
    <t>Reproductive Phase Locking Of Mosquito Populations In Response To Rainfall Frequency</t>
  </si>
  <si>
    <t>Plos One</t>
  </si>
  <si>
    <t>Shaman| J; Day| Jf</t>
  </si>
  <si>
    <t>Research And Development On System Integration Technology For Connection Of Hydrogen Production System To An Htgr</t>
  </si>
  <si>
    <t>Nuclear Technology</t>
  </si>
  <si>
    <t>Inagaki| Y; Ohashi| H; Inaba| Y; Sato| H; Nishihara| T; Takeda| T; Hayashi| K; Ogawa| M</t>
  </si>
  <si>
    <t>Response Of Dimethylsulfide (dms) In The Ocean And Atmosphere To Global Warming</t>
  </si>
  <si>
    <t>Kloster| S; Six| Kd; Feichter| J; Maier-reimer| E; Roeckner| E; Wetzel| P; Stier| P; Esch| M</t>
  </si>
  <si>
    <t>Response Of Macroinvertebrates To Warming| Nutrient Addition And Predation In Large-scale Mesocosm Tanks</t>
  </si>
  <si>
    <t>Feuchtmayr| H; Mckee| D; Harvey| If; Atkinson| D; Moss| B</t>
  </si>
  <si>
    <t>Response Of Peatland Carbon Dioxide And Methane Fluxes To A Water Table Drawdown Experiment</t>
  </si>
  <si>
    <t>Strack| M; Waddington| Jm</t>
  </si>
  <si>
    <t>Response Of Plant Species Richness And Primary Productivity In Shrublands Along A North-south Gradient In Europe To Seven Years Of Experimental Warming And Drought: Reductions In Primary Productivity In The Heat And Drought Year Of 2003</t>
  </si>
  <si>
    <t>Penuelas| J; Prieto| P; Beier| C; Cesaraccio| C; De Angelis| P; De Dato| G; Emmett| Ba; Estiarte| M; Garadnai| J; Gorissen| A; Lang| Ek; Kroel-dulay| G; Llorens| L; Pellizzaro| G; Riis-nielsen| T; Schmidt| Ik; Sirca| C; Sowerby| A; Spano| D; Tietema| A</t>
  </si>
  <si>
    <t>Response Of The Atlantic Meridional Overturning Circulation To Increasing Atmospheric Co(2): Sensitivity To Mean Climate State</t>
  </si>
  <si>
    <t>Weaver| Aj; Eby| M; Kienast| M; Saenko| Oa</t>
  </si>
  <si>
    <t>Response Of Vegetation In The Qinghai-tibet Plateau To Global Warming</t>
  </si>
  <si>
    <t>Xu| Wx; Liu| Xd</t>
  </si>
  <si>
    <t>Restoration Of Shallow Lakes By Nutrient Control And Biomanipulation-the Successful Strategy Varies With Lake Size And Climate</t>
  </si>
  <si>
    <t>Jeppesen| E; Meerhoff| M; Jacobsen| Ba; Hansen| Rs; Sondergaard| M; Jensen| Jp; Lauridsen| Tl; Mazzeo| N; Branco| Cwc</t>
  </si>
  <si>
    <t>Resurrection Ecology And Global Climate Change Research In Freshwater Ecosystems</t>
  </si>
  <si>
    <t>Angeler| Dg</t>
  </si>
  <si>
    <t>Reuse Of Condensed Water To Improve The Performance Of An Air-cycle Refrigeration System For Transport Applications</t>
  </si>
  <si>
    <t>Wang| Xx; Yuan| Xg</t>
  </si>
  <si>
    <t>Risk Assessment In The Face Of A Changing Environment: Gypsy Moth And Climate Change In Utah</t>
  </si>
  <si>
    <t>Logan| Ja; Regniere| J; Gray| Dr; Munson| As</t>
  </si>
  <si>
    <t>Riverine Transport Of Biogenic Elements To The Baltic Sea - Past And Possible Future Perspectives</t>
  </si>
  <si>
    <t>Humborg| C; Morth| Cm; Sundbom| M; Wulff| F</t>
  </si>
  <si>
    <t>Role Of Blood-oxygen Transport In Thermal Tolerance Of The Cuttlefish| Sepia Officinalis</t>
  </si>
  <si>
    <t>Melzner| F; Mark| Fc; Portner| Ho</t>
  </si>
  <si>
    <t>Role Of Proteins In Soil Carbon And Nitrogen Storage: Controls On Persistence</t>
  </si>
  <si>
    <t>Rillig| Mc; Caldwell| Ba; Wosten| Hab; Sollins| P</t>
  </si>
  <si>
    <t>Sandy Beaches At The Brink</t>
  </si>
  <si>
    <t>Schlacher| Ta; Dugan| J; Schoeman| Ds; Lastra| M; Jones| A; Scapini| F; Mclachlan| A; Defeo| O</t>
  </si>
  <si>
    <t>Satellite Evidence Of Ecosystem Changes In The White Sea: A Semi-enclosed Arctic Marginal Shelf Sea</t>
  </si>
  <si>
    <t>Pozdnyakov| Dv; Johannessen| Om; Korosov| Aa; Pettersson| Lh; Grassl| H; Miles| Mw</t>
  </si>
  <si>
    <t>Scientific Reticence And Sea Level Rise</t>
  </si>
  <si>
    <t>Hansen| Je</t>
  </si>
  <si>
    <t>Scientists' Perceptions Of Threats To Coral Reefs: Results Of A Survey Of Coral Reef Researchers</t>
  </si>
  <si>
    <t>Kleypas| Ja; Eakin| Cm</t>
  </si>
  <si>
    <t>Scoping Technology Options For India's Oil Security: Part I - Ethanol For Petrol</t>
  </si>
  <si>
    <t>Bharadwaj| A; Tongia| R; Arunachalam| Vs</t>
  </si>
  <si>
    <t>Screening Of Co2 Adsorbing Materials For Zero Emission Power Generation Systems</t>
  </si>
  <si>
    <t>Feng| B; An| H; Tan| E</t>
  </si>
  <si>
    <t>Sea Turtle Species Vary In Their Susceptibility To Tropical Cyclones</t>
  </si>
  <si>
    <t>Pike| Da; Stiner| Jc</t>
  </si>
  <si>
    <t>Sea-level Rise And Drought Interactions Accelerate Forest Decline On The Gulf Coast Of Florida| Usa</t>
  </si>
  <si>
    <t>Desantis| Lrg; Bhotika| S; Williams| K; Putz| Fe</t>
  </si>
  <si>
    <t>Seasonal Air Temperature Variations Retrieved From A Geladaindong Ice Core| Tibetan Plateau</t>
  </si>
  <si>
    <t>Zhang| Yj; Kang| Sc; Qin| Dh; Ren| Jw; Zhang| Yl; Bjorn| G; Mayewski| P</t>
  </si>
  <si>
    <t>Seasonal And Spatial Variations In Methyl Chloride In Nw Atlantic Waters</t>
  </si>
  <si>
    <t>Macdonald| S; Moore| Rm</t>
  </si>
  <si>
    <t>Self-sufficiency Of Motor Fuels On Organic Farms - Evaluation Of Systems Based On Fuels Produced In Industrial-scale Plants</t>
  </si>
  <si>
    <t>Hansson| Pa; Baky| A; Ahlgren| S; Bernesson| S; Nordberg| A; Noren| O; Pettersson| O</t>
  </si>
  <si>
    <t>Sensitivity Of The Century Model To Scale-related Soil Texture Variability</t>
  </si>
  <si>
    <t>Bricklemyer| Rs; Miller| Pr; Turk| Pj; Paustian| K; Keck| T; Nielsen| Ga</t>
  </si>
  <si>
    <t>Seven Steps To Curb Global Warming</t>
  </si>
  <si>
    <t>Mathews| J</t>
  </si>
  <si>
    <t>Shallow Lake Restoration By Nutrient Loading Reduction - Some Recent Findings And Challenges Ahead</t>
  </si>
  <si>
    <t>Jeppesen| E; Sondergaard| M; Meerhoff| M; Lauridsen| Tl; Jensen| Jp</t>
  </si>
  <si>
    <t>Shifting Of The Life Cycle And Life-history Traits Of The Fall Webworm In Relation To Climate Change</t>
  </si>
  <si>
    <t>Gomi| T; Nagasaka| M; Fukuda| T; Hagihara| H</t>
  </si>
  <si>
    <t>Short-rotation Forestry Of Birch| Maple| Poplar And Willow In Flanders (belgium) I - Biomass Production After 4 Years Of Tree Growth</t>
  </si>
  <si>
    <t>Walle| Iv; Van Camp| N; Van De Casteele| L; Verheyen| K; Lemeur| R</t>
  </si>
  <si>
    <t>Shrinkage Of Body Size Of Small Insects: A Possible Link To Global Warming?</t>
  </si>
  <si>
    <t>Chaos Solitons &amp; Fractals</t>
  </si>
  <si>
    <t>He| Jh</t>
  </si>
  <si>
    <t>Sifting The Future From The Past: A Personal Assessment Of Trends Impacting The Australian Rangelands</t>
  </si>
  <si>
    <t>Foran| Bd</t>
  </si>
  <si>
    <t>Significance Of Trends Toward Earlier Snowmelt Runoff| Columbia And Missouri Basin Headwaters| Western United States</t>
  </si>
  <si>
    <t>Moore| Jn; Harper| Jt; Greenwood| Mc</t>
  </si>
  <si>
    <t>Significant Changes In Subseries Means And Variances In An 8000-year Precipitation Reconstruction From Tree Rings In The Southwestern Usa</t>
  </si>
  <si>
    <t>Annales Geophysicae</t>
  </si>
  <si>
    <t>Jiang| Jm; Gu| Xq; Ju| Jh</t>
  </si>
  <si>
    <t>Simple Climate Modeling</t>
  </si>
  <si>
    <t>Discrete And Continuous Dynamical Systems-series B</t>
  </si>
  <si>
    <t>Tung| Kk</t>
  </si>
  <si>
    <t>Simulated Changes In Active/break Spells During The Indian Summer Monsoon Due To Enhanced Co2 Concentrations: Assessment From Selected Coupled Atmosphere-ocean Global Climate Models</t>
  </si>
  <si>
    <t>Mandke| Sk; Sahai| Ak; Shinde| Ma; Joseph| S; Chattopadhyay| R</t>
  </si>
  <si>
    <t>Simulating Greenhouse Gas (ghg) Allowance Cost And Ghg Emission Reduction In Western Europe</t>
  </si>
  <si>
    <t>Delarue| E; Lamberts| H; D'haeseleer| W</t>
  </si>
  <si>
    <t>Simulating Malaria Model For Different Treatment Intensities In A Variable Environment</t>
  </si>
  <si>
    <t>Wyse| App; Bevilacqua| L; Rafikou| M</t>
  </si>
  <si>
    <t>Simulating The Effects Of Temperature On Individual And Population Growth Of Rhinoptera Bonasus: A Coupled Bioenergetics And Matrix Modeling Approach</t>
  </si>
  <si>
    <t>Neer| Ja; Rose| Ka; Cortes| E</t>
  </si>
  <si>
    <t>Simulation Of Fluxes Of Greenhouse Gases From European Grasslands Using The Dndc Model</t>
  </si>
  <si>
    <t>Levy| Pe; Mobbs| Dc; Jones| Sk; Milne| R; Campbell| C; Sutton| Ma</t>
  </si>
  <si>
    <t>Simulation Of Seasonal Precipitation And Raindays Over Greece: A Statistical Downscaling Technique Based On Artificial Neural Networks (anns)</t>
  </si>
  <si>
    <t>Tolika| K; Maheras| P; Vafiadis| M; Flocasc| Ha; Arseni-papadimitriou| A</t>
  </si>
  <si>
    <t>Simulation Of The Dissolution Of Weathered Versus Unweathered Limestone In Carbonic Acid Solutions Of Varying Strength</t>
  </si>
  <si>
    <t>Thornbush| Mj; Viles| Ha</t>
  </si>
  <si>
    <t>Size And Structure Of Bacterial| Fungal And Nematode Communities Along An Antarctic Environmental Gradient</t>
  </si>
  <si>
    <t>Fems Microbiology Ecology</t>
  </si>
  <si>
    <t>Yergeau| E; Bokhorst| S; Huiskes| Ahl; Boschker| Hts; Aerts| R; Kowalchuk| Ga</t>
  </si>
  <si>
    <t>Slowest To Fastest: Extreme Range In Lichen Growth Rates Supports Their Use As An Indicator Of Climate Change In Antarctica</t>
  </si>
  <si>
    <t>Sancho| Lg; Green| Tga; Pintadoa| A</t>
  </si>
  <si>
    <t>Small Mountain Glacier Shrinkage At The Century Time-scale: An Example In The French Western Alps.</t>
  </si>
  <si>
    <t>Deroin| Jp; Condom| T</t>
  </si>
  <si>
    <t>Social And Economic Impacts Of Carbon Sequestration And Land Use Change On Peasant Households In Rural China: A Case Study Of Liping| Guizhou Province</t>
  </si>
  <si>
    <t>Xu| W; Yin| Y; Zhou| S</t>
  </si>
  <si>
    <t>Soil Carbon And Nitrogen Stores And Storage Potential As Affected By Land-use In An Agro-pastoral Ecotone Of Northern China</t>
  </si>
  <si>
    <t>Zhou| Zy; Sun| Oj; Huang| Jh; Li| Lh; Liu| P; Han| Xg</t>
  </si>
  <si>
    <t>Soil Carbon Budget In A Single-cropping Paddy Field With Rice Straw Application And Water Management Based On Soil Redox Potential</t>
  </si>
  <si>
    <t>Minamikawa| K; Sakai| N</t>
  </si>
  <si>
    <t>Soil Greenhouse Gas Fluxes And Global Warming Potential In Four High-yielding Maize Systems</t>
  </si>
  <si>
    <t>Adviento-borbe| Maa; Haddix| Ml; Binder| Dl; Walters| Dt; Dobermann| A</t>
  </si>
  <si>
    <t>Soil Organic Carbon Accumulation And Carbon Costs Related To Tillage| Cropping Systems And Nitrogen Fertilization In A Subtropical Acrisol</t>
  </si>
  <si>
    <t>Zanatta| Ja; Bayer| C; Dieckow| J; Vieira| Fcb; Mielniczuk| J</t>
  </si>
  <si>
    <t>Soil Organic Carbon Decomposition And Carbon Pools In Temperate And Sub-tropical Forests In China</t>
  </si>
  <si>
    <t>Yang| L; Pan| J; Shao| Y; Chen| Jm; Ju| Wm; Shi| X; Yuan| S</t>
  </si>
  <si>
    <t>Soil Organic Carbon Dynamics Along A Climatic Gradient In A Southern Appalachian Spruce-fir Forest</t>
  </si>
  <si>
    <t>Tewksbury| Ce; Van Miegroet| H</t>
  </si>
  <si>
    <t>Soil Organic Carbon Storage And Soil Co(2) Flux In The Alpine Meadow Ecosystem</t>
  </si>
  <si>
    <t>Tao| Z; Shen| Cd; Gao| Qz; Sun| Ym; Yi| Wx; Li| Yn</t>
  </si>
  <si>
    <t>Soil Physical Properties And Their Relations To Organic Carbon Pools As Affected By Land Use In An Alpine Pastureland</t>
  </si>
  <si>
    <t>Li| Xg; Li| Fm; Zed| R; Zhan| Zy</t>
  </si>
  <si>
    <t>Soil Respiration In A Subtropical Savanna Parkland: Response To Water Additions</t>
  </si>
  <si>
    <t>Mcculley| Rl; Boutton| Tw; Archer| Sr</t>
  </si>
  <si>
    <t>Soils And Runaway Global Warming: Terra Incognita</t>
  </si>
  <si>
    <t>Baveye| Pc</t>
  </si>
  <si>
    <t>Solid Waste Management Systems Assessment: The Municipality's Point-of-view</t>
  </si>
  <si>
    <t>Environmental Engineering And Management Journal</t>
  </si>
  <si>
    <t>Tsilemou| K; Panagiotakopoulos| D</t>
  </si>
  <si>
    <t>Solubility Of Carbon Dioxide In 2-methylbutyric| 2-methylvaleric And 2-methylhexanoic Ester Oils</t>
  </si>
  <si>
    <t>Bobbo| S; Fedele| L; Scattolini| M; Camporese| R; Stryjek| R</t>
  </si>
  <si>
    <t>Some Features Of Climate Change On Earth And Its Possible Relation To Solar-activity Variations</t>
  </si>
  <si>
    <t>Solar System Research</t>
  </si>
  <si>
    <t>Alexeev| Va</t>
  </si>
  <si>
    <t>Some Foci Of Integrated Water Resources Management In The"south" Which Are Oft-forgotten By The "north": A Perspective From Southern Africa</t>
  </si>
  <si>
    <t>Source Components And Interannual Variability Of Soil Co(2) Efflux Under Experimental Warming And Clipping In A Grassland Ecosystem</t>
  </si>
  <si>
    <t>Zhou| X; Wan| Sq; Luo| Yq</t>
  </si>
  <si>
    <t>Southern Hemisphere Cyclones And Anticyclones: Recent Trends And Links With Decadal Variability In The Pacific Ocean</t>
  </si>
  <si>
    <t>Pezza| Ab; Simmonds| I; Renwick| Ja</t>
  </si>
  <si>
    <t>Spatial And Temporal Effects Of Pre-seeding Plates With Invasive Ascidians: Growth| Recruitment And Community Composition</t>
  </si>
  <si>
    <t>Agius| Bp</t>
  </si>
  <si>
    <t>Spatial And Temporal Variation Of Nitrous Oxide And Methane Flux Between Subtropical Mangrove Sediments And The Atmosphere</t>
  </si>
  <si>
    <t>Allen| De; Dalal| Rc; Rennenberg| H; Meyer| Rl; Reeves| S; Schmidt| S</t>
  </si>
  <si>
    <t>Spatial And Temporal Variations Of Two Cyprinids In A Subtropical Mountain Reserve - A Result Of Habitat Disturbance</t>
  </si>
  <si>
    <t>Ecology Of Freshwater Fish</t>
  </si>
  <si>
    <t>Han| Cc; Tew| Ks; Fang| Ls</t>
  </si>
  <si>
    <t>Spatio-temporal Patterns Of Juvenile Marine Turtle Occurrence In Waters Of The European Continental Shelf</t>
  </si>
  <si>
    <t>Witt| Mj; Penrose| R; Godley| Bj</t>
  </si>
  <si>
    <t>Species Composition| Diversity And Density Of Plagic Ostracoda In The East China Sea</t>
  </si>
  <si>
    <t>Xu| Zl; Gu| Xl; Zhang| Fy</t>
  </si>
  <si>
    <t>Species Richness Of Migratory Birds Is Influenced By Global Climate Change</t>
  </si>
  <si>
    <t>Lemoine| N; Schaefer| Hc; Bohning-gaese| K</t>
  </si>
  <si>
    <t>Sphagnum Peatland Development At Their Southern Climatic Range In West Siberia: Trends And Peat Accumulation Patterns</t>
  </si>
  <si>
    <t>Peregon| A; Uchida| M; Shibata| Y</t>
  </si>
  <si>
    <t>Spring Arrival Dates Of Migratory Breeding Birds In Maine: Sensitivity To Climate Change</t>
  </si>
  <si>
    <t>Wilson Journal Of Ornithology</t>
  </si>
  <si>
    <t>Wilson| Wh</t>
  </si>
  <si>
    <t>Spring Temperatures In Relation To Laying Dates And Clutch Size Of The Blue Tit (parus Caeruleus) In Croatia</t>
  </si>
  <si>
    <t>Dolenec| Z</t>
  </si>
  <si>
    <t>Stable-isotope Probing Implicates Methylophaga Spp And Novel Gammaproteobacteria In Marine Methanol And Methylamine Metabolism</t>
  </si>
  <si>
    <t>Neufeld| Jd; Schafer| H; Cox| Mj; Boden| R; Mcdonald| Ir; Murrell| Jc</t>
  </si>
  <si>
    <t>Statistical Aspects Of Global Warming Dynamics</t>
  </si>
  <si>
    <t>Arabian Journal For Science And Engineering</t>
  </si>
  <si>
    <t>Hussain| Ma; Ansari| Rk</t>
  </si>
  <si>
    <t>Status Of Fossil Energy Resources: A Global Perspective</t>
  </si>
  <si>
    <t>Balat| M</t>
  </si>
  <si>
    <t>Steady Diversification Of Derived Liverworts Under Tertiary Climatic Fluctuations</t>
  </si>
  <si>
    <t>Wilson| R; Heinrichs| J; Hentschel| J; Gradstein| Sr; Schneider| H</t>
  </si>
  <si>
    <t>Storage And Release Of Fossil Organic Carbon Related To Weathering Of Sedimentary Rocks</t>
  </si>
  <si>
    <t>Copard| Y; Amiotte-suchet| P; Di-giovanni| C</t>
  </si>
  <si>
    <t>Storage Of High Level Nuclear Waste In Germany</t>
  </si>
  <si>
    <t>Moller| Dpf</t>
  </si>
  <si>
    <t>Storms Of Tropical Origin: A Climatology For New York State| Usa (1851-2005)</t>
  </si>
  <si>
    <t>Vermette| S</t>
  </si>
  <si>
    <t>Stratospheric Sudden Warming With Projected Global Warming And Related Tropospheric Wave Activity</t>
  </si>
  <si>
    <t>Sola</t>
  </si>
  <si>
    <t>Inatsu| M; Kimoto| M; Sumi| A</t>
  </si>
  <si>
    <t>Streamflow Trends And Hydrological Response To Climatic Change In Tarim Headwater Basin</t>
  </si>
  <si>
    <t>Jiang| Y; Zhou| Ch; Cheng| Wm</t>
  </si>
  <si>
    <t>Strontium Isotope Tracing Of Terrigenous Sediment Dispersal In The Antarctic Circumpolar Current: Implications For Constraining Frontal Positions</t>
  </si>
  <si>
    <t>Hemming| Sr; Van De Flierdt| T; Goldstein| Sl; Franzese| Am; Roy| M; Gastineau| G; Landrot| G</t>
  </si>
  <si>
    <t>Structure Of Temperature Variability In The High Latitudes Of The Northern Hemisphere</t>
  </si>
  <si>
    <t>Semenov| Va</t>
  </si>
  <si>
    <t>Study Of An Ybcohts Transmission Cable System</t>
  </si>
  <si>
    <t>Physica C-superconductivity And Its Applications</t>
  </si>
  <si>
    <t>Mukoyama| S; Yagi| M; Hirano| N; Amemiya| N; Kashima| N; Nagaya| S; Izumi| T; Shiohara| Y</t>
  </si>
  <si>
    <t>Study Of Temperature And Precipitation Variations In Italy Based On Surface Instrumental Observations</t>
  </si>
  <si>
    <t>Colombo| T; Pelino| V; Vergari| S; Cristofanelli| P; Bonasoni| P</t>
  </si>
  <si>
    <t>Study On Energy Use In China</t>
  </si>
  <si>
    <t>Journal Of The Energy Institute</t>
  </si>
  <si>
    <t>Yan| X; Crookes| Rj</t>
  </si>
  <si>
    <t>Studying The Effect On System Preference By Varying Coproduct Allocation In Creating Life-cycle Inventory</t>
  </si>
  <si>
    <t>Successful Colonization Of The Calanoid Copepod Acartia Tonsa In The Oligo-mesohaline Area Of The Gironde Estuary (sw France) - Natural Or Anthropogenic Forcing?</t>
  </si>
  <si>
    <t>David| V; Sautour| B; Chardy| P</t>
  </si>
  <si>
    <t>Surface Warming By The Solar Cycle As Revealed By The Composite Mean Difference Projection</t>
  </si>
  <si>
    <t>Camp| Cd; Tung| Kk</t>
  </si>
  <si>
    <t>Sustainability Evaluation: Diverging Routes Recombined? Tasks For A New Working Group On Modelling And Evaluation For Sustainability</t>
  </si>
  <si>
    <t>Huppes| G; Ishikawa| M</t>
  </si>
  <si>
    <t>Sustainable Engineering For The Future: A Laboratory Experiment On Carbon Dioxide Adsorption From A Carbon Dioxide-nitrogen Gas Stream</t>
  </si>
  <si>
    <t>International Journal Of Engineering Education</t>
  </si>
  <si>
    <t>Assaf-anid| Nm; Lindner| Pj; Iarocci| Jm; Ivezaj| N</t>
  </si>
  <si>
    <t>Sustainable Utilisation Of Forest Biomass For Energy-possibilities And Problems: Policy| Legislation| Certification| And Recommendations And Guidelines In The Nordic| Baltic| And Other European Countries</t>
  </si>
  <si>
    <t>Stupak| I; Asikainen| A; Jonsell| M; Karltun| E; Lunnan| A; Mizaraite| D; Pasanen| K; Parn| H; Raulund-rasmussen| K; Roser| D; Schroeder| M; Varnagiryte| I; Vilkriste| L; Callesen| I; Clarke| N; Gaitnieks| T; Ingerslev| M; Mandre| M; Ozolincius| R; Saarsalmi| A; Armolaitis| K; Helmisaari| Hs; Indriksons| A; Kairiukstis| L; Katzensteiner| K; Kukkola| A; Ots| K; Ravn| Hp; Tamminen| P</t>
  </si>
  <si>
    <t>Synergistic Effects Of High Temperature And Sulfide On Tropical Seagrass</t>
  </si>
  <si>
    <t>Koch| Ms; Schopmeyer| S; Kyhn-hansen| C; Madden| Cj</t>
  </si>
  <si>
    <t>Synergistic Impacts Of Heat Shock And Spawning On The Physiology And Immune Health Of Crassostrea Gigas: An Explanation For Summer Mortality In Pacific Oysters</t>
  </si>
  <si>
    <t>Li| Y; Qin| Jg; Abbott| Ca; Li| Xx; Benkendorff| K</t>
  </si>
  <si>
    <t>Synthesis Of The Nemuro Model Studies And Future Directions Of Marine Ecosystem Modeling</t>
  </si>
  <si>
    <t>Werner| Fe; Ito| Si; Megrey| Ba; Kishi| Mj</t>
  </si>
  <si>
    <t>Tales From The Blackgum| A Consummate Subordinate Tree</t>
  </si>
  <si>
    <t>Abrams| Md</t>
  </si>
  <si>
    <t>Techno-economic Study Of Co2 Capture From An Existing Cement Plant Using Mea Scrubbing</t>
  </si>
  <si>
    <t>Hassan| Smn; Douglas| Pl; Croiset| E</t>
  </si>
  <si>
    <t>Temperate Mountain Glacier-melting Rates For The Period 2001-30: Estimates From Three Coupled Gcm Simulations For The Greater Himalayas</t>
  </si>
  <si>
    <t>Ren| Dd; Karoly| Dj; Leslie| Lm</t>
  </si>
  <si>
    <t>Temperature Affects Performance Of Lymantria Dispar Larvae Feeding On Leaves Of Quercus Robur</t>
  </si>
  <si>
    <t>Dendrobiology</t>
  </si>
  <si>
    <t>Temperature And Rainfall Anomalies In Africa Predict Timing Of Spring Migration In Trans-saharan Migratory Birds</t>
  </si>
  <si>
    <t>Saino| N; Rubolini| D; Jonzen| N; Ergon| T; Montemaggiori| A; Stenseth| Nc; Spina| F</t>
  </si>
  <si>
    <t>Temperature As A Predictor Of Survival Of The Pine Processionary Moth In The Italian Alps</t>
  </si>
  <si>
    <t>Agricultural And Forest Entomology</t>
  </si>
  <si>
    <t>Buffo| E; Battisti| A; Stastny| M; Larsson| S</t>
  </si>
  <si>
    <t>Temperature Dependence Of Growth| Development| And Photosynthesis In Maize Under Elevated Co2</t>
  </si>
  <si>
    <t>Kim| Sh; Gitz| Dc; Sicherb| Rc; Baker| Jt; Timlin| Dj; Reddy| Vr</t>
  </si>
  <si>
    <t>Temperature Sensitivity Of Microbial Respiration| Nitrogen Mineralization| And Potential Soil Enzyme Activities In Organic Alpine Soils</t>
  </si>
  <si>
    <t>Koch| O; Tscherko| D; Kandeler| E</t>
  </si>
  <si>
    <t>Temperature Sensitivity Of Vertical Distributions Of Zooplankton And Planktivorous Fish In A Stratified Lake</t>
  </si>
  <si>
    <t>Helland| Ip; Freyhof| J; Kasprzak| P; Mehner| T</t>
  </si>
  <si>
    <t>Temperature Sum Accumulation Effects On Within-population Variation And Long-term Trends In Date Of Bud Burst Of European White Birch (betula Pendula)</t>
  </si>
  <si>
    <t>Rousi| M; Heinonen| J</t>
  </si>
  <si>
    <t>Temperature Variability In A Changing Climate</t>
  </si>
  <si>
    <t>Power| S; Nicholls| N</t>
  </si>
  <si>
    <t>Temperature| Temperature Extremes| And Mortality: A Study Of Acclimatisation And Effect Modification In 50 Us Cities</t>
  </si>
  <si>
    <t>Occupational And Environmental Medicine</t>
  </si>
  <si>
    <t>Medina-ramon| M; Schwartz| J</t>
  </si>
  <si>
    <t>Temperature-associated Dynamics Of Songbird Winter Distributions And Abundances</t>
  </si>
  <si>
    <t>Butler| Jr; Macmynowski| Dp; Laurent| C; Root| Tl</t>
  </si>
  <si>
    <t>Temperature-dependent Effects Of Cadmium And Purine Nucleotides On Mitochondrial Aconitase From A Marine Ectotherm| Crassostrea Virginica: A Role Of Temperature In Oxidative Stress And Allosteric Enzyme Regulation</t>
  </si>
  <si>
    <t>Cherkasov| Aa; Overton| Ra; Sokolov| Ep; Sokolova| Im</t>
  </si>
  <si>
    <t>Temporal Changes In Euphausiid Distribution And Abundance In North Atlantic Cold-core Rings In Relation To The Surrounding Waters</t>
  </si>
  <si>
    <t>Temporal Variability Of The Atlantic Meridional Overturning Circulation At 26.5 Degrees N</t>
  </si>
  <si>
    <t>Cunningham| Sa; Kanzow| T; Rayner| D; Baringer| Mo; Johns| We; Marotzke| J; Longworth| Hr; Grant| Em; Hirschi| Jjm; Beal| Lm; Meinen| Cs; Bryden| Hl</t>
  </si>
  <si>
    <t>Temporal Variations In English Populations Of A Forest Insect Pest| The Green Spruce Aphid (elatobium Abietinum)| Associated With The North Atlantic Oscillation And Global Warming</t>
  </si>
  <si>
    <t>Westgarth-smith| Ar; Leroy| Sag; Collins| Pef; Harrington| R</t>
  </si>
  <si>
    <t>Tension Wood Formed In Fagus Sylvatica And Alnus Glutinosa After Simulated Mass Movement Events</t>
  </si>
  <si>
    <t>Iawa Journal</t>
  </si>
  <si>
    <t>Heinrich| I; Gartner| H; Monbaron| M</t>
  </si>
  <si>
    <t>Terrestrial Carbon Pools In Southeast And South-central United States</t>
  </si>
  <si>
    <t>Han| Fxx; Plodinec| Mj; Su| Y; Monts| Dl; Li| Zp</t>
  </si>
  <si>
    <t>Terrestrial Records Of A Regional Weathering Profile At The Paleocene-eocene Boundary In The Williston Basin Of North Dakota</t>
  </si>
  <si>
    <t>Clechenko| Er; Kelly| Dc; Harrington| Gj; Stiles| Ca</t>
  </si>
  <si>
    <t>The 'thermal Semi-conductor' Effect Of Crushed Rocks</t>
  </si>
  <si>
    <t>Cheng| Gd; Lai| Ym; San| Zz; Jiang| F</t>
  </si>
  <si>
    <t>The 1979-2005 Greenland Ice Sheet Melt Extent From Passive Microwave Data Using An Improved Version Of The Melt Retrieval Xpgr Algorithm</t>
  </si>
  <si>
    <t>Fettweis| X; Van Ypersele| Jp; Gallee| H; Lefebre| F; Lefebvre| W</t>
  </si>
  <si>
    <t>The 60-year Solar Modulation Of Global Air Temperature: The Earth's Rotation And Atmospheric Circulation Connection</t>
  </si>
  <si>
    <t>Mazzarella| A</t>
  </si>
  <si>
    <t>The Application Of The Environmental Product Declaration To Waste Disposal In A Sanitary Landfill - Four Case Studies</t>
  </si>
  <si>
    <t>Del Borghi| A; Binaghi| L; Del Borghi| M; Gallo| M</t>
  </si>
  <si>
    <t>The Arctic As A Trigger For Glacial Terminations</t>
  </si>
  <si>
    <t>Martinson| Dg; Pitman| Wc</t>
  </si>
  <si>
    <t>The Atmospheric Background Of Perfluorocarhon Compounds Used As Tracers</t>
  </si>
  <si>
    <t>Watson| Tb; Wilke| R; Dietz| Rn; Heiser| J; Kalb| P</t>
  </si>
  <si>
    <t>The California Current System During The Last 136|000 Years: Response Of The North Pacific High To Precessional Forcing</t>
  </si>
  <si>
    <t>Yamamato| M; Yamamuro| M; Tanaka| Y</t>
  </si>
  <si>
    <t>The Caspian Sea Level Forced By The Atmospheric Circulation| As Observed And Modelled</t>
  </si>
  <si>
    <t>Arpe| K; Leroy| Sag</t>
  </si>
  <si>
    <t>The Changing Carbon Cycle At Mauna Loa Observatory</t>
  </si>
  <si>
    <t>Buermann| W; Lintner| Br; Koven| Cd; Angert| A; Pinzon| Je; Tucker| Cj; Fung| Iy</t>
  </si>
  <si>
    <t>The Clean Development Mechanism's Contribution To Sustainable Development: A Review Of The Literature</t>
  </si>
  <si>
    <t>Olsen| Kh</t>
  </si>
  <si>
    <t>The Combined Impact On The Flooding In Vietnam's Mekong River Delta Of Local Man-made Structures| Sea Level Rise| And Dams Upstream In The River Catchment</t>
  </si>
  <si>
    <t>Hoa| Ltv; Nhan| Nh; Wolanski| E; Cong| Tt; Shigeko| H</t>
  </si>
  <si>
    <t>The Commons Revisited: The Tragedy Continues</t>
  </si>
  <si>
    <t>Lloyd| B</t>
  </si>
  <si>
    <t>The Economic Impact Of Climate Change On Kenyan Crop Agriculture: A Ricardian Approach</t>
  </si>
  <si>
    <t>Kabubo-mariara| J; Karanja| Fk</t>
  </si>
  <si>
    <t>The Effect Of Impoundments On The Structure And Function Of Fish Fauna In A Highly Regulated Dry Tropics Estuary</t>
  </si>
  <si>
    <t>Estuaries And Coasts</t>
  </si>
  <si>
    <t>Sheaves| M; Johnston| R; Molony| B; Shepard| G</t>
  </si>
  <si>
    <t>The Effect Of Soil Warming On Bulk Soil Vs. Rhizosphere Respiration</t>
  </si>
  <si>
    <t>Hartley| Ip; Heinemeyer| A; Evans| Sp; Ineson| P</t>
  </si>
  <si>
    <t>The Effects Of Temperature On Producers| Consumers| And Plant-herbivore Interactions In An Intertidal Community</t>
  </si>
  <si>
    <t>Morelissen| B; Harley| Cdg</t>
  </si>
  <si>
    <t>The Efficiency Gap Behind The Annex I Parties Under The Kyoto Protocol</t>
  </si>
  <si>
    <t>Lo| Sf</t>
  </si>
  <si>
    <t>The Environmental Effectiveness Of The Beverage Sector In Norway In A Factor 10 Perspective</t>
  </si>
  <si>
    <t>Hanssen| Oj; Rukke| Eo; Saugen| B; Kolstad| J; Hafrom| P; Von Krogh| L; Raadal| Hl; Ronning| A; Wigum| Ks</t>
  </si>
  <si>
    <t>The Environmental Relevance Of Capital Goods In Life Cycle Assessments Of Products And Services</t>
  </si>
  <si>
    <t>Frischknecht| R; Althaus| Hj; Bauer| C; Doka| G; Heck| T; Jungbluth| N; Kellenberger| D; Nemecek| T</t>
  </si>
  <si>
    <t>The Eu-cloudmap Project: Cirrus And Contrail Cloud-top Maps From Satellites For Weather Forecasting Climate Change Analysis</t>
  </si>
  <si>
    <t>Muller| Jp; Fischer| J</t>
  </si>
  <si>
    <t>The Evaluation Of Time Variation Global Warming Effects| Twpa And Cwp| For Cfc Alternatives</t>
  </si>
  <si>
    <t>Sekiya| A</t>
  </si>
  <si>
    <t>The Evolution Of Climate Change Impact Studies On Hydrology And Water Resources In California</t>
  </si>
  <si>
    <t>Vicuna| S; Dracup| Ja</t>
  </si>
  <si>
    <t>The Feasibility Of Shading The Greenhouse With Dust Clouds At The Stable Lunar Lagrange Points</t>
  </si>
  <si>
    <t>Struck| C</t>
  </si>
  <si>
    <t>The Full Greenhouse Gas Balance Of An Abandoned Peat Meadow</t>
  </si>
  <si>
    <t>Hendriks| Dmd; Van Huissteden| J; Dolman| Aj; Van Der Molen| Mk</t>
  </si>
  <si>
    <t>The Global Circuit Intensity - Its Measurement And Variation Over The Last 50 Years</t>
  </si>
  <si>
    <t>Markson| R</t>
  </si>
  <si>
    <t>The Greenhouse Effect: A New Source Of Energy</t>
  </si>
  <si>
    <t>The Growing Season Greenhouse Gas Balance Of A Continental Tundra Site In The Indigirka Lowlands| Ne Siberia</t>
  </si>
  <si>
    <t>Van Der Molen| Mk; Van Huissteden| J; Parmentier| Fjw; Petrescu| Amr; Dolman| Aj; Maximov| Tc; Kononov| Av; Karsanaev| Sv; Suzdalov| Da</t>
  </si>
  <si>
    <t>The Hillarys Transect (2): Validation Of Satellite-derived Sea Surface Temperature In The Indian Ocean Off Perth| Western Australia</t>
  </si>
  <si>
    <t>Mcatee| B; Pearce| A; Lynch| M; Davies| J; Boterhoven| M; Osborne| B</t>
  </si>
  <si>
    <t>The Impact Of Climate Change On Seasonal Cycles</t>
  </si>
  <si>
    <t>Journal Of Environmental Protection And Ecology</t>
  </si>
  <si>
    <t>Angelou| Km</t>
  </si>
  <si>
    <t>The Impact Of Climate Change On Smallholder And Subsistence Agriculture</t>
  </si>
  <si>
    <t>Morton| Jf</t>
  </si>
  <si>
    <t>The Impact Of Climate Change On Spatially Varying Groundwater Recharge In The Grand River Watershed (ontario)</t>
  </si>
  <si>
    <t>Jyrkama| Mi; Sykes| Jf</t>
  </si>
  <si>
    <t>The Impact Of Fuel Cycle Options On The Space Requirements Of A Hlw Repository</t>
  </si>
  <si>
    <t>Nuclear Engineering And Technology</t>
  </si>
  <si>
    <t>Kawata| T</t>
  </si>
  <si>
    <t>The Impact Of Global Warming And Land-use Change On The Pest Status Of Rice And Fruit Bugs (heteroptera) In Japan</t>
  </si>
  <si>
    <t>The Impact Of Water Resources Development Projects On Water Vapor Pressure Trends In A Semi-arid Region| Turkey</t>
  </si>
  <si>
    <t>Tonkaz| T; Cetin| M; Tulucu| K</t>
  </si>
  <si>
    <t>The Importance Of The Montreal Protocol In Protecting Climate</t>
  </si>
  <si>
    <t>Velders| Gjm; Andersen| So; Daniel| Js; Fahey| Dw; Mcfarland| M</t>
  </si>
  <si>
    <t>The Influence Of Major Dams On Hydrology Through The Drainage Network Of The Sacramento River Basin| California</t>
  </si>
  <si>
    <t>Singer| Mb</t>
  </si>
  <si>
    <t>The Influence Of Temperature And Precipitation Climate Regimes On Vegetation Dynamics In The Us Great Plains: A Satellite Bioclimatology Case Study</t>
  </si>
  <si>
    <t>Tan| Sy</t>
  </si>
  <si>
    <t>The Influence Of Trophic Status And Large-scale Climatic Change On The Structure Of Fish Communities In Perialpine Lakes</t>
  </si>
  <si>
    <t>Massol| F; David| P; Gerdeaux| D; Jarne| P</t>
  </si>
  <si>
    <t>The Issue Of Global Warming And Changes In The Runoff Of Russian Rivers</t>
  </si>
  <si>
    <t>Water Resources</t>
  </si>
  <si>
    <t>Dobrovolski| Sg</t>
  </si>
  <si>
    <t>The Melting Of Floating Ice Raises The Ocean Level</t>
  </si>
  <si>
    <t>Noerdlinger| Pd; Brower| Kr</t>
  </si>
  <si>
    <t>The Naked Fox: Hypotrichosis In Arctic Foxes (alopex Lagopus)</t>
  </si>
  <si>
    <t>Hersteinsson| P; Georgsson| G; Adalsteinsson| S; Gunnarsson| E</t>
  </si>
  <si>
    <t>The Optical Measurement Of Co(2) Clathrate Hydrate Membrane Thickness</t>
  </si>
  <si>
    <t>Abe| Y; Abe| Y; Aya| I; Yamane| K</t>
  </si>
  <si>
    <t>The Palaeocene-eocene Carbon Isotope Excursion: Constraints From Individual Shell Planktonic Foraminifer Records</t>
  </si>
  <si>
    <t>Zachos| Jc; Bohaty| Sm; John| Cm; Mccarren| H; Kelly| Dc; Nielsen| T</t>
  </si>
  <si>
    <t>The Paleocene-eocene Carbon Isotope Excursion In Higher Plant Organic Matter: Differential Fractionation Of Angiosperms And Conifers In The Arctic</t>
  </si>
  <si>
    <t>Schouten| S; Woltering| M; Rijpstra| Wic; Sluijs| A; Brinkhuis| H; Damste| Jss</t>
  </si>
  <si>
    <t>The Potential Bioavailability Of Organic C| N| And P Through Enzyme Hydrolysis In Soils Of The Mojave Desert</t>
  </si>
  <si>
    <t>Nadeau| Ja; Qualls| Rg; Nowak| Rs; Blank| Rr</t>
  </si>
  <si>
    <t>The Potential For Soil Carbon Sequestration In Three Tropical Dryland Farming Systems Of Africa And Latin America: A Modelling Approach</t>
  </si>
  <si>
    <t>Farage| Pk; Ardo| J; Olsson| L; Rienzi| Ea; Ball| As; Pretty| Jn</t>
  </si>
  <si>
    <t>The Potential Of Cropping Systems And Soil Amendments For Carbon Sequestration In Soils Under Long-term Experiments In Subtropical India</t>
  </si>
  <si>
    <t>Mandal| B; Majumder| B; Bandyopadhyay| Pk; Hazra| Gc; Gangopadhyay| A; Samantaray| Rn; Mishra| Ak; Chaudhury| J; Saha| Mn; Kundu| S</t>
  </si>
  <si>
    <t>The Potential Of Greenhouse Sinks To Underwrite Improved Land Management</t>
  </si>
  <si>
    <t>Harper| Rj; Beck| Ac; Ritson| P; Hill| Mj; Mitchell| Cd; Barrett| Dj; Smettem| Krj; Mann| Ss</t>
  </si>
  <si>
    <t>The Prediction Of Environmental Fate For Trifluoromethyl Sulfur Pentafluoride (sf(5)cf(3))| A Potent Greenhouse Gas</t>
  </si>
  <si>
    <t>The Quest For Safe Drinking Water: An Example From Guinea-bissau (west Africa)</t>
  </si>
  <si>
    <t>Bordalo| Aa; Savva-bordalo| J</t>
  </si>
  <si>
    <t>The Regional Greenhouse Gas Initiative - Taking Action In Maine</t>
  </si>
  <si>
    <t>Bogdonoff| S; Rubin| J</t>
  </si>
  <si>
    <t>The Regrets Of Procrastination In Climate Policy</t>
  </si>
  <si>
    <t>Keller| K; Robinson| A; Bradford| Df; Oppenheimer| M</t>
  </si>
  <si>
    <t>The Response Of The Extratropical Hydrological Cycle To Global Warming</t>
  </si>
  <si>
    <t>Lorenz| Dj; Deweaver| Et</t>
  </si>
  <si>
    <t>The Role Of Climatic Change In The Evolution Of Mammals</t>
  </si>
  <si>
    <t>Barnosky| Ad; Kraatz| Bp</t>
  </si>
  <si>
    <t>The Role Of Northern Sea Ice Cover For The Weakening Of The Thermohaline Circulation Under Global Warming</t>
  </si>
  <si>
    <t>Levermann| A; Mignot| J; Nawrath| S; Rahmstorf| S</t>
  </si>
  <si>
    <t>The Sensitivity Of Carbon Fluxes To Spring Warming And Summer Drought Depends On Plant Functional Type In Boreal Forest Ecosystems</t>
  </si>
  <si>
    <t>Welp| Lr; Randerson| Jt; Liu| Hp</t>
  </si>
  <si>
    <t>The Sensitivity Of Echam4/ml To A Double Co2 Scenario For The Late Miocene And The Comparison To Terrestrial Proxy Data</t>
  </si>
  <si>
    <t>Steppuhn| A; Micheels| A; Bruch| Aa; Uhl| D; Utescher| T; Mosbrugger| V</t>
  </si>
  <si>
    <t>The Sensitivity Of The Rate Of Transient Climate Change To Ocean Physics Perturbations</t>
  </si>
  <si>
    <t>Collins| M; Brierley| Cm; Macvean| M; Booth| Bbb; Harris| Gr</t>
  </si>
  <si>
    <t>The Shrinking Glaciers Of Kilimanjaro: Can Global Warming Be Blamed?</t>
  </si>
  <si>
    <t>Mote| Pw; Kaser| G</t>
  </si>
  <si>
    <t>The South Asian Summer Monsoon And Its Relationship With Enso In The Ipcc Ar4 Simulations</t>
  </si>
  <si>
    <t>Annamalai| H; Hamilton| K; Sperber| Kr</t>
  </si>
  <si>
    <t>The State Of The Art Of Electric| Hybrid| And Fuel Cell Vehicles</t>
  </si>
  <si>
    <t>Chan| Cc</t>
  </si>
  <si>
    <t>The Status Of The Coral Reefs Of French Scattered Islands In The Indian Ocean</t>
  </si>
  <si>
    <t>Revue D Ecologie-la Terre Et La Vie</t>
  </si>
  <si>
    <t>Quod| Jp; Barrere| A; Chabanet| P; Durville| P; Nicet| Jb; Garnier| R</t>
  </si>
  <si>
    <t>Thermal Stress And Coral Cover As Drivers Of Coral Disease Outbreaks</t>
  </si>
  <si>
    <t>Bruno| Jf; Selig| Er; Casey| Ks; Page| Ca; Willis| Bl; Harvell| Cd; Sweatman| H; Melendy| Am</t>
  </si>
  <si>
    <t>Thermodependent Bacterial Pathogens And Mass Mortalities In Temperate Benthic Communities: A New Case Of Emerging Disease Linked To Climate Change</t>
  </si>
  <si>
    <t>Bally| M; Garrabou| J</t>
  </si>
  <si>
    <t>Thousand-year-long Chinese Time Series Reveals Climatic Forcing Of Decadal Locust Dynamics</t>
  </si>
  <si>
    <t>Stige| Lc; Chan| Ks; Zhang| Zb; Frank| D; Stenseth| Nc</t>
  </si>
  <si>
    <t>Tidal Regimes Of Temperate Coasts And Their Influences On Aerial Exposure For Intertidal Organisms</t>
  </si>
  <si>
    <t>Finke| Gr; Navarrete| Sa; Bozinovic| F</t>
  </si>
  <si>
    <t>Trading Away Damage: Quantifying Environmental Leakage Through Consumption-based| Life-cycle Analysis</t>
  </si>
  <si>
    <t>Ghertner| Da; Fripp| M</t>
  </si>
  <si>
    <t>Transient Drying During The Paleocene-eocene Thermal Maximum (petm): Analysis Of Paleosols In The Bighorn Basin| Wyoming</t>
  </si>
  <si>
    <t>Kraus| Mj; Riggins| S</t>
  </si>
  <si>
    <t>Transition Period Fuel Cycle From Current To Next Generation Reactors For Japan</t>
  </si>
  <si>
    <t>Yamashita| J; Fukasawa| T; Hoshino| K; Kawamura| F; Shiina| K; Sasahira| A</t>
  </si>
  <si>
    <t>Transition To Hydrogen Economy In The United States: A 2006 Status Report</t>
  </si>
  <si>
    <t>Lattin| Wc; Utgikar| Vp</t>
  </si>
  <si>
    <t>Treatment Of Carbon Tetrafluoride With Gas Discharges</t>
  </si>
  <si>
    <t>Pietsch| Gj; Saveliev| Ab</t>
  </si>
  <si>
    <t>Tropical Cyclone Changes In The Western North Pacific In A Global Warming Scenario</t>
  </si>
  <si>
    <t>Stowasser| M; Wang| Yq; Hamilton| K</t>
  </si>
  <si>
    <t>Tropical River Flow And Rainfall Reconstructions From Coral Luminescence: Great Barrier Reef| Australia</t>
  </si>
  <si>
    <t>Tropical Sea Surface Temperature| Vertical Wind Shear| And Hurricane Development</t>
  </si>
  <si>
    <t>Latif| M; Keenlyside| N; Bader| J</t>
  </si>
  <si>
    <t>Tropopause Height And Zonal Wind Response To Global Warming In The Ipcc Scenario Integrations</t>
  </si>
  <si>
    <t>Tropospheric Planetary Wave Dynamics And Mixture Modeling: Two Preferred Regimes And A Regime Shift</t>
  </si>
  <si>
    <t>Hannachi| A</t>
  </si>
  <si>
    <t>Uncertainty In The Sensitivity Of Arctic Sea Ice To Global Warming In A Perturbed Parameter Climate Model Ensemble</t>
  </si>
  <si>
    <t>Ridley| J; Lowe| J; Brierley| C; Harris| G</t>
  </si>
  <si>
    <t>Unemployment Effects Of Climate Policy</t>
  </si>
  <si>
    <t>Babiker| Mh; Eckaus| Rs</t>
  </si>
  <si>
    <t>Using Airborne Laser Scanning To Monitor Tree Migration In The Boreal-alpine Transition Zone</t>
  </si>
  <si>
    <t>Naesset| E; Nelson| R</t>
  </si>
  <si>
    <t>Using Archaeal Genomics To Fight Global Warming And Clostridia To Fight Cancer</t>
  </si>
  <si>
    <t>Environmental Microbiology</t>
  </si>
  <si>
    <t>Galperin| My</t>
  </si>
  <si>
    <t>Using Aridity Indices To Describe Some Climate And Soil Features In Eastern Europe: A Romanian Case Study</t>
  </si>
  <si>
    <t>Paltineanu| C; Mihailescu| If; Seceleanu| I; Dragota| C; Vasenciuc| F</t>
  </si>
  <si>
    <t>Using Dynamical Downscaling To Close The Gap Between Global Change Scenarios And Local Permafrost Dynamics</t>
  </si>
  <si>
    <t>Stendel| M; Romanovsky| Ve; Christensen| Jh; Sazonova| T</t>
  </si>
  <si>
    <t>Using Numerical Weather Prediction To Assess Climate Models</t>
  </si>
  <si>
    <t>Rodwell| Mj; Palmer| Tn</t>
  </si>
  <si>
    <t>Using The Past To Constrain The Future: How The Palaeorecord Can Improve Estimates Of Global Warming</t>
  </si>
  <si>
    <t>Edwards| Tl; Crucifix| M; Harrison| Sp</t>
  </si>
  <si>
    <t>Validating A New Algorithm For Estimating Aerosol Optical Depths Over Land From Modis Imagery</t>
  </si>
  <si>
    <t>Zhong| B; Liang| S; Holben| B</t>
  </si>
  <si>
    <t>Variability Of Climate Change In India</t>
  </si>
  <si>
    <t>Dash| Sk; Hunt| Jcr</t>
  </si>
  <si>
    <t>Variability Of Indian Monsoon-enso Relationship In A 1000-year Mri-cgcm2.2 Simulation</t>
  </si>
  <si>
    <t>Kitoh| A</t>
  </si>
  <si>
    <t>Variations In Temperature And Extent Of Atlantic Water In The Northern North Atlantic During The Holocene</t>
  </si>
  <si>
    <t>Hald| M; Andersson| C; Ebbesen| H; Jansen| E; Klitgaard-kristensen| D; Risebrobakken| L; Salomonsen| Gr; Sarnthein| M; Sejrup| Hp; Telford| Rj</t>
  </si>
  <si>
    <t>Viability Analysis Of Endangered Crayfish Populations</t>
  </si>
  <si>
    <t>Meyer| Km; Gimpel| K; Brandl| R</t>
  </si>
  <si>
    <t>Viscosity Measurement Of Hydrogen-methane Mixed Gas For Future Energy Systems</t>
  </si>
  <si>
    <t>Kobayashi| Y; Kurokawa| A; Hirata| M</t>
  </si>
  <si>
    <t>Vulnerability From Storm Surges And Cyclone Wind Fields On The Coast Of Andhra Pradesh| India</t>
  </si>
  <si>
    <t>Rao| Ad; Chittibabu| P; Murty| Ts; Dube| Sk; Mohanty| Uc</t>
  </si>
  <si>
    <t>Vulnerability: A Generally Applicable Conceptual Framework For Climate Change Research</t>
  </si>
  <si>
    <t>Warm Temperatures At Bloom Reduce Fruit Set In Sweet Cherry</t>
  </si>
  <si>
    <t>Journal Of Applied Botany And Food Quality-angewandte Botanik</t>
  </si>
  <si>
    <t>Hedhly| A; Hormaza| Ji; Herrero| M</t>
  </si>
  <si>
    <t>Warm Upwelling Regions In The Pliocene Warm Period</t>
  </si>
  <si>
    <t>Dekens| Ps; Ravelo| Ac; Mccarthy| Md</t>
  </si>
  <si>
    <t>Warming And Free-air Co2 Enrichment Alter Demographics In Four Co-occurring Grassland Species</t>
  </si>
  <si>
    <t>Williams| Al; Wills| Ke; Janes| Jk; Schoor| Jkv; Newton| Pcd; Hovenden| Mj</t>
  </si>
  <si>
    <t>Warming And Oxygen Decrease Of Intermediate Water In The Northwestern North Pacific| Originating From The Sea Of Okhotsk| 1955-2004</t>
  </si>
  <si>
    <t>Nakanowatari| T; Ohshima| Ki; Wakatsuchi| M</t>
  </si>
  <si>
    <t>Warming May Create Substantial Water Supply Shortages In The Colorado River Basin</t>
  </si>
  <si>
    <t>Warming Trends In Asia Amplified By Brown Cloud Solar Absorption</t>
  </si>
  <si>
    <t>Ramanathan| V; Ramana| Mv; Roberts| G; Kim| D; Corrigan| C; Chung| C; Winker| D</t>
  </si>
  <si>
    <t>Wastes As Co-fuels: The Policy Framework For Solid Recovered Fuel (srf) In Europe| With Uk Implications</t>
  </si>
  <si>
    <t>Garg| A; Smith| R; Hill| D; Simms| N; Pollard| S</t>
  </si>
  <si>
    <t>Water-vapor Source Shift Of Xinjiang Region During The Recent Twenty Years</t>
  </si>
  <si>
    <t>Dai| Xg; Li| Wj; Ma| Zg; Wang| P</t>
  </si>
  <si>
    <t>Weak Response Of Oceanic Dimethylsulfide To Upper Mixing Shoaling Induced By Global Warming</t>
  </si>
  <si>
    <t>Vallina| Sm; Simo| R; Manizza| M</t>
  </si>
  <si>
    <t>Weakening Of The Walker Circulation And Apparent Dominance Of El Nino Both Reach Record Levels| But Has Enso Really Changed?</t>
  </si>
  <si>
    <t>Power| Sb; Smith| In</t>
  </si>
  <si>
    <t>What Environmental Fate Processes Have The Strongest Influence On A Completely Persistent Organic Chemical's Accumulation In The Arctic?</t>
  </si>
  <si>
    <t>Meyer| T; Wania| F</t>
  </si>
  <si>
    <t>When Is Breeding For Drought Tolerance Optimal If Drought Is Random?</t>
  </si>
  <si>
    <t>Sambatti| Jbm; Caylor| Kk</t>
  </si>
  <si>
    <t>Where Are Germany's Gains From Kyoto? Estimating The Effects Of Global Warming On Agriculture</t>
  </si>
  <si>
    <t>Lang| G</t>
  </si>
  <si>
    <t>Who's Invading What? Systems Thinking About Invasive Species</t>
  </si>
  <si>
    <t>Larson| Bmh</t>
  </si>
  <si>
    <t>Will The Tropical Land Biosphere Dominate The Climate-carbon Cycle Feedback During The Twenty-first Century?</t>
  </si>
  <si>
    <t>Raddatz| Tj; Reick| Ch; Knorr| W; Kattge| J; Roeckner| E; Schnur| R; Schnitzler| Kg; Wetzel| P; Jungclaus| J</t>
  </si>
  <si>
    <t>Wind Resource Assessment Of Eastern Coastal Region Of Saudi Arabia</t>
  </si>
  <si>
    <t>Elhadidy| Ma; Shaahid| Sm</t>
  </si>
  <si>
    <t>Winter Carbon Dioxide Fluxes In Humid-temperate Pastures</t>
  </si>
  <si>
    <t>Skinner| H</t>
  </si>
  <si>
    <t>Winter Jet Stream Trends Over The Northern Hemisphere</t>
  </si>
  <si>
    <t>Strong| C; Davis| Re</t>
  </si>
  <si>
    <t>Wintertime Co2 Exchange In A Boreal Agricultural Peat Soil</t>
  </si>
  <si>
    <t>Lohila| A; Aurela| M; Regina| K; Tuovinen| Jp; Laurila| A</t>
  </si>
  <si>
    <t>Wood Density In Forests Of Brazil's 'arc Of Deforestation': Implications For Biomass And Flux Of Carbon From Land-use Change In Amazonia</t>
  </si>
  <si>
    <t>Nogueira| Em; Fearnside| Pm; Nelson| Bw; Franca| Mb</t>
  </si>
  <si>
    <t>Zoonotic Bacterial Populations| Gut Fermentation Characteristics And Methane Production In Feedlot Steers During Oral Nitroethane Treatment And After The Feeding Of An Experimental Chlorate Product</t>
  </si>
  <si>
    <t>Anaerobe</t>
  </si>
  <si>
    <t>Gutierrez-banuelos| H; Anderson| Rc; Carstens| Ge; Slay| Lj; Ramlachan| N; Horrocks| Sm; Callaway| Tr; Edrington| Ts; Nisbet| Dj</t>
  </si>
  <si>
    <t>Zooplankton Time-series In The Balearic Sea (western Mediterranean): Variability During The Decade 1994-2003</t>
  </si>
  <si>
    <t>De Puelles| Mlf; Alemany| F; Jansa| J</t>
  </si>
  <si>
    <t>sunshade World: A Fully Coupled Gcm Evaluation Of The Climatic Impacts Of Geoengineering</t>
  </si>
  <si>
    <t>Lunt| Dj; Ridgwell| A; Valdes| Pj; Seale| A</t>
  </si>
  <si>
    <t>A Cavity Ring-down Analyzer For Measuring Atmospheric Levels Of Methane| Carbon Dioxide| And Water Vapor</t>
  </si>
  <si>
    <t>Applied Physics B-lasers And Optics</t>
  </si>
  <si>
    <t>Crosson| Er</t>
  </si>
  <si>
    <t>A Change In The Weather</t>
  </si>
  <si>
    <t>Gearheard| S</t>
  </si>
  <si>
    <t>A Comparative Study On The Performance And Environmental Characteristics Of R410a And R22 Residential Air Conditioners</t>
  </si>
  <si>
    <t>Chen| W</t>
  </si>
  <si>
    <t>A Comparison Of Growth And Photosynthetic Characteristics Of Two Improved Rice Cultivars On Methane Emission From Rainfed Agroecosystem Of Northeast India</t>
  </si>
  <si>
    <t>Das| K; Baruah| Kk</t>
  </si>
  <si>
    <t>A Conceptual Model Of The Surface Salinity Distribution In The Oceanic Hadley Cell</t>
  </si>
  <si>
    <t>Nilsson| J; Kornich| H</t>
  </si>
  <si>
    <t>A Continuous Catalytic System For Biodiesel Production</t>
  </si>
  <si>
    <t>Mcneff| Cv; Mcneff| Lc; Yan| B; Nowlan| Dt; Rasmussen| M; Gyberg| Ae; Krohn| Bj; Fedie| Rl; Hoye| Tr</t>
  </si>
  <si>
    <t>A Degree-day Simulation Model For The Population Dynamics Of The Rice Bug| Leptocorisa Acuta (thunb.)</t>
  </si>
  <si>
    <t>Journal Of Applied Entomology</t>
  </si>
  <si>
    <t>Reji| G; Chander| S</t>
  </si>
  <si>
    <t>A Discussion Of The Potential Impacts Of Climate Change On The Shorelines Of The Northeastern Usa</t>
  </si>
  <si>
    <t>Mitigation And Adaptation Strategies For Global Change</t>
  </si>
  <si>
    <t>Ashton| Ad; Donnelly| Jp; Evans| Rl</t>
  </si>
  <si>
    <t>A Dispersal-constrained Habitat Suitability Model For Predicting Invasion Of Alpine Vegetation</t>
  </si>
  <si>
    <t>Williams| Nsg; Hahs| Ak; Morgan| Jw</t>
  </si>
  <si>
    <t>A Distributed Water-heat Coupled Model For Mountainous Watershed Of An Inland River Basin Of Northwest China (i) Model Structure And Equations</t>
  </si>
  <si>
    <t>Chen| Rs; Lu| Sh; Kang| Es; Ji| Xb; Zhang| Z; Yang| Y; Qing| Ww</t>
  </si>
  <si>
    <t>A Flexible Global Warming Index For Use In An Integrated Approach To Climate Change Assessment</t>
  </si>
  <si>
    <t>Truong| P; Kemfert| C</t>
  </si>
  <si>
    <t>A High-quality Monthly Pan Evaporation Dataset For Australia</t>
  </si>
  <si>
    <t>Jovanovic| B; Jones| Da; Collins| D</t>
  </si>
  <si>
    <t>A Jokulhlaup From A Laurentian Captured Ice Shelf To The Gulf Of Mexico Could Have Caused The Bolling Warming</t>
  </si>
  <si>
    <t>Erlingsson| U</t>
  </si>
  <si>
    <t>A Life Cycle Comparison Of Disposal And Beneficial Use Of Coal Combustion Products In Florida</t>
  </si>
  <si>
    <t>Babbitt| Cw; Lindner| As</t>
  </si>
  <si>
    <t>A Life-cycle Comparison Between Inorganic And Biological Catalysis For The Production Of Biodiesel</t>
  </si>
  <si>
    <t>A Long-term Association Between Global Temperature And Biodiversity| Origination And Extinction In The Fossil Record</t>
  </si>
  <si>
    <t>Mayhew| Pj; Jenkins| Gb; Benton| Tg</t>
  </si>
  <si>
    <t>A Mapping Of Global Warming Research Based On Ipcc Ar4</t>
  </si>
  <si>
    <t>Hiramatsu| A; Mimura| N; Sumi| A</t>
  </si>
  <si>
    <t>A Method To Increase The Arctic Sea Ice Cover</t>
  </si>
  <si>
    <t>Tulaikova| T; Osano| M; Gladun| A; Amirova| S</t>
  </si>
  <si>
    <t>A Model To Calculate Consistent Atmospheric Emission Projections And Its Application To Spain</t>
  </si>
  <si>
    <t>Lumbreras| J; Borge| R; De Andres| Jm; Rodriguez| E</t>
  </si>
  <si>
    <t>A New Beginning For Sugar Cogeneration In Australia?</t>
  </si>
  <si>
    <t>Grasser| F; Brazzale| R</t>
  </si>
  <si>
    <t>A Possible Important Co2 Sink By The Global Water Cycle</t>
  </si>
  <si>
    <t>Liu| Zh; Dreybrodt| W; Wang| Hj</t>
  </si>
  <si>
    <t>A Preliminary Report On The Vegetation Zonation Of Palsas In The Arctic National Wildlife Refuge| Northern Alaska| Usa</t>
  </si>
  <si>
    <t>Tsuyuzaki| S; Sawada| Y; Kushida| K; Fukuda| M</t>
  </si>
  <si>
    <t>A Quantitative Comparison And Analysis On The Assessment Indicators Of Greenhouse Gases Emission</t>
  </si>
  <si>
    <t>Zhang| Zq; Qu| Js; Zeng| Jj</t>
  </si>
  <si>
    <t>A Reassessment Of Saltuarius Swaini (lacertilia : Diplodactylidae) In Southeastern Queensland And New South Wales; Two New Taxa| Phylogeny| Biogeography And Conservation</t>
  </si>
  <si>
    <t>Records Of The Australian Museum</t>
  </si>
  <si>
    <t>Couper| Pj; Sadlier| Ra; Shea| Gm; Wilmer| Jw</t>
  </si>
  <si>
    <t>A Review On Buildings Energy Consumption Information</t>
  </si>
  <si>
    <t>Perez-lombard| L; Ortiz| J; Pout| C</t>
  </si>
  <si>
    <t>A Ricardian Analysis Of The Impact Of Climate Change On South American Farms</t>
  </si>
  <si>
    <t>Chilean Journal Of Agricultural Research</t>
  </si>
  <si>
    <t>Seo| Sn; Mendelsohn| R</t>
  </si>
  <si>
    <t>A Rice Mutant With Enhanced Amylose Content In Endosperm Without Affecting Amylopectin Structure</t>
  </si>
  <si>
    <t>Breeding Science</t>
  </si>
  <si>
    <t>Suzuki| Y; Sano| Y; Ise| K; Matsukura| U; Aoki| N; Sato| H</t>
  </si>
  <si>
    <t>A Roadmap For Humidity And Moisture Measurement</t>
  </si>
  <si>
    <t>Bell| S; Benyon| R; Bose| N; Heinonen| M</t>
  </si>
  <si>
    <t>A Role For Atmospheric Co(2) In Preindustrial Climate Forcing</t>
  </si>
  <si>
    <t>Van Hoof| Tb; Wagner-cremer| F; Kurschner| Wm; Visscher| H</t>
  </si>
  <si>
    <t>A Screening Model For Co2 Flooding And Storage In Gulf Coast Reservoirs Based On Dimensionless Groups</t>
  </si>
  <si>
    <t>Wood| Dj; Lake| Lw; Johns| Rt; Nunez| V</t>
  </si>
  <si>
    <t>A Simple Equation For Regional Climate Change And Associated Uncertainty</t>
  </si>
  <si>
    <t>Giorgi| F</t>
  </si>
  <si>
    <t>A Simulated Heterogeneous Reaction Of So(2) On The Surface Of Hematite At Different Temperatures</t>
  </si>
  <si>
    <t>Acta Physico-chimica Sinica</t>
  </si>
  <si>
    <t>Cui| Hx; Cheng| Tt; Chen| Jm; Xu| Yf; Fang| W</t>
  </si>
  <si>
    <t>A Single-chamber Sofc Stack Operating In Engine Exhaust</t>
  </si>
  <si>
    <t>Yano| M; Nagaoa| M; Okamoto| K; Inoa| At; Uchiyarna| Y; Uchiyama| N; Hibino| T</t>
  </si>
  <si>
    <t>A Spatial High-resolution Model Of The Dynamics Of Agricultural Land Use</t>
  </si>
  <si>
    <t>Flores| La; Martinez| Li; Ferrer| Cm; Gallego| Vp; Bermejo| As</t>
  </si>
  <si>
    <t>A Statistical Approach To Modelling The Temporal Patterns Of Ocean Storms</t>
  </si>
  <si>
    <t>Dorsch| W; Newland| T; Tassone| D; Tymons| S; Walker| D</t>
  </si>
  <si>
    <t>A Study Of Indoor Air Quality (iaq) Enhancement And Optimization Of Oxygen Generation By Condensed Waterelectrolysis Using Koh And Naoh As Electrolytes</t>
  </si>
  <si>
    <t>Journal Of The Chinese Society Of Mechanical Engineers</t>
  </si>
  <si>
    <t>Jwo| Cs; Chien| Cc; Lin| Cw</t>
  </si>
  <si>
    <t>A Study Of The Characteristics Of Mixture Formation And Combustion In A Pcci Engine Using An Early Multiple Injection Strategy</t>
  </si>
  <si>
    <t>Kim| Hm; Kitn| Yj; Lee| Kh</t>
  </si>
  <si>
    <t>A Study On Ice Control For The Production Of 5th-generation Water Resources And The Arrest Of Global Warming</t>
  </si>
  <si>
    <t>Asia-pacific Journal Of Atmospheric Sciences</t>
  </si>
  <si>
    <t>Byun| Hr; Tanaka| Hl; Michalopoulou| H; Pandey| Rp; Azzaya| D</t>
  </si>
  <si>
    <t>A Systematic Method For 3d Mapping Of Mangrove Forests Based On Shuttle Radar Topography Mission Elevation Data| Icesat/glas Waveforms And Field Data: Application To Cienaga Grande De Santa Marta| Colombia</t>
  </si>
  <si>
    <t>Simard| M; Rivera-monroy| Vh; Mancera-pineda| Je; Castaneda-moya| E; Twilley| Rr</t>
  </si>
  <si>
    <t>A Theoretical Study On Decentralized Space Heating System</t>
  </si>
  <si>
    <t>Song| Zp</t>
  </si>
  <si>
    <t>A Three-fund Approach To Incorporating Government| Public And Private Forest Stewards Into A Redd Funding Mechanism</t>
  </si>
  <si>
    <t>International Forestry Review</t>
  </si>
  <si>
    <t>Johns| T; Merry| F; Stickler| C; Nepstad| D; Laporte| N; Goetz| S</t>
  </si>
  <si>
    <t>A Two-stage Catalyst Bed Concept For Conversion Of Carbon Dioxide Into Methanol</t>
  </si>
  <si>
    <t>Rahimpour| Mr</t>
  </si>
  <si>
    <t>A Validated Mechanistic Model Of Carrot (daucus Carota L.) Growth</t>
  </si>
  <si>
    <t>Hussain| Si; Hadley| P; Pearson| S</t>
  </si>
  <si>
    <t>A Watershed Modeling Approach To Streamflow Reconstruction From Tree-ring Records</t>
  </si>
  <si>
    <t>Saito| L; Biondi| F; Salas| Jd; Panorska| Ak; Kozubowski| Tj</t>
  </si>
  <si>
    <t>Abrupt Environmental And Climatic Change During The Deposition Of The Early Permian Haushi Limestone| Oman</t>
  </si>
  <si>
    <t>Stephenson| Mh; Angiolini| L; Leng| Mj; Brewer| Ts; Berra| F; Jadoul| F; Gambacorta| G; Verna| V; Al Beloushi| B</t>
  </si>
  <si>
    <t>Abundance And Community Composition Of Methanotrophs In A Chinese Paddy Soil Under Long-term Fertilization Practices</t>
  </si>
  <si>
    <t>Journal Of Soils And Sediments</t>
  </si>
  <si>
    <t>Zheng| Y; Zhang| Lm; Zheng| Ym; Di| Hj; He| Jz</t>
  </si>
  <si>
    <t>Accentuation Of Phosphorus Limitation In Geranium Dissectum By Nitrogen: An Ecological Genomics Study</t>
  </si>
  <si>
    <t>Thayer| Ss; St Clair| Sb; Field| Cb; Somerville| Sc</t>
  </si>
  <si>
    <t>Acclimation To Temperature And Temperature Sensitivity Of Metabolism By Ectomycorrhizal Fungi</t>
  </si>
  <si>
    <t>Malcolm| Gm; Lopez-gutierrez| Jc; Koide| Rt; Eissenstat| Dm</t>
  </si>
  <si>
    <t>Acclimatization In Tropical Reef Corals</t>
  </si>
  <si>
    <t>Accumulated Winter Chill Is Decreasing In The Fruit Growing Regions Of California</t>
  </si>
  <si>
    <t>Baldocchi| D; Wong| S</t>
  </si>
  <si>
    <t>Accumulation Of Organic Carbon Over The Past 150 Years In Five Freshwater Peatlands In Western And Central Europe</t>
  </si>
  <si>
    <t>Novak| M; Brizova| E; Adamova| M; Erbanova| L; Bottrell| Sh</t>
  </si>
  <si>
    <t>Achieving Sustainability By Introducing Alternative Livelihoods</t>
  </si>
  <si>
    <t>Adeel| Z; Safriel| U</t>
  </si>
  <si>
    <t>Activated Fly Ash Blended Cement</t>
  </si>
  <si>
    <t>Asian Journal Of Chemistry</t>
  </si>
  <si>
    <t>Magudeswaran| Pn; Malathi| M; George| S</t>
  </si>
  <si>
    <t>Adaptation To The New Land Or Effect Of Global Warming? An Age-structured Model For Rapid Voltinism Change In An Alien Lepidopteran Pest</t>
  </si>
  <si>
    <t>Yamanaka| T; Tatsuki| S; Shimada| M</t>
  </si>
  <si>
    <t>Adapting Buildings To Climate Changes</t>
  </si>
  <si>
    <t>Bauphysik</t>
  </si>
  <si>
    <t>Radu| A; Vasilache| M; Avram| C</t>
  </si>
  <si>
    <t>Adjusting Industrial Process To Enviromental Regulations By Clean Co(2) Generation And Its Efficient Management</t>
  </si>
  <si>
    <t>Metalurgia International</t>
  </si>
  <si>
    <t>Corneliu| S; Nicolae| C; Octavian| S; Petrache| R; Gheorghe| N</t>
  </si>
  <si>
    <t>Adsorption And Desorption Characteristics Of Cf(4) On Fixed Bed Column</t>
  </si>
  <si>
    <t>Suh| Ss; Ahn| Ng; Na| Bk</t>
  </si>
  <si>
    <t>Advanced Technologies For Cruising Auv Urashima</t>
  </si>
  <si>
    <t>International Journal Of Offshore And Polar Engineering</t>
  </si>
  <si>
    <t>Aoki| T; Tsukioka| S; Yoshida| H; Hyakudome| T; Ishibashi| S; Sawa| T; Ishikawa| A; Tahara| J; Yamamoto| I; Ohkusu| M</t>
  </si>
  <si>
    <t>Advances In Spring But Variable Autumnal Trends In Timing Of Inland Wader Migration</t>
  </si>
  <si>
    <t>Acta Ornithologica</t>
  </si>
  <si>
    <t>Adamik| P; Pietruszkova| J</t>
  </si>
  <si>
    <t>Advances In Urban Climate Modeling</t>
  </si>
  <si>
    <t>Trends And Directions In Climate Research</t>
  </si>
  <si>
    <t>Hidalgo| J; Masson| V; Baklanov| A; Pigeon| G; Gimeno| L</t>
  </si>
  <si>
    <t>Aerobic In-vessel Composting Versus Bioreactor Landfilling Using Life Cycle Inventory Models</t>
  </si>
  <si>
    <t>Clean Technologies And Environmental Policy</t>
  </si>
  <si>
    <t>Cabaraban| Mti; Khire| Mv; Alocilja| Ec</t>
  </si>
  <si>
    <t>Agriculture And Development</t>
  </si>
  <si>
    <t>Proceedings Of The Institution Of Civil Engineers-engineering Sustainability</t>
  </si>
  <si>
    <t>Mantell| S; Van Hove| P</t>
  </si>
  <si>
    <t>Air Pollution Radiative Forcing From Specific Emissions Sectors At 2030</t>
  </si>
  <si>
    <t>Unger| N; Shindell| Dt; Koch| Dm; Streets| Dg</t>
  </si>
  <si>
    <t>Albedo Measurements And Optical Sizing Of Single Aerosol Particles</t>
  </si>
  <si>
    <t>Sanford| Tj; Murphy| Dm; Thomson| Ds; Fox| Rw</t>
  </si>
  <si>
    <t>Alien Species In The Mediterranean Sea-which| When| Where| Why?</t>
  </si>
  <si>
    <t>Galil| Bs</t>
  </si>
  <si>
    <t>Am Pollution From Spanish Roads</t>
  </si>
  <si>
    <t>Dyna</t>
  </si>
  <si>
    <t>Cordero| Dg; Nadal| Rv</t>
  </si>
  <si>
    <t>Amazon Basin Climate Under Global Warming: The Role Of The Sea Surface Temperature</t>
  </si>
  <si>
    <t>Harris| Pp; Huntingford| C; Cox| Pm</t>
  </si>
  <si>
    <t>Amazon Forest Maintenance As A Source Of Environmental Services</t>
  </si>
  <si>
    <t>Anais Da Academia Brasileira De Ciencias</t>
  </si>
  <si>
    <t>Amazonian Biomass Burning-derived Acid And Nutrient Deposition In The North Andean Montane Forest Of Ecuador</t>
  </si>
  <si>
    <t>Boy| J; Rollenbeck| R; Valarezo| C; Wilcke| W</t>
  </si>
  <si>
    <t>Ambient Temperature Effects On Photo Induced Gonadal Cycles And Lehormonal Secretion Patterns In Great Tits From Three Different Breeding Latitudes</t>
  </si>
  <si>
    <t>Silverin| B; Wingfield| J; Stokkan| Ka; Massa| R; Jarvinen| A; Andersson| Na; Lambrechts| M; Sorace| A; Blomqvist| D</t>
  </si>
  <si>
    <t>Ambient Temperature Predicts Sex Ratios And Male Longevity</t>
  </si>
  <si>
    <t>Catalano| R; Bruckner| T; Smith| Kr</t>
  </si>
  <si>
    <t>Ammonia In Low Capacity Refrigeration And Heat Pump Systems</t>
  </si>
  <si>
    <t>Palm| B</t>
  </si>
  <si>
    <t>Ammonium Nitrate Fertiliser Production Based On Biomass - Environmental Effects From A Life Cycle Perspective</t>
  </si>
  <si>
    <t>Ahlgren| S; Baky| A; Bernesson| S; Nordberg| A; Noren| O; Hansson| Pa</t>
  </si>
  <si>
    <t>An Analysis Of Crop Choice: Adapting To Climate Change In South American Farms</t>
  </si>
  <si>
    <t>An Analysis Of Interdecadal Variations Of The Asian-african Summer Monsoon</t>
  </si>
  <si>
    <t>Song| Y; Ji| Jj; Sun| X</t>
  </si>
  <si>
    <t>An Approach To Research The Topology Of Chinese Temperature Sequence Based On Complex Network</t>
  </si>
  <si>
    <t>Zhou| L; Gong| Zq; Zhi| R; Feng| Gl</t>
  </si>
  <si>
    <t>An Assessment Of The Primary Sources Of Spread Of Global Warming Estimates From Coupled Atmosphere-ocean Models</t>
  </si>
  <si>
    <t>Dufresne| Jl; Bony| S</t>
  </si>
  <si>
    <t>An Empirical Analysis Of Urban Form| Transport| And Global Warming</t>
  </si>
  <si>
    <t>Grazi| F; Van Den Bergh| Jcjm; Van Ommeren| Jn</t>
  </si>
  <si>
    <t>An Evaluation Of The Current Radiative Forcing Benefit Of The Montreal Protocol At The High-alpine Site Jungfraujoch</t>
  </si>
  <si>
    <t>Steinbacher| M; Vollmer| Mk; Buchmann| B; Reimann| S</t>
  </si>
  <si>
    <t>An Experimental Evaluation Of The Transcritical Co2 Refrigerator Performances Using An Internal Heat Exchanger</t>
  </si>
  <si>
    <t>An Integrated Greenhouse Gas Assessment Of An Alternative To Slash-and-burn Agriculture In Eastern Amazonia</t>
  </si>
  <si>
    <t>Davidson| Ea; Sa| Tdd; Carvalho| Cjr; Figueiredo| Rd; Kato| Mda; Ishida| Fy</t>
  </si>
  <si>
    <t>An Integrated Study Of Economic Effects Of And Vulnerabilities To Global Warming On The Barents Sea Cod Fisheries</t>
  </si>
  <si>
    <t>An Inverse-modelling Approach To Assess The Impacts Of Climate Change In The Seyhan River Basin| Turkey</t>
  </si>
  <si>
    <t>Fujihara| Y; Simonovic| Sp; Topaloglu| F; Tanaka| K; Watanabe| T</t>
  </si>
  <si>
    <t>Analysis And Modelling Of The Interactive Effects Of Temperature And Light On Phytoplankton Growth And Relevance For The Spring Bloom</t>
  </si>
  <si>
    <t>Nicklisch| A; Shatwell| T; Kohler| J</t>
  </si>
  <si>
    <t>Analysis Of Energy Use In A Sample Of Chinese Villages</t>
  </si>
  <si>
    <t>Mortimer| Nd; Grant| Jf</t>
  </si>
  <si>
    <t>Analysis Of Extreme Events In China's Temperature In Recent So Years Using Detecting Method Based On Median</t>
  </si>
  <si>
    <t>Da-quan| Z; Zhong-hua| Q</t>
  </si>
  <si>
    <t>Analysis Of The Insulation Characteristics Of C-c(4)f(8)/co(2) Gas Mixtures By The Monte Carlo Method</t>
  </si>
  <si>
    <t>Liu| Xl; Wang| Jw; Wang| Ya; Zhang| Zs; Xiao| Dm</t>
  </si>
  <si>
    <t>Analysis Of Variability And Trends Of Extreme Rainfall Events Over India Using 104 Years Of Gridded Daily Rainfall Data</t>
  </si>
  <si>
    <t>Rajeevan| M; Bhate| J; Jaswal| Ak</t>
  </si>
  <si>
    <t>Analytical Approaches To The Delta-eddington Model Of The Radiative Transfer Through Vertically Inhomogeneous Optical Depths</t>
  </si>
  <si>
    <t>Applied Mathematical Modelling</t>
  </si>
  <si>
    <t>Subasilar| B</t>
  </si>
  <si>
    <t>Analyzing Land Use/land Cover Changes Using Remote Sensing And Gis In Rize| North-east Turkey</t>
  </si>
  <si>
    <t>Reis| S</t>
  </si>
  <si>
    <t>Analyzing The Market Position Of Fish Species Subject To The Impact Of Long-term Changes: A Case Study Of French Fisheries In The Bay Of Biscay</t>
  </si>
  <si>
    <t>Aquatic Living Resources</t>
  </si>
  <si>
    <t>Le Floc'h| P; Poulard| Jc; Thebaud| O; Blanchard| F; Bihel| J; Steinmetz| F</t>
  </si>
  <si>
    <t>Analyzing The Time-course Variation Of Apple And Pear Tree Dates Of Flowering Stages In The Global Warming Context</t>
  </si>
  <si>
    <t>Guedon| Y; Legave| Jm</t>
  </si>
  <si>
    <t>Anatomizing The Ocean's Role In Enso Changes Under Global Warming</t>
  </si>
  <si>
    <t>Yang| Hj; Zhang| Q</t>
  </si>
  <si>
    <t>Animal Migration: An Endangered Phenomenon?</t>
  </si>
  <si>
    <t>Wilcove| Ds</t>
  </si>
  <si>
    <t>Antarctic Ice-sheet Melting Provides Negative Feedbacks On Future Climate Warming</t>
  </si>
  <si>
    <t>Swingedouw| D; Fichefet| T; Huybrechts| P; Goosse| H; Driesschaert| E; Loutre| Mf</t>
  </si>
  <si>
    <t>Antarctica And The Southern Ocean: Paleoclimatology Of The Deep Freeze</t>
  </si>
  <si>
    <t>Rajan| S; Khare| N</t>
  </si>
  <si>
    <t>Application Of Aeration Sand Filling| Squeeze Balance Control And Synchronised Pattern Drawing To Flaskless Moulding Process</t>
  </si>
  <si>
    <t>International Journal Of Cast Metals Research</t>
  </si>
  <si>
    <t>Hirata| M; Takasu| S; Makino| H</t>
  </si>
  <si>
    <t>Application Of Geospatial Technologies For Environmental Impact Assessment: An Indian Scenario</t>
  </si>
  <si>
    <t>Satapathy| Dr; Katpatal| Yb; Wate| Sr</t>
  </si>
  <si>
    <t>Application Of Strategies For Sanitation Management In Wastewater Treatment Plants In Order To Control/reduce Greenhouse Gas Emissions</t>
  </si>
  <si>
    <t>Prendez| M; Lara-gonzalez| S</t>
  </si>
  <si>
    <t>Application Of The Roadbed Cooling Approach In Qinghai-tibet Railway Engineering</t>
  </si>
  <si>
    <t>Cheng| Gd; Sun| Zz; Niu| Fj</t>
  </si>
  <si>
    <t>Applying Fluvial Geomorphology To River Channel Management: Background For Progress Towards A Palaeohydrology Protocol</t>
  </si>
  <si>
    <t>Gregory| Kj; Benito| G; Downs| Pw</t>
  </si>
  <si>
    <t>Applying Stable Isotope Probing Of Phospholipid Fatty Acids And Rrna In A Chinese Rice Field To Study Activity And Composition Of The Methanotrophic Bacterial Communities In Situ</t>
  </si>
  <si>
    <t>Qiu| Qf; Noll| M; Abraham| Wr; Lu| Yh; Conrad| R</t>
  </si>
  <si>
    <t>Approach For Energy Saving And Pollution Reducing By Fueling Diesel Engines With Emulsified Biosolution/biodiesel/diesel Blends</t>
  </si>
  <si>
    <t>Lin| Yc; Lee| Wj; Chao| Hr; Wang| Sl; Tsou| Tc; Chang-chien| Gp; Tsai| Pj</t>
  </si>
  <si>
    <t>Aquifer Response To Regional Climate Variability In A Part Of Kashmir Himalaya In India</t>
  </si>
  <si>
    <t>Hydrogeology Journal</t>
  </si>
  <si>
    <t>Jeelani| G</t>
  </si>
  <si>
    <t>Arctic Epishelf Lakes As Sentinel Ecosystems: Past| Present And Future</t>
  </si>
  <si>
    <t>Veillette| J; Mueller| Dr; Antoniades| D; Vincent| Wf</t>
  </si>
  <si>
    <t>Arctic Indigenous Peoples As Representations And Representatives Of Climate Change</t>
  </si>
  <si>
    <t>Martello| Ml</t>
  </si>
  <si>
    <t>Are We In The Midst Of The Sixth Mass Extinction? A View From The World Of Amphibians</t>
  </si>
  <si>
    <t>Wake| Db; Vredenburg| Vt</t>
  </si>
  <si>
    <t>Arthropod Community Diversity And Trophic Structure: A Comparison Between Extremes Of Plant Stress</t>
  </si>
  <si>
    <t>Trotter| Rt; Cobb| Ns; Whitham| Tg</t>
  </si>
  <si>
    <t>Artificial Beach Recharge: The South East England Experience</t>
  </si>
  <si>
    <t>Moses| Ca; Williams| Rbg</t>
  </si>
  <si>
    <t>Asia's Changing Role In Global Climate Change</t>
  </si>
  <si>
    <t>Environmental Challenges In The Pacific Basin</t>
  </si>
  <si>
    <t>Aspects Of Population Ecology In Two Populations Of Fiddler Crabs| Uca Pugnax</t>
  </si>
  <si>
    <t>Bergey| Ll; Weis| Js</t>
  </si>
  <si>
    <t>Assessing Climate Change Impacts In The European North</t>
  </si>
  <si>
    <t>Lange| Ma</t>
  </si>
  <si>
    <t>Assessing Environmental Impact Of Magnesium Production Using Pidgeon Process In China</t>
  </si>
  <si>
    <t>Transactions Of Nonferrous Metals Society Of China</t>
  </si>
  <si>
    <t>Gao| F; Nie| Zr; Wang| Zh; Gong| Xz; Zuo| Ty</t>
  </si>
  <si>
    <t>Assessing The Consistency Of Avhrr And Modis L1b Reflectance For Generating Fundamental Climate Data Records</t>
  </si>
  <si>
    <t>Cao| Cy; Xiong| Xx; Wu| Ah; Wu| Xq</t>
  </si>
  <si>
    <t>Assessing The Effects Of Climate Change On Aquatic Invasive Species</t>
  </si>
  <si>
    <t>Rahel| Fj; Olden| Jd</t>
  </si>
  <si>
    <t>Assessing The Impacts Of Climate Change On The Water Resources Of The Seyhan River Basin In Turkey: Use Of Dynamically Downscaled Data For Hydrologic Simulations</t>
  </si>
  <si>
    <t>Fujihara| Y; Tanaka| K; Watanabe| T; Nagano| T; Kojiri| T</t>
  </si>
  <si>
    <t>Assessment Of Enteric Methane Emissions By Farm Animals In France In 2007</t>
  </si>
  <si>
    <t>Productions Animales</t>
  </si>
  <si>
    <t>Vermorel| M; Jouany| Jp; Eugene| M; Sauvant| D; Noblet| J; Dourmad| Jy</t>
  </si>
  <si>
    <t>Assessment Of Global Warming Impacts On Water Resources And Ecology Of A River Basin In Japan</t>
  </si>
  <si>
    <t>Journal Of Hydro-environment Research</t>
  </si>
  <si>
    <t>Kojiri| T; Hamaguchi| T; Ode| M</t>
  </si>
  <si>
    <t>Assessment Of Impact Of Climate Change On Water Resources: A Long Term Analysis Of The Great Lakes Of North America</t>
  </si>
  <si>
    <t>Mcbean| E; Motiee| H</t>
  </si>
  <si>
    <t>Assessment Of Nitrogen Losses From Urea And An Organic Manure With And Without Nitrification Inhibitor| Dicyandiamide| Applied To Lettuce Under Glasshouse Conditions</t>
  </si>
  <si>
    <t>Asing| J; Saggar| S; Singh| J; Bolan| Ns</t>
  </si>
  <si>
    <t>Assessment Of Nitrogen Losses To The Environment With A Nitrogen Trading Tool (ntt)</t>
  </si>
  <si>
    <t>Computers And Electronics In Agriculture</t>
  </si>
  <si>
    <t>Delgado| Ja; Shaffer| Mj; Lal| H; Mckinney| Sp; Gross| Cm; Cover| H</t>
  </si>
  <si>
    <t>Assessments Of Mediterranean Precipitation Changes For The 21st Century Using Statistical Downscaling Techniques</t>
  </si>
  <si>
    <t>Hertig| E; Jacobeit| J</t>
  </si>
  <si>
    <t>Associations Between Grass And Weed Pollen And Emergency Department Visits For Asthma Among Children In Montreal</t>
  </si>
  <si>
    <t>Heguy| L; Garneau| M; Goldberg| Ms; Raphoz| M; Guay| F; Valois| Mf</t>
  </si>
  <si>
    <t>Atmospheric Chemistry Of Cf(3)ch(2)cf(2)ch(3) (hfc-365mfc): Kinetics And Mechanism Of Chlorine Atom Initiated Oxidation| Infrared Spectrum| And Global Warming Potential</t>
  </si>
  <si>
    <t>Inoue| Y; Kawasaki| M; Wallington| Tj; Hurley| Md</t>
  </si>
  <si>
    <t>Atmospheric Chemistry Of Hfe-7000 (cf(3)cf(2)cf(2)och(3)) And 2|2|3|3|4|4|4-heptafluoro-1-butanol (cf(3)cf(2)cf(2)ch(2)oh): Kinetic Rate Coefficients And Temperature Dependence Of Reactions With Chlorine Atoms</t>
  </si>
  <si>
    <t>Diaz-de-mera| Y; Aranda| A; Bravo| I; Rodriguez| D; Rodriguez| A; Moreno| E</t>
  </si>
  <si>
    <t>Atmospheric Chemistry Of Trans-cf(3)ch = Chcl: Kinetics Of The Gas-phase Reactions With Cl Atoms| Oh Radicals| And O(3)</t>
  </si>
  <si>
    <t>Andersen| Mps; Nilsson| Ejk; Nielsen| Oj; Johnson| Ms; Hurley| Md; Wallington| Tj</t>
  </si>
  <si>
    <t>Atmospheric Corrosion Of Metals In Regions Of Cold And Extremely Cold Climate (a Review)</t>
  </si>
  <si>
    <t>Protection Of Metals</t>
  </si>
  <si>
    <t>Mikhailov| A; Strekalov| P; Panchenko| Y</t>
  </si>
  <si>
    <t>Atmospheric Warming And The Amplification Of Precipitation Extremes</t>
  </si>
  <si>
    <t>Allan| Rp; Soden| Bj</t>
  </si>
  <si>
    <t>Australian Approaches To Coastal Vulnerability Assessment</t>
  </si>
  <si>
    <t>Harvey| N; Woodroffe| Cd</t>
  </si>
  <si>
    <t>Australian Climate-carbon Cycle Feedback Reduced By Soil Black Carbon</t>
  </si>
  <si>
    <t>Nature Geoscience</t>
  </si>
  <si>
    <t>Lehmann| J; Skjemstad| J; Sohi| S; Carter| J; Barson| M; Falloon| P; Coleman| K; Woodbury| P; Krull| E</t>
  </si>
  <si>
    <t>Back To The Future: Developing Hypotheses On The Effects Of Climate Change On Ovine Parasitic Gastroenteritis From Historical Data</t>
  </si>
  <si>
    <t>Van Dijk| J; David| Gp; Baird| G; Morgan| Er</t>
  </si>
  <si>
    <t>Banagrass Vs Eucalyptus Wood As Feedstocks For Metallurgical Biocarbon Production</t>
  </si>
  <si>
    <t>Yoshida| T; Turn| Sq; Yost| Rs; Antal| Mj</t>
  </si>
  <si>
    <t>Baselines And Degradation Of Coral Reefs In The Northern Line Islands</t>
  </si>
  <si>
    <t>Sandin| Sa; Smith| Je; Demartini| Ee; Dinsdale| Ea; Donner| Sd; Friedlander| Am; Konotchick| T; Malay| M; Maragos| Je; Obura| D; Pantos| O; Paulay| G; Richie| M; Rohwer| F; Schroeder| Re; Walsh| S; Jackson| Jbc; Knowlton| N; Sala| E</t>
  </si>
  <si>
    <t>Bayesian Analysis Of The Species-specific Lengthening Of The Growing Season In Two European Countries And The Influence Of An Insect Pest</t>
  </si>
  <si>
    <t>Menzel| A; Estrella| N; Heitland| W; Susnik| A; Schleip| C; Dose| V</t>
  </si>
  <si>
    <t>Behavioral Models Of Decision Making Under Risk And/or Uncertainty With Application To Public Sectors</t>
  </si>
  <si>
    <t>Annual Reviews In Control</t>
  </si>
  <si>
    <t>Tamura| H</t>
  </si>
  <si>
    <t>Beyond The Alien Invasion: A Recently Discovered Radiation Of Nesopupinae (gastropoda : Pulmonata : Vertiginidae) From The Summits Of Tahiti (society Islands| French Polynesia)</t>
  </si>
  <si>
    <t>Journal Of Conchology</t>
  </si>
  <si>
    <t>Gargominy| O</t>
  </si>
  <si>
    <t>Bioenergetic Cost Of Heat Tolerance In Wheat Crop</t>
  </si>
  <si>
    <t>Mitra| R; Bhatia| Cr</t>
  </si>
  <si>
    <t>Bioenergy To Save The World - Producing Novel Energy Plants For Growth On Abandoned Land</t>
  </si>
  <si>
    <t>Schroder| P; Herzig| R; Bojinov| B; Ruttens| A; Nehnevajova| E; Stamatiadis| S; Memon| A; Vassilev| A; Caviezel| M; Vangronsveld| J</t>
  </si>
  <si>
    <t>Biofuels From Dedicated Tropical Plantation Forests: It Is Time For Detailed Studies Of The Lignofuels Options</t>
  </si>
  <si>
    <t>Gabus| A; Hawthorne| A</t>
  </si>
  <si>
    <t>Biofuels| Climate Change And Industrial Development: Can The Tropical South Build 2000 Biorefineries In The Next Decade?</t>
  </si>
  <si>
    <t>Mathews| Ja</t>
  </si>
  <si>
    <t>Biohydrogen Generation From Organic Waste</t>
  </si>
  <si>
    <t>Biohydrogen Production From Molasses Using Wild Type E. Coli</t>
  </si>
  <si>
    <t>Research Journal Of Biotechnology</t>
  </si>
  <si>
    <t>Ganeshkumar| A; Vikash| Sv</t>
  </si>
  <si>
    <t>Biological Consequences Of Global Warming: Does Sea Surface Temperature Affect Cetacean Distribution In The Western Ligurian Sea?</t>
  </si>
  <si>
    <t>Azzellino| A; Gaspari| Sa; Airoldi| S; Lanfredi| C</t>
  </si>
  <si>
    <t>Biology Of The Planktonic Stages Of Benthic Octopuses</t>
  </si>
  <si>
    <t>Oceanography And Marine Biology: An Annual Review| Vol 46</t>
  </si>
  <si>
    <t>Villanueva| R; Norman| Md</t>
  </si>
  <si>
    <t>Biotransformation Of 2|3|3|3-tetrafluoropropene (hfo-1234yf)</t>
  </si>
  <si>
    <t>Toxicology And Applied Pharmacology</t>
  </si>
  <si>
    <t>Schuster| P; Bertermann| R; Snow| Ta; Han| X; Rusch| Gm; Jepson| Gw; Dekant| W</t>
  </si>
  <si>
    <t>Bird Migration Times| Climate Change| And Changing Population Sizes</t>
  </si>
  <si>
    <t>Miller-rushing| Aj; Lloyd-evans| Tl; Primack| Rb; Satzinger| P</t>
  </si>
  <si>
    <t>Birds Are Tracking Climate Warming| But Not Fast Enough</t>
  </si>
  <si>
    <t>Devictor| V; Julliard| R; Couvet| D; Jiguet| F</t>
  </si>
  <si>
    <t>Bottom-up And Climatic Forcing On The Worldwide Population Of Leatherback Turtles</t>
  </si>
  <si>
    <t>Saba| Vs; Spotila| Jr; Chavez| Fp; Musick| Ja</t>
  </si>
  <si>
    <t>Building Human Resilience The Role Of Public Health Preparedness And Response As An Adaptation To Climate Change</t>
  </si>
  <si>
    <t>American Journal Of Preventive Medicine</t>
  </si>
  <si>
    <t>Keim| Me</t>
  </si>
  <si>
    <t>Cadmium-dependent Oxygen Limitation Affects Temperature Tolerance In Eastern Oysters (crassostrea Virginica Gmelin)</t>
  </si>
  <si>
    <t>Lannig| G; Cherkasov| As; Portner| Ho; Bock| C; Sokolova| Im</t>
  </si>
  <si>
    <t>Calculation Of Probability Density Functions For Temperature And Precipitation Change Under Global Warming</t>
  </si>
  <si>
    <t>Can Long-distance Migratory Birds Adjust To The Advancement Of Spring By Shortening Migration Distance? The Response Of The Pied Flycatcher To Latitudinal Photoperiodic Variation</t>
  </si>
  <si>
    <t>Coppack| T; Tindemans| I; Czisch| M; Van Der Linden| A; Berthold| P; Pulido| F</t>
  </si>
  <si>
    <t>Can The Gold Coast Beaches Withstand Extreme Events?</t>
  </si>
  <si>
    <t>Castelle| B; Le Corre| Y; Tomlinson| R</t>
  </si>
  <si>
    <t>Capelin Migrations And Climate Change - A Modelling Analysis</t>
  </si>
  <si>
    <t>Huse| G; Ellingsen| I</t>
  </si>
  <si>
    <t>Carbon And Nitrogen Cycles In European Ecosystems Respond Differently To Global Warming</t>
  </si>
  <si>
    <t>Beier| C; Emmett| Ba; Penuelas| J; Schmidt| Ik; Tietema| A; Estiarte| M; Gundersen| P; Llorens| L; Riis-nielsen| T; Sowerby| A; Gorissen| A</t>
  </si>
  <si>
    <t>Carbon Capture And Storage-desirability From A Risk Management Point Of View</t>
  </si>
  <si>
    <t>Safety Science</t>
  </si>
  <si>
    <t>Kirchsteiger| C</t>
  </si>
  <si>
    <t>Carbon Credit And Emission Trading: Anaerobic Wastewater Treatment</t>
  </si>
  <si>
    <t>Journal Of The Chinese Institute Of Chemical Engineers</t>
  </si>
  <si>
    <t>Show| Ky; Lee| Dj</t>
  </si>
  <si>
    <t>Carbon Dioxide As The Replacement For Synthetic Refrigerants In Mobile Air Conditioning</t>
  </si>
  <si>
    <t>Thermal Science</t>
  </si>
  <si>
    <t>Antonijevic| Dl</t>
  </si>
  <si>
    <t>Carbon Dioxide Efflux From Soil With Poultry Litter Applications In Conventional And Conservation Tillage Systems In Northern Alabama</t>
  </si>
  <si>
    <t>Roberson| T; Reddy| Kc; Reddy| Ss; Nyakatawa| Ez; Raper| Rl; Reeves| Dw; Lemunyon| J</t>
  </si>
  <si>
    <t>Carbon Dioxide Emissions And Carbonation Sensors</t>
  </si>
  <si>
    <t>Carbon Dioxide Flux As Affected By Tillage And Irrigation In Soil Converted From Perennial Forages To Annual Crops</t>
  </si>
  <si>
    <t>Jabro| Jd; Sainju| U; Stevens| Wb; Evans| Rg</t>
  </si>
  <si>
    <t>Carbon Dioxide Hidration: Mechanistic Lessons From Enzymatic Systems</t>
  </si>
  <si>
    <t>Studia Universitatis Babes-bolyai Chemia</t>
  </si>
  <si>
    <t>Silaghi-dumitrescu| R; Kallay| A</t>
  </si>
  <si>
    <t>Carbon Dioxide Sequestration: A Solution To A Global Problem</t>
  </si>
  <si>
    <t>Oelkers| Eh; Cole| Dr</t>
  </si>
  <si>
    <t>Carbon Protection And Fire Risk Reduction: Toward A Full Accounting Of Forest Carbon Offsets</t>
  </si>
  <si>
    <t>Frontiers In Ecology And The Environment</t>
  </si>
  <si>
    <t>Hurteau| Md; Koch| Gw; Hungate| Ba</t>
  </si>
  <si>
    <t>Carbon Sequestration As Part Of The Global Warming Solution - Using Software To Combine Environmental Stewardship With Economic Benefit</t>
  </si>
  <si>
    <t>Conti| Dsj</t>
  </si>
  <si>
    <t>Carbon Sequestration In Soils Of Cool Temperate Regions (introductory And Editorial)</t>
  </si>
  <si>
    <t>Singh| Br</t>
  </si>
  <si>
    <t>Carbon Stock And Carbon Dioxide Emissions As Affected By Soil Management Systems In Southern Brazil</t>
  </si>
  <si>
    <t>Costa| Fd; Bayer| C; Zanatta| Ja; Mielniczuk| J</t>
  </si>
  <si>
    <t>Carbon Stock Assessment Of A Mangrove Ecosystem In San Juan| Batangas</t>
  </si>
  <si>
    <t>Journal Of Environmental Science And Management</t>
  </si>
  <si>
    <t>Gevana| Dt; Pulhin| Fb; Pampolina| Nm</t>
  </si>
  <si>
    <t>Carbon-negative Biofuels</t>
  </si>
  <si>
    <t>Carbonation Of Alkaline Paper Mill Waste To Reduce Co2 Greenhouse Gas Emissions Into The Atmosphere</t>
  </si>
  <si>
    <t>Applied Geochemistry</t>
  </si>
  <si>
    <t>Perez-lopez| R; Montes-hernandez| G; Nieto| Jm; Renard| F; Charlet| L</t>
  </si>
  <si>
    <t>Carbonisation And Gasification Of Bagasse For Effective Utilisation Of Sugarcane Biomass</t>
  </si>
  <si>
    <t>Ueno| M; Kawamitsu| Y; Komiya| Y; Sun| L</t>
  </si>
  <si>
    <t>Carbonyl Sulfide In Air Extracted From A South Pole Ice Core: A 2000 Year Record</t>
  </si>
  <si>
    <t>Aydin| M; Williams| Mb; Tatum| C; Saltzman| Es</t>
  </si>
  <si>
    <t>Caribbean Coral Tracks Atlantic Multidecadal Oscillation And Past Hurricane Activity</t>
  </si>
  <si>
    <t>Hetzinger| S; Pfeiffer| M; Dullo| Wc; Keenlyside| N; Latif| M; Zinke| J</t>
  </si>
  <si>
    <t>Causes Of Change In 20th Century Global River Discharge</t>
  </si>
  <si>
    <t>Gerten| D; Rost| S; Von Bloh| W; Lucht| W</t>
  </si>
  <si>
    <t>Causes Of November Cooling Of The 1980s-1990s In European Russia</t>
  </si>
  <si>
    <t>Russian Meteorology And Hydrology</t>
  </si>
  <si>
    <t>Kryzhov| Vn</t>
  </si>
  <si>
    <t>Cellular Automata: Simulating Alpine Tundra Vegetation Dynamics In Response To Global Warming</t>
  </si>
  <si>
    <t>Zhang| Ya; Peterman| Mr; Aun| Dl; Zhang| Ym</t>
  </si>
  <si>
    <t>Cenozoic Trace Fossils Of The Cruziana| Zoophycos And Nereites Ichnofacies From The Fuegian Andes| Argentina</t>
  </si>
  <si>
    <t>Cabrera| Mil; Olivero| Eb; Carmona| Nb; Ponce| Jj</t>
  </si>
  <si>
    <t>Cf3cf=ch2 And (z)-cf3cf=chf: Temperature Dependent Oh Rate Coefficients And Global Warming Potentials</t>
  </si>
  <si>
    <t>Papadimitriou| Vc; Talukdar| Rk; Portmann| Rw; Ravishankara| Ar; Burkholder| Jb</t>
  </si>
  <si>
    <t>Ch(4) And N(2)o Emissions From A Forest-alas Ecosystem In The Permafrost Taiga Forest Region| Eastern Siberia| Russia</t>
  </si>
  <si>
    <t>Takakai| F; Desyatkin| Ar; Lopez| Cml; Fedorov| An; Desyatkin| Rv; Hatano| R</t>
  </si>
  <si>
    <t>Change In Ozone Air Pollution Over Chicago Associated With Global Climate Change</t>
  </si>
  <si>
    <t>Holloway| T; Spak| Sn; Barker| D; Bretl| M; Moberg| C; Hayhoe| K; Van Dorn| J; Wuebbles| D</t>
  </si>
  <si>
    <t>Change In The Western North Pacific Summer Monsoon Circulation Due To The Co(2) Increase In Ipcc Ar4 Cgcms</t>
  </si>
  <si>
    <t>Lee| Sm; Jhun| Jg; Kwon| M; Kim| W</t>
  </si>
  <si>
    <t>Changes In Extreme Temperatures Of Australasian Summer Simulated By Ccam Under Global Warming| And The Roles Of Winds And Land-sea Contrasts</t>
  </si>
  <si>
    <t>Watterson| Ig; Mcgregor| Jl; Nguyen| Kc</t>
  </si>
  <si>
    <t>Changes In Extreme| Cold-season Synoptic Precipitation Events Under Global Warming</t>
  </si>
  <si>
    <t>Gutowski| Wj; Willis| Ss; Patton| Jc; Schwedler| Brj; Arritt| Rw; Takle| Es</t>
  </si>
  <si>
    <t>Changes In Growth| Internode Distance And Nutrient Concentrations Of The Seagrass Halophila Ovalis With Exposure To Sediment Sulphice</t>
  </si>
  <si>
    <t>Kilminster| Kl; Walker| Di; Thompson| Pa; Raven| Ja</t>
  </si>
  <si>
    <t>Changes In The Composition Of British Butterfly Assemblages Over Two Decades</t>
  </si>
  <si>
    <t>Gonzalez-megias| A; Menendez| R; Roy| D; Brereton| T; Thomas| Cd</t>
  </si>
  <si>
    <t>Changes In Tropical Cyclone Activity Due To Global Warming: Results From A High-resolution Coupled General Circulation Model</t>
  </si>
  <si>
    <t>Gualdi| S; Scoccimarro| E; Navarra| A</t>
  </si>
  <si>
    <t>Changes In Water Vapor Transport And The Production Of Precipitation In The Eastern Fertile Crescent As A Result Of Global Warming</t>
  </si>
  <si>
    <t>Evans| Jp</t>
  </si>
  <si>
    <t>Changes In Year-round Air Temperature And Annual Energy Consumption In Office Building Areas By Urban Heat-island Countermeasures And Energy-saving Measures</t>
  </si>
  <si>
    <t>Ihara| T; Kikegawa| Y; Asahi| K; Genchi| Y; Kondo| H</t>
  </si>
  <si>
    <t>Changes Of The Hailuogou Glacier| Mt. Gongga| China| Against The Background Of Global Warming In The Last Several Decades</t>
  </si>
  <si>
    <t>He| Yq; Li| Zx; Yang| Xm; Jia | Wx; He| Xz; Song| B; Zhang| Nn; Liu| Q</t>
  </si>
  <si>
    <t>Changes Of The Potential Distribution Area Of French Mediterranean Forests Under Global Warming</t>
  </si>
  <si>
    <t>Gaucherel| C; Guiot| J; Misson| L</t>
  </si>
  <si>
    <t>Changing Seasonality In North Atlantic Coastal Sea Level From The Analysis Of Long Tide Gauge Records</t>
  </si>
  <si>
    <t>Barbosa| Sm; Silva| Me; Fernandes| Mj</t>
  </si>
  <si>
    <t>Changing Streamflow Patterns In The Rivers Of Northwestern Himalaya: Implications Of Global Warming In The 20th Century</t>
  </si>
  <si>
    <t>Bhutiyani| Mr; Kale| Vs; Pawar| Nj</t>
  </si>
  <si>
    <t>Changing Temperature Regimes Have Advanced The Phenology Of Odonata In The Netherlands</t>
  </si>
  <si>
    <t>Dingemanse| Nj; Kalkman| Vj</t>
  </si>
  <si>
    <t>Chapter 11: Global Warming And Cyanobacterial Harmful Algal Blooms</t>
  </si>
  <si>
    <t>Cyanobacterial Harmful Algal Blooms: State Of The Science And Research Needs</t>
  </si>
  <si>
    <t>Paul| Vj</t>
  </si>
  <si>
    <t>Characterisation Factors For Greenhouse Gases At A Midpoint Level Including Indirect Effects Based On Calculations With The Image Model</t>
  </si>
  <si>
    <t>Brakkee| Kw; Huijbregts| Maj; Eickhout| B; Hendriks| Aj; Van De Meent| D</t>
  </si>
  <si>
    <t>Characteristics Of A New Power Generation System With Application Of A Shape Memory Alloy Engine</t>
  </si>
  <si>
    <t>Sato| Y; Yoshida| N; Tanabe| Y; Fujita| H; Ooiwa| N</t>
  </si>
  <si>
    <t>Characterization Of Co(2) And Water Vapor Fluxes In A Summer Maize Field With Wavelet Analysis</t>
  </si>
  <si>
    <t>Ecological Informatics</t>
  </si>
  <si>
    <t>Qin| Z; Ouyang| Y; Su| Gl; Yu| Q; Li| J; Zhang| Je; Wu| Zy</t>
  </si>
  <si>
    <t>Characterization Of Nitrous Oxide Emission From A Rice-duck Farming System In South China</t>
  </si>
  <si>
    <t>Archives Of Environmental Contamination And Toxicology</t>
  </si>
  <si>
    <t>Zhang| Je; Ouyang| Y; Huang| Zx</t>
  </si>
  <si>
    <t>Chemical Engineering Challenges And Investment Opportunities In Sustainable Energy</t>
  </si>
  <si>
    <t>Chemsuschem</t>
  </si>
  <si>
    <t>Heller| A</t>
  </si>
  <si>
    <t>Children Are Likely To Suffer Most From Our Fossil Fuel Addiction</t>
  </si>
  <si>
    <t>Perera| Fp</t>
  </si>
  <si>
    <t>Chute Experiments On Slushflow Dynamics</t>
  </si>
  <si>
    <t>Jaedicke| C; Kern| Ma; Gauer| P; Baillifard| Ma; Platzer| K</t>
  </si>
  <si>
    <t>Claims Of Potential Expansion Throughout The U.s. By Invasive Python Species Are Contradicted By Ecological Niche Models</t>
  </si>
  <si>
    <t>Pyron| Ra; Burbrink| Ft; Guiher| Tj</t>
  </si>
  <si>
    <t>Clear Genetic Structure Of Pinus Kwangtungensis (pinaceae) Revealed By A Plastid Dna Fragment With A Novel Minisatellite</t>
  </si>
  <si>
    <t>Tian| S; Luo| Lc; Ge| S; Zhang| Zy</t>
  </si>
  <si>
    <t>Climate And Carbon Cycle Changes Under The Overshoot Scenario</t>
  </si>
  <si>
    <t>Nusbaumer| J; Matsumoto| Ki</t>
  </si>
  <si>
    <t>Climate And Nutrient Influences On The Growth Of White Spruce Trees In The Boreal Forests Of The Yukon</t>
  </si>
  <si>
    <t>Boonstra| R; Desantis| L; Krebs| Cj; Hik| Ds</t>
  </si>
  <si>
    <t>Climate Change Affects Colonization Dynamics In A Metacommunity Of Three Daphnia Species</t>
  </si>
  <si>
    <t>Altermatt| F; Pajunen| Vi; Ebert| D</t>
  </si>
  <si>
    <t>Climate Change And Animal Diseases In South America</t>
  </si>
  <si>
    <t>Revue Scientifique Et Technique-office International Des Epizooties</t>
  </si>
  <si>
    <t>Pinto| J; Bonacic| C; Hamilton-west| C; Romero| J; Lubroth| J</t>
  </si>
  <si>
    <t>Climate Change And Cropping Systems Over Kerala In The Humid Tropics</t>
  </si>
  <si>
    <t>Rao| Gslhvp; Mohan| Hsr; Gopakumar| Cs; Rishnakumar| Kn</t>
  </si>
  <si>
    <t>Climate Change And Human Health</t>
  </si>
  <si>
    <t>Journal Of The Korean Medical Association</t>
  </si>
  <si>
    <t>Hong| Yc</t>
  </si>
  <si>
    <t>Climate Change And Infectious Diseases. A Novel Epidemiological Scenario</t>
  </si>
  <si>
    <t>Revista Chilena De Infectologia</t>
  </si>
  <si>
    <t>Jaime| Cl; Gonzalo| Vc; Valenzuela| Mt; Jaio| Vl</t>
  </si>
  <si>
    <t>Climate Change And Its Impact On Airborne Pollen In Basel| Switzerland 1969-2007</t>
  </si>
  <si>
    <t>Allergologie</t>
  </si>
  <si>
    <t>Frei| T</t>
  </si>
  <si>
    <t>Climate Change And Its Impact On Birch Pollen Quantities And The Start Of The Pollen Season An Example From Switzerland For The Period 1969-2006</t>
  </si>
  <si>
    <t>Frei| T; Gassner| E</t>
  </si>
  <si>
    <t>Climate Change And Outbreaks Of The Geometrids Operophtera Brumata And Epirrita Autumnata In Subarctic Birch Forest: Evidence Of A Recent Outbreak Range Expansion</t>
  </si>
  <si>
    <t>Jepsen| Ju; Hagen| Sb; Ims| Ra; Yoccoz| Ng</t>
  </si>
  <si>
    <t>Climate Change And Postglacial Human Dispersals In Southeast Asia</t>
  </si>
  <si>
    <t>Molecular Biology And Evolution</t>
  </si>
  <si>
    <t>Soares| P; Trejaut| Ja; Loo| Jh; Hill| C; Mormina| M; Lee| Cl; Chen| Ym; Hudjashov| G; Forster| P; Macaulay| V; Bulbeck| D; Oppenheimer| S; Lin| M; Richards| Mb</t>
  </si>
  <si>
    <t>Climate Change And The Biosphere</t>
  </si>
  <si>
    <t>Chapin| Fs; Grens| K; Katsnelson| A; Gawrylewski| A; Zielinska| E; Scheff| J</t>
  </si>
  <si>
    <t>Climate Change And The Northern Russian Treeline Zone</t>
  </si>
  <si>
    <t>Macdonald| Gm; Kremenetski| Kv; Beilman| Dw</t>
  </si>
  <si>
    <t>Climate Change And The Origin And Development Of Rice Cultivation In The Yangtze River Basin| China</t>
  </si>
  <si>
    <t>Yasuda| Y</t>
  </si>
  <si>
    <t>Climate Change And Waterborne Disease Risk In The Great Lakes Region Of The Us</t>
  </si>
  <si>
    <t>Patz| Ja; Vavrus| Sj; Uejio| Ck; Mclellan| Sl</t>
  </si>
  <si>
    <t>Climate Change Causes Rapid Changes In The Distribution And Site Abundance Of Birds In Winter</t>
  </si>
  <si>
    <t>Maclean| Imd; Austin| Ge; Rehfisch| Mm; Blew| J; Crowe| O; Delany| S; Devos| K; Deceuninck| B; Gunther| K; Laursen| K; Van Roomen| M; Wahl| J</t>
  </si>
  <si>
    <t>Climate Change Effects On Poikilotherm Tritrophic Interactions</t>
  </si>
  <si>
    <t>Gutierrez| Ap; Ponti| L; D'oultremont| T; Ellis| Ck</t>
  </si>
  <si>
    <t>Climate Change Impact On Extreme Wave Conditions In The North Sea: An Ensemble Study</t>
  </si>
  <si>
    <t>Grabemann| I; Weisse| R</t>
  </si>
  <si>
    <t>Climate Change Impact On Flood Hazard In Europe: An Assessment Based On High-resolution Climate Simulations</t>
  </si>
  <si>
    <t>Dankers| R; Feyen| L</t>
  </si>
  <si>
    <t>Climate Change Impacts And Risks For Animal Health In Asia</t>
  </si>
  <si>
    <t>Forman| S; Hungerford| N; Yamakawa| M; Yanase| T; Tsai| Hj; Joo| Ys; Yang| Dk; Nha| Jj</t>
  </si>
  <si>
    <t>Climate Change Reduces Reproductive Success Of An Arctic Herbivore Through Trophic Mismatch</t>
  </si>
  <si>
    <t>Climate Change Trade-offs In The Side-blotched Lizard (uta Stansburiana): Effects Of Growing-season Length And Mild Temperatures On Winter Survival</t>
  </si>
  <si>
    <t>Zani| Pa</t>
  </si>
  <si>
    <t>Climate Change| Elevational Range Shifts| And Bird Extinctions</t>
  </si>
  <si>
    <t>Sekercioglu| Ch; Schneider| Sh; Fay| Jp; Loarie| Sr</t>
  </si>
  <si>
    <t>Climate Change: Can Wheat Beat The Heat?</t>
  </si>
  <si>
    <t>Ortiz| R; Sayre| Kd; Govaerts| B; Gupta| R; Subbarao| Gv; Ban| T; Hodson| D; Dixon| Ja; Ortiz-monasterio| Ji; Reynolds| M</t>
  </si>
  <si>
    <t>Climate Changes And Flood/drought Risk In The Yangtze Delta| China| During The Past Millennium</t>
  </si>
  <si>
    <t>Zhang| Q; Gemmer| M; Chen| Jq</t>
  </si>
  <si>
    <t>Climate Forcing And Air Quality Change Due To Regional Emissions Reductions By Economic Sector</t>
  </si>
  <si>
    <t>Shindell| D; Lamarque| Jf; Unger| N; Koch| D; Faluvegi| G; Bauer| S; Ammann| M; Cofala| J; Teich| H</t>
  </si>
  <si>
    <t>Climate Induced Increases In Species Richness Of Marine Fishes</t>
  </si>
  <si>
    <t>Hiddink| Jg; Ter Hofstede| R</t>
  </si>
  <si>
    <t>Climate Influence On Dengue Epidemics In Puerto Rico</t>
  </si>
  <si>
    <t>Climate Of Russia In The 21st Century. Part 1. New Evidence Of Anthropogenic Climate Change And The State Of The Art Of Its Simulation</t>
  </si>
  <si>
    <t>Meleshko| Vp; Kattsov| Vm; Mirvis| Vm; Govorkova| Va; Pavlova| Tv</t>
  </si>
  <si>
    <t>Climate Of The Arctic Marine Environment</t>
  </si>
  <si>
    <t>Walsh| Je</t>
  </si>
  <si>
    <t>Climate Policy And Ancillary Benefits: A Survey And Integration Into The Modelling Of International Negotiations On Climate Change</t>
  </si>
  <si>
    <t>Pittel| K; Rubbelke| Dtg</t>
  </si>
  <si>
    <t>Climate Policy Architectures For The Post-kyoto World</t>
  </si>
  <si>
    <t>Aldy| Je; Stavins| Rn</t>
  </si>
  <si>
    <t>Climate Trade-off Between Black Carbon And Carbon Dioxide Emissions</t>
  </si>
  <si>
    <t>Boucher| O; Reddy| Ms</t>
  </si>
  <si>
    <t>Climate Variability In Mexico: Some Hydrological| Social| And Economic Impacts</t>
  </si>
  <si>
    <t>Sanchez-cohen| I; Diaz-padilla| G; Ojeda-bustamante| W; Chebhouni| G; Orona-castillo| I; Villanueva-diaz| J; Gonzalez-barrios| Jl; Gonzalez-cervantes| G</t>
  </si>
  <si>
    <t>Climate Variations In The Northern Hemisphere Based On The Use Of An Atmosphere-ocean Ipcc Model</t>
  </si>
  <si>
    <t>Volodin| Em; Diansky| Na; Lanucara| P; Purini| R; Transerici| C</t>
  </si>
  <si>
    <t>Climate Warming In Winter Affects The Coupling Between Phytoplankton And Bacteria During The Spring Bloom: A Mesocosm Study</t>
  </si>
  <si>
    <t>Hoppe| Hg; Breithaupt| P; Walther| K; Koppe| R; Bleck| S; Sommer| U; Jurgens| K</t>
  </si>
  <si>
    <t>Climate Warming Will Reduce Growth And Survival Of Scots Pine Except In The Far North</t>
  </si>
  <si>
    <t>Reich| Pb; Oleksyn| J</t>
  </si>
  <si>
    <t>Climate Warming| Dispersal Inhibition And Extinction Risk</t>
  </si>
  <si>
    <t>Massot| M; Clobert| J; Ferriere| R</t>
  </si>
  <si>
    <t>Climate Warming| Marine Protected Areas And The Ocean-scale Integrity Of Coral Reef Ecosystems</t>
  </si>
  <si>
    <t>Graham| Naj; Mcclanahan| Tr; Macneil| Ma; Wilson| Sk; Polunin| Nvc; Jennings| S; Chabanet| P; Clark| S; Spalding| Md; Letourneur| Y; Bigot| L; Galzin| R; Ohman| Mc; Garpe| Kc; Edwards| Aj; Sheppard| Crc</t>
  </si>
  <si>
    <t>Climate- And Resource-driven Long-term Changes In Dormice Populations Negatively Affect Hole-nesting Songbirds</t>
  </si>
  <si>
    <t>Adamik| P; Kral| M</t>
  </si>
  <si>
    <t>Climate-driven Range Dynamics Of The Freshwater Limpet| Ancylus Fluviatilis (pulmonata| Basommatophora)</t>
  </si>
  <si>
    <t>Cordellier| M; Pfenninger| M</t>
  </si>
  <si>
    <t>Climate-related Increase In The Prevalence Of Urolithiasis In The United States</t>
  </si>
  <si>
    <t>Brikowski| Th; Lotan| Y; Pearle| Ms</t>
  </si>
  <si>
    <t>Climatic Change And Wetland Desiccation Cause Amphibian Decline In Yellowstone National Park</t>
  </si>
  <si>
    <t>Mcmenamin| Sk; Hadly| Ea; Wright| Ck</t>
  </si>
  <si>
    <t>Climatic Changes Associated With A Global "2 Degrees C-stabilization" Scenario Simulated By The Echam5/mpi-om Coupled Climate Model</t>
  </si>
  <si>
    <t>May| W</t>
  </si>
  <si>
    <t>Climatic Response To Anthropogenic Sulphate Aerosols Versus Well-mixed Greenhouse Gases From 1850 To 2000 Ad In Climber-2</t>
  </si>
  <si>
    <t>Bauer| E; Petoukhov| V; Ganopolski| A; Eliseev| Av</t>
  </si>
  <si>
    <t>Climatic Seasonality| Resource Bottlenecks| And Abundance Of Rainforest Birds: Implications For Global Climate Change</t>
  </si>
  <si>
    <t>Williams| Se; Middleton| J</t>
  </si>
  <si>
    <t>Climatological Reproducibility Evaluation And Future Climate Projection Of Extreme Precipitation Events In The Baiu Season Using A High-resolution Non-hydrostatic Rcm In Comparison With An Agcm</t>
  </si>
  <si>
    <t>Wakazuki| Y; Nakamura| M; Kanada| S; Muroi| C</t>
  </si>
  <si>
    <t>Closing The Carbon Budget Of Estuarine Wetlands With Tower-based Measurements And Modis Time Series</t>
  </si>
  <si>
    <t>Yan| Y; Zhao| B; Chen| Jq; Guo| Hq; Gu| Yj; Wu| Qh; Li| B</t>
  </si>
  <si>
    <t>Cloud Immersion Alters Microclimate| Photosynthesis And Water Relations In Rhododendron Catawbiense And Abies Fraseri Seedlings In The Southern Appalachian Mountains| Usa</t>
  </si>
  <si>
    <t>Co(2) Capture And Transport</t>
  </si>
  <si>
    <t>Co(2) Storage Possibilities In Karstik Regions: A Case Study From Southwestern Turkey</t>
  </si>
  <si>
    <t>Sener| M; Tufekci| K</t>
  </si>
  <si>
    <t>Co(2) Threshold For Millennial-scale Oscillations In The Climate System: Implications For Global Warming Scenarios</t>
  </si>
  <si>
    <t>Meissner| Kj; Eby| M; Weaver| Aj; Saenko| Oa</t>
  </si>
  <si>
    <t>Co-regulation Of Redox Processes In Freshwater Wetlands As A Function Of Organic Matter Availability?</t>
  </si>
  <si>
    <t>Alewell| C; Paul| S; Lischeid| G; Storck| Fr</t>
  </si>
  <si>
    <t>Co2| Gdp And Ret: An Aggregate Economic Equilibrium Analysis For Turkey</t>
  </si>
  <si>
    <t>Kumbaroglu| G; Karali| N; Arikan| Y</t>
  </si>
  <si>
    <t>Coastal Flood Management In Semarang| Indonesia</t>
  </si>
  <si>
    <t>Marfai| Ma; King| L</t>
  </si>
  <si>
    <t>Coconut Water As A Potential Resource For Cellulose Acetate Membrane Preparation</t>
  </si>
  <si>
    <t>Polymer International</t>
  </si>
  <si>
    <t>Radiman| C; Yulianil| G</t>
  </si>
  <si>
    <t>Colimitation Of Decomposition By Substrate And Decomposers - A Comparison Of Model Formulations</t>
  </si>
  <si>
    <t>Wutzler| T; Reichstein| M</t>
  </si>
  <si>
    <t>Combination Of Elevated Co2 Concentration And Elevated Temperature And Elevated Temperature Only Promote Photosynthesis Of Quercus Mongolica Seedlings</t>
  </si>
  <si>
    <t>Wang| Xw; Zhao| M; Mao| Zj; Zhu| Sy; Zhang| Dl; Zhao| Xz</t>
  </si>
  <si>
    <t>Combined Effects Of Temperature And A Pesticide On The Baltic Amphipod Monoporeia Affinis</t>
  </si>
  <si>
    <t>Aquatic Biology</t>
  </si>
  <si>
    <t>Jacobson| T; Prevodnik| A; Sundelin| B</t>
  </si>
  <si>
    <t>Combined Effects Of Temperature And Carbon Dioxide On Plant Growth And Subsequent Seed Germinability Of Silene Noctiflora</t>
  </si>
  <si>
    <t>Qaderi| Mm; Reid| Dm</t>
  </si>
  <si>
    <t>Combining Modis And Landsat Imagery To Estimate And Map Boreal Forest Cover Loss</t>
  </si>
  <si>
    <t>Potapov| P; Hansen| Mc; Stehman| Sv; Loveland| Tr; Pittman| K</t>
  </si>
  <si>
    <t>Common Tree Growth Anomalies Over The Northeastern Tibetan Plateau During The Last Six Centuries: Implications For Regional Moisture Change</t>
  </si>
  <si>
    <t>Li| Jb; Cook| Er; D'arrigo| R; Chen| Fh; Gou| Xh; Peng| Jf; Huang| Jg</t>
  </si>
  <si>
    <t>Communication And Marketing As Climate Change-intervention Assets A Public Health Perspective</t>
  </si>
  <si>
    <t>Maibach| Ew; Roser-renouf| C; Leiserowitz| A</t>
  </si>
  <si>
    <t>Community Level Adaptation To Climate Change: The Potential Role Of Participatory Community Risk Assessment</t>
  </si>
  <si>
    <t>Van Aalst| Mk; Cannon| T; Burton| I</t>
  </si>
  <si>
    <t>Comparative Analysis Of Expressed Sequence Tag (est) Libraries In The Seagrass Zostera Marina Subjected To Temperature Stress</t>
  </si>
  <si>
    <t>Marine Biotechnology</t>
  </si>
  <si>
    <t>Reusch| Tbh; Veron| As; Preuss| C; Weiner| J; Wissler| L; Beck| A; Klages| S; Kube| M; Reinhardt| R; Bornberg-bauer| E</t>
  </si>
  <si>
    <t>Comparative Analysis Of Soil Microbial Communities And Their Responses To The Short-term Drought In Bog| Fen| And Riparian Wetlands</t>
  </si>
  <si>
    <t>Kim| Sy; Lee| Sh; Freeman| C; Fenner| N; Kang| H</t>
  </si>
  <si>
    <t>Comparison Of Carbon And Water Vapor Exchange Of Forest And Grassland In Permafrost Regions| Central Yakutia| Russia</t>
  </si>
  <si>
    <t>Lopez| Ml; Gerasimov| E; Machimura| T; Takakai| F; Iwahana| G; Fedorov| An; Fukuda| M</t>
  </si>
  <si>
    <t>Comparison Of Environmental Effects And Resource Consumption For Different Wastewater And Organic Waste Management Systems In A New City Area In Sweden</t>
  </si>
  <si>
    <t>Hellstrom| D; Baky| A; Jeppsson| U; Jonsson| H; Karrman| E</t>
  </si>
  <si>
    <t>Comparison Of Life Cycle Emissions And Energy Consumption For Environmentally Adapted Metalworking Fluid Systems</t>
  </si>
  <si>
    <t>Clarens| Af; Zimmerman| Jb; Keoleian| Ga; Hayes| Kf; Skerlos| Sj</t>
  </si>
  <si>
    <t>Comparison Of Nom Character In Selected Australian And Norwegian Drinking Waters</t>
  </si>
  <si>
    <t>Fabris| R; Chowa| Cwk; Drikas| M; Eikebrokk| B</t>
  </si>
  <si>
    <t>Comparison Of Suitable Drought Indices For Climate Change Impacts Assessment Over Australia Towards Resource Management</t>
  </si>
  <si>
    <t>Mpelasoka| F; Hennessy| K; Jones| R; Bates| B</t>
  </si>
  <si>
    <t>Consequences Of More Extreme Precipitation Regimes For Terrestrial Ecosystems</t>
  </si>
  <si>
    <t>Knapp| Ak; Beier| C; Briske| Dd; Classen| At; Luo| Y; Reichstein| M; Smith| Md; Smith| Sd; Bell| Je; Fay| Pa; Heisler| Jl; Leavitt| Sw; Sherry| R; Smith| B; Weng| E</t>
  </si>
  <si>
    <t>Conservation Status And Biogeography Of Australia's Terrestrial Mammals</t>
  </si>
  <si>
    <t>Burbidge| Aa; Mckenzie| Nl; Brennan| Kec; Woinarski| Jcz; Dickman| Cr; Baynes| A; Gordon| G; Menkhorst| Pw; Robinson| Ac</t>
  </si>
  <si>
    <t>Continental-scale Tree Population Response To Rapid Climate Change| Competition And Disturbance</t>
  </si>
  <si>
    <t>Peros| Mc; Gajewski| K; Viau| Ae</t>
  </si>
  <si>
    <t>Contrail Avoidance In The Aircraft Design Process</t>
  </si>
  <si>
    <t>Control Of Biomass Composition For Optimum Injection In Blast Furnace To Mitigate Co(2) Emission In Ironmaking Process</t>
  </si>
  <si>
    <t>Ueda| S; Inoue| R; Ariyama| T</t>
  </si>
  <si>
    <t>Control Of The Annual Cycle In Birds: Endocrine Constraints And Plasticity In Response To Ecological Variability</t>
  </si>
  <si>
    <t>Dawson| A</t>
  </si>
  <si>
    <t>Controls Of Global-mean Precipitation Increases In Global Warming Gcm Experiments</t>
  </si>
  <si>
    <t>Stephens| Gl; Ellis| Td</t>
  </si>
  <si>
    <t>Cool-climate Or Warm-spike Lateritic Bauxites At High Latitudes?</t>
  </si>
  <si>
    <t>Cooling Of Atmosphere Due To Co2 Emission</t>
  </si>
  <si>
    <t>Chilingar| Gv; Khilyuk| Lf; Sorokhtin| Og</t>
  </si>
  <si>
    <t>Cooperative Water Network System To Reduce Carbon Footprint</t>
  </si>
  <si>
    <t>Lim| Sr; Park| Jm</t>
  </si>
  <si>
    <t>Coral Reef Fish And Benthic Community Structure Of Bonaire And Curacao| Netherlands Antilles</t>
  </si>
  <si>
    <t>Caribbean Journal Of Science</t>
  </si>
  <si>
    <t>Sandin| Sa; Sampayo| Em; Vermeij| Mja</t>
  </si>
  <si>
    <t>Corrosion Behaviour Of Boiler Steels| Coatings And Welds In Flue Gas Environments</t>
  </si>
  <si>
    <t>Materials And Corrosion-werkstoffe Und Korrosion</t>
  </si>
  <si>
    <t>Kalivodova| J; Baxter| D; Schutze| M; Rohr| V</t>
  </si>
  <si>
    <t>Corrosion Issues In Nuclear Industry Today</t>
  </si>
  <si>
    <t>Materials Today</t>
  </si>
  <si>
    <t>Cattant| F; Crusset| D; Feron| D</t>
  </si>
  <si>
    <t>Costs And Benefits Of Cold Acclimation In Field-released Drosophila</t>
  </si>
  <si>
    <t>Kristensen| Tn; Hoffmann| Aa; Overgaard| J; Sorensen| Jg; Hallas| R; Loeschcke| V</t>
  </si>
  <si>
    <t>Coupled Barrier Island-resort Model: 2. Tests And Predictions Along Ocean City And Assateague Island National Seashore| Maryland</t>
  </si>
  <si>
    <t>Mcnamara| De; Werner| Bt</t>
  </si>
  <si>
    <t>Coupled Model Simulations Of Climate Changes In The 20th Century And Beyond</t>
  </si>
  <si>
    <t>Yu| Yq; Zhi| H; Wang| B; Wan| H; Li| C; Mu| Hl; Li| W; Zheng| Wp; Zhou| Tj</t>
  </si>
  <si>
    <t>Cow Power: The Energy And Emissions Benefits Of Converting Manure To Biogas</t>
  </si>
  <si>
    <t>Cuellar| Ad; Webber| Me</t>
  </si>
  <si>
    <t>Cycle Analysis Of Low And High H(2) Utilization Sofcs/gas Turbine Combined Cycle For Co(2) Recovery</t>
  </si>
  <si>
    <t>Electronics And Communications In Japan</t>
  </si>
  <si>
    <t>Taniuchi| T; Sunakawa| D; Nagahama| M; Araki| T; Onda| K; Kato| T</t>
  </si>
  <si>
    <t>Dating Late Quaternary Planktonic Foraminifer Neogloboquadrina Pachyderma From The Arctic Ocean Using Amino Acid Racemization</t>
  </si>
  <si>
    <t>Kaufman| Ds; Polyak| L; Adler| R; Channell| Jet; Xuan| C</t>
  </si>
  <si>
    <t>Death Toll Exceeded 70|000 In Europe During The Summer Of 2003</t>
  </si>
  <si>
    <t>Comptes Rendus Biologies</t>
  </si>
  <si>
    <t>Robine| Jm; Cheung| Slk; Le Roy| S; Van Oyen| H; Griffiths| C; Michel| Jp; Herrmann| Fr</t>
  </si>
  <si>
    <t>Decadal Sea Level Variability In The South Pacific In A Global Eddy-resolving Ocean Model Hindcast</t>
  </si>
  <si>
    <t>Sasaki| Yn; Minobe| S; Schneider| N; Kagimoto| T; Nonaka| M; Sasaki| H</t>
  </si>
  <si>
    <t>Decadal Variations Of Intense Typhoon Occurrence In The Western North Pacific</t>
  </si>
  <si>
    <t>Proceedings Of The Royal Society A-mathematical Physical And Engineering Sciences</t>
  </si>
  <si>
    <t>Chan| Jcl</t>
  </si>
  <si>
    <t>Decomposition Of Hydrofluorocarbons In A Dielectric-packed Plasma Reactor</t>
  </si>
  <si>
    <t>Mok| Ys; Demidyuk| V; Whitehead| Jc</t>
  </si>
  <si>
    <t>Decoupling Of Stalagmite-derived Asian Summer Monsoon Records From North Atlantic Temperature Change During Marine Oxygen Isotope Stage 5d</t>
  </si>
  <si>
    <t>Zhou| Hy; Zhao| Jx; Zhang| Pz; Shen| Cc; Chi| Bq; Feng| Yx; Lin| Y; Guan| Hz; You| Cf</t>
  </si>
  <si>
    <t>Decreased Emission Of Nitrous Oxide From Delivery Wards-case Study In Sweden</t>
  </si>
  <si>
    <t>Ek| M; Tjus| K</t>
  </si>
  <si>
    <t>Defoliation Synchronizes Aboveground Growth Of Co-occurring C-4 Grass Species</t>
  </si>
  <si>
    <t>Swemmer| Am; Knapp| Ak</t>
  </si>
  <si>
    <t>Degradation Of Field Terraces In The Maltese Islands - Reasons| Processes And Effects</t>
  </si>
  <si>
    <t>Cyffka| B; Bock| M</t>
  </si>
  <si>
    <t>Delayed Phenological Timing Of Dragonfly Emergence In Japan Over Five Decades</t>
  </si>
  <si>
    <t>Doi| H</t>
  </si>
  <si>
    <t>Delayed Reproduction In Arabidopsis Thaliana Improves Fitness In Soil With Suboptimal Phosphorus Availability</t>
  </si>
  <si>
    <t>Nord| Ea; Lynch| Jp</t>
  </si>
  <si>
    <t>Deltas At Risk</t>
  </si>
  <si>
    <t>Syvitski| Jpm</t>
  </si>
  <si>
    <t>Demonstration Of Compression-ignition Engine Combustion Using Ammonia In Reducing Greenhouse Gas Emissions</t>
  </si>
  <si>
    <t>Reiter| Aj; Kong| Sc</t>
  </si>
  <si>
    <t>Density Functional Study Of Sulphur Hexafluoride (sf6) And Its Hydrogen Derivatives</t>
  </si>
  <si>
    <t>Molecular Simulation</t>
  </si>
  <si>
    <t>Bruska| Mk; Piechota| J</t>
  </si>
  <si>
    <t>Depth Dependency Of The Paleocene-eocene Carbon Isotope Excursion: Paired Benthic And Terrestrial Biomarker Records (ocean Drilling Program Leg 208| Walvis Ridge)</t>
  </si>
  <si>
    <t>Mccarren| H; Thomas| E; Hasegawa| T; Rohl| U; Zachos| Jc</t>
  </si>
  <si>
    <t>Design Of Co2 Absorption Plant For Recovery Of Co2 From Flue Gases Of Gas Turbine</t>
  </si>
  <si>
    <t>Mofarahi| M; Khojasteh| Y; Khaledi| H; Farahnak| A</t>
  </si>
  <si>
    <t>Detection Of Genetic Variation Among Indian Wheat Head Scab Pathogens (fusarium Spp./isolates) With Microsatellite Markers</t>
  </si>
  <si>
    <t>Crop Protection</t>
  </si>
  <si>
    <t>Saharan| Ms; Naef| A</t>
  </si>
  <si>
    <t>Determination Of (88)sr/(86)sr Mass-dependent Isotopic And Radiogenic Isotope Variation Of (87)sr/(86)sr In The Neoproterozoic Doushantuo Formation</t>
  </si>
  <si>
    <t>Gondwana Research</t>
  </si>
  <si>
    <t>Ohno| T; Komiya| T; Ueno| Y; Hirata| T; Maruyama| S</t>
  </si>
  <si>
    <t>Determining The Post-glacial Evolution Of A Northeast Pacific Coastal Fjord Using A Multiproxy Geochemical Approach</t>
  </si>
  <si>
    <t>Ivanochko| Ts; Calvert| Se; Southon| Jr; Enkin| Rj; Baker| J; Dallimore| A; Pedersen| Tf</t>
  </si>
  <si>
    <t>Developing And Applying Uncertain Global Climate Change Projections For Regional Water Management Planning</t>
  </si>
  <si>
    <t>Groves| Dg; Yates| D; Tebaldi| C</t>
  </si>
  <si>
    <t>Development And Environmental Improvements Of Plastics For Hydrophilic Catheters In Medical Care: An Environmental Evaluation</t>
  </si>
  <si>
    <t>Stripple| H; Westman| R; Holm| D</t>
  </si>
  <si>
    <t>Development And Properties Of 0.25-degree Gridded Evapotranspiration Data Fields Of China For Hydrological Studies</t>
  </si>
  <si>
    <t>Thomas| A</t>
  </si>
  <si>
    <t>Development Of Pcr For Wwtp Based On A Case Study</t>
  </si>
  <si>
    <t>Del Borghi| A; Gaggero| Pl; Gallo| M; Strazza| C</t>
  </si>
  <si>
    <t>Diadromous Fish Conservation Plans Need To Consider Global Warming Issues: An Approach Using Biogeographical Models</t>
  </si>
  <si>
    <t>Lassalle| G; Beguer| M; Beaulaton| L; Rochard| E</t>
  </si>
  <si>
    <t>Diel And Seasonal Courses Of Ambient Carbon Dioxide Concentration And Their Effect On Productivity Of The Epilithic Lichen Lecanora Muralis In A Temperate| Suburban Habitat</t>
  </si>
  <si>
    <t>Lange| Ol; Green| Tga</t>
  </si>
  <si>
    <t>Differential Effects Of High Temperature On The Respiration Of Juvenile Caribbean Corals</t>
  </si>
  <si>
    <t>Differential Sensitivity To Cadmium Of Key Mitochondrial Enzymes In The Eastern Oyster| Crassostrea Virginica Gmelin (bivalvia : Ostreidae)</t>
  </si>
  <si>
    <t>Ivanina| Av; Habinck| E; Sokolova| Im</t>
  </si>
  <si>
    <t>Differentiating Migration And Dispersal Processes For Pond-breeding Amphibians</t>
  </si>
  <si>
    <t>Semlitsch| Rd</t>
  </si>
  <si>
    <t>Discovery And Measurement Of An Isotopically Distinct Source Of Sulfate In Earth's Atmosphere</t>
  </si>
  <si>
    <t>Dominguez| G; Jackson| T; Brothers| L; Barnett| B; Nguyen| B; Thiemens| Mh</t>
  </si>
  <si>
    <t>Disproportionate Available To Dissipated Energy Density Model Related To Emission Of Co2 And Evaluation Of Structural Energy Efficiency</t>
  </si>
  <si>
    <t>Theoretical And Applied Fracture Mechanics</t>
  </si>
  <si>
    <t>Sih| Gc</t>
  </si>
  <si>
    <t>Distribution And Environmental Limitations Of An Amphibian Pathogen In The Rocky Mountains| Usa</t>
  </si>
  <si>
    <t>Muths| E; Pilliod| Ds; Livo| Lj</t>
  </si>
  <si>
    <t>Distribution And Multi-annual Abundance Trends Of The Copepod Temora Longicornis In The Us Northeast Shelf Ecosystem</t>
  </si>
  <si>
    <t>Kane| J; Prezioso| J</t>
  </si>
  <si>
    <t>Distribution Of Dinoflagellate Cysts In Surface Sediments Of The Mackenzie Shelf And Amundsen Gulf| Beaufort Sea (canada)</t>
  </si>
  <si>
    <t>Richerol| T; Rochon| A; Blasco| S; Scott| Db; Schell| Tm; Bennett| Rj</t>
  </si>
  <si>
    <t>Diurnal Photosynthesis| Water Use Efficiency And Light Use Efficiency Of Wheat Under Mediterranean Field Conditions</t>
  </si>
  <si>
    <t>Journal Of Environmental Biology</t>
  </si>
  <si>
    <t>Evrendilek| F; Ben Asher| J; Aydin| M</t>
  </si>
  <si>
    <t>Diurnal Variation Of Methane Emission From A Paddy Field Under Rice Cultivation In The Southern Brazil</t>
  </si>
  <si>
    <t>Ciencia Rural</t>
  </si>
  <si>
    <t>Costa| Fd; Bayer| C; De Lima| Ma; Frighetto| Rts; Macedo| Vrm; Marcolin| E</t>
  </si>
  <si>
    <t>Divergence And Diversification In North American Psoraleeae (fabaceae) Due To Climate Change</t>
  </si>
  <si>
    <t>Bmc Biology</t>
  </si>
  <si>
    <t>Egan| An; Crandall| Ka</t>
  </si>
  <si>
    <t>Diversity And Dynamics Of Antarctic Marine Microbial Eukaryotes Under Manipulated Environmental Uv Radiation</t>
  </si>
  <si>
    <t>Piquet| Amt; Bolhuis| H; Davidson| At; Thomson| Pg; Buma| Agj</t>
  </si>
  <si>
    <t>Diversity In Environmental Controls Of Flowering In Australian Plants</t>
  </si>
  <si>
    <t>King| Rw; Worrall| R; Dawson| Ia</t>
  </si>
  <si>
    <t>Diversity Of Methanogens In Ruminants In Queensland</t>
  </si>
  <si>
    <t>Australian Journal Of Experimental Agriculture</t>
  </si>
  <si>
    <t>Ouwerkerk| D; Turner| Af; Klieve| Av</t>
  </si>
  <si>
    <t>Do Long-term Changes In Sea Surface Temperature At The Breeding Areas Affect The Breeding Dates And Reproduction Performance Of Mediterranean Loggerhead Turtles? Implications For Climate Change</t>
  </si>
  <si>
    <t>Mazaris| Ad; Kallimanis| As; Sgardelis| Sp; Pantis| Jd</t>
  </si>
  <si>
    <t>Does A Warmer Climate With Frequent Mild Water Shortages Protect Grassland Communities Against A Prolonged Drought?</t>
  </si>
  <si>
    <t>Zavalloni| C; Gielen| B; Lemmens| Cmhm; De Boeck| Hj; Blasi| S; Van Den Bergh| S; Nijs| I; Ceulemans| R</t>
  </si>
  <si>
    <t>Does Global Warming Affect Physiologically Relevant Climate Factors On The German North Sea Coast?</t>
  </si>
  <si>
    <t>Physikalische Medizin Rehabilitationsmedizin Kurortmedizin</t>
  </si>
  <si>
    <t>Stick| C; Schade| N</t>
  </si>
  <si>
    <t>Does Global Warming Impact On Migration Patterns And Recruitment Of Allis Shad (alosa Alosa L.) Young Of The Year In The Loire River| France?</t>
  </si>
  <si>
    <t>Boisneau| C; Moatar| F; Bodin| M; Boisneau| P</t>
  </si>
  <si>
    <t>Doomed Reservoirs In Kansas| Usa? Climate Change And Groundwater Mining On The Great Plains Lead To Unsustainable Surface Water Storage</t>
  </si>
  <si>
    <t>Brikowski| Th</t>
  </si>
  <si>
    <t>Downscaling Of The Climatic Change In The Mei-yu Rainband In East Asia By A Pseudo Climate Simulation Method</t>
  </si>
  <si>
    <t>Kawase| H; Yoshikane| T; Hara| M; Ailikun| B; Kimura| F; Yasunari| T</t>
  </si>
  <si>
    <t>Earliest Silurian Faunal Survival And Recovery After The End Ordovician Glaciation: Evidence From The Brachiopods</t>
  </si>
  <si>
    <t>Earth And Environmental Science Transactions Of The Royal Society Of Edinburgh</t>
  </si>
  <si>
    <t>Cocks| Lrm; Jia-yu| R</t>
  </si>
  <si>
    <t>East Asian Precipitation Change In The Global Warming Climate Simulated By A 20-km Mesh Agcm</t>
  </si>
  <si>
    <t>Yun| Ks; Shin| Sh; Ha| Kj; Kitoh| A; Kusunoki| S</t>
  </si>
  <si>
    <t>Eco-efficiency Approach For Global Warming In The Context Of Kyoto Mechanism</t>
  </si>
  <si>
    <t>Cha| K; Lim| S; Hur| T</t>
  </si>
  <si>
    <t>Ecoepidemiology Of Cutaneous Leishmaniasis Outbreak| Israel</t>
  </si>
  <si>
    <t>Singer| Sr; Abramson| N; Shoob| H; Zaken| O; Zentner| G; Stein-zamir| C</t>
  </si>
  <si>
    <t>Ecological Monitoring Of Coral Reefs In Ifrecor Survey Sites In Martinique Between 2001 And 2006</t>
  </si>
  <si>
    <t>Legrand| H; Rousseau| Y; Peres| C; Marechal| Jp</t>
  </si>
  <si>
    <t>Economic And Environmental Impact Analyses Of Solid Acid Catalyzed Isoparaffin/olefin Alkylation In Supercritical Carbon Dioxide</t>
  </si>
  <si>
    <t>Gong| Kn; Chafin| S; Pennybaker| K; Fahey| D; Subramaniam| B</t>
  </si>
  <si>
    <t>Ectomycorrhizal Fungi Of Whitebark Pine (a Tree In Peril) Revealed By Sporocarps And Molecular Analysis Of Mycorrhizae From Treeline Forests In The Greater Yellowstone Ecosystem</t>
  </si>
  <si>
    <t>Botany-botanique</t>
  </si>
  <si>
    <t>Mohatt| Kr; Cripps| Cl; Lavin| M</t>
  </si>
  <si>
    <t>Effect Of Cao On Az31 Mg Strip Castings</t>
  </si>
  <si>
    <t>Jang| Di; Yoon| Yo; Jung| Sb; Kim| Sk</t>
  </si>
  <si>
    <t>Effect Of Electrode Surface Roughness And Dielectric Coating On Breakdown Characteristics Of High Pressure Co2 And N-2 In A Quasi-uniform Electric Field</t>
  </si>
  <si>
    <t>Hikita| M; Ohtsuka| S; Yokoyama| N; Okabe| S; Kaneko| S</t>
  </si>
  <si>
    <t>Effect Of Hydrological Conditions On Nitrous Oxide| Methane| And Carbon Dioxide Dynamics In A Bottomland Hardwood Forest And Its Implication For Soil Carbon Sequestration</t>
  </si>
  <si>
    <t>Yu| Kw; Faulkner| Sp; Baldwin| Mj</t>
  </si>
  <si>
    <t>Effect Of Ice Sheet Growth And Melting On The Slip Evolution Of Thrust Faults</t>
  </si>
  <si>
    <t>Turpeinen| H; Hampel| A; Karow| T; Maniatis| G</t>
  </si>
  <si>
    <t>Effect Of Increasing Temperature On Yield Of Some Winter Crops In Northwest India</t>
  </si>
  <si>
    <t>Kalra| N; Chakraborty| D; Sharma| A; Rai| Hk; Jolly| M; Chander| S; Kumar| Pr; Bhadraray| S; Barman| D; Mittal| Rb; Lal| M; Sehgal| M</t>
  </si>
  <si>
    <t>Effect Of Kaolin Clay Addition On Mechanical Properties Of Foundry Sand Moulds Bonded With Grades 1 And 2 Nigerian Acacia Species</t>
  </si>
  <si>
    <t>International Journal Of Physical Sciences</t>
  </si>
  <si>
    <t>Ademoh| Na</t>
  </si>
  <si>
    <t>Effect Of Leaf- And Root-litter Manipulation For Carbon-dioxide Efflux In Forest Soil</t>
  </si>
  <si>
    <t>Kotroczo| Z; Fekete| I; Toth| Ja; Tothmeresz| B; Balazsy| S</t>
  </si>
  <si>
    <t>Effect Of Pyrolysis Temperature And Operating Temperature On The Performance Of Nanoporous Carbon Membranes</t>
  </si>
  <si>
    <t>Journal Of Membrane Science</t>
  </si>
  <si>
    <t>Anderson| Cj; Pas| Sj; Arora| G; Kentish| Se; Hill| Aj; Sandler| Si; Stevens| Gw</t>
  </si>
  <si>
    <t>Effect Of Seawater Temperature On The Productivity Of Laminaria Japonica In The Uwa Sea| Southern Japan</t>
  </si>
  <si>
    <t>Suzuki| S; Furuya| K; Kawai| T; Takeuchi| I</t>
  </si>
  <si>
    <t>Effect Of Syngas Composition And Co2-diluted Oxygen On Performance Of A Premixed Swirl-stabilized Combustor</t>
  </si>
  <si>
    <t>Combustion Science And Technology</t>
  </si>
  <si>
    <t>Williams| Tc; Shaddix| Cr; Schefer| Rw</t>
  </si>
  <si>
    <t>Effects Of A Thinning Treatment On Carbon Stocks In A Northern Arizona Ponderosa Pine Forest</t>
  </si>
  <si>
    <t>Finkral| Aj; Evans| Am</t>
  </si>
  <si>
    <t>Effects Of An Experimental Drought And Recovery On Soil Emissions Of Carbon Dioxide| Methane| Nitrous Oxide| And Nitric Oxide In A Moist Tropical Forest</t>
  </si>
  <si>
    <t>Davidson| Ea; Nepstad| Dc; Ishida| Fy; Brando| Pm</t>
  </si>
  <si>
    <t>Effects Of Climate Change On Phenology| Frost Damage| And Floral Abundance Of Montane Wildflowers</t>
  </si>
  <si>
    <t>Inouye| Dw</t>
  </si>
  <si>
    <t>Effects Of Climate-induced Coral Bleaching On Coral-reef Fishes - Ecological And Economic Consequences</t>
  </si>
  <si>
    <t>Pratchett| Ms; Munday| Pl; Wilson| Sk; Graham| Naj; Cinner| Je; Bellwood| Dr; Jones| Gp; Polunin| Nvc; Mcclanahan| Tr</t>
  </si>
  <si>
    <t>Effects Of Elevated Atmospheric Carbon Dioxide Concentration On Silica Deposition In Rice (oryza Sativa L.) Panicle</t>
  </si>
  <si>
    <t>Takahashi| N; Isogai| A; Ling| Pp; Kato| Y; Kurata| K</t>
  </si>
  <si>
    <t>Effects Of Elevated Co(2) On The Tolerance Of Photosynthesis To Acute Heat Stress In C(3)| C(4)| And Cam Species</t>
  </si>
  <si>
    <t>Wang| D; Heckathorn| Sa; Barua| D; Joshi| P; Hamilton| Ew; Lacroix| Jj</t>
  </si>
  <si>
    <t>Effects Of Elevated Co2 And O-3 On Leaf Damage And Insect Abundance In A Soybean Agroecosystem</t>
  </si>
  <si>
    <t>Arthropod-plant Interactions</t>
  </si>
  <si>
    <t>Dermody| O; O'neill| Bf; Zangerl| Ar; Berenbaum| Mr; Delucia| Eh</t>
  </si>
  <si>
    <t>Effects Of Global Climate Change On Terrestrial Small Mammal Communities In Italy</t>
  </si>
  <si>
    <t>Szpunar| G; Aloise| G; Mazzotti| S; Nieder| L; Cristaldi| M</t>
  </si>
  <si>
    <t>Effects Of Increased Salinity On Tadpoles Of Two Anurans From A Caribbean Coastal Wetland In Relation To Their Natural Abundance</t>
  </si>
  <si>
    <t>Amphibia-reptilia</t>
  </si>
  <si>
    <t>Rios-lopez| N</t>
  </si>
  <si>
    <t>Effects Of N On Plant Response To Heat-wave: A Field Study With Prairie Vegetation</t>
  </si>
  <si>
    <t>Wang| D; Heckathorn| Sa; Mainali| K; Hamilton| Ew</t>
  </si>
  <si>
    <t>Effects Of Permafrost Thawing On Vegetation And Soil Carbon Pool Losses On The Qinghai-tibet Plateau| China</t>
  </si>
  <si>
    <t>Wang| Gx; Li| Ys; Wang| Yb; Wu| Qb</t>
  </si>
  <si>
    <t>Effects Of Ph Conditions On The Biological Conversion Of Carbon Dioxide To Methane In A Hollow-fiber Membrane Biofilm Reactor (hf-mbfr)</t>
  </si>
  <si>
    <t>Ju| Dh; Shin| Jh; Lee| Hk; Kong| Sh; Kim| Ji; Sang| Bi</t>
  </si>
  <si>
    <t>Effects Of Reduced Tillage On Net Greenhouse Gas Fluxes From Loamy Sand Soil Under Winter Crops In Denmark</t>
  </si>
  <si>
    <t>Chatskikh| D; Olesen| Je; Hansen| Em; Elsgaard| L; Petersen| Bm</t>
  </si>
  <si>
    <t>Effects Of Small Amounts Of Fugitive Methane In The Air On Diesel Engine Performance And Its Combustion Characteristics</t>
  </si>
  <si>
    <t>Xiao| F; Sohrabi| A; Karim| Ga</t>
  </si>
  <si>
    <t>Effects Of Some Parameters On Numerical Simulation Of Coastal Bed Morphology</t>
  </si>
  <si>
    <t>International Journal Of Numerical Methods For Heat &amp; Fluid Flow</t>
  </si>
  <si>
    <t>Chung| Dh; Eppel| Dp</t>
  </si>
  <si>
    <t>Effects Of Temperature On Photosynthetic Rates In Korean Fir (abies Koreana) Between Healthy And Dieback Population</t>
  </si>
  <si>
    <t>Woo| Sy; Lim| Jh; Lee| Dk</t>
  </si>
  <si>
    <t>Effects Of Typhoon Disturbance On The Abundances Of Two Mid-water Fish Species In A Mountain Stream Of Northern Taiwan</t>
  </si>
  <si>
    <t>Zoological Studies</t>
  </si>
  <si>
    <t>Chuang| Lc; Shieh| Bs; Liu| Cc; Lin| Ys; Liang| Sh</t>
  </si>
  <si>
    <t>Effects Of Winter Temperatures On Two Birch (betula) Species</t>
  </si>
  <si>
    <t>Miller-rushing| Aj; Primack| Rb</t>
  </si>
  <si>
    <t>Effects Of Winter Versus Summer Flooding And Subsequent Desiccation On Soil Chemistry In A Riverine Hay Meadow</t>
  </si>
  <si>
    <t>Loeb| R; Lamers| Lpm; Roelofs| Jgm</t>
  </si>
  <si>
    <t>El Nino-southern Oscillation-like Variability During Glacial Terminations And Interlatitudinal Teleconnections</t>
  </si>
  <si>
    <t>Pena| Ld; Cacho| I; Ferretti| P; Hall| Ma</t>
  </si>
  <si>
    <t>Elevated Co2 Stimulates N2o Emissions In Permanent Grassland</t>
  </si>
  <si>
    <t>Kammann| C; Muller| C; Grunhage| L; Jager| Hj</t>
  </si>
  <si>
    <t>Empirical Estimates Of Global Climate Sensitivity: An Assessment Of Strategies Using A Coupled Gcm</t>
  </si>
  <si>
    <t>Zhu| Wj; Hamilton| K</t>
  </si>
  <si>
    <t>Energy Based Approach Of Local Influence Of Global Climate Change In Maize Stand</t>
  </si>
  <si>
    <t>Diossy| L; Anda| A</t>
  </si>
  <si>
    <t>Energy Intensity And Greenhouse Gas Emission Of A Purchase In The Retail Park Service Sector: An Integrative Approach</t>
  </si>
  <si>
    <t>Farreny| R; Gabarrell| X; Rieradevall| J</t>
  </si>
  <si>
    <t>Energy Potential Through Agricultural Biomass Using Geographical Information System - A Case Study Of Punjab</t>
  </si>
  <si>
    <t>Singh| J; Panesar| Bs; Sharma| Sk</t>
  </si>
  <si>
    <t>Energy Resources And Use: The Present Situation And Possible Paths To The Future</t>
  </si>
  <si>
    <t>Lior| N</t>
  </si>
  <si>
    <t>Energy Savings With The Effect Of Magnetic Field Using R290/600a Mixture As Substitute For Cfc12 And Hfc134a</t>
  </si>
  <si>
    <t>Mani| K; Selladurai| V</t>
  </si>
  <si>
    <t>Energy Sources And Global Climate Change: The Byrazilian Case</t>
  </si>
  <si>
    <t>Simoes| Af; La Rovere| El</t>
  </si>
  <si>
    <t>Energy-saving Technologies For Automobiles</t>
  </si>
  <si>
    <t>Teratani| T; Mizutam| R; Yamamoto| K; Anegawa| T</t>
  </si>
  <si>
    <t>Engineering Civilisation From The Shadows</t>
  </si>
  <si>
    <t>Jowitt| P</t>
  </si>
  <si>
    <t>Enso Amplitude Change In Observation And Coupled Models</t>
  </si>
  <si>
    <t>Zhang| Q; Guan| Y; Yang| Hj</t>
  </si>
  <si>
    <t>Environment And Health In The Twenty-first Century Challenges And Solutions</t>
  </si>
  <si>
    <t>Holdren| J; Tao| S; Carpenter| Do</t>
  </si>
  <si>
    <t>Environmental And Health Impact By Dairy Cattle Livestock And Manure Management In The Czech Republic</t>
  </si>
  <si>
    <t>Havlikova| M; Kroeze| C; Huijbregts| Maj</t>
  </si>
  <si>
    <t>Environmental Assessment Of Digestibility Improvement Factors Applied In Animal Production</t>
  </si>
  <si>
    <t>Nielsen| Ph; Dalgaard| R; Korsbak| A; Pettersson| D</t>
  </si>
  <si>
    <t>Environmental Assessment Of Enzyme Assisted Processing In Pulp And Paper Industry</t>
  </si>
  <si>
    <t>Skals| Pb; Krabek| A; Nielsen| Ph; Wenzel| H</t>
  </si>
  <si>
    <t>Environmental Awareness Of The Permanent Inhabitants Of Towns And Villages On The Shores Of Lake Balaton With Special Reference To Issues Related To Global Climate Change</t>
  </si>
  <si>
    <t>Varkuti| A; Kovacs| K; Stenger-kovacs| C; Padisak| J</t>
  </si>
  <si>
    <t>Environmental Determinants Of The Distribution And Abundance Of The Ants| Lasiophanes Picinus And L-valdiviensis| In Argentina</t>
  </si>
  <si>
    <t>Journal Of Insect Science</t>
  </si>
  <si>
    <t>Fergnani| P; Sackmann| P; Cuezzo| F</t>
  </si>
  <si>
    <t>Environmental Evaluation Of An Air-conditioning System Supplied By Cooling Energy From A Bore-hole Based Heat Pump System</t>
  </si>
  <si>
    <t>Heikkila| K</t>
  </si>
  <si>
    <t>Environmental Factors Affecting Recent Summertime Eelgrass Diebacks In The Lower Chesapeake Bay: Implications For Long-term Persistence</t>
  </si>
  <si>
    <t>Moore| Ka; Jarvis| Jc</t>
  </si>
  <si>
    <t>Environmental Impacts Of A Japanese Dairy Farming System Using Whole-crop Rice Silage As Evaluated By Life Cycle Assessment</t>
  </si>
  <si>
    <t>Ogino| A; Ishida| M; Ishikawa| T; Ikeguchi| A; Waki| M; Yokoyama| H; Tanaka| Y; Hirooka| H</t>
  </si>
  <si>
    <t>Environmental Impacts Of Introducing Grain Legumes Into European Crop Rotations</t>
  </si>
  <si>
    <t>Nemecek| T; Von Richthofen| Js; Dubois| G; Casta| P; Charles| R; Pahl| H</t>
  </si>
  <si>
    <t>Environmental Life Cycle Assessment Of A Commercial Office Building In Thailand</t>
  </si>
  <si>
    <t>Kofoworola| Of; Gheewala| Sh</t>
  </si>
  <si>
    <t>Environmental Life Cycle Assessment Of Zero Liquid Discharge Treatment Technologies For Textile Industries| Tirupur - A Case Study</t>
  </si>
  <si>
    <t>Rajakumari| Sp; Kanmani| S</t>
  </si>
  <si>
    <t>Environmental Response To The Cold Climate Event 8200 Years Ago As Recorded At Hojby So| Denmark</t>
  </si>
  <si>
    <t>Geological Survey Of Denmark And Greenland Bulletin</t>
  </si>
  <si>
    <t>Rasmussen| P; Hede| Mu; Noe-nygaard| N; Clarke| Al; Vinebrooke| Rd</t>
  </si>
  <si>
    <t>Environmental Sensing: Strategies| Technologies And Applications</t>
  </si>
  <si>
    <t>Sensor Review</t>
  </si>
  <si>
    <t>Bogue| R</t>
  </si>
  <si>
    <t>Escaping The Heat: Range Shifts Of Reef Coral Taxa In Coastal Western Australia</t>
  </si>
  <si>
    <t>Greenstein| Bj; Pandolfi| Jm</t>
  </si>
  <si>
    <t>Estimating Construction Project Environmental Effects Using An Input-output-based Hybrid Life-cycle Assessment Model</t>
  </si>
  <si>
    <t>Journal Of Infrastructure Systems</t>
  </si>
  <si>
    <t>Sharrard| Al; Matthews| Hs; Ries| Rj</t>
  </si>
  <si>
    <t>Estimating Cost Structures In The Us Nuclear Power Industry</t>
  </si>
  <si>
    <t>Rungsuriyawiboon| S</t>
  </si>
  <si>
    <t>Estimating Present Climate In A Warming World: A Model-based Approach</t>
  </si>
  <si>
    <t>Raisanen| J; Ruokolainen| L</t>
  </si>
  <si>
    <t>Estimating The Environmental Burdens Of Residential Energy Supply Systems Through Material Input And Emission Factors</t>
  </si>
  <si>
    <t>Alanne| K; Saari| A</t>
  </si>
  <si>
    <t>Estimating The Nonlinear Response Of Tropical Ocean To Extratropical Forcing In A Coupled Climate Model</t>
  </si>
  <si>
    <t>Yang| Hj; Wang| L</t>
  </si>
  <si>
    <t>Estimating Trends Of Atlantic Meridional Overturning Circulation From Long-term Hydrographic Data And Model Simulations</t>
  </si>
  <si>
    <t>Lohmann| G; Haak| H; Jungclaus| Jh</t>
  </si>
  <si>
    <t>Estimation Of The Carbon Dioxide (co2) Fertilization Effect Using Growth Rate Anomalies Of Co2 And Crop Yields Since 1961</t>
  </si>
  <si>
    <t>Lobell| Db; Field| Cb</t>
  </si>
  <si>
    <t>Estimation Of The Vertical Profile Of Sulfur Dioxide Injection Into The Atmosphere By A Volcanic Eruption Using Satellite Column Measurements And Inverse Transport Modeling</t>
  </si>
  <si>
    <t>Eckhardt| S; Prata| Aj; Seibert| P; Stebel| K; Stohl| A</t>
  </si>
  <si>
    <t>Ethical Rooms For Maneuver And Their Prospects Vis-a-vis The Current Ethical Food Policies In Europe</t>
  </si>
  <si>
    <t>Korthals| M</t>
  </si>
  <si>
    <t>European Larch Phenology In The Alps: Can We Grasp The Role Of Ecological Factors By Combining Field Observations And Inverse Modelling?</t>
  </si>
  <si>
    <t>Migliavacca| M; Cremonese| E; Colombo| R; Busetto| L; Galvagno| M; Ganis| L; Meroni| M; Pari| E; Rossini| M; Siniscalco| C; Di Cella| Um</t>
  </si>
  <si>
    <t>Eutrophication-like Response To Climate Warming: An Analysis Of Lago Maggiore (n. Italy) Zooplankton In Contrasting Years</t>
  </si>
  <si>
    <t>Visconti| A; Manca| M; De Bernardi| R</t>
  </si>
  <si>
    <t>Evaluating Carbon Dynamics And Microbial Activity In Arctic Soils Under Warmer Temperatures</t>
  </si>
  <si>
    <t>Oelbermann| M; English| M; Schiff| Sl</t>
  </si>
  <si>
    <t>Evaluating The Change In Orchardgrass (dactylis Glomerata L.) Production Associated With Global Warming In Northern Hokkaido| Japan: Effect Of Low Water Stress Resulting From A Decrease In Soil Water</t>
  </si>
  <si>
    <t>Nakatsuji| T; Kiso| S</t>
  </si>
  <si>
    <t>Evaluating The Consistency Between Statistically Downscaled And Global Dynamical Model Climate Change Projections</t>
  </si>
  <si>
    <t>Timbal| B; Hope| P; Charles| S</t>
  </si>
  <si>
    <t>Evaluating The Links Between Climate| Disease Spread| And Amphibian Declines</t>
  </si>
  <si>
    <t>Rohr| Jr; Raffel| Tr; Romansic| Jm; Mccallum| H; Hudson| Pj</t>
  </si>
  <si>
    <t>Evaluating The Prospects For Sustainable Energy Development In A Sample Of Chinese Villages</t>
  </si>
  <si>
    <t>Evaluation Of Climate Change Scenarios Based On Aquatic Food Web Modelling</t>
  </si>
  <si>
    <t>Applied Ecology And Environmental Research</t>
  </si>
  <si>
    <t>Vadadi-fulop| C; Hufnagel| L; Sipkay| C; Veraszto| C</t>
  </si>
  <si>
    <t>Evaluation Of Emission Of Greenhouse Gases From Soils Amended With Sewage Sludge</t>
  </si>
  <si>
    <t>Paramasivam| S; Fortenberry| Gz; Julius| A; Sajwan| Ks; Alva| Ak</t>
  </si>
  <si>
    <t>Evidence Of Raccoon| Procyon Lotor| Range Extension In Northern Alberta</t>
  </si>
  <si>
    <t>Latham| Adm</t>
  </si>
  <si>
    <t>Evidence Of Sexual Reproduction In The Invasive Common Reed (phragmites Australis Subsp Australis; Poaceae) In Eastern Canada: A Possible Consequence Of Global Warming?</t>
  </si>
  <si>
    <t>Brisson| J; Paradis| E; Bellavance| Me</t>
  </si>
  <si>
    <t>Evidence Of Temperature-dependent Effects On The Estrogenic Response Of Fish: Implications With Regard To Climate Change</t>
  </si>
  <si>
    <t>Brian| Jv; Harris| Ca; Runnalls| Tj; Fantinati| A; Pojana| G; Marcomini| A; Booy| P; Lamoree| M; Kortenkamp| A; Sumpter| Jp</t>
  </si>
  <si>
    <t>Evolution Of Paleo Sea-surface Conditions Over The Last 600 Years In The Mackenzie Trough| Beaufort Sea (canada)</t>
  </si>
  <si>
    <t>Richefol| T; Rochon| A; Blasco| S; Scott| Db; Schell| Tm; Bennett| Rj</t>
  </si>
  <si>
    <t>Examination Of The Fate Of Carbon In Waste Management Systems Through Statistical Entropy And Life Cycle Analysis</t>
  </si>
  <si>
    <t>Kaufman| S; Krishnan| N; Kwon| E; Castaldi| M; Themelis| N; Rechberger| H</t>
  </si>
  <si>
    <t>Expanding Oxygen-minimum Zones In The Tropical Oceans</t>
  </si>
  <si>
    <t>Stramma| L; Johnson| Gc; Sprintall| J; Mohrholz| V</t>
  </si>
  <si>
    <t>Expansion Of Sugarcane Ethanol Production In Brazil: Environmental And Social Challenges</t>
  </si>
  <si>
    <t>Martinelli| La; Filoso| S</t>
  </si>
  <si>
    <t>Experimental And Theoretical Study Of The Atmospheric Chemistry And Global Warming Potential Of So(2)f(2)</t>
  </si>
  <si>
    <t>Papadimitriou| Vc; Portmann| Rw; Fahey| Dw; Muhle| J; Weiss| Rf; Burkholder| Jb</t>
  </si>
  <si>
    <t>Experimental Study Of Using Fuel Cells In Dwellings For Energy Saving Lighting And Other Low Power Applications</t>
  </si>
  <si>
    <t>Elsarrag| E</t>
  </si>
  <si>
    <t>Experimental Study On The Evaporative Heat Transfer And Pressure Drop Of Co2 Flowing Upward In Vertical Smooth And Micro-fin Tubes With The Diameter Of 5 Mm</t>
  </si>
  <si>
    <t>Kim| Yj; Cho| Jm; Kim| Ms</t>
  </si>
  <si>
    <t>Exploring Holocene Continentality Changes In Fennoscandia Using Present And Past Tree Distributions</t>
  </si>
  <si>
    <t>Giesecke| T; Bjune| Ae; Chiverrell| Rc; Seppa| H; Ojala| Aek; Birks| Hjb</t>
  </si>
  <si>
    <t>Exploring Impacts On Environment: Of Road Transportation A Spatial Approach</t>
  </si>
  <si>
    <t>Demirel| H; Sertel| E; Kaya| S; Seker| Dz</t>
  </si>
  <si>
    <t>Exploring The Geoengineering Of Climate Using Stratospheric Sulfate Aerosols: The Role Of Particle Size</t>
  </si>
  <si>
    <t>Rasch| Pj; Crutzen| Pj; Coleman| Db</t>
  </si>
  <si>
    <t>Extent Of Recent Polewards Range Margin Shifts In Finnish Birds Depends On Their Body Mass And Feeding Ecology</t>
  </si>
  <si>
    <t>Ornis Fennica</t>
  </si>
  <si>
    <t>Brommer| Je</t>
  </si>
  <si>
    <t>Extinction Vulnerability Of Tropical Montane Endemism From Warming And Upslope Displacement: A Preliminary Appraisal For The Highest Massif In Madagascar</t>
  </si>
  <si>
    <t>Raxworthy| Cj; Pearson| Rg; Rabibisoa| N; Rakotondrazafy| Am; Ramanamanjato| Jb; Raselimanana| Ap; Wu| S; Nussbaum| Ra; Stone| Da</t>
  </si>
  <si>
    <t>Factors Affecting On Response Of Broad Bean And Corn To Air Quality And Soil Co(2) Flux Rates In Egypt</t>
  </si>
  <si>
    <t>Ali| A</t>
  </si>
  <si>
    <t>Fatal Pneumonia Epizootic In Musk Ox (ovibos Moschatus) In A Period Of Extraordinary Weather Conditions</t>
  </si>
  <si>
    <t>Ecohealth</t>
  </si>
  <si>
    <t>Ytrehus| B; Bretten| T; Bergsjo| B; Isaksen| K</t>
  </si>
  <si>
    <t>Feasibility Study For A Carbon Capture And Storage Project In Northern Italy</t>
  </si>
  <si>
    <t>Desideri| U; Arcioni| L; Tozzi| M</t>
  </si>
  <si>
    <t>Field Observations Of Recent Transgression On Northern And Eastern Melville Island| Western Canadian Arctic Archipelago</t>
  </si>
  <si>
    <t>Lajeunesse| P; Hanson| Ma</t>
  </si>
  <si>
    <t>Fine-root Respiration In A Loblolly Pine (pinus Taeda L.) Forest Exposed To Elevated Co(2) And N Fertilization</t>
  </si>
  <si>
    <t>Drake| Je; Stoy| Pc; Jackson| Rb; Delucia| Eh</t>
  </si>
  <si>
    <t>Fire Risk In Amazonia Due To Climate Change In The Hadcm3 Climate Model: Potential Interactions With Deforestation</t>
  </si>
  <si>
    <t>Golding| N; Betts| R</t>
  </si>
  <si>
    <t>First Arrival Dates Of The Nightingale (luscinia Megarhynchos) To Central Croatia In The Early 20(th) Century And At The Turn Of The 21(st) Century</t>
  </si>
  <si>
    <t>Central European Journal Of Biology</t>
  </si>
  <si>
    <t>Kralj| J; Dolenec| Z</t>
  </si>
  <si>
    <t>First Record Of Diamondback Moth (lepidoptera : Plutellidae) From Interior Alaska</t>
  </si>
  <si>
    <t>Hagerty| Am; Pantoja| A; Emmert| S</t>
  </si>
  <si>
    <t>Flower Morphology| Phenology And Visitor Patterns In An Alpine Community On Mt Olympos| Greece</t>
  </si>
  <si>
    <t>Makrodimos| N; Blionis| Gj; Krigas| N; Vokou| D</t>
  </si>
  <si>
    <t>Flowering Patterns In A Seasonal Tropical Lowland Forest In Western Amazonia</t>
  </si>
  <si>
    <t>Stevenson| Pr; Castellanos| Mc; Cortes| Ai; Link| A</t>
  </si>
  <si>
    <t>Flowering Phenology In A Species-rich Temperate Grassland Is Sensitive To Warming But Not Elevated Co(2)</t>
  </si>
  <si>
    <t>Hovenden| Mj; Wills| Ke; Schoor| Jkv; Williams| Al; Newton| Pcd</t>
  </si>
  <si>
    <t>Fluxes Of Ch4 And N2o From Soil Under A Tropical Seasonal Rain Forest In Xishuangbanna| Southwest China</t>
  </si>
  <si>
    <t>Yan| Yp; Sha| Lq; Cao| M; Zheng| Z; Tang| Jw; Wang| Yh; Zhang| Yp; Wang| R; Liu| Gr; Wang| Ys; Sun| Y</t>
  </si>
  <si>
    <t>Fluxes Of Dissolved Organic Matter In Larch Forests In The Cryolithozone Of Central Siberia</t>
  </si>
  <si>
    <t>Prokushkin| As; Tokareva| Iv; Prokushkin| Sg; Abaimov| Ap; Guggenberger| H</t>
  </si>
  <si>
    <t>Foliar Morphological Variation In The White Oak Quercus Rugosa Nee (fagaceae) Along A Latitudinal Gradient In Mexico: Potential Implications For Management And Conservation</t>
  </si>
  <si>
    <t>Uribe-salas| D; Saenz-romero| C; Gonzalez-rodriguez| A; Tellez-valdez| O; Oyama| K</t>
  </si>
  <si>
    <t>Forest Pathogens With Higher Damage Potential Due To Climate Change In Europe</t>
  </si>
  <si>
    <t>Canadian Journal Of Plant Pathology-revue Canadienne De Phytopathologie</t>
  </si>
  <si>
    <t>La Porta| N; Capretti| P; Thomsen| Im; Kasanen| R; Hietala| Am; Von Weissenberg| K</t>
  </si>
  <si>
    <t>Forestry-based Carbon Sequestration Projects In Africa: Potential Benefits And Challenges</t>
  </si>
  <si>
    <t>Jindal| R; Swallow| B; Kerr| J</t>
  </si>
  <si>
    <t>Fossil Fuel Saving Through A Direct Solar Energy Water Heating System</t>
  </si>
  <si>
    <t>Michels| A; Mayer| Fd; Gallon| R; Hoffmann| R; Serafini| St</t>
  </si>
  <si>
    <t>Frequency Of Severe Storms And Global Warming</t>
  </si>
  <si>
    <t>Aumann| Hh; Ruzmaikin| A; Teixeira| J</t>
  </si>
  <si>
    <t>From Atmosphere| To Climate| To Earth System Science</t>
  </si>
  <si>
    <t>Paillard| D</t>
  </si>
  <si>
    <t>Frost In A Future Climate: Modelling Interactive Effects Of Warmer Temperatures And Rising Atmospheric [co(2)] On The Incidence And Severity Of Frost Damage In A Temperate Evergreen (eucalyptus Pauciflora)</t>
  </si>
  <si>
    <t>Woldendorp| G; Hill| Mj; Doran| R; Ball| Mc</t>
  </si>
  <si>
    <t>Fuelling The Car Of The Future</t>
  </si>
  <si>
    <t>Mcguiness| P</t>
  </si>
  <si>
    <t>Fundamental Insulation Characteristics Of High-pressure Co(2) Gas For Gas-insulated Power Equipment - Effect Of Coating Conductor On Insulation Performance And Effect Of Decomposition Products On Creeping Insulation Of Spacer</t>
  </si>
  <si>
    <t>Goshima| H; Okabe| S; Morii| H; Takahata| K; Ueda| T; Yamachi| N; Hikita| M</t>
  </si>
  <si>
    <t>Future Battlegrounds For Conservation Under Global Change</t>
  </si>
  <si>
    <t>Lee| Tm; Jetz| W</t>
  </si>
  <si>
    <t>Future Changes In The Baiu Rain Band Projected By A 20-km Mesh Global Atmospheric Model: Sea Surface Temperature Dependence</t>
  </si>
  <si>
    <t>Kusunoki| S; Mizuta| R</t>
  </si>
  <si>
    <t>Future Fuel Supply Systems For Organic Production Based On Fischer-tropsch Diesel And Dimethyl Ether From On-farm-grown Biomass</t>
  </si>
  <si>
    <t>Future Trends Of Climatic Belts And Seasons In China</t>
  </si>
  <si>
    <t>Jiang| Y; Wang| Sy; Yang| S; Dong| Wj; Fu| Cb; Zhao| Tb</t>
  </si>
  <si>
    <t>Gaseous Fluxes In The Nitrogen And Carbon Budgets Of Subsurface Flow Constructed Wetlands</t>
  </si>
  <si>
    <t>Mander| U; Lohmus| K; Teiter| S; Mauring| T; Nurk| K; Augustin| J</t>
  </si>
  <si>
    <t>Genes For Greens</t>
  </si>
  <si>
    <t>Aldhous| P</t>
  </si>
  <si>
    <t>Genetic Differentiation| Hybridization And Adaptive Divergence In Two Subspecies Of The Acorn Barnacle Tetraclita Japonica In The Northwestern Pacific</t>
  </si>
  <si>
    <t>Tsang| Lm; Chan| Bkk; Ma| Ky; Chu| Kh</t>
  </si>
  <si>
    <t>Genetic Response To Rapid Climate Change: It's Seasonal Timing That Matters</t>
  </si>
  <si>
    <t>Geographic Variation In Onset Of Singing Among Populations Of Two Migratory Birds</t>
  </si>
  <si>
    <t>Gordo| O; Sanz| Jj; Lobo| Jm</t>
  </si>
  <si>
    <t>Geographical Distribution Of The Feedback Between Future Climate Change And The Carbon Cycle</t>
  </si>
  <si>
    <t>Yoshikawa| C; Kawamiya| M; Kato| T; Yamanaka| Y; Matsuno| T</t>
  </si>
  <si>
    <t>Geographical Variation In Climatic Cues For Mast Seeding Of Fagus Crenata</t>
  </si>
  <si>
    <t>Masaki| T; Oka| T; Osumi| K; Suzuki| W</t>
  </si>
  <si>
    <t>Gigantism In Unique Biogenic Magnetite At The Paleocene-eocene Thermal Maximum</t>
  </si>
  <si>
    <t>Schumann| D; Raub| Td; Kopp| Re; Guerquin-kern| Jl; Wu| Td; Rouiller| I; Smirnov| Av; Sears| Sk; Lucken| U; Tikoo| Sm; Hesse| R; Kirschvink| Jl; Vali| H</t>
  </si>
  <si>
    <t>Gis-aided Animal Production Impacts Analysis On The Environment In Laguna Province</t>
  </si>
  <si>
    <t>Alcantara| Aj; Sobremisana| Mj; Espaldon| Mvo; Alaira| Sa; Sevilla| Cc; Dela Cruz| Ae</t>
  </si>
  <si>
    <t>Glacial Inceptions: Past And Future</t>
  </si>
  <si>
    <t>Mysak| La</t>
  </si>
  <si>
    <t>Global Change: Impact| Mangement| Risk Approach And Health Measures - The Case Of Europe</t>
  </si>
  <si>
    <t>Dufour| B; Moutou| F; Hattenberger| Am; Rodhain| F</t>
  </si>
  <si>
    <t>Global Climate Change - A Feasibility Perspective Of Its Effect On Human Health At A Local Scale</t>
  </si>
  <si>
    <t>Bernardi| M</t>
  </si>
  <si>
    <t>Global Climate Change And Regional Impact On The Water Balance - Case Study In The German Alpine Area</t>
  </si>
  <si>
    <t>Wasserwirtschaft</t>
  </si>
  <si>
    <t>Marx| A; Mast| M; Knoche| R; Kunstmann| H</t>
  </si>
  <si>
    <t>Global Decadal Upper-ocean Heat Content As Viewed In Nine Analyses</t>
  </si>
  <si>
    <t>Carton| Ja; Santorelli| A</t>
  </si>
  <si>
    <t>Global Dimming - An Environmental Hypothesis On Climate Change</t>
  </si>
  <si>
    <t>Giurma| I; Giurma-handley| Cr; Craciun| I; Antohi| Cm</t>
  </si>
  <si>
    <t>Global Farm Animal Production And Global Warming: Impacting And Mitigating Climate Change</t>
  </si>
  <si>
    <t>Koneswaran| G; Nierenberg| D</t>
  </si>
  <si>
    <t>Global Projections Of Changing Risks Of Floods And Droughts In A Changing Climate</t>
  </si>
  <si>
    <t>Hirabayashi| Y; Kanae| S; Emori| S; Oki| T; Kimoto| M</t>
  </si>
  <si>
    <t>Global Response Patterns Of Terrestrial Plant Species To Nitrogen Addition</t>
  </si>
  <si>
    <t>Xia| Jy; Wan| Sq</t>
  </si>
  <si>
    <t>Global Temperature Stabilization Via Controlled Albedo Enhancement Of Low-level Maritime Clouds</t>
  </si>
  <si>
    <t>Latham| J; Rasch| P; Chen| Cc; Kettles| L; Gadian| A; Gettelman| A; Morrison| H; Bower| K; Choularton| T</t>
  </si>
  <si>
    <t>Global Warming And Amphibian Extinctions In Eastern Australia</t>
  </si>
  <si>
    <t>Global Warming And Flowering Times In Thoreau's Concord: A Community Perspective</t>
  </si>
  <si>
    <t>Global Warming And Renewable Energy Sources For Sustainable Development In Turkey</t>
  </si>
  <si>
    <t>Yuksel| I</t>
  </si>
  <si>
    <t>Global Warming And United States Landfalling Hurricanes</t>
  </si>
  <si>
    <t>Wang| Cz; Lee| Sk</t>
  </si>
  <si>
    <t>Global Warming Potential Of Wheat Production In Western Australia: A Life Cycle Assessment</t>
  </si>
  <si>
    <t>Water And Environment Journal</t>
  </si>
  <si>
    <t>Biswas| Wk; Barton| L; Carter| D</t>
  </si>
  <si>
    <t>Global Warming Potential Predictions For Hydrofluoroethers With Two Carbon Atoms</t>
  </si>
  <si>
    <t>Theoretical Chemistry Accounts</t>
  </si>
  <si>
    <t>Blowers| P; Tetrault| Kf; Trujillo-morehead| Y</t>
  </si>
  <si>
    <t>Global Warming Potentials Of Hydrofluoroethers</t>
  </si>
  <si>
    <t>Global Warming Presents New Challenges For Maize Pest Management</t>
  </si>
  <si>
    <t>Diffenbaugh| Ns; Krupke| Ch; White| Ma; Alexander| Ce</t>
  </si>
  <si>
    <t>Global Warming Projections Using The Community Climate System Model| Ccsm3</t>
  </si>
  <si>
    <t>Yoshida| Y; Maruyama| K; Takahara| H</t>
  </si>
  <si>
    <t>Global Warming| Elevational Range Shifts| And Lowland Biotic Attrition In The Wet Tropics</t>
  </si>
  <si>
    <t>Colwell| Rk; Brehm| G; Cardelus| Cl; Gilman| Ac; Longino| Jt</t>
  </si>
  <si>
    <t>Global Warming| Rice Production| And Water Use In China: Developing A Probabilistic Assessment</t>
  </si>
  <si>
    <t>Tao| F; Hayashi| Y; Zhang| Z; Sakamoto| T; Yokozawa| M</t>
  </si>
  <si>
    <t>Greenhouse Gas Emissions From Agro-ecosystems And Their Contribution To Environmental Change In The Indus Basin Of Pakistan</t>
  </si>
  <si>
    <t>Iqbal| Mm; Goheer| Ma</t>
  </si>
  <si>
    <t>Greenhouse Gas Emissions Trading Among Pacific Rim Countries: An Analysis Of Policies To Bring Developing Countries To The Bargaining Table</t>
  </si>
  <si>
    <t>Rose| A; Wei| D</t>
  </si>
  <si>
    <t>Greenhouse Gas Fluxes From An Irrigated Sweet Corn (zea Mays L.)-potato (solanum Tuberosum L.) Rotation</t>
  </si>
  <si>
    <t>Haile-mariam| S; Collins| Hr; Higgins| Ss</t>
  </si>
  <si>
    <t>Greenhouse Gases Emission From Energy Production In Conventional Biogas Plants In India</t>
  </si>
  <si>
    <t>Khoiyangbam| Rs</t>
  </si>
  <si>
    <t>Greenhouse Gases Emissions From Waste Management Practices Using Life Cycle Inventory Model</t>
  </si>
  <si>
    <t>Chen| Tc; Lin| Cf</t>
  </si>
  <si>
    <t>Greenhouse Gases Observing Satellite (gosat) Ground Systems</t>
  </si>
  <si>
    <t>Yokomizo| M</t>
  </si>
  <si>
    <t>Growth And Survival Of Prosopis Africana Provenances Tested In Niger And Related To Rainfall Gradients In The West African Sahel</t>
  </si>
  <si>
    <t>Weber| Jc; Larwanou| M; Abasse| Ta; Kalinganire| A</t>
  </si>
  <si>
    <t>Growth Modelling Indicates Hurricanes And Severe Storms Are Linked To Low Coral Recruitment In The Caribbean</t>
  </si>
  <si>
    <t>Crabbe| Mjc; Martinez| E; Garcia| C; Chub| J; Castro| L; Guy| J</t>
  </si>
  <si>
    <t>Growth-oriented Logging (gol): A New Concept Towards Sustainable Forest Management In Central Amazonian Varzea Floodplains</t>
  </si>
  <si>
    <t>Schongart| J</t>
  </si>
  <si>
    <t>Habitat Preferences Of California Sea Lions: Implications For Conservation</t>
  </si>
  <si>
    <t>Gonzalez-suarez| M; Gerber| Lr</t>
  </si>
  <si>
    <t>Habitat Shifts Of Endangered Species Under Altered Climate Conditions: Importance Of Biotic Interactions</t>
  </si>
  <si>
    <t>Preston| K; Rotenberry| Jt; Redak| Ra; Allen| Mf</t>
  </si>
  <si>
    <t>Hadley Circulation Changes Under Global Warming Conditions Indicated By Coupled Climate Models</t>
  </si>
  <si>
    <t>Gastineau| G; Le Treut| H; Li| L</t>
  </si>
  <si>
    <t>Harnessing Methane Emissions From Coal Mining</t>
  </si>
  <si>
    <t>Have Tropical Cyclones Been Feeding More Extreme Rainfall?</t>
  </si>
  <si>
    <t>Lau| Km; Zhou| Yp; Wu| Ht</t>
  </si>
  <si>
    <t>Heat Stress Effects On Growth And Development In Three Ecotypes Of Varying Latitude Of Arabidopsis</t>
  </si>
  <si>
    <t>Kipp| E</t>
  </si>
  <si>
    <t>Heat Stress In The Intertidal: Comparing Survival And Growth Of An Invasive And Native Mussel Under A Variety Of Thermal Conditions</t>
  </si>
  <si>
    <t>Schneider| Kr</t>
  </si>
  <si>
    <t>Heat Stress Stimulates Nitric Oxide Production In Symbiodinium Microadriaticum: A Possible Linkage Between Nitric Oxide And The Coral Bleaching Phenomenon</t>
  </si>
  <si>
    <t>Plant And Cell Physiology</t>
  </si>
  <si>
    <t>Bouchard| Jn; Yamasaki| H</t>
  </si>
  <si>
    <t>Heavy Metal And Mineral Concentrations And Their Relationship To Histopathological Findings In The Bowhead Whale (balaena Mysticetus)</t>
  </si>
  <si>
    <t>Rosa| C; Blake| Je; Bratton| Gr; Dehn| La; Gray| Mj; O'hara| Tm</t>
  </si>
  <si>
    <t>Heavy Reflux Psa Cycles For Co2 Recovery From Flue Gas: Part I. Performance Evaluation</t>
  </si>
  <si>
    <t>Reynolds| Sp; Mehrotra| A; Ebner| Ad; Ritter| Ja</t>
  </si>
  <si>
    <t>Hemispherical Asymmetry Of Tropical Precipitation In Echam5/mpi-om During El Nino And Under Global Warming</t>
  </si>
  <si>
    <t>Chou| C; Tu| Jy</t>
  </si>
  <si>
    <t>Heterogeneous Intra-annual Climatic Changes Drive Different Phenological Responses At Two Trophic Levels</t>
  </si>
  <si>
    <t>Doi| H; Gordo| O; Katano| I</t>
  </si>
  <si>
    <t>Heterologous Expression Of A Plastid Ef-tu Reduces Protein Thermal Aggregation And Enhances Co(2) Fixation In Wheat (triticum Aestivum) Following Heat Stress</t>
  </si>
  <si>
    <t>Plant Molecular Biology</t>
  </si>
  <si>
    <t>Fu| Jm; Momcilovic| I; Clemente| Te; Nersesian| N; Trick| Hn; Ristic| Z</t>
  </si>
  <si>
    <t>Hierarchical Fusion Of Expert Opinions In The Transferable Belief Model| Application To Climate Sensitivity</t>
  </si>
  <si>
    <t>International Journal Of Approximate Reasoning</t>
  </si>
  <si>
    <t>Ha-duong| M</t>
  </si>
  <si>
    <t>High Temperatures Activate Local Viral Multiplication And Cell-to-cell Movement Of Melon Necrotic Spot Virus But Restrict Expression Of Systemic Symptoms</t>
  </si>
  <si>
    <t>Phytopathology</t>
  </si>
  <si>
    <t>Kido| K; Tanaka| C; Mochizuki| T; Kubota| K; Ohki| T; Ohnishi| J; Knight| Lm; Tsuda| S</t>
  </si>
  <si>
    <t>High-efficiency Pfc Abatement System Utilizing Plasma Decomposition And Ca(oh)(2)/cao Immobilization</t>
  </si>
  <si>
    <t>Suzuki| K; Ishihara| Y; Sakoda| K; Shirai| Y; Teramoto| A; Hirayama| M; Ohmi| T; Watanabe| T; Ito| T</t>
  </si>
  <si>
    <t>High-resolution Foraminiferal| Isotopic| And Trace Element Records From Holocene Estuarine Deposits Of San Francisco Bay| California</t>
  </si>
  <si>
    <t>Mcgann| M</t>
  </si>
  <si>
    <t>High-resolution Magnetic Susceptibility And Geochemistry For The Cenomanian/turonian Boundary Gssp With Correlation To Time Equivalent Core</t>
  </si>
  <si>
    <t>Ellwood| Bb; Tomkin| Jh; Ratcliffe| Kt; Wright| M; Kafafy| Am</t>
  </si>
  <si>
    <t>High-sensitivity Detection Of Hazardous So(2) Using 266 Nm Uv Laser</t>
  </si>
  <si>
    <t>Gondal| Ma; Dastageer| Ma</t>
  </si>
  <si>
    <t>Historical Changes In The Mississippi-alabama Barrier-island Chain And The Roles Of Extreme Storms| Sea Level| And Human Activities</t>
  </si>
  <si>
    <t>Morton| Ra</t>
  </si>
  <si>
    <t>Historical Trends And Future Predictions Of Climate Variability In The Brahmaputra Basin</t>
  </si>
  <si>
    <t>Immerzeel| W</t>
  </si>
  <si>
    <t>Holocene Climate Inferred From Biological (diptera : Chironomidae) Analyses In A Southampton Island (nunavut| Canada) Lake</t>
  </si>
  <si>
    <t>Rolland| N; Larocque| I; Francus| P; Pienitz| R; Laperriere| L</t>
  </si>
  <si>
    <t>Holocene Environmental Changes And The Seal (phocidae) Fauna Of The Baltic Sea: Coming| Going And Staying</t>
  </si>
  <si>
    <t>Mammal Review</t>
  </si>
  <si>
    <t>Schmolcke| U</t>
  </si>
  <si>
    <t>How Do We Receive Co(2)-footprints For Food Of Animal Origin?</t>
  </si>
  <si>
    <t>Archiv Fur Tierzucht-archives Of Animal Breeding</t>
  </si>
  <si>
    <t>Flachowsky| G</t>
  </si>
  <si>
    <t>How Global Warming May Affect The Prevalence Of Lyme Disease</t>
  </si>
  <si>
    <t>Veterinary Technician</t>
  </si>
  <si>
    <t>Madsen| Lm</t>
  </si>
  <si>
    <t>How Well Do First Flowering Dates Measure Plant Responses To Climate Change? The Effects Of Population Size And Sampling Frequency</t>
  </si>
  <si>
    <t>Miller-rushing| Aj; Inouye| Dw; Primack| Rb</t>
  </si>
  <si>
    <t>Humus Status Of Buried Soils In Loess Deposits Of The Minusinsk Intermontane Trough</t>
  </si>
  <si>
    <t>Biryukova| On; Orlov| Ds; Biryukov| Mv</t>
  </si>
  <si>
    <t>Hurricanes And Global Warming - Results From Downscaling Ipcc Ar4 Simulations</t>
  </si>
  <si>
    <t>Emanuel| K; Sundararajan| R; Williams| J</t>
  </si>
  <si>
    <t>Hydraulic Management Drives Heat Budgets And Temperature Trends In A Mediterranean Reservoir</t>
  </si>
  <si>
    <t>International Review Of Hydrobiology</t>
  </si>
  <si>
    <t>Moreno-ostos| E; Marce| R; Ordonez| J; Dolz| J; Armengol| J</t>
  </si>
  <si>
    <t>Hydrodefluorination Of Perfluoroalkyl Groups Using Silylium-carborane Catalysts</t>
  </si>
  <si>
    <t>Douvris| C; Ozerov| Ov</t>
  </si>
  <si>
    <t>Hydrogen As A Renewable And Sustainable Solution In Reducing Global Fossil Fuel Consumption</t>
  </si>
  <si>
    <t>Midilli| A; Dincer| I</t>
  </si>
  <si>
    <t>Hydrogen Economy In Taiwan And Biohydrogen</t>
  </si>
  <si>
    <t>Lee| Dh; Lee| Dj</t>
  </si>
  <si>
    <t>Hydrogen No Longer A High Cost Solution To Global Warming: New Ideas</t>
  </si>
  <si>
    <t>Bockris| Jo</t>
  </si>
  <si>
    <t>Hydrogen Production From A Fluidized-bed Coal Gasifier With In Situ Fixation Of Co2 Part I: Numerical Model</t>
  </si>
  <si>
    <t>Chemical Engineering &amp; Technology</t>
  </si>
  <si>
    <t>Lu| J; Yu| L; Zhang| Xp; Zhang| Sj; Dai| Wb</t>
  </si>
  <si>
    <t>Hydrogeology Of The Northern Sea Of Okhotsk Coast</t>
  </si>
  <si>
    <t>Russian Journal Of Pacific Geology</t>
  </si>
  <si>
    <t>Glotov| Ve; Glotova| Lp</t>
  </si>
  <si>
    <t>Hypoxia| Low Salinity And Lowered Temperature Reduce Embryo Survival And Hatch Rates In Black Bream Acanthopagrus Butcheri (munro| 1949)</t>
  </si>
  <si>
    <t>Hassell| Kl; Coutin| Pc; Nugegoda| D</t>
  </si>
  <si>
    <t>Imaging Of Time And Space Variation Of Vortex Wind Velocity Fields Using Acoustic Tomography</t>
  </si>
  <si>
    <t>Japanese Journal Of Applied Physics</t>
  </si>
  <si>
    <t>Li| Hy; Ueki| T; Yamada| A</t>
  </si>
  <si>
    <t>Impact Of A Century Of Climate Change On Small-mammal Communities In Yosemite National Park| Usa</t>
  </si>
  <si>
    <t>Moritz| C; Patton| Jl; Conroy| Cj; Parra| Jl; White| Gc; Beissinger| Sr</t>
  </si>
  <si>
    <t>Impact Of A Tropical Cyclone On Biogeochemistry Of The Central Arabian Sea</t>
  </si>
  <si>
    <t>Naik| H; Naqvi| Swa; Suresh| T; Narvekar| Pv</t>
  </si>
  <si>
    <t>Impact Of Atmospheric Co2 Enrichment On Some Elements Of Microclimate And Physiology Of Locally Grown Maize</t>
  </si>
  <si>
    <t>Anda| A; Kocsis| T</t>
  </si>
  <si>
    <t>Impact Of Atmospheric Small-scale Fluctuations On Climate Sensitivity</t>
  </si>
  <si>
    <t>Seiffert| R; Von Storch| Js</t>
  </si>
  <si>
    <t>Impact Of Bleaching Stress On The Function Of The Oxygen Evolving Complex Of Zooxanthellae From Scleractinian Corals</t>
  </si>
  <si>
    <t>Hill| R; Ralph| Pj</t>
  </si>
  <si>
    <t>Impact Of Climate Change On Long-term Zooplankton Biomass In The Upwelling Region Of The Gulf Of Guinea</t>
  </si>
  <si>
    <t>Wiafe| G; Yaqub| Hb; Mensah| Ma; Frid| Clj</t>
  </si>
  <si>
    <t>Impact Of Climate Change On Migratory Birds: Community Reassembly Versus Adaptation</t>
  </si>
  <si>
    <t>Schaefer| Hc; Jetz| W; Bohning-gaese| K</t>
  </si>
  <si>
    <t>Impact Of Climate On Eel Populations Of The Northern Hemisphere</t>
  </si>
  <si>
    <t>Bonhommeau| S; Chassot| E; Planque| B; Rivot| E; Knap| Ah; Le Pape| O</t>
  </si>
  <si>
    <t>Impact Of Geo-engineering On The Ion Composition Of The Stratosphere</t>
  </si>
  <si>
    <t>Beig| G</t>
  </si>
  <si>
    <t>Impact Of Historical Climate Change On The Southern Ocean Carbon Cycle</t>
  </si>
  <si>
    <t>Matear| Rj; Lenton| A</t>
  </si>
  <si>
    <t>Impact Of Ice-albedo Feedback On Hemispheric Scale Sea-ice Melting Rates In The Antarctic Using Multi-frequency Scanning Microwave Radiometer Data</t>
  </si>
  <si>
    <t>Mitra| A; Das| Iml; Dash| Mk; Bhandari| Sm; Vyas| Nk</t>
  </si>
  <si>
    <t>Impact Of Increasing Mean Air Temperature On The Development Of Rice And Red Rice</t>
  </si>
  <si>
    <t>Lago| I; Streck| Na; Alberto| Cm; Oliveira| Fb; De Paula| Gm</t>
  </si>
  <si>
    <t>Impact Of Organic Farming On Global Warming - Recent Scientific Knowledge</t>
  </si>
  <si>
    <t>Rahmann| G; Aulrich| K; Barth| K; Boehm| H; Koopmann| R; Oppermann| R; Paulsen| Hm; Weissmann| F</t>
  </si>
  <si>
    <t>Impact Of Rainfall| Liming| Nitrogen (n)| Phosphorus (p2o5)| Potassium (k2o)| Calcium (cao)| Magnesium (mgo) Mineral Fertilization On Triticale (x Triticosecale Wittmack) Yield In A Monoculture In Hungary</t>
  </si>
  <si>
    <t>Marton| L</t>
  </si>
  <si>
    <t>Impact Of Vegetation Types On Surface Temperature Change</t>
  </si>
  <si>
    <t>Lim| Yk; Cai| M; Kalnay| E; Zhou| L</t>
  </si>
  <si>
    <t>Impacts Of Climate Change On Lakes And Reservoirs Dynamics And Restoration Policies</t>
  </si>
  <si>
    <t>Sahoo| Gb; Schladow| Sg</t>
  </si>
  <si>
    <t>Impacts Of Climate Warming On Terrestrial Ectotherms Across Latitude</t>
  </si>
  <si>
    <t>Deutsch| Ca; Tewksbury| Jj; Huey| Rb; Sheldon| Ks; Ghalambor| Ck; Haak| Dc; Martin| Pr</t>
  </si>
  <si>
    <t>Impacts Of Future Climate Change And Emissions Reductions On Nitrogen And Sulfur Deposition Over The United States</t>
  </si>
  <si>
    <t>Tagaris| E; Liao| Kj; Manomaiphiboon| K; Woo| Jh; He| S; Amar| P; Russell| Ag</t>
  </si>
  <si>
    <t>Impacts Of Global Warming On Hydrological Cycles In The Asian Monsoon Region</t>
  </si>
  <si>
    <t>Dairaku| K; Emori| S; Nozawa| T</t>
  </si>
  <si>
    <t>Impacts Of Macroalgal Spores On The Dynamics Of Adult Macroalgae In A Eutrophic Estuary: High Versus Low Hydrodynamic Seasons And Long-term Simulations For Global Warming Scenarios</t>
  </si>
  <si>
    <t>Martins| I; Marcotegui| A; Marques| Jc</t>
  </si>
  <si>
    <t>Impacts Of Thermohaline Circulation Shutdown In The Twenty-first Century</t>
  </si>
  <si>
    <t>Vellinga| M; Wood| Ra</t>
  </si>
  <si>
    <t>Implications Of "peak Oil'' For Atmospheric Co(2) And Climate</t>
  </si>
  <si>
    <t>Kharecha| Pa; Hansen| Je</t>
  </si>
  <si>
    <t>Implications Of India's Biofuel Policies For Food| Water And The Poor</t>
  </si>
  <si>
    <t>Water Policy</t>
  </si>
  <si>
    <t>Rajagopal| D</t>
  </si>
  <si>
    <t>Importance Of Genetic Diversity In Eelgrass Zostera Marina For Its Resilience To Global Warming</t>
  </si>
  <si>
    <t>Ehlers| A; Worm| B; Reusch| Tbh</t>
  </si>
  <si>
    <t>Improved Estimation Of Soil Organic Carbon Storage Uncertainty Using First-order Taylor Series Approximation</t>
  </si>
  <si>
    <t>Panda| Dk; Singh| R; Kundu| Dk; Chakraborty| H; Kumar| A</t>
  </si>
  <si>
    <t>Improving Predictions Of Summer Climate Change In The United States</t>
  </si>
  <si>
    <t>Hall| A; Qu| X; Neelin| Jd</t>
  </si>
  <si>
    <t>Improving The Sustainability Of The Production Of Biodiesel From Oilseed Rape In The Uk</t>
  </si>
  <si>
    <t>Stephenson| Al; Dennis| Js; Scott| Sa</t>
  </si>
  <si>
    <t>In Hot Water: Zooplankton And Climate Change</t>
  </si>
  <si>
    <t>Richardson| Aj</t>
  </si>
  <si>
    <t>In-field Greenhouse Gas Emissions From Cookstoves In Rural Mexican Households</t>
  </si>
  <si>
    <t>Johnson| M; Edwards| R; Frenk| Ca; Masera| O</t>
  </si>
  <si>
    <t>Incorporating Climate Change In Water Planning</t>
  </si>
  <si>
    <t>Freas| K; Bailey| B; Munevar| A; Butler| S</t>
  </si>
  <si>
    <t>Increased Moisture And Methanogenesis Contribute To Reduced Methane Oxidation In Elevated Co2 Soils</t>
  </si>
  <si>
    <t>Mclain| Jet; Ahmann| Dm</t>
  </si>
  <si>
    <t>Increased Runoff From Melt From The Greenland Ice Sheet: A Response To Global Warming</t>
  </si>
  <si>
    <t>Hanna| E; Huybrechts| P; Steffen| K; Cappelen| J; Huff| R; Shuman| C; Irvine-fynn| T; Wise| S; Griffiths| M</t>
  </si>
  <si>
    <t>Increasing Risk Of Amazonian Drought Due To Decreasing Aerosol Pollution</t>
  </si>
  <si>
    <t>Cox| Pm; Harris| Pp; Huntingford| C; Betts| Ra; Collins| M; Jones| Cd; Jupp| Te; Marengo| Ja; Nobre| Ca</t>
  </si>
  <si>
    <t>Increasing Wildfire In Alaska's Boreal Forest: Pathways To Potential Solutions Of A Wicked Problem</t>
  </si>
  <si>
    <t>Chapin| Fs; Trainor| Sf; Huntington| O; Lovecraft| Al; Zavaleta| E; Natcher| Dc; Mcguire| Ad; Nelson| Jl; Ray| L; Calef| M; Fresco| N; Huntington| H; Rupp| Ts; Dewilde| L; Naylor| Rl</t>
  </si>
  <si>
    <t>Industrial Ecology: Engineered Representation Of Sustainability</t>
  </si>
  <si>
    <t>Von Hauff| M; Wilderer| Pa</t>
  </si>
  <si>
    <t>Industrialization| Fossil Fuels| And The Transformation Of Land Use</t>
  </si>
  <si>
    <t>Erb| Kh; Gingrich| S; Krausmann| F; Haberl| H</t>
  </si>
  <si>
    <t>Infiltration Into Fractured Bedrock</t>
  </si>
  <si>
    <t>Salve| R; Ghezzehei| Ta; Jones| R</t>
  </si>
  <si>
    <t>Influence Of Bioclimatic Variables On Tree-line Conifer Distribution In The Greater Yellowstone Ecosystem: Implications For Species Of Conservation Concern</t>
  </si>
  <si>
    <t>Schrag| Am; Bunn| Ag; Graumlich| Lj</t>
  </si>
  <si>
    <t>Influence Of Climate Change On The Water Resources In An Alpine Region</t>
  </si>
  <si>
    <t>De Toffol| S; Engelhard| C; Rauch| W</t>
  </si>
  <si>
    <t>Influence Of Climate On Butterfly Community And Population Dynamics In Western Ohio</t>
  </si>
  <si>
    <t>Woods| Jn; Wilson| J; Runkle| Jr</t>
  </si>
  <si>
    <t>Influence Of Climate Variation On Seasonal Precipitation In The Colorado River Basin</t>
  </si>
  <si>
    <t>Kim| Tw; Yoo| C; Ahn| Jh</t>
  </si>
  <si>
    <t>Influence Of Recycling Rate Increase Of Aseptic Carton For Long-life Milk On Gwp Reduction</t>
  </si>
  <si>
    <t>Mourad| Al; Garciaa| Eec; Vilela| Gb; Von Zuben| F</t>
  </si>
  <si>
    <t>Influence Of Summer And Winter Climate Variability On Nitrogen Wet Deposition In Norway</t>
  </si>
  <si>
    <t>Hole| Lr; De Wit| Ha; Aas| W</t>
  </si>
  <si>
    <t>Influence Of Temperature On The Growth And Development Of Olive (olea Europaea L.) Trees</t>
  </si>
  <si>
    <t>Perez-lopez| D; Ribas| F; Moriana| A; Rapoport| Hf; De Juan| A</t>
  </si>
  <si>
    <t>Influence Of The Gulf Stream On The Troposphere</t>
  </si>
  <si>
    <t>Minobe| S; Kuwano-yoshida| A; Komori| N; Xie| Sp; Small| Rj</t>
  </si>
  <si>
    <t>Influence Of The Persistence Of Circulation Patterns On Warm And Cold Temperature Anomalies In Europe: Analysis Over The 20th Century</t>
  </si>
  <si>
    <t>Kysely| J</t>
  </si>
  <si>
    <t>Influence Of Volcanic Activity On Climate Change In The Past Several Centuries: Assessments With A Climate Model Of Intermediate Complexity</t>
  </si>
  <si>
    <t>Eliseev| Av; Mokhov| Ii</t>
  </si>
  <si>
    <t>Influence Of Wall Composition On Thermo-physical Properties And Energy-saving In Wooden Houses</t>
  </si>
  <si>
    <t>Mokuzai Gakkaishi</t>
  </si>
  <si>
    <t>Yamasaki| M; Hirano| Y; Sasaki| Y; Mizutani| A; Cui| Z; Sakakibara| K</t>
  </si>
  <si>
    <t>Influence Of Warming On Soil Water Potential Controls Seedling Mortality In Perennial But Not Annual Species In A Temperate Grassland</t>
  </si>
  <si>
    <t>Hovenden| Mj; Newton| Pcd; Wills| Ke; Janes| Jk; Williams| Al; Vander Schoor| Jk; Nolan| Mj</t>
  </si>
  <si>
    <t>Infrared Heater Arrays For Warming Ecosystem Field Plots</t>
  </si>
  <si>
    <t>Kimball| Ba; Conley| Mm; Wang| S; Lin| X; Luo| C; Morgan| J; Smith| D</t>
  </si>
  <si>
    <t>Insect Seed Predators And Environmental Change</t>
  </si>
  <si>
    <t>Lewis| Ot; Gripenberg| S</t>
  </si>
  <si>
    <t>Insulation Characteristics Of Co2 Gas For Nonstandard Lightning Impulse Oscillations: Evaluation Method Of Nonstandard Lightning Impulse Waveform For Co2 Gas Insulation</t>
  </si>
  <si>
    <t>Kaneko| S; Yokoi| T; Okabe| S</t>
  </si>
  <si>
    <t>Insulation Characteristics Of Gas Mixtures Including Perfluorocarbon Gas</t>
  </si>
  <si>
    <t>Hikita| M; Ohtsuka| S; Okabe| S; Kaneko| S</t>
  </si>
  <si>
    <t>Integration Of Atmospheric Sciences And Hydrology For The Development Of Decision Support Systems In Sustainable Water Management</t>
  </si>
  <si>
    <t>Kunstmann| H; Jung| G; Wagner| S; Clottey| H</t>
  </si>
  <si>
    <t>Inter-annual Variability Of The Carbon Dioxide Oceanic Sink South Of Tasmania</t>
  </si>
  <si>
    <t>Borges| Av; Tilbrook| B; Metzl| N; Lenton| A; Delille| B</t>
  </si>
  <si>
    <t>Interaction Of An Introduced Predator With Future Effects Of Climate Change In The Recruitment Dynamics Of The Imperiled Sierra Nevada Yellow-legged Frog (rana Sierrae)</t>
  </si>
  <si>
    <t>Herpetological Conservation And Biology</t>
  </si>
  <si>
    <t>Lacan| I; Matthews| K; Feldman| K</t>
  </si>
  <si>
    <t>Interaction Of The Methane Cycle And Processes In Wetland Ecosystems In A Climate Model Of Intermediate Complexity</t>
  </si>
  <si>
    <t>Eliseev| Av; Mokhov| Ii; Arzhanov| Mm; Demchenko| Pf; Denisov| Sn</t>
  </si>
  <si>
    <t>Interactions Among Amazon Land Use| Forests And Climate: Prospects For A Near-term Forest Tipping Point</t>
  </si>
  <si>
    <t>Nepstad| Dc; Stickler| Cm; Soares| B; Merry| F</t>
  </si>
  <si>
    <t>Interactions Among Fungal Community Structure| Litter Decomposition And Depth Of Water Table In A Cutover Peatland</t>
  </si>
  <si>
    <t>Trinder| Cj; Johnson| D; Artz| Rre</t>
  </si>
  <si>
    <t>Interactive Effects Of Elevated Co(2) And Growth Temperature On The Tolerance Of Photosynthesis To Acute Heat Stress In C(3) And C(4) Species</t>
  </si>
  <si>
    <t>Hamilton| Ew; Heckathorn| Sa; Joshi| P; Wang| D; Barua| D</t>
  </si>
  <si>
    <t>Interactive Effects Of Global And Regional Change On A Coastal Ecosystem</t>
  </si>
  <si>
    <t>Reise| K; Van Beusekom| Jee</t>
  </si>
  <si>
    <t>Interannual Variations And Future Change Of Wintertime Extratropical Cyclone Activity Over North America In Ccsm3</t>
  </si>
  <si>
    <t>Teng| H; Washington| Wm; Meehl| Ga</t>
  </si>
  <si>
    <t>Interspecific Differences In Population Trends Of Spanish Birds Are Related To Habitat And Climatic Preferences</t>
  </si>
  <si>
    <t>Seoane| J; Carrascal| Lm</t>
  </si>
  <si>
    <t>Introducing Population-adjusted Historical Contributions To Global Warming</t>
  </si>
  <si>
    <t>Rive| N; Fuglestvedt| Js</t>
  </si>
  <si>
    <t>Inundation Of Freshwater Peatlands By Sea Level Rise: Uncertainty And Potential Carbon Cycle Feedbacks</t>
  </si>
  <si>
    <t>Henman| J; Poulter| B</t>
  </si>
  <si>
    <t>Invasive Alien Plants In Marine Protected Areas: The Spartina Anglica Affair In The European Wadden Sea</t>
  </si>
  <si>
    <t>Nehring| S; Hesse| Kj</t>
  </si>
  <si>
    <t>Invasive Spartina And Reduced Sediments: Shanghai's Dangerous Silver Bullet</t>
  </si>
  <si>
    <t>Journal Of Plant Ecology-uk</t>
  </si>
  <si>
    <t>Chen| Jq; Zhao| B; Ren| Ww; Saunders| Sc; Ma| Zj; Li| B; Luo| Yq; Chen| Jk</t>
  </si>
  <si>
    <t>Investigation Of The Performance Of Cf3i Gas As A Possible Substitute For Sf6</t>
  </si>
  <si>
    <t>Katagiri| H; Kasuya| H; Mizoguchi| H; Yanabu| S</t>
  </si>
  <si>
    <t>Is Climate Change Affecting The Population Dynamics Of The Endangered Pacific Loggerhead Sea Turtle?</t>
  </si>
  <si>
    <t>Chaloupka| M; Kamezaki| N; Limpus| C</t>
  </si>
  <si>
    <t>Is Coastal Lagoon Eutrophication Likely To Be Aggravated By Global Climate Change?</t>
  </si>
  <si>
    <t>Lloret| J; Marin| A; Marin-guirao| L</t>
  </si>
  <si>
    <t>Isoprene Emission Is Not Temperature-dependent During And After Severe Drought-stress: A Physiological And Biochemical Analysis</t>
  </si>
  <si>
    <t>Plant Journal</t>
  </si>
  <si>
    <t>Fortunati| A; Barta| C; Brilli| F; Centritto| M; Zimmer| I; Schnitzler| Jp; Loreto| F</t>
  </si>
  <si>
    <t>Isotopic Evidence For Glaciation During The Cretaceous Supergreenhouse</t>
  </si>
  <si>
    <t>Bornemann| A; Norris| Rd; Friedrich| O; Beckmann| B; Schouten| S; Damste| Jss; Vogel| J; Hofmann| P; Wagner| T</t>
  </si>
  <si>
    <t>Itu-t Initiatives On Climate Change</t>
  </si>
  <si>
    <t>Ieee Communications Magazine</t>
  </si>
  <si>
    <t>Kelly| T; Adolph| M</t>
  </si>
  <si>
    <t>Ixodes Ricinus Seasonal Activity: Implications Of Global Warming Indicated By Revisiting Tick And Weather Data</t>
  </si>
  <si>
    <t>Gray| Js</t>
  </si>
  <si>
    <t>Jet-cooled Diode Laser Spectrum And Ftir Integrated Band Intensities Of Cf(3)br: Rovibrational Analysis Of 2 Nu(5) And Nu(2)+nu(3) Bands Near 9 Mu M And Cross-section Measurements In The 450-2500 Cm(-1) Region</t>
  </si>
  <si>
    <t>Charmet| Ap; Tasinato| N; Stoppa| P; Baldacci| A; Giorgianni| S</t>
  </si>
  <si>
    <t>King Penguin Population Threatened By Southern Ocean Warming</t>
  </si>
  <si>
    <t>Le Bohec| C; Durant| Jm; Gauthier-clerc| M; Stenseth| Nc; Park| Yh; Pradel| R; Gremillet| D; Gendner| Jp; Le Maho| Y</t>
  </si>
  <si>
    <t>Lagged Effects Of Experimental Warming And Doubled Precipitation On Annual And Seasonal Aboveground Biomass Production In A Tallgrass Prairie</t>
  </si>
  <si>
    <t>Sherry| Ra; Weng| Es; Arnone| Ja; Johnson| Dw; Schimel| Ds; Verburg| Ps; Wallace| Ll; Luo| Yq</t>
  </si>
  <si>
    <t>Lake Tahoe Vs. Lake Kinneret Phytoplankton: Comparison Of Long-term Taxonomic Size Structure Consistency</t>
  </si>
  <si>
    <t>Aquatic Sciences</t>
  </si>
  <si>
    <t>Kamenir| Y; Winder| M; Dubinsky| Z; Zohary| T; Schladow| G</t>
  </si>
  <si>
    <t>Land Subsidence In Iran Caused By Widespread Water Reservoir Overexploitation</t>
  </si>
  <si>
    <t>Motagh| M; Walter| Tr; Sharifi| Ma; Fielding| E; Schenk| A; Anderssohn| J; Zschau| J</t>
  </si>
  <si>
    <t>Land Use Change And Soil Organic Carbon Dynamics</t>
  </si>
  <si>
    <t>Smith| P</t>
  </si>
  <si>
    <t>Land Use Risk Evaluations On The Bekes-csanad Loess Plateau</t>
  </si>
  <si>
    <t>Bozan| C; Tamas| J</t>
  </si>
  <si>
    <t>Landfill Gas With Hydrogen Addition - A Fuel For Si Engines</t>
  </si>
  <si>
    <t>Shrestha| Sob; Narayanan| G</t>
  </si>
  <si>
    <t>Landslide Risk Analysis Using A New Constitutive Relationship For Granular Flow</t>
  </si>
  <si>
    <t>Ren| Dd; Leslie| Lm; Karoly| D</t>
  </si>
  <si>
    <t>Large-herbivore Distribution And Abundance: Intra-and Interspecific Niche Variation In The Tropics</t>
  </si>
  <si>
    <t>Ritchie| Eg; Martin| Jk; Krockenberger| Ak; Garnett| S; Johnson| Cn</t>
  </si>
  <si>
    <t>Latitudinal Patterns In The Phenological Responses Of Leaf Colouring And Leaf Fall To Climate Change In Japan</t>
  </si>
  <si>
    <t>Doi| H; Takahashi| M</t>
  </si>
  <si>
    <t>Lca Of Magnesium Production - Technological Overview And Worldwide Estimation Of Environmental Burdens</t>
  </si>
  <si>
    <t>Cherubini| F; Raugei| M; Ulgiati| S</t>
  </si>
  <si>
    <t>Lca Of Soybean Meal</t>
  </si>
  <si>
    <t>Dalgaard| R; Schmidt| J; Halberg| N; Christensen| P; Thrane| M; Pengue| Wa</t>
  </si>
  <si>
    <t>Leaf Carbon Assimilation In A Water-limited World</t>
  </si>
  <si>
    <t>Loreto| F; Centritto| M</t>
  </si>
  <si>
    <t>Leaf Gas Exchange Of Understory Spruce-fir Saplings In Relict Cloud Forests| Southern Appalachian Mountains| Usa</t>
  </si>
  <si>
    <t>Reinhardt| K; Smith| Wk</t>
  </si>
  <si>
    <t>Learning About Climate Change And Implications For Near-term Policy</t>
  </si>
  <si>
    <t>Webster| M; Jakobovits| L; Norton| J</t>
  </si>
  <si>
    <t>Life Cycle Assessment Comparison Among Different Reuse Intensities For Industrial Wooden Containers</t>
  </si>
  <si>
    <t>Gasol| Cm; Farreny| R; Gabarrell| X; Rieradevall| J</t>
  </si>
  <si>
    <t>Life Cycle Assessment Of Commercial Furniture: A Case Study Of Formway Life Chair</t>
  </si>
  <si>
    <t>Gamage| Gb; Boyle| C; Mclaren| Sj; Mclaren| J</t>
  </si>
  <si>
    <t>Life Cycle Assessment Of Conventional And Organic Milk Production In The Netherlands</t>
  </si>
  <si>
    <t>Thomassen| Ma; Van Calker| Kj; Smits| Mcj; Iepema| Gl; De Boer| Ijm</t>
  </si>
  <si>
    <t>Life Cycle Assessment Of Fuel Ethanol From Cane Molasses In Thailand</t>
  </si>
  <si>
    <t>Nguyen| Tlt; Gheewala| Sh</t>
  </si>
  <si>
    <t>Life Cycle Assessment Of Fuel Ethanol From Cassava In Thailand</t>
  </si>
  <si>
    <t>Life Cycle Assessment Of Greenhouse Gas Emissions From Irrigated Maize And Their Significance In The Value Chain</t>
  </si>
  <si>
    <t>Grant| T; Beer| T</t>
  </si>
  <si>
    <t>Life Cycle Assessment Of Integrated Food Chains-a Swedish Case Study Of Two Chicken Meals</t>
  </si>
  <si>
    <t>Davis| J; Sonesson| U</t>
  </si>
  <si>
    <t>Life Cycle Assessment Of Waste Paper Management: The Importance Of Technology Data And System Boundaries In Assessing Recycling And Incineration</t>
  </si>
  <si>
    <t>Merrild| H; Darngaard| A; Christensen| Th</t>
  </si>
  <si>
    <t>Life Cycle Assessment On A Bus Body Component Based On Hemp Fiber And Ptp (r)</t>
  </si>
  <si>
    <t>Journal Of Polymers And The Environment</t>
  </si>
  <si>
    <t>Schmehl| M; Mussig| J; Schoneld| U; Von Buttlar| Hb</t>
  </si>
  <si>
    <t>Life Cycle Environmental Impacts Of Electricity Production By Solarthermal Power Plants In Spain</t>
  </si>
  <si>
    <t>Lechon| Y; De La Rua| C; Saez| R</t>
  </si>
  <si>
    <t>Life Cycle Ghg Assessment Of Fossil Fuel Power Plants With Carbon Capture And Storage</t>
  </si>
  <si>
    <t>Odeh| Na; Cockerill| Tt</t>
  </si>
  <si>
    <t>Life Cycle Optimization Of Building Energy Systems</t>
  </si>
  <si>
    <t>Engineering Optimization</t>
  </si>
  <si>
    <t>Osman| A; Norman| Ba; Ries| R</t>
  </si>
  <si>
    <t>Life History Variation Across A Riverine Landscape: Intermediate Levels Of Disturbance Favor Sexual Reproduction In The Ant-dispersed Herb Ranunculus Ficaria</t>
  </si>
  <si>
    <t>Jung| F; Bohning-gaese| K; Prinzing| A</t>
  </si>
  <si>
    <t>Life-cycle Assessment Of Straw Use In Bio-ethanol Production: A Case Study Based On Biophysical Modelling</t>
  </si>
  <si>
    <t>Gabrielle| B; Gagnaire| N</t>
  </si>
  <si>
    <t>Life-history Trade-offs Influence Disease In Changing Climates: Strategies Of An Amphibian Pathogen</t>
  </si>
  <si>
    <t>Woodhams| Dc; Alford| Ra; Briggs| Cj; Johnson| M; Rollins-smith| La</t>
  </si>
  <si>
    <t>Litter Carbon Dynamics Analysis In Forests In An And Ecosystem With A Model Incorporating The Physical Removal Of Litter</t>
  </si>
  <si>
    <t>Kumada| S; Kawanishi| T; Hayashi| Y; Ogomori| K; Kobayashi| Y; Takahashi| N; Saito| M; Hamano| H; Kojima| T; Yamada| K</t>
  </si>
  <si>
    <t>Local Adaptation In Brown Trout Early Life-history Traits: Implications For Climate Change Adaptability</t>
  </si>
  <si>
    <t>Jensen| Lf; Hansen| Mm; Pertoldi| C; Holdensgaard| G; Mensberg| Kld; Loeschcke| V</t>
  </si>
  <si>
    <t>Local Impact Of Increasing Co2 In The Atmosphere On Maize Crop Water Productivity In The Drome Valley| France</t>
  </si>
  <si>
    <t>Gonzalez-camacho| Jm; Mailhol| Jc; Ruget| F</t>
  </si>
  <si>
    <t>Long-term Effects Of Biogeophysical And Biogeochemical Interactions Between Terrestrial Biosphere And Climate Under Anthropogenic Climate Change</t>
  </si>
  <si>
    <t>Schurgers| G; Mikolajewicz| U; Groger| M; Maier-reimer| E; Vizcaino| M; Winguth| A</t>
  </si>
  <si>
    <t>Long-term Evolution Of The Cold Point Tropical Tropopause: Simulation Results And Attribution Analysis</t>
  </si>
  <si>
    <t>Austin| J; Reichler| Tj</t>
  </si>
  <si>
    <t>Long-term Trends In Sunshine Duration Over Yunnan-guizhou Plateau In Southwest China For 1961-2005</t>
  </si>
  <si>
    <t>Zheng| Xb; Kang| Wm; Zhao| Tl; Luo| Yx; Duan| Cc; Chen| J</t>
  </si>
  <si>
    <t>Long-term Trends In The Timing Of Breeding And Brood Size In The Red-backed Shrike Lanius Collurio In The Czech Republic| 1964-2004</t>
  </si>
  <si>
    <t>Husek| J; Adamik| P</t>
  </si>
  <si>
    <t>Long-term Trends Toward Earlier Breeding Of Japanese Amphibians</t>
  </si>
  <si>
    <t>Journal Of Herpetology</t>
  </si>
  <si>
    <t>Kusano| T; Inoue| M</t>
  </si>
  <si>
    <t>Lost In Translation? United States Television News Coverage Of Anthropogenic Climate Change| 1995-2004</t>
  </si>
  <si>
    <t>Boykoff| Mt</t>
  </si>
  <si>
    <t>Low-damage Low-k Etching With An Environmentally Friendly Cf3i Plasma</t>
  </si>
  <si>
    <t>Soda| E; Kondo| S; Saito| S; Ichihashi| Y; Sato| A; Ohtake| H; Samukawa| S</t>
  </si>
  <si>
    <t>Macroinvertebrate Assemblages In 25 High Alpine Ponds Of The Swiss National Park (cirque Of Macun) And Relation To Environmental Variables</t>
  </si>
  <si>
    <t>Oertli| B; Indermuehle| N; Angelibert| S; Hinden| H; Stoll| A</t>
  </si>
  <si>
    <t>Management Effects On Soil Carbon Dioxide Fluxes Under Semiarid Mediterranean Conditions</t>
  </si>
  <si>
    <t>Alvaro-fuentes| J; Lopez| Mv; Arrue| Jl; Cantero-martinez| C</t>
  </si>
  <si>
    <t>Managing Animal Disease Risk In Australia: The Impact Of Climate Change</t>
  </si>
  <si>
    <t>Black| Pf; Murray| Jg; Nunn| Mj</t>
  </si>
  <si>
    <t>Managing Carbon Regulatory Risk In Utility Resource Planning: Current Practices In The Western United States</t>
  </si>
  <si>
    <t>Barbose| G; Wiser| R; Phadke| A; Goldman| C</t>
  </si>
  <si>
    <t>Managing Climate Risks In Australia: Options For Water Policy And Irrigation Management</t>
  </si>
  <si>
    <t>Khan| S</t>
  </si>
  <si>
    <t>Mapping And Attribution Of Change In Streamflow In The Coterminous United States</t>
  </si>
  <si>
    <t>Krakauer| Ny; Fung| I</t>
  </si>
  <si>
    <t>Marine Biogeochemical Response To A Rapid Warming In The Main Stream Of The Kuroshio In The Western North Pacific</t>
  </si>
  <si>
    <t>Aoyama| M; Goto| H; Kamiya| H; Kaneko| I; Kawae| S; Kodama| H; Konishi| Y; Kusumoto| Ki; Miura| H; Moriyama| E; Murakami| K; Nakano| T; Nozaki| F; Sasano| D; Shimizu| T; Suzuki| H; Takatsuki| Y; Toriyama| A</t>
  </si>
  <si>
    <t>Mass Movement Mapping For Geomorphological Understanding And Sustainable Development: Tigray| Ethiopia</t>
  </si>
  <si>
    <t>Moeyersons| J; Van Den Eeckhaut| M; Nyssen| J; Gebreyohannes| T; De Wauw| Jv; Hofrneister| J; Poesen| J; Deckers| J; Mitiku| H</t>
  </si>
  <si>
    <t>Mass-wasting Of Ancient Aeolian Dunes And Sand Fluidization During A Period Of Global Warming And Inferred Brief High Precipitation: The Hopeman Sandstone (late Permian)| Scotland</t>
  </si>
  <si>
    <t>Hurst| A; Glennie| Kw</t>
  </si>
  <si>
    <t>Mathematical Models Of Plant-soil Interaction</t>
  </si>
  <si>
    <t>Roose| T; Schnepf| A</t>
  </si>
  <si>
    <t>Mayfly Production In A New Zealand Glacial Stream And The Potential Effect Of Climate Change</t>
  </si>
  <si>
    <t>Winterbourn| Mj; Cadbury| S; Ilg| C; Milner| Am</t>
  </si>
  <si>
    <t>Measurement Of The Water Vapour Vertical Profile And Of The Earth's Outgoing Far Infrared Flux</t>
  </si>
  <si>
    <t>Palchetti| L; Bianchini| G; Carli| B; Cortesi| U; Del Bianco| S</t>
  </si>
  <si>
    <t>Measuring Environmental Value For Natural Lawn And Garden Care Practices</t>
  </si>
  <si>
    <t>Morris| J; Bagby| J</t>
  </si>
  <si>
    <t>Mechanisms Driving Understory Evergreen Herb Distributions Across Slope Aspects: As Derived From Landscape Position</t>
  </si>
  <si>
    <t>Warren| Rj</t>
  </si>
  <si>
    <t>Mechanisms Of Global Warming Impacts On Robustness Of Tropical Precipitation Asymmetry</t>
  </si>
  <si>
    <t>Tan| Ph; Chou| C; Tu| Jy</t>
  </si>
  <si>
    <t>Mechanisms Of Petm Global Change Constrained By A New Record From Central Utah</t>
  </si>
  <si>
    <t>Bowen| Gj; Bowen| Bb</t>
  </si>
  <si>
    <t>Medium-term Effects Of Die-off Of Rocky Benthos In The Ligurian Sea. What Can We Learn From Gorgonians?</t>
  </si>
  <si>
    <t>Chemistry And Ecology</t>
  </si>
  <si>
    <t>Cerrano| C; Bavestrello| G</t>
  </si>
  <si>
    <t>Megafauna Biomass Tradeoff As A Driver Of Quaternary And Future Extinctions</t>
  </si>
  <si>
    <t>Barnosky| Ad</t>
  </si>
  <si>
    <t>Melt-water-pulse (mwp) Events And Abrupt Climate Change Of The Last Deglaciation</t>
  </si>
  <si>
    <t>Huang| Eq; Tian| J</t>
  </si>
  <si>
    <t>Methane And Nitrous Oxide Fluxes In Annual And Perennial Land-use Systems Of The Irrigated Areas In The Aral Sea Basin</t>
  </si>
  <si>
    <t>Scheer| C; Wassmann| R; Kienzler| K; Ibragimov| N; Lamers| Jpa; Martius| C</t>
  </si>
  <si>
    <t>Methane And Nitrous Oxide Fluxes In The Polluted Adyar River And Estuary| Se India</t>
  </si>
  <si>
    <t>Rajkumar| An; Barnes| J; Ramesh| R; Purvaja| R; Upstill-goddard| Rc</t>
  </si>
  <si>
    <t>Methane Dehydro-aromatization On Mo/zsm-5: About The Hidden Role Of Bronsted Acid Sites</t>
  </si>
  <si>
    <t>Tessonnier| Jp; Louis| B; Rigolet| S; Ledoux| Mj; Pham-huu| C</t>
  </si>
  <si>
    <t>Methane Emission From Siberian Arctic Polygonal Tundra: Eddy Covariance Measurements And Modeling</t>
  </si>
  <si>
    <t>Wille| C; Kutzbach| L; Sachs| T; Wagner| D; Pfeiffer| Em</t>
  </si>
  <si>
    <t>Methane Oxidation At 55 Degrees C And Ph 2 By A Thermoacidophilic Bacterium Belonging To The Verrucomicrobia Phylum</t>
  </si>
  <si>
    <t>Islam| T; Jensen| S; Reigstad| Lj; Larsen| O; Birkeland| Nk</t>
  </si>
  <si>
    <t>Methanotrophic Activity Of Coalbed Rocks From "bogdanka" Coal Mine (south-east Poland)</t>
  </si>
  <si>
    <t>Archives Of Environmental Protection</t>
  </si>
  <si>
    <t>Stepniewska| Z; Pytlak| A</t>
  </si>
  <si>
    <t>Micro- And Nano-characterization Of Membrane Materials</t>
  </si>
  <si>
    <t>She| Fh; Gao| Wm; Peng| Z; Hodgson| Pd; Kong| Lx</t>
  </si>
  <si>
    <t>Microbial Reduction Of Iron And Porewater Biogeochemistry In Acidic Peatlands</t>
  </si>
  <si>
    <t>Kusel| K; Blothe| M; Schulz| D; Reiche| M; Drake| Hl</t>
  </si>
  <si>
    <t>Microecological Impacts Of Global Warming On Crustaceans-temperature Induced Shifts In The Release Of Larvae From American Lobster| Homarus Americanus| Females</t>
  </si>
  <si>
    <t>Journal Of Shellfish Research</t>
  </si>
  <si>
    <t>Tlusty| M; Metzler| A; Malkin| E; Goldstein| J; Koneval| M</t>
  </si>
  <si>
    <t>Minimal Effects Of Wind Turbines On The Distribution Of Wintering Farmland Birds</t>
  </si>
  <si>
    <t>Devereux| Cl; Denny| Mjh; Whittingham| Mj</t>
  </si>
  <si>
    <t>Miocene Tectonics And Climate Forcing Of Biodiversity| Western United States</t>
  </si>
  <si>
    <t>Kohn| Mj; Fremd| Tj</t>
  </si>
  <si>
    <t>Mitigation Needs Adaptation: Tropical Forestry And Climate Change</t>
  </si>
  <si>
    <t>Guariguata| Mr; Cornelius| Jp; Locatelli| B; Forner| C; Sanchez-azofeifa| Ga</t>
  </si>
  <si>
    <t>Modeling Carbon Cycles And Estimation Of Greenhouse Gas Emissions From Organic And Conventional Farming Systems</t>
  </si>
  <si>
    <t>Renewable Agriculture And Food Systems</t>
  </si>
  <si>
    <t>Kustermann| B; Kainz| M; Hulsbergen| Kj</t>
  </si>
  <si>
    <t>Modeling China's Semiconductor Industry Fluorinated Compound Emissions And Drafting A Roadmap For Climate Protection</t>
  </si>
  <si>
    <t>Bartos| Sc; Kshetry| N; Burton| Cs</t>
  </si>
  <si>
    <t>Modeling Climate Change And The Effect On The Norwegian Salmon Farming Industry</t>
  </si>
  <si>
    <t>Lorentzen| T</t>
  </si>
  <si>
    <t>Modeling Ground Water Flow In Alluvial Mountainous Catchments On A Watershed Scale</t>
  </si>
  <si>
    <t>Ground Water</t>
  </si>
  <si>
    <t>Wolf| J; Barthel| R; Braun| J</t>
  </si>
  <si>
    <t>Modeling Patterns Of Nonlinearity In Ecosystem Responses To Temperature| Co2| And Precipitation Changes</t>
  </si>
  <si>
    <t>Zhou| Xh; Weng| Es; Luo| Yq</t>
  </si>
  <si>
    <t>Modeling The Response Of Populations Of Competing Species To Climate Change</t>
  </si>
  <si>
    <t>Poloczanska| Es; Hawkins| Sj; Southward| Aj; Burrows| Mt</t>
  </si>
  <si>
    <t>Modelling And Predicting Fungal Distribution Patterns Using Herbarium Data</t>
  </si>
  <si>
    <t>Wollan| Ak; Bakkestuen| V; Kauserud| H; Gulden| G; Halvorsen| R</t>
  </si>
  <si>
    <t>Modelling Of Combustion And Nitrogen Oxide Formation In Hydrogen-fuelled Internal Combustion Engines Within A 3d Cfd Code</t>
  </si>
  <si>
    <t>Knop| V; Benkenida| A; Jay| S; Colin| O</t>
  </si>
  <si>
    <t>Modelling Recruitment Dynamics Of Hake| Merluccius Merluccius| In The Central Mediterranean In Relation To Key Environmental Variables</t>
  </si>
  <si>
    <t>Bartolino| V; Colloca| F; Sartor| P; Ardizzone| G</t>
  </si>
  <si>
    <t>Modelling Regional Climate Changes: Influences Of Recent Global Warming And Irrigation In California</t>
  </si>
  <si>
    <t>Weare| Bc; Du| H</t>
  </si>
  <si>
    <t>Modelling The Environmental Impact Of An Aluminium Pressure Die Casting Plant And Options For Control</t>
  </si>
  <si>
    <t>Neto| B; Kroeze| C; Hordijk| L; Costa| C</t>
  </si>
  <si>
    <t>Models For The Estimation Of Building Integrated Photovoltaic Systems In Urban Environments</t>
  </si>
  <si>
    <t>Clarke| P; Muneer| T; Davidson| A; Kubie| J</t>
  </si>
  <si>
    <t>Modern And Appropriate Technologies For The Reduction Of Gaseous Pollutants And Their Effects On The Environment</t>
  </si>
  <si>
    <t>Najjar| Ysh</t>
  </si>
  <si>
    <t>Modulation Of The Adrenocortical Responses To Acute Stress In Northern And Southern Populations Of Zonotrichia</t>
  </si>
  <si>
    <t>Ornitologia Neotropical</t>
  </si>
  <si>
    <t>Wingfield| Jc; Moore| It; Vasquez| Ra; Sabat| P; Busch| S; Clark| A; Addis| E; Prado| F; Wada| H</t>
  </si>
  <si>
    <t>Molecular And Ecological Characterization Of Extralimital Populations Of Red-legged Frogs From Western North America</t>
  </si>
  <si>
    <t>Pauly| Gb; Ron| Sr; Lerum| L</t>
  </si>
  <si>
    <t>Molecular Genetic Variation In The African Wild Rice Oryza Longistaminata A. Chev. Et Roehr. And Its Association With Environmental Variables</t>
  </si>
  <si>
    <t>African Journal Of Biotechnology</t>
  </si>
  <si>
    <t>Kiambi| Dk; Newbury| Hj; Maxted| N; Ford-lloyd| Bv</t>
  </si>
  <si>
    <t>Molecular Structure And Radiative Efficiency Of Fluorinated Ethers: A Structure-activity Relationship</t>
  </si>
  <si>
    <t>Molybdenum Isotope Evidence For Global Ocean Anoxia Coupled With Perturbations To The Carbon Cycle During The Early Jurassic</t>
  </si>
  <si>
    <t>Pearce| Cr; Cohen| As; Coe| Al; Burton| Kw</t>
  </si>
  <si>
    <t>Monitoring Environmental Change In An Ecosystem</t>
  </si>
  <si>
    <t>Gamez| M; Lopez| I; Molnar| S</t>
  </si>
  <si>
    <t>More Than Information: What Coastal Managers Need To Plan For Climate Change</t>
  </si>
  <si>
    <t>Tribbia| J; Moser| Sc</t>
  </si>
  <si>
    <t>Mortality Selection During The 2003 European Heat Wave In Three-spined Sticklebacks: Effects Of Parasites And Mhc Genotype</t>
  </si>
  <si>
    <t>Wegner| Km; Kalbe| M; Milinski| M; Reusch| Tbh</t>
  </si>
  <si>
    <t>Multi-angular Polarized Characteristics Of Cirrus Clouds</t>
  </si>
  <si>
    <t>Cheng| Th; Gu| Xf; Chen| Lf; Yu| T; Tian| Gl</t>
  </si>
  <si>
    <t>Multi-model Bayesian Assessment Of Climate Change In The Northern Annular Mode</t>
  </si>
  <si>
    <t>Paeth| H; Rauthe| M; Min| Sk</t>
  </si>
  <si>
    <t>Multidecadal Variability In North Atlantic Tropical Cyclone Activity</t>
  </si>
  <si>
    <t>Klotzbach| Pj; Gray| Wm</t>
  </si>
  <si>
    <t>Multidecadal Variability Of Atlantic Hurricane Activity: 1851-2007</t>
  </si>
  <si>
    <t>Chylek| P; Lesins| G</t>
  </si>
  <si>
    <t>Multiphase Cfd Modeling For A Chemical Looping Combustion Process (fuel Reactor)</t>
  </si>
  <si>
    <t>Deng| Zy; Xiao| R; Jin| Bs; Song| Ql; Huang| H</t>
  </si>
  <si>
    <t>Multivariate Stochastic Downscaling Models For Generating Precipitation And Temperature Scenarios Of Climate Change Based On Atmospheric Circulation</t>
  </si>
  <si>
    <t>Panagoulia| D; Bardossy| A; Lourmas| G</t>
  </si>
  <si>
    <t>Mushroom Fruiting And Climate Change</t>
  </si>
  <si>
    <t>Kauserud| H; Stige| Lc; Vik| Jo; Okland| Rh; Hoiland| K; Stenseth| Nc</t>
  </si>
  <si>
    <t>Muted Precipitation Increase In Global Warming Simulations: A Surface Evaporation Perspective</t>
  </si>
  <si>
    <t>Richter| I; Xie| Sp</t>
  </si>
  <si>
    <t>N(2)o Emissions And Carbon Sequestration In A Nitrogen-fertilized Douglas Fir Stand</t>
  </si>
  <si>
    <t>Jassal| Rs; Black| Ta; Chen| Bz; Roy| R; Nesic| Z; Spittlehouse| Dl; Trofymow| Ja</t>
  </si>
  <si>
    <t>N2o Release From Agro-biofuel Production Negates Global Warming Reduction By Replacing Fossil Fuels</t>
  </si>
  <si>
    <t>Crutzen| Pj; Mosier| Ar; Smith| Ka; Winiwarter| W</t>
  </si>
  <si>
    <t>Nanotechnology And Its Impact On The German Energy Sector</t>
  </si>
  <si>
    <t>Lambauer| J; Kolb| S; Kessler| A; Fahl| U; Voss| A</t>
  </si>
  <si>
    <t>Native Wildlife On Rangelands To Minimize Methane And Produce Lower-emission Meat: Kangaroos Versus Livestock</t>
  </si>
  <si>
    <t>Conservation Letters</t>
  </si>
  <si>
    <t>Wilson| Gr; Edwards| Mj</t>
  </si>
  <si>
    <t>Natural Cross-ventilation In Buildings: Building-scale Experiments| Numerical Simulation And Thermal Comfort Evaluation</t>
  </si>
  <si>
    <t>Stavrakakis| Gm; Koukou| Mk; Vrachopoulos| Mg; Markatos| Nc</t>
  </si>
  <si>
    <t>Natural Variability Of Greenland Climate| Vegetation| And Ice Volume During The Past Million Years</t>
  </si>
  <si>
    <t>De Vernal| A; Hillaire-marcel| C</t>
  </si>
  <si>
    <t>Navigating The Transition To Ecosystem-based Management Of The Great Barrier Reef| Australia</t>
  </si>
  <si>
    <t>Olsson| P; Folke| C; Hughes| Tp</t>
  </si>
  <si>
    <t>Near-linear Cost Increase To Reduce Climate-change Risk</t>
  </si>
  <si>
    <t>Schaeffer| M; Kram| T; Meinshausen| M; Van Vuuren| Dp; Hare| Wl</t>
  </si>
  <si>
    <t>Neutral Metacommunity Models Predict Fish Diversity Patterns In Mississippi-missouri Basin</t>
  </si>
  <si>
    <t>Muneepeerakul| R; Bertuzzo| E; Lynch| Hj; Fagan| Wf; Rinaldo| A; Rodriguez-iturbe| I</t>
  </si>
  <si>
    <t>New Insights Into North European And North Atlantic Surface Pressure Variability| Storminess| And Related Climatic Change Since 1830</t>
  </si>
  <si>
    <t>Hanna| E; Cappelen| J; Allan| R; Jonsson| T; Le Blancq| F; Lillington| T; Hickey| K</t>
  </si>
  <si>
    <t>Nf(3)| The Greenhouse Gas Missing From Kyoto</t>
  </si>
  <si>
    <t>Prather| Mj; Hsu| J</t>
  </si>
  <si>
    <t>Nitrogen Fertiliser Rate And Post-anthesis Waterlogging Effects On Carbohydrate And Nitrogen Dynamics In Wheat</t>
  </si>
  <si>
    <t>Jiang| D; Fan| Xm; Dai| Tb; Cao| Wx</t>
  </si>
  <si>
    <t>Nitrogen Flow And Use Efficiency In Production And Utilization Of Wheat| Rice| And Maize In China</t>
  </si>
  <si>
    <t>Ma| Wq; Li| Jh; Ma| L; Wang| Fh; Sisak| I; Cushman| G; Zhang| Fs</t>
  </si>
  <si>
    <t>Nitrogen Transport By Rivers Of South Asia</t>
  </si>
  <si>
    <t>Subramanian| V</t>
  </si>
  <si>
    <t>Nitrous Oxide Emissions From Tropical Hydroelectric Reservoirs</t>
  </si>
  <si>
    <t>Guerin| F; Abril| G; Tremblay| A; Delmas| R</t>
  </si>
  <si>
    <t>Nondestructive System For Analyzing Carbon In The Soil</t>
  </si>
  <si>
    <t>Wielopolski| L; Hendrey| G; Johnsen| Kh; Mitra| S; Prior| Sa; Rogers| Hh; Torbert| Ha</t>
  </si>
  <si>
    <t>Normalization Of Wood Density In Biomass Estimates Of Amazon Forests</t>
  </si>
  <si>
    <t>Nogueira| Em; Fearnside| Pm; Nelson| Bw</t>
  </si>
  <si>
    <t>North Pacific Gyre Oscillation Links Ocean Climate And Ecosystem Change</t>
  </si>
  <si>
    <t>Di Lorenzo| E; Schneider| N; Cobb| Km; Franks| Pjs; Chhak| K; Miller| Aj; Mcwilliams| Jc; Bograd| Sj; Arango| H; Curchitser| E; Powell| Tm; Riviere| P</t>
  </si>
  <si>
    <t>Norwegian Mountain Glaciers In The Past| Present And Future</t>
  </si>
  <si>
    <t>Nesje| A; Bakke| J; Dahl| So; Lie| O; Matthews| Ja</t>
  </si>
  <si>
    <t>Note: The Role Of Seasonality And Climatic Factors In Shaping The Community Composition Of Mediterranean Butterflies</t>
  </si>
  <si>
    <t>Israel Journal Of Ecology &amp; Evolution</t>
  </si>
  <si>
    <t>Tzachr| Rs; Izhaki| I; Perevolotsky| A</t>
  </si>
  <si>
    <t>Novel Microcosm System For Investigating The Effects Of Elevated Carbon Dioxide And Temperature On Intertidal Organisms</t>
  </si>
  <si>
    <t>Findlay| Hs; Kendall| Ma; Spicer| Ji; Turley| C; Widdicombe| S</t>
  </si>
  <si>
    <t>Number Of Soil Profiles Needed To Give A Reliable Overall Estimate Of Soil Organic Carbon Storage Using Profile Carbon Density Data</t>
  </si>
  <si>
    <t>Yan| Xy; Cai| Zc</t>
  </si>
  <si>
    <t>Numerical Simulation Of Supercritical Co2 Injection Into Subsurface Rock Masses</t>
  </si>
  <si>
    <t>Sasaki| K; Fujii| T; Nilbori| Y; Ito| T; Hashida| T</t>
  </si>
  <si>
    <t>Observations And Modeling Of The Ice-ocean Conditions In The Coastal Chukchi And Beaufort Seas</t>
  </si>
  <si>
    <t>Jin| Mb; Wang| J; Mizobata| Kh; Hu| Hg; Shimada| K</t>
  </si>
  <si>
    <t>Observations Of Antarctic Precipitable Water Vapor And Its Response To The Solar Activity Based On Gps Sensing</t>
  </si>
  <si>
    <t>Suparta| W; Rashid| Zaa; Ali| Mam; Yatim| B; Fraser| Gj</t>
  </si>
  <si>
    <t>Observed Climate Change Constrains The Likelihood Of Extreme Future Global Warming</t>
  </si>
  <si>
    <t>Stott| Pa; Huntingford| C; Jones| Cd; Kettleborough| Ja</t>
  </si>
  <si>
    <t>Observing Upper Troposphere-lower Stratosphere Climate With Radio Occultation Data From The Champ Satellite</t>
  </si>
  <si>
    <t>Foelsche| U; Borsche| M; Steiner| Ak; Gobiet| A; Pirscher| B; Kirchengast| G; Wickert| J; Schmidt| T</t>
  </si>
  <si>
    <t>Ocean Acidification Causes Bleaching And Productivity Loss In Coral Reef Builders</t>
  </si>
  <si>
    <t>Anthony| Krn; Kline| Di; Diaz-pulido| G; Dove| S; Hoegh-guldberg| O</t>
  </si>
  <si>
    <t>Ocean Circulation In A Warming Climate</t>
  </si>
  <si>
    <t>Toggweiler| Jr; Russell| J</t>
  </si>
  <si>
    <t>Ocean Fertilization And Other Climate Change Mitigation Strategies: An Overview</t>
  </si>
  <si>
    <t>Huesermann| Mh</t>
  </si>
  <si>
    <t>Ocean's Least Productive Waters Are Expanding</t>
  </si>
  <si>
    <t>Polovina| Jj; Howell| Ea; Abecassis| M</t>
  </si>
  <si>
    <t>Olympic Games Promote The Reduction In Emissions Of Greenhouse Gases In Beijing</t>
  </si>
  <si>
    <t>Wu| Js; Zhang| Yj</t>
  </si>
  <si>
    <t>On Avoiding Dangerous Anthropogenic Interference With The Climate System: Formidable Challenges Ahead</t>
  </si>
  <si>
    <t>Ramanathan| V; Feng| Y</t>
  </si>
  <si>
    <t>On The Additivity Of Climate Response To Anthropogenic Aerosols And Co(2)| And The Enhancement Of Future Global Warming By Carbonaceous Aerosols</t>
  </si>
  <si>
    <t>Kirkevag| A; Iversen| T; Kristjansson| Je; Seland| O; Debernard| Jb</t>
  </si>
  <si>
    <t>On The Causal Link Between Carbon Dioxide And Air Pollution Mortality</t>
  </si>
  <si>
    <t>On The Global Warming Problem Due To Carbon Dioxide</t>
  </si>
  <si>
    <t>Lonngren| Ke; Bai| Ew</t>
  </si>
  <si>
    <t>On The Sensitivity Of Cloud-to-ground Lightning Activity To Surface Air Temperature Changes At Different Timescales In Sao Paulo| Brazil</t>
  </si>
  <si>
    <t>Pinto| O; Pinto| Irca</t>
  </si>
  <si>
    <t>One Century Of Vegetation Change On Isla Persa| A Nunatak In The Bernina Massif In The Swiss Alps</t>
  </si>
  <si>
    <t>Vittoz| P; Bodin| J; Ungricht| S; Burga| C; Walther| Gr</t>
  </si>
  <si>
    <t>Opportunities And Barriers For Development Of Biogas Technologies In Romania</t>
  </si>
  <si>
    <t>Mateescu| C; Baran| G; Babutanu| Ca</t>
  </si>
  <si>
    <t>Opposing Plant Community Responses To Warming With And Without Herbivores</t>
  </si>
  <si>
    <t>Post| E; Pedersen| C</t>
  </si>
  <si>
    <t>Optimal Distribution Voltage Control And Coordination With Distributed Generation</t>
  </si>
  <si>
    <t>Ieee Transactions On Power Delivery</t>
  </si>
  <si>
    <t>Senjyu| T; Miyazato| Y; Yona| A; Urasaki| N; Funabashi| T</t>
  </si>
  <si>
    <t>Optimal Environmental Taxes: Effects Of Pollution Decay And Consumer Awareness</t>
  </si>
  <si>
    <t>Sandal| Lk; Steinshamn| Si</t>
  </si>
  <si>
    <t>Optimal Intensity And Age Of Management In Young Aleppo Pine Stands For Post-fire Resilience</t>
  </si>
  <si>
    <t>Moya| D; Heras| Jdl; Lopez-serrano| Fr; Leone| V</t>
  </si>
  <si>
    <t>Optimal Policy Response With Control Parameter And Intercept Covariance</t>
  </si>
  <si>
    <t>Computational Economics</t>
  </si>
  <si>
    <t>Gonzalez| F</t>
  </si>
  <si>
    <t>Optimal Resource Management Control For Co(2) Emission And Reduction Of The Greenhouse Effect</t>
  </si>
  <si>
    <t>Caetano| Mal; Gherardi| Dfm; Yoneyama| T</t>
  </si>
  <si>
    <t>Ornithological Report 2001-2006 For The Camargue</t>
  </si>
  <si>
    <t>Kayser| Y; Gauthier-clerc| M; Bechet| A; Poulin| B; Massez| G; Cherain| Y; Paoli| J; Sadoul| N; Vialet| E; Paulus| G; Vincent-martin| N; Pilard| P; Isenmann| P</t>
  </si>
  <si>
    <t>Outbreak Of Bluetongue Disease (btd) In Germany And The Danger For Europe</t>
  </si>
  <si>
    <t>Parasitology Research</t>
  </si>
  <si>
    <t>Mehlhorn| H; Walldorf| V; Klimpel| S; Schmahl| G</t>
  </si>
  <si>
    <t>Pacific Salmon In Hot Water: Applying Aerobic Scope Models And Biotelemetry To Predict The Success Of Spawning Migrations</t>
  </si>
  <si>
    <t>Farrell| Ap; Hinch| Sg; Cooke| Sj; Patterson| Da; Crossin| Gt; Lapointe| M; Mathes| Mt</t>
  </si>
  <si>
    <t>Palaeohydrological Changes And Human-impact History Over The Last Millennium Recorded At Lake Joux In The Jura Mountains| Switzerland</t>
  </si>
  <si>
    <t>Magny| M; Gauthier| E; Vanniere| B; Peyron| O</t>
  </si>
  <si>
    <t>Palaeoproductivity Changes And Upwelling Variability In The Galicia Mud Patch During The Last 5000 Years: Geochemical And Microfloral Evidence</t>
  </si>
  <si>
    <t>Bernandez| P; Gonzalez-alvarez| R; Frances| G; Prego| R; Barcena| Ma; Romero| Oe</t>
  </si>
  <si>
    <t>Paleobiogeography Of The Pectinid Bivalve Neithea| And Its Pattern Of Step-wise Demise In The Albian Northwest Pacific</t>
  </si>
  <si>
    <t>Iba| Y; Sano| S</t>
  </si>
  <si>
    <t>Paleoclimatic Implications Of Crayfish-mediated Prismatic Structures In Paleosols Of The Paleogene Willwood Formation| Bighorn Basin| Wyoming| Usa</t>
  </si>
  <si>
    <t>Journal Of Sedimentary Research</t>
  </si>
  <si>
    <t>Smith| Jj; Hasiotis| St; Woody| Dt; Kraus| Mj</t>
  </si>
  <si>
    <t>Paleoecology Of Early-middle Permian Marine Communities In Eastern Australia: Response To Global Climate Change In The Aftermath Of The Late Paleozoic Ice Age</t>
  </si>
  <si>
    <t>Clapham| Me; James| Nr</t>
  </si>
  <si>
    <t>Paleogene Paleosols And Changes In Pedogenesis During The Initial Eocene Thermal Maximum: Big Bend National Park| Texas| Usa</t>
  </si>
  <si>
    <t>White| Pd; Schiebout| J</t>
  </si>
  <si>
    <t>Paraglacial And Paraperiglacial Landsystems: Concepts| Temporal Scales And Spatial Distribution</t>
  </si>
  <si>
    <t>Geomorphologie-relief Processus Environnement</t>
  </si>
  <si>
    <t>Mercier| D</t>
  </si>
  <si>
    <t>Past And Present Breeding Distribution Of The Alpine Chough (pyrrhocorax Graculus) In Western Stara Planina And Western Predbalkan Mts. (bulgaria)</t>
  </si>
  <si>
    <t>Acta Zoologica Bulgarica</t>
  </si>
  <si>
    <t>Stoyanov| Gp; Ivanova| T; Petrov| Bp; Gueorguieva| A</t>
  </si>
  <si>
    <t>Pathogens Of Domestic And Free-ranging Ungulates: Global Climate Change In Temperate To Boreal Latitudes Across North America</t>
  </si>
  <si>
    <t>Hoberg| Ep; Polley| L; Jenkins| Ej; Kutz| Sj</t>
  </si>
  <si>
    <t>Penguins As Marine Sentinels</t>
  </si>
  <si>
    <t>Performance And Exhaust Emission Characteristics Of A Ci Engine Fueled With Pongamia Pinnata Methyl Ester (ppme) And Its Blends With Diesel</t>
  </si>
  <si>
    <t>Sureshkumar| K; Velraj| R; Ganesan| R</t>
  </si>
  <si>
    <t>Perspectives On The Linkage Between Typhoon Activity And Global Warming From Recent Research Advances In Paleotempestology</t>
  </si>
  <si>
    <t>Fan| Dd; Liu| Kb</t>
  </si>
  <si>
    <t>Phase Speed Spectra And The Latitude Of Surface Westerlies: Interannual Variability And Global Warming Trend</t>
  </si>
  <si>
    <t>Chen| G; Lu| J; Frierson| Dmw</t>
  </si>
  <si>
    <t>Phenological Sequences Reveal Aggregate Life History Response To Climatic Warming</t>
  </si>
  <si>
    <t>Post| Es; Pedersen| C; Wilmers| Cc; Forchhammer| Mc</t>
  </si>
  <si>
    <t>Phenological Timings Of Leaf Budburst With Climate Change In Japan</t>
  </si>
  <si>
    <t>Doi| H; Katano| I</t>
  </si>
  <si>
    <t>Phenology Of Mixed Woody-herbaceous Ecosystems Following Extreme Events: Net And Differential Responses</t>
  </si>
  <si>
    <t>Rich| Pm; Breshears| Dd; White| Ab</t>
  </si>
  <si>
    <t>Phosphorus Inputs Unmask Negative Effects Of Ultraviolet Radiation On Algae In A High Mountain Lake</t>
  </si>
  <si>
    <t>Carrillo| P; Delgado-molina| Ja; Medina-sanchez| Jm; Bullejos| Fj; Villar-argaiz| M</t>
  </si>
  <si>
    <t>Photoperiod May Constrain The Effect Of Global Warming In Arctic Marine Systems</t>
  </si>
  <si>
    <t>Kaartvedt| S</t>
  </si>
  <si>
    <t>Phylogenetic Relationships Among Zooxanthellae (symbiodinium) Associated To Excavating Sponges (cliona Spp.) Reveal An Unexpected Lineage In The Caribbean</t>
  </si>
  <si>
    <t>Molecular Phylogenetics And Evolution</t>
  </si>
  <si>
    <t>Granados| C; Camargo| C; Zea| S; Sanchez| Ja</t>
  </si>
  <si>
    <t>Phylogeography Of The Pallid Kangaroo Mouse| Microdipodops Pallidus: A Sand-obligate Endemic Of The Great Basin| Western North America</t>
  </si>
  <si>
    <t>Hafner| Jc; Upham| Ns; Reddington| E; Torres| Cw</t>
  </si>
  <si>
    <t>Phytolacca Americana From Contaminated And Noncontaminated Soils Of South Korea: Effects Of Elevated Temperature| Co(2) And Simulated Acid Rain On Plant Growth Response</t>
  </si>
  <si>
    <t>Kim| Yo; Rodriguez| Rj; Lee| Ej; Redman| Rs</t>
  </si>
  <si>
    <t>Plankton Monitoring And Analysis In The Oceans: Capacity Building Requirements And Initiatives In Latin-america</t>
  </si>
  <si>
    <t>Revista De Biologia Marina Y Oceanografia</t>
  </si>
  <si>
    <t>Morales| Ce</t>
  </si>
  <si>
    <t>Plant Biotechnology: A Key Technology In The 21st Century</t>
  </si>
  <si>
    <t>Plant Biotechnology</t>
  </si>
  <si>
    <t>Shinmyo| A</t>
  </si>
  <si>
    <t>Plant Functional Types Do Not Predict Biomass Responses To Removal And Fertilization In Alaskan Tussock Tundra</t>
  </si>
  <si>
    <t>Bret-harte| Ms; Mack| Mc; Goldsmith| Gr; Sloan| Db; Demarco| J; Shaver| Gr; Ray| Pm; Biesinger| Z; Chapin| Fs</t>
  </si>
  <si>
    <t>Pleistocene Refugia And Holocene Expansion Of A Grassland-dependent Species| The Black-footed Ferret (mustela Nigripes)</t>
  </si>
  <si>
    <t>Wisely| Sm; Statham| Mj; Fleischer| Rc</t>
  </si>
  <si>
    <t>Polar Bear Population Forecasts: A Public-policy Forecasting Audit</t>
  </si>
  <si>
    <t>Interfaces</t>
  </si>
  <si>
    <t>Armstrong| Js; Green| Kc; Soon| W</t>
  </si>
  <si>
    <t>Policy Drivers And Barriers For Coal-to-liquids (ctl) Technologies In The United States</t>
  </si>
  <si>
    <t>Vallentin| D</t>
  </si>
  <si>
    <t>Pollen Stratigraphy Of Coal-bearing Deposits In The Neogene Jidong Basin| Heilongjiang Province| Ne China: New Insights On Palaeoenvironment And Age</t>
  </si>
  <si>
    <t>Shu| Jw; Wang| Wm; Leopold| Eb; Wang| Js; Yin| Ds</t>
  </si>
  <si>
    <t>Polymer Functionalization - Novel Rubber For Tire Tread Application</t>
  </si>
  <si>
    <t>Kgk-kautschuk Gummi Kunststoffe</t>
  </si>
  <si>
    <t>Thiele| S; Bellgardt| D; Holzleg| M</t>
  </si>
  <si>
    <t>Popularizing Household-scale Biogas Digesters For Rural Sustainable Energy Development And Greenhouse Gas Mitigation</t>
  </si>
  <si>
    <t>Yu| L; Yaoqiu| K; Ningsheng| H; Zhifeng| W; Lianzhong| X</t>
  </si>
  <si>
    <t>Population Dynamics And Life Cycle Of Pisidium Amnicum (muller) (bivalvia : Sphaeriidae) And Valvata Piscinalis (muller) (gastropoda : Prosobranchia) In The Saone River| A Nine-year Study</t>
  </si>
  <si>
    <t>Mouthon| J; Daufresne| M</t>
  </si>
  <si>
    <t>Population Genetic Structure Of The Ascidian Styela Rustica At Kongsfjorden| Svalbard| Arctic</t>
  </si>
  <si>
    <t>Demarchi| M; Chiappero| M; Laudien| J; Sahade| R</t>
  </si>
  <si>
    <t>Positive Effects Of Natural Hazards On Cultural Heritage In Romania</t>
  </si>
  <si>
    <t>Mara| S; Vlad| Sn</t>
  </si>
  <si>
    <t>Possibilistic Fuel Cycle Assessment Of Retrofit Technologies For Two Stroke Powered Tricycles</t>
  </si>
  <si>
    <t>Biona| Jbm; Culaba| Ab; Tan| Rr; Purvis| Mri</t>
  </si>
  <si>
    <t>Potential Change In Lodgepole Pine Site Index And Distribution Under Climatic Change In Alberta</t>
  </si>
  <si>
    <t>Monserud| Ra; Yang| Yq; Huang| Sm; Tchebakova| N</t>
  </si>
  <si>
    <t>Potential For Reducing Air Pollution From Oil Refineries</t>
  </si>
  <si>
    <t>Karbassi| Ar; Abbasspour| M; Sekhavatjou| Ms; Ziviyar| F; Saeedi| M</t>
  </si>
  <si>
    <t>Potential Impacts Of Climate Change On Stable Flies| Investigated Along An Altitudinal Gradient</t>
  </si>
  <si>
    <t>Medical And Veterinary Entomology</t>
  </si>
  <si>
    <t>Gilles| J; David| Jf; Duvallet| G; Tillard| E</t>
  </si>
  <si>
    <t>Potential Mechanisms Of Pore-fluid Movement From Continental Lithospheric Mantle Into Upper Continental Crust</t>
  </si>
  <si>
    <t>Zhao| Cb; Peng| Sl; Liu| Lm; Hobbs| Be; Ord| A</t>
  </si>
  <si>
    <t>Potential Method For Measurement Of Co2 Leakage From Underground Sequestration Fields Using Radioactive Tracers</t>
  </si>
  <si>
    <t>Journal Of Radioanalytical And Nuclear Chemistry</t>
  </si>
  <si>
    <t>Bachelor| Pp; Mcintyre| Ji; Amonette| Je; Hayes| Jc; Milbrath| Bd; Saripalli| P</t>
  </si>
  <si>
    <t>Potential N(2)o Emissions From Leguminous Tree Plantation Soils In The Humid Tropics</t>
  </si>
  <si>
    <t>Arai| S; Ishizuka| S; Ohta| S; Ansori| S; Tokuchi| N; Tanaka| N; Hardjono| A</t>
  </si>
  <si>
    <t>Potential Of Double-cropped Rice Ecology To Conserve Organic Carbon Under Subtropical Climate</t>
  </si>
  <si>
    <t>Mandal| B; Majumder| B; Adhya| Tk; Bandyopadhyay| Pk; Gangopadhyay| A; Sarkar| D; Kundu| Mc; Choudhury| Sg; Hazra| Gc; Kundu| S; Samantaray| Rn; Misra| Ak</t>
  </si>
  <si>
    <t>Potential Of Practical Implementation Of Rice Straw-based Power Generation In Thailand</t>
  </si>
  <si>
    <t>Suramaythangkoor| T; Gheewala| Sh</t>
  </si>
  <si>
    <t>Potential Vulnerability Implications Of Coastal Inundation Due To Sea Level Rise For The Coastal Zone Of Semarang City| Indonesia</t>
  </si>
  <si>
    <t>Power Electronics And Its Applications To Renewable Energy In Japan</t>
  </si>
  <si>
    <t>Ieee Circuits And Systems Magazine</t>
  </si>
  <si>
    <t>Arai| J; Iba| K; Funabashi| T; Nakanishi| Y; Koyanagi| K; Yokoyama| R</t>
  </si>
  <si>
    <t>Precipitation-dependent Flowering Of Globularia Alypum And Erica Multiflora In Mediterranean Shrubland Under Experimental Drought And Warming| And Its Inter-annual Variability</t>
  </si>
  <si>
    <t>Prieto| P; Penuelas| J; Ogaya| R; Estiarte| M</t>
  </si>
  <si>
    <t>Predicting And Verifying The Intended And Unintended Consequences Of Large-scale Ocean Iron Fertilization</t>
  </si>
  <si>
    <t>Cullen| Jj; Boyd| Pw</t>
  </si>
  <si>
    <t>Predicting Changes In Alluvial Channel Patterns In North-european Russia Under Conditions Of Global Warming</t>
  </si>
  <si>
    <t>Anisimov| O; Vandenberghe| J; Lobanov| V; Kondratiev| A</t>
  </si>
  <si>
    <t>Predicting Differential Effects Of Climate Change At The Population Level With Life-cycle Models Of Spring Chinook Salmon</t>
  </si>
  <si>
    <t>Crozier| Lg; Zabel| Rw; Hamlett| Af</t>
  </si>
  <si>
    <t>Predicting Livestock Productivity And Methane Emissions In Northern Australia: Development Of A Bio-economic Modelling Approach</t>
  </si>
  <si>
    <t>Charmley| E; Stephens| Ml; Kennedy| Pm</t>
  </si>
  <si>
    <t>Predicting The Fate Of A Living Fossil: How Will Global Warming Affect Sex Determination And Hatching Phenology In Tuatara?</t>
  </si>
  <si>
    <t>Mitchell| Nj; Kearney| Mr; Nelson| Nj; Porter| Wp</t>
  </si>
  <si>
    <t>Predicting The Impact Of Long-term Temperature Changes On The Epidemiology And Control Of Schistosomiasis: A Mechanistic Model</t>
  </si>
  <si>
    <t>Mangal| Td; Paterson| S; Fenton| A</t>
  </si>
  <si>
    <t>Prediction Of Influence Of Global Warming On Biological Cycle And Carbon Balance In Forest Ecosystems Of The Volga River Basin</t>
  </si>
  <si>
    <t>Prediction Of The Distribution Of Arctic-nesting Pink-footed Geese Under A Warmer Climate Scenario</t>
  </si>
  <si>
    <t>Jensen| Ra; Madsen| J; O'connell| M; Wisz| Ms; Tommervik| H; Mehlum| F</t>
  </si>
  <si>
    <t>Preparative-scale One-pot Syntheses Of Hexafluoro-1|3-butadiene</t>
  </si>
  <si>
    <t>Ramachandran| Pv; Reddy| Gv</t>
  </si>
  <si>
    <t>Presentation| Calibration And Validation Of The Low-order| Dcess Earth System Model (version 1)</t>
  </si>
  <si>
    <t>Geoscientific Model Development</t>
  </si>
  <si>
    <t>Shaffer| G; Olsen| Sm; Pedersen| Jop</t>
  </si>
  <si>
    <t>Preserved Paleo-oceanic Plateaus In Accretionary Complexes: Implications For The Contributions Of The Pacific Superplume To Global Environmental Change</t>
  </si>
  <si>
    <t>Utsunomiya| A; Suzuki| N; Ota| T</t>
  </si>
  <si>
    <t>Prey-mediated Effects Of Drought On Condition And Survival Of A Terrestrial Snake</t>
  </si>
  <si>
    <t>Sperry| Jh; Weatherhead| Pj</t>
  </si>
  <si>
    <t>Primary Production And Rain Use Efficiency Across A Precipitation Gradient On The Mongolia Plateau</t>
  </si>
  <si>
    <t>Bai| Yf; Wu| Jg; Xing| Q; Pan| Qm; Huang| Jh; Yang| Dl; Han| Xg</t>
  </si>
  <si>
    <t>Principal Components And Iterative Regression Analysis Of Geophysical Series: Application To Sunspot Number (1750-2004)</t>
  </si>
  <si>
    <t>Computers &amp; Geosciences</t>
  </si>
  <si>
    <t>Nordemann| Djr; Rigozo| Nr; Echer| Mpds; Echer| E</t>
  </si>
  <si>
    <t>Prioritizing Land-management Options For Carbon Sequestration Potential</t>
  </si>
  <si>
    <t>Koul| Dn; Panwar| P</t>
  </si>
  <si>
    <t>Processes Controlling The Geochemical Composition Of The South China Sea Sediments During The Last Climatic Cycle</t>
  </si>
  <si>
    <t>Sun| Yb; Wu| F; Clemens| Sc; Oppo| Dw</t>
  </si>
  <si>
    <t>Prognosis For A Sick Planet</t>
  </si>
  <si>
    <t>Clinical Medicine</t>
  </si>
  <si>
    <t>Maslin| M</t>
  </si>
  <si>
    <t>Progress On Observation Of Cryospheric Components And Climate-related Studies In China</t>
  </si>
  <si>
    <t>Xiao| Cd; Qin| Dh; Yao| Td; Ding| Yj; Liu| Sy; Zhao| L; Liu| Yj</t>
  </si>
  <si>
    <t>Projected Change In Climate Thresholds In The Northeastern Us: Implications For Crops| Pests| Livestock| And Farmers</t>
  </si>
  <si>
    <t>Wolfe| Dw; Ziska| L; Petzoldt| C; Seaman| A; Chase| L; Hayhoe| K</t>
  </si>
  <si>
    <t>Projected Changes In Drought Occurrence Under Future Global Warming From Multi-model| Multi-scenario| Ipcc Ar4 Simulations</t>
  </si>
  <si>
    <t>Sheffield| J; Wood| Ef</t>
  </si>
  <si>
    <t>Projected Potential Vegetation Change In China Under The Sres A2 And B2 Scenarios</t>
  </si>
  <si>
    <t>Jiang| D</t>
  </si>
  <si>
    <t>Projection Of Future World Water Resources Under Sres Scenarios: Water Withdrawal</t>
  </si>
  <si>
    <t>Shen| Yj; Ok| T; Utsumi| N; Kanae| S; Hanasaki| N</t>
  </si>
  <si>
    <t>Proposal For A Simple And Sensitive Haemolytic Assay For Palytoxin Toxicological Dynamics| Kinetics| Ouabain Inhibition And Thermal Stability</t>
  </si>
  <si>
    <t>Riobo| P; Paz| B; Franco| Jm; Vazquez| Ja; Murado| Ma</t>
  </si>
  <si>
    <t>Protecting Climate With Forests</t>
  </si>
  <si>
    <t>Jackson| Rb; Randerson| Jt; Canadell| Jg; Anderson| Rg; Avissar| R; Baldocchi| Dd; Bonan| Gb; Caldeira| K; Diffenbaugh| Ns; Field| Cb; Hungate| Ba; Jobbagy| Eg; Kueppers| Lm; Nosetto| Md; Pataki| De</t>
  </si>
  <si>
    <t>Proxy-based Reconstructions Of Hemispheric And Global Surface Temperature Variations Over The Past Two Millennia</t>
  </si>
  <si>
    <t>Mann| Me; Zhang| Zh; Hughes| Mk; Bradley| Rs; Miller| Sk; Rutherford| S; Ni| Fb</t>
  </si>
  <si>
    <t>Public Concern Over Global Warming Correlates Negatively With National Wealth</t>
  </si>
  <si>
    <t>Sandvik| H</t>
  </si>
  <si>
    <t>Public Perception Of Climate Change Voluntary Mitigation And Barriers To Behavior Change</t>
  </si>
  <si>
    <t>Semenza| Jc; Hall| De; Wilson| Dj; Bontempo| Bd; Sailor| Dj; George| La</t>
  </si>
  <si>
    <t>Public Priorities For Sustainable Forest Management In Six Forest Dependent Communities Of British Columbia</t>
  </si>
  <si>
    <t>Kozak| Ra; Spetic| Wc; Harshaw| Hw; Maness| Tc; Sheppard| Srj</t>
  </si>
  <si>
    <t>Quantifying Coastal Inundation Vulnerability Of Turkey To Sea-level Rise</t>
  </si>
  <si>
    <t>Demirkesen| Ac; Evrendilek| F; Berberoglu| S</t>
  </si>
  <si>
    <t>Quantifying The External Costs Of Vehicle Use: Evidence From America's Top-selling Light-duty Models</t>
  </si>
  <si>
    <t>Lemp| Jd; Kockelman| Km</t>
  </si>
  <si>
    <t>Quantifying Uncertainty In The Biospheric Carbon Flux For England And Wales</t>
  </si>
  <si>
    <t>Journal Of The Royal Statistical Society Series A-statistics In Society</t>
  </si>
  <si>
    <t>Kennedy| M; Anderson| C; O'hagan| A; Lomas| M; Woodward| I; Gosling| Jp; Heinemeyer| A</t>
  </si>
  <si>
    <t>Quantitative Observations Of A Major Coral Bleaching Event In Barbados| Southeastern Caribbean</t>
  </si>
  <si>
    <t>Oxenford| Ha; Roach| R; Brathwaite| A; Nurse| L; Goodridge| R; Hinds| F; Baldwin| K; Finney| C</t>
  </si>
  <si>
    <t>Radiative Forcing From Surface No(x) Emissions: Spatial And Seasonal Variations</t>
  </si>
  <si>
    <t>Derwent| Rg; Stevenson| Ds; Doherty| Rm; Collins| Wj; Sanderson| Mg; Johnson| Ce</t>
  </si>
  <si>
    <t>Radiative Impact Of Boreal Smoke In The Arctic: Observed And Modeled</t>
  </si>
  <si>
    <t>Stone| Rs; Anderson| Gp; Shettle| Ep; Andrews| E; Loukachine| K; Dutton| Eg; Schaaf| C; Roman| Mo</t>
  </si>
  <si>
    <t>Rain| Temperature| And Child-adolescent Height Among Native Amazonians In Bolivia</t>
  </si>
  <si>
    <t>Annals Of Human Biology</t>
  </si>
  <si>
    <t>Godoy| R; Goodman| E; Reyes-garcia| V; Eisenberg| Dta; Leonard| Wr; Huanca| T; Mcdade| Tw; Tanner| S; Jha| N</t>
  </si>
  <si>
    <t>Rainfall Effects On Rare Annual Plants</t>
  </si>
  <si>
    <t>Levine| Jm; Mceachern| Ak; Cowan| C</t>
  </si>
  <si>
    <t>Rainfall Influences On Ungulate Population Abundance In The Mara-serengeti Ecosystem</t>
  </si>
  <si>
    <t>Ogutu| Jo; Piepho| Hp; Dublin| Ht; Bhola| N; Reid| Rs</t>
  </si>
  <si>
    <t>Raised Water Temperature Lowers Diversity Of Hyporheic Aquatic Hyphomycetes</t>
  </si>
  <si>
    <t>Barlocher| F; Seena| S; Wilson| Kp; Williams| Dd</t>
  </si>
  <si>
    <t>Range And Severity Of A Plant Disease Increased By Global Warming</t>
  </si>
  <si>
    <t>Journal Of The Royal Society Interface</t>
  </si>
  <si>
    <t>Evans| N; Baierl| A; Semenov| Ma; Gladders| P; Fitt| Bdl</t>
  </si>
  <si>
    <t>Range Expansion Of A Habitat-modifying Species Leads To Loss Of Taxonomic Diversity: A New And Impoverished Reef State</t>
  </si>
  <si>
    <t>Ling| Sd</t>
  </si>
  <si>
    <t>Range-edge Effects Promote Clonal Growth In Peripheral Populations Of The One-sided Wintergreen Orthilia Secunda</t>
  </si>
  <si>
    <t>Beatty| Ge; Mcevoy| Pm; Sweeney| O; Provan| J</t>
  </si>
  <si>
    <t>Ranking Of Refrigerants</t>
  </si>
  <si>
    <t>Restrepo| G; Weckert| M; Bruggemann| R; Gerstmann| S; Frank| H</t>
  </si>
  <si>
    <t>Ranking Patterns| An Application To Refrigerants</t>
  </si>
  <si>
    <t>Match-communications In Mathematical And In Computer Chemistry</t>
  </si>
  <si>
    <t>Restrepo| G; Briiggemann| R; Weckert| M; Gerstmann| S; Frank| H</t>
  </si>
  <si>
    <t>Rapid Carbon Injection And Transient Global Warming During The Paleocene-eocene Thermal Maximum</t>
  </si>
  <si>
    <t>Sluijs| A; Brinkhuis| H</t>
  </si>
  <si>
    <t>Rapid Range Expansion And Community Reorganization In Response To Warming</t>
  </si>
  <si>
    <t>Le Roux| Pc; Mcgeoch| Ma</t>
  </si>
  <si>
    <t>Rates Of Change In Natural And Anthropogenic Radiative Forcing Over The Past 20|000 Years</t>
  </si>
  <si>
    <t>Joos| F; Spahni| R</t>
  </si>
  <si>
    <t>Rates Of Co2 Removal By A Aphanothece Microscopica Nageli In Tubular Photobioreactors</t>
  </si>
  <si>
    <t>Chemical Engineering And Processing</t>
  </si>
  <si>
    <t>Jacob-lopes| E; Scoparo| Chg; Franco| Tt</t>
  </si>
  <si>
    <t>Recent Decrease Of Summer Nutrients Concentrations And Future Possible Shrinkage Of The Subarctic North Pacific High-nutrient Low-chlorophyll Region</t>
  </si>
  <si>
    <t>Ono| T; Shiomoto| A; Saino| T</t>
  </si>
  <si>
    <t>Recent Increase In Body Size Of The American Marten Martes Americana In Alaska</t>
  </si>
  <si>
    <t>Yom-tov| Y; Yom-tov| S; Jarrell| G</t>
  </si>
  <si>
    <t>Recent Oppositely Directed Trends In Solar Climate Forcings And The Global Mean Surface Air Temperature. Ii. Different Reconstructions Of The Total Solar Irradiance Variation And Dependence On Response Time Scale</t>
  </si>
  <si>
    <t>Lockwood| M; Frohlich| C</t>
  </si>
  <si>
    <t>Recent Radical Shifts Of Atmospheric Circulations And Rapid Changes In Arctic Climate System</t>
  </si>
  <si>
    <t>Zhang| Xd; Sorteberg| A; Zhang| J; Gerdes| R; Comiso| Jc</t>
  </si>
  <si>
    <t>Recent Trends In The Seasonal And Temporal Behaviour Of The El Nino-southern Oscillation</t>
  </si>
  <si>
    <t>Nicholls| N</t>
  </si>
  <si>
    <t>Recent Water Level Declines In The Lake Michigan-huron System</t>
  </si>
  <si>
    <t>Sellinger| Ce; Stow| Ca; Lamon| Ec; Qian| Ss</t>
  </si>
  <si>
    <t>Recurrent Soil Freeze-thaw Cycles Enhance Grassland Productivity</t>
  </si>
  <si>
    <t>Kreyling| J; Beierkuhnlein| C; Pritsch| K; Schloter| M; Jentsch| A</t>
  </si>
  <si>
    <t>Redirecting Rumen Fermentation To Reduce Methanogenesis</t>
  </si>
  <si>
    <t>Mcallister| Ta; Newbold| Cj</t>
  </si>
  <si>
    <t>Regional Climate Responses To Geoengineering With Tropical And Arctic So(2) Injections</t>
  </si>
  <si>
    <t>Robock| A; Oman| L; Stenchikov| Gl</t>
  </si>
  <si>
    <t>Regional Co2 Budget| Countermeasures And Reduction Aims For The Alpine Tourist Region Of Davos| Switzerland</t>
  </si>
  <si>
    <t>Walz| A; Calonder| Gp; Hagedorn| F; Lardelli| C; Lundstrom| C; Stockli| V</t>
  </si>
  <si>
    <t>Regulation Of The Monsoon Climate By Two Different Orbital Rhythms And Forcing Mechanisms</t>
  </si>
  <si>
    <t>Nakagawa| T; Okuda| M; Yonenobu| H; Miyoshi| N; Fujiki| T; Gotanda| K; Tarasov| Pe; Morita| Y; Takemura| K; Horie| S</t>
  </si>
  <si>
    <t>Relation Between Temperature Sensitivity To Doubled Carbon Dioxide And The Distribution Of Clouds In Current Climate Models</t>
  </si>
  <si>
    <t>Relationship Of Floodplain Ichnocoenoses To Paleopedology| Paleohydrology| And Paleoclimate In The Willwood Formation| Wyoming| During The Paleocene-eocene Thermal Maximum</t>
  </si>
  <si>
    <t>Smith| Jj; Hasiotis| St; Kraus| Mj; Woody| Dt</t>
  </si>
  <si>
    <t>Relationships Between Forest Fine And Coarse Woody Debris Carbon Stocks Across Latitudinal Gradients In The United States As An Indicator Of Climate Change Effects</t>
  </si>
  <si>
    <t>Ecological Indicators</t>
  </si>
  <si>
    <t>Woodall| Cw; Liknes| Gc</t>
  </si>
  <si>
    <t>Relative Roles Of Climate Sensitivity And Forcing In Defining The Ocean Circulation Response To Climate Change</t>
  </si>
  <si>
    <t>Scott| Jr; Sokolov| Ap; Stone| Ph; Webster| Md</t>
  </si>
  <si>
    <t>Reproducibility Of Maximum Daily Precipitation Amount Over Japan By A High-resolution Non-hydrostatic Model</t>
  </si>
  <si>
    <t>Kanada| S; Nakano| M; Hayashi| S; Kato| T; Nakamura| M; Kurihara| K; Kitoh| A</t>
  </si>
  <si>
    <t>Reproductive Potential Of A Marine Ecosystem Engineer At The Edge Of A Newly Expanded Range</t>
  </si>
  <si>
    <t>Ling| Sd; Johnson| Cr; Frusher| S; King| Ck</t>
  </si>
  <si>
    <t>Resolving Systematic Errors In Estimates Of Net Ecosystem Exchange Of Co2 And Ecosystem Respiration In A Tropical Forest Biome</t>
  </si>
  <si>
    <t>Hutyra| Lr; Munger| Jw; Hammond-pyle| E; Saleska| Sr; Restrepo-coupe| N; Daube| Bc; De Camargo| Pb; Wofsy| Sc</t>
  </si>
  <si>
    <t>Resonance And Sea Level Variability In Chesapeake Bay</t>
  </si>
  <si>
    <t>Zhong| Lj; Li| M; Foreman| Mgg</t>
  </si>
  <si>
    <t>Response In Extremes Of Daily Precipitation And Wind From A Downscaled Multi-model Ensemble Of Anthropogenic Global Climate Change Scenarios</t>
  </si>
  <si>
    <t>Haugen| Je; Iversen| T</t>
  </si>
  <si>
    <t>Response Of Calcareous Nannofossils To The Paleocene-eocene Thermal Maximum: Observations On Composition| Preservation And Calcification In Sediments From Odp Site 1263 (walvis Ridge - Sw Atlantic)</t>
  </si>
  <si>
    <t>Raffi| I; De Bernardi| B</t>
  </si>
  <si>
    <t>Response Of Land Accretion Of The Yellow River Delta To Global Climate Change And Human Activity</t>
  </si>
  <si>
    <t>Xu| Jx</t>
  </si>
  <si>
    <t>Response Of Larch Species To Climate Changes</t>
  </si>
  <si>
    <t>Leng| Wf; He| Hs; Liu| Hj</t>
  </si>
  <si>
    <t>Response Of Soil Surface Co2 Flux In A Boreal Forest To Ecosystem Warming</t>
  </si>
  <si>
    <t>Bronson| Dr; Gower| St; Tanner| M; Linder| S; Van Herk| I</t>
  </si>
  <si>
    <t>Response Of The Tropical Pacific To Changes In Extratropical Clouds</t>
  </si>
  <si>
    <t>Barreiro| M; Philander| Sg</t>
  </si>
  <si>
    <t>Response Of The Zonal Mean Atmospheric Circulation To El Nino Versus Global Warming</t>
  </si>
  <si>
    <t>Lu| J; Chen| G; Frierson| Dmw</t>
  </si>
  <si>
    <t>Responses Of Reef Fish Communities To Coral Declines On The Great Barrier Reef</t>
  </si>
  <si>
    <t>Cheal| Aj; Wilson| Sk; Emslie| Mj; Dolman| Am; Sweatman| H</t>
  </si>
  <si>
    <t>Restoration Of A Shallow Mediterranean Lake By Biomanipulation Complicated By Drought</t>
  </si>
  <si>
    <t>Fundamental And Applied Limnology</t>
  </si>
  <si>
    <t>Beklioglu| M; Tan| Co</t>
  </si>
  <si>
    <t>Rethinking Downstream Regulation: California's Opportunity To Engage Households In Reducing Greenhouse Gases</t>
  </si>
  <si>
    <t>Niemeier| D; Gould| G; Karner| A; Hixson| M; Bachmann| B; Okma| C; Lang| Z; Del Valle| Dh</t>
  </si>
  <si>
    <t>Retrieval Of Liquid Water Path Inside Nonprecipitating Clouds Using Tmi Measurements</t>
  </si>
  <si>
    <t>Wang| Y; Yu| Yf; Wang| Zf; Liu| Gs</t>
  </si>
  <si>
    <t>Revising A Process-based Biogeochemistry Model (dndc) To Simulate Methane Emission From Rice Paddy Fields Under Various Residue Management And Fertilizer Regimes</t>
  </si>
  <si>
    <t>Fumoto| T; Kobayashi| K; Li| C; Yagi| K; Hasegawa| T</t>
  </si>
  <si>
    <t>Rise And Fall Of Jellyfish In The Eastern Bering Sea In Relation To Climate Regime Shifts</t>
  </si>
  <si>
    <t>Brodeur| Rd; Decker| Mb; Ciannelli| L; Purcell| Je; Bond| Na; Stabeno| Pj; Acuna| E; Hunt| Gl</t>
  </si>
  <si>
    <t>Risk Analysis Of Climate Change On Coffee Nematodes And Leaf Miner In Brazil</t>
  </si>
  <si>
    <t>Ghini| R; Hamada| E; Pedro| Mj; Marengo| Ja; Goncalves| Rrd</t>
  </si>
  <si>
    <t>Risk Effects In Elk: Sex-specific Responses In Grazing And Browsing Due To Predation Risk From Wolves</t>
  </si>
  <si>
    <t>Behavioral Ecology</t>
  </si>
  <si>
    <t>Christianson| D; Creel| S</t>
  </si>
  <si>
    <t>Rock And Palaeomagnetic Evidence For The Plio-pleistocene Palaeoctimatic Change Recorded In Upper Rhine Graben Sediments (core Ludwigshafen-parkinsel)</t>
  </si>
  <si>
    <t>Rotf| C; Hambach| U; Weidenfeller| M</t>
  </si>
  <si>
    <t>Rock Falls In High-alpine Rock Walls Quantified By Terrestrial Lidar Measurements: A Case Study In The Mont Blanc Area</t>
  </si>
  <si>
    <t>Rabatel| A; Deline| P; Jaillet| S; Ravanel| L</t>
  </si>
  <si>
    <t>Role Of Crop Residue Management In Sustainable Agricultural Development In The North China Plain</t>
  </si>
  <si>
    <t>Zhang| Qz; Yang| Zl; Wu| Wl</t>
  </si>
  <si>
    <t>Role Of Nuclear Energy In Environment| Economy And Energy Issues Of The 21st Century Green House Gas Emission Constraint Effects</t>
  </si>
  <si>
    <t>Matsui| K; Ujita| H; Tashimo| M</t>
  </si>
  <si>
    <t>Role Of Winter Temperature And Climate Change On The Survival And Future Range Expansion Of The Hemlock Woolly Adelgid (adelges Tsugae) In Eastern North America</t>
  </si>
  <si>
    <t>Paradis| A; Elkinton| J; Hayhoe| K; Buonaccorsi| J</t>
  </si>
  <si>
    <t>Rubisco| Rubisco Activase| And Global Climate Change</t>
  </si>
  <si>
    <t>Sage| Rf; Way| Da; Kubien| Ds</t>
  </si>
  <si>
    <t>Satellite Estimation Of Forest Carbon Using Regression Models</t>
  </si>
  <si>
    <t>Rahman| Mm; Csaplovics| E; Koch| B</t>
  </si>
  <si>
    <t>Satellite Monitoring Of Spatio-temporal Dynamics Of China's Coastal Zone Eco-environments: Preliminary Analysis On The Relationship Between The Environment| Climate Change And Human Behavior</t>
  </si>
  <si>
    <t>Qin| Q; Zhu| L; Ghulam| A; Li| Z; Nan| P</t>
  </si>
  <si>
    <t>Satellite Remote Sounding Of Mid-tropospheric Co(2)</t>
  </si>
  <si>
    <t>Chahine| Mt; Chen| L; Dimotakis| P; Jiang| X; Li| Qb; Olsen| Et; Pagano| T; Randerson| J; Yung| Yl</t>
  </si>
  <si>
    <t>Saved?</t>
  </si>
  <si>
    <t>Scale Mismatches And Their Ecological And Economic Effects On Landscapes: A Spatially Explicit Model</t>
  </si>
  <si>
    <t>Satake| A; Rudel| Tk; Onuma| A</t>
  </si>
  <si>
    <t>Scenario Modeling Potential Eco-efficiency Gains From A Transition To Organic Agriculture: Life Cycle Perspectives On Canadian Canola| Corn| Soy| And Wheat Production</t>
  </si>
  <si>
    <t>Pelletier| N; Arsenault| N; Tyedmers| P</t>
  </si>
  <si>
    <t>Sea Ice Retreat Alters The Biogeography Of The Bering Sea Continental Shelf</t>
  </si>
  <si>
    <t>Mueter| Fj; Litzow| Ma</t>
  </si>
  <si>
    <t>Sea Level Responses To Climatic Variability And Change In Northern British Columbia</t>
  </si>
  <si>
    <t>Abeysirigunawardena| Ds; Walker| Ij</t>
  </si>
  <si>
    <t>Sea Snakes (laticauda Spp.) Require Fresh Drinking Water: Implication For The Distribution And Persistence Of Populations</t>
  </si>
  <si>
    <t>Lillywhite| Hb; Babonis| Ls; Sheehy| Cm; Tu| Mc</t>
  </si>
  <si>
    <t>Sea-going Hardware For The Cloud Albedo Method Of Reversing Global Warming</t>
  </si>
  <si>
    <t>Salter| S; Sortino| G; Latham| J</t>
  </si>
  <si>
    <t>Seasonal And Interannual Variation Of Subtidal Fish Assemblages In Wakasa Bay With Reference To The Warming Trend In The Sea Of Japan</t>
  </si>
  <si>
    <t>Masuda| R</t>
  </si>
  <si>
    <t>Seasonal Effect On N2o Formation In Nitrification In Constructed Wetlands</t>
  </si>
  <si>
    <t>Inamori| R; Wang| Yh; Yamamoto| T; Zhang| Jx; Kong| Hn; Xu| Kq; Inamori| Y</t>
  </si>
  <si>
    <t>Seasonal Occurrence Of Canine Babesiosis Is Influenced By Local Climate Conditions</t>
  </si>
  <si>
    <t>Leschnik| M; Kirtz| G; Tichy| A; Leidinger| E</t>
  </si>
  <si>
    <t>Seasonal Quantification Of Coastal Processes And Cliff Erosion On Fine Sediment Shorelines In A Cold Temperate Climate| North Shore Of The St. Lawrence Maritime Estuary| Quebec</t>
  </si>
  <si>
    <t>Bernatchez| P; Dubois| Jmm</t>
  </si>
  <si>
    <t>Seasonal Variation And Correlation With Environmental Factors Of Photosynthesis And Water Use Efficiency Of Juglans Regia And Ziziphus Jujuba</t>
  </si>
  <si>
    <t>Yang| Hb; An| Sq; Sung| Oj; Shi| Zm; She| Xs; Sun| Qy; Liu| Sr</t>
  </si>
  <si>
    <t>Seasonal Variations In The Isotopic Composition Of Near-surface Water Vapour In The Eastern Mediterranean</t>
  </si>
  <si>
    <t>Angert| A; Lee| Je; Yakir| D</t>
  </si>
  <si>
    <t>Second Law Analysis Of Two-stage Compression Transcritical Co2 Heat Pump Cycle</t>
  </si>
  <si>
    <t>Ozgur| Ae; Bayrakci| Hc</t>
  </si>
  <si>
    <t>Sedimentary Facies And Architecture Of The Holocene To Recent Romo Barrier Island In The Danish Wadden Sea</t>
  </si>
  <si>
    <t>Johannessen| Pn; Nielsen| Lh; Nielsen| L; Moller| I; Pejrup| M; Andersen| Tj; Korshoj| J; Larsen| B; Piasecki| S</t>
  </si>
  <si>
    <t>Sedimentary Records And Paleoenvironmental Significance Of Stable Isotopic Evidences From The Late Cenozoic| Northern Tianshan</t>
  </si>
  <si>
    <t>Deng| St; Wu| Cd; Gu| X; Guo| Zj</t>
  </si>
  <si>
    <t>Sedimentary Response To Paleocene-eocene Thermal Maximum Carbon Release: A Model-data Comparison</t>
  </si>
  <si>
    <t>Panchuk| K; Ridgwell| A; Kump| Lr</t>
  </si>
  <si>
    <t>Selecting Models Of Apple Flowering Time And Understanding How Global Warming Has Had An Impact On This Trait</t>
  </si>
  <si>
    <t>Legave| Jm; Farrera| I; Almeras| T; Calleja| M</t>
  </si>
  <si>
    <t>Sensitivity Of A Carbon And Productivity Model To Climatic| Water| Terrain| And Biophysical Parameters In A Rocky Mountain Watershed</t>
  </si>
  <si>
    <t>Canadian Journal Of Remote Sensing</t>
  </si>
  <si>
    <t>Xu| Sy; Peddle| Dr; Coburn| Ca; Kienzle| S</t>
  </si>
  <si>
    <t>Serosurveillance For Japanese Encephalitis| Akabane| And Aino Viruses For Thoroughbred Horses In Korea</t>
  </si>
  <si>
    <t>Journal Of Veterinary Science</t>
  </si>
  <si>
    <t>Yang| Dk; Kim| Bh; Kweon| Ch; Nah| Jj; Kim| Hj; Lee| Kw; Yang| Yj; Mun| Kw</t>
  </si>
  <si>
    <t>Sewage Sludge Handling With Phosphorus Utilization - Life Cycle Assessment Of Four Alternatives</t>
  </si>
  <si>
    <t>Johansson| K; Perzon| M; Froling| M; Mossakowska| A; Svanstrom| M</t>
  </si>
  <si>
    <t>Sfgp 2007 - The Effects Of Sludge Digester Biogas Recovery On Wwtp Ecological Impacts And Exergetic Balance</t>
  </si>
  <si>
    <t>International Journal Of Chemical Reactor Engineering</t>
  </si>
  <si>
    <t>Belhani| M; Pons| Mn; Alonso| D</t>
  </si>
  <si>
    <t>Sharply Increased Insect Herbivory During The Paleocene-eocene Thermal Maximum</t>
  </si>
  <si>
    <t>Currano| Ed; Wilf| P; Wing| Sl; Labandeira| Cc; Lovelock| Ec; Royer| Dl</t>
  </si>
  <si>
    <t>Shield Effect On Continental Weathering: Implication For Climatic Evolution Of The Earth At The Geological Timescale</t>
  </si>
  <si>
    <t>Godderis| Y; Donnadieu| Y; Tombozafy| M; Dessert| C</t>
  </si>
  <si>
    <t>Shifting Global Invasive Potential Of European Plants With Climate Change</t>
  </si>
  <si>
    <t>Peterson| At; Stewart| A; Mohamed| Ki; Araujo| Mb</t>
  </si>
  <si>
    <t>Short-term Effects Of Temperature Enhancement On Growth And Reproduction Of Alpine Grassland Species</t>
  </si>
  <si>
    <t>Kudernatsch| T; Fischer| A; Bernhardt-romermann| M; Abs| C</t>
  </si>
  <si>
    <t>Short-term Streamflow Forecasting With Global Climate Change Implications - A Comparative Study Between Genetic Programming And Neural Network Models</t>
  </si>
  <si>
    <t>Makkeasorn| A; Chang| Nb; Zhou| X</t>
  </si>
  <si>
    <t>Shrinking Sphere Kinetics For Batch Dissolution Of Mixed Particles Of A Single Substance At High Under-saturation: Validation With Sodium Chloride| But With Biogenic Silica In Mind</t>
  </si>
  <si>
    <t>Aquatic Geochemistry</t>
  </si>
  <si>
    <t>Truesdale| Vw</t>
  </si>
  <si>
    <t>Shrub Invasion Decreases Diversity And Alters Community Stability In Northern Chihuahuan Desert Plant Communities</t>
  </si>
  <si>
    <t>Baez| S; Collins| Sl</t>
  </si>
  <si>
    <t>Significant Contribution Of The 18.6 Year Tidal Cycle To Regional Coastal Changes</t>
  </si>
  <si>
    <t>Gratiot| N; Anthony| Ej; Gardel| A; Gaucherel| C; Proisy| C; Wells| Jt</t>
  </si>
  <si>
    <t>Simple Dynamic Gasifier Model That Runs In Aspen Dynamics</t>
  </si>
  <si>
    <t>Robinson| Pj; Luyben| Wl</t>
  </si>
  <si>
    <t>Simulated 21st Century's Increase In Oceanic Suboxia By Co(2)-enhanced Biotic Carbon Export</t>
  </si>
  <si>
    <t>Oschlies| A; Schulz| Kg; Riebesell| U; Schmittner| A</t>
  </si>
  <si>
    <t>Simulated Biomass And Soil Carbon Of Loblolly Pine And Cottonwood Plantations Across A Thermal Gradient In Southeastern United States</t>
  </si>
  <si>
    <t>Luxmoore| Rj; Tharp| Ml; Post| Wm</t>
  </si>
  <si>
    <t>Simulated Response Of Conterminous United States Ecosystems To Climate Change At Different Levels Of Fire Suppression| Co(2) Emission Rate| And Growth Response To Co(2)</t>
  </si>
  <si>
    <t>Lenihan| Jm; Bachelet| D; Neilson| Rp; Drapek| R</t>
  </si>
  <si>
    <t>Simulating Gross Primary Productivity Of Humid-temperate Pastures</t>
  </si>
  <si>
    <t>Skinner| Rh; Corson| Ms; Gilmanov| Tg</t>
  </si>
  <si>
    <t>Simulation Of The Atlantic Meridional Overturning Circulation In An Atmosphere-ocean Global Coupled Model. Part Ii: Weakening In A Climate Change Experiment: A Feedback Mechanism</t>
  </si>
  <si>
    <t>Guemas| V; Salas-melia| D</t>
  </si>
  <si>
    <t>Simulation Study Of China's Net Primary Production</t>
  </si>
  <si>
    <t>Gao| Zq; Liu| Jy</t>
  </si>
  <si>
    <t>Sixty Years Of Environmental Change In The World's Largest Freshwater Lake - Lake Baikal| Siberia</t>
  </si>
  <si>
    <t>Hampton| Se; Izmest'eva| Lr; Moore| Mv; Katz| Sl; Dennis| B; Silow| Ea</t>
  </si>
  <si>
    <t>Size Variations Of The. Calcareous Nannofossil Taxon Discoaster Multiradiatus (incertae Sedis) Across The Paleocene-eocene Thermal Maximum In Ocean Drilling Program Holes 690b And 1209b</t>
  </si>
  <si>
    <t>Tremolada| F; De Bernardi| B; Erba| E</t>
  </si>
  <si>
    <t>Soil Carbon Dioxide Emission And Carbon Content As Affected By Irrigation| Tillage| Cropping System| And Nitrogen Fertilization</t>
  </si>
  <si>
    <t>Sainju| Um; Jabro| Jd; Stevens| Wb</t>
  </si>
  <si>
    <t>Soil Carbon Stocks Under Present And Future Climate With Specific Reference To European Ecoregions</t>
  </si>
  <si>
    <t>Soil Carbon Storage Capacity As A Tool To Prioritize Areas For Carbon Sequestration</t>
  </si>
  <si>
    <t>Bhattacharyya| T; Chandran| Dkpp; Ray| Sk; Mandal| C; Telpande| B</t>
  </si>
  <si>
    <t>Soil Desiccation In The Loess Plateau Of China</t>
  </si>
  <si>
    <t>Chen| Hs; Shao| Mg; Li| Yy</t>
  </si>
  <si>
    <t>Soil Erosion From Sugar Beet In Central Europe In Response To Climate Change Induced Seasonal Precipitation Variations</t>
  </si>
  <si>
    <t>Scholz| G; Quinton| Jn; Strauss| P</t>
  </si>
  <si>
    <t>Soil Microbial Responses To Temporal Variations Of Moisture And Temperature In A Chihuahuan Desert Grassland</t>
  </si>
  <si>
    <t>Bell| C; Mcintyre| N; Cox| S; Tissue| D; Zak| J</t>
  </si>
  <si>
    <t>Soil Respiration In A Subtropical Montane Cloud Forest In Taiwan</t>
  </si>
  <si>
    <t>Chang| Sc; Tseng| Kh; Hsia| Yj; Wang| Cp; Wu| Jt</t>
  </si>
  <si>
    <t>Solar Activity And Its Influence On Climate</t>
  </si>
  <si>
    <t>De Jager| C</t>
  </si>
  <si>
    <t>Solar Pyrometallurgy - An Historic Review</t>
  </si>
  <si>
    <t>Jom</t>
  </si>
  <si>
    <t>Neelameggham| Nr</t>
  </si>
  <si>
    <t>Somali Jet Changes Under The Global Warming</t>
  </si>
  <si>
    <t>Lin| Mj; Fan| K; Wang| Hj</t>
  </si>
  <si>
    <t>Sources Of Nitrous Oxide From N-15-labelled Animal Urine And Urea Fertiliser With And Without A Nitrification Inhibitor| Dicyandiamide (dcd)</t>
  </si>
  <si>
    <t>Spatial And Seasonal Variations In Ch4 In Groundwater Used For Agriculture In Central Japan</t>
  </si>
  <si>
    <t>Watanabe| A; Kasuya| M; Tsunekawa| A; Maeda| M; Sugimoto| A; Kimura| M</t>
  </si>
  <si>
    <t>Spatial And Temporal Distribution Of The Cryptospirifer Fauna (middle Permian Brachiopods) In The Tethyan Realm And Its Paleogeographic Implications</t>
  </si>
  <si>
    <t>Xiaochi| J; Lipei| Z</t>
  </si>
  <si>
    <t>Spatial And Temporal Heterogeneity Of The Bacterial Communities In Stream Epilithic Biofilms</t>
  </si>
  <si>
    <t>Lear| G; Anderson| Mj; Smith| Jp; Boxen| K; Lewis| Gd</t>
  </si>
  <si>
    <t>Spatial And Temporal Projected Distribution Of Four Crop Plants In Egypt</t>
  </si>
  <si>
    <t>Hegazy| Ak; Medany| Ma; Kabiel| Hf; Maez| Mm</t>
  </si>
  <si>
    <t>Spatial Organization| Transport| And Climate Change: Comparing Instruments Of Spatial Planning And Policy</t>
  </si>
  <si>
    <t>Grazi| F; Van Den Bergh| Jcjm</t>
  </si>
  <si>
    <t>Spatial Simulation Model To Predict The Colorado Potato Beetle Invasion Under Different Management Strategies</t>
  </si>
  <si>
    <t>Valosaari| Kr; Aikio| S; Kaitala| V</t>
  </si>
  <si>
    <t>Spatial Variability In Long-term Changes Of Climate And Oceanographic Conditions In Korea</t>
  </si>
  <si>
    <t>Jung| S</t>
  </si>
  <si>
    <t>Spatial Variability In Subsurface Warming Over The Last Three Decades; Insight From Repeated Borehole Temperature Measurements In The Netherlands</t>
  </si>
  <si>
    <t>Kooi| H</t>
  </si>
  <si>
    <t>Spatial-temporal Variability Of Northern Hemisphere Sea Ice Concentrations And Concurrent Atmospheric Teleconnections</t>
  </si>
  <si>
    <t>Piwowar| Jm; Derksen| Cp</t>
  </si>
  <si>
    <t>Spatiotemporal Change In China's Frost Days And Frost- Free Season| 1955-2000</t>
  </si>
  <si>
    <t>Liu| Bh; Henderson| M; Xu| M</t>
  </si>
  <si>
    <t>Spatiotemporal Variation In Avian Diversity And The Short-term Effects Of Typhoons In Tropical Reef-karst Forests On Taiwan</t>
  </si>
  <si>
    <t>Lee| Yf; Kuo| Ym; Lin| Yh; Chu| Wc; Wu| Sh; Wang| Hh; Chao| Jt</t>
  </si>
  <si>
    <t>Spatiotemporal Vegetation Cover Variations In The Qinghai-tibet Plateau Under Global Climate Change</t>
  </si>
  <si>
    <t>Xu| Xk; Chen| H; Levy| Jk</t>
  </si>
  <si>
    <t>Species Richness And Adaptive Capacity In Animal Communities: Lessons From China</t>
  </si>
  <si>
    <t>Integrative Zoology</t>
  </si>
  <si>
    <t>Mackinnon| J</t>
  </si>
  <si>
    <t>Spread Of Plant Pathogens And Insect Vectors At The Northern Range Margin Of Cypress In Italy</t>
  </si>
  <si>
    <t>Zocca| A; Zanini| C; Aimi| A; Frigimelica| G; La Porta| N; Battisti| A</t>
  </si>
  <si>
    <t>Spread Of Ticks And Tick-borne Diseases In Germany Due To Global Warming</t>
  </si>
  <si>
    <t>Hartelt| K; Pluta| S; Oehme| R; Kimmig| P</t>
  </si>
  <si>
    <t>Stability Of Genetic Variance And Covariance For Reproductive Characters In The Face Of Climate Change In A Wild Bird Population</t>
  </si>
  <si>
    <t>Garant| D; Hadfield| Jd; Kruuk| Leb; Sheldon| Bc</t>
  </si>
  <si>
    <t>Steric Sea-level Change And Its Impact On The Gravity Field Caused By Global Climate Change</t>
  </si>
  <si>
    <t>Roedelsperger| S; Kuhn| M; Makarynskyy| O; Gerstenecker| C</t>
  </si>
  <si>
    <t>Storage And Dynamics Of Carbon And Nitrogen In Soil After Grazing Exclusion In Leymus Chinensis Grasslands Of Northern China</t>
  </si>
  <si>
    <t>Wu| L; He| N; Wang| Y; Han| X</t>
  </si>
  <si>
    <t>Stress Tolerance In Plants Via Habitat-adapted Symbiosis</t>
  </si>
  <si>
    <t>Rodriguez| Rj; Henson| J; Van Volkenburgh| E; Hoy| M; Wright| L; Beckwith| F; Kim| Yo; Redman| Rs</t>
  </si>
  <si>
    <t>Strontium Isotope Stratigraphy In The Upper Cenomanian Shallow-water Carbonates Of The Southern Apennines: Short-term Perturbations Of Marine Sr-87/sr-86 During The Oceanic Anoxic Event 2</t>
  </si>
  <si>
    <t>Frijia| G; Parente| M</t>
  </si>
  <si>
    <t>Study Of Litter Decomposition Intensity In Litter Manipulative Trials In Sikfokut Cambisols</t>
  </si>
  <si>
    <t>Fekete| I; Halasz| J; Kramoperger| Z; Krausz| E</t>
  </si>
  <si>
    <t>Study Of The Carbon Dioxide Chemical Fixation-activation By Guanidines</t>
  </si>
  <si>
    <t>Tetrahedron</t>
  </si>
  <si>
    <t>Pereira| Fs; Deazevedo| Er; Da Silva| Ef; Bonagamba| Tj; Agostini| Dld; Magalhaes| A; Job| Ae; Gonzalez| Erp</t>
  </si>
  <si>
    <t>Study Of The Simulated Heat Affected Zone Of Creep Resistant 9-12% Advanced Chromium Steel</t>
  </si>
  <si>
    <t>Materials And Manufacturing Processes</t>
  </si>
  <si>
    <t>Milovic| L; Vuherer| T; Zrilic| M; Sedmak| A; Putic| S</t>
  </si>
  <si>
    <t>Study On The Snow Distribution And Influencing Factors In Northern Tibet Based On Remote Sensing Information</t>
  </si>
  <si>
    <t>Zhang| Jh; Wu| Y; Yao| Fm</t>
  </si>
  <si>
    <t>Substrate Quality And The Temperature Sensitivity Of Soil Organic Matter Decomposition</t>
  </si>
  <si>
    <t>Hartley| Ip; Ineson| P</t>
  </si>
  <si>
    <t>Sudden| Considerable Reduction In Recent Uptake Of Anthropogenic Co(2) By The East/japan Sea</t>
  </si>
  <si>
    <t>Park| Gh; Lee| K; Tishchenko| P</t>
  </si>
  <si>
    <t>Summer Heatwaves Promote Blooms Of Harmful Cyanobacteria</t>
  </si>
  <si>
    <t>Johnk| Kd; Huisman| J; Sharples| J; Sommeijer| B; Visser| Pm; Stroom| Jm</t>
  </si>
  <si>
    <t>Summer Precipitation Changes In Northeast Asia From The Aogcm Global Warming Experiments</t>
  </si>
  <si>
    <t>Lee| Ej; Kwon| Wt</t>
  </si>
  <si>
    <t>Summer Relative Humidity In Northern Japan Inferred From Delta(18)o Values Of The Tree Ring In (1776-2002 Ad): Influence Of The Paleoclimate Indices Of Atmospheric Circulation</t>
  </si>
  <si>
    <t>Tsuji| H; Nakatsuka| T; Yamazaki| K; Takagi| K</t>
  </si>
  <si>
    <t>Summer Temperature Variation And Implications For Juvenile Atlantic Salmon</t>
  </si>
  <si>
    <t>Mather| Me; Parrish| Dl; Campbell| Ca; Mcmenemy| Jr; Smith| Jm</t>
  </si>
  <si>
    <t>Surface Temperature Cooling Trends And Negative Radiative Forcing Due To Land Use Change Toward Greenhouse Farming In Southeastern Spain</t>
  </si>
  <si>
    <t>Campra| P; Garcia| M; Canton| Y; Palacios-orueta| A</t>
  </si>
  <si>
    <t>Suspended Sediment Dynamics In The Morteratsch Pro-glacial Zone| Bernina Alps| Switzerland</t>
  </si>
  <si>
    <t>Stott| T; Nuttall| Am; Eden| N; Smith| K; Maxwell| D</t>
  </si>
  <si>
    <t>Sustainable Development As A Framework For Developing Country Participation In International Climate Change Policies</t>
  </si>
  <si>
    <t>Halsnaes| K; Shukla| P</t>
  </si>
  <si>
    <t>Sustainable Management Of Vehicle Design</t>
  </si>
  <si>
    <t>Schmidt| Wp; Taylor| A</t>
  </si>
  <si>
    <t>Sustainable Processes-the Challenge Of The 21st Century For Chemical Engineering</t>
  </si>
  <si>
    <t>Gwehenberger| G; Narodoslawsky| M</t>
  </si>
  <si>
    <t>Synergies Between Agricultural Intensification And Climate Change Could Create Surprising Vulnerabilities For Crops</t>
  </si>
  <si>
    <t>Lin| Bb; Perfecto| I; Vandermeer| J</t>
  </si>
  <si>
    <t>Synergisms Among Fire| Land Use| And Climate Change In The Amazon</t>
  </si>
  <si>
    <t>Cochrane| Ma; Laurance| Wf</t>
  </si>
  <si>
    <t>Synergistic Effects Of Climate-related Variables Suggest Future Physiological Impairment In A Top Oceanic Predator</t>
  </si>
  <si>
    <t>Rosa| R; Seibel| Ba</t>
  </si>
  <si>
    <t>System Optimization By Augmented Lagrangian Function Method For Co(2) Recovery System</t>
  </si>
  <si>
    <t>Kakigami| H; Inoue| G; Matsukuma| Y; Minemoto| M; Yasutake| A; Oka| N</t>
  </si>
  <si>
    <t>Systematic Review Of The Impact Of Emissions From Aviation On Current And Future Climate</t>
  </si>
  <si>
    <t>Takeda| K; Takeda| Al; Bryant| J; Clegg| Aj</t>
  </si>
  <si>
    <t>Technical Note: Dust Storms In China Decreased During The Last 50 Years</t>
  </si>
  <si>
    <t>Guo| G; Xie| G</t>
  </si>
  <si>
    <t>Technical Note: Measuring Tropospheric Oh And Ho2 By Laser-induced Fluorescence At Low Pressure. A Comparison Of Calibration Techniques</t>
  </si>
  <si>
    <t>Dusanter| S; Vimal| D; Stevens| Ps</t>
  </si>
  <si>
    <t>Temperature And Hydrological Variations Of The Urban Environment In The Taipei Metropolitan Area| Taiwan</t>
  </si>
  <si>
    <t>Wang| Ch; Lin| Wz; Peng| Tr; Tsai| Hc</t>
  </si>
  <si>
    <t>Temperature And Mortality In Nine Us Cities</t>
  </si>
  <si>
    <t>Zanobetti| A; Schwartz| J</t>
  </si>
  <si>
    <t>Temperature And Plant Hardiness Zone Influence Distribution Of Balsam Woolly Adelgid Damage In Atlantic Canada</t>
  </si>
  <si>
    <t>Quiring| D; Ostaff| D; Hartling| L; Lavigne| D; Moore| K; Demerchant| I</t>
  </si>
  <si>
    <t>Temperature And Vegetation Effects On Soil Organic Carbon Quality Along A Forested Mean Annual Temperature Gradient In North America</t>
  </si>
  <si>
    <t>Fissore| C; Giardina| Cp; Kolka| Rk; Trettin| Cc; King| Gm; Jurgensen| Mf; Barton| Cd; Mcdowell| Sd</t>
  </si>
  <si>
    <t>Temperature Dependence Of Stream Benthic Respiration In An Alpine River Network Under Global Warming</t>
  </si>
  <si>
    <t>Acuna| V; Wolf| A; Uehlinger| U; Tockner| K</t>
  </si>
  <si>
    <t>Temperature Increase Of 21st Century Mitigation Scenarios</t>
  </si>
  <si>
    <t>Van Vuuren| Dp; Meinshausen| M; Plattner| Gk; Joos| F; Strassmann| Km; Smith| Sj; Wigley| Tml; Raper| Scb; Riahi| K; De La Chesnaye| F; Den Elzen| Mgj; Fujino| J; Jiang| K; Nakicenovic| N; Paltsev| S; Reilly| Jm</t>
  </si>
  <si>
    <t>Temperature Tolerance Of Green Sunfish (lepomis Cyanellus)</t>
  </si>
  <si>
    <t>Texas Journal Of Science</t>
  </si>
  <si>
    <t>Cortemeglia| C; Beitinger| Tl</t>
  </si>
  <si>
    <t>Temperature Trends At High Elevations: Patterns Across The Globe</t>
  </si>
  <si>
    <t>Pepin| Nc; Lundquist| Jd</t>
  </si>
  <si>
    <t>Temperature Variability And Trends Over Pune</t>
  </si>
  <si>
    <t>Das| Hp; Dhotre| Ak; Rase| Dm</t>
  </si>
  <si>
    <t>Temperature Variability Over The Indian Ocean And Its Relationship With Indian Summer Monsoon Rainfall</t>
  </si>
  <si>
    <t>Kothawale| Dr; Munot| Aa; Borgaonkar| Hp</t>
  </si>
  <si>
    <t>Temperature| Viral Genetics| And The Transmission Of West Nile Virus By Culex Pipiens Mosquitoes</t>
  </si>
  <si>
    <t>Plos Pathogens</t>
  </si>
  <si>
    <t>Kilpatrick| Am; Meola| Ma; Moudy| Rm; Kramer| Ld</t>
  </si>
  <si>
    <t>Temperature-based Summer Habitat Partitioning Between White-beaked And Common Dolphins Around The United Kingdom And Republic Of Ireland</t>
  </si>
  <si>
    <t>Macleod| Cd; Weir| Cr; Santos| Mb; Dunn| Te</t>
  </si>
  <si>
    <t>Temperature-oxygen Interactions In Antarctic Nudibranch Egg Masses</t>
  </si>
  <si>
    <t>Woods| Ha; Moran| Al</t>
  </si>
  <si>
    <t>Temporal And Cross-shelf Distribution Of Ichthyoplankton In The Central Cantabrian Sea</t>
  </si>
  <si>
    <t>Rodriguez| Jm</t>
  </si>
  <si>
    <t>Temporal And Spatial Variation In Metric Asymmetry In Skulls Of Polar Bears (ursus Maritimus) From East Greenland And Svalbard</t>
  </si>
  <si>
    <t>Bechshoft| To; Wiig| O; Sonne| C; Riget| Ff; Dietz| R; Letcher| Rj; Muir| Dcg</t>
  </si>
  <si>
    <t>Temporal Change In Carbon Stocks Of Cocoa-gliricidia Agroforests In Central Sulawesi| Indonesia</t>
  </si>
  <si>
    <t>Smiley| Gl; Kroschel| J</t>
  </si>
  <si>
    <t>Temporal Changes In Soil Carbon And Nitrogen Storage In A Hybrid Poplar Chronosequence In Northern Alberta</t>
  </si>
  <si>
    <t>Teklay| T; Chang| Sx</t>
  </si>
  <si>
    <t>Temporal Variations In Ozone Concentrations Derived From Principal Component Analysis</t>
  </si>
  <si>
    <t>Yonemura| S; Kawashima| S; Matsueda| H; Sawa| Y; Inoue| S; Tanimoto| H</t>
  </si>
  <si>
    <t>Temporal-spatial Climate Change In The Last 35 Years In Tibet And Its Geo-environmental Consequences</t>
  </si>
  <si>
    <t>Liu| W; Guo| Qh; Wang| Yx</t>
  </si>
  <si>
    <t>Terrestrial Reference Frame Implementation In Global Gps Analysis At Tiga Ulr Consortium</t>
  </si>
  <si>
    <t>Woppelmann| G; Bouin| Mn; Altamimi| Z</t>
  </si>
  <si>
    <t>Testing For Climate Warming In Sweden During 1850-1999| Using Wavelets Analysis</t>
  </si>
  <si>
    <t>Journal Of Applied Statistics</t>
  </si>
  <si>
    <t>Almasri| A; Locking| H; Shukur| G</t>
  </si>
  <si>
    <t>Testing For Tree-ring Divergence In The European Alps</t>
  </si>
  <si>
    <t>Buntgen| U; Frank| D; Wilson| R; Carrer| M; Urbinati| C</t>
  </si>
  <si>
    <t>Testing The Proposed Causal Link Between Cosmic Rays And Cloud Cover</t>
  </si>
  <si>
    <t>Sloan| T; Wolfendale| Aw</t>
  </si>
  <si>
    <t>The (40)ar/(39)ar Ages Of The Sill Complex Of The Karoo Large Igneous Province: Implications For The Pliensbachian-toarcian Climate Change</t>
  </si>
  <si>
    <t>Jourdan| F; Feraud| G; Bertrand| H; Watkeys| Mk; Renne| Pr</t>
  </si>
  <si>
    <t>The Acute Temperature Tolerance Of Green Sturgeon (acipenser Medirostris) And The Effect Of Environmental Salinity</t>
  </si>
  <si>
    <t>Journal Of Experimental Zoology Part A-ecological Genetics And Physiology</t>
  </si>
  <si>
    <t>Sardella| Ba; Sanmarti| E; Kultz| D</t>
  </si>
  <si>
    <t>The Atmospheric Chemistry Of Sulphuryl Fluoride| So2f2</t>
  </si>
  <si>
    <t>Dillon| Tj; Horowitz| A; Crowley| Jn</t>
  </si>
  <si>
    <t>The Biogeochemical Consequences Of Changing Ventilation In The Japan/east Sea</t>
  </si>
  <si>
    <t>Jenkins| Wj</t>
  </si>
  <si>
    <t>The Book Reopened On Infectious Diseases</t>
  </si>
  <si>
    <t>Microbes And Infection</t>
  </si>
  <si>
    <t>Avila| M; Said| N; Ojcius| Dm</t>
  </si>
  <si>
    <t>The Carbon-sequestration Potential Of Municipal Wastewater Treatment</t>
  </si>
  <si>
    <t>Rosso| D; Stenstrom| Mk</t>
  </si>
  <si>
    <t>The Climate Influence Of Anthropogenic Land-use Changes On Near-surface Wind Energy Potential In China</t>
  </si>
  <si>
    <t>Li| Y; Wang| Y; Chu| Hy; Tang| Jp</t>
  </si>
  <si>
    <t>The Coastal Fishes Of Madeira Island - New Records And An Annotated Check-list</t>
  </si>
  <si>
    <t>Zootaxa</t>
  </si>
  <si>
    <t>Wirtz| P; Fricke| R; Biscoito| Mj</t>
  </si>
  <si>
    <t>The Design Of A Navigation| Guidance| And Control System For An Unmanned Surface Vehicle For Environmental Monitoring</t>
  </si>
  <si>
    <t>Proceedings Of The Institution Of Mechanical Engineers Part M-journal Of Engineering For The Maritime Environment</t>
  </si>
  <si>
    <t>Naeem| W; Xu| T; Sutton| R; Tiano| A</t>
  </si>
  <si>
    <t>The Dynamics Of Learning About A Climate Threshold</t>
  </si>
  <si>
    <t>Keller| K; Mcinerney| D</t>
  </si>
  <si>
    <t>The Earliest Stages Of Ecosystem Succession In High-elevation (5000 Metres Above Sea Level)| Recently Deglaciated Soils</t>
  </si>
  <si>
    <t>Schmidt| Sk; Reed| Sc; Nemergut| Dr; Grandy| As; Cleveland| Cc; Weintraub| Mn; Hill| Aw; Costello| Ek; Meyer| Af; Neff| Jc; Martin| Am</t>
  </si>
  <si>
    <t>The Effect Of Heat Waves On Hospital Admissions For Renal Disease In A Temperate City Of Australia</t>
  </si>
  <si>
    <t>International Journal Of Epidemiology</t>
  </si>
  <si>
    <t>Hansen| Al; Bi| P; Ryan| P; Nitschke| M; Pisaniello| D; Tucker| G</t>
  </si>
  <si>
    <t>The Effect Of Prolonged Flooding On The Bark Of Mangrove Trees</t>
  </si>
  <si>
    <t>Yanez-espinosa| L; Terrazas| T; Angeles| G</t>
  </si>
  <si>
    <t>The Effect Of Temperature On Growth And Competition Between Sphagnum Species</t>
  </si>
  <si>
    <t>Breeuwer| A; Heijmans| Mmpd; Robroek| Bjm; Berendse| F</t>
  </si>
  <si>
    <t>The Effect Of Thermal History On The Susceptibility Of Reef-building Corals To Thermal Stress</t>
  </si>
  <si>
    <t>Middlebrook| R; Hoegh-guldberg| O; Leggat| W</t>
  </si>
  <si>
    <t>The Effects Of Changes In The Climate On The Energy Demands Of Buildings</t>
  </si>
  <si>
    <t>Vidrih| B; Medved| S</t>
  </si>
  <si>
    <t>The Effects Of Logging On Soil Greenhouse Gas (co2|ch4| N2o) Flux In A Tropical Rain Forest| Peninsular Malaysia</t>
  </si>
  <si>
    <t>Yashiro| Y; Kadir| Wr; Okuda| T; Koizumi| H</t>
  </si>
  <si>
    <t>The Effects Of Weather And Air Pollution On Cardiovascular And Respiratory Mortality In Santiago| Chile| During The Winters Of 1988-1996</t>
  </si>
  <si>
    <t>Grass| D; Cane| M</t>
  </si>
  <si>
    <t>The Environmental Impact Of Recombinant Bovine Somatotropin (rbst) Use In Dairy Production</t>
  </si>
  <si>
    <t>Capper| Jl; Castaneda-gutierrez| E; Cady| Ra; Bauman| De</t>
  </si>
  <si>
    <t>The Evolution Of The Pinus Sylvestris L. Area In The Iberian Peninsula From The Last Glacial Maximum To 2100 Under Climate Change</t>
  </si>
  <si>
    <t>Garzon| Mb; De Dios| Rs; Ollero| Hs</t>
  </si>
  <si>
    <t>The Feedback Between Climate And Weathering</t>
  </si>
  <si>
    <t>Mineralogical Magazine</t>
  </si>
  <si>
    <t>Gislason| Sr; Oelkers| Eh; Eiriksdottir| Es; Kardjilov| Mi; Gisladottir| G; Sigfusson| B; Snorrason| A; Elefsen| S; Hardardottir| J; Torssander| P; Oskarsson| N</t>
  </si>
  <si>
    <t>The Future Of Global Warming: Will It Be Emissions Control Or Environmental Damages?</t>
  </si>
  <si>
    <t>Ranjan| R</t>
  </si>
  <si>
    <t>The Greenhouse Gas Balance Of The Province Of Siena</t>
  </si>
  <si>
    <t>Ridolfi| R; Kneller| M; Donati| A; Pulselli| Rm</t>
  </si>
  <si>
    <t>The Greenhouse Gas Emissions And Fossil Energy Requirement Of Bioplastics From Cradle To Gate Of A Biomass Refinery</t>
  </si>
  <si>
    <t>Yu| J; Chen| Llxl</t>
  </si>
  <si>
    <t>The Holistic Impact Of Integrated Solid Waste Management On Greenhouse Gas Emissions In Phuket</t>
  </si>
  <si>
    <t>The Impact Of Climate Change On Long-term Population Trends Of Birds In A Central European Country</t>
  </si>
  <si>
    <t>Reif| J; Vorisek| P; St'astny| K; Koschova| M; Bejcek| V</t>
  </si>
  <si>
    <t>The Impact Of Temperature Regimes On Development| Dormancy Breaking And Germination Of Dwarf Shrub Seeds From Arctic| Alpine And Boreal Sites</t>
  </si>
  <si>
    <t>Graae| Bj; Alsos| Ig; Ejrnaes| R</t>
  </si>
  <si>
    <t>The Impacts Of Global Warming On Farmers In Brazil And India</t>
  </si>
  <si>
    <t>Sanghi| A; Mendelsohn| R</t>
  </si>
  <si>
    <t>The Importance Of Carbon Footprint Estimation Boundaries</t>
  </si>
  <si>
    <t>Matthews| Hs; Hendrickson| Ct; Weber| Cl</t>
  </si>
  <si>
    <t>The Importance Of Date Of Snowmelt For The Separation Of Different Oligotrophic And Mesotrophic Mountain Vegetation Types In Southern Norway</t>
  </si>
  <si>
    <t>Odland| A; Munkejord| Hk</t>
  </si>
  <si>
    <t>The Importance Of Physiological Limits In Determining Biogeographical Range Shifts Due To Global Climate Change: The Heat-shock Response</t>
  </si>
  <si>
    <t>Tomanek| L</t>
  </si>
  <si>
    <t>The Influence Of Climatic And Ice Regime Variability On Navigation</t>
  </si>
  <si>
    <t>Herald Of The Russian Academy Of Sciences</t>
  </si>
  <si>
    <t>Matishov| Gg</t>
  </si>
  <si>
    <t>The Influence Of Global Climate Change On Air And Soil Temperatures In Maize Canopy</t>
  </si>
  <si>
    <t>Idojaras</t>
  </si>
  <si>
    <t>Diossy| L</t>
  </si>
  <si>
    <t>The Influence Of Temperature On The Development Of Baltic Sea Sprat (sprattus Sprattus) Eggs And Yolk Sac Larvae</t>
  </si>
  <si>
    <t>Petereit| C; Haslob| H; Kraus| G; Clemmesen| C</t>
  </si>
  <si>
    <t>The Issue Of Carbon Dioxide Emission In Poland</t>
  </si>
  <si>
    <t>Gospodarka Surowcami Mineralnymi-mineral Resources Management</t>
  </si>
  <si>
    <t>Malopolska| M; Zarebska| K</t>
  </si>
  <si>
    <t>The Late Holocene Extinction Of Pinus Sylvestris In The Western Cantabrian Range (spain)</t>
  </si>
  <si>
    <t>Rubiales| Jm; Garcia-amorena| I; Alvarez| Sg; Manzaneque| Fg</t>
  </si>
  <si>
    <t>The Monetary Compensation Mechanism: An Alternative To The Clean Development Mechanism</t>
  </si>
  <si>
    <t>Liu| Xm</t>
  </si>
  <si>
    <t>The Next Generation Of Refrigerants - Historical Review| Considerations| And Outlook</t>
  </si>
  <si>
    <t>The Ocean's Role In Climate Variability</t>
  </si>
  <si>
    <t>Chen| D</t>
  </si>
  <si>
    <t>The Oldest North American Primate And Mammalian Biogeography During The Paleocene-eocene Thermal Maximum</t>
  </si>
  <si>
    <t>Beard| Kc</t>
  </si>
  <si>
    <t>The Performance Analysis Of Co(2) Mobile Air Conditioning System With Various Gas Cooler Pressure And Outlet Temperature Of Co(2) From The Gas Cooler</t>
  </si>
  <si>
    <t>Journal Of The Faculty Of Engineering And Architecture Of Gazi University</t>
  </si>
  <si>
    <t>Ozgur| Ae</t>
  </si>
  <si>
    <t>The Potential Of Bio-methane As Bio-fuel/bio-energy For Reducing Greenhouse Gas Emissions: A Qualitative Assessment For Europe In A Life Cycle Perspective</t>
  </si>
  <si>
    <t>Tilche| A; Galatola| M</t>
  </si>
  <si>
    <t>The Potential Of Water Power In The Fight Against Global Warming In The Us</t>
  </si>
  <si>
    <t>Kosnik| L</t>
  </si>
  <si>
    <t>The Prospects For Global Green Car Mobility</t>
  </si>
  <si>
    <t>The Prospects For Reduced Emissions From Deforestation And Degradation (redd) In Mesoamerica</t>
  </si>
  <si>
    <t>Kaimowitz| D</t>
  </si>
  <si>
    <t>The Recent Arctic Warm Period</t>
  </si>
  <si>
    <t>Overland| Je; Wang| M; Salo| S</t>
  </si>
  <si>
    <t>The Recycling Of Plastic Wastes From Discarded Tv Sets: Comparing Energy Recovery With Mechanical Recycling In The Context Of Life Cycle Assessment</t>
  </si>
  <si>
    <t>Dodbiba| G; Takahashi| K; Sadaki| J; Fujita| T</t>
  </si>
  <si>
    <t>The Research Of Durative Characteristics Of Dry/wet Series Of China During The Past 1000 Years</t>
  </si>
  <si>
    <t>Gong| Zq; Feng| Gl</t>
  </si>
  <si>
    <t>The Responding Relationship Between Plants And Environment Is The Essential Principle For Agricultural Sustainable Development On The Globe</t>
  </si>
  <si>
    <t>Yi| Z; Hong-bo| S</t>
  </si>
  <si>
    <t>The Response Of Lake-glacier Variations To Climate Change In Nam Co Catchment| Central Tibetan Plateau| During 1970-2000</t>
  </si>
  <si>
    <t>Wu| Yh; Zhu| Lp</t>
  </si>
  <si>
    <t>The Response Of Terrestrial Ecosystems To Global Climate Change: Towards An Integrated Approach</t>
  </si>
  <si>
    <t>Rustad| Le</t>
  </si>
  <si>
    <t>The Role Of Amoeboid Protists And The Microbial Community In Moss-rich Terrestrial Ecosystems: Biogeochemical Implications For The Carbon Budget And Carbon Cycle| Especially At Higher Latitudes</t>
  </si>
  <si>
    <t>Journal Of Eukaryotic Microbiology</t>
  </si>
  <si>
    <t>Anderson| Or</t>
  </si>
  <si>
    <t>The Role Of Climate And Emission Changes In Future Air Quality Over Southern Canada And Northern Mexico</t>
  </si>
  <si>
    <t>Tagaris| E; Liao| Kj; Manomaiphiboon| K; He| S; Woo| Jh; Amar| P; Russell| Ag</t>
  </si>
  <si>
    <t>The Role Of Ocean Dynamics In Tropical Pacific Sst Response To Warm Climate In A Fully Coupled Gcm</t>
  </si>
  <si>
    <t>Fang| Cf; Wu| Lx</t>
  </si>
  <si>
    <t>The Role Of Process Intensification In Cutting Greenhouse Gas Emissions</t>
  </si>
  <si>
    <t>Reay| D</t>
  </si>
  <si>
    <t>The Sensitivity Of Polar Ozone Depletion To Proposed Geoengineering Schemes</t>
  </si>
  <si>
    <t>Tilmes| S; Muller| R; Salawitch| R</t>
  </si>
  <si>
    <t>The Spatiotemporal Structure Of Twentieth-century Climate Variations In Observations And Reanalyses. Part I: Long-term Trend</t>
  </si>
  <si>
    <t>Chen| Jy; Del Genio| Ad; Carlson| Be; Bosilovich| Mg</t>
  </si>
  <si>
    <t>The Spatiotemporal Structure Of Twentieth-century Climate Variations In Observations And Reanalyses. Part Ii: Pacific Pan-decadal Variability</t>
  </si>
  <si>
    <t>The Thermohaline Expressway: The Southern Ocean As A Centre Of Origin For Deep-sea Octopuses</t>
  </si>
  <si>
    <t>Cladistics</t>
  </si>
  <si>
    <t>Strugnell| Jm; Rogers| Ad; Prodohl| Pa; Collins| Ma; Allcock| Al</t>
  </si>
  <si>
    <t>The Turnover Of Organic Carbon In Subsoils. Part 2. Modelling Carbon Turnover</t>
  </si>
  <si>
    <t>Jenkinson| Ds; Coleman| K</t>
  </si>
  <si>
    <t>The Unprecedented Freezing Disaster In January 2008 In Southern China And Its Possible Association With The Global Warming</t>
  </si>
  <si>
    <t>Ding| Yh; Wang| Zy; Song| Yf; Zhang| J</t>
  </si>
  <si>
    <t>The Use Of Life-cycle Assessment To Evaluate The Environmental Impacts Of Growing Genetically Modified| Nitrogen Use-efficient Canola</t>
  </si>
  <si>
    <t>Strange| A; Park| J; Bennett| R; Phipps| R</t>
  </si>
  <si>
    <t>The Variation Of Discharge Entering The Niger Delta System| 1951-2000| And Estimates Of Change Under Global Warming</t>
  </si>
  <si>
    <t>Itiveh| Ko; Bigg| Gr</t>
  </si>
  <si>
    <t>Thermal And Environmental Assessment Of A Passive Building Equipped With An Earth-to-air Heat Exchanger In France</t>
  </si>
  <si>
    <t>Thiers| S; Peuportier| B</t>
  </si>
  <si>
    <t>Thermal Behavior Of Sewage Sludge Derived Fuels</t>
  </si>
  <si>
    <t>Li| Xr; Lim| Ws; Lwata| Y; Koseki| H</t>
  </si>
  <si>
    <t>Thermal Tolerance| Acclimatory Capacity And Vulnerability To Global Climate Change</t>
  </si>
  <si>
    <t>Calosi| P; Bilton| Dt; Spicer| Ji</t>
  </si>
  <si>
    <t>Thinning Of The South Dome Of Barnes Ice Cap| Arctic Canada| Over The Past Two Decades</t>
  </si>
  <si>
    <t>Sneed| Wa; Hooke| Rl; Hamilton| Gs</t>
  </si>
  <si>
    <t>Thresholds Of Hypoxia For Marine Biodiversity</t>
  </si>
  <si>
    <t>Vaquer-sunyer| R; Duarte| Cm</t>
  </si>
  <si>
    <t>Thufur And Turf Exfollation In A Subalpine Grassland On Mt Halla| Jeju Island| Korea</t>
  </si>
  <si>
    <t>Kim| T</t>
  </si>
  <si>
    <t>Tibetan Observation And Research Platform Atmosphere-land Interaction Over A Heterogeneous Landscape</t>
  </si>
  <si>
    <t>Ma| Ym; Kang| Sc; Zhu| Lp; Xu| Bq; Tian| Ld; Yao| Td</t>
  </si>
  <si>
    <t>Time Trend Estimation With Breaks In Temperature Time Series</t>
  </si>
  <si>
    <t>Gil-alana| La</t>
  </si>
  <si>
    <t>Timing And Distance Of King Eider Migration And Winter Movements</t>
  </si>
  <si>
    <t>Oppel| S; Powell| An; Dickson| Dl</t>
  </si>
  <si>
    <t>Total Sulfur Concentration In Geological Reference Materials By Elemental Infrared Analyser</t>
  </si>
  <si>
    <t>Geostandards And Geoanalytical Research</t>
  </si>
  <si>
    <t>Bedard| Lp; Savard| D; Barnes| Sj</t>
  </si>
  <si>
    <t>Towards A Worldwide Sustainable And Simultaneous Large-scale Production Of Renewable Energy And Potable Water Through Salinity Gradient Power By Combining Reversed Electrodialysis And Solar Power?</t>
  </si>
  <si>
    <t>Brauns| E</t>
  </si>
  <si>
    <t>Towards Quantifying Uncertainty In Predictions Of Amazon 'dieback'</t>
  </si>
  <si>
    <t>Huntingford| C; Fisher| Ra; Mercado| L; Booth| Bbb; Sitch| S; Harris| Pp; Cox| Pm; Jones| Cd; Betts| Ra; Malhi| Y; Harris| Gr; Collins| M; Moorcroft| P</t>
  </si>
  <si>
    <t>Towards Ultra-high Resolution Models Of Climate And Weather</t>
  </si>
  <si>
    <t>International Journal Of High Performance Computing Applications</t>
  </si>
  <si>
    <t>Wehner| M; Oliker| L; Shalf| J</t>
  </si>
  <si>
    <t>Tracing Carbon Flow In An Arctic Marine Food Web Using Fatty Acid-stable Isotope Analysis</t>
  </si>
  <si>
    <t>Budge| Sm; Wooller| Mj; Springer| Am; Iverson| Sj; Mcroy| Cp; Divoky| Gj</t>
  </si>
  <si>
    <t>Transcending The Replacement Paradigm Of Solid-state Lighting</t>
  </si>
  <si>
    <t>Optics Express</t>
  </si>
  <si>
    <t>Kim| Jk; Schubert| Ef</t>
  </si>
  <si>
    <t>Transient Shade And Drought Have Divergent Impacts On The Temperature Sensitivity Of Dark Respiration In Leaves Of Geum Urbanum</t>
  </si>
  <si>
    <t>Slot| M; Zaragoza-castells| J; Atkin| Ok</t>
  </si>
  <si>
    <t>Tree Height In Brazil's 'arc Of Deforestation': Shorter Trees In South And Southwest Amazonia Imply Lower Biomass</t>
  </si>
  <si>
    <t>Nogueira| Em; Nelson| Bw; Fearnside| Pm; Franca| Mb; De Oliveira| Aca</t>
  </si>
  <si>
    <t>Tree-ring-based Reconstruction Of The April To September Mean Temperature Since 1826 Ad For North-central Shaanxi Province| China</t>
  </si>
  <si>
    <t>Cai| Qf; Liu| Y; Song| Hm; Sun| Jy</t>
  </si>
  <si>
    <t>Trends And Interdecadal Changes Of Weather Predictability During 1950s-1990s</t>
  </si>
  <si>
    <t>Ding| Rq; Li| Jp; Ha| Kj</t>
  </si>
  <si>
    <t>Trends And Multidecadal Oscillations In Rainfall Extremes| Based On A More Than 100-year Time Series Of 10 Min Rainfall Intensities At Uccle| Belgium</t>
  </si>
  <si>
    <t>Ntegeka| V; Willems| P</t>
  </si>
  <si>
    <t>Trends In Atmospheric Elemental Carbon Concentrations From 1835 To 2005</t>
  </si>
  <si>
    <t>Husain| L; Khan| Aj; Ahmed| T; Swami| K; Bari| A; Webber| Js; Li| Jj</t>
  </si>
  <si>
    <t>Trends In Prevalence Of Allergic Rhinitis And Correlation With Pollen Counts In Switzerland</t>
  </si>
  <si>
    <t>Tropical Malaria Does Not Mean Hot Environments</t>
  </si>
  <si>
    <t>Ikemoto| T</t>
  </si>
  <si>
    <t>Turnover Of Low Molecular Weight Dissolved Organic C (doc) And Microbial C Exhibit Different Temperature Sensitivities In Arctic Tundra Soils</t>
  </si>
  <si>
    <t>Boddy| E; Roberts| P; Hill| Pw; Farrar| J; Jones| Dl</t>
  </si>
  <si>
    <t>Twentieth-century Trends In The Thermal Growing Season In The Greater Baltic Area</t>
  </si>
  <si>
    <t>Linderholm| Hw; Walther| A; Chen| Dl</t>
  </si>
  <si>
    <t>Uncertainty And Learning: Implications For The Trade-off Between Short-lived And Long-lived Greenhouse Gases</t>
  </si>
  <si>
    <t>Understanding Hygroscopic Growth And Phase Transformation Of Aerosols Using Single Particle Raman Spectroscopy In An Electrodynamic Balance</t>
  </si>
  <si>
    <t>Lee| Aky; Ling| Ty; Chan| Ck</t>
  </si>
  <si>
    <t>Upper Thermal Thresholds Of Shallow Vs. Deep Populations Of The Precious Mediterranean Red Coral Corallium Rubrum (l.): Assessing The Potential Effects Of Warming In The Nw Mediterranean</t>
  </si>
  <si>
    <t>Torrents| O; Tambutte| E; Caminiti| N; Garrabou| J</t>
  </si>
  <si>
    <t>Use Of Cost-effective Construction Technologies In India To Mitigate Climate Change</t>
  </si>
  <si>
    <t>Sengupta| N</t>
  </si>
  <si>
    <t>Use Of Manure| Compost| And Cover Crops To Supplant Crop Residue Carbon In Corn Stover Removed Cropping Systems</t>
  </si>
  <si>
    <t>Fronning| Be; Thelen| Kd; Min| Dh</t>
  </si>
  <si>
    <t>Use Of Multi-transition-metal-ion-exchanged Zeolite 13x Catalysts In Methane Emissions Abatement</t>
  </si>
  <si>
    <t>Combustion And Flame</t>
  </si>
  <si>
    <t>Hui| Ks; Chao| Cyh; Kwong| Cw; Wan| Mp</t>
  </si>
  <si>
    <t>Use Of Vegetation Properties From Eos Observations For Land-climate Modeling In East Africa</t>
  </si>
  <si>
    <t>Ge| Jj; Qi| Jg; Lofgren| B</t>
  </si>
  <si>
    <t>Using A Radiative-convective Model To Estimate The Temperature Potential Of Greenhouse Gases</t>
  </si>
  <si>
    <t>Ginzburg| As; Romanov| Sv; Fomin| Ba</t>
  </si>
  <si>
    <t>Using Rainout Shelters To Evaluate Climate Change Effects On The Demography Of Cryptantha Flava</t>
  </si>
  <si>
    <t>Lucas| Rw; Forseth| In; Casper| Bb</t>
  </si>
  <si>
    <t>Utilization Of Woody Biomass In Singapore: Technological Options For Carbonization And Economic Comparison With Incineration</t>
  </si>
  <si>
    <t>Khoo| Hh; Tan| Rbh; Sagisaka| M</t>
  </si>
  <si>
    <t>Variability Of The Low-level Cross-equatorial Jet Of The Western Indian Ocean Since 1660 As Derived From Coral Proxies</t>
  </si>
  <si>
    <t>Gong| Dy; Luterbacher| J</t>
  </si>
  <si>
    <t>Variable Evolutionary Response To Regional Climate Change In A Polymorphic Species</t>
  </si>
  <si>
    <t>Etges| Wj; Levitan| M</t>
  </si>
  <si>
    <t>Variation In Heat-shock Proteins And Photosynthetic Thermotolerance Among Natural Populations Of Chenopodium Album L. From Contrasting Thermal Environments: Implications For Plant Responses To Global Warming</t>
  </si>
  <si>
    <t>Barua| D; Heckathorn| Sa; Coleman| Js</t>
  </si>
  <si>
    <t>Variations And Trends Of The Freezing And Thawing Index Along The Qinghai-xizang Railway For 1966-2004</t>
  </si>
  <si>
    <t>Jiang| Fq; Hu| Rj; Li| Z</t>
  </si>
  <si>
    <t>Vegetation And Fire History Of A Chinese Site In Southern Tropical Xishuangbanna Derived From Phytolith And Charcoal Records From Holocene Sediments</t>
  </si>
  <si>
    <t>Gu| Ys; Pearsall| Dm; Xie| Sc; Yu| Jx</t>
  </si>
  <si>
    <t>Vehicle Tracking In Public Transport Domain And Associated Spatio-temporal Query Processing</t>
  </si>
  <si>
    <t>Computer Communications</t>
  </si>
  <si>
    <t>Kane| L; Verma| B; Jain| S</t>
  </si>
  <si>
    <t>Vignettes On The Evolution Of Applied Entomology In Quebec| With Emphasis On Plant Protection</t>
  </si>
  <si>
    <t>Phytoprotection</t>
  </si>
  <si>
    <t>Cloutier| C; Perron| Jm; Jean| C</t>
  </si>
  <si>
    <t>Volatile Organic Compound Emissions From Urban Trees In Shenyang| China</t>
  </si>
  <si>
    <t>Botanical Studies</t>
  </si>
  <si>
    <t>Li| Dw; Shi| Y; He| Xy; Chen| W; Chen| X</t>
  </si>
  <si>
    <t>Voltinism Flexibility Of A Riverine Dragonfly Along Thermal Gradients</t>
  </si>
  <si>
    <t>Braune| E; Richter| O; Sondgerath| D; Suhling| F</t>
  </si>
  <si>
    <t>Vulnerability And Adaptive Capacity In Forestry In Northern Europe: A Swedish Case Study</t>
  </si>
  <si>
    <t>Keskitalo| Ech</t>
  </si>
  <si>
    <t>Vulnerability Of Permafrost Carbon To Global Warming. Part I: Model Description And Role Of Heat Generated By Organic Matter Decomposition</t>
  </si>
  <si>
    <t>Khvorostyanov| Dv; Krinner| G; Ciais| P; Heimann| M; Zimov| Sa</t>
  </si>
  <si>
    <t>Vulnerability Of Permafrost Carbon To Global Warming. Part Ii: Sensitivity Of Permafrost Carbon Stock To Global Warming</t>
  </si>
  <si>
    <t>Khvorostyanov| Dv; Ciais| P; Krinner| G; Zimov| Sa; Corradi| C; Guggenberger| G</t>
  </si>
  <si>
    <t>Waking The Dead: The Value Of Population Genetic Analyses Of Historical Samples</t>
  </si>
  <si>
    <t>Fish And Fisheries</t>
  </si>
  <si>
    <t>Nielsen| Ee; Hansen| Mm</t>
  </si>
  <si>
    <t>Warm-water Mollusc Assemblages From Northern Chile (mejillones Peninsula): New Evidence For Permanent El Nino-like Conditions During Pliocene Warmth?</t>
  </si>
  <si>
    <t>Ragaini| L; Di Celma| C; Cantalamessa| G</t>
  </si>
  <si>
    <t>Warming And Elevated Co(2) Affect The Relationship Between Seed Mass| Germinability And Seedling Growth In Austrodanthonia Caespitosa| A Dominant Australian Grass</t>
  </si>
  <si>
    <t>Hovenden| Mj; Wills| Ke; Chaplin| Re; Schoor| Jkv; Williams| Al; Osanai| Y; Newton| Pcd</t>
  </si>
  <si>
    <t>Warming Changes Plant Competitive Hierarchy In A Temperate Steppe In Northern China</t>
  </si>
  <si>
    <t>Niu| Sl; Wan| Sq</t>
  </si>
  <si>
    <t>Warming In Systems With A Discrete Spectrum: Spectral Diffusion Of Two-dimensional Electrons In A Magnetic Field</t>
  </si>
  <si>
    <t>Physical Review B</t>
  </si>
  <si>
    <t>Kalmanovitz| Nr; Bykov| Aa; Vitkalov| S; Toropov| Ai</t>
  </si>
  <si>
    <t>Warming| Plant Phenology And The Spatial Dimension Of Trophic Mismatch For Large Herbivores</t>
  </si>
  <si>
    <t>Post| E; Pedersen| C; Wilmers| Cc; Forchhammer| Mc</t>
  </si>
  <si>
    <t>Waste Management Modeling With Pc-based Model - Easewaste</t>
  </si>
  <si>
    <t>Bhander| Gs; Hauschild| Mz; Christensen| Th</t>
  </si>
  <si>
    <t>Water And Sustainability: A Reappraisal</t>
  </si>
  <si>
    <t>Falkenmark| M</t>
  </si>
  <si>
    <t>Water Temperature And Concomitant Waterborne Ethinylestradiol Exposure Affects The Vitellogenin Expression In Juvenile Brown Trout (salmo Trutta)</t>
  </si>
  <si>
    <t>Korner| O; Kohno| S; Schonenberger| R; Suter| Mjf; Knauer| K; Guillette| Lj; Burkhardt-holm| P</t>
  </si>
  <si>
    <t>Water Temperature And Upstream Migration Of Glass Eels In New Zealand: Implications Of Climate Change</t>
  </si>
  <si>
    <t>August| Sm; Hicks| Bj</t>
  </si>
  <si>
    <t>Water-mediated Responses Of Ecosystem Carbon Fluxes To Climatic Change In A Temperate Steppe</t>
  </si>
  <si>
    <t>Niu| Sl; Wu| My; Han| Y; Xia| Jy; Li| Lh; Wan| Sq</t>
  </si>
  <si>
    <t>Wave Propagation Across Sea-ice Thickness Changes</t>
  </si>
  <si>
    <t>Squire| Va; Williams| Td</t>
  </si>
  <si>
    <t>Wax Production From Renewable Feedstock Using Biocatalysts Instead Of Fossil Feedstock And Conventional Methods</t>
  </si>
  <si>
    <t>Tufvesson| Lm; Borjesson| P</t>
  </si>
  <si>
    <t>What Affects The Nitrogen Retention In Tatra Mountains Lakes' Catchments In Poland?</t>
  </si>
  <si>
    <t>Rzychon| D; Worsztynowicz| A</t>
  </si>
  <si>
    <t>What Has Changed The Proportion Of Intense Hurricanes In The Last 30 Years?</t>
  </si>
  <si>
    <t>What Is Hot In Tree Rings? The Wood Density Of Surviving Douglas-firs To The 2003 Drought And Heat Wave</t>
  </si>
  <si>
    <t>Martinez-meier| A; Sanchez| L; Pastorino| M; Gallo| L; Rozenberg| P</t>
  </si>
  <si>
    <t>What Shapes The Altitudinal Range Of A High Mountain Mediterranean Plant? Recruitment Probabilities From Ovule To Seedling Stage</t>
  </si>
  <si>
    <t>When Will Lake Mead Go Dry?</t>
  </si>
  <si>
    <t>Barnett| Tp; Pierce| Dw</t>
  </si>
  <si>
    <t>Why Are Agricultural Impacts Of Climate Change So Uncertain? The Importance Of Temperature Relative To Precipitation</t>
  </si>
  <si>
    <t>Lobell| Db; Burke| Mb</t>
  </si>
  <si>
    <t>Why Do Dust Storms Decrease In Northern China Concurrently With The Recent Global Warming?</t>
  </si>
  <si>
    <t>Zhu| Cw; Wang| B; Qian| Wh</t>
  </si>
  <si>
    <t>Why Food Prices Increase &amp; What Can Be Done</t>
  </si>
  <si>
    <t>Philippine Journal Of Crop Science</t>
  </si>
  <si>
    <t>Mendoza| Tc</t>
  </si>
  <si>
    <t>Why Nh(3) Is Not A Candidate Reagent For Ambient Co(2) Fixation: A Response To "alternative Solution To Global Warming Arising From Co(2) Emissions - Partial Neutralization Of Tropospheric H(2)co(3) With Nh(3)"</t>
  </si>
  <si>
    <t>Johnson| Mt; Vaughan| Ne; Goodwin| P; Goldblatt| C; Roudesli| S; Lenton| Tm</t>
  </si>
  <si>
    <t>Widening Of The Tropical Belt In A Changing Climate</t>
  </si>
  <si>
    <t>Seidel| Dj; Fu| Q; Randel| Wj; Reichler| Tj</t>
  </si>
  <si>
    <t>Widespread Occurrence Of The Amphibian Chytrid Fungus Batrachochytrium Dendrobatidis In The Southeastern Usa</t>
  </si>
  <si>
    <t>Rothermel| Bb; Walls| Sc; Mitchell| Jc; Dodd| Ck; Irwin| Lk; Green| De; Vazquez| Vm; Petranka| Jw; Stevenson| Dj</t>
  </si>
  <si>
    <t>Will Climate Change Be Beneficial Or Detrimental To The Invasive Swede Midge In North America? Contrasting Predictions Using Climate Projections From Different General Circulation Models</t>
  </si>
  <si>
    <t>Mika| Am; Weiss| Rm; Olfert| O; Hallett| Rh; Newman| Ja</t>
  </si>
  <si>
    <t>Will Global Warming Reduce The Carbon Emissions Of The Yorkshire Humber Region's Domestic Building Stock - A Scoping Study</t>
  </si>
  <si>
    <t>Ward| Ic</t>
  </si>
  <si>
    <t>Will Increased Storm Disturbance Affect The Biodiversity Of Intertidal| Nonscleractinian Sessile Fauna On Coral Reefs?</t>
  </si>
  <si>
    <t>Walker| Sj; Degnan| Bm; Hooper| Jna; Skilleter| Ga</t>
  </si>
  <si>
    <t>Will Present Day Glacier Retreat Increase Volcanic Activity? Stress Induced By Recent Glacier Retreat And Its Effect On Magmatism At The Vatnajokull Ice Cap| Iceland</t>
  </si>
  <si>
    <t>Pagli| C; Sigmundsson| F</t>
  </si>
  <si>
    <t>Wood-mediated Geomorphic Effects Mountains| Of A Jokulhlaup In The Wind River Mountains| Wyoming</t>
  </si>
  <si>
    <t>Oswald| Eb; Wohl| E</t>
  </si>
  <si>
    <t>World Water Tower: An Atmospheric Perspective</t>
  </si>
  <si>
    <t>Xu| Xd; Lu| Cg; Shi| Xh; Gao| St</t>
  </si>
  <si>
    <t>Worldwide Geographical Distribution Of Black Sigatoka For Banana: Predictions Based On Climate Change Models</t>
  </si>
  <si>
    <t>Scientia Agricola</t>
  </si>
  <si>
    <t>De Jesus| Wc; Valadares| R; Cecilio| Ra; Moraes| Wb; Do Vale| Fxr; Alves| Fr; Paul| Pa</t>
  </si>
  <si>
    <t>Year Aridity Index Patterns In Northwest China And The Relationship To Summer North Atlantic Sea Surface Temperature</t>
  </si>
  <si>
    <t>Yan| Y; Zhao| Xy; Zhou| Lp</t>
  </si>
  <si>
    <t>Yield And Nutritive Value Of Timothy As Affected By Temperature| Photoperiod And Time Of Harvest</t>
  </si>
  <si>
    <t>Grass And Forage Science</t>
  </si>
  <si>
    <t>Bertrand| A; Tremblay| Gf; Pelletier| S; Castonguay| Y; Belanger| G</t>
  </si>
  <si>
    <t>Zooplankton Distribution In The Western Arctic During Summer 2002: Hydrographic Habitats And Implications For Food Chain Dynamics</t>
  </si>
  <si>
    <t>Lane| Pvz; Llinas| L; Smith| Sl; Pilz| D</t>
  </si>
  <si>
    <t>Zooplankton Response To A Warmer Northern Wadden Sea</t>
  </si>
  <si>
    <t>Martens| P; Van Beusekom| Jee</t>
  </si>
  <si>
    <t>it's So Different Today: Climate Change And Indigenous Lifeways In British Columbia| Canada</t>
  </si>
  <si>
    <t>Turner| Nj; Clifton| H</t>
  </si>
  <si>
    <t>'no Whale| No Music': Inupiaq Drumming And Global Warming</t>
  </si>
  <si>
    <t>Polar Record</t>
  </si>
  <si>
    <t>Sakakibara| C</t>
  </si>
  <si>
    <t>'sleepless In Hawaii' - Does Anthropogenic Climate Change Enhance Ecological And Socioeconomic Impacts Of The Alien Invasive Eleutherodactylus Coqui Thomas 1966 (anura: Eleutherodactylidae)?</t>
  </si>
  <si>
    <t>North-western Journal Of Zoology</t>
  </si>
  <si>
    <t>Rodder| D</t>
  </si>
  <si>
    <t>'tipping Points' For The Amazon Forest</t>
  </si>
  <si>
    <t>Current Opinion In Environmental Sustainability</t>
  </si>
  <si>
    <t>Nobre| Ca; Borma| Ld</t>
  </si>
  <si>
    <t>100-years Of Australian Bushfire Property Losses: Is The Risk Significant And Is It Increasing?</t>
  </si>
  <si>
    <t>Mcaneney| J; Chen| Kp; Pitman| A</t>
  </si>
  <si>
    <t>A 10-year Decrease In Plant Species Richness On A Neotropical Inselberg: Detrimental Effects Of Global Warming?</t>
  </si>
  <si>
    <t>Fonty| E; Sarthou| C; Larpin| D; Ponge| Jf</t>
  </si>
  <si>
    <t>A Century Of Solar Ca Ii Measurements And Their Implication For Solar Uv Driving Of Climate</t>
  </si>
  <si>
    <t>Foukal| P; Bertello| L; Livingston| Wc; Pevtsov| Aa; Singh| J; Tlatov| Ag; Ulrich| Rk</t>
  </si>
  <si>
    <t>A Combined Process Integration And Fuel Switching Strategy For Emissions Reduction In Chemical Process Plants</t>
  </si>
  <si>
    <t>Mahmoud| A; Shuhaimi| M; Samed| Ma</t>
  </si>
  <si>
    <t>A Comparative Life Cycle Assessment Of Single-use Fibre Drums Versus Reusable Steel Drums</t>
  </si>
  <si>
    <t>Packaging Technology And Science</t>
  </si>
  <si>
    <t>Raugei| M; Fullana-i-palmer| P; Puig| R; Torres| A</t>
  </si>
  <si>
    <t>A Comparative Study On The Energy Policies In Japan And Malaysia In Fulfilling Their Nations' Obligations Towards The Kyoto Protocol</t>
  </si>
  <si>
    <t>Lau| Lc; Tan| Kt; Lee| Kt; Mohamed| Ar</t>
  </si>
  <si>
    <t>A Comparison Of The Observed Trends And Simulated Changes In Extreme Climate Indices In The Carpathian Basin By The End Of This Century</t>
  </si>
  <si>
    <t>International Journal Of Global Warming</t>
  </si>
  <si>
    <t>Pongracz| R; Bartholy| J; Szabo| P; Gelybo| G</t>
  </si>
  <si>
    <t>A Comprehensive Environmental Assessment Of Petrochemical Solvent Production</t>
  </si>
  <si>
    <t>Capello| C; Wernet| G; Sutter| J; Hellweg| S; Hungerbuhler| K</t>
  </si>
  <si>
    <t>A Conceptual Study For A Feasible Fusion Energy Utilization Plant</t>
  </si>
  <si>
    <t>Han| Jh; Lee| Ds; Yeom| Jh; Terzolo| L; Na| Ys; Lee| Hj; Lee| Hh; Jung| H; Lee| Ys; Seo| Ht</t>
  </si>
  <si>
    <t>A Contribution By Ice Nuclei To Global Warming</t>
  </si>
  <si>
    <t>Zeng| Xp; Tao| Wk; Zhang| Mh; Hou| Ay; Xie| Sc; Lang| S; Li| Xw; Starr| Do; Li| Xf</t>
  </si>
  <si>
    <t>A Critical Overview Of Pan Evaporation Trends Over The Last 50 Years</t>
  </si>
  <si>
    <t>Fu| Gb; Charles| Sp; Yu| Jj</t>
  </si>
  <si>
    <t>A Database For Poplar Gene Co-expression Analysis For Systematic Understanding Of Biological Processes| Including Stress Responses</t>
  </si>
  <si>
    <t>Journal Of Wood Science</t>
  </si>
  <si>
    <t>Ogata| Y; Suzuki| H; Shibata| D</t>
  </si>
  <si>
    <t>A Decision Support Tool For Modifications In Crop Cultivation Method Based On Life Cycle Assessment: A Case Study On Greenhouse Gas Emission Reduction In Taiwanese Sugarcane Cultivation</t>
  </si>
  <si>
    <t>Fukushima| Y; Chen| Sp</t>
  </si>
  <si>
    <t>A Dynamic Climate And Ecosystem State During The Paleocene-eocene Thermal Maximum: Inferences From Dinoflagellate Cyst Assemblages On The New Jersey Shelf</t>
  </si>
  <si>
    <t>A Fully Implantable Multi-channel Biotelemetry System For Measurement Of Blood Flow And Temperature: A First Evaluation In The Green Sturgeon</t>
  </si>
  <si>
    <t>Grans| A; Axelsson| M; Pitsillides| K; Olsson| C; Hojesjo| J; Kaufman| R; Cech| Jj</t>
  </si>
  <si>
    <t>A General Adaptation Strategy For Climate Change Impacts On Paddy Cultivation: Special Reference To The Japanese Context</t>
  </si>
  <si>
    <t>Paddy And Water Environment</t>
  </si>
  <si>
    <t>Watanabe| T; Kume| T</t>
  </si>
  <si>
    <t>A Hybrid Life Cycle Assessment Model For Comparison With Conventional Methodologies In Australia</t>
  </si>
  <si>
    <t>Rowley| Hv; Lundie| S; Peters| Gm</t>
  </si>
  <si>
    <t>A Lacustrine Record From Lop Nur| Xinjiang| China: Implications For Paleoclimate Change During Late Pleistocene</t>
  </si>
  <si>
    <t>Luo| C; Peng| Zc; Yang| D; Liu| Wg; Zhang| Zf; He| Jf; Chou| Cl</t>
  </si>
  <si>
    <t>A Life Cycle Greenhouse Gas Emissions Perspective On Liquid Fuels From Unconventional Canadian And Us Fossil Sources</t>
  </si>
  <si>
    <t>Mckellar| Jm; Charpentier| Ad; Bergerson| Ja; Maclean| Hl</t>
  </si>
  <si>
    <t>A Life-cycle Assessment Of Portland Cement Manufacturing: Comparing The Traditional Process With Alternative Technologies</t>
  </si>
  <si>
    <t>Huntzinger| Dn; Eatmon| Td</t>
  </si>
  <si>
    <t>A Matrix For Selecting Sustainable Floor Coverings For Buildings In Sri Lanka</t>
  </si>
  <si>
    <t>Abeysundara| Ugy; Babel| S; Piantanakulchai| M</t>
  </si>
  <si>
    <t>A Matrix In Life Cycle Perspective For Selecting Sustainable Materials For Buildings In Sri Lanka</t>
  </si>
  <si>
    <t>Abeysundara| Ugy; Babel| S; Gheewala| S</t>
  </si>
  <si>
    <t>A New Class Of Opacified Monolithic Aerogels Of Ultralow High-temperature Thermal Conductivities</t>
  </si>
  <si>
    <t>Journal Of Physical Chemistry C</t>
  </si>
  <si>
    <t>Wei| Ty; Lu| Sy; Chang| Yc</t>
  </si>
  <si>
    <t>A New Framework For Isolating Individual Feedback Processes In Coupled General Circulation Climate Models. Part I: Formulation</t>
  </si>
  <si>
    <t>Lu| Jh; Cai| M</t>
  </si>
  <si>
    <t>A New Look At Atmospheric Carbon Dioxide</t>
  </si>
  <si>
    <t>Hofmann| Dj; Butler| Jh; Tans| Pp</t>
  </si>
  <si>
    <t>A New Methodology For The Design Of Low Energy Buildings</t>
  </si>
  <si>
    <t>Chlela| F; Husaunndee| A; Inard| C; Riedefer| P</t>
  </si>
  <si>
    <t>A New Species Of Craigia From The Eocene Changchang Formation Of Hainan Island| China</t>
  </si>
  <si>
    <t>Jin| Jh; Kodrul| Tm; Liao| Wb; Wang| X</t>
  </si>
  <si>
    <t>A New Variable For Climate Change Study And Implications For The Built Environment</t>
  </si>
  <si>
    <t>Wan| Kkw; Cheung| Kl; Yang| L; Lam| Jc</t>
  </si>
  <si>
    <t>A Nonlinear Model Coupling Rockfall And Rainfall Intensity Based On A Four Year Measurement In A High Alpine Rock Wall (reintal| German Alps)</t>
  </si>
  <si>
    <t>Krautblatter| M; Moser| M</t>
  </si>
  <si>
    <t>A Novel Approach For Treatment Of Co(2) From Fossil Fired Power Plants| Part A: The Integrated Systems Itrpp</t>
  </si>
  <si>
    <t>Minutillo| M; Perna| A</t>
  </si>
  <si>
    <t>A One Ocean Model Of Biodiversity</t>
  </si>
  <si>
    <t>O'dor| Rk; Fennel| K; Vanden Berghe| E</t>
  </si>
  <si>
    <t>A One-dimensional Model Of Vertical Gas Plume Migration Through A Heterogeneous Porous Medium</t>
  </si>
  <si>
    <t>Silin| D; Patzek| Tw; Benson| Sm</t>
  </si>
  <si>
    <t>A Possible Link Between The Geomagnetic Field And Catastrophic Climate At The Paleocene-eocene Thermal Maximum</t>
  </si>
  <si>
    <t>Lee| Ys; Kodama| K</t>
  </si>
  <si>
    <t>A Preliminary Study On Estimating Extra-cellular Nitrate Reductase Activities In Estuarine Systems</t>
  </si>
  <si>
    <t>Knowledge And Management Of Aquatic Ecosystems</t>
  </si>
  <si>
    <t>A Rate-based Method For Design Of Reactive Gas-liquid Systems</t>
  </si>
  <si>
    <t>Rynek Energii</t>
  </si>
  <si>
    <t>Budzianowski| Wm</t>
  </si>
  <si>
    <t>A Reduction In Global Tropical Cyclone Frequency Due To Global Warming</t>
  </si>
  <si>
    <t>Sugi| M; Murakami| H; Yoshimura| J</t>
  </si>
  <si>
    <t>A Revised Estimate Of The Processes Contributing To Global Warming Due To Climate-carbon Feedback</t>
  </si>
  <si>
    <t>Cadule| P; Bopp| L; Friedlingstein| P</t>
  </si>
  <si>
    <t>A Roadmap For Thermal Metrology</t>
  </si>
  <si>
    <t>Bojkovski| J; Fischer| J; Machin| G; Pavese| F; Peruzzi| A; Renaot| E; Tegeler| E</t>
  </si>
  <si>
    <t>A Scale-coupled Method For Simulation Of The Formation And Evolution Of Aeolian Dune Field</t>
  </si>
  <si>
    <t>International Journal Of Nonlinear Sciences And Numerical Simulation</t>
  </si>
  <si>
    <t>Zheng| Xj; Bo| Tl; Zhu| W</t>
  </si>
  <si>
    <t>A Short Update On Koeppen Climate Shifts In Europe Between 1901 And 2003</t>
  </si>
  <si>
    <t>Gerstengarbe| Fw; Werner| Pc</t>
  </si>
  <si>
    <t>A Solution Against Well Cement Degradation Under Co(2) Geological Storage Environment</t>
  </si>
  <si>
    <t>Barlet-gouedard| V; Rimmele| G; Porcherie| O; Quisel| N; Desroches| J</t>
  </si>
  <si>
    <t>A Spatial Evaluation Of Forest Biomass Usage Using Gis</t>
  </si>
  <si>
    <t>Kinoshita| T; Inoue| K; Iwao| K; Kagemoto| H; Yamagata| Y</t>
  </si>
  <si>
    <t>A Statistical Analysis Of The Carbon Dioxide Capture Process</t>
  </si>
  <si>
    <t>Zhou| Q; Chan| Cw; Tontiwachiwuthikul| P; Idem| R; Gelowitz| D</t>
  </si>
  <si>
    <t>A Study On Measures To Activate Cdm Taking Project Risks Into Consideration</t>
  </si>
  <si>
    <t>Matsuhashi| R; Shinozaki| H; Yoshida| Y</t>
  </si>
  <si>
    <t>A Study On The Environmental Aspects Of Hydrogen Pathways In Korea</t>
  </si>
  <si>
    <t>Lee| Jy; Yu| Ms; Cha| Kh; Lee| Sy; Lim| Tw; Hur| T</t>
  </si>
  <si>
    <t>A Study On The Temporal And Spatial Variability Of Absorbing Aerosols Using Total Ozone Mapping Spectrometer And Ozone Monitoring Instrument Aerosol Index Data</t>
  </si>
  <si>
    <t>Li| J; Carlson| Be; Lacis| Aa</t>
  </si>
  <si>
    <t>A Sustainable Biomass Industry For The North American Great Plains</t>
  </si>
  <si>
    <t>Rosenberg| Nj; Smith| Sj</t>
  </si>
  <si>
    <t>A Transition Toward A Market Expansion Phase: Policies For Promoting Wind Power In Taiwan</t>
  </si>
  <si>
    <t>Huang| Yh; Wu| Jh</t>
  </si>
  <si>
    <t>A Unified Approach To Environmental Systems Modeling</t>
  </si>
  <si>
    <t>Young| Pc; Ratto| M</t>
  </si>
  <si>
    <t>A View Of Earth System Model Development</t>
  </si>
  <si>
    <t>Wang| B; Zhou| Tj; Yu| Yq</t>
  </si>
  <si>
    <t>Abatement Of Perfluorocompounds With Microwave Plasma In Atmospheric Pressure Environment</t>
  </si>
  <si>
    <t>Xie| Hd; Sun| B; Zhu| Xm</t>
  </si>
  <si>
    <t>Accelerated Increases Observed For Hydrochlorofluorocarbons Since 2004 In The Global Atmosphere</t>
  </si>
  <si>
    <t>Montzka| Sa; Hall| Bd; Elkins| Jw</t>
  </si>
  <si>
    <t>Accelerated Soil Co(2) Efflux After Conversion From Secondary Oak Forest To Pine Plantation In Southeastern China</t>
  </si>
  <si>
    <t>Shi| Z; Li| Yq; Wang| Sj; Wang| Gb; Ruan| Hh; He| R; Tang| Yf; Zhang| Zx</t>
  </si>
  <si>
    <t>Accelerated Warming And Emergent Trends In Fisheries Biomass Yields Of The World's Large Marine Ecosystems</t>
  </si>
  <si>
    <t>Sherman| K; Belkin| Im; Friedland| Kd; O'reilly| J; Hyde| K</t>
  </si>
  <si>
    <t>Acid Rock Drainage And Climate Change</t>
  </si>
  <si>
    <t>Nordstrom| Dk</t>
  </si>
  <si>
    <t>Adaptability Of Chickpea In Northern High Latitude Areas-maturity Responses</t>
  </si>
  <si>
    <t>Gan| Y; Zentner| Rp; Mcdonald| Cl; Warkentin| T; Vandenberg| A</t>
  </si>
  <si>
    <t>Adaptation And Change With Global Warming Emerging Spatial World Structure And Transportation Impacts</t>
  </si>
  <si>
    <t>Transportation Research Record</t>
  </si>
  <si>
    <t>Valsson| T; Ulfarsson| Gf</t>
  </si>
  <si>
    <t>Adapting Travel Models And Urban Models To Forecast Greenhouse Gases In California</t>
  </si>
  <si>
    <t>Johnston| Ra; Roth| N; Bjorkman| J</t>
  </si>
  <si>
    <t>Adaptive Change In Intra-winter Distribution Of Relatively Cold Events To East Asian Warming</t>
  </si>
  <si>
    <t>Choi| Ys; Ho| Ch; Gong| Dy; Jeong| Jh; Park| Tw</t>
  </si>
  <si>
    <t>Adaptive Management Of Natural Systems Using Fuzzy Logic</t>
  </si>
  <si>
    <t>Prato| T</t>
  </si>
  <si>
    <t>Adiabatic Burning Velocity Of H(2)-o(2) Mixtures Diluted With Co(2)/n(2)/ar</t>
  </si>
  <si>
    <t>Kishore| Vr; Muchahary| R; Ray| A; Ravi| Mr</t>
  </si>
  <si>
    <t>Aerosol Indirect Forcing In A Global Model With Particle Nucleation</t>
  </si>
  <si>
    <t>Wang| M; Penner| Je</t>
  </si>
  <si>
    <t>Agro-ecological Field Vulnerability Evaluation And Climate Change Impacts In Souma Area (iran)| Using Microleis Dss</t>
  </si>
  <si>
    <t>Shahbazi| F; Jafarzadeh| Aa; Shahbazi| Mr</t>
  </si>
  <si>
    <t>Air Pollution Policies In Europe: Efficiency Gains From Integrating Climate Effects With Damage Costs To Health And Crops</t>
  </si>
  <si>
    <t>Tollefsen| P; Rypdal| K; Torvanger| A; Rive| N</t>
  </si>
  <si>
    <t>Air Pollution| Greenhouse Gases And Climate Change: Global And Regional Perspectives</t>
  </si>
  <si>
    <t>All-water-blown Integral Skin Foam Prepared By Novel Polypropylene Glycols</t>
  </si>
  <si>
    <t>Wada| H; Fukuda| H</t>
  </si>
  <si>
    <t>Allocation Issues In Lca Methodology: A Case Study Of Corn Stover-based Fuel Ethanol</t>
  </si>
  <si>
    <t>Luo| L; Van Der Voet| E; Huppes| G; De Haes| Hau</t>
  </si>
  <si>
    <t>Alpine-subalpine Species Richness Of The Romanian Carpathians And The Current Conservation Status Of Rare Species</t>
  </si>
  <si>
    <t>Coldea| G; Stoica| Ia; Puscas| M; Ursu| T; Oprea| A</t>
  </si>
  <si>
    <t>Alternative Primary Energy For Power Desalting Plants In Kuwait: The Nuclear Option I</t>
  </si>
  <si>
    <t>Desalination And Water Treatment</t>
  </si>
  <si>
    <t>Darwish| Ma; Al-awadhi| Fm; Akbar| A; Darwish| A</t>
  </si>
  <si>
    <t>Altitudinal Genetic Variation In Pinus Hartwegii Lindl. I: Height Growth| Shoot Phenology| And Frost Damage In Seedlings</t>
  </si>
  <si>
    <t>Viveros-viveros| H; Saenz-romero| C; Vargas-hernandez| Jj; Lopez-upton| J; Ramirez-valverde| G; Santacruz-varela| A</t>
  </si>
  <si>
    <t>Altitudinal Range Shift Detected Through Seedling Survival Of Ceiba Aesculifolia In An Area Under The Influence Of An Urban Heat Island</t>
  </si>
  <si>
    <t>Valle-diaz| O; Blanco-garcia| A; Bonfil| C; Paz| H; Lindig-cisneros| R</t>
  </si>
  <si>
    <t>An Anachronistic Clarkforkian Mammal Fauna From The Paleocene Fort Union Formation (great Divide Basin| Wyoming| Usa)</t>
  </si>
  <si>
    <t>Geologica Acta</t>
  </si>
  <si>
    <t>Anemone| Rl; Dirks| W</t>
  </si>
  <si>
    <t>An Ensemble Study Of Extreme Storm Surge Related Water Levels In The North Sea In A Changing Climate</t>
  </si>
  <si>
    <t>Sterl| A; Van Den Brink| H; De Vries| H; Haarsma| R; Van Meijgaard| E</t>
  </si>
  <si>
    <t>An Estimate Of Population Impacted By Climate Change Along The U. S. Coast</t>
  </si>
  <si>
    <t>Lam| Nsn; Arenas| H; Li| Z; Liu| Kb</t>
  </si>
  <si>
    <t>An Evaluation Of Indoor And Outdoor Biological Particulate Matter</t>
  </si>
  <si>
    <t>Menetrez| My; Foarde| Kk; Esch| Rk; Schwartz| Td; Dean| Tr; Hays| Md; Cho| Sh; Betancourt| Da; Moore| Sa</t>
  </si>
  <si>
    <t>An Evaluation Of Reproducibility Of The Pacific Decadal Oscillation In The Cmip3 Simulations</t>
  </si>
  <si>
    <t>Oshima| K; Tanimoto| Y</t>
  </si>
  <si>
    <t>An Examination Of Existing Data For The Industrial Manufacture And Use Of Nanocomponents And Their Role In The Life Cycle Impact Of Nanoproducts</t>
  </si>
  <si>
    <t>Meyer| De; Curran| Ma; Gonzalez| Ma</t>
  </si>
  <si>
    <t>An Example Of The Dependence Of The Transient Climate Response On The Temperature Of The Modelled Climate State</t>
  </si>
  <si>
    <t>Brierley| Cm; Thorpe| Aj; Collins| M</t>
  </si>
  <si>
    <t>An Imperative For Climate Change Planning: Tracking Earth's Global Energy</t>
  </si>
  <si>
    <t>An Overview Of Dry-wet Climate Variability Among Monsoon-westerly Regions And The Monsoon Northernmost Marginal Active Zone In China</t>
  </si>
  <si>
    <t>Qian| Wh; Ding| T; Hu| Hr; Lin| X; Qin| Am</t>
  </si>
  <si>
    <t>An Overview Of Emissions Trading And Its Prospects In Hong Kong</t>
  </si>
  <si>
    <t>Leung| Dyc; Yung| D; Ng| A; Leung| Mkh; Chan| A</t>
  </si>
  <si>
    <t>An Overview Of Environmental Issues In Southern Africa</t>
  </si>
  <si>
    <t>Darkoh| Mbk</t>
  </si>
  <si>
    <t>An Overview Of Integrated Hydro-ecological Studies In The Melmarina Project: Monitoring And Modelling Coastal Lagoons-making Management Tools For Aquatic Resources In North Africa</t>
  </si>
  <si>
    <t>Flower| Rj; Thompson| Jr</t>
  </si>
  <si>
    <t>An Updated Assessment Of The Risks From Climate Change Based On Research Published Since The Ipcc Fourth Assessment Report</t>
  </si>
  <si>
    <t>Anaerobic Digestion And Digestate Use: Accounting Of Greenhouse Gases And Global Warming Contribution</t>
  </si>
  <si>
    <t>Moller| J; Boldrin| A; Christensen| Th</t>
  </si>
  <si>
    <t>Analysis Of Climate Record Breaking Temperature Events In China During The Past 50 Years</t>
  </si>
  <si>
    <t>Zhang| Dq; Yang| J; Wang| Qg; Feng| Gl</t>
  </si>
  <si>
    <t>Analysis Of Pv/wind Potential In The Canadian Residential Sector Through High-resolution Building Energy Simulation</t>
  </si>
  <si>
    <t>Syed| Am; Fung| As; Ugursal| Vi; Taherian| H</t>
  </si>
  <si>
    <t>Analysis Of Regional Climate Change Modelling Experiments For The Carpathian Basin</t>
  </si>
  <si>
    <t>Bartholy| J; Pongracz| R; Torma| C; Pieczka| I; Kardos| P; Hunyady| A</t>
  </si>
  <si>
    <t>Analyzing Sea Level Rise And Tide Characteristics Change Driven By Coastal Construction At Mokpo Coastal Zone In Korea</t>
  </si>
  <si>
    <t>Kang| Jw; Moon| Sr; Park| Sj; Lee| Kh</t>
  </si>
  <si>
    <t>Annual Net Production And Annual Carbon And Nitrogen Absorptions Of Eisenia Arborea In The Eastern Coast Of Ise Bay</t>
  </si>
  <si>
    <t>Nippon Suisan Gakkaishi</t>
  </si>
  <si>
    <t>Kamohara| S; Hattori| K; Harada| Y; Waku| M; Shiba| S; Kurashima| A; Maegawa| M; Suzuki| T</t>
  </si>
  <si>
    <t>Annual Variation Of Temperature Sensitivity Of Soil Organic Carbon Decomposition In North Peatlands: Implications For Thermal Responses Of Carbon Cycling To Global Warming</t>
  </si>
  <si>
    <t>Xiang| W; Freeman| C</t>
  </si>
  <si>
    <t>Anthropogenic And Natural Effects On The Coastal Lagoons In The Southwest Of Spain (donana National Park)</t>
  </si>
  <si>
    <t>Sousa| A; Garcia-murillo| P; Morales| J; Garcia-barron| L</t>
  </si>
  <si>
    <t>Application And Development Of A Decision-support System For Assessing Water Shortage And Allocation With Climate Change</t>
  </si>
  <si>
    <t>Liu| Tm; Tung| Cp; Ke| Ky; Chuang| Lh; Lin| Cy</t>
  </si>
  <si>
    <t>Application Of Genetic Programming To Project Climate Change Impacts On The Population Of Formosan Landlocked Salmon</t>
  </si>
  <si>
    <t>Tung| Cp; Lee| Ty; Yang| Yce; Chen| Yj</t>
  </si>
  <si>
    <t>Application Of Hyperspectral Remote Sensing In Research On Ecological Boundary In North Farming-pasturing Transition In China</t>
  </si>
  <si>
    <t>Spectroscopy And Spectral Analysis</t>
  </si>
  <si>
    <t>Wang| Hm; Wang| K; Xie| Yz</t>
  </si>
  <si>
    <t>Application Of Sediment Traps In Global Change Research In Mountain Lakes</t>
  </si>
  <si>
    <t>Kattel| Gr</t>
  </si>
  <si>
    <t>Application Of System Dynamics Model As Decision Making Tool In Urban Planning Process Toward Stabilizing Carbon Dioxide Emissions From Cities</t>
  </si>
  <si>
    <t>Fong| Wk; Matsumoto| H; Lun| Yf</t>
  </si>
  <si>
    <t>Application Of The Dndc Model To Predict Emissions Of N(2)o From Irish Agriculture</t>
  </si>
  <si>
    <t>Abdalla| M; Wattenbach| M; Smith| P; Ambus| P; Jones| M; Williams| M</t>
  </si>
  <si>
    <t>Application Of Transport Demand Modeling In Pollution Estimation Of A Street Network</t>
  </si>
  <si>
    <t>Jovic| Jj; Djoric| Vd</t>
  </si>
  <si>
    <t>Applied Climate-change Analysis: The Climate Wizard Tool</t>
  </si>
  <si>
    <t>Girvetz| Eh; Zganjar| C; Raber| Gt; Maurer| Ep; Kareiva| P; Lawler| Jj</t>
  </si>
  <si>
    <t>Applying California's Ab 32 Targets To The Regional Level: A Study Of San Diego County Greenhouse Gases And Reduction Strategies</t>
  </si>
  <si>
    <t>Anders| Sj; De Haan| Do; Silva-send| N; Tanaka| S; Tyner| L</t>
  </si>
  <si>
    <t>Approaches To The Design Of Sustainable Housing With Low Co(2) Emission In Denmark</t>
  </si>
  <si>
    <t>Knudstrup| Ma; Hansen| Htr; Brunsgaard| C</t>
  </si>
  <si>
    <t>Arbuscular Mycorrhizal Fungal Abundance In The Mojave Desert: Seasonal Dynamics And Impacts Of Elevated Co(2)</t>
  </si>
  <si>
    <t>Clark| Nm; Rillig| Mc; Nowak| Rs</t>
  </si>
  <si>
    <t>Are Bird Populations In Tropical And Subtropical Forests Of South America Affected By Climate Change?</t>
  </si>
  <si>
    <t>Nores| M</t>
  </si>
  <si>
    <t>Are Global Warming And Economic Growth Compatible? Evidence From Five Opec Countries?</t>
  </si>
  <si>
    <t>Sari| R; Soytas| U</t>
  </si>
  <si>
    <t>Artificial Drainage And Associated Carbon Fluxes (co(2)/ch(4)) In A Tundra Ecosystem</t>
  </si>
  <si>
    <t>Merbold| L; Kutsch| Wl; Corradi| C; Kolle| O; Rebmann| C; Stoy| Pc; Zimov| Sa; Schulze| Ed</t>
  </si>
  <si>
    <t>Aspen| Climate| And Sudden Decline In Western Usa</t>
  </si>
  <si>
    <t>Rehfeldt| Ge; Ferguson| De; Crookston| Nl</t>
  </si>
  <si>
    <t>Assessing Alternative Aquaculture Technologies: Life Cycle Assessment Of Salmonid Culture Systems In Canada</t>
  </si>
  <si>
    <t>Ayer| Nw; Tyedmers| Ph</t>
  </si>
  <si>
    <t>Assessing Concurrent Patterns Of Environmental Niche And Morphological Evolution Among Species Of Horned Lizards (phrynosoma)</t>
  </si>
  <si>
    <t>Luxbacher| Am; Knouft| Jh</t>
  </si>
  <si>
    <t>Assessing Rates Of Forest Change And Fragmentation In Alabama| Usa| Using The Vegetation Change Tracker Model</t>
  </si>
  <si>
    <t>Li| Ms; Huang| Cq; Zhu| Zl; Shi| H; Lu| H; Peng| Sk</t>
  </si>
  <si>
    <t>Assessing The Benefits Of Crop Albedo Bio-geoengineering</t>
  </si>
  <si>
    <t>Singarayer| Js; Ridgwell| A; Irvine| P</t>
  </si>
  <si>
    <t>Assessing The Climate Monitoring Utility Of Radio Occultation Data: From Champ To Formosat-3/cosmic</t>
  </si>
  <si>
    <t>Foelsche| U; Pirscher| B; Borsche| M; Kirchengast| G; Wickert| J</t>
  </si>
  <si>
    <t>Assessing The Effect Of Elevated Carbon Dioxide On Soil Carbon: A Comparison Of Four Meta-analyses</t>
  </si>
  <si>
    <t>Hungate| Ba; Van Groenigen| Kj; Six| J; Jastrow| Jd; Luo| Yq; De Graaff| Ma; Van Kessel| C; Osenberg| Cw</t>
  </si>
  <si>
    <t>Assessing The Effects Of Temperature On Dengue Transmission</t>
  </si>
  <si>
    <t>Epidemiology And Infection</t>
  </si>
  <si>
    <t>Yang| Hm; Macoris| Mlg; Galvani| Kc; Andrighetti| Mtm; Wanderley| Dmv</t>
  </si>
  <si>
    <t>Assessing The Impacts Of Future Climate Change On Protected Area Networks: A Method To Simulate Individual Species' Responses</t>
  </si>
  <si>
    <t>Willis| Sg; Hole| Dg; Collingham| Yc; Hilton| G; Rahbek| C; Huntley| B</t>
  </si>
  <si>
    <t>Assessing The Impacts Of Global Warming On Snowpack In The Washington Cascades</t>
  </si>
  <si>
    <t>Casola| Jh; Cuo| L; Livneh| B; Lettenmaier| Dp; Stoelinga| Mt; Mote| Pw; Wallace| Jm</t>
  </si>
  <si>
    <t>Assessing The Potential Impacts Of Climate Change On The Alpine Habitat Suitability Of Japanese Stone Pine (pinus Pumila)</t>
  </si>
  <si>
    <t>Horikawa| M; Tsuyama| I; Matsui| T; Kominami| Y; Tanaka| N</t>
  </si>
  <si>
    <t>Assessment Of Aeolian Desertification Trends From 1975's To 2005's In The Watershed Of The Longyangxia Reservoir In The Upper Reaches Of China's Yellow River</t>
  </si>
  <si>
    <t>Yan| Cz; Song| X; Zhou| Ym; Duan| Hc; Li| S</t>
  </si>
  <si>
    <t>Assessment Of Forthcoming Climate Changes On The Territory Of The Russian Federation</t>
  </si>
  <si>
    <t>Assessment Of Historic Trend In Mobility And Energy Use In India Transportation Sector Using Bottom-up Approach</t>
  </si>
  <si>
    <t>Journal Of Renewable And Sustainable Energy</t>
  </si>
  <si>
    <t>Zhou| N; Mcneil| Ma</t>
  </si>
  <si>
    <t>Assessment Of Removal Efficiency Of Perfluorocompounds (pfcs) In A Semiconductor Fabrication Plant By Gas Chromatography</t>
  </si>
  <si>
    <t>Yang| Cfo; Kam| Sh; Liu| Ch; Tzou| J; Wang| Jl</t>
  </si>
  <si>
    <t>Assessment Of The Adaptation Potential Of Grass-based Dairy Systems To Climate Change In Ireland-the Maximised Production Scenario</t>
  </si>
  <si>
    <t>Fitzgerald| Jb; Brereton| Aj; Holden| Nm</t>
  </si>
  <si>
    <t>Assessment Of The Ecodesign Improvement Options Using The Global Warming And Economic Performance Indicators</t>
  </si>
  <si>
    <t>Jeong| It; Lee| Km</t>
  </si>
  <si>
    <t>Assessment Of The Environmental Profile Of Pla| Pet And Ps Clamshell Containers Using Lca Methodology</t>
  </si>
  <si>
    <t>Madival| S; Auras| R; Singh| Sp; Narayan| R</t>
  </si>
  <si>
    <t>Assessment Of The Greenhouse Effect Impact Of Technologies Used For Energy Recovery From Municipal Waste: A Case For England</t>
  </si>
  <si>
    <t>Papageorgiou| A; Barton| Jr; Karagiannidis| A</t>
  </si>
  <si>
    <t>Assessment Of The Impact Of Salinity And Irradiance On The Combined Carbon Dioxide Sequestration And Carotenoids Production By Dunaliella Salina: A Mathematical Model</t>
  </si>
  <si>
    <t>Araujo| Oqf; Gobbi| Cn; Chaloub| Rm; Coelho| Maz</t>
  </si>
  <si>
    <t>Assessment Of Tree-ring Analysis Of High-elevation Cedrus Deodara D. Don From Western Himalaya (india) In Relation To Climate And Glacier Fluctuations</t>
  </si>
  <si>
    <t>Dendrochronologia</t>
  </si>
  <si>
    <t>Borgaonkar| Hp; Ram| S; Sikder| Ab</t>
  </si>
  <si>
    <t>Assessments Of Moisture Fluxes East Of The Andes In South America In A Global Warming Scenario</t>
  </si>
  <si>
    <t>Soares| Wr; Marengo| Ja</t>
  </si>
  <si>
    <t>Atlantic Hurricanes-testing Impacts Of Local Ssts| Enso| Stratospheric Qbo-implications For Global Warming</t>
  </si>
  <si>
    <t>Atmospheric Chemistry Of Cf(3)cf(2)h And Cf(3)cf(2)cf(2)cf(2)h: Kinetics And Products Of Gas-phase Reactions With Cl Atoms And Oh Radicals| Infrared Spectra| And Formation Of Perfluorocarboxylic Acids</t>
  </si>
  <si>
    <t>Atmospheric Chemistry Of Cis-cf(3)ch=chf: Kinetics Of Reactions With Oh Radicals And O(3) And Products Of Oh Radical Initiated Oxidation</t>
  </si>
  <si>
    <t>Nilsson| Ejk; Nielsen| Oj; Johnson| Ms; Hurley| Md; Wallington| Tj</t>
  </si>
  <si>
    <t>Atmospheric Chemistry Of Perfluorobutenes (cf(3)cf=cfcf(3) And Cf(3)cf(2)cf=cf(2)): Kinetics And Mechanisms Of Reactions With Oh Radicals And Chlorine Atoms| Ir Spectra| Global Warming Potentials| And Oxidation To Perfluorocarboxylic Acids</t>
  </si>
  <si>
    <t>Atmospheric Chemistry Of Sulfuryl Fluoride: Reaction With Oh Radicals| Ci Atoms And O(3)| Atmospheric Lifetime| Ir Spectrum| And Global Warming Potential</t>
  </si>
  <si>
    <t>Andersen| Mps; Blake| Dr; Rowland| Fs; Hurley| Md; Wallington| Tj</t>
  </si>
  <si>
    <t>Attribution Of The Seasonality And Regionality In Climate Trends Over The United States During 1950-2000</t>
  </si>
  <si>
    <t>Wang| Hl; Schubert| S; Suarez| M; Chen| Jy; Hoerling| M; Kumar| A; Pegion| P</t>
  </si>
  <si>
    <t>Automotive Air-conditioning Systemshistorical Developments| The State Of Technology| And Future Trends</t>
  </si>
  <si>
    <t>Heat Transfer Engineering</t>
  </si>
  <si>
    <t>Shah| Rk</t>
  </si>
  <si>
    <t>Aviation And Global Climate Change In The 21st Century</t>
  </si>
  <si>
    <t>Lee| Ds; Fahey| Dw; Forster| Pm; Newton| Pj; Wit| Rcn; Lim| Ll; Owen| B; Sausen| R</t>
  </si>
  <si>
    <t>Avoided Global Warming Emissions With The Adoption Of Biofuel Policies In Spain</t>
  </si>
  <si>
    <t>Lechon| Y; Cabal| H; Caldes| N; Santamaria| M; Saez| R</t>
  </si>
  <si>
    <t>Bacterial Communities Closely Associated With Coral Tissues Vary Under Experimental And Natural Reef Conditions And Thermal Stress</t>
  </si>
  <si>
    <t>Ainsworth| Td; Hoegh-guldberg| O</t>
  </si>
  <si>
    <t>Bacterial Community Structure And Carbon Turnover In Permafrost-affected Soils Of The Lena Delta| Northeastern Siberia</t>
  </si>
  <si>
    <t>Wagner| D; Kobabe| S; Liebner| S</t>
  </si>
  <si>
    <t>Bamboo: A Possible Approach To The Control Of Global Warming</t>
  </si>
  <si>
    <t>Zhou| Gm; Jiang| Pk; Mo| Lf</t>
  </si>
  <si>
    <t>Bayesian Calibration Of The Nitrous Oxide Emission Module Of An Agro-ecosystem Model</t>
  </si>
  <si>
    <t>Lehuger| S; Gabrielle| B; Van Oijen| M; Makowski| D; Germon| Jc; Morvan| T; Henault| C</t>
  </si>
  <si>
    <t>Be Careful For Neglected Diseases</t>
  </si>
  <si>
    <t>Benefit Evaluation Of Wind Turbine Generators In Wind Farms Using Capacity-factor Analysis And Economic-cost Methods</t>
  </si>
  <si>
    <t>Wang| L; Yeh| Th; Lee| Wj; Chen| Z</t>
  </si>
  <si>
    <t>Benefits| Risks| And Costs Of Stratospheric Geoengineering</t>
  </si>
  <si>
    <t>Robock| A; Marquardt| A; Kravitz| B; Stenchikov| G</t>
  </si>
  <si>
    <t>Beta Diversity Along Environmental Gradients: Implications Of Habitat Specialization In Tropical Montane Landscapes</t>
  </si>
  <si>
    <t>Jankowski| Je; Ciecka| Al; Meyer| Ny; Rabenold| Kn</t>
  </si>
  <si>
    <t>Beyond Data Management: How Ecoinformatics Can Benefit Environmental Monitoring Programs</t>
  </si>
  <si>
    <t>Hale| Ss; Hollister| Jw</t>
  </si>
  <si>
    <t>Beyond Gradual Warming: Extreme Weather Events Alter Flower Phenology Of European Grassland And Heath Species</t>
  </si>
  <si>
    <t>Jentsch| A; Kreyling| J; Boettcher-treschkow| J; Beierkuhnlein| C</t>
  </si>
  <si>
    <t>Bi-temporal Characterization Of Land Surface Temperature In Relation To Impervious Surface Area| Ndvi And Ndbi| Using A Sub-pixel Image Analysis</t>
  </si>
  <si>
    <t>International Journal Of Applied Earth Observation And Geoinformation</t>
  </si>
  <si>
    <t>Zhang| Ys; Odeh| Ioa; Han| Cf</t>
  </si>
  <si>
    <t>Bio-methanol: How Energy Choices In The Western United States Can Help Mitigate Global Climate Change</t>
  </si>
  <si>
    <t>Vogt| Ka; Vogt| Dj; Patel-weynand| T; Upadhye| R; Edlund| D; Edmonds| Rl; Gordon| Jc; Suntana| As; Sigurdardottir| R; Miller| M; Roads| Pa; Andreu| Mg</t>
  </si>
  <si>
    <t>Bio-sequestration Of Carbon Dioxide Using Carbonic Anhydrase Enzyme Purified From Citrobacter Freundii</t>
  </si>
  <si>
    <t>World Journal Of Microbiology &amp; Biotechnology</t>
  </si>
  <si>
    <t>Ramanan| R; Kannan| K; Sivanesan| Sd; Mudliar| S; Kaur| S; Tripathi| Ak; Chakrabarti| T</t>
  </si>
  <si>
    <t>Biochemical Reaction And Diffusion In Seafloor Gas Hydrate Capillaries: Implications For Gas Hydrate Stability</t>
  </si>
  <si>
    <t>Radich| J; Rogers| Re; French| Wt; Zhang| G</t>
  </si>
  <si>
    <t>Biodiversity In Forest Carbon Sequestration Initiatives: Not Just A Side Benefit</t>
  </si>
  <si>
    <t>Diaz| S; Hector| A; Wardle| Da</t>
  </si>
  <si>
    <t>Biodiversity In The High Ranges Of The Alps: Ethnobotanical And Climate Change Perspectives</t>
  </si>
  <si>
    <t>Grabherr| G</t>
  </si>
  <si>
    <t>Biodiversity Of Diatom Assemblages In A Mediterranean Semiarid Stream: Implications For Conservation</t>
  </si>
  <si>
    <t>Ros| Md; Marin-murcia| Jp; Aboal| M</t>
  </si>
  <si>
    <t>Bioethanol As A Vehicular Fuel: A Critical Review</t>
  </si>
  <si>
    <t>Biofuel Contribution To Mitigate Fossil Fuel Co(2) Emissions: Comparing Sugar Cane Ethanol In Brazil With Corn Ethanol And Discussing Land Use For Food Production And Deforestation</t>
  </si>
  <si>
    <t>Rosa| Lp; De Campos| Cp; De Araujo| Msm</t>
  </si>
  <si>
    <t>Biofuel Plantations On Forested Lands: Double Jeopardy For Biodiversity And Climate</t>
  </si>
  <si>
    <t>Danielsen| F; Beukema| H; Burgess| Nd; Parish| F; Bruhl| Ca; Donald| Pf; Murdiyarso| D; Phalan| B; Reijnders| L; Struebig| M; Fitzherbert| Eb</t>
  </si>
  <si>
    <t>Biological Vulnerability In The Elqui Valley (coquimbo Region| Chile) To Economically Important Arthropods</t>
  </si>
  <si>
    <t>Ciencia E Investigacion Agraria</t>
  </si>
  <si>
    <t>Pizarro-araya| J; Cepeda-pizarro| J; Barriga| Je; Bodini| A</t>
  </si>
  <si>
    <t>Biomass And Greenhouse-gas Emissions From Land-use Change In Brazil's Amazonian "arc Of Deforestation": The States Of Mato Grosso And Rondonia</t>
  </si>
  <si>
    <t>Fearnside| Pm; Righi| Ca; Graca| Pmld; Keizer| Ewh; Cerri| Cc; Nogueira| Em; Barbosa| Ri</t>
  </si>
  <si>
    <t>Biomass Burning In Brazil's Amazonian "arc Of Deforestation": Burning Efficiency And Charcoal Formation In A Fire After Mechanized Clearing At Feliz Natal| Mato Grosso</t>
  </si>
  <si>
    <t>Righi| Ca; Graca| Pmld; Cerri| Cc; Feigl| Bj; Fearnside| Pm</t>
  </si>
  <si>
    <t>Biotransformation Of Trans-1|1|1|3-tetrafluoropropene (hfo-1234ze)</t>
  </si>
  <si>
    <t>Schuster| P; Bertermann| R; Rusch| Gm; Dekant| W</t>
  </si>
  <si>
    <t>Blast From The Past: Melting Glaciers As A Relevant Source For Persistent Organic Pollutants</t>
  </si>
  <si>
    <t>Bogdal| C; Schmid| P; Zennegg| M; Anselmetti| Fs; Scheringer| M; Hungerbuhler| K</t>
  </si>
  <si>
    <t>Bone Stable Isotopic Signatures ((15)n| (18)o) As Tracers Of Temperature Variation During The Late-glacial And Early Holocene: Case Study On Red Deer Cervus Elaphus From Rochedane (jura| France)</t>
  </si>
  <si>
    <t>Geological Journal</t>
  </si>
  <si>
    <t>Drucker| Dg; Bridault| A; Iacumin| P; Bocherens| H</t>
  </si>
  <si>
    <t>Boreal Forest Provenance Tests Used To Predict Optimal Growth And Response To Climate Change: 2. Black Spruce</t>
  </si>
  <si>
    <t>Thomson| Am; Riddell| Cl; Parker| Wh</t>
  </si>
  <si>
    <t>Breeding Biology Of The Barn Swallow (hirundo Rustica) In Northeast Texas With Temporal And Geographic Comparisons To Other North American Studies</t>
  </si>
  <si>
    <t>Turner| Kt; Kopachena| Jg</t>
  </si>
  <si>
    <t>Bridging Data Gaps In Environmental Assessments: Modeling Impacts Of Fine And Basic Chemical Production</t>
  </si>
  <si>
    <t>Wernet| G; Papadokonstantakis| S; Hellweg| S; Hungerbuhler| K</t>
  </si>
  <si>
    <t>Building Up Organic Matter In A Subtropical Paleudult Under Legume Cover-crop-based Rotations</t>
  </si>
  <si>
    <t>Vieira| Fcb; Bayer| C; Zanatta| Ja; Mielniczuk| J; Six| J</t>
  </si>
  <si>
    <t>Bvoc Emissions| Photosynthetic Characteristics And Changes In Chloroplast Ultrastructure Of Platanus Orientalis L. Exposed To Elevated Co(2) And High Temperature</t>
  </si>
  <si>
    <t>Velikova| V; Tsonev| T; Barta| C; Centritto| M; Koleva| D; Stefanova| M; Busheva| M; Loreto| F</t>
  </si>
  <si>
    <t>C Balance| Carbon Dioxide Emissions And Global Warming Potentials In Lca-modelling Of Waste Management Systems</t>
  </si>
  <si>
    <t>Christensen| Th; Gentil| E; Boldrin| A; Larsen| Aw; Weidema| Bp; Hauschild| M</t>
  </si>
  <si>
    <t>C(3) And C(4) Photosynthesis Models: An Overview From The Perspective Of Crop Modelling</t>
  </si>
  <si>
    <t>Njas-wageningen Journal Of Life Sciences</t>
  </si>
  <si>
    <t>Yin| X; Struik| Pc</t>
  </si>
  <si>
    <t>C4 Expansion In The Central Inner Mongolia During The Latest Miocene And Early Pliocene</t>
  </si>
  <si>
    <t>Zhang| Cf; Wang| Y; Deng| T; Wang| Xm; Biasatti| D; Xu| Yf; Li| Q</t>
  </si>
  <si>
    <t>Cambodia's Forests And Climate Change: Mitigating Drivers Of Deforestation</t>
  </si>
  <si>
    <t>Poffenberger| M</t>
  </si>
  <si>
    <t>Can Brazil Replace 5% Of The 2025 Gasoline World Demand With Ethanol?</t>
  </si>
  <si>
    <t>Leite| Rcd; Leal| Mrlv; Cortez| Lab; Griffin| Wm; Scandiffio| Mig</t>
  </si>
  <si>
    <t>Can Global Warming Make Indian Monsoon Weather Less Predictable?</t>
  </si>
  <si>
    <t>Mani| Nj; Suhas| E; Goswami| Bn</t>
  </si>
  <si>
    <t>Can Landsat Imagery Detect Tree Line Dynamics?</t>
  </si>
  <si>
    <t>Zhang| Yj; Xu| M; Adams| J; Wang| Xc</t>
  </si>
  <si>
    <t>Canadian Inuit Subsistence And Ecological Instability- If The Climate Changes| Must The Inuit?</t>
  </si>
  <si>
    <t>Wenzel| Gw</t>
  </si>
  <si>
    <t>Canary Islands Institute Of Technology (itc) Experiences In Desalination With Renewable Energies (1996-2008)</t>
  </si>
  <si>
    <t>Subiela| Vj; De La Fuente| Ja; Piernavieja| G; Penate| B</t>
  </si>
  <si>
    <t>Canine Leishmaniosis And Its Importance In Europe. Literature Review</t>
  </si>
  <si>
    <t>Magyar Allatorvosok Lapja</t>
  </si>
  <si>
    <t>Farkas| R; Tanczos| B</t>
  </si>
  <si>
    <t>Carbon Balance Of Anaerobic Granulation Process: Carbon Credit</t>
  </si>
  <si>
    <t>Wong| Bt; Show| Ky; Lee| Dj; Lai| Jy</t>
  </si>
  <si>
    <t>Carbon Benefits From Amazonian Forest Reserves: Leakage Accounting And The Value Of Time</t>
  </si>
  <si>
    <t>Carbon Bio-fixation By Photosynthesis Of Thermosynechococcus Sp Cl-1 And Nannochloropsis Oculta</t>
  </si>
  <si>
    <t>Journal Of Photochemistry And Photobiology B-biology</t>
  </si>
  <si>
    <t>Hsueh| Ht; Li| Wj; Chen| Hh; Chu| H</t>
  </si>
  <si>
    <t>Carbon Cost Of Pragmatic Randomised Controlled Trials: Retrospective Analysis Of Sample Of Trials</t>
  </si>
  <si>
    <t>Lyle| K; Dent| L; Bailey| S; Kerridge| L; Roberts| I; Milne| R</t>
  </si>
  <si>
    <t>Carbon Dioxide And High Temperature Effects On Growth Of Young Orange Trees In A Humid| Subtropical Environment</t>
  </si>
  <si>
    <t>Allen| Lh; Vu| Jcv</t>
  </si>
  <si>
    <t>Carbon Dioxide Capture At The Molecular Level</t>
  </si>
  <si>
    <t>Iida| K; Yokogawa| D; Ikeda| A; Sato| H; Sakaki| S</t>
  </si>
  <si>
    <t>Carbon Dioxide Emission Reduction From Combined Cycle With Partial Oxidation Of Natural Gas</t>
  </si>
  <si>
    <t>Energy For Sustainable Development</t>
  </si>
  <si>
    <t>Srinivas| T; Gupta| Avssks; Reddy| Bv</t>
  </si>
  <si>
    <t>Carbon Dioxide Postcombustion Capture: A Novel Screening Study Of The Carbon Dioxide Absorption Performance Of 76 Amines</t>
  </si>
  <si>
    <t>Puxty| G; Rowland| R; Allport| A; Yang| Q; Bown| M; Burns| R; Maeder| M; Attalla| M</t>
  </si>
  <si>
    <t>Carbon Losses Due To Soil Warming: Do Autotrophic And Heterotrophic Soil Respiration Respond Equally?</t>
  </si>
  <si>
    <t>Schindlbacher| A; Zechmeister-boltenstern| S; Jandl| R</t>
  </si>
  <si>
    <t>Carbon Sequestration With Special Reference To Agroforestry In Cold Deserts Of Ladakh</t>
  </si>
  <si>
    <t>Kumar'| Gp; Murkute| Aa; Gupta| S; Singh| Sb</t>
  </si>
  <si>
    <t>Carbon Stocks In Different Soil Types Under Diverse Rainfed Production Systems In Tropical India</t>
  </si>
  <si>
    <t>Srinivasarao| C; Vittal| Kpr; Venkateswarlu| B; Wani| Sp; Sahrawat| Kl; Marimuthu| S; Kundu| S</t>
  </si>
  <si>
    <t>Carbon Taxes And Greenhouse Emissions</t>
  </si>
  <si>
    <t>Appita Journal</t>
  </si>
  <si>
    <t>Covey| G</t>
  </si>
  <si>
    <t>Carbonic Anhydrase Inhibitors. Inhibition Studies Of A Coral Secretory Isoform By Sulfonamides</t>
  </si>
  <si>
    <t>Bioorganic &amp; Medicinal Chemistry</t>
  </si>
  <si>
    <t>Bertucci| A; Innocenti| A; Zoccola| D; Scozzafava| A; Tambutte| S; Supuran| Ct</t>
  </si>
  <si>
    <t>Catalytic Conversion Of Nahco(3) Into Formic Acid In Mild Hydrothermal Conditions For Co(2) Utilization</t>
  </si>
  <si>
    <t>Wu| B; Gao| Y; Jin| Fm; Cao| Jl; Du| Yx; Zhang| Yl</t>
  </si>
  <si>
    <t>Catalytic Pyrolysis Of Exhausted Olive Oil Waste</t>
  </si>
  <si>
    <t>Journal Of Analytical And Applied Pyrolysis</t>
  </si>
  <si>
    <t>Encinar| Jm; Gonzalez| Jf; Martinez| G; Roman| S</t>
  </si>
  <si>
    <t>Catching Co(2) In A Bowl</t>
  </si>
  <si>
    <t>Inorganic Chemistry</t>
  </si>
  <si>
    <t>Tossell| Ja</t>
  </si>
  <si>
    <t>Cdna Microarray Analysis Reveals The Capacity Of The Cold-adapted Antarctic Fish Trematomus Bernacchii To Alter Gene Expression In Response To Heat Stress</t>
  </si>
  <si>
    <t>Buckley| Ba; Somero| Gn</t>
  </si>
  <si>
    <t>Centennial Variations Of The Global Monsoon Precipitation In The Last Millennium: Results From Echo-g Model</t>
  </si>
  <si>
    <t>Liu| J; Wang| B; Ding| Qh; Kuang| Xy; Soon| Wl; Zorita| E</t>
  </si>
  <si>
    <t>Centrifuge Modelling Of Climatic Effects On Clay Embankments</t>
  </si>
  <si>
    <t>Hudacsek| P; Bransby| Mf; Hallett| Pd; Bengough| Ag</t>
  </si>
  <si>
    <t>Cereal Yield Trends In Northern European Conditions: Changes In Yield Potential And Its Realisation</t>
  </si>
  <si>
    <t>Peltonen-sainio| P; Jauhiainen| L; Laurila| Ip</t>
  </si>
  <si>
    <t>Change Of Timing Of Autumn Migration In Acrocephalus And Locustella Genus</t>
  </si>
  <si>
    <t>Miholcsa| T; Toth| A; Csorgo| T</t>
  </si>
  <si>
    <t>Changes In Biogenic Carbon Flow In Response To Sea Surface Warming</t>
  </si>
  <si>
    <t>Wohlers| J; Engel| A; Zollner| E; Breithaupt| P; Jurgens| K; Hoppe| Hg; Sommer| U; Riebesell| U</t>
  </si>
  <si>
    <t>Changes In Carbon Storage And Oxygen Production In Forest Timber Biomass Of Balci Forest Management Unit In Turkey Between 1984 And 2006</t>
  </si>
  <si>
    <t>Yolasigmaz| Ha; Keles| S</t>
  </si>
  <si>
    <t>Changes In Daily And Monthly Surface Air Temperature Variability By Multi-model Global Warming Experiments</t>
  </si>
  <si>
    <t>Kitoh| A; Mukano| T</t>
  </si>
  <si>
    <t>Changes In Forest Soil Carbon And Nitrogen After A Thirty-year Interval</t>
  </si>
  <si>
    <t>Kiser| Lc; Kelly| Jm; Mays| Pa</t>
  </si>
  <si>
    <t>Changes In Interannual Variability And Decadal Potential Predictability Under Global Warming</t>
  </si>
  <si>
    <t>Boer| Gj</t>
  </si>
  <si>
    <t>Changes In Material Flows| Treatment Efficiencies And Shifting Of Environmental Loads In The Wastewater Treatment Sector. Part I: Case Study Of The Netherlands</t>
  </si>
  <si>
    <t>Venkatesh| G; Brattebo| H</t>
  </si>
  <si>
    <t>Changes In Material Flows| Treatment Efficiencies And Shifting Of Environmental Loads In The Wastewater Treatment Sector. Part Ii: Case Study Of Norway</t>
  </si>
  <si>
    <t>Changes In Mixed Layer Depth Under Climate Change Projections In Two Cgcms</t>
  </si>
  <si>
    <t>Yeh| Sw; Yim| By; Noh| Y; Dewitte| B</t>
  </si>
  <si>
    <t>Changes In Seasonal Events| Peak Food Availability| And Consequent Breeding Adjustment In A Marine Bird: A Case Of Progressive Mismatching</t>
  </si>
  <si>
    <t>Gaston| At; Gilchrist| Hg; Mallory| Ml; Smith| Pa</t>
  </si>
  <si>
    <t>Changes In The Asian Monsoon Climate During 1700-1850 Induced By Preindustrial Cultivation</t>
  </si>
  <si>
    <t>Takata| K; Saito| K; Yasunari| T</t>
  </si>
  <si>
    <t>Changes In The Interannual Surface Air Temperature Variability In The Northern Hemisphere In Response To Global Warming</t>
  </si>
  <si>
    <t>Sakai| D; Itoh| H; Yukimoto| S</t>
  </si>
  <si>
    <t>Changes In The Spatio-temporal Patterns And Habitat Preferences Of Ambrosia Artemisiifolia During Its Invasion Of Austria</t>
  </si>
  <si>
    <t>Preslia</t>
  </si>
  <si>
    <t>Essl| F; Dullinger| S; Kleinbauer| I</t>
  </si>
  <si>
    <t>Changes In The Timing Of Egg-laying Of A Colonial Seabird In Relation To Population Size And Environmental Conditions</t>
  </si>
  <si>
    <t>Votier| Sc; Hatchwell| Bj; Mears| M; Birkhead| Tr</t>
  </si>
  <si>
    <t>Changing Properties Of Precipitation Concentration In The Pearl River Basin| China</t>
  </si>
  <si>
    <t>Zhang| Q; Xu| Cy; Gemmer| M; Chen| Yd; Liu| Cl</t>
  </si>
  <si>
    <t>Characterisation Of Environmental Forcing On Zostera Marina L. Plastochrone Interval Dynamics In The Punta Banda Estuary| Bc Mexico: An Empirical Modelling Approach</t>
  </si>
  <si>
    <t>Solana-arellano| E; Echavarria-heras| H; Leal-ramirez| C</t>
  </si>
  <si>
    <t>Characterisation Of Soil Emissions Of Nitric Oxide At Field And Laboratory Scale Using High Resolution Method</t>
  </si>
  <si>
    <t>Laville| P; Flura| D; Gabrielle| B; Loubet| B; Fanucci| O; Rolland| Mn; Cellier| P</t>
  </si>
  <si>
    <t>Characteristics And Causes Of Changes Of Pan Evaporation In China During 1957-2001</t>
  </si>
  <si>
    <t>Shen| Sh; Sheng| Q</t>
  </si>
  <si>
    <t>Characteristics Of Perfluoroethane Thermal Decomposition</t>
  </si>
  <si>
    <t>Chemical Journal Of Chinese Universities-chinese</t>
  </si>
  <si>
    <t>He| L; Han| J; Wang| Gh; Kim| H; Yao| H</t>
  </si>
  <si>
    <t>Characteristics Of Severe Atlantic Hurricanes In The United States: 1949-2006</t>
  </si>
  <si>
    <t>Characteristics Of Thunderstorms And Squalls Over Indira Gandhi International (igi) Airport| New Delhi - Impact On Environment Especially On Summer's Day Temperatures And Use In Forecasting</t>
  </si>
  <si>
    <t>Jenamani| Rk; Vashisth| Rc; Bhan| Sc</t>
  </si>
  <si>
    <t>Characterization Factors For Global Warming In Life Cycle Assessment Based On Damages To Humans And Ecosystems</t>
  </si>
  <si>
    <t>De Schryver| Am; Brakkee| Kw; Goedkoop| Mj; Huijbregts| Maj</t>
  </si>
  <si>
    <t>Characterization Of Organic Compounds And Molecular Tracers From Biomass Burning Smoke In South China I: Broad-leaf Trees And Shrubs</t>
  </si>
  <si>
    <t>Wang| Zz; Bi| Xh; Sheng| Gy; Fu| Jm</t>
  </si>
  <si>
    <t>Chemical Recycling Off Carbon Dioxide To Methanol And Dimethyl Ether: From Greenhouse Gas To Renewable| Environmentally Carbon Neutral Fuels And Synthetic Hydrocarbons</t>
  </si>
  <si>
    <t>Journal Of Organic Chemistry</t>
  </si>
  <si>
    <t>Olah| Ga; Goeppert| A; Prakash| Gks</t>
  </si>
  <si>
    <t>Chemical Weathering And Associated Co(2) Consumption In The Godavari River Basin| India</t>
  </si>
  <si>
    <t>Jha| Pk; Tiwari| J; Singh| Uk; Kumar| M; Subramanian| V</t>
  </si>
  <si>
    <t>Choosing A Sustainable Demolition Waste Management Strategy Using Multicriteria Decision Analysis</t>
  </si>
  <si>
    <t>Roussat| N; Dujet| C; Mehu| J</t>
  </si>
  <si>
    <t>Chronic Exposure To Increasing Background Ozone Impairs Stomatal Functioning In Grassland Species</t>
  </si>
  <si>
    <t>Mills| G; Hayes| F; Wilkinson| S; Davies| Wj</t>
  </si>
  <si>
    <t>Cleaner Energy For Sustainable Future</t>
  </si>
  <si>
    <t>Dovi| Vg; Friedler| F; Huisingh| D; Klemes| Jj</t>
  </si>
  <si>
    <t>Climate And Dirofilaria Infection In Europe</t>
  </si>
  <si>
    <t>Genchi| C; Rinaldi| L; Mortarino| M; Genchi| M; Cringoli| G</t>
  </si>
  <si>
    <t>Climate And Vegetation Change During The Twentieth Century In The Lower Peace River District| Northern Alberta| Canada</t>
  </si>
  <si>
    <t>Strong| Wl; Redburn| Mj; Gates| Cc</t>
  </si>
  <si>
    <t>Climate Change Adaptation Strategies For Resource Management And Conservation Planning</t>
  </si>
  <si>
    <t>Year In Ecology And Conservation Biology 2009</t>
  </si>
  <si>
    <t>Lawler| Jj</t>
  </si>
  <si>
    <t>Climate Change Alters Reproductive Isolation And Potential Gene Flow In An Annual Plant</t>
  </si>
  <si>
    <t>Evolutionary Applications</t>
  </si>
  <si>
    <t>Franks| Sj; Weis| Ae</t>
  </si>
  <si>
    <t>Climate Change And Coral Reef Connectivity</t>
  </si>
  <si>
    <t>Munday| Pl; Leis| Jm; Lough| Jm; Paris| Cb; Kingsford| Mj; Berumen| Ml; Lambrechts| J</t>
  </si>
  <si>
    <t>Climate Change And Drying Of Agricultural Products</t>
  </si>
  <si>
    <t>Piacentini| Rd; Mujumdar| As</t>
  </si>
  <si>
    <t>Climate Change And Health In Sub-saharan Africa: A Case-based Perspective</t>
  </si>
  <si>
    <t>Ramin| Bm; Mcmichael| Aj</t>
  </si>
  <si>
    <t>Climate Change And Its Consequences For Water And Wastewater Management</t>
  </si>
  <si>
    <t>Frontiers Of Environmental Science &amp; Engineering In China</t>
  </si>
  <si>
    <t>Wilderer| Pa</t>
  </si>
  <si>
    <t>Climate Change And Its Impact On The Forests Of Kilimanjaro</t>
  </si>
  <si>
    <t>Climate Change And Large-scale Degradation Of Spruce: Common Pattern Across The Globe</t>
  </si>
  <si>
    <t>Uniyal| Sk; Uniyal| A</t>
  </si>
  <si>
    <t>Climate Change And Plant Distribution: Local Models Predict High-elevation Persistence</t>
  </si>
  <si>
    <t>Randin| Cf; Engler| R; Normand| S; Zappa| M; Zimmermann| Ne; Pearman| Pb; Vittoz| P; Thuiller| W; Guisan| A</t>
  </si>
  <si>
    <t>Climate Change And Seasonal Reproduction In Mammals</t>
  </si>
  <si>
    <t>Bronson| Fh</t>
  </si>
  <si>
    <t>Climate Change And The Geography Of Weed Damage: Analysis Of Us Maize Systems Suggests The Potential For Significant Range Transformations</t>
  </si>
  <si>
    <t>Mcdonald| A; Riha| S; Ditommaso| A; Degaetano| A</t>
  </si>
  <si>
    <t>Climate Change And Trophic Response Of The Antarctic Bottom Fauna</t>
  </si>
  <si>
    <t>Aronson| Rb; Moody| Rm; Ivany| Lc; Blake| Db; Werner| Je; Glass| A</t>
  </si>
  <si>
    <t>Climate Change And Tropical Marine Agriculture</t>
  </si>
  <si>
    <t>Climate Change And Water Desalination In Mena - World Bank Involvement</t>
  </si>
  <si>
    <t>Al-jamal| K</t>
  </si>
  <si>
    <t>Climate Change And Wheat Production In Argentina</t>
  </si>
  <si>
    <t>Magrin| Go; Travasso| Mi; Rodriguez| Gr; Solman| S; Nunez| M</t>
  </si>
  <si>
    <t>Climate Change Effects On Landslides Along The Southwest Coast Of British Columbia</t>
  </si>
  <si>
    <t>Jakob| M; Lambert| S</t>
  </si>
  <si>
    <t>Climate Change Effects On Trematodiases| With Emphasis On Zoonotic Fascioliasis And Schistosomiasis</t>
  </si>
  <si>
    <t>Mas-coma| S; Valero| Ma; Bargues| Md</t>
  </si>
  <si>
    <t>Climate Change Leads To Decreasing Bird Migration Distances</t>
  </si>
  <si>
    <t>Visser| Me; Perdeck| Ac; Van Balen| Jh; Both| C</t>
  </si>
  <si>
    <t>Climate Change Mitigation: Trade-offs Between Delay And Strength Of Action Required</t>
  </si>
  <si>
    <t>Vaughan| Ne; Lenton| Tm; Shepherd| Jg</t>
  </si>
  <si>
    <t>Climate Change Over The Equatorial Indo-pacific In Global Warming</t>
  </si>
  <si>
    <t>Ihara| C; Kushnir| Y; Cane| Ma; De La Pena| Vh</t>
  </si>
  <si>
    <t>Climate Change Policy And International Trade: Policy Considerations In The Us</t>
  </si>
  <si>
    <t>Weber| Cl; Peters| Gp</t>
  </si>
  <si>
    <t>Climate Change| Agricultural Insurance And Governmental Support</t>
  </si>
  <si>
    <t>Nastase| M; Radulescu| Cv; Ioan| I</t>
  </si>
  <si>
    <t>Climate Change| Conservation And Management: An Assessment Of The Peer-reviewed Scientific Journal Literature</t>
  </si>
  <si>
    <t>Felton| A; Fischer| J; Lindenmayer| Db; Montague-drake| R; Lowe| Ar; Saunders| D; Felton| Am; Steffen| W; Munro| Nt; Youngentob| K; Gillen| J; Gibbons| P; Bruzgul| Je; Fazey| I; Bond| Sj; Elliott| Cp; Macdonald| Bct; Porfirio| Ll; Westgate| M; Worthy| M</t>
  </si>
  <si>
    <t>Climate Change| Population Trends And Groundwater In Africa</t>
  </si>
  <si>
    <t>Carter| Rc; Parker| A</t>
  </si>
  <si>
    <t>Climate Change-predicted Shifts In The Temperature Regime Of Shallow Groundwater Produce Rapid Responses In Ciliate Communities</t>
  </si>
  <si>
    <t>Andrushchyshyn| Op; Wilson| Kp; Williams| Dd</t>
  </si>
  <si>
    <t>Climate Changes And Technological Advances: Impacts On Sugarcane Productivity In Tropical Southern Brazil</t>
  </si>
  <si>
    <t>Gouvea| Jrf; Sentelhas| Pc; Gazzola| St; Santos| Mc</t>
  </si>
  <si>
    <t>Climate Changes And The Actions Of The European Union For Environmental Protection</t>
  </si>
  <si>
    <t>Brezoi| Ag; Tharin| M</t>
  </si>
  <si>
    <t>Climate Changes Caused By Degassing Of Sediments During The Emplacement Of Large Igneous Provinces</t>
  </si>
  <si>
    <t>Ganino| C; Arndt| Nt</t>
  </si>
  <si>
    <t>Climate Dependence Of Heterotrophic Soil Respiration From A Soil-translocation Experiment Along A 3000 M Tropical Forest Altitudinal Gradient</t>
  </si>
  <si>
    <t>Zimmermann| M; Meir| P; Bird| Mi; Malhi| Y; Ccahuana| Ajq</t>
  </si>
  <si>
    <t>Climate Forcing By The On-road Transportation And Power Generation Sectors</t>
  </si>
  <si>
    <t>Unger| N; Shindell| Dt; Wang| Js</t>
  </si>
  <si>
    <t>Climate Impacts Of Geoengineering Marine Stratocumulus Clouds</t>
  </si>
  <si>
    <t>Jones| A; Haywood| J; Boucher| O</t>
  </si>
  <si>
    <t>Climate In The Monte Desert: Past Trends| Present Conditions| And Future Projections</t>
  </si>
  <si>
    <t>Labraga| Jc; Villalba| R</t>
  </si>
  <si>
    <t>Climate Response Of The Equatorial Pacific To Global Warming</t>
  </si>
  <si>
    <t>Dinezio| Pn; Clement| Ac; Vecchi| Ga; Soden| Bj; Kirtman| Bp</t>
  </si>
  <si>
    <t>Climate Volatility Deepens Poverty Vulnerability In Developing Countries</t>
  </si>
  <si>
    <t>Ahmed| Sa; Diffenbaugh| Ns; Hertel| Tw</t>
  </si>
  <si>
    <t>Climate Warming And Reproduction In Chinese Alligators</t>
  </si>
  <si>
    <t>Zhang| F; Li| Y; Guo| Z; Murray| Br</t>
  </si>
  <si>
    <t>Climate Warming And The Evolution Of Morphotypes In A Reptile</t>
  </si>
  <si>
    <t>Lepetz| V; Massot| M; Chaine| As; Clobert| J</t>
  </si>
  <si>
    <t>Climate Warming Effects On The Olea Europaea-bactrocera Oleae System In Mediterranean Islands: Sardinia As An Example</t>
  </si>
  <si>
    <t>Ponti| L; Cossu| Qa; Gutierrez| Ap</t>
  </si>
  <si>
    <t>Climate| Carbon Cycling| And Deep-ocean Ecosystems</t>
  </si>
  <si>
    <t>Smith| Kl; Ruhl| Ha; Bett| Bj; Billett| Dsm; Lampitt| Rs; Kaufmann| Rs</t>
  </si>
  <si>
    <t>Climatic Changes And Associated Impacts In The Mediterranean Resulting From A 2 Degrees C Global Warming</t>
  </si>
  <si>
    <t>Giannakopoulos| C; Le Sager| P; Bindi| M; Moriondo| M; Kostopoulou| E; Goodess| Cm</t>
  </si>
  <si>
    <t>Climatic Constraints On Maximum Levels Of Human Metabolic Activity And Their Relation To Human Evolution And Global Change</t>
  </si>
  <si>
    <t>Kleidon| A</t>
  </si>
  <si>
    <t>Climatic Effects On The Phenology Of Geophytes</t>
  </si>
  <si>
    <t>Eppich| B; Dede| L; Ferenczy| A; Garamvolgyi| A; Horvath| L; Isepy| I; Priszter| S; Hufnagel| L</t>
  </si>
  <si>
    <t>Co(2) And Non-co(2) Radiative Forcings In Climate Projections For Twenty-first Century Mitigation Scenarios</t>
  </si>
  <si>
    <t>Strassmann| Km; Plattner| Gk; Joos| F</t>
  </si>
  <si>
    <t>Co(2) Capture And Storage With Leakage In An Energy-climate Model</t>
  </si>
  <si>
    <t>Van Der Zwaan| B; Smekens| K</t>
  </si>
  <si>
    <t>Co(2) Detection Using Microstructured Chalcogenide Fibers</t>
  </si>
  <si>
    <t>Sensor Letters</t>
  </si>
  <si>
    <t>Charpentier| F; Troles| J; Coulombier| Q; Brilland| L; Houizot| P; Smektala| F; Boussard-pledel| C; Nazabal| V; Thibaud| N; Le Pierres| K; Renversez; Bureau| B</t>
  </si>
  <si>
    <t>Co(2) Emissions| Research And Technology Transfer In China</t>
  </si>
  <si>
    <t>Ang| Jb</t>
  </si>
  <si>
    <t>Co(2) Mitigation With Thermal Energy Storage</t>
  </si>
  <si>
    <t>Paksoy| H; Evliya| H; Bozdag| S; Mazman| M; Konuklu| Y; Turgut| B; Gok| O; Yilmaz| M; Yilmaz| S; Beyhan| B</t>
  </si>
  <si>
    <t>Co(2) Reforming Into Fuel Using Tio(2) Photocatalyst And Gas Separation Membrane</t>
  </si>
  <si>
    <t>Nishimura| A; Komatsu| N; Mitsui| G; Hirota| M; Hu| E</t>
  </si>
  <si>
    <t>Co(2) Source-sink Matching In The Lower 48 United States| With Examples From The Texas Gulf Coast And Permian Basin</t>
  </si>
  <si>
    <t>Ambrose| Wa; Breton| C; Holtz| Mh; Nunez-lopez| V; Hovorka| Sd; Duncan| Ij</t>
  </si>
  <si>
    <t>Co(2)| Ch(4) And N(2)o Fluxes In An Ultisol Treated With Sewage Sludge And Cultivated With Castor Bean</t>
  </si>
  <si>
    <t>Chiaradia| Jj; Chiba| Mk; De Andrade| Ca; Do Carmo| Jb; De Oliveira| C; Lavorenti| A</t>
  </si>
  <si>
    <t>Coal And Energy Security For India: Role Of Carbon Dioxide (co(2)) Capture And Storage (ccs)</t>
  </si>
  <si>
    <t>Garg| A; Shukla| Pr</t>
  </si>
  <si>
    <t>Coal And Fuel Burning Effects On The Atmosphere As Mediated By The Atmospheric Electric Field And Galactic Cosmic Rays Flux</t>
  </si>
  <si>
    <t>Reis| Ah; Serrano| C</t>
  </si>
  <si>
    <t>Cold Hardiness And Overwintering Survival Of The Cabbage Seedpod Weevil| Ceutorhynchus Obstrictus</t>
  </si>
  <si>
    <t>Carcamo| Ha; Herle| Ce; Otani| J; Mcginn| Sm</t>
  </si>
  <si>
    <t>Collection| Transfer And Transport Of Waste: Accounting Of Greenhouse Gases And Global Warming Contribution</t>
  </si>
  <si>
    <t>Eisted| R; Larsen| Aw; Christensen| Th</t>
  </si>
  <si>
    <t>Combating Global Warming Via Non-fossil Fuel Energy Options</t>
  </si>
  <si>
    <t>Rosen| Ma</t>
  </si>
  <si>
    <t>Combined Effects Of Chemical And Temperature Stress On Chironomus Riparius Populations With Differing Genetic Variability</t>
  </si>
  <si>
    <t>Oetken| M; Jagodzinski| Ls; Vogt| C; Jochum| A; Oehlmann| J</t>
  </si>
  <si>
    <t>Combined Effects Of Drought And Density On Body And Antler Size Of Male Iberian Red Deer Cervus Elaphus Hispanicus: Climate Change Implications</t>
  </si>
  <si>
    <t>Torres-porras| J; Carranza| J; Perez-gonzalez| J</t>
  </si>
  <si>
    <t>Combined Effects Of Earthworms And Diurnal Temperature Fluctuations On Successional Changes Of Litter Nematode Community</t>
  </si>
  <si>
    <t>Uvarov| Av; Kolosova| N; Kulinich| O</t>
  </si>
  <si>
    <t>Combining The Wind Power Generation System With Energy Storage Equipment</t>
  </si>
  <si>
    <t>Lu| Ms; Chang| Cl; Lee| Wj; Wang| L</t>
  </si>
  <si>
    <t>Combustion And The Design Of Future Engine Fuels</t>
  </si>
  <si>
    <t>Proceedings Of The Institution Of Mechanical Engineers Part C-journal Of Mechanical Engineering Science</t>
  </si>
  <si>
    <t>Bradley| D</t>
  </si>
  <si>
    <t>Combustion Performance Of Biodiesel And Diesel-vegetable Oil Blends In A Simulated Gas Turbine Burner</t>
  </si>
  <si>
    <t>Panchasara| Hv; Simmons| Bm; Agrawal| Ak; Spear| Sk; Daly| Dt</t>
  </si>
  <si>
    <t>Committed Terrestrial Ecosystem Changes Due To Climate Change</t>
  </si>
  <si>
    <t>Jones| C; Lowe| J; Liddicoat| S; Betts| R</t>
  </si>
  <si>
    <t>Comparative Environmental Assessment Of Wood Transport Models A Case Study Of A Swedish Pulp Mill</t>
  </si>
  <si>
    <t>Gonzalez-garcia| S; Berg| S; Feijoo| G; Moreira| Mt</t>
  </si>
  <si>
    <t>Comparative Life Cycle Assessments Of Incineration And Non-incineration Treatments For Medical Waste</t>
  </si>
  <si>
    <t>Zhao| W; Van Der Voet| E; Huppes| G; Zhang| Yf</t>
  </si>
  <si>
    <t>Comparative Response Of Seedlings Of Selected Native Dry Tropical And Alien Invasive Species To Co(2) Enrichment</t>
  </si>
  <si>
    <t>Raizada| P; Singh| A; Raghubanshi| As</t>
  </si>
  <si>
    <t>Comparative Sclerochronology Of Modern And Mid-pliocene (c. 3.5 Ma) Aequipecten Opercularis (mollusca| Bivalvia): An Insight Into Past And Future Climate Change In The North-east Atlantic Region</t>
  </si>
  <si>
    <t>Johnson| Ala; Hickson| Ja; Bird| A; Schone| Br; Balson| Ps; Heaton| The; Williams| M</t>
  </si>
  <si>
    <t>Comparison Of Gas-solid Chromatography And Mm2 Force Field Molecular Binding Energies For Greenhouse Gases On A Carbonaceous Surface</t>
  </si>
  <si>
    <t>Journal Of Colloid And Interface Science</t>
  </si>
  <si>
    <t>Rybolt| Tr; Bivona| Kt; Thomas| He; O'dell| Cm</t>
  </si>
  <si>
    <t>Comparison Of Pan Evaporation And Actual Evaporation Estimated By Land Surface Model In Xinjiang From 1960 To 2005</t>
  </si>
  <si>
    <t>Liu| B; Ma| Zg; Xu| Jj; Xiao| Zn</t>
  </si>
  <si>
    <t>Comparison Of The Impacts Of Consumers| Ambient Uv| And Future Uvb Irradiance On Mid-latitudinal Macroepibenthic Assemblages</t>
  </si>
  <si>
    <t>Molis| M; Wahl| M</t>
  </si>
  <si>
    <t>Complex Climate Controls On 20th Century Oak Growth In Central-west Germany</t>
  </si>
  <si>
    <t>Friedrichs| Da; Buntgen| U; Frank| Dc; Esper| J; Neuwirth| B; Loffler| J</t>
  </si>
  <si>
    <t>Components Of Precipitation And Temperature Anomalies And Change Associated With Modes Of The Southern Hemisphere</t>
  </si>
  <si>
    <t>Composting And Compost Utilization: Accounting Of Greenhouse Gases And Global Warming Contributions</t>
  </si>
  <si>
    <t>Boldrin| A; Andersen| Jk; Moller| J; Christensen| Th; Favoino| E</t>
  </si>
  <si>
    <t>Concept Of Planetary Thermal Balance And Global Warming</t>
  </si>
  <si>
    <t>Nickolaenko| Ap</t>
  </si>
  <si>
    <t>Connecting Phenological Predictions With Population Growth Rates For Mountain Pine Beetle| An Outbreak Insect</t>
  </si>
  <si>
    <t>Powell| Ja; Bentz| Bj</t>
  </si>
  <si>
    <t>Consequences Of Climate Change On Some Maize Characteristics In Hungary</t>
  </si>
  <si>
    <t>Conservation Of The Unique Neotropical Vascular Flora Of The Guayana Highlands In The Face Of Global Warming</t>
  </si>
  <si>
    <t>Rull| V; Vegas-vilarrubia| T; Nogue| S; Huber| O</t>
  </si>
  <si>
    <t>Consistency In Global Climate Change Model Predictions Of Regional Precipitation Trends</t>
  </si>
  <si>
    <t>Anderson| Bt; Reifen| C; Toumi| R</t>
  </si>
  <si>
    <t>Contact Metamorphism| Halocarbons| And Environmental Crises Of The Past</t>
  </si>
  <si>
    <t>Environmental Chemistry</t>
  </si>
  <si>
    <t>Svensen| H; Schmidbauer| N; Roscher| M; Stordal| F; Planke| S</t>
  </si>
  <si>
    <t>Container Shipping On The Northern Sea Route</t>
  </si>
  <si>
    <t>International Journal Of Production Economics</t>
  </si>
  <si>
    <t>Verny| J; Grigentin| C</t>
  </si>
  <si>
    <t>Contributions Of Carbon Cycle Uncertainty To Future Climate Projection Spread</t>
  </si>
  <si>
    <t>Huntingford| C; Lowe| Ja; Booth| Bbb; Jones| Cd; Harris| Gr; Gohar| Lk; Meir| P</t>
  </si>
  <si>
    <t>Controls On The Activation And Strength Of A High-latitude Convective Cloud Feedback</t>
  </si>
  <si>
    <t>Abbot| Ds; Tziperman| E</t>
  </si>
  <si>
    <t>Controls On The Carbon Balance Of Tropical Peatlands</t>
  </si>
  <si>
    <t>Hirano| T; Jauhiainen| J; Inoue| T; Takahashi| H</t>
  </si>
  <si>
    <t>Cooling History Constrained By Detrital (40)ar/(39)ar Geochronology In Eastern Himalaya Syntaxis: Implications For Climatic And Tectonic Records.</t>
  </si>
  <si>
    <t>Gong| Jf; Ji| Jq; Zhou| J; Chen| Jj; Qing| Jc; Sun| Dx; Han| Bf; Zhong| Dl</t>
  </si>
  <si>
    <t>Copepod Life Cycle Adaptations And Success In Response To Phytoplankton Spring Bloom Phenology</t>
  </si>
  <si>
    <t>Seebens| H; Einsle| U; Straile| D</t>
  </si>
  <si>
    <t>Coral Bleaching And Habitat Degradation Increase Susceptibility To Predation For Coral-dwelling Fishes</t>
  </si>
  <si>
    <t>Coker| Dj; Pratchett| Ms; Munday| Pl</t>
  </si>
  <si>
    <t>Coral Reefs Threats And Conservation In An Era Of Global Change</t>
  </si>
  <si>
    <t>Riegl| B; Bruckner| A; Coles| Sl; Renaud| P; Dodge| Re</t>
  </si>
  <si>
    <t>Corn Cob Characteristics In Irrigated Central Great Plains Studies</t>
  </si>
  <si>
    <t>Halvorson| Ad; Johnson| Jmf</t>
  </si>
  <si>
    <t>Correlations Between El Nino-southern Oscillation And Changes In Nearctic-neotropic Migrant Condition In Central America</t>
  </si>
  <si>
    <t>Wolfe| Jd; Ralph| Cj</t>
  </si>
  <si>
    <t>Cost-benefit Analysis Of Climate Change Dynamics: Uncertainties And The Value Of Information</t>
  </si>
  <si>
    <t>Rabl| A; Van Der Zwaan| B</t>
  </si>
  <si>
    <t>Costs And Global Impacts Of Black Carbon Abatement Strategies</t>
  </si>
  <si>
    <t>Rypdal| K; Rive| N; Berntsen| Tk; Klimont| Z; Mideksa| Tk; Myhre| G; Skeie| Rb</t>
  </si>
  <si>
    <t>Costs Of Reproduction In Circumpolar Parnassia Palustris L. In Light Of Global Warming</t>
  </si>
  <si>
    <t>Sandvik| Sm; Eide| W</t>
  </si>
  <si>
    <t>Critical Need For New Definitions Of "forest" And "forest Degradation" In Global Climate Change Agreements</t>
  </si>
  <si>
    <t>Sasaki| N; Putz| Fe</t>
  </si>
  <si>
    <t>Critical Radius Of Axial Magnetic-field Contacts In Vacuum Interrupters</t>
  </si>
  <si>
    <t>Liu| Zy; Wang| Zy; Zheng| Ys; Wang| Jm</t>
  </si>
  <si>
    <t>Critical Thermal Tolerance Polygons Of Tropical Marine Fishes From Sulawesi| Indonesia</t>
  </si>
  <si>
    <t>Eme| J; Bennett| Wa</t>
  </si>
  <si>
    <t>Cross-scale Environmental Influences On Migratory Stopover Behaviour</t>
  </si>
  <si>
    <t>Calvert| Am; Taylor| Pd; Walde| S</t>
  </si>
  <si>
    <t>Csd| A Database Of Microbial Strains For Carbon Fixation</t>
  </si>
  <si>
    <t>Saini| R; Majhi| Mc; Kapoor| R; Kumar| A; Kumar| R</t>
  </si>
  <si>
    <t>Current Status And Future Prospects Of Zoige Marsh In Eastern Qinghai-tibet Plateau</t>
  </si>
  <si>
    <t>Xiang| Sa; Guo| Rq; Wu| N; Sun| Sc</t>
  </si>
  <si>
    <t>Current Technology And Future Aspect On Co(2) Mitigation In Japanese Steel Industry</t>
  </si>
  <si>
    <t>Ariyama| T; Ueda| S; Natsui| S; Inoue| R; Sato| M</t>
  </si>
  <si>
    <t>Current Trends Of Agroclimatic Indices Applied To Grapevine In Tuscany (central Italy)</t>
  </si>
  <si>
    <t>Orlandini| S; Di Stefano| V; Lucchesini| P; Puglisi| A; Bartolini| G</t>
  </si>
  <si>
    <t>Cyanobacteria Dominance: Quantifying The Effects Of Climate Change</t>
  </si>
  <si>
    <t>Wagner| C; Adrian| R</t>
  </si>
  <si>
    <t>Data Assimilation For Crop Yield And Co(2) Fixation Monitoring In Asia By A Photosynthetic Sterility Model Using Satellites And Meteorological Data</t>
  </si>
  <si>
    <t>Kaneko| D; Kumakura| T; Yang| P</t>
  </si>
  <si>
    <t>Decadal Fluctuations In Planetary Wave Forcing Modulate Global Warming In Late Boreal Winter</t>
  </si>
  <si>
    <t>Cohen| J; Barlow| M; Saito| K</t>
  </si>
  <si>
    <t>Decisions To Reduce Greenhouse Gases From Agriculture And Product Transport: Lca Case Study Of Organic And Conventional Wheat</t>
  </si>
  <si>
    <t>Meisterling| K; Samaras| C; Schweizer| V</t>
  </si>
  <si>
    <t>Deep Ocean Heat Uptake As A Major Source Of Spread In Transient Climate Change Simulations</t>
  </si>
  <si>
    <t>Boe| J; Hall| A; Qu| X</t>
  </si>
  <si>
    <t>Derivation Of Burn Scar Depths And Estimation Of Carbon Emissions With Lidar In Indonesian Peatlands</t>
  </si>
  <si>
    <t>Ballhorn| U; Siegert| F; Mason| M; Limin| S</t>
  </si>
  <si>
    <t>Deserts And Desertification: Challenges But Also Opportunities</t>
  </si>
  <si>
    <t>Safriel| U</t>
  </si>
  <si>
    <t>Design And Evaluation Of A Porous Burner For The Mitigation Of Anthropogenic Methane Emissions</t>
  </si>
  <si>
    <t>Wood| S; Fletcher| Df; Joseph| Sd; Dawson| A; Harris| At</t>
  </si>
  <si>
    <t>Design-based Life Cycle Assessment Of Hazardous Air Pollutant Control Options At Pulp And Paper Mills: A Comparison Of Thermal Oxidation To Photocatalytic Oxidation And Biofiltration</t>
  </si>
  <si>
    <t>Babbitt| Cw; Stokke| Jm; Mazyck| Dw; Lindner| As</t>
  </si>
  <si>
    <t>Detecting And Understanding The Multi-decadal Variability Of The East Asian Summer Monsoon - Recent Progress And State Of Affairs</t>
  </si>
  <si>
    <t>Zhou| Tj; Gong| Dy; Li| J; Li| B</t>
  </si>
  <si>
    <t>Detection Of Foliage Conditions And Disturbance From Multi-angular High Spectral Resolution Remote Sensing</t>
  </si>
  <si>
    <t>Hilker| T; Coops| Nc; Coggins| Sb; Wulder| Ma; Brown| M; Black| Ta; Nesic| Z; Lessard| D</t>
  </si>
  <si>
    <t>Determination Of Elemental Carbon In Lake Sediments Using A Thermal-optical Transmittance (tot) Method</t>
  </si>
  <si>
    <t>Khan| Aj; Swami| K; Ahmed| T; Bari| A; Shareef| A; Husain| L</t>
  </si>
  <si>
    <t>Determination Of Total Ice Volume And Ice-thickness Distribution Of Two Glaciers In The Hohe Tauern Region| Eastern Alps| From Gpr Data</t>
  </si>
  <si>
    <t>Annals Of Glaciology</t>
  </si>
  <si>
    <t>Binder| D; Bruckl| E; Roch| Kh; Behm| M; Schoner| W; Hynek| B</t>
  </si>
  <si>
    <t>Development And Implementation Of Coral Reef Biocriteria In Us Jurisdictions</t>
  </si>
  <si>
    <t>Bradley| P; Fisher| Ws; Bell| H; Davis| W; Chan| V; Lobue| C; Wiltse| W</t>
  </si>
  <si>
    <t>Development And Validation Of Rice Evapotranspiration Model Based On Terra/modis Remotely Sensed Data</t>
  </si>
  <si>
    <t>Narongrit| C; Chankao| K</t>
  </si>
  <si>
    <t>Development Of A High-pressure Air-insulated 72/84-kv Disconnecting Switch Corresponding To Bus-transfer Current Switching</t>
  </si>
  <si>
    <t>Rokunohe| T; Yagihashi| Y; Endo| F; Oomori| T</t>
  </si>
  <si>
    <t>Development Of Operational Strategies To Remove Carbon Dioxide In Photobioreactors</t>
  </si>
  <si>
    <t>Jacob-lopes| E; Revah| S; Hernandez| S; Shirai| K; Franco| Tt</t>
  </si>
  <si>
    <t>Development Of Supersmart Grids For A More Efficient Utilisation Of Electricity From Renewable Sources</t>
  </si>
  <si>
    <t>Battaglini| A; Lilliestam| J; Haas| A; Patt| A</t>
  </si>
  <si>
    <t>Diaspore Traits Discriminate Good From Weak Colonisers On High-elevation Summits</t>
  </si>
  <si>
    <t>Vittoz| P; Dussex| N; Wassef| J; Guisan| A</t>
  </si>
  <si>
    <t>Diego Garcia: British-american Legal Black Hole In The Indian Ocean?</t>
  </si>
  <si>
    <t>Sand| Ph</t>
  </si>
  <si>
    <t>Different Responses Of Different Altitudes Surrounding Taklimankan Desert To Global Climate Change</t>
  </si>
  <si>
    <t>Chongyi| E; Yong| W; Taibao| Y; Jiankang| H; Hongchang| H; Fengmei| Y</t>
  </si>
  <si>
    <t>Differential And Interactive Effects Of Temperature And Photoperiod On Budburst And Carbon Reserves In Two Co-occurring Mediterranean Oaks</t>
  </si>
  <si>
    <t>Sanz-perez| V; Castro-diez| P; Valladares| F</t>
  </si>
  <si>
    <t>Differential Effects Of Pseudomonas Mendocina And Glomus Intraradices On Lettuce Plants Physiological Response And Aquaporin Pip2 Gene Expression Under Elevated Atmospheric Co(2) And Drought</t>
  </si>
  <si>
    <t>Alguacil| Md; Kohler| J; Caravaca| F; Roldan| A</t>
  </si>
  <si>
    <t>Differential Modulation Of Eastern Oyster (crassostrea Virginica) Disease Parasites By The El-nia +/- O-southern Oscillation And The North Atlantic Oscillation</t>
  </si>
  <si>
    <t>Soniat| T; Hofmann| E; Klinck| J; Powell| E</t>
  </si>
  <si>
    <t>Differential Responses Of Marsh Arthropods To Rainfall-induced Habitat Loss</t>
  </si>
  <si>
    <t>Canepuccia| Ad; Cicchino| A; Escalante| A; Novaro| A; Isacch| Jp</t>
  </si>
  <si>
    <t>Direct Coupling Of An Electrolyser To A Solar Pv System For Generating Hydrogen</t>
  </si>
  <si>
    <t>Clarke| Re; Giddey| S; Ciacchi| Ft; Badwal| Sps; Paul| B; Andrews| J</t>
  </si>
  <si>
    <t>Direct Evidence Of The Feedback Between Climate And Weathering</t>
  </si>
  <si>
    <t>Direct Measurements Of Chemical Composition Of Shock-induced Gases From Calcite: An Intense Global Warming After The Chicxulub Impact Due To The Indirect Greenhouse Effect Of Carbon Monoxide</t>
  </si>
  <si>
    <t>Kawaragi| K; Sekine| Y; Kadono| T; Sugita| S; Ohno| S; Ishibashi| K; Kurosawa| K; Matsui| T; Ikeda| S</t>
  </si>
  <si>
    <t>Direct Photosynthetic Recycling Of Carbon Dioxide To Isobutyraldehyde</t>
  </si>
  <si>
    <t>Nature Biotechnology</t>
  </si>
  <si>
    <t>Atsumi| S; Higashide| W; Liao| Jc</t>
  </si>
  <si>
    <t>Dirofilaria Repens Infestation In A Sled Dog Kennel In The Federal State Of Brandenburg (germany). Diagnosis And Therapy Of Canine Cutaneous Dirofilariosis</t>
  </si>
  <si>
    <t>Tieraerztliche Praxis Ausgabe Kleintiere Heimtiere</t>
  </si>
  <si>
    <t>Sassnau| R; Dyachenko| V; Pantchev| N; Stockel| F; Dittmar| K; Daugschies| A</t>
  </si>
  <si>
    <t>Dispersal And Establishment Both Limit Colonization During Primary Succession On A Glacier Foreland</t>
  </si>
  <si>
    <t>Jones| Cc; Del Moral| R</t>
  </si>
  <si>
    <t>Dissolution Of Columbia River Basalt Under Mildly Acidic Conditions As A Function Of Temperature: Experimental Results Relevant To The Geological Sequestration Of Carbon Dioxide</t>
  </si>
  <si>
    <t>Schaef| Ht; Mcgrail| Bp</t>
  </si>
  <si>
    <t>Dissolution Of Magnesium From Serpentine Mineral In Sulfuric Acid Solution</t>
  </si>
  <si>
    <t>Yoo| K; Kim| Bs; Kim| Ms; Lee| Jc; Jeong| J</t>
  </si>
  <si>
    <t>Distant Riverine Nutrient Supply And Local Temperature Drive The Long-term Phytoplankton Development In A Temperate Coastal Basin</t>
  </si>
  <si>
    <t>Van Beusekom| Jee; Loebl| M; Martens| P</t>
  </si>
  <si>
    <t>Distinguishing The Influence Of Diagenesis On The Paleoecological Reconstruction Of Nannoplankton Across The Paleocene/eocene Thermal Maximum: An Example From The Kerguelen Plateau| Southern Indian Ocean</t>
  </si>
  <si>
    <t>Jiang| Sj; Wise| Sw</t>
  </si>
  <si>
    <t>Distribution And Habitats Of Melanoides Tuberculata (muller| 1774) And M. Victoriae (dohrn| 1865) (mollusca: Prosobranchia: Thiaridae) In South Africa</t>
  </si>
  <si>
    <t>De Kock| Kn; Wolmarans| Ct</t>
  </si>
  <si>
    <t>Distribution| Rarity And Habitats Of Three Aquatic Lichens On Federal Land In The Us Pacific Northwest</t>
  </si>
  <si>
    <t>Glavich| Da</t>
  </si>
  <si>
    <t>Disturbance And Species Displacement: Different Tolerances To Stream Drying And Desiccation In A Native And An Invasive Crayfish</t>
  </si>
  <si>
    <t>Larson| Er; Magoulick| Dd; Turner| C; Laycock| Kh</t>
  </si>
  <si>
    <t>Divergent Patterns Of Impact Of Environmental Conditions On Life History Traits In Two Populations Of A Long-distance Migratory Bird</t>
  </si>
  <si>
    <t>Balbontin| J; Moller| Ap; Hermosell| Ig; Marzal| A; Reviriego| M; De Lope| F</t>
  </si>
  <si>
    <t>Diversity And Functional Groups Dynamics Affected By Drought And Fire In Patagonian Grasslands</t>
  </si>
  <si>
    <t>Ghermandi| L; Gonzalez| S</t>
  </si>
  <si>
    <t>Diversity Of Symbiotic Algae Of The Genus Symbiodinium In Scleractinian Corals Of The Xisha Islands In The South China Sea</t>
  </si>
  <si>
    <t>Journal Of Systematics And Evolution</t>
  </si>
  <si>
    <t>Dong| Zj; Huang| H; Huang| Lm; Li| Yc</t>
  </si>
  <si>
    <t>Do Lagoons Near Concentrated Animal Feeding Operations Promote Nitrous Oxide Supersaturation?</t>
  </si>
  <si>
    <t>Makris| Kc; Sarkar| D; Andra| Ss; Bach| Sbh; Datta| R</t>
  </si>
  <si>
    <t>Do Models And Observations Disagree On The Rainfall Response To Global Warming?</t>
  </si>
  <si>
    <t>Liepert| Bg; Previdi| M</t>
  </si>
  <si>
    <t>Do Weak Ar4 Models Bias Projections Of Future Climate Changes Over Australia?</t>
  </si>
  <si>
    <t>Perkins| Se; Pitman| Aj</t>
  </si>
  <si>
    <t>Does Annual Temperature Influence The Prevalence Of Otolaryngologic Respiratory Diseases?</t>
  </si>
  <si>
    <t>Laryngoscope</t>
  </si>
  <si>
    <t>Bhattacharyya| N</t>
  </si>
  <si>
    <t>Does Evaporation Paradox Exist In China?</t>
  </si>
  <si>
    <t>Cong| Zt; Yang| Dw; Ni| Gh</t>
  </si>
  <si>
    <t>Does Global Warming Induce Segregation Among Alien And Native Beetle Species In A Mountain-top?</t>
  </si>
  <si>
    <t>Molina-montenegro| M; Briones| R; Cavieres| La</t>
  </si>
  <si>
    <t>Does Physical Protection Of Soil Organic Matter Attenuate Temperature Sensitivity?</t>
  </si>
  <si>
    <t>Plante| Af; Six| J; Paul| Ea; Conant| Rt</t>
  </si>
  <si>
    <t>Does Prescribed Burning Mean A Threat To The Rare Satyrine Butterfly Hipparchia Fagi? Larval-habitat Preferences Give The Answer</t>
  </si>
  <si>
    <t>Mollenbeck| V; Hermann| G; Fartmann| T</t>
  </si>
  <si>
    <t>Dominance Of Methanomicrobium Phylotype In Methanogen Population Present In Murrah Buffaloes (bubalus Bubalis)</t>
  </si>
  <si>
    <t>Letters In Applied Microbiology</t>
  </si>
  <si>
    <t>Chaudhary| Pp; Sirohi| Sk</t>
  </si>
  <si>
    <t>Doom And Boom On A Resilient Reef: Climate Change| Algal Overgrowth And Coral Recovery</t>
  </si>
  <si>
    <t>Diaz-pulido| G; Mccook| Lj; Dove| S; Berkelmans| R; Roff| G; Kline| Di; Weeks| S; Evans| Rd; Williamson| Dh; Hoegh-guldberg| O</t>
  </si>
  <si>
    <t>Driven Particle In A Random Landscape: Disorder Correlator| Avalanche Distribution| And Extreme Value Statistics Of Records</t>
  </si>
  <si>
    <t>Le Doussal| P; Wiese| Kj</t>
  </si>
  <si>
    <t>Driving Forces Behind Land Use And Cover Change In The Qinghai-tibetan Plateau: A Case Study Of The Source Region Of The Yellow River| Qinghai Province| China</t>
  </si>
  <si>
    <t>Environmental Earth Sciences</t>
  </si>
  <si>
    <t>Song| X; Yang| Gx; Yan| Cz; Duan| Hc; Liu| Gy; Zhu| Yl</t>
  </si>
  <si>
    <t>Dryland Hydrology In A Warmer World: Lessons From The Last Glacial Period</t>
  </si>
  <si>
    <t>European Physical Journal-special Topics</t>
  </si>
  <si>
    <t>Quade| J; Broecker| Ws</t>
  </si>
  <si>
    <t>Dynamic Analysis On Carbon Accumulation Of A Plantation In Qianyanzhou Based On Tree Ring Data</t>
  </si>
  <si>
    <t>Shag| Qq; Huang| L; Liu| Jy; Yang| Hj; Chen| Zq</t>
  </si>
  <si>
    <t>Dynamical Seasonal Prediction Of Summer Sea Surface Temperatures In The Great Barrier Reef</t>
  </si>
  <si>
    <t>Spillman| Cm; Alves| O</t>
  </si>
  <si>
    <t>Dynamics Of Range Margins For Metapopulations Under Climate Change</t>
  </si>
  <si>
    <t>Anderson| Bj; Akcakaya| Hr; Araujo| Mb; Fordham| Da; Martinez-meyer| E; Thuiller| W; Brook| Bw</t>
  </si>
  <si>
    <t>Early Turonian Global Warming In The Atlantic And Indian Oceans According To The Data Of The Foraminifera Analysis</t>
  </si>
  <si>
    <t>Sokolova| Ea</t>
  </si>
  <si>
    <t>Ecological Niche Modelling Of The Distribution Of Cold-water Coral Habitat Using Underwater Remote Sensing Data</t>
  </si>
  <si>
    <t>Guinan| J; Brown| C; Dolan| Mfj; Grehan| Aj</t>
  </si>
  <si>
    <t>Economic And Environmental Assessment Of Small And Decentralized Wastewater Treatment Systems</t>
  </si>
  <si>
    <t>Nogueira| R; Brito| Ag; Machado| Ap; Janknecht| P; Salas| Jj; Vera| L; Martel| G</t>
  </si>
  <si>
    <t>Economic Efficiency Of Solar Hot Water Policy In New Zealand</t>
  </si>
  <si>
    <t>Gillingham| K</t>
  </si>
  <si>
    <t>Ecosystem Effects Of Expanding Populations Of Avicennia Germinans In A Louisiana Salt Marsh</t>
  </si>
  <si>
    <t>Perry| Cl; Mendelssohn| Ia</t>
  </si>
  <si>
    <t>Ecosystem-atmosphere Exchange Of Ch(4) And N(2)o And Ecosystem Respiration In Wetlands In The Sanjiang Plain| Northeastern China</t>
  </si>
  <si>
    <t>Song| Cc; Xu| Xf; Tian| Hq; Wang| Yy</t>
  </si>
  <si>
    <t>Effect Of A Global Warming-induced Increase In Typhoon Intensity On Urban Productivity In Taiwan</t>
  </si>
  <si>
    <t>Esteban| M; Webersik| C; Shibayama| T</t>
  </si>
  <si>
    <t>Effect Of Chemistry-aerosol-climate Coupling On Predictions Of Future Climate And Future Levels Of Tropospheric Ozone And Aerosols</t>
  </si>
  <si>
    <t>Liao| H; Zhang| Y; Chen| Wt; Raes| F; Seinfeld| Jh</t>
  </si>
  <si>
    <t>Effect Of Climate Change On Pome Fruit Phenology At Klein-altendorf - Based On 50 Years Of Meteorological And Phenological Records</t>
  </si>
  <si>
    <t>Erwerbs-obstbau</t>
  </si>
  <si>
    <t>Blanke| M; Kunz| A</t>
  </si>
  <si>
    <t>Effect Of Different Feeding Method On Methane And Carbon Dioxide Emissions Milk Yield And Composition Of Lactating Awassi Sheep</t>
  </si>
  <si>
    <t>Asian Journal Of Animal And Veterinary Advances</t>
  </si>
  <si>
    <t>Yurtseven| S; Cetin| M; Ozturk| I; Can| A; Boga| M; Sahin| T; Turkoglu| H</t>
  </si>
  <si>
    <t>Effect Of Ecosystem Warming On Boreal Black Spruce Bud Burst And Shoot Growth</t>
  </si>
  <si>
    <t>Bronson| Dr; Gower| St; Tanner| M; Van Herk| I</t>
  </si>
  <si>
    <t>Effect Of Global Warming On The Distribution Of Lucifer Intermedius And L. Hanseni (decapoda) In The Changjiang Estuary</t>
  </si>
  <si>
    <t>Ma| Zl; Xu| Zl; Zhou| J</t>
  </si>
  <si>
    <t>Effect Of Miocene Paleoceanographic Changes On The Benthic Foraminiferal Diversity At Odp Site 754a (southeastern Indian Ocean)</t>
  </si>
  <si>
    <t>Rai| Ak; Maurya| As</t>
  </si>
  <si>
    <t>Effect Of Nitrogen Deposition Reduction On Biodiversity And Carbon Sequestration</t>
  </si>
  <si>
    <t>Wamelink| Gww; Van Dobben| Hf; Mol-dijkstra| Jp; Schouwenberg| Epag; Kros| J; De Vries| W; Berendse| F</t>
  </si>
  <si>
    <t>Effect Of North And South Exposure On Organic Matter In High Alpine Soils</t>
  </si>
  <si>
    <t>Egli| M; Sartori| G; Mirabella| A; Favilli| F; Giaccai| D; Delbos| E</t>
  </si>
  <si>
    <t>Effect Of Nutrient And Selective Inhibitor Amendments On Methane Oxidation| Nitrous Oxide Production| And Key Gene Presence And Expression In Landfill Cover Soils: Characterization Of The Role Of Methanotrophs| Nitrifiers| And Denitrifiers</t>
  </si>
  <si>
    <t>Applied Microbiology And Biotechnology</t>
  </si>
  <si>
    <t>Lee| Sw; Im| J; Dispirito| Aa; Bodrossy| L; Barcelona| Mj; Semrau| Jd</t>
  </si>
  <si>
    <t>Effect Of Typhoon On Atmospheric Particulates In Autumn In Central Taiwan</t>
  </si>
  <si>
    <t>Fang| Gc; Lin| Sj; Chang| Sy; Chou| Cck</t>
  </si>
  <si>
    <t>Effect Of Variation In Argon Content Of Calibration Gases On Determination Of Atmospheric Carbon Dioxide</t>
  </si>
  <si>
    <t>Talanta</t>
  </si>
  <si>
    <t>Min| D; Kang| N; Moon| Dm; Lee| Jb; Lee| Ds; Kim| Js</t>
  </si>
  <si>
    <t>Effective Monitoring As A Basis For Adaptive Management: A Case History Of Mountain Pine Beetle In Greater Yellowstone Ecosystem Whitebark Pine</t>
  </si>
  <si>
    <t>Iforest-biogeosciences And Forestry</t>
  </si>
  <si>
    <t>Logan| Ja; Macfarlane| Ww; Willcox| L</t>
  </si>
  <si>
    <t>Effects Of Climate Change On Global Biodiversity: A Review Of Key Literature</t>
  </si>
  <si>
    <t>Tropical Ecology</t>
  </si>
  <si>
    <t>Kannan| R; James| Da</t>
  </si>
  <si>
    <t>Effects Of Different Mobilities Of Leaf And Woody Litters On Litter Carbon Dynamics In Arid Ecosystems In Western Australia</t>
  </si>
  <si>
    <t>Kumada| S; Kawanishi| T; Hayashi| Y; Hamano| H; Kawarasaki| S; Aikawa| S; Takahashi| N; Egashira| Y; Tanouchi| H; Kojima| T; Kinnear| A; Yamada| K</t>
  </si>
  <si>
    <t>Effects Of Diurnal Warming On Soil Respiration Are Not Equal To The Summed Effects Of Day And Night Warming In A Temperate Steppe</t>
  </si>
  <si>
    <t>Xia| J; Han| Y; Zhang| Z; Wan| S</t>
  </si>
  <si>
    <t>Effects Of Elevated Ozone On Photosynthesis And Stomatal Conductance Of Two Soybean Varieties: A Case Study To Assess Impacts Of One Component Of Predicted Global Climate Change</t>
  </si>
  <si>
    <t>Singh| E; Tiwari| S; Agrawal| M</t>
  </si>
  <si>
    <t>Effects Of Experimental Warming And Drought On Biomass Accumulation In A Mediterranean Shrubland</t>
  </si>
  <si>
    <t>Prieto| P; Penuelas| J; Llusia| J; Asensio| D; Estiarte| M</t>
  </si>
  <si>
    <t>Effects Of Fire And Environmental Variables On Plant Structure And Composition In Grazed Salt Desert Shrublands Of The Great Basin (usa)</t>
  </si>
  <si>
    <t>Haubensak| K; D'antonio| C; Wixon| D</t>
  </si>
  <si>
    <t>Effects Of Global Climate Change On The Ecological Niche Of Silver Fir (abies Alba Mill.) In Croatia</t>
  </si>
  <si>
    <t>Sumarski List</t>
  </si>
  <si>
    <t>Anic| I; Vukelic| J; Mikac| S; Baksic| D; Ugarkovic| D</t>
  </si>
  <si>
    <t>Effects Of Global Warming On Ancient Mammalian Communities And Their Environments</t>
  </si>
  <si>
    <t>Desantis| Lrg; Feranec| Rs; Macfadden| Bj</t>
  </si>
  <si>
    <t>Effects Of Grazing And Experimental Warming On Doc Concentrations In The Soil Solution On The Qinghai-tibet Plateau</t>
  </si>
  <si>
    <t>Luo| Cy; Xu| Gp; Wang| Yf; Wang| Sp; Lin| Xw; Hu| Yg; Zhang| Zh; Chang| Xf; Duan| Jc; Su| Al; Zhao| Xq</t>
  </si>
  <si>
    <t>Effects Of Increased Pco(2) And Temperature On The North Atlantic Spring Bloom. Iii. Dimethylsulfoniopropionate</t>
  </si>
  <si>
    <t>Lee| Pa; Rudisill| Jr; Neeley| Ar; Maucher| Jm; Hutchins| Da; Feng| Yy; Hare| Ce; Leblanc| K; Rose| Jm; Wilhelm| Sw; Rowe| Jm; Ditullio| Gr</t>
  </si>
  <si>
    <t>Effects Of Long-term Experimental Night-time Warming And Drought On Photosynthesis| Fv/fm And Stomatal Conductance In The Dominant Species Of A Mediterranean Shrubland</t>
  </si>
  <si>
    <t>Acta Physiologiae Plantarum</t>
  </si>
  <si>
    <t>Effects Of Long-term Exposure To Elevated Co(2) Conditions In Slow-growing Plants Using A (12)c-enriched Co(2)-labelling Technique</t>
  </si>
  <si>
    <t>Pardo| A; Aranjuelo| I; Biel| C; Save| R; Azcon-bieto| J; Nogues| S</t>
  </si>
  <si>
    <t>Effects Of Nutrient And Temperature On Degradation Of Petroleum Hydrocarbons In Sub-antarctic Coastal Seawater</t>
  </si>
  <si>
    <t>Delille| D; Pelletier| E; Rodriguez-blanco| A; Ghiglione| Jf</t>
  </si>
  <si>
    <t>Effects Of Rainfall Change On Water Erosion Processes In Terrestrial Ecosystems: A Review</t>
  </si>
  <si>
    <t>Wei| W; Chen| Ld; Fu| Bj</t>
  </si>
  <si>
    <t>Effects Of Rising Temperature On The Formation And Microbial Degradation Of Marine Diatom Aggregates</t>
  </si>
  <si>
    <t>Piontek| J; Handel| N; Langer| G; Wohlers| J; Riebesell| U; Engel| A</t>
  </si>
  <si>
    <t>Effects Of Summer Flooding On Floodplain Biogeochemistry In Poland; Implications For Increased Flooding Frequency</t>
  </si>
  <si>
    <t>Banach| Am; Banach| K; Visser| Ejw; Stepniewska| Z; Smits| Ajm; Roelofs| Jgm; Lamers| Lpm</t>
  </si>
  <si>
    <t>Effects Of Temperature And Dietary Sterol Availability On Growth And Cholesterol Allocation Of The Aquatic Keystone Species Daphnia</t>
  </si>
  <si>
    <t>Sperfeld| E; Wacker| A</t>
  </si>
  <si>
    <t>Effects Of Temperature And Light Intensity On Asexual Reproduction Of The Scyphozoan| Aurelia Aurita (l.) In Taiwan</t>
  </si>
  <si>
    <t>Liu| Wc; Lo| Wt; Purcell| Je; Chang| Hh</t>
  </si>
  <si>
    <t>Effects Of Temperature Change On Demersal Fishes In The California Current: A Bioenergetics Approach</t>
  </si>
  <si>
    <t>Harvey| Cj</t>
  </si>
  <si>
    <t>Effects Of Temperature On Disease Progression And Swimming Stamina In Ichthyophonus-infected Rainbow Trout| Oncorhynchus Mykiss (walbaum)</t>
  </si>
  <si>
    <t>Journal Of Fish Diseases</t>
  </si>
  <si>
    <t>Kocan| R; Hershberger| P; Sanders| G; Winton| J</t>
  </si>
  <si>
    <t>Effects Of Temperature On Gene Expression In Embryos Of The Coral Montastraea Faveolata</t>
  </si>
  <si>
    <t>Bmc Genomics</t>
  </si>
  <si>
    <t>Voolstra| Cr; Schnetzer| J; Peshkin| L; Randall| Cj; Szmant| Am; Medina| M</t>
  </si>
  <si>
    <t>Effects Of Temperature On Ventilatory Behavior Of Fish Exposed To Sublethal Concentrations Of Endosulfan And Chlorpyrifos</t>
  </si>
  <si>
    <t>Patra| Rw; Chapman| Jc; Lim| Rp; Gehrke| Pc; Sunderam| Rm</t>
  </si>
  <si>
    <t>Effects Of Temperature| Salinity| And Water Level On The Emergence Of Marine Cercariae</t>
  </si>
  <si>
    <t>Koprivnikar| J; Poulin| R</t>
  </si>
  <si>
    <t>Effects Of Temperature| Season And Locality On Wasting Disease In The Keystone Predatory Sea Star Pisaster Ochraceus</t>
  </si>
  <si>
    <t>Bates| Ae; Hilton| Bj; Harley| Cdg</t>
  </si>
  <si>
    <t>Effects Of Water Network Synthesis On The Air Pollutant Emissions And Energy Consumption Of A Whole Economy</t>
  </si>
  <si>
    <t>Lim| Sr</t>
  </si>
  <si>
    <t>Efficiency Of Energy Recovery From Municipal Solid Waste And The Resultant Effect On The Greenhouse Gas Balance</t>
  </si>
  <si>
    <t>Gohlke| O</t>
  </si>
  <si>
    <t>Efficiency Optimization Control Of Single-phase Induction Motor Drives</t>
  </si>
  <si>
    <t>Ieee Transactions On Power Electronics</t>
  </si>
  <si>
    <t>Zahedi| B; Vaez-zadeh| S</t>
  </si>
  <si>
    <t>El Nino In A Changing Climate</t>
  </si>
  <si>
    <t>Yeh| Sw; Kug| Js; Dewitte| B; Kwon| Mh; Kirtman| Bp; Jin| Ff</t>
  </si>
  <si>
    <t>El Nino/southern Oscillation Response To Global Warming</t>
  </si>
  <si>
    <t>Latif| M; Keenlyside| Ns</t>
  </si>
  <si>
    <t>Elevated Temperature Reduces Survivorship And Settlement Of The Larvae Of The Caribbean Scleractinian Coral| Favia Fragum (esper)</t>
  </si>
  <si>
    <t>Randall| Cj; Szmant| Am</t>
  </si>
  <si>
    <t>Elevation Dependency Of Recent And Future Minimum Surface Air Temperature Trends In The Tibetan Plateau And Its Surroundings</t>
  </si>
  <si>
    <t>Liu| Xd; Cheng| Zg; Yan| Lb; Yin| Zy</t>
  </si>
  <si>
    <t>Emission Characteristics Of A Diesel Engine Fueled By 25% Sunflower Oil Methyl Ester And 75% Diesel Fuel Blend</t>
  </si>
  <si>
    <t>Ilkilic| C</t>
  </si>
  <si>
    <t>Emission Of Co(2) And N(2)o From Soil Cultivated With Common Bean (phaseolus Vulgaris L.) Fertilized With Different N Sources</t>
  </si>
  <si>
    <t>Fernandez-luqueno| F; Reyes-varela| V; Martinez-suarez| C; Reynoso-keller| Re; Mendez-bautista| J; Ruiz-romero| E; Lopez-valdez| F; Luna-guido| Ml; Dendooven| L</t>
  </si>
  <si>
    <t>Emission Operational Strategy For Combined Cooling| Heating| And Power Systems</t>
  </si>
  <si>
    <t>Fumo| N; Mago| Pj; Chamra| Lm</t>
  </si>
  <si>
    <t>Emissions Of Volatile Organic Compounds And Leaf Structural Characteristics Of European Aspen (populus Tremula) Grown Under Elevated Ozone And Temperature</t>
  </si>
  <si>
    <t>Hartikainen| K; Nerg| Am; Kivimaenpaa| M; Kontunen-soppela| S; Maenpaa| M; Oksanen| E; Rousi| M; Holopainen| T</t>
  </si>
  <si>
    <t>End-guadalupian Extinction Of The Permian Gigantic Bivalve Alatoconchidae: End Of Gigantism In Tropical Seas By Cooling</t>
  </si>
  <si>
    <t>Isozaki| Y; Aljinovic| D</t>
  </si>
  <si>
    <t>Endocrine Disruption In The Context Of Life Cycles: Perception And Transduction Of Environmental Cues</t>
  </si>
  <si>
    <t>General And Comparative Endocrinology</t>
  </si>
  <si>
    <t>Wingfield| Jc; Mukai| M</t>
  </si>
  <si>
    <t>Energy And Greenhouse Gas Emission Savings Of Biofuels In Spain's Transport Fuel. The Adoption Of The Eu Policy On Biofuels</t>
  </si>
  <si>
    <t>Lechon| Y; Cabal| H; De La Rua| C; Caldes| N; Santamaria| M; Saez| R</t>
  </si>
  <si>
    <t>Energy Consumption Patterns And Economic Analysis Of Irrigated Wheat And Rainfed Wheat Production: Case Study For Tokat Region| Turkey</t>
  </si>
  <si>
    <t>Cicek| A; Altintas| G; Erdal| G</t>
  </si>
  <si>
    <t>Energy Use And Environmental Impacts: A General Review</t>
  </si>
  <si>
    <t>Omer| Am</t>
  </si>
  <si>
    <t>Energy Use And Recovery In Waste Management And Implications For Accounting Of Greenhouse Gases And Global Warming Contributions</t>
  </si>
  <si>
    <t>Fruergaard| T; Astrup| T; Ekvall| T</t>
  </si>
  <si>
    <t>Enhanced Classifications Of Engineered Paved Surfaces For Urban System Modeling</t>
  </si>
  <si>
    <t>Golden| J; Chuang| Wc; Stefanov| Wl</t>
  </si>
  <si>
    <t>Enhanced Mass Transfer Of Co(2) Into Water: Experiment And Modeling</t>
  </si>
  <si>
    <t>Farajzadeh| R; Zitha| Plj; Bruining| J</t>
  </si>
  <si>
    <t>Enhancement Of Carbon Dioxide Removal In A Hydrogen-permselective Methanol Synthesis Reactor</t>
  </si>
  <si>
    <t>Rahimpour| Mr; Alizadehhesari| K</t>
  </si>
  <si>
    <t>Environmental And Economic Life Cycle Assessment For Sewage Sludge Treatment Processes In Japan</t>
  </si>
  <si>
    <t>Hong| Jl; Hong| Jm; Otaki| M; Jolliet| O</t>
  </si>
  <si>
    <t>Environmental Assessment Of Ammassuo Landfill (finland) By Means Of Lca-modelling (easewaste)</t>
  </si>
  <si>
    <t>Niskanen| A; Manfredi| S; Christensen| Th; Anderson| R</t>
  </si>
  <si>
    <t>Environmental Assessment Of Gas Management Options At The Old Ammassuo Landfill (finland) By Means Of Lca-modeling (easewaste)</t>
  </si>
  <si>
    <t>Manfredi| S; Niskanen| A; Christensen| Th</t>
  </si>
  <si>
    <t>Environmental Assessment Of German Electricity Generation From Coal-fired Power Plants With Amine-based Carbon Capture</t>
  </si>
  <si>
    <t>Schreiber| A; Zapp| P; Kuckshinrichs| W</t>
  </si>
  <si>
    <t>Environmental Assessment Of Solid Waste Landfilling Technologies By Means Of Lca-modeling</t>
  </si>
  <si>
    <t>Manfredi| S; Christensen| Th</t>
  </si>
  <si>
    <t>Environmental Assessment Of Yield Improvements Obtained By The Use Of The Enzyme Phospholipase In Mozzarella Cheese Production</t>
  </si>
  <si>
    <t>Nielsen| Ph; Hoier| E</t>
  </si>
  <si>
    <t>Environmental Decision-making Using Life Cycle Impact Assessment And Stochastic Multiattribute Decision Analysis: A Case Study On Alternative Transportation Fuels</t>
  </si>
  <si>
    <t>Rogers| K; Seager| Tp</t>
  </si>
  <si>
    <t>Environmental Factors Which Affect Growth Of Japanese Common Squid| Todarodes Pacificus| Analyzed By A Bioenergetics Model Coupled With A Lower Trophic Ecosystem Model</t>
  </si>
  <si>
    <t>Kishi| Mj; Nakajima| K; Fujii| M; Hashioka| T</t>
  </si>
  <si>
    <t>Environmental Harm Of Hidden Subsidies: Global Warming And Acidification</t>
  </si>
  <si>
    <t>Van Beers| C; Van Den Bergh| Jcjm</t>
  </si>
  <si>
    <t>Environmental Impact Of Agricultural Buildings</t>
  </si>
  <si>
    <t>Agrarforschung</t>
  </si>
  <si>
    <t>Dux| D; Alig| M; Herzog| D</t>
  </si>
  <si>
    <t>Environmental Impact Of The Substitution Of Imported Soybean Meal With Locally-produced Rapeseed Meal In Dairy Cow Feed</t>
  </si>
  <si>
    <t>Lehuger| S; Gabrielle| B; Gagnaire| N</t>
  </si>
  <si>
    <t>Environmental Impact Of Thin-film Gainp/gaas And Multicrystalline Silicon Solar Modules Produced With Solar Electricity</t>
  </si>
  <si>
    <t>Mohr| N; Meijer| A; Huijbregts| Maj; Reijnders| L</t>
  </si>
  <si>
    <t>Environmental Impact Of Two Aerobic Composting Technologies Using Life Cycle Assessment</t>
  </si>
  <si>
    <t>Cadena| E; Colon| J; Artola| A; Sanchez| A; Font| X</t>
  </si>
  <si>
    <t>Environmental Impacts Of Forest Production And Supply Of Pulpwood: Spanish And Swedish Case Studies</t>
  </si>
  <si>
    <t>Environmental Impacts Over The Life Cycle Of Residential Buildings Using Different Exterior Wall Systems</t>
  </si>
  <si>
    <t>Kahhat| R; Crittenden| J; Sharif| F; Fonseca| E; Li| K; Sawhney| A; Zhang| P</t>
  </si>
  <si>
    <t>Environmental Microarray Analyses Of Antarctic Soil Microbial Communities</t>
  </si>
  <si>
    <t>Yergeau| E; Schoondermark-stolk| Sa; Brodie| El; Dejean| S; Desantis| Tz; Goncalves| O; Piceno| Ym; Andersen| Gl; Kowalchuk| Ga</t>
  </si>
  <si>
    <t>Environmental Performance Assessment Of Hardboard Manufacture</t>
  </si>
  <si>
    <t>Gonzalez-garcia| S; Feijoo| G; Widsten| P; Kandelbauer| A; Zikulnig-rusch| E; Moreira| Mt</t>
  </si>
  <si>
    <t>Environmental Performance Of Industrial Companies| Sites| Installations And Production Processes</t>
  </si>
  <si>
    <t>Periodicum Biologorum</t>
  </si>
  <si>
    <t>Block| C; Van Caneghem| J; Vandecasteele| C</t>
  </si>
  <si>
    <t>Environmental Pollution And Global Climate Change The Impact Of Industrial Activity On The Environment</t>
  </si>
  <si>
    <t>Jijaescu| L</t>
  </si>
  <si>
    <t>Environmentally Friendly Industrial Technologies; Case Studies</t>
  </si>
  <si>
    <t>Kovacs| Z; Kakucs| O; Lako| J; Redey| A; Fulop| T; Yuzhakova| T; Utasi| A; Domokos| E</t>
  </si>
  <si>
    <t>Environmentally Sustainable Production Of Food| Feed And Fuel From Natural Resources In The Tropics</t>
  </si>
  <si>
    <t>Tropical Animal Health And Production</t>
  </si>
  <si>
    <t>Preston| Tr</t>
  </si>
  <si>
    <t>Enzymes For Pharmaceutical Applications-a Cradle-to-gate Life Cycle Assessment</t>
  </si>
  <si>
    <t>Kim| S; Jimenez-gonzalez| C; Dale| Be</t>
  </si>
  <si>
    <t>Episodes Of Relative Global Warming</t>
  </si>
  <si>
    <t>De Jager| C; Duhau| S</t>
  </si>
  <si>
    <t>Estimates Of Carbon Reservoirs In High-altitude Wetlands In The Colombian Andes</t>
  </si>
  <si>
    <t>Journal Of Agriculture And Rural Development In The Tropics And Subtropics</t>
  </si>
  <si>
    <t>Pena| Ej; Sandoval| H; Zuniga| O; Torres| M</t>
  </si>
  <si>
    <t>Estimates Of Geostrophic Surface Currents In The South Atlantic Bight</t>
  </si>
  <si>
    <t>Cadden| Ddh; Styles| R; Subrahmanyam| B</t>
  </si>
  <si>
    <t>Estimates Of The Water Vapor Climate Feedback During El Nino-southern Oscillation</t>
  </si>
  <si>
    <t>Dessler| Ae; Wong| S</t>
  </si>
  <si>
    <t>Estimating A Region's Soil Organic Carbon Baseline: The Undervalued Role Of Land-management</t>
  </si>
  <si>
    <t>Bell| Mj; Worrall| F</t>
  </si>
  <si>
    <t>Estimating Climate Change Impact On Runoff Across Southeast Australia: Method| Results| And Implications Of The Modeling Method</t>
  </si>
  <si>
    <t>Chiew| Fhs; Teng| J; Vaze| J; Post| Da; Perraud| Jm; Kirono| Dgc; Viney| Nr</t>
  </si>
  <si>
    <t>Estimating Land Cover-induced Increases In Daytime Summer Temperatures Near Mt. Adams| Washington</t>
  </si>
  <si>
    <t>O'neal| Ma; Hanson| B; Leathers| Dj; Goldstein| A</t>
  </si>
  <si>
    <t>Estimating Leaf Area Index By Inversion Of Reflectance Model For Semiarid Natural Grasslands</t>
  </si>
  <si>
    <t>Zhang| N; Zhao| Ys</t>
  </si>
  <si>
    <t>Estimating The Efficiency Of Mitigating And Preventing Global Warming With Scenarios Of Controlled Aerosol Emissions Into The Stratosphere</t>
  </si>
  <si>
    <t>Estimation Of Ghg Emissions In Turkey Using Energy And Economic Indicators</t>
  </si>
  <si>
    <t>Estimation Of Mass Transport Parameters Of Gases For Quantifying Ch(4) Oxidation In Landfill Soil Covers</t>
  </si>
  <si>
    <t>Im| J; Moon| S; Nam| K; Kim| Yj; Kim| Jy</t>
  </si>
  <si>
    <t>Estimation Of Road Traffic Emission Factors From A Long Term Tracer Study</t>
  </si>
  <si>
    <t>Belalcazar| Lc; Fuhrer| O; Ho| Md; Zarate| E; Clappier| A</t>
  </si>
  <si>
    <t>Eurocrop: Research Strategy For European Arable Farming</t>
  </si>
  <si>
    <t>Nemecek| T; Gaillard| G; De Baan| L</t>
  </si>
  <si>
    <t>European Rain Rate Modulation Enhanced By Changes In The Nao And Atmospheric Circulation Regimes</t>
  </si>
  <si>
    <t>Pokrovsky| Om</t>
  </si>
  <si>
    <t>Evaluating Co(2) Reduction Strategies In The Us</t>
  </si>
  <si>
    <t>Arar| Ji; Southgate| D</t>
  </si>
  <si>
    <t>Evaluating Global Warming Potentials With Historical Temperature</t>
  </si>
  <si>
    <t>Tanaka| K; O'neill| Bc; Rokityanskiy| D; Obersteiner| M; Tol| Rsj</t>
  </si>
  <si>
    <t>Evaluating The "rich-get-richer'' Mechanism In Tropical Precipitation Change Under Global Warming</t>
  </si>
  <si>
    <t>Chou| C; Neelin| Jd; Chen| Ca; Tu| Jy</t>
  </si>
  <si>
    <t>Evaluating The Potential Impact Of Global Warming On The Uae Residential Buildings - A Contribution To Reduce The Co(2) Emissions</t>
  </si>
  <si>
    <t>Radhi| H</t>
  </si>
  <si>
    <t>Evaluation Of Forest Operations In Spanish Eucalypt Plantations Under A Life Cycle Assessment Perspective</t>
  </si>
  <si>
    <t>Gonzalez-garcia| S; Berg| S; Moreira| Mt; Feijoo| G</t>
  </si>
  <si>
    <t>Evaluation Of Surface And Radar-estimated Precipitation Data Sources Over The Lower Mississippi River Alluvial Plain</t>
  </si>
  <si>
    <t>Dyer| J</t>
  </si>
  <si>
    <t>Evidence For Improvements In Containment Of Fluorinated Hydrocarbons During Use: An Analysis Of Reported European Emissions</t>
  </si>
  <si>
    <t>Evidence For Prolonged El Nino-like Conditions In The Pacific During The Late Pleistocene: A 43 Ka Noble Gas Record From California Groundwaters</t>
  </si>
  <si>
    <t>Kulongoski| Jt; Hilton| Dr; Izbicki| Ja; Belitz| K</t>
  </si>
  <si>
    <t>Evidence Of A Genetic Bottleneck In An El Nino Affected Population Of South American Fur Seals| Arctocephalus Australis</t>
  </si>
  <si>
    <t>De Oliveira| Lr; Meyer| D; Hoffman| J; Majluf| P; Morgante| Js</t>
  </si>
  <si>
    <t>Evidence Of Late Palaeocene-early Eocene Equatorial Rain Forest Refugia In Southern Western Ghats| India</t>
  </si>
  <si>
    <t>Journal Of Biosciences</t>
  </si>
  <si>
    <t>Prasad| V; Farooqui| A; Tripathi| Skm; Garg| R; Thakur| B</t>
  </si>
  <si>
    <t>Evolutionary Change In Flowering Phenology In The Iteroparous Herb Beta Vulgaris Ssp Maritima: A Search For The Underlying Mechanisms</t>
  </si>
  <si>
    <t>Van Dijk| H</t>
  </si>
  <si>
    <t>Examination Of Heat Stress Caused Milk Production Loss By The Use Of Temperature-humidity Indices</t>
  </si>
  <si>
    <t>Reiczigel| J; Solymosi| N; Konyves| L; Maroti-agots| A; Kern| A; Bartyik| J</t>
  </si>
  <si>
    <t>Exaptation In Corals To High Seawater Temperatures: Low Concentrations Of Apoptotic And Necrotic Cells In Host Coral Tissue Under Bleaching Conditions</t>
  </si>
  <si>
    <t>Strychar| Kb; Sammarco| Pw</t>
  </si>
  <si>
    <t>Expansion Of The World's Deserts Due To Vegetation-albedo Feedback Under Global Warming</t>
  </si>
  <si>
    <t>Zeng| N; Yoon| J</t>
  </si>
  <si>
    <t>Experience Of The Forecast Of Water And Power Resources Changes At Warming Of The 21st Century</t>
  </si>
  <si>
    <t>Science In China Series E-technological Sciences</t>
  </si>
  <si>
    <t>Kislov| A; Evstigneev| E; Surkova| G</t>
  </si>
  <si>
    <t>Experimental Investigation Of R290/r600a Mixture As An Alternative To R134a In A Domestic Refrigerator</t>
  </si>
  <si>
    <t>International Journal Of Thermal Sciences</t>
  </si>
  <si>
    <t>Mohanraj| M; Jayaraj| S; Muraleedharan| C; Chandrasekar| P</t>
  </si>
  <si>
    <t>Experimental Investigations To Study The Characteristics Of Rubber-seed-oil-fueled Diesel Engine Supplemented With Diethyl Ether</t>
  </si>
  <si>
    <t>Geo| Ve; Nagarajan| G; Kamalakannan| J; Nagalingalm| B</t>
  </si>
  <si>
    <t>Experimental Study Of The Effects Of Vegetable Oil Methyl Ester On Di Diesel Engine Performance Characteristics And Pollutant Emissions</t>
  </si>
  <si>
    <t>Lin| Bf; Huang| Jh; Huang| Dy</t>
  </si>
  <si>
    <t>Experimental Study On Performance Of Automotive Air Conditioning System Using R-152a Refrigerant</t>
  </si>
  <si>
    <t>Yoo| Sy; Lee| Dw</t>
  </si>
  <si>
    <t>Explaining The Differential Solubility Of Flue Gas Components In Ionic Liquids From First-principle Calculations</t>
  </si>
  <si>
    <t>Journal Of Physical Chemistry B</t>
  </si>
  <si>
    <t>Prasad| Br; Senapati| S</t>
  </si>
  <si>
    <t>Explicit Calculation Of Indirect Global Warming Potentials For Halons Using Atmospheric Models</t>
  </si>
  <si>
    <t>Youn| D; Patten| Ko; Lin| Jt; Wuebbles| Dj</t>
  </si>
  <si>
    <t>Exploration Of The Influence Of Global Warming On The Chironomid Community In A Manipulated Shallow Groundwater System</t>
  </si>
  <si>
    <t>Tixier| G; Wilson| Kp; Williams| Dd</t>
  </si>
  <si>
    <t>Exploring Lake Ecosystems: Hierarchy Responses To Long-term Change?</t>
  </si>
  <si>
    <t>Exploring Species Attributes And Site Characteristics To Assess Plant Invasions In Spain</t>
  </si>
  <si>
    <t>Gasso| N; Sol| D; Pino| J; Dana| Ed; Lloret| F; Sanz-elorza| M; Sobrino| E; Vila| M</t>
  </si>
  <si>
    <t>Explosive Radiation Or Cryptic Mass Extinction ? Interpreting Signatures In Molecular Phylogenies</t>
  </si>
  <si>
    <t>Crisp| Md; Cook| Lg</t>
  </si>
  <si>
    <t>Expression Of The 70 Kda Heat Shock Protein Family In Alpine Freshwater Chironomids (diptera| Chironomidae) Under Natural Conditions</t>
  </si>
  <si>
    <t>Lencioni| V; Boschini| D; Rebecchi| L</t>
  </si>
  <si>
    <t>Extensive Introduction Of Ultra High Strength Steels Sets New Standards For Welding In The Body Shop</t>
  </si>
  <si>
    <t>Welding In The World</t>
  </si>
  <si>
    <t>Larsson| Jk; Lundgren| J; Asbjornsson| E; Andersson| H</t>
  </si>
  <si>
    <t>Extreme Events: Being Prepared For The Pitfalls With Progressing Sustainable Urban Water Management</t>
  </si>
  <si>
    <t>Keath| Na; Brown| Rr</t>
  </si>
  <si>
    <t>Failure Of Aedes Albopictus To Overwinter Following Introduction And Seasonal Establishment At A Tire Recycling Plant In The Northeastern Usa</t>
  </si>
  <si>
    <t>Journal Of The American Mosquito Control Association</t>
  </si>
  <si>
    <t>Andreadis| Tg</t>
  </si>
  <si>
    <t>Falling Through The Cracks: The Role Of Fractures In Earth-atmosphere Gas Exchange</t>
  </si>
  <si>
    <t>Weisbrod| N; Dragila| Mi; Nachshon| U; Pillersdorf| M</t>
  </si>
  <si>
    <t>Feasibility Of Atmospheric Methane Removal Using Methanotrophic Biotrickling Filters</t>
  </si>
  <si>
    <t>Yoon| S; Carey| Jn; Semrau| Jd</t>
  </si>
  <si>
    <t>Feasibility Study On Smooth Shift From Lwr To Thorims-nes; A Mass Balance Calculation Of Fissile Materials And Minor Actinide</t>
  </si>
  <si>
    <t>Electrochemistry</t>
  </si>
  <si>
    <t>Kamei| T; Mitachi| K; Kato| Y; Furukawa| K</t>
  </si>
  <si>
    <t>Fed-batch Operation For Bio-h(2) Production By Rhodopseudomonas Palustris (strain 42ol)</t>
  </si>
  <si>
    <t>Carlozzi| P; Lambardi| M</t>
  </si>
  <si>
    <t>Field Reconnaissance Of The Anti-atlas Coastline| Morocco: Fluvial And Marine Evidence For Late Cenozoic Uplift</t>
  </si>
  <si>
    <t>Westaway| R; Hssaine| Aa; Demir| T; Beck| A</t>
  </si>
  <si>
    <t>Fire Is A Key Element In The Landscape-scale Habitat Requirements And Global Population Status Of A Threatened Bird: The Mallee Emu-wren (stipiturus Mallee)</t>
  </si>
  <si>
    <t>Brown| S; Clarke| M; Clarke| R</t>
  </si>
  <si>
    <t>Fire Suppression And Fuels Treatment Effects On Mixed-conifer Carbon Stocks And Emissions</t>
  </si>
  <si>
    <t>North| M; Hurteau| M; Innes| J</t>
  </si>
  <si>
    <t>First Report On The Occurrence Of Neseuretinus And Ovalocephalus Trilobites In The Middle Ordovician Of Iran</t>
  </si>
  <si>
    <t>Acta Palaeontologica Polonica</t>
  </si>
  <si>
    <t>Pour| Mg; Popov| Le</t>
  </si>
  <si>
    <t>Fitness And Maternal Effects In Hybrids Formed Between Transgenic Oilseed Rape (brassica Napus L.) And Wild Brown Mustard [b-juncea (l.) Czern Et Coss.] In The Field</t>
  </si>
  <si>
    <t>Di| K; Stewart| Cn; Wei| W; Shen| Bc; Tang| Zx; Ma| Kp</t>
  </si>
  <si>
    <t>Flammability Assessment Of Ch(2)=cfcf(3): Comparison With Fluoroalkenes And Fluoroalkanes</t>
  </si>
  <si>
    <t>Takizawa| K; Tokuhashi| K; Kondo| S</t>
  </si>
  <si>
    <t>Flavor Or Forethought: Tuhoe Traditional Management Strategies For The Conservation Of Kereru (hemiphaga Novaeseelandiae Novaeseelandiae) In New Zealand</t>
  </si>
  <si>
    <t>Lyver| Po; Jones| Cj; Doherty| J</t>
  </si>
  <si>
    <t>Flow Processes And Pressure Evolution In Aquifers During The Injection Of Supercritical Co(2) As A Greenhouse Gas Mitigation Measure</t>
  </si>
  <si>
    <t>Petroleum Geoscience</t>
  </si>
  <si>
    <t>Chadwick| Ra; Noy| Dj; Holloway| S</t>
  </si>
  <si>
    <t>Fluctuations Of Raikot Glacier During The Past 70 Years: A Case Study From The Nanga Parbat Massif| Northern Pakistan</t>
  </si>
  <si>
    <t>Schmidt| S; Nusser| M</t>
  </si>
  <si>
    <t>Fluorescence Spectroscopy Studies Of Humic Substance Fractions Isolated From Permanently Frozen Sediments Of Yakutian Coastal Lowlands</t>
  </si>
  <si>
    <t>Shirshova| Lt; Kholodov| Al; Zolotareva| Bn; Fominykh| La; Yermolayev| Am</t>
  </si>
  <si>
    <t>Focus On Agricultural Biotechnology: Prospective For Bio-watersaving Theories And Their Applications In The Semi-arid And Arid Areas</t>
  </si>
  <si>
    <t>Zhang| Zb; Shao| Hb; Xu| P; Hu| My; Song| Wy; Hu| Xj</t>
  </si>
  <si>
    <t>Food Chains In Freshwaters</t>
  </si>
  <si>
    <t>Sabo| Jl; Finlay| Jc; Post| Dm</t>
  </si>
  <si>
    <t>Food Webs: A Ladder For Picking Strawberries Or A Practical Tool For Practical Problems?</t>
  </si>
  <si>
    <t>Memmott| J</t>
  </si>
  <si>
    <t>Footprint Of Temperature Changes In The Temperate And Boreal Forest Carbon Balance</t>
  </si>
  <si>
    <t>Piao| Sl; Friedlingstein| P; Ciais| P; Peylin| P; Zhu| B; Reichstein| M</t>
  </si>
  <si>
    <t>Foraminiferal Turnover Across The Paleocene/eocene Boundary At The Zumaya Section| Spain: Record Of A Bathyal Gradual Mass Extinction</t>
  </si>
  <si>
    <t>Revista Mexicana De Ciencias Geologicas</t>
  </si>
  <si>
    <t>Zili| L; Zaghbib-turki| D; Alegret| L; Arenillas| I; Molina| E</t>
  </si>
  <si>
    <t>Forced And Internal Twentieth-century Sst Trends In The North Atlantic</t>
  </si>
  <si>
    <t>Ting| Mf; Kushnir| Y; Seager| R; Li| Ch</t>
  </si>
  <si>
    <t>Forest Fuel Reduction Alters Fire Severity And Long-term Carbon Storage In Three Pacific Northwest Ecosystems</t>
  </si>
  <si>
    <t>Mitchell| Sr; Harmon| Me; O'connell| Keb</t>
  </si>
  <si>
    <t>Fossil Plant Relative Abundances Indicate Sudden Loss Of Late Triassic Biodiversity In East Greenland</t>
  </si>
  <si>
    <t>Mcelwain| Jc; Wagner| Pj; Hesselbo| Sp</t>
  </si>
  <si>
    <t>Freshwater And Marine Microalgae Sequestering Of Co(2) At Different C And N Concentrations - Response Surface Methodology Analysis</t>
  </si>
  <si>
    <t>Bilanovic| D; Andargatchew| A; Kroeger| T; Shelef| G</t>
  </si>
  <si>
    <t>From Cells To Coastlines: How Can We Use Physiology To Forecast The Impacts Of Climate Change?</t>
  </si>
  <si>
    <t>Helmuth| B</t>
  </si>
  <si>
    <t>From Systems Biology To Fuel-chlamydomonas Reinhardtii As A Model For A Systems Biology Approach To Improve Biohydrogen Production</t>
  </si>
  <si>
    <t>Rupprecht| J</t>
  </si>
  <si>
    <t>Fuel Characterization And Effects Of Wildfire Recurrence On Vegetation Structure On Limestone Soils In Southeastern France</t>
  </si>
  <si>
    <t>Anne| G; Marielle| J; Corinne| Lm; Thomas| C; Laurent| B</t>
  </si>
  <si>
    <t>Fujitsu Group's Activities For Global Warming Countermeasures</t>
  </si>
  <si>
    <t>Kawaguchi| S; Kadono| Y; Fujii| M</t>
  </si>
  <si>
    <t>Future Changes In The Mediterranean Water Budget Projected By An Ensemble Of Regional Climate Models</t>
  </si>
  <si>
    <t>Sanchez-gomez| E; Somot| S; Mariotti| A</t>
  </si>
  <si>
    <t>Future Environmental Impacts Of Room Air-conditioners In Europe</t>
  </si>
  <si>
    <t>Pout| C; Hitchin| Er</t>
  </si>
  <si>
    <t>Future Options In Landscape Ecology: Development And Research</t>
  </si>
  <si>
    <t>Li| Xz; Mander| U</t>
  </si>
  <si>
    <t>Future Pattern Of Asian Drought Under Global Warming Scenario</t>
  </si>
  <si>
    <t>Kim| Dw; Byun| Hr</t>
  </si>
  <si>
    <t>Future Trends And Variability Of The Hydrological Cycle In Different Ipcc Sres Emission Scenarios - A Case Study For The Baltic Sea Region</t>
  </si>
  <si>
    <t>Jacob| D; Lorenz| P</t>
  </si>
  <si>
    <t>Gas Hydrates: Entrance To A Methane Age Or Climate Threat?</t>
  </si>
  <si>
    <t>Krey| V; Canadell| Jg; Nakicenovic| N; Abe| Y; Andruleit| H; Archer| D; Grubler| A; Hamilton| Ntm; Johnson| A; Kostov| V; Lamarque| Jf; Langhorne| N; Nisbet| Eg; O'neill| B; Riahi| K; Riedel| M; Wang| Wh; Yakushev| V</t>
  </si>
  <si>
    <t>Genetic Variation In Responses To A Settlement Cue And Elevated Temperature In The Reef-building Coral Acropora Millepora</t>
  </si>
  <si>
    <t>Meyer| E; Davies| S; Wang| S; Willis| Bl; Abrego| D; Juenger| Te; Matz| Mv</t>
  </si>
  <si>
    <t>Geochemical Detection Of Carbon Dioxide In Dilute Aquifers</t>
  </si>
  <si>
    <t>Geochemical Transactions</t>
  </si>
  <si>
    <t>Carroll| S; Hao| Y; Aines| R</t>
  </si>
  <si>
    <t>Geoengineering By Cloud Seeding: Influence On Sea Ice And Climate System</t>
  </si>
  <si>
    <t>Rasch| Pj; Latham| J; Chen| Cc</t>
  </si>
  <si>
    <t>Geoengineering Climate By Stratospheric Sulfur Injections: Earth System Vulnerability To Technological Failure</t>
  </si>
  <si>
    <t>Brovkin| V; Petoukhov| V; Claussen| M; Bauer| E; Archer| D; Jaeger| C</t>
  </si>
  <si>
    <t>Geographical Variation In Carbon Dioxide Fluxes From Soils In Agro-ecosystems And Its Implications For Life-cycle Assessment</t>
  </si>
  <si>
    <t>Koerber| Gr; Edwards-jones| G; Hill| Pw; Canals| Lmi; Nyeko| P; York| Eh; Jones| Dl</t>
  </si>
  <si>
    <t>Georeferencing Specimens By Combining Digitized Maps With Srtm Digital Elevation Data And Satellite Images: A Bornean Case Study</t>
  </si>
  <si>
    <t>Blumea</t>
  </si>
  <si>
    <t>Raes| N; Mols| Jb; Willemse| Lpm; Smets| Ef</t>
  </si>
  <si>
    <t>Gis-based Risk Assessment Of Grassland Fire Disaster In Western Jilin Province| China</t>
  </si>
  <si>
    <t>Tong| Zj; Zhang| Jq; Liu| Xp</t>
  </si>
  <si>
    <t>Glacial Long Period Seismic Events At Katla Volcano| Iceland</t>
  </si>
  <si>
    <t>Jonsdottir| K; Roberts| R; Pohjola| V; Lund| B; Shomali| Zh; Tryggvason| A; Boovarsson| R</t>
  </si>
  <si>
    <t>Global Atmospheric As And Bi Contamination Preserved In 3000 Year Old Arctic Ice</t>
  </si>
  <si>
    <t>Krachler| M; Zheng| Jc; Fisher| D; Shotyk| W</t>
  </si>
  <si>
    <t>Global Change And Carnivore Body Size: Data Are Stasis</t>
  </si>
  <si>
    <t>Meiri| S; Guy| D; Dayan| T; Simberloff| D</t>
  </si>
  <si>
    <t>Global Climate Change And Litter Decomposition: More Frequent Fire Slows Decomposition And Increases The Functional Importance Of Invertebrates</t>
  </si>
  <si>
    <t>Brennan| Kec; Christie| Fj; York| A</t>
  </si>
  <si>
    <t>Global Climate Change And The Mitigation Challenge</t>
  </si>
  <si>
    <t>Princiotta| F</t>
  </si>
  <si>
    <t>Global Climate Change And Wound Care: Case Study Of An Off-season Vibrio Alginolyticus Infection In A Healthy Man</t>
  </si>
  <si>
    <t>Ostomy Wound Management</t>
  </si>
  <si>
    <t>Sganga| G; Cozza| V; Spanu| T; Spada| Pl; Fadda| G</t>
  </si>
  <si>
    <t>Global Climate Change: A Cause Of Concern</t>
  </si>
  <si>
    <t>Mohanty| S; Mohanty| Bp</t>
  </si>
  <si>
    <t>Global Climate Change: The Empirical Study Of Sensitivity Model In China's Sustainable Development</t>
  </si>
  <si>
    <t>Ojekunle| Zo; Lin| Z; Xin| T; Harrer| G; Martins| Ao; Bangura| H</t>
  </si>
  <si>
    <t>Global Co(2)-consumption By Chemical Weathering: What Is The Contribution Of Highly Active Weathering Regions?</t>
  </si>
  <si>
    <t>Hartmann| J; Jansen| N; Durr| Hh; Kempe| S; Kohler| P</t>
  </si>
  <si>
    <t>Global Deployment Of Mitsubishi Apwr| A Gen-iii Plus Solution To World-wide Nuclear Renaissance</t>
  </si>
  <si>
    <t>Suzuki| S; Ogata| Y; Nishihara| Y; Fujita| S</t>
  </si>
  <si>
    <t>Global Energy Accumulation And Net Heat Emission</t>
  </si>
  <si>
    <t>Nordell| B; Gervet| B</t>
  </si>
  <si>
    <t>Global Estimations Of The Inventory And Mitigation Potential Of Methane Emissions From Rice Cultivation Conducted Using The 2006 Intergovernmental Panel On Climate Change Guidelines</t>
  </si>
  <si>
    <t>Yan| Xy; Akiyama| H; Yagi| K; Akimoto| H</t>
  </si>
  <si>
    <t>Global Greenhouse To Icehouse And Back Again: The Origin And Future Of The Boreal Forest Biome</t>
  </si>
  <si>
    <t>Taggart| Re; Cross| At</t>
  </si>
  <si>
    <t>Global Pattern Of Temperature Sensitivity Of Soil Heterotrophic Respiration (q(10)) And Its Implications For Carbon-climate Feedback</t>
  </si>
  <si>
    <t>Zhou| T; Shi| Pj; Hui| Df; Luo| Yq</t>
  </si>
  <si>
    <t>Global Population Dynamics And Hot Spots Of Response To Climate Change</t>
  </si>
  <si>
    <t>Post| E; Brodie| J; Hebblewhite| M; Anders| Ad; Maier| Jak; Wilmers| Cc</t>
  </si>
  <si>
    <t>Global Pyrogeography: The Current And Future Distribution Of Wildfire</t>
  </si>
  <si>
    <t>Krawchuk| Ma; Moritz| Ma; Parisien| Ma; Van Dorn| J; Hayhoe| K</t>
  </si>
  <si>
    <t>Global Scale Evaluation Of Coastal Fresh Groundwater Resources</t>
  </si>
  <si>
    <t>Ranjan| P; Kazama| S; Sawamoto| M; Sana| A</t>
  </si>
  <si>
    <t>Global Sea Level Linked To Global Temperature</t>
  </si>
  <si>
    <t>Vermeer| M; Rahmstorf| S</t>
  </si>
  <si>
    <t>Global Spread Of Epidemic Dengue: The Influence Of Environmental Change</t>
  </si>
  <si>
    <t>Future Virology</t>
  </si>
  <si>
    <t>Ooi| Ee; Gubler| Dj</t>
  </si>
  <si>
    <t>Global Warming And Alternative Causes Of Decline In Arctic-alpine And Boreal-montane Lichens In North-western Central Europe</t>
  </si>
  <si>
    <t>Hauck| M</t>
  </si>
  <si>
    <t>Global Warming And Australian Public Health: Reasons To Be Concerned</t>
  </si>
  <si>
    <t>Australian Health Review</t>
  </si>
  <si>
    <t>Saniotis| A; Bi| P</t>
  </si>
  <si>
    <t>Global Warming And Biodiversity: Evidence Of Climate-linked Amphibian Declines In Italy</t>
  </si>
  <si>
    <t>D'amen| M; Bombi| P</t>
  </si>
  <si>
    <t>Global Warming And Environmental Production Efficiency Ranking Of The Kyoto Protocol Nations</t>
  </si>
  <si>
    <t>Feroz| Eh; Raab| Rl; Ulleberg| Gt; Alsharif| K</t>
  </si>
  <si>
    <t>Global Warming And Eutrophication: Effects On Water Chemistry And Autotrophic Communities In Experimental Hypertrophic Shallow Lake Mesocosms</t>
  </si>
  <si>
    <t>Feuchtmayr| H; Moran| R; Hatton| K; Connor| L; Heyes| T; Moss| B; Harvey| I; Atkinson| D</t>
  </si>
  <si>
    <t>Global Warming And Livestock Husbandry In Kenya: Impacts And Adaptations</t>
  </si>
  <si>
    <t>Kabubo-mariara| J</t>
  </si>
  <si>
    <t>Global Warming And The Water Crisis</t>
  </si>
  <si>
    <t>Journal Of Health Science</t>
  </si>
  <si>
    <t>Kanae| S</t>
  </si>
  <si>
    <t>Global Warming Benefits The Small In Aquatic Ecosystems</t>
  </si>
  <si>
    <t>Daufresne| M; Lengfellner| K; Sommer| U</t>
  </si>
  <si>
    <t>Global Warming Due To Increasing Absorbed Solar Radiation</t>
  </si>
  <si>
    <t>Trenberth| Ke; Fasullo| Jt</t>
  </si>
  <si>
    <t>Global Warming Factor Of Municipal Solid Waste Management In Europe</t>
  </si>
  <si>
    <t>Gentil| E; Clavreul| J; Christensen| Th</t>
  </si>
  <si>
    <t>Global Warming Factors Modelled For 40 Generic Municipal Waste Management Scenarios</t>
  </si>
  <si>
    <t>Christensen| Th; Simion| F; Tonini| D; Moller| J</t>
  </si>
  <si>
    <t>Global Warming Increases Flood Risk In Mountainous Areas</t>
  </si>
  <si>
    <t>Allamano| P; Claps| P; Laio| F</t>
  </si>
  <si>
    <t>Global Warming Mitigation Potential Of Biogas Plants In India</t>
  </si>
  <si>
    <t>Pathak| H; Jain| N; Bhatia| A; Mohanty| S; Gupta| N</t>
  </si>
  <si>
    <t>Global Warming Potential Of Drained And Undrained Peatlands In Estonia: A Synthesis</t>
  </si>
  <si>
    <t>Salm| Jo; Kimmel| K; Uri| V; Mander| U</t>
  </si>
  <si>
    <t>Global Warming Potential Of Pavements</t>
  </si>
  <si>
    <t>Santero| Nj; Horvath| A</t>
  </si>
  <si>
    <t>Global Warming Potential Of The Sulfur-iodine Process Using Life Cycle Assessment Methodology</t>
  </si>
  <si>
    <t>Global Warming Threat On Water Resources And Environment: A Review</t>
  </si>
  <si>
    <t>Sen| Z</t>
  </si>
  <si>
    <t>Global Warming| Convective Threshold And False Thermostats</t>
  </si>
  <si>
    <t>Williams| In; Pierrehumbert| Rt; Huber| M</t>
  </si>
  <si>
    <t>Global Warming-enhanced Stratification And Mass Mortality Events In The Mediterranean</t>
  </si>
  <si>
    <t>Coma| R; Ribes| M; Serrano| E; Jimenez| E; Salat| J; Pascual| J</t>
  </si>
  <si>
    <t>Global Warming: The Hard Road Ahead</t>
  </si>
  <si>
    <t>Hahn| R; Passell| P</t>
  </si>
  <si>
    <t>Global-scale Patterns Of Nutrient Resorption Associated With Latitude| Temperature And Precipitation</t>
  </si>
  <si>
    <t>Yuan| Zy; Chen| Hyh</t>
  </si>
  <si>
    <t>Globalization And Human Cooperation</t>
  </si>
  <si>
    <t>Buchan| Nr; Grimalda| G; Wilson| R; Brewer| M; Fatas| E; Foddy| M</t>
  </si>
  <si>
    <t>Grazing Impact And Phenology Of The Freshwater Sponge Ephydatia Muelleri And The Bryozoans Plumatella Emarginata And Fredericella Sultana Under Experimental Warming</t>
  </si>
  <si>
    <t>Vohmann| A; Mutz| M; Arndt| H; Weitere| M</t>
  </si>
  <si>
    <t>Greenhouse Gas Accounting And Waste Management</t>
  </si>
  <si>
    <t>Gentil| E; Christensen| Th; Aoustin| E</t>
  </si>
  <si>
    <t>Greenhouse Gas Emission From Direct Seeding Paddy Field Under Different Rice Tillage Systems In Central China</t>
  </si>
  <si>
    <t>Ahmad| S; Li| Cf; Dai| Gz; Zhan| M; Wang| Jp; Pan| Sg; Cao| Cg</t>
  </si>
  <si>
    <t>Greenhouse Gas Emissions And Global Warming Potential Of Reclaimed Forest And Grassland Soils</t>
  </si>
  <si>
    <t>Shrestha| Rk; Lal| R; Penrose| C</t>
  </si>
  <si>
    <t>Greenhouse Gas Emissions From Production And Use Of Used Cooking Oil Methyl Ester As Transport Fuel In Thailand</t>
  </si>
  <si>
    <t>Pleanjai| S; Gheewala| Sh; Garivait| S</t>
  </si>
  <si>
    <t>Greenhouse Gas Emissions From The Production And Use Of Palm Methyl Ester In Thailand</t>
  </si>
  <si>
    <t>Pleanjai| S</t>
  </si>
  <si>
    <t>Greenhouse Gas Emissions In The Nuclear Life Cycle: A Balanced Appraisal</t>
  </si>
  <si>
    <t>Beerten| J; Laes| E; Meskens| G; D'haeseleer| W</t>
  </si>
  <si>
    <t>Greenhouse Gas Flux From Cropland And Restored Wetlands In The Prairie Pothole Region</t>
  </si>
  <si>
    <t>Gleason| Ra; Tangen| Ba; Browne| Ba; Euliss| Nh</t>
  </si>
  <si>
    <t>Greenhouse Gas Fluxes In An Eastern Corn Belt Soil: Weather| Nitrogen Source| And Rotation</t>
  </si>
  <si>
    <t>Hernandez-ramirez| G; Brouder| Sm; Smith| Dr; Van Scoyoc| Ge</t>
  </si>
  <si>
    <t>Greenhouse Gas Production And Efficiency Of Planted And Artificially Aerated Constructed Wetlands</t>
  </si>
  <si>
    <t>Maltais-landry| G; Maranger| R; Brisson| J; Chazarenc| F</t>
  </si>
  <si>
    <t>Greenhouse Gases And Greenhouse Effect</t>
  </si>
  <si>
    <t>Chilingar| Gv; Sorokhtin| Og; Khilyuk| L; Gorfunkel| Mv</t>
  </si>
  <si>
    <t>Greenhouse Gases Emission From Municipal Waste Management: The Role Of Separate Collection</t>
  </si>
  <si>
    <t>Calabro| Ps</t>
  </si>
  <si>
    <t>Greenhouse Gases| Radiative Forcing| Global Warming Potential And Waste Management - An Introduction</t>
  </si>
  <si>
    <t>Scheutz| C; Kjeldsen| P; Gentil| E</t>
  </si>
  <si>
    <t>Greenhouse-gas Emission Targets For Limiting Global Warming To 2 Degrees C</t>
  </si>
  <si>
    <t>Meinshausen| M; Meinshausen| N; Hare| W; Raper| Scb; Frieler| K; Knutti| R; Frame| Dj; Allen| Mr</t>
  </si>
  <si>
    <t>Groundwater Dynamics Mediate Low-flow Response To Global Warming In Snow-dominated Alpine Regions</t>
  </si>
  <si>
    <t>Tague| C; Grant| Ge</t>
  </si>
  <si>
    <t>Growing-season Rainfall And Scenarios Of Future Change In Southeast Africa: Implications For Cultivating Maize</t>
  </si>
  <si>
    <t>Tadross| M; Suarez| P; Lotsch| A; Hachigonta| S; Mdoka| M; Unganai| L; Lucio| F; Kamdonyo| D; Muchinda| M</t>
  </si>
  <si>
    <t>Growth And Development Of Cotton (gossypium Hirsutum L.) In Response To Co(2) Enrichment Under Two Different Temperature Regimes</t>
  </si>
  <si>
    <t>Yoon| St; Hoogenboom| G; Flitcroft| I; Bannayan| M</t>
  </si>
  <si>
    <t>Growth In Elevated Co(2) Enhances Temperature Response Of Photosynthesis In Wheat</t>
  </si>
  <si>
    <t>Alonso| A; Perez| Pa; Martinez-carrasco| R</t>
  </si>
  <si>
    <t>H(2)co(3)(s): A New Candidate For Co(2) Capture And Sequestration</t>
  </si>
  <si>
    <t>Hadley Cell Widening: Model Simulations Versus Observations</t>
  </si>
  <si>
    <t>Johanson| Cm; Fu| Q</t>
  </si>
  <si>
    <t>Haemoglobin Polymorphisms Affect The Oxygen-binding Properties In Atlantic Cod Populations</t>
  </si>
  <si>
    <t>Andersen| O; Wetten| Of; De Rosa| Mc; Andre| C; Alinovi| Cc; Colafranceschi| M; Brix| O; Colosimo| A</t>
  </si>
  <si>
    <t>Halocarbon Emissions From The United States And Mexico And Their Global Warming Potential</t>
  </si>
  <si>
    <t>Millet| Db; Atlas| El; Blake| Dr; Blake| Nj; Diskin| Gs; Holloway| Js; Hudman| Rc; Meinardi| S; Ryerson| Tb; Sachse| Gw</t>
  </si>
  <si>
    <t>Harmonizing Soil Organic Carbon Estimates In Historical And Current Data</t>
  </si>
  <si>
    <t>Velmurugan| A; Krishan| G; Dadhwal| Vk; Kumar| S; Swarnam| Tp; Saha| Sk</t>
  </si>
  <si>
    <t>Health And Climate Change 5 Public Health Benefits Of Strategies To Reduce Greenhouse-gas Emissions: Health Implications Of Short-lived Greenhouse Pollutants</t>
  </si>
  <si>
    <t>Smith| Kr; Jerrett| M; Anderson| Hr; Burnett| Rt; Stone| V; Derwent| R; Atkinson| Rw; Cohen| A; Shonkoff| Sb; Krewski| D; Pope| Ca; Thun| Mj; Thurston| G</t>
  </si>
  <si>
    <t>Heat-related Side-effects Of Neurological And Non-neurological Medication May Increase Heatwave Fatalities</t>
  </si>
  <si>
    <t>European Journal Of Neurology</t>
  </si>
  <si>
    <t>Stollberger| C; Lutz| W; Finsterer| J</t>
  </si>
  <si>
    <t>Herbivores Inhibit Climate-driven Shrub Expansion On The Tundra</t>
  </si>
  <si>
    <t>Olofsson| J; Oksanen| L; Callaghan| T; Hulme| Pe; Oksanen| T; Suominen| O</t>
  </si>
  <si>
    <t>Heterogeneity Of Thermal Extremes: Driven By Disturbance Or Inherent In The Landscape</t>
  </si>
  <si>
    <t>Limb| R; Fuhlendorf| S; Townsend| D</t>
  </si>
  <si>
    <t>Hfos New| Low Global Warming Potential Refrigerants</t>
  </si>
  <si>
    <t>Brown| Js</t>
  </si>
  <si>
    <t>Hibernation And Daily Torpor Minimize Mammalian Extinctions</t>
  </si>
  <si>
    <t>Naturwissenschaften</t>
  </si>
  <si>
    <t>Geiser| F; Turbill| C</t>
  </si>
  <si>
    <t>Hicks| Hayek| Hotelling| Hubbert| And Hysteria Or Energy| Exhaustion| Environmentalism| And Etatism In The 21st Century</t>
  </si>
  <si>
    <t>Gordon| Rl</t>
  </si>
  <si>
    <t>High Dispersal Potential Has Maintained Long-term Population Stability In The North Atlantic Copepod Calanus Finmarchicus</t>
  </si>
  <si>
    <t>Provan| J; Beatty| Ge; Keating| Sl; Maggs| Ca; Savidge| G</t>
  </si>
  <si>
    <t>High Temperature And Hospitalizations For Cardiovascular And Respiratory Causes In 12 European Cities</t>
  </si>
  <si>
    <t>American Journal Of Respiratory And Critical Care Medicine</t>
  </si>
  <si>
    <t>Michelozzi| P; Accetta| G; De Sario| M; D'ippoliti| D; Marino| C; Baccini| M; Biggeri| A; Anderson| Hr; Katsouyanni| K; Ballester| F; Bisanti| L; Cadum| E; Forsberg| B; Forastiere| F; Goodman| Pg; Hojs| A; Kirchmayer| U; Medina| S; Paldy| A; Schindler| C; Sunyer| J; Perucci| Ca</t>
  </si>
  <si>
    <t>High-speed Pumping To Uhv</t>
  </si>
  <si>
    <t>Vacuum</t>
  </si>
  <si>
    <t>Yamazaki| K; Shike| J; Yamagata| M; Kitano| M; Nishiwaki| M; Kato| S</t>
  </si>
  <si>
    <t>Higher Trends But Larger Uncertainty And Geographic Variability In 21st Century Temperature And Heat Waves</t>
  </si>
  <si>
    <t>Ganguly| Ar; Steinhaeuser| K; Erickson| Dj; Branstetter| M; Parish| Es; Singh| N; Drake| Jb; Buja| L</t>
  </si>
  <si>
    <t>Historical And Projected Emissions Of Major Halocarbons In China</t>
  </si>
  <si>
    <t>Wan| D; Xu| Jh; Zhang| Jb; Tong| Xc; Hu| Jx</t>
  </si>
  <si>
    <t>History| Status| And Future Of Oyster Culture In France</t>
  </si>
  <si>
    <t>Buestel| D; Ropert| M; Prou| J; Goulletquer| P</t>
  </si>
  <si>
    <t>Holocene Sediment Dynamics In An Upland Temperate Lake Catchment: Climatic And Land-use Impacts In The English Lake District</t>
  </si>
  <si>
    <t>Hatfield| Rg; Maher| Ba</t>
  </si>
  <si>
    <t>Holocene Thinning Of The Greenland Ice Sheet</t>
  </si>
  <si>
    <t>Vinther| Bm; Buchardt| Sl; Clausen| Hb; Dahl-jensen| D; Johnsen| Sj; Fisher| Da; Koerner| Rm; Raynaud| D; Lipenkov| V; Andersen| Kk; Blunier| T; Rasmussen| So; Steffensen| Jp; Svensson| Am</t>
  </si>
  <si>
    <t>Honeybees| Communicative Order| And The Collapse Of Ecosystems</t>
  </si>
  <si>
    <t>Biosemiotics</t>
  </si>
  <si>
    <t>Harries-jones| P</t>
  </si>
  <si>
    <t>Household Heating And Cooling Energy Use In The Northeast Usa: Comparing The Effects Of Climate Change With Those Of Purposive Behaviors</t>
  </si>
  <si>
    <t>Shorr| N; Najjar| Rg; Amato| A; Graham| S</t>
  </si>
  <si>
    <t>How Difficult Is It To Recover From Dangerous Levels Of Global Warming?</t>
  </si>
  <si>
    <t>Lowe| Ja; Huntingford| C; Raper| Scb; Jones| Cd; Liddicoat| Sk; Gohar| Lk</t>
  </si>
  <si>
    <t>How Soon Will Climate Records Of The 20th Century Be Broken According To Climate Model Simulations ?</t>
  </si>
  <si>
    <t>Ruokolainen| L; Raisanen| J</t>
  </si>
  <si>
    <t>How Well Do Ipcc-ar4/cmip3 Climate Models Simulate Global Dimming/brightening And Twentieth-century Daytime And Nighttime Warming?</t>
  </si>
  <si>
    <t>Wild| M</t>
  </si>
  <si>
    <t>Hsp70 Expression In The Copper Butterfly Lycaena Tityrus Across Altitudes And Temperatures</t>
  </si>
  <si>
    <t>Karl| I; Sorensen| Jg; Loeschcke| V; Fischer| K</t>
  </si>
  <si>
    <t>Human Impacts Overwhelm The Effects Of Sea-level Rise On Basque Coastal Habitats (n Spain) Between 1954 And 2004</t>
  </si>
  <si>
    <t>Chust| G; Borja| A; Liria| P; Galparsoro| I; Marcos| M; Caballero| A; Castro| R</t>
  </si>
  <si>
    <t>Humic Acids As Electron Acceptors In Wetland Decomposition</t>
  </si>
  <si>
    <t>Keller| Jk; Weisenhorn| Pb; Megonigal| Jp</t>
  </si>
  <si>
    <t>Hurricanes And Coral Bleaching Linked To Changes In Coral Recruitment In Tobago</t>
  </si>
  <si>
    <t>Mallela| J; Crabbe| Mjc</t>
  </si>
  <si>
    <t>Hutchinson's Duality: The Once And Future Niche</t>
  </si>
  <si>
    <t>Colwell| Rk; Rangel| Tf</t>
  </si>
  <si>
    <t>Hydroclimatic Variability And Relation With Flood Events (southern Qu|bec| Canada)</t>
  </si>
  <si>
    <t>Saint-laurent| D; Mesfioui| M; Even| G</t>
  </si>
  <si>
    <t>Hydrogen Generation From Biogas Reforming Using A Gliding Arc Plasma-catalyst Reformer</t>
  </si>
  <si>
    <t>Chun| Yn; Yang| Yc; Yoshikawa| K</t>
  </si>
  <si>
    <t>Hydrogen's Role In An Uncertain Energy Future</t>
  </si>
  <si>
    <t>Hydrogeochemical Modeling Of A Thermal System And Lessons Learned For Co(2) Geologic Storage</t>
  </si>
  <si>
    <t>Auque| Lf; Acero| P; Gimeno| Mj; Gomez| Jb; Asta| Mp</t>
  </si>
  <si>
    <t>Hydrologic Response Of The Greenland Ice Sheet: The Role Of Oceanographic Warming</t>
  </si>
  <si>
    <t>Hanna| E; Cappelen| J; Fettweis| X; Huybrechts| P; Luckman| A; Ribergaard| Mh</t>
  </si>
  <si>
    <t>Hydropower - A Green Energy? Tropical Reservoirs And Greenhouse Gas Emissions</t>
  </si>
  <si>
    <t>Gunkel| G</t>
  </si>
  <si>
    <t>Hydrothermal Gasification Of Waste Biomass: Process Design And Life Cycle Asessment</t>
  </si>
  <si>
    <t>Luterbacher| Js; Froling| M; Vogel| F; Marechal| F; Tester| Jw</t>
  </si>
  <si>
    <t>Identifying Reefs Of Hope And Hopeful Actions: Contextualizing Environmental| Ecological| And Social Parameters To Respond Effectively To Climate Change</t>
  </si>
  <si>
    <t>Mcclanahan| Tr; Cinner| Je; Graham| Naj; Daw| Tm; Maina| J; Stead| Sm; Wamukota| A; Brown| K; Venus| V; Polunin| Nvc</t>
  </si>
  <si>
    <t>Identifying Signatures Of Natural Climate Variability In Time Series Of Global-mean Surface Temperature: Methodology And Insights</t>
  </si>
  <si>
    <t>Thompson| Dwj; Wallace| Jm; Jones| Pd; Kennedy| Jj</t>
  </si>
  <si>
    <t>Identifying Target Traits And Molecular Mechanisms For Wheat Breeding Under A Changing Climate</t>
  </si>
  <si>
    <t>Semenov| Ma; Halford| Ng</t>
  </si>
  <si>
    <t>Identifying The Molecular Origin Of Global Warming</t>
  </si>
  <si>
    <t>Bera| Pp; Francisco| Js; Lee| Tj</t>
  </si>
  <si>
    <t>Impact Of Anthropogenic Ocean Acidification On Thermal Tolerance Of The Spider Crab Hyas Araneus</t>
  </si>
  <si>
    <t>Walther| K; Sartoris| Fj; Bock| C; Portner| Ho</t>
  </si>
  <si>
    <t>Impact Of Climate Change On Agriculture In Karnataka</t>
  </si>
  <si>
    <t>Rajegowda| Mb; Babu| Btr; Janardhanagowda| Na; Muralidhara| Ks</t>
  </si>
  <si>
    <t>Impact Of Climate Change On Runoff From A Mid-latitude Mountainous Catchment In Central Japan</t>
  </si>
  <si>
    <t>Shinohara| Y; Kumagai| T; Otsuki| K; Kume| A; Wada| N</t>
  </si>
  <si>
    <t>Impact Of Climate Change On Soil Moisture Dynamics In Brandenburg With A Focus On Nature Conservation Areas</t>
  </si>
  <si>
    <t>Holsten| A; Vetter| T; Vohland| K; Krysanova| V</t>
  </si>
  <si>
    <t>Impact Of Clutch Relocation On Green Turtle Offspring</t>
  </si>
  <si>
    <t>Pintus| Kj; Godley| Bj; Mcgowan| A; Broderick| Ac</t>
  </si>
  <si>
    <t>Impact Of Cofiring Biomass With Coal In Power Plants - A Techno-economic Assessment</t>
  </si>
  <si>
    <t>De| S; Assadi| M</t>
  </si>
  <si>
    <t>Impact Of Decadal And Century-scale Oscillations On Hydroclimate Trend Analyses</t>
  </si>
  <si>
    <t>Chen| Zh; Grasby| Se</t>
  </si>
  <si>
    <t>Impact Of Experimental Thermal Amplitude On Ectotherm Performance: Adaptation To Climate Change Variability?</t>
  </si>
  <si>
    <t>Folguera| G; Bastias| Da; Bozinovic| F</t>
  </si>
  <si>
    <t>Impact Of Geoengineered Aerosols On The Troposphere And Stratosphere</t>
  </si>
  <si>
    <t>Tilmes| S; Garcia| Rr; Kinnison| De; Gettelman| A; Rasch| Pj</t>
  </si>
  <si>
    <t>Impact Of Global Warming And Crop Factors On The Growth And Productivity Of Four Cassava (manihot Esculenta Crantz) Cultivars In Nigeria</t>
  </si>
  <si>
    <t>Eke-okoro| On; Njoku| Dn; Madu| A; Ezulike| To</t>
  </si>
  <si>
    <t>Impact Of Global Warming On Agricultural Product Markets: Stochastic World Food Model Analysis</t>
  </si>
  <si>
    <t>Furuya| J; Kobayashi| S</t>
  </si>
  <si>
    <t>Impact Of Global Warming On Streamflow Drought In Europe</t>
  </si>
  <si>
    <t>Feyen| L; Dankers| R</t>
  </si>
  <si>
    <t>Impact Of Growing Season Temperature On Wheat Productivity In China</t>
  </si>
  <si>
    <t>You| Lz; Rosegrant| Mw; Wood| S; Sun| Ds</t>
  </si>
  <si>
    <t>Impact Of Irrigation On The South Asian Summer Monsoon</t>
  </si>
  <si>
    <t>Saeed| F; Hagemann| S; Jacob| D</t>
  </si>
  <si>
    <t>Impact Of Land Use And Land Cover Change On Environmental Degradation In Lake Qinghai Watershed| Northeast Qinghai-tibet Plateau</t>
  </si>
  <si>
    <t>Li| Xy; Ma| Yj; Xu| Hy; Wang| Jh; Zhang| Ds</t>
  </si>
  <si>
    <t>Impact Of Local Air Temperatures On The Brood Size In Starling (sturnus Vulgaris L.)</t>
  </si>
  <si>
    <t>Impact Of Naturally Spawning Captive-bred Atlantic Salmon On Wild Populations: Depressed Recruitment And Increased Risk Of Climate-mediated Extinction</t>
  </si>
  <si>
    <t>Mcginnity| P; Jennings| E; Deeyto| E; Allott| N; Samuelsson| P; Rogan| G; Whelan| K; Cross| T</t>
  </si>
  <si>
    <t>Impact Of Seasonally Frozen Soil On Germinability And Antioxidant Enzyme Activity Of Picea Asperata Seeds</t>
  </si>
  <si>
    <t>Qin| Jh; Liu| Q</t>
  </si>
  <si>
    <t>Impact Of Temperature Variability On Cholera Incidence In Southeastern Africa| 1971-2006</t>
  </si>
  <si>
    <t>Impact Of The Paleocene-eocene Thermal Maximum On Deep-ocean Microbenthic Community Structure: Using Rank-abundance Curves To Quantify Paleoecological Response</t>
  </si>
  <si>
    <t>Webb| Ae; Leighton| Lr; Schellenberg| Sa; Landau| Ea; Thomas| E</t>
  </si>
  <si>
    <t>Impact Of The South-to-north Water Diversion Project On The Transmission Of Schistosoma Japonicum In China</t>
  </si>
  <si>
    <t>Wang| W; Dai| Jr; Liang| Ys; Huang| Yx; Coles| Gc</t>
  </si>
  <si>
    <t>Impacts Of A Carbon Dioxide Emissions Trading Scheme In German Road Transportation Mesoeconomic Analysis</t>
  </si>
  <si>
    <t>Jochem| P</t>
  </si>
  <si>
    <t>Impacts Of An Anomalously Warm Year On Soil Nitrogen Availability In Experimentally Manipulated Intact Tallgrass Prairie Ecosystems</t>
  </si>
  <si>
    <t>Verburg| Psj; Johnson| Dw; Schorran| De; Wallace| Ll; Luo| Y; Arnone| Ja</t>
  </si>
  <si>
    <t>Impacts Of Climate Change On The Seasonal Distribution Of Migratory Caribou</t>
  </si>
  <si>
    <t>Sharma| S; Couturier| S; Cote| Sd</t>
  </si>
  <si>
    <t>Impacts Of Climate Change On Water Resources Availability And Agricultural Water Demand In The West Bank</t>
  </si>
  <si>
    <t>Mizyed| N</t>
  </si>
  <si>
    <t>Impacts Of Climate Change On Wheat In England And Wales</t>
  </si>
  <si>
    <t>Semenov| Ma</t>
  </si>
  <si>
    <t>Impacts Of Global Warming On Patterns Of Temperature Change In China</t>
  </si>
  <si>
    <t>Lu| Ag</t>
  </si>
  <si>
    <t>Impacts Of High-pressure Diecasting Process Parameters On Greenhouse Gas Emissions</t>
  </si>
  <si>
    <t>Metallurgical And Materials Transactions B-process Metallurgy And Materials Processing Science</t>
  </si>
  <si>
    <t>Gunasegaram| Dr; Tharumarajah| A</t>
  </si>
  <si>
    <t>Implication Of Global Warming On Air-conditioned Office Buildings In Australia</t>
  </si>
  <si>
    <t>Guan| L</t>
  </si>
  <si>
    <t>Implication Of Nitric Oxide In The Heat-stress-induced Cell Death Of The Symbiotic Alga Symbiodinium Microadriaticum</t>
  </si>
  <si>
    <t>Implications Of Both Statistical Equilibrium And Global Warming Simulations With Ccsm3. Part I: On The Decadal Variability In The North Pacific Basin</t>
  </si>
  <si>
    <t>D'orgeville| M; Peltier| Wr</t>
  </si>
  <si>
    <t>Implications Of Both Statistical Equilibrium And Global Warming Simulations With Ccsm3. Part Ii: On The Multidecadal Variability In The North Atlantic Basin</t>
  </si>
  <si>
    <t>Implications Of Fossil Fuel Constraints On Economic Growth And Global Warming</t>
  </si>
  <si>
    <t>Nel| Wp; Cooper| Cj</t>
  </si>
  <si>
    <t>Implications Of Global Climate Change For Snowmelt Hydrology In The Twenty-first Century</t>
  </si>
  <si>
    <t>Adam| Jc; Hamlet| Af; Lettenmaier| Dp</t>
  </si>
  <si>
    <t>Importance Of Land Use Versus Atmospheric Information Verified From Cloud Simulations From A Frontier Region In Costa Rica</t>
  </si>
  <si>
    <t>Ray| Dk; Pielke| Ra; Nair| Us; Welch| Rm; Lawton| Ro</t>
  </si>
  <si>
    <t>Importation Of Tropical Diseases To Europe Via Animals And Animal Products: Risks And Pathways</t>
  </si>
  <si>
    <t>Brugere-picoux| J; Chomel| B</t>
  </si>
  <si>
    <t>Imprecise Probability Assessment Of Tipping Points In The Climate System</t>
  </si>
  <si>
    <t>Kriegler| E; Hall| Jw; Held| H; Dawson| R; Schellnhuber| Hj</t>
  </si>
  <si>
    <t>Improved Water Quality Can Ameliorate Effects Of Climate Change On Corals</t>
  </si>
  <si>
    <t>Wooldridge| Sa; Done| Tj</t>
  </si>
  <si>
    <t>Improvement Of Cao-based Sorbent Performance For Co(2) Looping Cycles</t>
  </si>
  <si>
    <t>Manovic| V; Anthony| Ej</t>
  </si>
  <si>
    <t>In Situ/on-farm Conservation Of Crop Biodiversity</t>
  </si>
  <si>
    <t>Indian Journal Of Genetics And Plant Breeding</t>
  </si>
  <si>
    <t>Rao| Vr</t>
  </si>
  <si>
    <t>In-situ Measurements Of The Mixing State And Optical Properties Of Soot With Implications For Radiative Forcing Estimates</t>
  </si>
  <si>
    <t>Moffet| Rc; Prather| Ka</t>
  </si>
  <si>
    <t>Incineration And Co-combustion Of Waste: Accounting Of Greenhouse Gases And Global Warming Contributions</t>
  </si>
  <si>
    <t>Astrup| T; Moller| J; Fruergaard| T</t>
  </si>
  <si>
    <t>Incorporating Methane Into Ecological Footprint Analysis: A Case Study Of Ireland</t>
  </si>
  <si>
    <t>Walsh| C; O'regan| B; Moles| R</t>
  </si>
  <si>
    <t>Increase In Soil Organic Carbon Stock Over The Last Two Decades In China's Jiangsu Province</t>
  </si>
  <si>
    <t>Liao| Ql; Zhang| Xh; Li| Zp; Pan| Gx; Smith| P; Jin| Y; Wu| Xm</t>
  </si>
  <si>
    <t>Increased Early Growth Rates Decrease Longevities Of Conifers In Subalpine Forests</t>
  </si>
  <si>
    <t>Bigler| C; Veblen| Tt</t>
  </si>
  <si>
    <t>Increases In Air Temperature Can Promote Wind-driven Dispersal And Spread Of Plants</t>
  </si>
  <si>
    <t>Kuparinen| A; Katul| G; Nathan| R; Schurr| Fm</t>
  </si>
  <si>
    <t>Increasing Insect Reactions In Alaska: Is This Related To Changing Climate?</t>
  </si>
  <si>
    <t>Allergy And Asthma Proceedings</t>
  </si>
  <si>
    <t>Demain| Jg; Gessner| Bd; Mclaughlin| Jb; Sikes| Ds; Foote| Jt</t>
  </si>
  <si>
    <t>Increasing Southern Invasion Enhances Congruence Between Endemic And Exotic Mediterranean Fish Fauna</t>
  </si>
  <si>
    <t>Lasram| Fb; Mouillot| D</t>
  </si>
  <si>
    <t>Increasing Temperature Counteracts The Impact Of Parasitism On Periwinkle Consumption</t>
  </si>
  <si>
    <t>Larsen| Mh; Mouritsen| Kn</t>
  </si>
  <si>
    <t>Indicator Of Flower Status Derived From In Situ Hyperspectral Measurement In An Alpine Meadow On The Tibetan Plateau</t>
  </si>
  <si>
    <t>Chen| J; Shen| Mg; Zhu| Xl; Tang| Yh</t>
  </si>
  <si>
    <t>Indicators Of Present Global Warming Through Changes In Active Layer-thickness| Estimation Of Thermal Diffusivity And Geomorphological Observations In The Morenas Coloradas Rockglacier| Central Andes Of Mendoza| Argentina</t>
  </si>
  <si>
    <t>Trombotto| D; Borzotta| E</t>
  </si>
  <si>
    <t>Indicators On Economic Risk From Global Climate Change</t>
  </si>
  <si>
    <t>Grossmann| Wd; Steininger| K; Grossmann| I; Magaard| L</t>
  </si>
  <si>
    <t>Individual Responses In Spring Arrival Date To Ecological Conditions During Winter And Migration In A Migratory Bird</t>
  </si>
  <si>
    <t>Inducible Defences As Key Adaptations For The Successful Invasion Of Daphnia Lumholtzi In North America?</t>
  </si>
  <si>
    <t>Engel| K; Tollrian| R</t>
  </si>
  <si>
    <t>Inductively Coupled Plasma Generator For An Environmentally Benign Perfluorocarbon Abatement System</t>
  </si>
  <si>
    <t>Industrial Activity And Environment Protection. Geopolitical And Geoeconomical Considerations Regarding The Kyoto Protocol</t>
  </si>
  <si>
    <t>Negut| S; Neacsu| Mc</t>
  </si>
  <si>
    <t>Infectious Disease In A Warming World: How Weather Influenced West Nile Virus In The United States (2001-2005)</t>
  </si>
  <si>
    <t>Soverow| Je; Wellenius| Ga; Fisman| Dn; Mittleman| Ma</t>
  </si>
  <si>
    <t>Influence Of Assumptions About Selection And Recycling Efficiencies On The Lca Of Integrated Waste Management Systems</t>
  </si>
  <si>
    <t>Rigamonti| L; Grosso| M; Sunseri| Mc</t>
  </si>
  <si>
    <t>Influence Of Dynamic Vegetation On Climate Change Arising From Increasing Co(2)</t>
  </si>
  <si>
    <t>O'ishi| R; Abe-ouchi| A</t>
  </si>
  <si>
    <t>Influence Of Global Climate Model Selection On Runoff Impact Assessment</t>
  </si>
  <si>
    <t>Chiew| Fhs; Teng| J; Vaze| J; Kirono| Dgc</t>
  </si>
  <si>
    <t>Influence Of Sea Surface Temperature Variability On Global Temperature And Precipitation Extremes</t>
  </si>
  <si>
    <t>Alexander| Lv; Uotila| P; Nicholls| N</t>
  </si>
  <si>
    <t>Influence Of Temperature And Spawning Effort On Haliotis Tuberculata Mortalities Caused By Vibrio Harveyi: An Example Of Emerging Vibriosis Linked To Global Warming</t>
  </si>
  <si>
    <t>Travers| Ma; Basuyaux| O; Le Goic| N; Huchette| S; Nicolas| Jl; Koken| M; Paillard| C</t>
  </si>
  <si>
    <t>Influence Of The Sst Rise On Baroclinic Instability Wave Activity Under An Aquaplanet Condition</t>
  </si>
  <si>
    <t>Kodama| C; Iwasaki| T</t>
  </si>
  <si>
    <t>Informed And Uninformed Public Opinions On Co(2) Capture And Storage Technologies In The Netherlands</t>
  </si>
  <si>
    <t>De Best-waldhober| M; Daamen| D; Faaij| A</t>
  </si>
  <si>
    <t>Informed Dispersal| Heterogeneity In Animal Dispersal Syndromes And The Dynamics Of Spatially Structured Populations</t>
  </si>
  <si>
    <t>Clobert| J; Le Galliard| Jf; Cote| J; Meylan| S; Massot| M</t>
  </si>
  <si>
    <t>Infrared Heater Arrays For Warming Field Plots Scaled Up To 5-m Diameter</t>
  </si>
  <si>
    <t>Kimball| Ba; Conley| Mm</t>
  </si>
  <si>
    <t>Infrared Monitoring Of Underground Co(2) Storage Using Chalcogenide Glass Fibers</t>
  </si>
  <si>
    <t>Optical Materials</t>
  </si>
  <si>
    <t>Charpentier| F; Bureau| B; Troles| J; Boussard-pledel| C; Michel-le Pierres| K; Smektala| F; Adam| Jl</t>
  </si>
  <si>
    <t>Innovative Designs Of Permafrost Roadbed For The Qinghai-tibet Railway</t>
  </si>
  <si>
    <t>Cheng| Gd; Wu| Qb; Ma| W</t>
  </si>
  <si>
    <t>Inorganic Carbon Isotope Systematics In Soil Profiles Undergoing Silicate And Carbonate Weathering (southern Michigan| Usa)</t>
  </si>
  <si>
    <t>Jin| Lx; Ogrinc| N; Hamilton| Sk; Szramek| K; Kanduc| T; Walter| Lm</t>
  </si>
  <si>
    <t>Instability Of Climate And Vegetation Dynamics In Central And Eastern Europe During The Final Stage Of The Last Interglacial (eemian| Mikulino) And Early Glaciation</t>
  </si>
  <si>
    <t>Boettger| T; Novenko| Ey; Velichko| Aa; Borisova| Ok; Kremenetski| Kv; Knetsch| S; Junge| Fw</t>
  </si>
  <si>
    <t>Instrumentation Enabling Study Of Plant Physiological Response To Elevated Night Temperature</t>
  </si>
  <si>
    <t>Plant Methods</t>
  </si>
  <si>
    <t>Mohammed| Ar; Tarpley| L</t>
  </si>
  <si>
    <t>Instrumentation| Measurement And Performance Of Three Air Quality Measurement Systems For Dairy Buildings</t>
  </si>
  <si>
    <t>Applied Engineering In Agriculture</t>
  </si>
  <si>
    <t>Teye| Fk; Alkkiomaki| E; Simojoki| A; Pastell| M; Hautala| M; Ahokas| J</t>
  </si>
  <si>
    <t>Insulation Characteristics And Its Evaluation Method Of N(2) Gas For Nonstandard Lightning Impulse Waveforms</t>
  </si>
  <si>
    <t>Kaneko| S; Okabe| S</t>
  </si>
  <si>
    <t>Integrated Analysis Of Energy| Economic| And Environmental Performance Of Biomethanol From Rice Straw In China</t>
  </si>
  <si>
    <t>Xiao| J; Shen| Lh; Zhang| Ya; Gu| Jq</t>
  </si>
  <si>
    <t>Integrated Assessment For Setting Greenhouse Gas Emission Targets Under The Condition Of Great Uncertainty About The Probability And Impact Of Abrupt Climate Change</t>
  </si>
  <si>
    <t>Kosugi| T</t>
  </si>
  <si>
    <t>Integration Of Life Cycle Assessment Into Agent-based Modeling</t>
  </si>
  <si>
    <t>Davis| C; Nikolic| I; Dijkema| Gpj</t>
  </si>
  <si>
    <t>Integration Of Modis-derived Metrics To Assess Interannual Variability In Snowpack| Lake Ice| And Ndvi In Southwest Alaska</t>
  </si>
  <si>
    <t>Reed| B; Budde| M; Spencer| P; Miller| Ae</t>
  </si>
  <si>
    <t>Intensifying Tropical Cyclones Over The North Indian Ocean During Summer Monsoon-global Warming</t>
  </si>
  <si>
    <t>Krishna| Km</t>
  </si>
  <si>
    <t>Intensive Livestock Farming: Global Trends| Increased Environmental Concerns| And Ethical Solutions</t>
  </si>
  <si>
    <t>Ilea| Rc</t>
  </si>
  <si>
    <t>Inter-annual And Inter-decadal Variations Of Landfalling Tropical Cyclones In East Asia. Part I: Time Series Analysis</t>
  </si>
  <si>
    <t>Chan| Jcl; Xu| M</t>
  </si>
  <si>
    <t>Inter-generational Equity Index For Assessing Environmental Sustainability: An Example On Global Warming</t>
  </si>
  <si>
    <t>Pan| Tc; Kao| Jj</t>
  </si>
  <si>
    <t>Interacting Effects Of Elevated Temperature And Ocean Acidification On The Aerobic Performance Of Coral Reef Fishes</t>
  </si>
  <si>
    <t>Munday| Pl; Crawley| Ne; Nilsson| Ge</t>
  </si>
  <si>
    <t>Interaction Of Geomorphic And Ecologic Features Across Altitudinal Zones In A Subarctic Landscape</t>
  </si>
  <si>
    <t>Hjort| J; Luoto| M</t>
  </si>
  <si>
    <t>Interactions Between The Impacts Of Ultraviolet Radiation| Elevated Co(2)| And Nutrient Limitation On Marine Primary Producers</t>
  </si>
  <si>
    <t>Beardall| J; Sobrino| C; Stojkovic| S</t>
  </si>
  <si>
    <t>Intermodel Variability Of Future Changes In The Baiu Rainband Estimated By The Pseudo Global Warming Downscaling Method</t>
  </si>
  <si>
    <t>Kawase| H; Yoshikane| T; Hara| M; Kimura| F; Yasunari| T; Ailikun| B; Ueda| H; Inoue| T</t>
  </si>
  <si>
    <t>Internalization Of The External Costs Of Global Environmental Damage In An Integrated Assessment Model</t>
  </si>
  <si>
    <t>Kosugi| T; Tokimatsu| K; Kurosawa| A; Itsubo| N; Yagita| H; Sakagami| M</t>
  </si>
  <si>
    <t>International Network For Capacity Building For The Control Of Emerging Viral Vector-borne Zoonotic Diseases: Arbo-zoonet</t>
  </si>
  <si>
    <t>Eurosurveillance</t>
  </si>
  <si>
    <t>Ahmed| J; Bouloy| M; Ergonul| O; Fooks| Ar; Paweska| J; Chevalier| V; Drosten| C; Moormann| R; Tordo| N; Vatansever| Z; Calistri| P; Estrada-pena| A; Mirazimi| A; Unger| H; Yin| H; Seitzer| U</t>
  </si>
  <si>
    <t>Interregional Sharing Of Energy Conservation Targets In China: Efficiency And Equity</t>
  </si>
  <si>
    <t>Wei| D; Rose| A</t>
  </si>
  <si>
    <t>Interspecific And Intraspecific Variation In Cercariae Release</t>
  </si>
  <si>
    <t>Interval Number Fuzzy Linear Programming For Climate Change Impact Assessments Of Reservoir Active Storage</t>
  </si>
  <si>
    <t>Tung| Cp; Hong| Nm; Li| Mh</t>
  </si>
  <si>
    <t>Investigating Unsaturated Fat| Monensin| Or Bromoethanesulfonate In Continuous Cultures Retaining Ruminal Protozoa. I. Fermentation| Biohydrogenation| And Microbial Protein Synthesis</t>
  </si>
  <si>
    <t>Karnati| Skr; Sylvester| Jt; Ribeiro| Cvdm; Gilligan| Le; Firkins| Jl</t>
  </si>
  <si>
    <t>Irrigated Afforestation Of The Sahara And Australian Outback To End Global Warming</t>
  </si>
  <si>
    <t>Ornstein| L; Aleinov| I; Rind| D</t>
  </si>
  <si>
    <t>Is Global Climate Change Influencing The Overwintering Distribution Of Weakfish Cynoscion Regalis?</t>
  </si>
  <si>
    <t>Weinstein| Mp; Litvin| Sy; Guida| Vg; Chambers| Rc</t>
  </si>
  <si>
    <t>Is Summer Monsoon Rainfall Decreasing Over India In The Global Warming Era?</t>
  </si>
  <si>
    <t>Naidu| Cv; Durgalakshmi| K; Krishna| Km; Rao| Sr; Satyanarayana| Gc; Lakshminarayana| P; Rao| Lm</t>
  </si>
  <si>
    <t>Isolation And Characterization Of Polymorphic Microsatellite Dna Makers For Euphrasia Nankotaizanensis (orobanchaceae) And Cross Amplification In Another Euphrasia L.</t>
  </si>
  <si>
    <t>Wang| Kh; Wu| Mj; Chiang| Ty; Chou| Ch</t>
  </si>
  <si>
    <t>K-model-a Continuous Model Of Soil Organic Carbon Dynamics: Theory</t>
  </si>
  <si>
    <t>Feng| Ys</t>
  </si>
  <si>
    <t>Keeping Up With Early Springs: Rapid Range Expansion In An Avian Herbivore Incurs A Mismatch Between Reproductive Timing And Food Supply</t>
  </si>
  <si>
    <t>Van Der Jeugd| Hp; Eichhorn| G; Litvin| Ke; Stahl| J; Larsson| K; Van Der Graaf| Aj; Drent| Rh</t>
  </si>
  <si>
    <t>Labile| Recalcitrant| And Microbial Carbon And Nitrogen Pools Of A Tallgrass Prairie Soil In The Us Great Plains Subjected To Experimental Warming And Clipping</t>
  </si>
  <si>
    <t>Belay-tedla| A; Zhou| Xh; Su| B; Wan| Sq; Luo| Yq</t>
  </si>
  <si>
    <t>Laboratory Investigation Of Moisture Damage In Warm-mix Asphalt Containing Moist Aggregate</t>
  </si>
  <si>
    <t>Xiao| Fp; Jordan| J; Amirkhanian| Sn</t>
  </si>
  <si>
    <t>Laboratory Simulation Of So(2) Heterogeneous Reactions On Hematite Surface Under Different So(2) Concentrations</t>
  </si>
  <si>
    <t>Cui| Hx; Cheng| Tt; Yu| Xn; Chen| Jm; Xu| Yf; Fang| W</t>
  </si>
  <si>
    <t>Lack Of Evidence For The Drought-linked Chytridiomycosis Hypothesis</t>
  </si>
  <si>
    <t>Kriger| Km</t>
  </si>
  <si>
    <t>Lakes And Reservoirs As Sentinels| Integrators| And Regulators Of Climate Change</t>
  </si>
  <si>
    <t>Williamson| Ce; Saros| Je; Vincent| Wf; Smol| Jp</t>
  </si>
  <si>
    <t>Land Management As A Factor Controlling Dissolved Organic Carbon Release From Upland Peat Soils 1: Spatial Variation In Doc Productivity</t>
  </si>
  <si>
    <t>Yallop| Ar; Clutterbuck| B</t>
  </si>
  <si>
    <t>Land-ocean Coupling Of Carbon And Nitrogen Fluxes On Sandy Beaches</t>
  </si>
  <si>
    <t>Schlacher| Ta; Connolly| Rm</t>
  </si>
  <si>
    <t>Landfilling Of Waste: Accounting Of Greenhouse Gases And Global Warming Contributions</t>
  </si>
  <si>
    <t>Manfredi| S; Tonini| D; Christensen| Th; Scharff| H</t>
  </si>
  <si>
    <t>Landscape-scale Expansion Of Roesel's Bush-cricket Metrioptera Roeselii At The North-western Range Limit In Central Europe (orthoptera: Tettigoniidae)</t>
  </si>
  <si>
    <t>Entomologia Generalis</t>
  </si>
  <si>
    <t>Wissmann| J; Schielzeth| H; Fartmann| T</t>
  </si>
  <si>
    <t>Landsliding And Its Multiscale Influence On Mountainscapes</t>
  </si>
  <si>
    <t>Restrepo| C; Walker| Lr; Shiels| Ab; Bussmann| R; Claessens| L; Fisch| S; Lozano| P; Negi| G; Paolini| L; Poveda| G; Ramos-scharron| C; Richter| M; Velazquez| E</t>
  </si>
  <si>
    <t>Large N(2)o Emissions From Cryoturbated Peat Soil In Tundra</t>
  </si>
  <si>
    <t>Repo| Me; Susiluoto| S; Lind| Se; Jokinen| S; Elsakov| V; Biasi| C; Virtanen| T; Martikainen| Pj</t>
  </si>
  <si>
    <t>Late Cretaceous Seasonal Ocean Variability From The Arctic</t>
  </si>
  <si>
    <t>Davies| A; Kemp| Aes; Pike| J</t>
  </si>
  <si>
    <t>Late Neogene Paleoclimate And Paleoenvironment Reconstructions From The Pipe Creek Sinkhole| Indiana| Usa</t>
  </si>
  <si>
    <t>Shunk| Aj; Driese| Sg; Farlow| Jo; Zavada| Ms; Zobaa| Mk</t>
  </si>
  <si>
    <t>Late Pleistocene And Early Holocene Climate And The Beginnings Of Cultivation In Northern Syria</t>
  </si>
  <si>
    <t>Willcox| G; Buxo| R; Herveux| L</t>
  </si>
  <si>
    <t>Late Pleistocene California Droughts During Deglaciation And Arctic Warming</t>
  </si>
  <si>
    <t>Oster| Jl; Montanez| Ip; Sharp| Wd; Cooper| Km</t>
  </si>
  <si>
    <t>Lca Of Poplar Bioenergy System Compared With Brassica Carinata Energy Crop And Natural Gas In Regional Scenario</t>
  </si>
  <si>
    <t>Gasol| Cm; Gabarrell| X; Anton| A; Rigola| M; Carrasco| J; Ciria| P; Rieradevall| J</t>
  </si>
  <si>
    <t>Lca Of Selective Waste Collection Systems In Dense Urban Areas</t>
  </si>
  <si>
    <t>Iriarte| A; Gabarrell| X; Rieradevall| J</t>
  </si>
  <si>
    <t>Leaf Phenology Sensitivity To Temperature In European Trees: Do Within-species Populations Exhibit Similar Responses?</t>
  </si>
  <si>
    <t>Vitasse| Y; Delzon| S; Dufrene| E; Pontailler| Jy; Louvet| Jm; Kremer| A; Michalet| R</t>
  </si>
  <si>
    <t>Leaf Photosynthesis And Simulated Carbon Budget Of Gentiana Straminea From A Decade-long Warming Experiment</t>
  </si>
  <si>
    <t>Shen| Hh; Klein| Ja; Zhao| Xq; Tang| Yh</t>
  </si>
  <si>
    <t>Leptophlebiidae (ephemeroptera) Of The Alpine Region Of The Southern Alps| New Zealand</t>
  </si>
  <si>
    <t>Aquatic Insects</t>
  </si>
  <si>
    <t>Hitchings| Tr</t>
  </si>
  <si>
    <t>Leptospirosis In The Asia Pacific Region</t>
  </si>
  <si>
    <t>Bmc Infectious Diseases</t>
  </si>
  <si>
    <t>Victoriano| Afb; Smythe| Ld; Gloriani-barzaga| N; Cavinta| Ll; Kasai| T; Limpakarnjanarat| K; Ong| Bl; Gongal| G; Hall| J; Coulombe| Ca; Yanagihara| Y; Yoshida| S; Adler| B</t>
  </si>
  <si>
    <t>Lessons Learned From Ipcc Ar4 Scientific Developments Needed To Understand| Predict| And Respond To Climate Change</t>
  </si>
  <si>
    <t>Doherty| Sj; Bojinski| S; Henderson-sellers| A; Noone| K; Goodrich| D; Bindoff| Nl; Church| Ja; Hibbard| Ka; Karl| Tr; Kajefez-bogataj| L; Lynch| Ah; Parker| De; Prentice| Ic; Ramaswamy| V; Saunders| Rw; Smith| Ms; Steffen| K; Stocker| Tf; Thorne| Pw; Trenberth| Ke; Verstraete| Mm; Zwiers| Fw</t>
  </si>
  <si>
    <t>Let The Sun Shine In: Effects Of Ultraviolet Radiation On Invasive Pneumococcal Disease Risk In Philadelphia| Pennsylvania</t>
  </si>
  <si>
    <t>White| Anj; Ng| V; Spain| Cv; Johnson| Cc; Kinlin| Lm; Fisman| Dn</t>
  </si>
  <si>
    <t>Libocedrus Macrofossils From Tasmania (australia)</t>
  </si>
  <si>
    <t>Paull| R; Hill| Rs</t>
  </si>
  <si>
    <t>Lichens And Bryophytes Of The Alpine And Subalpine Zones On Katahdin| Maine| Ii: Lichens</t>
  </si>
  <si>
    <t>Hinds| Jw; Fryday| Am; Dibble| Ac</t>
  </si>
  <si>
    <t>Lidar For Monitoring Mass Movements In Permafrost Environments At The Cirque Hinteres Langtal| Austria| Between 2000 And 2008</t>
  </si>
  <si>
    <t>Avian| M; Kellerer-pirklbauer| A; Bauer| A</t>
  </si>
  <si>
    <t>Life Cycle Assessment Of Australian Automotive Door Skins</t>
  </si>
  <si>
    <t>Puri| P; Compston| P; Pantano| V</t>
  </si>
  <si>
    <t>Life Cycle Assessment Of Bagasse Waste Management Options</t>
  </si>
  <si>
    <t>Kiatkittipong| W; Wongsuchoto| P; Pavasant| P</t>
  </si>
  <si>
    <t>Life Cycle Assessment Of Composite Materials Made Of Recycled Thermoplastics Combined With Rice Husks And Cotton Linters</t>
  </si>
  <si>
    <t>Vidal| R; Martinez| P; Garrain| D</t>
  </si>
  <si>
    <t>Life Cycle Assessment Of Natural Gas Power Plants In Thailand</t>
  </si>
  <si>
    <t>Phumpradab| K; Gheewala| Sh; Sagisaka| M</t>
  </si>
  <si>
    <t>Life Cycle Assessment Of Offset Printed Matter With Edip97: How Important Are Emissions Of Chemicals?</t>
  </si>
  <si>
    <t>Larsen| Hf; Hansen| Ms; Hauschild| M</t>
  </si>
  <si>
    <t>Life Cycle Assessment Of Primary Magnesium Production Using The Pidgeon Process In China</t>
  </si>
  <si>
    <t>Life Cycle Assessment Of Second Generation Bioethanols Produced From Scandinavian Boreal Forest Resources A Regional Analysis For Middle Norway</t>
  </si>
  <si>
    <t>Bright| Rm; Stromman| Ah</t>
  </si>
  <si>
    <t>Life Cycle Assessment Of Solid Waste Management Options For Eskisehir| Turkey</t>
  </si>
  <si>
    <t>Banar| M; Cokaygil| Z; Ozkan| A</t>
  </si>
  <si>
    <t>Life Cycle Assessment Of Soybean-based Biodiesel In Argentina For Export</t>
  </si>
  <si>
    <t>Panichelli| L; Dauriat| A; Gnansounou| E</t>
  </si>
  <si>
    <t>Life Cycle Assessment Of Two Baby Food Packaging Alternatives: Glass Jars Vs. Plastic Pots</t>
  </si>
  <si>
    <t>Humbert| S; Rossi| V; Margni| M; Jolliet| O; Loerincik| Y</t>
  </si>
  <si>
    <t>Life Cycle Assessment Of Urban Wastewater Reuse With Ozonation As Tertiary Treatment A Focus On Toxicity-related Impacts</t>
  </si>
  <si>
    <t>Munoz| I; Rodriguez| A; Rosal| R; Fernandez-alba| Ar</t>
  </si>
  <si>
    <t>Life Cycle Assessment Of Wood-based Heating In Norway</t>
  </si>
  <si>
    <t>Solli| C; Reenaas| M; Stromman| Ah; Hertwich| Eg</t>
  </si>
  <si>
    <t>Life Cycle Impact Assessment Of Various Waste Conversion Technologies</t>
  </si>
  <si>
    <t>Khoo| Hh</t>
  </si>
  <si>
    <t>Life-cycle Assessment Of The Municipal Solid Waste Management System In Hangzhou| China (easewaste)</t>
  </si>
  <si>
    <t>Zhao| Y; Wang| Ht; Lu| Wj; Damgaard| A; Christensen| Th</t>
  </si>
  <si>
    <t>Life-cycle Energy Demand And Global Warming Potential Of Computational Logic</t>
  </si>
  <si>
    <t>Boyd| Sb; Horvath| A; Dornfeld| D</t>
  </si>
  <si>
    <t>Lifecycle Assessment Of Fuel Ethanol From Sugarcane In Brazil</t>
  </si>
  <si>
    <t>Ometto| Ar; Hauschild| Mz; Roma| Wnl</t>
  </si>
  <si>
    <t>Lightning And Anthropogenic No(x) Sources Over The United States And The Western North Atlantic Ocean: Impact On Olr And Radiative Effects</t>
  </si>
  <si>
    <t>Choi| Y; Kim| J; Eldering| A; Osterman| G; Yung| Yl; Gu| Y; Liou| Kn</t>
  </si>
  <si>
    <t>Linking Habitat Quality With Trophic Performance Of Steelhead Along Forest Gradients In The South Fork Trinity River Watershed| California</t>
  </si>
  <si>
    <t>Mccarthy| Sg; Duda| Jj; Emlen| Jm; Hodgson| Gr; Beauchamp| Da</t>
  </si>
  <si>
    <t>Linking Thermal Tolerances And Biogeography: Mytilus Edulis (l.) At Its Southern Limit On The East Coast Of The United States</t>
  </si>
  <si>
    <t>Jones| Sj; Mieszkowska| N; Wethey| Ds</t>
  </si>
  <si>
    <t>Lipid Biomarker Analysis Of Cyanobacteria-dominated Microbial Mats In Meltwater Ponds On The Mcmurdo Ice Shelf| Antarctica</t>
  </si>
  <si>
    <t>Jungblut| Ad; Allen| Ma; Burns| Bp; Neilan| Ba</t>
  </si>
  <si>
    <t>Litter Decomposition In Grasslands Of Central North America (us Great Plains)</t>
  </si>
  <si>
    <t>Bontti| Ee; Decant| Jp; Munson| Sm; Gathany| Ma; Przeszlowska| A; Haddix| Ml; Owens| S; Burke| Ic; Parton| Wj; Harmon| Me</t>
  </si>
  <si>
    <t>Live-birth In Vipers (viperidae) Is A Key Innovation And Adaptation To Global Cooling During The Cenozoic</t>
  </si>
  <si>
    <t>Lynch| Vj</t>
  </si>
  <si>
    <t>Living On The Margin: Ethnoecological Insights From Marshall Islanders At Rongelap Atoll</t>
  </si>
  <si>
    <t>Bridges| Kw; Mcclatchey| Wc</t>
  </si>
  <si>
    <t>Local Adaptation Of Timing Of Reproduction: Females Are In The Driver's Seat</t>
  </si>
  <si>
    <t>Caro| Sp; Charmantier| A; Lambrechts| Mm; Blondel| J; Balthazart| J; Williams| Td</t>
  </si>
  <si>
    <t>Local Adaptation To Higher Temperatures Reduces Immigration Success Of Genotypes From A Warmer Region In The Water Flea Daphnia</t>
  </si>
  <si>
    <t>Van Doorslaer| W; Vanoverbeke| J; Duvivier| C; Rousseaux| S; Jansen| M; Jansen| B; Feuchtmayr| H; Atkinson| D; Moss| B; Stoks| R; De Meester| L</t>
  </si>
  <si>
    <t>Local Linear Quantile Estimation For Nonstationary Time Series</t>
  </si>
  <si>
    <t>Annals Of Statistics</t>
  </si>
  <si>
    <t>Zhou| Z; Wu| Wb</t>
  </si>
  <si>
    <t>Local Solutions To Manage The Effects Of Global Climate Change On A Marine Ecosystem: A Process Guide For Marine Resource Managers</t>
  </si>
  <si>
    <t>Higgason| Kd; Brown| M</t>
  </si>
  <si>
    <t>Local Stressors Reduce Coral Resilience To Bleaching</t>
  </si>
  <si>
    <t>Carilli| Je; Norris| Rd; Black| Ba; Walsh| Sm; Mcfield| M</t>
  </si>
  <si>
    <t>Long Time Management Of Fossil Fuel Resources To Limit Global Warming And Avoid Ice Age Onsets</t>
  </si>
  <si>
    <t>Shaffer| G</t>
  </si>
  <si>
    <t>Long-term Bottom Water Warming In The North Ross Sea</t>
  </si>
  <si>
    <t>Ozaki| H; Obata| H; Naganobu| M; Gamo| T</t>
  </si>
  <si>
    <t>Long-term Changes In Hydroid (cnidaria| Hydrozoa) Assemblages: Effect Of Mediterranean Warming?</t>
  </si>
  <si>
    <t>Marine Ecology-an Evolutionary Perspective</t>
  </si>
  <si>
    <t>Puce| S; Bavestrello| G; Di Camillo| Cg; Boero| F</t>
  </si>
  <si>
    <t>Long-term Changes In The Size| Structure And Location Of Whiskered Tern Chlidonias Hybrida (l.) Nests In Deteriorating Environmental Conditions Of A North African Lake</t>
  </si>
  <si>
    <t>Bakaria| F; Benyacoub| S; Gauthier-clerc| M; Banbura| J</t>
  </si>
  <si>
    <t>Long-term Changes In Topsoil Nematode Populations In Grazed Pasture Under Elevated Atmospheric Carbon Dioxide</t>
  </si>
  <si>
    <t>Yeates| Gw; Newton| Pcd</t>
  </si>
  <si>
    <t>Long-term Climate Change Impacts On Agricultural Productivity In Eastern China</t>
  </si>
  <si>
    <t>Chavas| Dr; Izaurralde| Rc; Thomson| Am; Gao| Xj</t>
  </si>
  <si>
    <t>Long-term Climatic Change And Sustainable Ground Water Resources Management</t>
  </si>
  <si>
    <t>Long-term Declining Trend Of Zooplankton Biomass In The Tropical Atlantic</t>
  </si>
  <si>
    <t>Piontkovski| Sa; Castellani| C</t>
  </si>
  <si>
    <t>Long-term Drivers Of Change In Polylepis Woodland Distribution In The Central Andes</t>
  </si>
  <si>
    <t>Gosling| Wd; Hanselman| Ja; Knox| C; Valencia| Bg; Bush| Mb</t>
  </si>
  <si>
    <t>Long-term Ecosystem Monitoring And Assessment Of The Detroit River And Western Lake Erie</t>
  </si>
  <si>
    <t>Hartig| Jh; Zarull| Ma; Ciborowski| Jjh; Gannon| Je; Wilke| E; Norwood| G; Vincent| An</t>
  </si>
  <si>
    <t>Long-term Forest Management And Timely Transfer Of Carbon Into Wood Products Help Reduce Atmospheric Carbon</t>
  </si>
  <si>
    <t>Liu| Gl; Han| Sj</t>
  </si>
  <si>
    <t>Long-term Modification Of Arctic Lake Ecosystems: Reference Condition| Degradation Under Toxic Impacts And Recovery (case Study Imandra Lakes| Russia)</t>
  </si>
  <si>
    <t>Moiseenko| Ti; Sharov| An; Vandish| Oi; Kudryavtseva| Lp; Gashkina| Na; Rose| C</t>
  </si>
  <si>
    <t>Long-term Ocean Oxygen Depletion In Response To Carbon Dioxide Emissions From Fossil Fuels</t>
  </si>
  <si>
    <t>Long-term Solar Activity As A Controlling Factor For Global Warming In The 20th Century</t>
  </si>
  <si>
    <t>Dergachev| Va; Raspopov| Om</t>
  </si>
  <si>
    <t>Long-term Temporal Changes Of Plant Phenology In The Western Mediterranean</t>
  </si>
  <si>
    <t>Gordo| O; Sanz| Jj</t>
  </si>
  <si>
    <t>Long-term Variability In Bioassessments: A Twenty-year Study From Two Northern California Streams</t>
  </si>
  <si>
    <t>Mazor| Rd; Purcell| Ah; Resh| Vh</t>
  </si>
  <si>
    <t>Low Impact Of Climate Change On Subalpine Grasslands In The Swiss Northern Alps</t>
  </si>
  <si>
    <t>Vittoz| P; Randin| C; Dutoit| A; Bonnet| F; Hegg| O</t>
  </si>
  <si>
    <t>Macroclimate Associated With Urbanization Increases The Rate Of Secondary Succession From Fallow Soil</t>
  </si>
  <si>
    <t>George| K; Ziska| Lh; Bunce| Ja; Quebedeaux| B; Hom| Jl; Wolf| J; Teasdale| Jr</t>
  </si>
  <si>
    <t>Magnetostratigraphy Of The Dahonggou Section| Northern Qaidam Basin And Its Bearing On Cenozoic Tectonic Evolution Of The Qilian Shan And Altyn Tagh Fault</t>
  </si>
  <si>
    <t>Lu| Hj; Xiong| Sf</t>
  </si>
  <si>
    <t>Making Local Futures Tangible-synthesizing| Downscaling| And Visualizing Climate Change Scenarios For Participatory Capacity Building</t>
  </si>
  <si>
    <t>Shaw| A; Sheppard| S; Burch| S; Flanders| D; Wiek| A; Carmichael| J; Robinson| J; Cohen| S</t>
  </si>
  <si>
    <t>Management For Long-term Sustainability Of Marine Habitats In Singapore: A Science-based Approach</t>
  </si>
  <si>
    <t>Raffles Bulletin Of Zoology</t>
  </si>
  <si>
    <t>Goh| N</t>
  </si>
  <si>
    <t>Managing Air Quality In A Rapidly Developing Nation: China</t>
  </si>
  <si>
    <t>Fang| M; Chan| Ck; Yao| Xh</t>
  </si>
  <si>
    <t>Material Flows In The Life Cycle Of Leather</t>
  </si>
  <si>
    <t>Joseph| K; Nithya| N</t>
  </si>
  <si>
    <t>Mathematical Analysis Of Change In Forest Carbon Use Efficiency With Stand Development: A Case Study On Abies Veitchii Lindl.</t>
  </si>
  <si>
    <t>Ogawa| K</t>
  </si>
  <si>
    <t>Mathematical Modelling For Conservation And Management Of Gorgonians Corals: Youngs And Olds| Could They Coexist?</t>
  </si>
  <si>
    <t>Bramanti| L; Iannelli| M; Santangelo| G</t>
  </si>
  <si>
    <t>Mechanical-statistical Modeling In Ecology: From Outbreak Detections To Pest Dynamics</t>
  </si>
  <si>
    <t>Bulletin Of Mathematical Biology</t>
  </si>
  <si>
    <t>Soubeyrand| S; Neuvonen| S; Penttinen| A</t>
  </si>
  <si>
    <t>Medium-term Evolution Of Soil Properties In A Constructed Surface Flow Wetland With Fluctuating Hydroperiod In North Eastern Italy</t>
  </si>
  <si>
    <t>Passoni| A; Morari| F; Salvato| M; Borin| M</t>
  </si>
  <si>
    <t>Meeting The Challenge Of Institutional Fragmentation In Addressing Climate Change In Transportation Planning And Investment</t>
  </si>
  <si>
    <t>Plumeau| P; Lawe| S</t>
  </si>
  <si>
    <t>Melting Of Major Glaciers In The Western Himalayas: Evidence Of Climatic Changes From Long Term Msu Derived Tropospheric Temperature Trend (1979-2008)</t>
  </si>
  <si>
    <t>Prasad| Ak; Yang| Khs; El-askary| Hm; Kafatos| M</t>
  </si>
  <si>
    <t>Metabolic Engineering Of Cyanobacteria For Ethanol Production</t>
  </si>
  <si>
    <t>Energy &amp; Environmental Science</t>
  </si>
  <si>
    <t>Dexter| J; Fu| Pc</t>
  </si>
  <si>
    <t>Metagenome Of A Versatile Chemolithoautotroph From Expanding Oceanic Dead Zones</t>
  </si>
  <si>
    <t>Walsh| Da; Zaikova| E; Howes| Cg; Song| Yc; Wright| Jj; Tringe| Sg; Tortell| Pd; Hallam| Sj</t>
  </si>
  <si>
    <t>Methane And Nitrous Oxide Emissions From An Integrated Rainfed Rice-fish Farming System Of Eastern India</t>
  </si>
  <si>
    <t>Datta| A; Nayak| Dr; Sinhababu| Dp; Adhya| Tk</t>
  </si>
  <si>
    <t>Methane And Nitrous Oxide Emissions From Rice Paddy Soil As Influenced By Timing Of Application Of Hydroquinone And Dicyandiamide</t>
  </si>
  <si>
    <t>Li| Xl; Zhang| Xy; Xu| H; Cai| Zc; Yagi| K</t>
  </si>
  <si>
    <t>Methane And Nitrous Oxide Emissions From Rice-duck And Rice-fish Complex Ecosystems And The Evaluation Of Their Economic Significance</t>
  </si>
  <si>
    <t>Agricultural Sciences In China</t>
  </si>
  <si>
    <t>Yuan| Wl; Cao| Cg; Li| Cf; Zhan| M; Cai| Ml; Wang| Jp</t>
  </si>
  <si>
    <t>Methane And Nitrous Oxide Emissions From The Ocean: A Reassessment Using Basin-wide Observations In The Atlantic</t>
  </si>
  <si>
    <t>Rhee| Ts; Kettle| Aj; Andreae| Mo</t>
  </si>
  <si>
    <t>Methane Emissions From Six Crop Species Exposed To Three Components Of Global Climate Change: Temperature| Ultraviolet-b Radiation And Water Stress</t>
  </si>
  <si>
    <t>Methane Fluxes During The Initiation Of A Large-scale Water Table Manipulation Experiment In The Alaskan Arctic Tundra</t>
  </si>
  <si>
    <t>Zona| D; Oechel| Wc; Kochendorfer| J; U| Ktp; Salyuk| An; Olivas| Pc; Oberbauer| Sf; Lipson| Da</t>
  </si>
  <si>
    <t>Mexican Drought: An Observational Modeling And Tree Ring Study Of Variability And Climate Change</t>
  </si>
  <si>
    <t>Seager| R; Ting| M; Davis| M; Cane| M; Naik| N; Nakamura| J; Li| C; Cook| E; Stahle| Dw</t>
  </si>
  <si>
    <t>Microalgae As A Raw Material For Biofuels Production</t>
  </si>
  <si>
    <t>Gouveia| L; Oliveira| Ac</t>
  </si>
  <si>
    <t>Microbial Growth Efficiencies Across A Soil Moisture Gradient Assessed Using (13)c-acetic Acid Vapor And (15)n-ammonia Gas</t>
  </si>
  <si>
    <t>Herron| Pm; Stark| Jm; Holt| C; Hooker| T; Cardon| Zg</t>
  </si>
  <si>
    <t>Microwave-assisted Kolbe-schmitt Synthesis Using Ionic Liquids Or Dimcarb As Reactive Solvents</t>
  </si>
  <si>
    <t>Stark| A; Huebschmann| S; Sellin| M; Kralisch| D; Trotzki| R; Ondruschka| B</t>
  </si>
  <si>
    <t>Mid-pliocene Sea Level And Continental Ice Volume Based On Coupled Benthic Mg/ca Palaeotemperatures And Oxygen Isotopes</t>
  </si>
  <si>
    <t>Dwyer| Gs; Chandler| Ma</t>
  </si>
  <si>
    <t>Middle Miocene Paleoclimate Change At Bryce Burn| Southern New Zealand</t>
  </si>
  <si>
    <t>New Zealand Journal Of Geology And Geophysics</t>
  </si>
  <si>
    <t>Field| Bd; Crundwell| Mp; Lyon| Gl; Mildenhall| Dc; Morgans| Heg; Ohneiser| C; Wilson| Gs; Kennett| Jp; Chanier| F</t>
  </si>
  <si>
    <t>Midrange Temperature Rheological Properties Of Warm Asphalt Binders</t>
  </si>
  <si>
    <t>Journal Of Materials In Civil Engineering</t>
  </si>
  <si>
    <t>Biro| S; Gandhi| T; Amirkhanian| S</t>
  </si>
  <si>
    <t>Mineral Sequestration Of Co(2) By Aqueous Carbonation Of Coal Combustion Fly-ash</t>
  </si>
  <si>
    <t>Montes-hernandez| G; Perez-lopez| R; Renard| F; Nieto| Jm; Charlet| L</t>
  </si>
  <si>
    <t>Misperceptions Of Global Climate Change: Information Policies</t>
  </si>
  <si>
    <t>Moxnes| E; Saysel| Ak</t>
  </si>
  <si>
    <t>Mitigation Paths For Chinese Iron And Steel Industry To Tackle Global Climate Change</t>
  </si>
  <si>
    <t>Zeng| Sj; Lan| Yx; Huang| J</t>
  </si>
  <si>
    <t>Mode Shift In The Indian Ocean Climate Under Global Warming Stress</t>
  </si>
  <si>
    <t>Nakamura| N; Kayanne| H; Iijima| H; Mcclanahan| Tr; Behera| Sk; Yamagata| T</t>
  </si>
  <si>
    <t>Model Evaluation Of Different Mechanisms Driving Freeze-thaw N(2)o Emissions</t>
  </si>
  <si>
    <t>De Bruijn| Amg; Butterbach-bahl| K; Blagodatsky| S; Grote| R</t>
  </si>
  <si>
    <t>Model Of Coral Population Response To Accelerated Bleaching And Mass Mortality In A Changing Climate</t>
  </si>
  <si>
    <t>Riegl| Bm; Purkis| Sj</t>
  </si>
  <si>
    <t>Model Projected Changes Of Extreme Wind Events In Response To Global Warming</t>
  </si>
  <si>
    <t>Gastineau| G; Soden| Bj</t>
  </si>
  <si>
    <t>Modeling Biodiversity Loss By Global Warming On Pantepui| Northern South America: Projected Upward Migration And Potential Habitat Loss</t>
  </si>
  <si>
    <t>Nogue| S; Rull| V; Vegas-vilarrubia| T</t>
  </si>
  <si>
    <t>Modeling Carbon Dioxide Emissions With A System Of Differential Equations</t>
  </si>
  <si>
    <t>Nonlinear Analysis-theory Methods &amp; Applications</t>
  </si>
  <si>
    <t>Tsokos| Cp; Xu| Y</t>
  </si>
  <si>
    <t>Modeling Corn Ethanol And Climate A Critical Comparison Of The Bess And Greet Models</t>
  </si>
  <si>
    <t>Plevin| Rj</t>
  </si>
  <si>
    <t>Modeling Irrigated Cotton With Shallow Groundwater In The Aral Sea Basin Of Uzbekistan: Ii. Soil Salinity Dynamics</t>
  </si>
  <si>
    <t>Irrigation Science</t>
  </si>
  <si>
    <t>Forkutsa| I; Sommer| R; Shirokova| Yi; Lamers| Jpa; Kienzler| K; Tischbein| B; Martius| C; Vlek| Plg</t>
  </si>
  <si>
    <t>Modeling Monthly Temperature Data In Lisbon And Prague</t>
  </si>
  <si>
    <t>Alpuim| T; El-shaarawi| A</t>
  </si>
  <si>
    <t>Modeling Of Methane Bubbles Released From Large Sea-floor Area: Condition Required For Methane Emission To The Atmosphere</t>
  </si>
  <si>
    <t>Yamamoto| A; Yamanaka| Y; Taiika| E</t>
  </si>
  <si>
    <t>Modeling Of Sea-level Rise And Deforestation In Submerging Coastal Ultisols Of Chesapeake Bay</t>
  </si>
  <si>
    <t>Hussein| Ah</t>
  </si>
  <si>
    <t>Modeling Spatiotemporal Forest Health Monitoring Data</t>
  </si>
  <si>
    <t>Augustin| Nh; Musio| M; Von Wilpert| K; Kublin| E; Wood| Sn; Schumacher| M</t>
  </si>
  <si>
    <t>Modelling Lifted Hydrogen Jet Fires Using The Boundary Layer Equations</t>
  </si>
  <si>
    <t>Onokpe| O; Cumber| Ps</t>
  </si>
  <si>
    <t>Modelling Temperature Trends In New Zealand</t>
  </si>
  <si>
    <t>Withers| Cs; Krouse| Dp; Pearson| Cp; Nadarajah| S</t>
  </si>
  <si>
    <t>Modelling The Dynamic Biogeography Of The Wildcat: Implications For Taxonomy And Conservation</t>
  </si>
  <si>
    <t>Kitchener| Ac; Rees| Ee</t>
  </si>
  <si>
    <t>Modelling The Three-dimensional Spatial Distribution Of Soil Organic Carbon (soc) At The Regional Scale (flanders| Belgium)</t>
  </si>
  <si>
    <t>Meersmans| J; Van Wesemael| B; De Ridder| F; Van Molle| M</t>
  </si>
  <si>
    <t>Modern Molecular Methods For Amphibian Conservation</t>
  </si>
  <si>
    <t>Storfer| A; Eastman| Jm; Spear| Sf</t>
  </si>
  <si>
    <t>Modification Of Cirrus Clouds To Reduce Global Warming</t>
  </si>
  <si>
    <t>Mitchell| Dl; Finnegan| W</t>
  </si>
  <si>
    <t>Molluscs And Climate Warming In A Low Mountain Range National Park</t>
  </si>
  <si>
    <t>Malacologia</t>
  </si>
  <si>
    <t>Muller| J; Bassler| C; Stratz| C; Klocking| B; Brandl| R</t>
  </si>
  <si>
    <t>Monitoring The Aggenalm Landslide Using Economic Deformation Measurement Techniques</t>
  </si>
  <si>
    <t>Austrian Journal Of Earth Sciences</t>
  </si>
  <si>
    <t>Singer| J; Schuhback| S; Wasmeier| P; Thuro| K; Heunecke| O; Wunderlich| T; Glabsch| J; Festl| J</t>
  </si>
  <si>
    <t>Monte Carlo Simulation Of The Record-breaking High Temperature Events Of Climate Changes</t>
  </si>
  <si>
    <t>Xiong| Kg; Yang| J; Wan| Sq; Feng| Gl; Hu| Jg</t>
  </si>
  <si>
    <t>Morphosedimentological Record And Human Settlements As Indicators Of West-african Late Holocene Climate Variations In The Littoral Zone Of The Iwik Peninsula (banc D'arguin - Mauritania)</t>
  </si>
  <si>
    <t>Barusseau| Jp; Certain| R; Vernet| R; Saliege| Jf</t>
  </si>
  <si>
    <t>Mortality During Heat Waves In South Korea| 1991 To 2005: How Exceptional Was The 1994 Heat Wave?</t>
  </si>
  <si>
    <t>Kysely| J; Kim| J</t>
  </si>
  <si>
    <t>Multi-angular Polarized Radiation Characteristics Of Water Clouds</t>
  </si>
  <si>
    <t>Journal Of Infrared And Millimeter Waves</t>
  </si>
  <si>
    <t>Cheng| Th; Gu| Xf; Yu| T; Chen| Lf; Tian| Gl</t>
  </si>
  <si>
    <t>Multi-model Projection Of Global Warming Impact On Tropical Cyclone Genesis Frequency Over The Western North Pacific</t>
  </si>
  <si>
    <t>Yokoi| S; Takayabu| Yn</t>
  </si>
  <si>
    <t>Multiphase Development Of The Atacama Planation Surface Recorded By Cosmogenic (3)he Exposure Ages: Implications For Uplift And Cenozoic Climate Change In Western South America</t>
  </si>
  <si>
    <t>Evenstar| La; Hartley| Aj; Stuart| Fm; Mather| Ae; Rice| Cm; Chong| G</t>
  </si>
  <si>
    <t>Multistage Fluidized Bed Reactor Performance Characterization For Adsorption Of Carbon Dioxide</t>
  </si>
  <si>
    <t>Roy| S; Mohanty| Cr; Meikap| Bc</t>
  </si>
  <si>
    <t>Mycetozoans Of The Great Smoky Mountains National Park: An All Taxa Biodiversity Inventory Project</t>
  </si>
  <si>
    <t>Stephenson| Sl; Landolt| Jc</t>
  </si>
  <si>
    <t>N(2)o Emission Rates In A California Meadow Soil Are Influenced By Fertilizer Level| Soil Moisture And The Community Structure Of Ammonia-oxidizing Bacteria</t>
  </si>
  <si>
    <t>Avrahami| S; Bohannan| Bjm</t>
  </si>
  <si>
    <t>National Forest Carbon Inventories: Policy Needs And Assessment Capacity</t>
  </si>
  <si>
    <t>Andersson| K; Evans| Tp; Richards| Kr</t>
  </si>
  <si>
    <t>Natural And Anthropogenic Influences In The Northeastern Coast Of The Nile Delta| Egypt</t>
  </si>
  <si>
    <t>El Banna| Mm; Frihy| Oe</t>
  </si>
  <si>
    <t>Natural Climatic Variability And The Norse Settlements In Greenland</t>
  </si>
  <si>
    <t>Natural Gas Combined Cycle Power Plant Modified Into An O(2)/co(2) Cycle For Co(2) Capture</t>
  </si>
  <si>
    <t>Amann| Jm; Kanniche| M; Bouallou| C</t>
  </si>
  <si>
    <t>Natural Variability And Anthropogenic Trends In Oceanic Oxygen In A Coupled Carbon Cycle-climate Model Ensemble</t>
  </si>
  <si>
    <t>Frolicher| Tl; Joos| F; Plattner| Gk; Steinacher| M; Doney| Sc</t>
  </si>
  <si>
    <t>Neochloris Oleabundans Utex #1185: A Suitable Renewable Lipid Source For Biofuel Production</t>
  </si>
  <si>
    <t>Gouveia| L; Marques| Ae; Da Silva| Tl; Reis| A</t>
  </si>
  <si>
    <t>Nesting Lizards (bassiana Duperreyi) Compensate Partly| But Not Completely| For Climate Change</t>
  </si>
  <si>
    <t>Telemeco| Rs; Elphick| Mj; Shine| R</t>
  </si>
  <si>
    <t>New Evaluated Semi-empirical Formula Using Optical Model For 14-15 Mev (n| T) Reaction Cross Sections</t>
  </si>
  <si>
    <t>Journal Of Fusion Energy</t>
  </si>
  <si>
    <t>Tel| E; Durgu| C; Aydin| A; Bolukdemir| Mh; Kaplan| A; Okuducu| S</t>
  </si>
  <si>
    <t>New Method Accurately Predicts Carbon Dioxide Equilibrium Adsorption Isotherms</t>
  </si>
  <si>
    <t>Bahadori| A; Vuthaluru| Hb</t>
  </si>
  <si>
    <t>New Methods For Studying The Spatiotemporal Variation Of Snow Cover Based On Combination Products Of Modis Terra And Aqua</t>
  </si>
  <si>
    <t>Wang| Xw; Xie| Hj</t>
  </si>
  <si>
    <t>New Possibilities Of Applications Aluminum Alloys In Transport</t>
  </si>
  <si>
    <t>Archives Of Metallurgy And Materials</t>
  </si>
  <si>
    <t>Kaczmarek| L; Kula| P; Sawicki| J; Armand| S; Castro| T; Kruszynski| P; Rochel| A</t>
  </si>
  <si>
    <t>Nitrogen Constraints On Terrestrial Carbon Uptake: Implications For The Global Carbon-climate Feedback</t>
  </si>
  <si>
    <t>Wang| Yp; Houlton| Bz</t>
  </si>
  <si>
    <t>Nitrogen Sources In The South China Sea| As Discerned From Stable Nitrogen Isotopic Ratios In Rivers| Sinking Particles| And Sediments</t>
  </si>
  <si>
    <t>Gaye| B; Wiesner| Mg; Lahajnar| N</t>
  </si>
  <si>
    <t>Nitrogen Supply Effects On Leaf Dynamics And Nutrient Input Into The Soil Of Plant Species In A Sub-arctic Tundra Ecosystem</t>
  </si>
  <si>
    <t>Aerts| R</t>
  </si>
  <si>
    <t>Nitrous Oxide And Methane Emissions From Long-term Tillage Under A Continuous Corn Cropping System In Ohio</t>
  </si>
  <si>
    <t>Ussiri| Dan; Lal| R; Jarecki| Mk</t>
  </si>
  <si>
    <t>Nitrous Oxide Emissions From Wetland Rice-duck Cultivation Systems In Southern China</t>
  </si>
  <si>
    <t>Li| Cf; Cao| Cg; Wang| Jp; Zhan| M; Yuan| Wl; Ahmad| S</t>
  </si>
  <si>
    <t>No Signs Of Thermal Acclimation Of Heterotrophic Respiration From Peat Soils Exposed To Different Water Levels</t>
  </si>
  <si>
    <t>Vicca| S; Fivez| L; Kockelbergh| F; Van Pelt| D; Segers| Jjr; Meire| P; Ceulemans| R; Janssens| Ia</t>
  </si>
  <si>
    <t>North Pacific Climate Mediates Offspring Sex Ratio In Northern Elephant Seals</t>
  </si>
  <si>
    <t>Lee| De; Sydeman| Wj</t>
  </si>
  <si>
    <t>North Pacific Cyclonic And Anticyclonic Transients In A Global Warming Context: Possible Consequences For Western North American Daily Precipitation And Temperature Extremes</t>
  </si>
  <si>
    <t>Favre| A; Gershunov| A</t>
  </si>
  <si>
    <t>Northerly Shift In Voltinism Watershed In Hyphantria Cunea (drury) (lepidoptera: Arctiidae) Along The Japan Sea Coast: Evidence Of Global Warming?</t>
  </si>
  <si>
    <t>Gomi| T; Adachi| K; Shimizu| A; Tanimoto| K; Kawabata| E; Takeda| M</t>
  </si>
  <si>
    <t>Northward Range Expansion By Nezara Viridula (hemiptera: Pentatomidae) In Shikoku And Chugoku Districts| Japan| Possibly Due To Global Warming</t>
  </si>
  <si>
    <t>Yukawa| J; Kiritani| K; Kawasawa| T; Higashiura| Y; Sawamura| N; Nakada| K; Gyotoku| N; Tanaka| A; Kamitani| S; Matsuo| K; Yamauchi| S; Takematsu| Y</t>
  </si>
  <si>
    <t>Not Without Cause Vibrio Parahaemolyticus Induces Acute Autophagy And Cell Death</t>
  </si>
  <si>
    <t>Autophagy</t>
  </si>
  <si>
    <t>Burdette| Dl; Yarbrough| Ml; Orth| K</t>
  </si>
  <si>
    <t>Novel Patterns Of Seasonal Photosynthetic Acclimation| Including Interspecific Differences| In Conifers Over An Altitudinal Gradient</t>
  </si>
  <si>
    <t>Koh| Sc; Demmig-adams| B; Adams| Ww</t>
  </si>
  <si>
    <t>Novel Pepper Extract For Enhanced P-glycoprotein Inhibition</t>
  </si>
  <si>
    <t>Journal Of Pharmacy And Pharmacology</t>
  </si>
  <si>
    <t>Aher| S; Biradar| S; Gopu| Cl; Paradkar| A</t>
  </si>
  <si>
    <t>Nuclear Power For Sustainable Development: Current Status And Future Prospects</t>
  </si>
  <si>
    <t>Adamantiades| A; Kessides| I</t>
  </si>
  <si>
    <t>Nutrient Limitation Of Phytoplankton Growth In Arctic Lakes Of The Lower Mackenzie River Basin| Northern Canada</t>
  </si>
  <si>
    <t>Ogbebo| Fe; Evans| Ms; Waiser| Mj; Tumber| Vp; Keating| Jj</t>
  </si>
  <si>
    <t>Obliquity-paced Pliocene West Antarctic Ice Sheet Oscillations</t>
  </si>
  <si>
    <t>Naish| T; Powell| R; Levy| R; Wilson| G; Scherer| R; Talarico| F; Krissek| L; Niessen| F; Pompilio| M; Wilson| T; Carter| L; Deconto| R; Huybers| P; Mckay| R; Pollard| D; Ross| J; Winter| D; Barrett| P; Browne| G; Cody| R; Cowan| E; Crampton| J; Dunbar| G; Dunbar| N; Florindo| F; Gebhardt| C; Graham| I; Hannah| M; Hansaraj| D; Harwood| D; Helling| D; Henrys| S; Hinnov| L; Kuhn| G; Kyle| P; Laufer| A; Maffioli| P; Magens| D; Mandernack| K; Mcintosh| W; Millan| C; Morin| R; Ohneiser| C; Paulsen| T; Persico| D; Raine| I; Reed| J; Riesselman| C; Sagnotti| L; Schmitt| D; Sjunneskog| C; Strong| P; Taviani| M; Vogel| S; Wilch| T; Williams| T</t>
  </si>
  <si>
    <t>Observational Relationship Of Climatologic Beta Drift With Large-scale Environmental Flows</t>
  </si>
  <si>
    <t>Zhao| Hk; Wu| Lg; Zhou| Wc</t>
  </si>
  <si>
    <t>Observed 1970-2005 Cooling Of Summer Daytime Temperatures In Coastal California</t>
  </si>
  <si>
    <t>Lebassi| B; Gonzalez| J; Fabris| D; Maurer| E; Miller| N; Milesi| C; Switzer| P; Bornstein| R</t>
  </si>
  <si>
    <t>Observed Trends Of Heating And Cooling Degree-days In Xinjiang Province| China</t>
  </si>
  <si>
    <t>Jiang| Fq; Li| Xm; Wei| Bg; Hu| Rj; Li| Z</t>
  </si>
  <si>
    <t>Ocean Climate Change Fingerprints Attenuated By Salt Fingering?</t>
  </si>
  <si>
    <t>Johnson| Gc; Kearney| Ka</t>
  </si>
  <si>
    <t>Of Mongooses And Mitigation: Ecological Analogues To Geoengineering</t>
  </si>
  <si>
    <t>Matthews| Hd; Turner| Se</t>
  </si>
  <si>
    <t>Oil Palm Biomass As A Sustainable Energy Source: A Malaysian Case Study</t>
  </si>
  <si>
    <t>Shuit| Sh; Tan| Kt; Lee| Kt; Kamaruddin| Ah</t>
  </si>
  <si>
    <t>On Temperature Changes Of Shanghai And Urbanization Impacts</t>
  </si>
  <si>
    <t>Journal Of Tropical Meteorology</t>
  </si>
  <si>
    <t>Mu| Hz; Kong| Cy; Tang| X; Ke| Xx</t>
  </si>
  <si>
    <t>On The Detection Of Trends In Long-term Correlated Records</t>
  </si>
  <si>
    <t>Rybski| D; Bunde| A</t>
  </si>
  <si>
    <t>On The Presence Of The Madeiran Sardinella Sardinella Maderensis (clupeidae) In The Gulf Of Valencia (western Mediterranean)</t>
  </si>
  <si>
    <t>Sanz-brau| A; Mezquita| F</t>
  </si>
  <si>
    <t>On The Relationship Between Total Ozone And Temperature In The Troposphere And The Lower Stratosphere</t>
  </si>
  <si>
    <t>Tzanis| C</t>
  </si>
  <si>
    <t>On Top Of A Mediterranean Massif: Climate Change And Conservation Of Orophilous Moths At The Southern Boundary Of Their Range (lepidoptera: Macroheterocera)</t>
  </si>
  <si>
    <t>Scalercio| S</t>
  </si>
  <si>
    <t>Optimization Of Recovery Processes For Multiple Economic And Environmental Objectives</t>
  </si>
  <si>
    <t>Lee| Esq; Rangaiah| Gp</t>
  </si>
  <si>
    <t>Optimized Flood Control In The Columbia River Basin For A Global Warming Scenario</t>
  </si>
  <si>
    <t>Lee| Sy; Hamlet| Af; Fitzgerald| Cj; Burges| Sj</t>
  </si>
  <si>
    <t>Optimizing Geologic Co(2) Sequestration By Injection In Deep Saline Formations Below Oil Reservoirs</t>
  </si>
  <si>
    <t>Han| Ws; Mcpherson| Bj</t>
  </si>
  <si>
    <t>Origin Of The Lichen-spruce Woodland In The Closed-crown Forest Zone Of Eastern Canada</t>
  </si>
  <si>
    <t>Girard| F; Payette| S; Gagnon| R</t>
  </si>
  <si>
    <t>Out Of Africa And Into An Ice Age: On The Role Of Global Climate Change In The Late Pleistocene Migration Of Early Modern Humans Out Of Africa</t>
  </si>
  <si>
    <t>Carto| Sl; Weaver| Aj; Hetherington| R; Lam| Y; Wiebe| Ec</t>
  </si>
  <si>
    <t>Outbreak And Persistence Of Opportunistic Symbiotic Dinoflagellates During The 2005 Caribbean Mass Coral 'bleaching' Event</t>
  </si>
  <si>
    <t>Lajeunesse| Tc; Smith| Rt; Finney| J; Oxenford| H</t>
  </si>
  <si>
    <t>Oxidative Stress Impairs The Heat Stress Response And Delays Unfolded Protein Recovery</t>
  </si>
  <si>
    <t>Adachi| M; Liu| Y; Fujii| K; Calderwood| Sk; Nakai| A; Imai| K; Shinomura| Y</t>
  </si>
  <si>
    <t>Oxygen And Hydrogen Isotopic Water Characteristics Of The Aral Sea| Central Asia</t>
  </si>
  <si>
    <t>Oberhansli| H; Weise| Sm; Stanichny| S</t>
  </si>
  <si>
    <t>Oxygen Limited Thermal Tolerance And Performance In The Lugworm Arenicola Marina: A Latitudinal Comparison</t>
  </si>
  <si>
    <t>Schroer| M; Wittmann| Ac; Gruner| N; Steeger| Hu; Bock| C; Paul| R; Portner| Ho</t>
  </si>
  <si>
    <t>Palaeobiology Of An Extinct Ice Age Mammal: Stable Isotope And Cementum Analysis Of Giant Deer Teeth</t>
  </si>
  <si>
    <t>Chritz| Kl; Dyke| Gj; Zazzo| A; Lister| Am; Monaghan| Nt; Sigwart| Jd</t>
  </si>
  <si>
    <t>Palaeolimnological Evidence For Environmental Change Over The Past Millennium From Lake Qinghai Sediments: A Review And Future Research Prospective</t>
  </si>
  <si>
    <t>Henderson| Acg; Holmes| Ja</t>
  </si>
  <si>
    <t>Paleoclimatic Reconstructions For The South Of Valdai Hills (european Russia) As Paleo-analogs Of Possible Regional Vegetation Changes Under Global Warming</t>
  </si>
  <si>
    <t>Novenko| E; Olchev| A; Desherevskaya| O; Zuganova| I</t>
  </si>
  <si>
    <t>Paleolimnological Records Of Recent Glacier Recession In The Rwenzori Mountains| Uganda-d. R. Congo</t>
  </si>
  <si>
    <t>Russell| J; Eggermont| H; Taylor| R; Verschuren| D</t>
  </si>
  <si>
    <t>Paradoxes Of Global Warming Control</t>
  </si>
  <si>
    <t>Losev| Ks</t>
  </si>
  <si>
    <t>Parameterizing Plankton Functional Type Models: Insights From A Dynamical Systems Perspective</t>
  </si>
  <si>
    <t>Cropp| R; Norbury| J</t>
  </si>
  <si>
    <t>Parasitic Lung Infections</t>
  </si>
  <si>
    <t>Current Opinion In Pulmonary Medicine</t>
  </si>
  <si>
    <t>Vijayan| Vk</t>
  </si>
  <si>
    <t>Particle Sedimentation Patterns In The Eastern Fram Strait During 2000-2005: Results From The Arctic Long-term Observatory Hausgarten</t>
  </si>
  <si>
    <t>Bauerfeind| E; Nothig| Em; Beszczynska| A; Fahl| K; Kaleschke| L; Kreker| K; Klages| M; Soltwedel| T; Lorenzen| C; Wegner| J</t>
  </si>
  <si>
    <t>Pasto: Vegetation Dynamics And Expectations Of The Population In Terms Of Landscape</t>
  </si>
  <si>
    <t>Frelechoux| F; Viret| M; Linder-berrebi| Y; Mieville-ott| V</t>
  </si>
  <si>
    <t>Patterns Of Late-season Photosynthate Movement In Sugar Maple Saplings</t>
  </si>
  <si>
    <t>Horowitz| Me; Fahey| Tj; Yavitt| Jb; Feldpausch| Tr; Sherman| Re</t>
  </si>
  <si>
    <t>Peak Globalization: Climate Change| Oil Depletion And Global Trade</t>
  </si>
  <si>
    <t>Curtis| F</t>
  </si>
  <si>
    <t>Pedogenesis| Permafrost| And Soil Moisture As Controlling Factors For Soil Nitrogen And Carbon Contents Across The Tibetan Plateau</t>
  </si>
  <si>
    <t>Baumann| F; He| Js; Schmidt| K; Kuhn| P; Scholten| T</t>
  </si>
  <si>
    <t>Performance Of Alternative Refrigerant R430a On Domestic Water Purifiers</t>
  </si>
  <si>
    <t>Park| Kj; Jung| D</t>
  </si>
  <si>
    <t>Periodic Temperature-associated Drought/flood Drives Locust Plagues In China</t>
  </si>
  <si>
    <t>Zhang| Zb; Cazelles| B; Tian| Hd; Stige| Lc; Brauning| A; Stenseth| Nc</t>
  </si>
  <si>
    <t>Periodicities And Non-stationary Modes In Tree Rings Temperature Variability Record Of The Western Himalayas By Multitaper And Wavelet Spectral Analyses</t>
  </si>
  <si>
    <t>Tiwari| Rk; Srilakshmi| S</t>
  </si>
  <si>
    <t>Phase And Volumetric Behaviour Of Mixtures Of Carbon Dioxide (r-744) And Synthetic Lubricant Oils</t>
  </si>
  <si>
    <t>Journal Of Supercritical Fluids</t>
  </si>
  <si>
    <t>Neto| Mam; Barbosa| Jr</t>
  </si>
  <si>
    <t>Phenotypic Variance| Plasticity And Heritability Estimates Of Critical Thermal Limits Depend On Methodological Context</t>
  </si>
  <si>
    <t>Chown| Sl; Jumbam| Kr; Sorensen| Jg; Terblanche| Js</t>
  </si>
  <si>
    <t>Phosphorus And Greenhouse Gas Dynamics In A Drained Calcareous Wetland Soil In Minnesota</t>
  </si>
  <si>
    <t>Berryman| Em; Venterea| Rt; Baker| Jm; Bloom| Pr; Elf| B</t>
  </si>
  <si>
    <t>Physiological Response Of The Symbiotic Gorgonian Eunicella Singularis To A Long-term Temperature Increase</t>
  </si>
  <si>
    <t>Ferrier-pages| C; Tambutte| E; Zamoum| T; Segonds| N; Merle| Pl; Bensoussan| N; Allemand| D; Garrabou| J; Tambutte| S</t>
  </si>
  <si>
    <t>Phytoplankton Biodiversity And Nw Mediterranean Sea Warming: Changes In The Dinoflagellate Genus Ceratium In The 20th Century</t>
  </si>
  <si>
    <t>Tunin-ley| A; Ibanez| F; Labat| Jp; Zingone| A; Lemee| R</t>
  </si>
  <si>
    <t>Phytoplankton Productivity Increased In Lake Geneva Despite Phosphorus Loading Reduction</t>
  </si>
  <si>
    <t>Tadonleke| Rd; Lazzarotto| J; Anneville| O; Druart| Jc</t>
  </si>
  <si>
    <t>Picophytoplankton Responses To Changing Nutrient And Light Regimes During A Bloom</t>
  </si>
  <si>
    <t>Mackey| Krm; Rivlin| T; Grossman| Ar; Post| Af; Paytan| A</t>
  </si>
  <si>
    <t>Pilot-scale Studies Of Domestic Wastewater Treatment By Typical Constructed Wetlands And Their Greenhouse Gas Emissions</t>
  </si>
  <si>
    <t>Liu| Cx; Xu| Kq; Inamori| R; Ebie| Y; Liao| J; Inamori| Y</t>
  </si>
  <si>
    <t>Plant Colonization In Condesa Nivation Hollow| Sierra De Guadarrama (spanish Central System)</t>
  </si>
  <si>
    <t>Jimenez| Jm; Romero| Ag</t>
  </si>
  <si>
    <t>Plant Phenology: A Critical Controller Of Soil Resource Acquisition</t>
  </si>
  <si>
    <t>Poaceae Pollen In Galicia (nw Spain): Characterisation And Recent Trends In Atmospheric Pollen Season</t>
  </si>
  <si>
    <t>Jato| V; Rodriguez-rajo| Fj; Seijo| Mc; Aira| Mj</t>
  </si>
  <si>
    <t>Poleward Shifts In Breeding Bird Distributions In New York State</t>
  </si>
  <si>
    <t>Zuckerberg| B; Woods| Am; Porter| Wf</t>
  </si>
  <si>
    <t>Policy On Global Warming: Fiddling While The Globe Burns?</t>
  </si>
  <si>
    <t>Weston| D</t>
  </si>
  <si>
    <t>Political| Economic And Environmental Impacts Of Biofuels: A Review</t>
  </si>
  <si>
    <t>Population Dynamics Determine Genetic Adaptation To Temperature In Daphnia</t>
  </si>
  <si>
    <t>Van Doorslaer| W; Stoks| R; Duvivier| C; Bednarska| A; De Meester| L</t>
  </si>
  <si>
    <t>Population Genetic Structure Of Rock Ptarmigan In The 'sky Islands' Of French Pyrenees: Implications For Conservation</t>
  </si>
  <si>
    <t>Bech| N; Boissier| J; Drovetski| S; Novoa| C</t>
  </si>
  <si>
    <t>Population Is A Critical Factor For Global Carbon Dioxide Increase</t>
  </si>
  <si>
    <t>Onozaki| K</t>
  </si>
  <si>
    <t>Porosity Of Late Paleocene Ornitholithus Eggshells (tremp Fm| South-central Pyrenees| Spain): Palaeoclimatic Implications</t>
  </si>
  <si>
    <t>Donaire| M; Lopez-martinez| N</t>
  </si>
  <si>
    <t>Positive Indian Ocean Dipole Events Precondition Southeast Australia Bushfires</t>
  </si>
  <si>
    <t>Cai| W; Cowan| T; Raupach| M</t>
  </si>
  <si>
    <t>Post-glacial Isostatic Adjustment And Global Warming In Subarctic Canada: Implications For Islands Of The James Bay Region</t>
  </si>
  <si>
    <t>Tsuji| Ljs; Gomez| N; Mitrovica| Jx; Kendall| R</t>
  </si>
  <si>
    <t>Potential Application Of Ionic Liquids In Aluminium Production - Economical And Ecological Assessment</t>
  </si>
  <si>
    <t>Physicochemical Problems Of Mineral Processing</t>
  </si>
  <si>
    <t>Markiewicz| M; Hupka| J; Joskowska| M; Jungnickel| Ch</t>
  </si>
  <si>
    <t>Potential Application Of Solar Thermal Systems For Hot Water Production In Hong Kong</t>
  </si>
  <si>
    <t>Li| H; Yang| Hx</t>
  </si>
  <si>
    <t>Potential Dependence Of Global Warming On The Residence Time (rt) In The Atmosphere Of Anthropogenically Sourced Carbon Dioxide</t>
  </si>
  <si>
    <t>Essenhigh| Rh</t>
  </si>
  <si>
    <t>Potential Effects Of Mercury On Threatened California Black Rails</t>
  </si>
  <si>
    <t>Tsao| Dc; Miles| Ak; Takekawa| Jy; Woo| I</t>
  </si>
  <si>
    <t>Potential Emissions Of Kyoto And Non-kyoto Climate Active Compounds In The Production Of Sugarcane Ethanol</t>
  </si>
  <si>
    <t>Sanhueza| E</t>
  </si>
  <si>
    <t>Potential Environmental Issues Of Co(2) Storage In Deep Saline Aquifers: Geochemical Results From The Frio-i Brine Pilot Test| Texas| Usa</t>
  </si>
  <si>
    <t>Kharaka| Yk; Thordsen| Jj; Hovorka| Sd; Nance| Hs; Cole| Dr; Phelps| Tj; Knauss| Kg</t>
  </si>
  <si>
    <t>Potential Food Production From Forage Legume-based-systems In Europe: An Overview</t>
  </si>
  <si>
    <t>Irish Journal Of Agricultural And Food Research</t>
  </si>
  <si>
    <t>Peyraud| Jl; Le Gall| A; Luscher| A</t>
  </si>
  <si>
    <t>Potential For Decadal Predictability In The North Pacific Region</t>
  </si>
  <si>
    <t>Sugiura| N; Awaji| T; Masuda| S; Toyoda| T; Igarashi| H; Ishikawa| Y; Ishii| M; Kimoto| M</t>
  </si>
  <si>
    <t>Potential For Soil Carbon Sequestration Of Eroded Areas In Subtropical China</t>
  </si>
  <si>
    <t>Shi| Xz; Wang| Hj; Yu| Ds; Weindorf| Dc; Cheng| Xf; Pan| Xz; Sun| Wx; Chen| Jm</t>
  </si>
  <si>
    <t>Potential Impact Of Climate Change On Carbon In Agricultural Soils In Canada 2000-2099</t>
  </si>
  <si>
    <t>Smith| Wn; Grant| Bb; Desjardins| Rl; Qian| B; Hutchinson| J; Gameda| S</t>
  </si>
  <si>
    <t>Potential Impact Of Global Warming On North Pacific Spring Blooms Projected By An Eddy-permitting 3-d Ocean Ecosystem Model</t>
  </si>
  <si>
    <t>Hashioka| T; Sakamoto| Tt; Yamanaka| Y</t>
  </si>
  <si>
    <t>Potential Impacts Of Global Warming On Extreme Warm Month Events In China</t>
  </si>
  <si>
    <t>Wan| Sq; Wang| L; Feng| Gl; He| Wp; Wang| Cj; Zhou| Gh</t>
  </si>
  <si>
    <t>Precipitation Timing And Magnitude Differentially Affect Aboveground Annual Net Primary Productivity In Three Perennial Species In A Chihuahuan Desert Grassland</t>
  </si>
  <si>
    <t>Robertson| Tr; Bell| Cw; Zak| Jc; Tissue| Dt</t>
  </si>
  <si>
    <t>Predicted Population Trends For Cozumel Curassows (crax Rubra Griscomi): Empirical Evidence And Predictive Models In The Face Of Climate Change</t>
  </si>
  <si>
    <t>Journal Of Field Ornithology</t>
  </si>
  <si>
    <t>Martinez-morales| Ma; Cruz| Pc; Cuaron| Ad</t>
  </si>
  <si>
    <t>Prediction And Effects Of The Global Climatic Change On The Soil Water Stress In The Mediterranean Area Of Bosnia And Herzegovina</t>
  </si>
  <si>
    <t>Custovic| H; Vlahinic| M</t>
  </si>
  <si>
    <t>Preparing For Climate Change: A Perspective From Local Public Health Officers In California</t>
  </si>
  <si>
    <t>Bedsworth| L</t>
  </si>
  <si>
    <t>Present-day Climatology And Projected Changes Of Warm And Cold Days In The Cnrm-cm3 Global Climate Model</t>
  </si>
  <si>
    <t>Ballester| J; Douville| H; Chauvin| F</t>
  </si>
  <si>
    <t>Prevention| Adaptation| And Threat Denial: Flooding Experiences In The Netherlands</t>
  </si>
  <si>
    <t>Zaalberg| R; Midden| C; Meijnders| A; Mccalley| T</t>
  </si>
  <si>
    <t>Probabilistic Assessment Of Sea Level During The Last Interglacial Stage</t>
  </si>
  <si>
    <t>Kopp| Re; Simons| Fj; Mitrovica| Jx; Maloof| Ac; Oppenheimer| M</t>
  </si>
  <si>
    <t>Problems With Geoengineering Schemes To Combat Climate Change</t>
  </si>
  <si>
    <t>Bala| G</t>
  </si>
  <si>
    <t>Productivity Cycles In Lake Hovsgol| Nw Mongolia| During The Last 1 Ma And The Age Model Of The Hdp-04 Drill Core Record</t>
  </si>
  <si>
    <t>Prokopenko| Aa; Khursevich| Gk; Kuzmin| Mi; Kawai| T</t>
  </si>
  <si>
    <t>Prognoses And Scenarios For The Global Warming</t>
  </si>
  <si>
    <t>Duma| S</t>
  </si>
  <si>
    <t>Progress In Nuclear Fuel Technology In Korea</t>
  </si>
  <si>
    <t>Song| Kw; Jeon| Kl; Jang| Yk; Park| Jh; Koo| Yh</t>
  </si>
  <si>
    <t>Projected Changes In Mean And Extreme Precipitation In Africa Under Global Warming. Part I: Southern Africa</t>
  </si>
  <si>
    <t>Shongwe| Me; Van Oldenborgh| Gj; Van Den Hurk| Bjjm; De Boer| B; Coelho| Cas; Van Aalst| Mk</t>
  </si>
  <si>
    <t>Projection Of Temperature Over Korea Using An Mm5 Regional Climate Simulation</t>
  </si>
  <si>
    <t>Koo| Gs; Boo| Ko; Kwon| Wt</t>
  </si>
  <si>
    <t>Proper Accounting For Time Increases Crop-based Biofuels' Greenhouse Gas Deficit Versus Petroleum</t>
  </si>
  <si>
    <t>O'hare| M; Plevin| Rj; Martin| Ji; Jones| Ad; Kendall| A; Hopson| E</t>
  </si>
  <si>
    <t>Proposed Conceptual Taxonomy For Proper Identification And Classification Of Tornado Events</t>
  </si>
  <si>
    <t>Weather And Forecasting</t>
  </si>
  <si>
    <t>Agee| E; Jones| E</t>
  </si>
  <si>
    <t>Proximate Control And Adaptive Potential Of Protandrous Migration In Birds</t>
  </si>
  <si>
    <t>Coppack| T; Pulido| F</t>
  </si>
  <si>
    <t>Pulse Of Climate Change In Indian Sundarbans: A Myth Or Reality?</t>
  </si>
  <si>
    <t>Mitra| A; Banerjee| K; Sengupta| K; Gangopadhyay| A</t>
  </si>
  <si>
    <t>Pure And Binary Adsorption Of Methane And Nitrogen By Silicalite</t>
  </si>
  <si>
    <t>Li| Py; Tezel| Fh</t>
  </si>
  <si>
    <t>Pyrolysis Of Agricultural Residues From Rape And Sunflowers: Production And Characterization Of Bio-fuels And Biochar Soil Management</t>
  </si>
  <si>
    <t>Sanchez| Me; Lindao| E; Margaleff| D; Martinez| O; Moran| A</t>
  </si>
  <si>
    <t>Quantifying Changes Of Wind Speed Distributions In The Historical Record Of Atlantic Tropical Cyclones</t>
  </si>
  <si>
    <t>Chen| K; Mcaneney| J; Cheung| K</t>
  </si>
  <si>
    <t>Quantifying Soil Organic Carbon In Forage-based Cow-calf Congregation-grazing Zone Interface</t>
  </si>
  <si>
    <t>Sigua| Gc; Coleman| Sw; Albano| Jp</t>
  </si>
  <si>
    <t>Quantifying System Uncertainty Of Life Cycle Assessment Based On Monte Carlo Simulation</t>
  </si>
  <si>
    <t>Hung| Ml; Ma| Hw</t>
  </si>
  <si>
    <t>Quantifying The Underestimation Of Soil Organic Carbon By The Walkley And Black Technique - Examples From Himalayan And Central Indian Soils</t>
  </si>
  <si>
    <t>Krishan| G; Srivastav| Sk; Kumar| S; Saha| Sk; Dadhwal| Vk</t>
  </si>
  <si>
    <t>Quantitative And Kinetic Thermogravimetric Fourier Transform Infrared (tg-ftir) Study Of Pyrolysis Of Agricultural Residues: Influence Of Different Pretreatments</t>
  </si>
  <si>
    <t>Giuntoli| J; Arvelakis| S; Spliethoff| H; De Jong| W; Verkooijen| Ahm</t>
  </si>
  <si>
    <t>Quantitative Aspects Of Heterogeneity In Soil Organic Matter Dynamics In A Cool-temperate Japanese Beech Forest: A Radiocarbon-based Approach</t>
  </si>
  <si>
    <t>Koarashi| J; Atarashi-andoh| M; Ishizuka| S; Miura| S; Saito| T; Hirai| K</t>
  </si>
  <si>
    <t>Quantitative Results For Methane Production Of Cattle In Germany</t>
  </si>
  <si>
    <t>Jentsch| W; Piatkowski| B; Schweigel| M; Derno| M</t>
  </si>
  <si>
    <t>Quantitative Study Of The Co(2) Emission To The Atmosphere From Biological Scaling Laws</t>
  </si>
  <si>
    <t>Miguel| Af</t>
  </si>
  <si>
    <t>Quantitative Trait Evolution And Environmental Change</t>
  </si>
  <si>
    <t>Bjorklund| M; Ranta| E; Kaitala| V; Bach| La; Lundberg| P; Stenseth| Nc</t>
  </si>
  <si>
    <t>Radiative Cooling Effect Of Hurricane Florence In 2006 And Precipitation Of Typhoon Matsa In 2005</t>
  </si>
  <si>
    <t>Liu| Qh; Weng| Fz</t>
  </si>
  <si>
    <t>Radiative Forcing And The Optimal Rotation Age</t>
  </si>
  <si>
    <t>Thompson| Mp; Adams| D; Sessions| J</t>
  </si>
  <si>
    <t>Radiative Forcing From Household Fuel Burning In Asia</t>
  </si>
  <si>
    <t>Aunan| K; Berntsen| Tk; Myhre| G; Rypdal| K; Streets| Dg; Woo| Jh; Smith| Kr</t>
  </si>
  <si>
    <t>Radiocarbon Analysis Of Carbonaceous Aerosols: Recent Developments</t>
  </si>
  <si>
    <t>Szidat| S</t>
  </si>
  <si>
    <t>Radiocarbon Chronology Of Holocene Colluvial (debris-flow) Events At Sletthamn| Jotunheimen| Southern Norway: A Window On The Changing Frequency Of Extreme Climatic Events And Their Landscape Impact</t>
  </si>
  <si>
    <t>Matthews| Ja; Dahl| So; Dresser| Pq; Berrisford| Ms; Lie| O; Nesje| A; Owen| G</t>
  </si>
  <si>
    <t>Radiocarbon Deficiencies Of Us Gulf Coast Lakes Compromise Paleo-hurricane Records</t>
  </si>
  <si>
    <t>Aharon| P; Lambert| Wj</t>
  </si>
  <si>
    <t>Rainfall Intensity And Groundwater Recharge: Empirical Evidence From The Upper Nile Basin</t>
  </si>
  <si>
    <t>Owor| M; Taylor| Rg; Tindimugaya| C; Mwesigwa| D</t>
  </si>
  <si>
    <t>Rapid Radiation Of Impatiens (balsaminaceae) During Pliocene And Pleistocene: Result Of A Global Climate Change</t>
  </si>
  <si>
    <t>Janssens| Sb; Knox| Eb; Huysmans| S; Smets| Ef; Merckx| Vsft</t>
  </si>
  <si>
    <t>Rapid Range Expansion Of A Wing-dimorphic Bush-cricket After The 2003 Climatic Anomaly</t>
  </si>
  <si>
    <t>Hochkirch| A; Damerau| M</t>
  </si>
  <si>
    <t>Rapid Sea-level Rise And Reef Back-stepping At The Close Of The Last Interglacial Highstand</t>
  </si>
  <si>
    <t>Blanchon| P; Eisenhauer| A; Fietzke| J; Liebetrau| V</t>
  </si>
  <si>
    <t>Rapid Warming Of Large Marine Ecosystems</t>
  </si>
  <si>
    <t>Belkin| Im</t>
  </si>
  <si>
    <t>Reaction-diffusion Equations For Population Dynamics With Forced Speed Ii - Cylindrical-type Domains</t>
  </si>
  <si>
    <t>Discrete And Continuous Dynamical Systems</t>
  </si>
  <si>
    <t>Berestycki| H; Rossi| L</t>
  </si>
  <si>
    <t>Reactive Nitrogen In Atmospheric Emission Inventories</t>
  </si>
  <si>
    <t>Reis| S; Pinder| Rw; Zhang| M; Lijie| G; Sutton| Ma</t>
  </si>
  <si>
    <t>Real-time Non-contact Millimeter Wave Characterization Of Water-freezing And Ice-melting Dynamics</t>
  </si>
  <si>
    <t>Journal Of Infrared Millimeter And Terahertz Waves</t>
  </si>
  <si>
    <t>Sundaram| S; Sundaram| Sk; Woskov| Pp</t>
  </si>
  <si>
    <t>Rebuttal Of "polar Bear Population Forecasts: A Public-policy Forecasting Audit"</t>
  </si>
  <si>
    <t>Amstrup| Sc; Caswell| H; Deweaver| E; Stirling| I; Douglas| Dc; Marcot| Bg; Hunter| Cm</t>
  </si>
  <si>
    <t>Recent Anomalies Of Mean Temperature Of 12 Consecutive Months - Germany| Europe| Northern Hemisphere</t>
  </si>
  <si>
    <t>Kundzewicz| Z; Gerstengarbe| Fw; Osterle| H; Werner| P; Fricke| W</t>
  </si>
  <si>
    <t>Recent Changes In Imja Glacial Lake And Its Damming Moraine In The Nepal Himalaya Revealed By In Situ Surveys And Multi-temporal Aster Imagery</t>
  </si>
  <si>
    <t>Fujita| K; Sakai| A; Nuimura| T; Yamaguchi| S; Sharma| Rr</t>
  </si>
  <si>
    <t>Recent Climate Trends On The Northern Slopes Of The Tianshan Mountains| Xinjiang| China</t>
  </si>
  <si>
    <t>Zhang| Hf; Ouyang| Zy; Zheng| H; Wang| Xk</t>
  </si>
  <si>
    <t>Recent Land Cover Changes On The Tibetan Plateau: A Review</t>
  </si>
  <si>
    <t>Cui| Xf; Graf| Hf</t>
  </si>
  <si>
    <t>Recent Unprecedented Skewness Towards Positive Indian Ocean Dipole Occurrences And Its Impact On Australian Rainfall</t>
  </si>
  <si>
    <t>Cai| W; Cowan| T; Sullivan| A</t>
  </si>
  <si>
    <t>Reconstructing Annual Inflows To The Headwater Catchments Of The Murray River| Australia| Using The Pacific Decadal Oscillation</t>
  </si>
  <si>
    <t>Mcgowan| Ha; Marx| Sk; Denholm| J; Soderholm| J; Kamber| Bs</t>
  </si>
  <si>
    <t>Reconstructing Millennial-scale| Regional Paleoclimates Of Boreal Canada During The Holocene</t>
  </si>
  <si>
    <t>Viau| Ae; Gajewski| K</t>
  </si>
  <si>
    <t>Reconstruction Of The History Of Anthropogenic Co(2) Concentrations In The Ocean</t>
  </si>
  <si>
    <t>Khatiwala| S; Primeau| F; Hall| T</t>
  </si>
  <si>
    <t>Recruitment Of North Sea Cod (gadus Morhua) And Norway Pout (trisopterus Esmarkii) Between 1992 And 2006: The Interplay Between Climate Influence And Predation</t>
  </si>
  <si>
    <t>Kempf| A; Floeter| J; Temming| A</t>
  </si>
  <si>
    <t>Recycling Of Glass: Accounting Of Greenhouse Gases And Global Warming Contributions</t>
  </si>
  <si>
    <t>Larsen| Aw; Merrild| H; Christensen| Th</t>
  </si>
  <si>
    <t>Recycling Of Metals: Accounting Of Greenhouse Gases And Global Warming Contributions</t>
  </si>
  <si>
    <t>Damgaard| A; Larsen| Aw; Christensen| Th</t>
  </si>
  <si>
    <t>Recycling Of Paper: Accounting Of Greenhouse Gases And Global Warming Contributions</t>
  </si>
  <si>
    <t>Merrild| H; Damgaard| A; Christensen| Th</t>
  </si>
  <si>
    <t>Recycling Of Plastic: Accounting Of Greenhouse Gases And Global Warming Contributions</t>
  </si>
  <si>
    <t>Astrup| T; Fruergaard| T; Christensen| Th</t>
  </si>
  <si>
    <t>Recycling Of Wood For Particle Board Production: Accounting Of Greenhouse Gases And Global Warming Contributions</t>
  </si>
  <si>
    <t>Merrild| H; Christensen| Th</t>
  </si>
  <si>
    <t>Redd In The Red: Palm Oil Could Undermine Carbon Payment Schemes</t>
  </si>
  <si>
    <t>Butler| Ra; Koh| Lp; Ghazoul| J</t>
  </si>
  <si>
    <t>Reducing Abrupt Climate Change Risk Using The Montreal Protocol And Other Regulatory Actions To Complement Cuts In Co(2) Emissions</t>
  </si>
  <si>
    <t>Molina| M; Zaelke| D; Sarma| Km; Andersen| So; Ramanathan| V; Kaniaru| D</t>
  </si>
  <si>
    <t>Reducing The Carbon Footprint Of Canadian Peat Extraction And Restoration</t>
  </si>
  <si>
    <t>Waddington| Jm; Plach| J; Cagampan| Jp; Lucchese| M; Strack| M</t>
  </si>
  <si>
    <t>Reduction Of Co(2) Emission By Optimally Tracking A Pre-defined Target</t>
  </si>
  <si>
    <t>Caetano| Mal; Gherardi| Dfm; Ribeiro| Gd; Yoneyama| T</t>
  </si>
  <si>
    <t>Reef Endemism| Host Specificity And Temporal Stability In Populations Of Symbiotic Dinoflagellates From Two Ecologically Dominant Caribbean Corals</t>
  </si>
  <si>
    <t>Thornhill| Dj; Xiang| Y; Fitt| Wk; Santos| Sr</t>
  </si>
  <si>
    <t>Reevaluation Of Historical Ocean Heat Content Variations With Time-varying Xbt And Mbt Depth Bias Corrections</t>
  </si>
  <si>
    <t>Ishii| M; Kimoto| M</t>
  </si>
  <si>
    <t>Regeneration Potential Of Taxodium Distichum Swamps And Climate Change</t>
  </si>
  <si>
    <t>Middleton| Ba</t>
  </si>
  <si>
    <t>Region-specific Assessment Of Greenhouse Gas Mitigation With Different Manure Management Strategies In Four Agroecological Zones</t>
  </si>
  <si>
    <t>Sommer| Sg; Olesen| Je; Petersen| So; Weisbjergz| Mr; Valli| L; Rodhe| L; Beline| F</t>
  </si>
  <si>
    <t>Regional And Global Impacts Of Land Cover Change And Sea Surface Temperature Anomalies</t>
  </si>
  <si>
    <t>Findell| Kl; Pitman| Aj; England| Mh; Pegion| Pj</t>
  </si>
  <si>
    <t>Regional Cooling In A Warming World: Recent Temperature Trends In The Southeast Pacific And Along The West Coast Of Subtropical South America (1979-2006)</t>
  </si>
  <si>
    <t>Falvey| M; Garreaud| Rd</t>
  </si>
  <si>
    <t>Regional Variability Of Climate Change Hot-spots In East Asia</t>
  </si>
  <si>
    <t>Xu| Y; Gao| Xj; Giorgi| F</t>
  </si>
  <si>
    <t>Regional Variations In Greenhouse Gas Emissions Of Biobased Products In The United States-corn-based Ethanol And Soybean Oil</t>
  </si>
  <si>
    <t>Regionalization Of Climate Change Simulations Over The Eastern Mediterranean</t>
  </si>
  <si>
    <t>Onol| B; Semazzi| Fhm</t>
  </si>
  <si>
    <t>Relating Life Cycle Assessment Indicators To Gross Value Added For Dutch Dairy Farms</t>
  </si>
  <si>
    <t>Thomassen| Ma; Dolman| Ma; Van Calker| Kj; De Boer| Ijm</t>
  </si>
  <si>
    <t>Relationships Between Structure And Function In Streams Contrasting In Temperature</t>
  </si>
  <si>
    <t>Friberg| N; Dybkjaer| Jb; Olafsson| Js; Gislason| Gm; Larsen| Se; Lauridsen| Tl</t>
  </si>
  <si>
    <t>Relative Impacts Of Disturbance And Temperature: Persistent Changes In Microenvironment And Vegetation In Retrogressive Thaw Slumps</t>
  </si>
  <si>
    <t>Lantz| Tc; Kokelj| Sv; Gergel| Se; Henryz| Ghr</t>
  </si>
  <si>
    <t>Removal Of Arsenic From Wastewater Using Iron Compound: Comparing Two Different Types Of Adsorbents In The Context Of Lca</t>
  </si>
  <si>
    <t>Dodbiba| G; Nukaya| T; Kamioka| Y; Tanimura| Y; Fujita| T</t>
  </si>
  <si>
    <t>Repeated Climate-linked Host Shifts Have Promoted Diversification In A Temperate Clade Of Leaf-mining Flies</t>
  </si>
  <si>
    <t>Winkler| Is; Mitter| C; Scheffer| Sj</t>
  </si>
  <si>
    <t>Reproducibility And Future Projection Of The Midwinter Storm-track Activity Over The Far East In The Cmip3 Climate Models In Relation To "haru-ichiban" Over Japan</t>
  </si>
  <si>
    <t>Nishii| K; Miyasaka| T; Kosaka| Y; Nakamura| H</t>
  </si>
  <si>
    <t>Reproduction And The Carbon Legacies Of Individuals</t>
  </si>
  <si>
    <t>Murtaugh| Pa; Schlax| Mg</t>
  </si>
  <si>
    <t>Requisite Variety: More On Gaia</t>
  </si>
  <si>
    <t>Researching Geoengineering: Should Not Or Could Not?</t>
  </si>
  <si>
    <t>Bunzl| M</t>
  </si>
  <si>
    <t>Resilience Of Fishes And Invertebrates To Prolonged Drought In Two California Streams</t>
  </si>
  <si>
    <t>Beche| La; Connors| Pg; Resh| Vh; Merenlender| Am</t>
  </si>
  <si>
    <t>Resource Consumption And Environmental Impacts Of The Agrofood Sector: Life Cycle Assessment Of Italian Citrus-based Products</t>
  </si>
  <si>
    <t>Beccali| M; Cellura| M; Iudicello| M; Mistretta| M</t>
  </si>
  <si>
    <t>Response Of A Subtropical Stratocumulus-capped Mixed Layer To Climate And Aerosol Changes</t>
  </si>
  <si>
    <t>Caldwell| P; Bretherton| Cs</t>
  </si>
  <si>
    <t>Response Of Birds To Climatic Variability; Evidence From The Western Fringe Of Europe</t>
  </si>
  <si>
    <t>Donnelly| A; Cooney| T; Jennings| E; Buscardo| E; Jones| M</t>
  </si>
  <si>
    <t>Response Of Mediterranean Coralline Algae To Ocean Acidification And Elevated Temperature</t>
  </si>
  <si>
    <t>Martin| S; Gattuso| Jp</t>
  </si>
  <si>
    <t>Response Of Methanotrophic Activity And Community Structure To Temperature Changes In A Diffusive Ch(4)/o(2) Counter Gradient In An Unsaturated Porous Medium</t>
  </si>
  <si>
    <t>Urmann| K; Lazzaro| A; Gandolfi| I; Schroth| Mh; Zeyer| J</t>
  </si>
  <si>
    <t>Response Of Native Hawaiian Woody Species To Lava-ignited Wildfires In Tropical Forests And Shrublands</t>
  </si>
  <si>
    <t>Ainsworth| A; Kauffman| Jb</t>
  </si>
  <si>
    <t>Response Of Pacific Subtropical-tropical Thermocline Water Pathways And Transports To Global Warming</t>
  </si>
  <si>
    <t>Luo| Yy; Rothstein| Lm; Zhang| Rh</t>
  </si>
  <si>
    <t>Response Of Regional Tree-line Forests To Climate Change: Evidence From The Northeastern Tibetan Plateau</t>
  </si>
  <si>
    <t>Fang| Ky; Gou| Xh; Chen| Fh; Peng| Jf; D'arrigo| R; Wright| W; Li| Mh</t>
  </si>
  <si>
    <t>Response Of Soil Nematodes To Climate-induced Melting Of Antarctic Glaciers</t>
  </si>
  <si>
    <t>Ilieva-makulec| K; Gryziak| G</t>
  </si>
  <si>
    <t>Response Of The Arabian Sea To Global Warming And Associated Regional Climate Shift</t>
  </si>
  <si>
    <t>Kumar| Sp; Roshin| Rp; Narvekar| J; Kumar| Pkd; Vivekanandan| E</t>
  </si>
  <si>
    <t>Response Of The Hydrological Regime Of The Yellow River To The Changing Monsoon Intensity And Human Activity</t>
  </si>
  <si>
    <t>Xu| Jx; Ma| Yx</t>
  </si>
  <si>
    <t>Response Of The South Asian Summer Monsoon To Global Warming: Mean And Synoptic Systems</t>
  </si>
  <si>
    <t>Stowasser| M; Annamalai| H; Hafner| J</t>
  </si>
  <si>
    <t>Response Of Tropical Cyclone Potential Intensity Over The North Indian Ocean To Global Warming</t>
  </si>
  <si>
    <t>Yu| Jh; Wang| Yq</t>
  </si>
  <si>
    <t>Responses Of Canopy Duration To Temperature Changes In Four Temperate Tree Species: Relative Contributions Of Spring And Autumn Leaf Phenology</t>
  </si>
  <si>
    <t>Vitasse| Y; Porte| Aj; Kremer| A; Michalet| R; Delzon| S</t>
  </si>
  <si>
    <t>Responses Of Dryland Soil Respiration And Soil Carbon Pool Size To Abrupt Vs. Gradual And Individual Vs. Combined Changes In Soil Temperature| Precipitation| And Atmospheric [co(2)]: A Simulation Analysis</t>
  </si>
  <si>
    <t>Shen| Wj; Reynolds| Jf; Hui| Df</t>
  </si>
  <si>
    <t>Responses Of Dune Activity And Desertification In China To Global Warming In The Twenty-first Century</t>
  </si>
  <si>
    <t>Wang| Xm; Yang| Y; Dong| Zb; Zhang| Cx</t>
  </si>
  <si>
    <t>Review Of Fish Diversity In The Lake Huron Basin</t>
  </si>
  <si>
    <t>Aquatic Ecosystem Health &amp; Management</t>
  </si>
  <si>
    <t>Roseman| Ef; Schaeffer| Js; Steen| Pj</t>
  </si>
  <si>
    <t>Review Of Greenhouse Gas Emissions From Crop Production Systems And Fertilizer Management Effects</t>
  </si>
  <si>
    <t>Snyder| Cs; Bruulsema| Tw; Jensen| Tl; Fixen| Pe</t>
  </si>
  <si>
    <t>Revising The Nitrogen Cycle In The Peruvian Oxygen Minimum Zone</t>
  </si>
  <si>
    <t>Lam| P; Lavik| G; Jensen| Mm; Van De Vossenberg| J; Schmid| M; Woebken| D; Dimitri| G; Amann| R; Jetten| Msm; Kuypers| Mmm</t>
  </si>
  <si>
    <t>Revisiting Forestry's Crystal Ball</t>
  </si>
  <si>
    <t>Kessler| Wb</t>
  </si>
  <si>
    <t>Revisiting The Thermocline Depth In The Equatorial Pacific</t>
  </si>
  <si>
    <t>Yang| Hj; Wang| Fy</t>
  </si>
  <si>
    <t>Rewetting Of Cutaway Peatlands: Are We Re-creating Hot Spots Of Methane Emissions?</t>
  </si>
  <si>
    <t>Restoration Ecology</t>
  </si>
  <si>
    <t>Wilson| D; Alm| J; Laine| J; Byrne| Ka; Farrell| Ep; Tuittila| Es</t>
  </si>
  <si>
    <t>Risk Of Spring Frost To Apple Production Under Future Climate Scenarios: The Role Of Phenological Acclimation</t>
  </si>
  <si>
    <t>Eccel| E; Rea| R; Caffarra| A; Crisci| A</t>
  </si>
  <si>
    <t>Rodent Dispersal Of Fungal Spores Promotes Seedling Establishment Away From Mycorrhizal Networks On Quercus Garryana</t>
  </si>
  <si>
    <t>Frank| Jl; Anglin| S; Carrington| Em; Taylor| Ds; Viratos| B; Southworth| D</t>
  </si>
  <si>
    <t>Role Of Cysteine Proteinase Inhibitors In Preference Of Japanese Beetles (popillia Japonica) For Soybean (glycine Max) Leaves Of Different Ages And Grown Under Elevated Co(2)</t>
  </si>
  <si>
    <t>Zavala| Ja; Casteel| Cl; Nabity| Pd; Berenbaum| Mr; Delucia| Eh</t>
  </si>
  <si>
    <t>Romania And The European Union In The Fight Against Climate Change</t>
  </si>
  <si>
    <t>Brezoi| Ag</t>
  </si>
  <si>
    <t>Safety Evaluation Of Sewage-sludge-derived Fuels By Comparison With Other Fuels</t>
  </si>
  <si>
    <t>Fire And Materials</t>
  </si>
  <si>
    <t>Li| Xr; Lim| Ws; Iwata| Y; Koseki| H</t>
  </si>
  <si>
    <t>Salinity Sensitivity Of Early Embryos Of The Antarctic Sea Urchin| Sterechinus Neumayeri</t>
  </si>
  <si>
    <t>Cowart| Da; Ulrich| Pn; Miller| Dc; Marsh| Ag</t>
  </si>
  <si>
    <t>Scale-dependent Relationships Between Native Richness| Resource Stability And Exotic Cover In Dock Fouling Communities Of Washington| Usa</t>
  </si>
  <si>
    <t>Grey| Ek</t>
  </si>
  <si>
    <t>Scleractinian Coral Population Size Structures And Growth Rates Indicate Coral Resilience On The Fringing Reefs Of North Jamaica</t>
  </si>
  <si>
    <t>Sea-level Markers Identified In Ground-penetrating Radar Data Collected Across A Modern Beach Ridge System In A Microtidal Regime</t>
  </si>
  <si>
    <t>Nielsen| L; Clemmensen| Lb</t>
  </si>
  <si>
    <t>Seasonal And Interannual Ecophysiological Responses Of Beech (fagus Sylvatica) At Its South-eastern Distribution Limit In Europe</t>
  </si>
  <si>
    <t>Fotelli| Mn; Nahm| M; Radoglou| K; Rennenberg| H; Halyvopoulos| G; Matzarakis| A</t>
  </si>
  <si>
    <t>Seasonal Fluctuation Of Invasive Flatworm Predation Pressure On Land Snails: Implications For The Range Expansion And Impacts Of Invasive Species</t>
  </si>
  <si>
    <t>Sugiura| S</t>
  </si>
  <si>
    <t>Seasonal Influenza Activity In Hong Kong And Its Association With Meteorological Variations</t>
  </si>
  <si>
    <t>Journal Of Medical Virology</t>
  </si>
  <si>
    <t>Chan| Pks; Mok| Hy; Lee| Tc; Chu| Imt; Lam| Wy; Sung| Jjy</t>
  </si>
  <si>
    <t>Seasonal Patterns Of Metabolism And The Heat Shock Response (hsr) In Farmed Mussels Mytilus Galloprovincialis</t>
  </si>
  <si>
    <t>Ioannou| S; Anestis| A; Portner| Ho; Michaelidis| B</t>
  </si>
  <si>
    <t>Seasonal Variability Of Aerosol Optical Properties Over Beijing</t>
  </si>
  <si>
    <t>Yu| Xn; Zhu| B; Zhang| Mg</t>
  </si>
  <si>
    <t>Seasonal Variation In Gross Ecosystem Production| Plant Biomass| And Carbon And Nitrogen Pools In Five High Arctic Vegetation Types</t>
  </si>
  <si>
    <t>Arndal| Mf; Illeris| L; Michelsen| A; Albert| K; Tamstorf| M; Hansen| Bu</t>
  </si>
  <si>
    <t>Seasonal Variation In The Long-term Warming Trend In Water Temperature Off The Western Australian Coast</t>
  </si>
  <si>
    <t>Caputi| N; De Lestang| S; Feng| M; Pearce| A</t>
  </si>
  <si>
    <t>Seasonal Variation On Radon Emission From Soil And Water</t>
  </si>
  <si>
    <t>Indian Journal Of Physics And Proceedings Of The Indian Association For The Cultivation Of Science</t>
  </si>
  <si>
    <t>Prasad| Y; Prasad| G; Gusain| Gs; Choubey| Vm; Ramola| Rc</t>
  </si>
  <si>
    <t>Seasonality In The North Sea During The Allerod And Late Medieval Climate Optimum Using Bivalve Sclerochronology</t>
  </si>
  <si>
    <t>Schone| Br; Fiebig| J</t>
  </si>
  <si>
    <t>Seasonality Of Polar Surface Warming Amplification In Climate Simulations</t>
  </si>
  <si>
    <t>Sedimentary Records Of Reduction In Resting Egg Production Of Daphnia Galeata In Lake Biwa During The 20th Century: A Possible Effect Of Winter Warming</t>
  </si>
  <si>
    <t>Tsugeki| Nk; Ishida| S; Urabe| J</t>
  </si>
  <si>
    <t>Selected Body Temperature And Thermoregulatory Behavior In The Sit-and-wait Foraging Lizard Pseudocordylus Melanotus Melanotus</t>
  </si>
  <si>
    <t>Mcconnachie| S; Alexander| Gj; Whiting| Mj</t>
  </si>
  <si>
    <t>Self-organized Criticality Of Power System Faults And Its Application In Adaptation To Extreme Climate</t>
  </si>
  <si>
    <t>Su| S; Li| Yh; Duan| Xz</t>
  </si>
  <si>
    <t>Sensitivity Of Surface Air Temperature Change To Land Use/cover Types In China</t>
  </si>
  <si>
    <t>Yang| Xc; Zhang| Yl; Liu| Ls; Zhang| W; Ding| Mj; Wang| Zf</t>
  </si>
  <si>
    <t>Sequencing And De Novo Analysis Of A Coral Larval Transcriptome Using 454 Gsflx</t>
  </si>
  <si>
    <t>Meyer| E; Aglyamova| Gv; Wang| S; Buchanan-carter| J; Abrego| D; Colbourne| Jk; Willis| Bl; Matz| Mv</t>
  </si>
  <si>
    <t>Sequestering Carbon In Soils Of Arid Ecosystems</t>
  </si>
  <si>
    <t>Sequestration Of Organic Carbon In West African Soils By Amenagement En Courbes De Niveau</t>
  </si>
  <si>
    <t>Doumbia| M; Jarju| A; Sene| M; Traore| K; Yost| R; Kablan| R; Brannan| K; Berthe| A; Yamoah| C; Querido| A; Traore| Pcs; Ballo| A</t>
  </si>
  <si>
    <t>Seventy Years Of Understory Development By Elevation Class In A New Hampshire Mixed Forest: Management Implications</t>
  </si>
  <si>
    <t>Northern Journal Of Applied Forestry</t>
  </si>
  <si>
    <t>Leak| Wb</t>
  </si>
  <si>
    <t>Seventy-five-million-year-old Tropical Tetra-like Fish From Canada Tracks Cretaceous Global Warming</t>
  </si>
  <si>
    <t>Newbrey| Mg; Murray| Am; Wilson| Mvh; Brinkman| Db; Neuman| Ag</t>
  </si>
  <si>
    <t>Severn Barrage Tidal Power Project: Implications For Carbon Emissions</t>
  </si>
  <si>
    <t>Woollcombe-adams| C; Watson| M; Shaw| T</t>
  </si>
  <si>
    <t>Sewage Irrigation Increased Methane And Nitrous Oxide Emissions From Rice Paddies In Southeast China</t>
  </si>
  <si>
    <t>Zou| Jw; Liu| Sw; Qin| Ym; Pan| Gx; Zhu| Dw</t>
  </si>
  <si>
    <t>Sex-specific Differences In Cardiac Control And Hematology Of Sockeye Salmon (oncorhynchus Nerka) Approaching Their Spawning Grounds</t>
  </si>
  <si>
    <t>Sandblom| E; Clark| Td; Hinch| Sg; Farrell| Ap</t>
  </si>
  <si>
    <t>Sf(6) Pyrolysis Decomposition In N(2) Or O(2) Bath Gas And The Influence Of H(2)o Addition</t>
  </si>
  <si>
    <t>Hayashi| S; Minami| W; Oguchi| T; Kim| Hj</t>
  </si>
  <si>
    <t>Shading Reduces Coral-disease Progression</t>
  </si>
  <si>
    <t>Muller| Em; Van Woesik| R</t>
  </si>
  <si>
    <t>Shallow Groundwater Temperature Response To Climate Change And Urbanization</t>
  </si>
  <si>
    <t>Taylor| Ca; Stefan| Hg</t>
  </si>
  <si>
    <t>Shifting Latitudinal Clines In Avian Body Size Correlate With Global Warming In Australian Passerines</t>
  </si>
  <si>
    <t>Gardner| Jl; Heinsohn| R; Joseph| L</t>
  </si>
  <si>
    <t>Shifts In Walnut (juglans Regia L.) Phenology Due To Increasing Temperatures In Slovenia</t>
  </si>
  <si>
    <t>Crepinsek| Z; Solar| M; Stampar| F; Solar| A</t>
  </si>
  <si>
    <t>Shock Waves In Supersonic Two-phase Flow Of Co(2) In Converging-diverging Nozzles</t>
  </si>
  <si>
    <t>Berana| Ms; Nakagawa| M; Harada| A</t>
  </si>
  <si>
    <t>Short-term Responses Of Phenology| Shoot Growth And Leaf Traits Of Four Alpine Shrubs In A Timberline Ecotone To Simulated Global Warming| Eastern Tibetan Plateau| China</t>
  </si>
  <si>
    <t>Plant Species Biology</t>
  </si>
  <si>
    <t>Xu| Zf; Hu| Tx; Wang| Ky; Zhang| Yb; Xian| Jr</t>
  </si>
  <si>
    <t>Shrub Yield And Fodder Quality Variations In A Non-tropical Dryland Environment In West Asia</t>
  </si>
  <si>
    <t>Larbi| A; Khatib-salkini| A; Jamal| Pb; Iniguez| L</t>
  </si>
  <si>
    <t>Siberian Gas Venting And The End-permian Environmental Crisis</t>
  </si>
  <si>
    <t>Svensen| H; Planke| S; Polozov| Ag; Schmidbauer| N; Corfu| F; Podladchikov| Yy; Jamtveit| B</t>
  </si>
  <si>
    <t>Significance Of The Trace Fossil Zoophycos In Pliocene Deposits| Antarctic Continental Margin (andrill 1b Drill Core)</t>
  </si>
  <si>
    <t>Miller| Mf; Cowan| Ea; Nielsen| Shh</t>
  </si>
  <si>
    <t>Simulated Response Of North Pacific Mode Waters To Global Warming</t>
  </si>
  <si>
    <t>Luo| Yy; Liu| Qy; Rothstein| Lm</t>
  </si>
  <si>
    <t>Simulating Age-related Changes In Carbon Storage And Allocation In A Chinese Fir Plantation Growing In Southern China Using The 3-pg Model</t>
  </si>
  <si>
    <t>Zhao| Mf; Xiang| Wh; Peng| Ch; Tian| Dl</t>
  </si>
  <si>
    <t>Simulation Of Climate-change Scenarios To Explain Usutu-virus Dynamics In Austria</t>
  </si>
  <si>
    <t>Preventive Veterinary Medicine</t>
  </si>
  <si>
    <t>Brugger| K; Rubel| F</t>
  </si>
  <si>
    <t>Simulation Of Global Warming Potential (gwp) From Rice Fields In The Tai-lake Region| China By Coupling 1:50|000 Soil Database With Dndc Model</t>
  </si>
  <si>
    <t>Zhang| Lm; Yu| Ds; Shi| Xz; Weindorf| Dc; Zhao| Lm; Ding| Wx; Wang| Hj; Pan| Jj; Li| Cs</t>
  </si>
  <si>
    <t>Simulation Of Methane Emissions From Dairy Farms To Assess Greenhouse Gas Reduction Strategies</t>
  </si>
  <si>
    <t>Chianese| Ds; Rotz| Ca; Richard| Tl</t>
  </si>
  <si>
    <t>Simulation Of The Middle Miocene Climate Optimum</t>
  </si>
  <si>
    <t>You| Y; Huber| M; Muller| Rd; Poulsen| Cj; Ribbe| J</t>
  </si>
  <si>
    <t>Simulations Of Frequency| Intensity And Tracks Of Cyclonic Disturbances In The Bay Of Bengal And The Arabian Sea</t>
  </si>
  <si>
    <t>Simulations Of Global Hurricane Climatology| Interannual Variability| And Response To Global Warming Using A 50-km Resolution Gcm</t>
  </si>
  <si>
    <t>Zhao| M; Held| Im; Lin| Sj; Vecchi| Ga</t>
  </si>
  <si>
    <t>Slower Tempo Of Microevolution In Island Birds: Implications For Conservation Biology</t>
  </si>
  <si>
    <t>Wright| Sd; Gillman| Ln; Ross| Ha; Keeling| Dj</t>
  </si>
  <si>
    <t>Small-scale Plant Species Distribution In Snowbeds And Its Sensitivity To Climate Change</t>
  </si>
  <si>
    <t>Schob| C; Kammer| Pm; Choler| P; Veit| H</t>
  </si>
  <si>
    <t>Soil Alteration Due To Erosion| Ploughing And Levelling Of Vineyards In North East Spain</t>
  </si>
  <si>
    <t>Martinez-casasnovas| Ja; Ramos| Mc</t>
  </si>
  <si>
    <t>Soil Carbon Changes Upon Secondary Succession In Imperata Grasslands (east Kalimantan| Indonesia)</t>
  </si>
  <si>
    <t>Van Der Kamp| J; Yassir| I; Buurman| P</t>
  </si>
  <si>
    <t>Soil Carbon Stock In Relation To Plant Diversity Of Homegardens In Kerala| India</t>
  </si>
  <si>
    <t>Saha| Sk; Nair| Pkr; Nair| Vd; Kumar| Bm</t>
  </si>
  <si>
    <t>Soil Nitrous Oxide Emissions In Long-term Cover Crops-based Rotations Under Subtropical Climate</t>
  </si>
  <si>
    <t>Gomes| J; Bayer| C; Costa| Fd; Piccolo| Md; Zanatta| Ja; Vieira| Fcb; Six| J</t>
  </si>
  <si>
    <t>Soil Organic Carbon Contents Of Agricultural Land In The Netherlands Between 1984 And 2004</t>
  </si>
  <si>
    <t>Reijneveld| A; Van Wensem| J; Oenema| O</t>
  </si>
  <si>
    <t>Soil Organic Carbon Quality In Forested Mineral Wetlands At Different Mean Annual Temperature</t>
  </si>
  <si>
    <t>Fissore| C; Giardina| Cp; Kolka| Rk; Trettin| Cc</t>
  </si>
  <si>
    <t>Soil Quality Impacts Of Residue Removal For Bioethanol Production</t>
  </si>
  <si>
    <t>Soils And The Soil Cover As Witnesses And Indicators Of Global Climate Change</t>
  </si>
  <si>
    <t>Rozhkov| Va</t>
  </si>
  <si>
    <t>Solar Activity And The Mean Global Temperature</t>
  </si>
  <si>
    <t>Erlykin| Ad; Sloan| T; Wolfendale| Aw</t>
  </si>
  <si>
    <t>Solar Trends And Global Warming</t>
  </si>
  <si>
    <t>Benestad| Re; Schmidt| Ga</t>
  </si>
  <si>
    <t>Solar Uvb And Warming Affect Decomposition And Earthworms In A Fen Ecosystem In Tierra Del Fuego| Argentina</t>
  </si>
  <si>
    <t>Zaller| Jg; Caldwell| Mm; Flint| Sd; Ballare| Cl; Scopel| Al; Sala| Oe</t>
  </si>
  <si>
    <t>Solid-fuel Household Cook Stoves: Characterization Of Performance And Emissions</t>
  </si>
  <si>
    <t>Jetter| Jj; Kariher| P</t>
  </si>
  <si>
    <t>Solubility Of Carbon Dioxide In Pentaerythritol Tetrabutyrate (pec4) And Comparison With Other Linear Chained Pentaerythritol Tetraalkyl Esters</t>
  </si>
  <si>
    <t>Pernechele| F; Bobbo| S; Fedele| L; Stryjek| R</t>
  </si>
  <si>
    <t>Sources And Pathways Of (90)sr In The North Atlantic-arctic Region: Present Day And Global Warming</t>
  </si>
  <si>
    <t>Gao| Yq; Drange| H; Johannessen| Am; Pettersson| Lh</t>
  </si>
  <si>
    <t>Sources And Transformations Of Chromophoric Dissolved Organic Matter In The Neponset River Watershed</t>
  </si>
  <si>
    <t>Huang| W; Chen| Rf</t>
  </si>
  <si>
    <t>Spatial And Interspecific Variability In Phenological Responses To Warming Temperatures</t>
  </si>
  <si>
    <t>Primack| Rb; Ibanez| I; Higuchi| H; Lee| Sd; Miller-rushing| Aj; Wilson| Am; Silander| Ja</t>
  </si>
  <si>
    <t>Spatial And Temporal Variation In The Relative Contribution Of Density Dependence| Climate Variation And Migration To Fluctuations In The Size Of Great Tit Populations</t>
  </si>
  <si>
    <t>Grotan| V; Saether| Be; Engen| S; Van Balen| Jh; Perdeck| Ac; Visser| Me</t>
  </si>
  <si>
    <t>Spatial Pattern Of Methane Emissions From Indian Livestock</t>
  </si>
  <si>
    <t>Chhabra| A; Manjunath| Kr; Panigrahy| S; Parihar| Js</t>
  </si>
  <si>
    <t>Spatial Patterns In Temperature Sensitivity Of Soil Respiration In China: Estimation With Inverse Modeling</t>
  </si>
  <si>
    <t>Science In China Series C-life Sciences</t>
  </si>
  <si>
    <t>Spatial Variability Of Fire History In Subalpine Forests: From Natural To Cultural Regimes</t>
  </si>
  <si>
    <t>Carcaillet| C; Ali| Aa; Blarquez| O; Genries| A; Mourier| B; Bremond| L</t>
  </si>
  <si>
    <t>Spatial Variability Of Soil Organic Carbon In A Watershed On The Loess Plateau</t>
  </si>
  <si>
    <t>Wang| Yq; Zhang| Xc; Zhang| Jl; Li| Sj</t>
  </si>
  <si>
    <t>Spatially Explicit Static Model For The Strategic Design Of Future Bioethanol Production Systems. 2. Multi-objective Environmental Optimization</t>
  </si>
  <si>
    <t>Zamboni| A; Bezzo| F; Shah| N</t>
  </si>
  <si>
    <t>Spatio-temporal Variability Of Rainfall Over Bangladesh During The Time Period 1969-2003</t>
  </si>
  <si>
    <t>Shahid| S; Khairulmaini| Os</t>
  </si>
  <si>
    <t>Spatiotemporal Patterns Of Terrestrial Carbon Cycle During The 20th Century</t>
  </si>
  <si>
    <t>Piao| Sl; Ciais| P; Friedlingstein| P; De Noblet-ducoudre| N; Cadule| P; Viovy| N; Wang| T</t>
  </si>
  <si>
    <t>Spectral Identification Of Ozone-damaged Pine Needles</t>
  </si>
  <si>
    <t>Di Vittorio| Av; Biging| Gs</t>
  </si>
  <si>
    <t>Spectroscopy Technique And Ruminant Methane Emissions Accurate Inspecting</t>
  </si>
  <si>
    <t>Shang| Zh; Guo| Xs; Long| Rj</t>
  </si>
  <si>
    <t>Spirit. Spot 5 Stereoscopic Survey Of Polar Ice: Reference Images And Topographies During The Fourth International Polar Year (2007-2009)</t>
  </si>
  <si>
    <t>Isprs Journal Of Photogrammetry And Remote Sensing</t>
  </si>
  <si>
    <t>Korona| J; Berthier| E; Bernard| M; Remy| F; Thouvenot| E</t>
  </si>
  <si>
    <t>Spring Migration Phenology Of Birds In The Northern Prairie Region Is Correlated With Local Climate Change</t>
  </si>
  <si>
    <t>Swanson| Dl; Palmer| Js</t>
  </si>
  <si>
    <t>Spring Tree Species Use By Migrating Yellow-rumped Warblers In Relation To Phenology And Food Availability</t>
  </si>
  <si>
    <t>Strode| Pk</t>
  </si>
  <si>
    <t>Spurious Correlations Between Recent Warming And Indices Of Local Economic Activity</t>
  </si>
  <si>
    <t>Schmidt| Ga</t>
  </si>
  <si>
    <t>Stabilization Of The Atmospheric Boundary Layer And The Muted Global Hydrological Cycle Response To Global Warming</t>
  </si>
  <si>
    <t>Stabilization Of Wind Energy Conversion System With Hydrogen Generator By Using Edlc Energy Storage System</t>
  </si>
  <si>
    <t>Shishido| S; Takahashi| R; Murata| T; Tamura| J; Sugimasa| M; Komura| A; Futami| M; Ichinose| M; Ide| K</t>
  </si>
  <si>
    <t>Step (solar Thermal Electrochemical Photo) Generation Of Energetic Molecules: A Solar Chemical Process To End Anthropogenic Global Warming</t>
  </si>
  <si>
    <t>Licht| S</t>
  </si>
  <si>
    <t>Storage And Turnover Of Carbon In Grassland Soils Along An Elevation Gradient In The Swiss Alps</t>
  </si>
  <si>
    <t>Leifeld| J; Zimmermann| M; Fuhrer| J; Conen| F</t>
  </si>
  <si>
    <t>Structure And Species Richness In Wetland Continua On Sandy Soils In Subtropical And Tropical Australia</t>
  </si>
  <si>
    <t>Specht| Rl</t>
  </si>
  <si>
    <t>Studies On The Aerobic Methane Oxidation At Three Sanitary Landfills Covers In Brazil</t>
  </si>
  <si>
    <t>Engenharia Sanitaria E Ambiental</t>
  </si>
  <si>
    <t>Teixeira| Ce; Torves| Jc; Finotti| Ar; Fedrizzi| F; Marinho| Fam; Teixeira| Pf</t>
  </si>
  <si>
    <t>Study Of Alternative Gps Network Meteorological Sensors In Taiwan: Case Studies Of The Plum Rains And Typhoon Sinlaku</t>
  </si>
  <si>
    <t>Chiang| Kw; Peng| Wc; Yeh| Yh; Chen| Kh</t>
  </si>
  <si>
    <t>Study On The Interaction Between No(x) And K(2)co(3) During Co(2) Absorption</t>
  </si>
  <si>
    <t>Zhao| Xl; Simioni| Ma; Smith| Kh; Kentish| Se; Fei| Wy; Stevens| Gw</t>
  </si>
  <si>
    <t>Subconjunctival Nodule With Dirofilaria Repens</t>
  </si>
  <si>
    <t>Chirurgia</t>
  </si>
  <si>
    <t>Manescu| R; Barascu| D; Mocanu| C; Pirvanescu| H; Mindrila| I; Balasoiu| M; Turculeanu| A</t>
  </si>
  <si>
    <t>Subseasonal Extremes Of Precipitation And Active-break Cycles Of The Indian Summer Monsoon In A Climate-change Scenario</t>
  </si>
  <si>
    <t>Turner| Ag; Slingo| Jm</t>
  </si>
  <si>
    <t>Success Of The Invasive Ponto-caspian Amphipod Dikerogammarus Villosus By Life History Traits And Reproductive Capacity</t>
  </si>
  <si>
    <t>Pockl| M</t>
  </si>
  <si>
    <t>Succulents (fat Plants) On The Adriatic Coast And Their Use In Parks</t>
  </si>
  <si>
    <t>Grgurevic| D</t>
  </si>
  <si>
    <t>Sulfuryl Fluoride In The Global Atmosphere</t>
  </si>
  <si>
    <t>Muhle| J; Huang| J; Weiss| Rf; Prinn| Rg; Miller| Br; Salameh| Pk; Harth| Cm; Fraser| Pj; Porter| Lw; Greally| Br; O'doherty| S; Simmonds| Pg</t>
  </si>
  <si>
    <t>Superconducting Ducted Fan Design For Reduced Emissions Aeropropulsion</t>
  </si>
  <si>
    <t>Masson| Pj; Nam| T; Choi| Tp; Tixador| P; Waters| M; Hall| D; Luongo| Ca; Mavris| Dn</t>
  </si>
  <si>
    <t>Surface Currents During Anomalous Upwelling Seasons Off Central California</t>
  </si>
  <si>
    <t>Kaplan| Dm; Halle| C; Paduan| J; Largier| Jl</t>
  </si>
  <si>
    <t>Surface Science With Aerosols</t>
  </si>
  <si>
    <t>Surface Science</t>
  </si>
  <si>
    <t>Bluhm| H; Siegmann| Hc</t>
  </si>
  <si>
    <t>Surface-based Convective Potential In The Contiguous United States In A Business-as-usual Future Climate</t>
  </si>
  <si>
    <t>Van Klooster| Sl; Roebber| Pj</t>
  </si>
  <si>
    <t>Surface-subsurface Water Exchange Rates Along Alluvial River Reaches Control The Thermal Patterns In An Alpine River Network</t>
  </si>
  <si>
    <t>Acuna| V; Tockner| K</t>
  </si>
  <si>
    <t>Surveillance And Control Of Imported Animal Diseaes. Role Of The Oie And Veterinary Services</t>
  </si>
  <si>
    <t>Angot| Jl</t>
  </si>
  <si>
    <t>Survey And Performance Comparison Of Amr Over Plc Standards</t>
  </si>
  <si>
    <t>Zaballos| A; Vallejo| A; Majoral| M; Selga| Jm</t>
  </si>
  <si>
    <t>Survival In A Long-lived Territorial Migrant: Effects Of Life-history Traits And Ecological Conditions In Wintering And Breeding Areas</t>
  </si>
  <si>
    <t>Grande| Jm; Serrano| D; Tavecchia| G; Carrete| M; Ceballos| O; Diaz-delgado| R; Tella| Jl; Donazar| Ja</t>
  </si>
  <si>
    <t>Sustainable Kerbside Recycling In The Municipal Garbage Contract</t>
  </si>
  <si>
    <t>Chowdhury| M</t>
  </si>
  <si>
    <t>Sustainable Use Of Vegetal Fibers In Composite Materials. Sources Of Vegetal Fibers</t>
  </si>
  <si>
    <t>Gavrilescu| D; Tofanica| Bm; Puitel| Ac; Petrea| P</t>
  </si>
  <si>
    <t>Sustainable Water Deliveries From The Colorado River In A Changing Climate</t>
  </si>
  <si>
    <t>Swimming Activity And Behaviour Of European Anguilla Anguilla Glass Eels In Response To Photoperiod And Flow Reversal And The Role Of Energy Status</t>
  </si>
  <si>
    <t>Du Colombier| Sb; Bolliet| V; Bardonnet| A</t>
  </si>
  <si>
    <t>Synergy Of Rising Nitrogen Depositions And Atmospheric Co(2) On Land Carbon Uptake Moderately Offsets Global Warming</t>
  </si>
  <si>
    <t>Churkina| G; Brovkin| V; Von Bloh| W; Trusilova| K; Jung| M; Dentener| F</t>
  </si>
  <si>
    <t>Syngas Production By Co(2) Reforming Of Ethanol Over Ni/al(2)o(3) Catalyst</t>
  </si>
  <si>
    <t>Catalysis Communications</t>
  </si>
  <si>
    <t>Hu| X; Lu| Gx</t>
  </si>
  <si>
    <t>Synthetic Gas Bench Study Of A Natural Gas Vehicle Commercial Catalyst In Monolithic Form: On The Effect Of Gas Composition</t>
  </si>
  <si>
    <t>Salaun| M; Kouakou| A; Da Costa| S; Da Costa| P</t>
  </si>
  <si>
    <t>Tackling Regional Climate Change By Leaf Albedo Bio-geoengineering</t>
  </si>
  <si>
    <t>Ridgwell| A; Singarayer| Js; Hetherington| Am; Valdes| Pj</t>
  </si>
  <si>
    <t>Technological Challenges For Boosting Coal Production With Environmental Sustainability</t>
  </si>
  <si>
    <t>Ghose| Mk</t>
  </si>
  <si>
    <t>Temperate-like Stand Dynamics In Relict Mediterranean-fir (abies Pinsapo| Boiss.) Forests From Southern Spain</t>
  </si>
  <si>
    <t>Linares| Jc; Carreira| Ja</t>
  </si>
  <si>
    <t>Temperature And Concentration Feedbacks In The Carbon Cycle</t>
  </si>
  <si>
    <t>Boer| Gj; Arora| V</t>
  </si>
  <si>
    <t>Temperature And Moisture Sensitivities Of Co(2) Efflux From Lowland And Alpine Meadow Soils</t>
  </si>
  <si>
    <t>Suh| S; Lee| E; Lee| J</t>
  </si>
  <si>
    <t>Temperature And Salinity Effects On The Toxicity Of Common Pesticides To The Grass Shrimp| Palaemonetes Pugio</t>
  </si>
  <si>
    <t>Journal Of Environmental Science And Health Part B-pesticides Food Contaminants And Agricultural Wastes</t>
  </si>
  <si>
    <t>Delorenzo| Me; Wallace| Sc; Danese| Le; Baird| Td</t>
  </si>
  <si>
    <t>Temperature And Substrate Controls On Microbial Phospholipid Fatty Acid Composition During Incubation Of Grassland Soils Contrasting In Organic Matter Quality</t>
  </si>
  <si>
    <t>Feng| Xj; Simpson| Mj</t>
  </si>
  <si>
    <t>Temperature Controls Ecosystem Co(2) Exchange Of An Alpine Meadow On The Northeastern Tibetan Plateau</t>
  </si>
  <si>
    <t>Saito| M; Kato| T; Tang| Y</t>
  </si>
  <si>
    <t>Temperature Dependence Of Global Precipitation Extremes</t>
  </si>
  <si>
    <t>Liu| Sc; Fu| Cb; Shiu| Cj; Chen| Jp; Wu| Ft</t>
  </si>
  <si>
    <t>Temperature Discontinuity Caused By Relocation Of Meteorological Stations In Taiwan</t>
  </si>
  <si>
    <t>Hung| Cw</t>
  </si>
  <si>
    <t>Temperature Influences The Performance And Effectiveness Of Field And Laboratory Strains Of The Ichneumonid Parasitoid| Campoletis Chlorideae</t>
  </si>
  <si>
    <t>Biocontrol</t>
  </si>
  <si>
    <t>Dhillon| Mk; Sharma| Hc</t>
  </si>
  <si>
    <t>Temperature Oscillation Coupled With Fungal Community Shifts Can Modulate Warming Effects On Litter Decomposition</t>
  </si>
  <si>
    <t>Dang| Ck; Schindler| M; Chauvet| E; Gessner| Mo</t>
  </si>
  <si>
    <t>Temperature Sensitivity Of Drought-induced Tree Mortality Portends Increased Regional Die-off Under Global-change-type Drought</t>
  </si>
  <si>
    <t>Adams| Hd; Guardiola-claramonte| M; Barron-gafford| Ga; Villegas| Jc; Breshears| Dd; Zou| Cb; Troch| Pa; Huxman| Te</t>
  </si>
  <si>
    <t>Temperature Sensitivity Of Soil Respiration In Different Ecosystems In China</t>
  </si>
  <si>
    <t>Peng| Ss; Piao| Sl; Wang| T; Sun| Jy; Shen| Zh</t>
  </si>
  <si>
    <t>Temperature Tolerance And Survival Of Intertidal Populations Of The Seagrass Zostera Noltii (hornemann) In Southern Europe (ria Formosa| Portugal)</t>
  </si>
  <si>
    <t>Massa| Si; Arnaud-haond| S; Pearson| Ga; Serrao| Ea</t>
  </si>
  <si>
    <t>Temperature| But Not Ph| Compromises Sea Urchin Fertilization And Early Development Under Near-future Climate Change Scenarios</t>
  </si>
  <si>
    <t>Byrne| M; Ho| M; Selvakumaraswamy| P; Nguyen| Hd; Dworjanyn| Sa; Davis| Ar</t>
  </si>
  <si>
    <t>Temperature-dependent Sex Determination And Global Change: Are Some Species At Greater Risk?</t>
  </si>
  <si>
    <t>Hulin| V; Delmas| V; Girondot| M; Godfrey| Mh; Guillon| Jm</t>
  </si>
  <si>
    <t>Temporal Changes In Extremely Damaging Storms</t>
  </si>
  <si>
    <t>Temporal Evolution Of Measured Climate Forcing Agents At South Pole| Antarctica</t>
  </si>
  <si>
    <t>Ghude| Sd; Jain| Sl; Arya| Bc</t>
  </si>
  <si>
    <t>Temporal Latitudinal-gradient Dynamics And Tropical Instability Of Deep-sea Species Diversity</t>
  </si>
  <si>
    <t>Yasuhara| M; Hunt| G; Cronin| Tm; Okahashi| H</t>
  </si>
  <si>
    <t>Temporal Trends In Estimates Of Reference Evapotranspiration Over India</t>
  </si>
  <si>
    <t>Bandyopadhyay| A; Bhadra| A; Raghuwanshi| Ns; Singh| R</t>
  </si>
  <si>
    <t>Terrestrial Carbon-cycle Feedback To Climate Warming: Experimental Evidence On Plant Regulation And Impacts Of Biofuel Feedstock Harvest</t>
  </si>
  <si>
    <t>Global Change Biology Bioenergy</t>
  </si>
  <si>
    <t>Luo| Yq; Sherry| R; Zhou| Xh; Wan| Sq</t>
  </si>
  <si>
    <t>The 2006 California Heat Wave: Impacts On Hospitalizations And Emergency Department Visits</t>
  </si>
  <si>
    <t>Knowlton| K; Rotkin-ellman| M; King| G; Margolis| Hg; Smith| D; Solomon| G; Trent| R; English| P</t>
  </si>
  <si>
    <t>The Anthropocene- A 200 Year Record Of Human Driven Geological Impacts: Prelude To Global Climate Changes And Implications For South Asia</t>
  </si>
  <si>
    <t>Journal Of The National Science Foundation Of Sri Lanka</t>
  </si>
  <si>
    <t>Gunatilaka| A</t>
  </si>
  <si>
    <t>The Applicability Of Natural Ventilation - Technical Editorial</t>
  </si>
  <si>
    <t>International Journal Of Ventilation</t>
  </si>
  <si>
    <t>Liddament| Mw</t>
  </si>
  <si>
    <t>The Arctic As A Model For Anticipating| Preventing| And Mitigating Climate Change Impacts On Host-parasite Interactions</t>
  </si>
  <si>
    <t>Kutz| Sj; Jenkins| Ej; Veitch| Am; Ducrocq| J; Polley| L; Elkin| B; Lair| S</t>
  </si>
  <si>
    <t>The Biofuel Potential Of Municipal Solid Waste</t>
  </si>
  <si>
    <t>Shi| Az; Koh| Lp; Tan| Htw</t>
  </si>
  <si>
    <t>The Biotic Effects Of Climate Change</t>
  </si>
  <si>
    <t>Lister| Am</t>
  </si>
  <si>
    <t>The Changing Annual Distribution Of Rainfall In The Drainage Area Of The River Tisza During The Second Half Of The 21(st) Century</t>
  </si>
  <si>
    <t>Radvanszky| B; Jacob| D</t>
  </si>
  <si>
    <t>The Clivar C20c Project: Selected Twentieth Century Climate Events</t>
  </si>
  <si>
    <t>Scaife| Aa; Kucharski| F; Folland| Ck; Kinter| J; Bronnimann| S; Fereday| D; Fischer| Am; Grainger| S; Jin| Ek; Kang| Is; Knight| Jr; Kusunoki| S; Lau| Nc; Nath| Mj; Nakaegawa| T; Pegion| P; Schubert| S; Sporyshev| P; Syktus| J; Yoon| Jh; Zeng| N; Zhou| T</t>
  </si>
  <si>
    <t>The Co(2) And So(2) Capture Capability Of Two Greek Limestones During Repeated Thermal Cycles</t>
  </si>
  <si>
    <t>Basinas| P; Grammelis| P; Grace| Jr; Lim| Cj; Skodras| G; Kakaras| E; Sakellaropoulos| Gp</t>
  </si>
  <si>
    <t>The Coastal Winds Off Western Subtropical South America In Future Climate Scenarios</t>
  </si>
  <si>
    <t>Garreaud| Rd; Falvey| M</t>
  </si>
  <si>
    <t>The Comparative Field Body Temperature Among Liolaemus Lizards: Testing The Static And The Labile Hypotheses</t>
  </si>
  <si>
    <t>Rodriguez-serrano| E; Navas| Ca; Bozinovic| F</t>
  </si>
  <si>
    <t>The Contribution Of Pas 2050 To The Evolution Of International Greenhouse Gas Emission Standards</t>
  </si>
  <si>
    <t>Sinden| G</t>
  </si>
  <si>
    <t>The Different Strategies Of Pinus Sylvestris And Lark Sibirica To Deal With Summer Drought In A Northern Mongolian Forest-steppe Ecotone Suggest A Future Superiority Of Pine In A Warming Climate</t>
  </si>
  <si>
    <t>Dulamsuren| C; Hauck| M; Bader| M; Oyungerel| S; Osokhjargal| D; Nyambayar| S; Leuschner| C</t>
  </si>
  <si>
    <t>The Direct Impact Of Climate Change On Regional Labor Productivity</t>
  </si>
  <si>
    <t>Archives Of Environmental &amp; Occupational Health</t>
  </si>
  <si>
    <t>Kjellstrom| T; Kovats| Rs; Lloyd| Sj; Holt| T; Tol| Rsj</t>
  </si>
  <si>
    <t>The Direct Regeneration Hypothesis In Northern Forests</t>
  </si>
  <si>
    <t>Ilisson| T; Chen| Hyh</t>
  </si>
  <si>
    <t>The Dynamics Of Optimal Abatement Strategies For Multiple Pollutants-an Illustration In The Greenhouse</t>
  </si>
  <si>
    <t>Moslener| U; Requate| T</t>
  </si>
  <si>
    <t>The Dynamics Of The Indian Ocean Sea Surface Temperature Forcing Of Sahel Drought</t>
  </si>
  <si>
    <t>Lu| J</t>
  </si>
  <si>
    <t>The Ecology Of Climate Change And Infectious Diseases</t>
  </si>
  <si>
    <t>Lafferty| Kd</t>
  </si>
  <si>
    <t>The Economics Of Tidal Energy</t>
  </si>
  <si>
    <t>Denny| E</t>
  </si>
  <si>
    <t>The Effect Of An Early-season Short-term Heat Pulse On Plant Recruitment In The Arctic</t>
  </si>
  <si>
    <t>Graae| Bj; Ejrnaes| R; Marchand| Fl; Milbau| A; Shevtsova| A; Beyens| L; Nijs| I</t>
  </si>
  <si>
    <t>The Effect Of Fire Frequency On Local Cembra Pine Populations</t>
  </si>
  <si>
    <t>Genries| A; Mercier| L; Lavoie| M; Muller| Sd; Radakovitch| O; Carcaillet| C</t>
  </si>
  <si>
    <t>The Effect Of The Increase In Urban Temperature On The Concentration Of Photochemical Oxidants</t>
  </si>
  <si>
    <t>Narumi| D; Kondo| A; Shimoda| Y</t>
  </si>
  <si>
    <t>The Effects Of Global Warming On Soybean Yields In A Long-term Fertilization Experiment In Northeast China</t>
  </si>
  <si>
    <t>Zheng| Hf; Chen| Ld; Han| Xz</t>
  </si>
  <si>
    <t>The Effects Of Temperature And Nutrients On The Growth And Dynamics Of Toxic And Non-toxic Strains Of Microcystis During Cyanobacteria Blooms</t>
  </si>
  <si>
    <t>Davis| Tw; Berry| Dl; Boyer| Gl; Gobler| Cj</t>
  </si>
  <si>
    <t>The Emerging And Forecasted Effect Of Climate Change On Human Health</t>
  </si>
  <si>
    <t>Kurane| I</t>
  </si>
  <si>
    <t>The Extent And Impacts Of Ungulate Translocations: South Africa In A Global Context</t>
  </si>
  <si>
    <t>Spear| D; Chown| Sl</t>
  </si>
  <si>
    <t>The First Catenicellid (bryozoa| Ascophora) From Mediterranean Shallow Waters: A Hidden Resident Or A New Immigrant?</t>
  </si>
  <si>
    <t>Journal Of Natural History</t>
  </si>
  <si>
    <t>Rosso| A</t>
  </si>
  <si>
    <t>The Function Of Surface Fires In The Dynamics And Structure Of A Formerly Grazed Old Subalpine Forest</t>
  </si>
  <si>
    <t>Genries| A; Morin| X; Chauchard| S; Carcaillet| C</t>
  </si>
  <si>
    <t>The Future Of Tropical Species On A Warmer Planet</t>
  </si>
  <si>
    <t>Wright| Sj; Muller-landau| Hc; Schipper| J</t>
  </si>
  <si>
    <t>The Gamburtsev Mountains And The Origin And Early Evolution Of The Antarctic Ice Sheet</t>
  </si>
  <si>
    <t>Bo| S; Siegert| Mj; Mudd| Sm; Sugden| D; Fujita| S; Cui| Xb; Jiang| Yy; Tang| Xy; Li| Ys</t>
  </si>
  <si>
    <t>The Genetic Status Of The Violet Copper Lycaena Helle - A Relict Of The Cold Past In Times Of Global Warming</t>
  </si>
  <si>
    <t>Finger| A; Schmitt| T; Zachos| Fe; Meyer| M; Assmann| T; Habel| Jc</t>
  </si>
  <si>
    <t>The Global Hydrological Cycle And Atmospheric Shortwave Absorption In Climate Models Under Co(2) Forcing</t>
  </si>
  <si>
    <t>Takahashi| K</t>
  </si>
  <si>
    <t>The Great 2006 Heat Wave Over California And Nevada: Signal Of An Increasing Trend</t>
  </si>
  <si>
    <t>Gershunov| A; Cayan| Dr; Iacobellis| Sf</t>
  </si>
  <si>
    <t>The Guard Cell As A Single-cell Model Towards Understanding Drought Tolerance And Abscisic Acid Action</t>
  </si>
  <si>
    <t>Sirichandra| C; Wasilewska| A; Vlad| F; Valon| C; Leung| J</t>
  </si>
  <si>
    <t>The Hadley And Walker Circulation Changes In Global Warming Conditions Described By Idealized Atmospheric Simulations</t>
  </si>
  <si>
    <t>Gastineau| G; Li| L; Le Treut| H</t>
  </si>
  <si>
    <t>The Hokuto Mega-solar Project</t>
  </si>
  <si>
    <t>Solar Energy Materials And Solar Cells</t>
  </si>
  <si>
    <t>Konishi| H; Tanaka| R; Shiraki| T</t>
  </si>
  <si>
    <t>The Hydromagnesite Playas Of Atlin| British Columbia| Canada: A Biogeochemical Model For Co(2) Sequestration</t>
  </si>
  <si>
    <t>Power| Im; Wilson| Sa; Thom| Jm; Dipple| Gm; Gabites| Je; Southam| G</t>
  </si>
  <si>
    <t>The Impact Of Climate Change On Cherry Trees And Other Species In Japan</t>
  </si>
  <si>
    <t>Primack| Rb; Higuchi| H; Miller-rushing| Aj</t>
  </si>
  <si>
    <t>The Impact Of Climate Change On China's Agriculture</t>
  </si>
  <si>
    <t>Wang| Jx; Mendelsohn| R; Dinar| A; Huang| Jk; Rozelle| S; Zhang| Lj</t>
  </si>
  <si>
    <t>The Impact Of Cogeneration Power And Desalting Plants (cpdp) On The Environment In Kuwait</t>
  </si>
  <si>
    <t>Darwish| Ma; Al Awadhi| Fm; Bin Amer| A</t>
  </si>
  <si>
    <t>The Impact Of Global Warming On Mount Everest</t>
  </si>
  <si>
    <t>High Altitude Medicine &amp; Biology</t>
  </si>
  <si>
    <t>Moore| Gwk; Sempl| Jl</t>
  </si>
  <si>
    <t>The Impact Of Municipal Solid Waste Treatment Methods On Greenhouse Gas Emissions In Lahore| Pakistan</t>
  </si>
  <si>
    <t>Batool| Sa; Chuadhry| Mn</t>
  </si>
  <si>
    <t>The Impact Of Sea Level Rise On Developing Countries: A Comparative Analysis</t>
  </si>
  <si>
    <t>Dasgupta| S; Laplante| B; Meisner| C; Wheeler| D; Yan| J</t>
  </si>
  <si>
    <t>The Impact Of Treaty Nonparticipation On The Costs Of Slowing Global Warming</t>
  </si>
  <si>
    <t>Nordhaus| W</t>
  </si>
  <si>
    <t>The Importance Of Oceanographic Fronts To Marine Birds And Mammals Of The Southern Oceans</t>
  </si>
  <si>
    <t>Bost| Ca; Cotte| C; Bailleul| F; Cherel| Y; Charrassin| Jb; Guinet| C; Ainley| Dg; Weimerskirch| H</t>
  </si>
  <si>
    <t>The Indirect Global Warming Potential And Global Temperature Change Potential Due To Methane Oxidation</t>
  </si>
  <si>
    <t>Boucher| O; Friedlingstein| P; Collins| B; Shine| Kp</t>
  </si>
  <si>
    <t>The Influence Of Distance From Landfill And Population Density On Degree Of Wood Residue Recycling In Australia</t>
  </si>
  <si>
    <t>Taylor| Ja; Herr| A; Siggins| Aw</t>
  </si>
  <si>
    <t>The Influence Of Freeze-thaw Cycles Of Active Soil Layer On Surface Runoff In A Permafrost Watershed</t>
  </si>
  <si>
    <t>Wang| Gx; Hu| Hc; Li| Tb</t>
  </si>
  <si>
    <t>The Influence Of Low-frequency Variability And Long-term Trends In North Atlantic Sea Surface Temperature On Irish Waters</t>
  </si>
  <si>
    <t>Cannaby| H; Husrevoglu| Ys</t>
  </si>
  <si>
    <t>The Influence Of Meteorological Conditions On Soil Water Vapour Exchange Rate And Co(2) Emission Under Different Tillage Systems</t>
  </si>
  <si>
    <t>Zemdirbyste-agriculture</t>
  </si>
  <si>
    <t>Feiziene| D; Feiza| V; Kadziene| G</t>
  </si>
  <si>
    <t>The Influence Of Tropical Indian Ocean Warming On The Southern Hemispheric Stratospheric Polar Vortex</t>
  </si>
  <si>
    <t>Li| Sl</t>
  </si>
  <si>
    <t>The Influence Of Water Stress On Biomass And N Accumulation| N Partitioning Between Above And Below Ground Parts And On N Rhizodeposition During Reproductive Growth Of Pea (pisum Sativum L.)</t>
  </si>
  <si>
    <t>Mahieu| S; Germon| F; Aveline| A; Hauggaard-nielsen| H; Ambus| P; Jensen| Es</t>
  </si>
  <si>
    <t>The Life History Of Serratella Ignita (poda| 1761) (insecta: Ephemeroptera) In A Temporary And Permanent Mediterranean Stream</t>
  </si>
  <si>
    <t>Lopez-rodriguez| Mj; De Figueroa| Jmt; Alba-tercedor| J</t>
  </si>
  <si>
    <t>The Nopp O-scope And Mosean Projects Advanced Sensing For Ocean Observing Systems</t>
  </si>
  <si>
    <t>Oceanography</t>
  </si>
  <si>
    <t>Dickey| T; Bates| N; Byrne| Rh; Chang| G; Chavez| Fp; Feely| Ra; Hanson| Ak; Karl| Dm; Manov| D; Moore| C; Sabine| Cl; Wanninkhof| R</t>
  </si>
  <si>
    <t>The Northern Eurasia Earth Science Partnership An Example Of Science Applied To Societal Needs</t>
  </si>
  <si>
    <t>Groisman| Py; Clark| Ea; Kattsov| Vm; Lettenmaier| Dp; Sokolik| In; Aizen| Vb; Cartus| O; Chen| Jq; Conard| S; Katzenberger| J; Krankina| O; Kukkonen| J; Machida| T; Maksyutov| S; Ojima| D; Qi| Jg; Romanovsky| Ve; Santoro| M; Schmullius| Cc; Shiklomanov| Ai; Shimoyama| K; Shugart| Hh; Shuman| Jk; Sofiev| Ma; Sukhinin| Ai; Vorosmarty| C; Walker| D; Wood| Ef</t>
  </si>
  <si>
    <t>The Oasis As A Megacity: Urumqi's Fast Urbanisation In A Semiarid Environment</t>
  </si>
  <si>
    <t>Erde</t>
  </si>
  <si>
    <t>Fricke| K; Sterr| T; Bubenzer| O; Eitel| B</t>
  </si>
  <si>
    <t>The Occurrence Of Unfavorable Thermal Conditions On Human Health In Central Europe And Potential Climate Change Impacts: An Example From Cracow| Poland</t>
  </si>
  <si>
    <t>Piotrowicz| K</t>
  </si>
  <si>
    <t>The Ocean's Role In Continental Climate Variability And Change</t>
  </si>
  <si>
    <t>Dommenget| D</t>
  </si>
  <si>
    <t>The Overall Effects Of Road Works On Global Warming Gas Emissions</t>
  </si>
  <si>
    <t>Lepert| P; Brillet| F</t>
  </si>
  <si>
    <t>The Physical Basis For Increases In Precipitation Extremes In Simulations Of 21st-century Climate Change</t>
  </si>
  <si>
    <t>O'gorman| Pa; Schneider| T</t>
  </si>
  <si>
    <t>The Possible Role Of Dynamic Pressure From The Interplanetary Magnetic Field On Global Warming</t>
  </si>
  <si>
    <t>Persinger| Ma</t>
  </si>
  <si>
    <t>The Potential Effects Of Global Warming On Changes In Canine Leishmaniasis In A Focus Outside The Classical Area Of The Disease In Southern France</t>
  </si>
  <si>
    <t>Vector-borne And Zoonotic Diseases</t>
  </si>
  <si>
    <t>Dereure| J; Vanwambeke| So; Male| P; Martinez| S; Pratlong| F; Balard| Y; Dedet| Jp</t>
  </si>
  <si>
    <t>The Potential For Behavioral Thermoregulation To Buffer "cold-blooded" Animals Against Climate Warming</t>
  </si>
  <si>
    <t>Kearney| M; Shine| R; Porter| Wp</t>
  </si>
  <si>
    <t>The Potential Of The Ocean For The Management Of Global Warming</t>
  </si>
  <si>
    <t>Jones| Isf; Young| He</t>
  </si>
  <si>
    <t>The Progressive Increase Of Food Waste In America And Its Environmental Impact</t>
  </si>
  <si>
    <t>Hall| Kd; Guo| J; Dore| M; Chow| Cc</t>
  </si>
  <si>
    <t>The Proportionality Of Global Warming To Cumulative Carbon Emissions</t>
  </si>
  <si>
    <t>Matthews| Hd; Gillett| Np; Stott| Pa; Zickfeld| K</t>
  </si>
  <si>
    <t>The Reduction Of Greenhouse Gas Emissions Using Various Thermal Systems In A Landfill Site</t>
  </si>
  <si>
    <t>Colpan| Co; Dincer| I; Hamdullahpur| F</t>
  </si>
  <si>
    <t>The Relationship Between Global Warming And The Variation In Tropical Cyclone Frequency Over The Western North Pacific</t>
  </si>
  <si>
    <t>Ma| Lp; Chen| Ls</t>
  </si>
  <si>
    <t>The Role Of Light For Fish-zooplankton-phytoplankton Interactions During Winter In Shallow Lakes - A Climate Change Perspective</t>
  </si>
  <si>
    <t>Bramm| Me; Lassen| Mk; Liboriussen| L; Richardson| K; Ventura| M; Jeppesen| E</t>
  </si>
  <si>
    <t>The Role Of Long-term Trends In Seasonal Predictions: Implication Of Global Warming In The Ncep Cfs</t>
  </si>
  <si>
    <t>Cai| M; Shin| Cs; Van Den Dool| Hm; Wang| Wq; Saha| S; Kumar| A</t>
  </si>
  <si>
    <t>The Role Of Seasonality In Lettuce Consumption: A Case Study Of Environmental And Social Aspects</t>
  </si>
  <si>
    <t>Hospido| A; Canals| Lmi; Mclaren| S; Truninger| M; Edwards-jones| G; Clift| R</t>
  </si>
  <si>
    <t>The Roles And Interactions Of Symbiont| Host And Environment In Defining Coral Fitness</t>
  </si>
  <si>
    <t>Mieog| Jc; Olsen| Jl; Berkelmans| R; Bleuler-martinez| Sa; Willis| Bl; Van Oppen| Mjh</t>
  </si>
  <si>
    <t>The Roles Of Wind Shear And Thermal Stratification In Past And Projected Changes Of Atlantic Tropical Cyclone Activity</t>
  </si>
  <si>
    <t>Garner| St; Held| Im; Knutson| T; Sirutis| J</t>
  </si>
  <si>
    <t>The Sequestration Of Terrestrial Organic Carbon In Arctic Ocean Sediments: A Comparison Of Methods And Implications For Regional Carbon Budgets</t>
  </si>
  <si>
    <t>Belicka| Ll; Harvey| Hr</t>
  </si>
  <si>
    <t>The Southern Westerlies During The Last Glacial Maximum In Pmip2 Simulations</t>
  </si>
  <si>
    <t>Rojas| M; Moreno| Pi; Kageyama| M; Crucifix| M; Hewitt| C; Abe-ouchi| A; Ohgaito| R; Brady| Ec; Hope| P</t>
  </si>
  <si>
    <t>The Survival Strategy Of The Alpine Endemic Primula Glaucescens Is Fundamentally Unchanged Throughout Its Climate Envelope Despite Superficial Phenotypic Variability</t>
  </si>
  <si>
    <t>Ceriani| Rm; Pierce| S; Cerabolini| B</t>
  </si>
  <si>
    <t>The Sustainability Of Biofuels Depends On International Trade</t>
  </si>
  <si>
    <t>Trindade| Sc</t>
  </si>
  <si>
    <t>The Syngas Production By Partial Oxidation Using A Homogeneous Charge Compression Ignition Engine</t>
  </si>
  <si>
    <t>Yang| Yc; Lim| Ms; Chun| Yn</t>
  </si>
  <si>
    <t>The Techno-economic And Environmental Aspects Of A Hybrid Pv-diesel-battery Power System For Remote Farm Houses</t>
  </si>
  <si>
    <t>Akyuz| E; Oktay| Z; Dincer| I</t>
  </si>
  <si>
    <t>The Technology Of Waste| Biofuels And Global Warming In Viable Closed Loop| Sustainable Operations</t>
  </si>
  <si>
    <t>Energies</t>
  </si>
  <si>
    <t>Butterworth| Wr</t>
  </si>
  <si>
    <t>The Tectonic History Of Drake Passage And Its Possible Impacts On Global Climate</t>
  </si>
  <si>
    <t>Lagabrielle| Y; Godderis| Y; Donnadieu| Y; Malavieille| J; Suarez| M</t>
  </si>
  <si>
    <t>The Thurwieser Rock Avalanche (italian Alps): Description And Dynamic Analysis</t>
  </si>
  <si>
    <t>Pirulli| M</t>
  </si>
  <si>
    <t>The Use Of Uncertainty Analysis As A Food Waste Estimation Tool</t>
  </si>
  <si>
    <t>Langley| J; Yoxall| A; Manson| G; Lewis| W; Waterhouse| A; Thelwall| D; Thelwall| S; Parry| A; Leech| B</t>
  </si>
  <si>
    <t>The Valuation Of Contingent Capital With Catastrophe Risks</t>
  </si>
  <si>
    <t>Insurance Mathematics &amp; Economics</t>
  </si>
  <si>
    <t>Lin| Sk; Chang| Cc; Powers| Mr</t>
  </si>
  <si>
    <t>The Vulnerability Of Renewable Energy To Climate Change In Brazil</t>
  </si>
  <si>
    <t>De Lucena| Afp; Szklo| As; Schaeffer| R; De Souza| Rr; Borba| Bsmc; Da Costa| Ivl; Pereira| Aop; Da Cunha| Shf</t>
  </si>
  <si>
    <t>Theoretical Analysis Of A Co(2)-nh(3) Cascade Refrigeration System For Cooling Applications At Low Temperatures</t>
  </si>
  <si>
    <t>Dopazo| Ja; Fernandez-seara| J; Sieres| J; Uhia| Fj</t>
  </si>
  <si>
    <t>Thermal Behaviour Of An Earth-sheltered Autonomous Building - The Brighton Earthship</t>
  </si>
  <si>
    <t>Ip| K; Miller| A</t>
  </si>
  <si>
    <t>Thermal Characteristics And Regeneration Analyses Of Adsorbents By Differential Scanning Calorimetry And Scanning Electron Microscope</t>
  </si>
  <si>
    <t>Su| Ch; Wu| Sh; Shen| Sj; Shiue| Gy; Wang| Yw; Shu| Cm</t>
  </si>
  <si>
    <t>Thermal Characteristics Of The Embankment With Crushed Rock Side Slope To Mitigate Thaw Settlement Hazards Of The Qinghai-tibet Railway</t>
  </si>
  <si>
    <t>Li| Gy; Mu| Yh; Zhang| X</t>
  </si>
  <si>
    <t>Thermal Structure Of A Megadiverse Andean Mountain Ecosystem In Southern Ecuador And Its Regionalization</t>
  </si>
  <si>
    <t>Fries| A; Rollenbeck| R; Gottlicher| D; Nauss| T; Homeier| J; Peters| T; Bendix| J</t>
  </si>
  <si>
    <t>Thermodynamic Control On The Climate Of Intense Tropical Cyclones</t>
  </si>
  <si>
    <t>Threat Of Sea Level Rise: Costs And Benefits Of Adaptation In European Union Coastal Countries.</t>
  </si>
  <si>
    <t>Costa| L; Tekken| V; Kropp| J</t>
  </si>
  <si>
    <t>Three-dimensional Modeling Of Hcfc-123 In The Atmosphere: Assessing Its Potential Environmental Impacts And Rationale For Continued Use</t>
  </si>
  <si>
    <t>Wuebbles| Dj; Patten| Ko</t>
  </si>
  <si>
    <t>Toxin Composition Of A Prorocentrum Lima Strain Isolated From The Portuguese Coast</t>
  </si>
  <si>
    <t>Toxicon</t>
  </si>
  <si>
    <t>Vale| P; Veloso| V; Amorim| A</t>
  </si>
  <si>
    <t>Tradable Rights To Emit Air Pollution</t>
  </si>
  <si>
    <t>Burtraw| D; Evans| Da</t>
  </si>
  <si>
    <t>Transforming Meadows Into Free Surface Water Wetlands: Impact Of Increased Nitrate And Carbon Loading On Greenhouse Gas Production</t>
  </si>
  <si>
    <t>Stadmark| J; Seifert| Ag; Leonardson| L</t>
  </si>
  <si>
    <t>Transient Dwarfism Of Soil Fauna During The Paleocene-eocene Thermal Maximum</t>
  </si>
  <si>
    <t>Transient Environmental Effects Of Light Alloy Substitutions In Transport Vehicles</t>
  </si>
  <si>
    <t>Caceres| Ch</t>
  </si>
  <si>
    <t>Transition To Renewable Energy Systems With Hydrogen As An Energy Carrier</t>
  </si>
  <si>
    <t>Barbir| F</t>
  </si>
  <si>
    <t>Transitional Solar Dynamics And Global Warming</t>
  </si>
  <si>
    <t>Bershadskii| A</t>
  </si>
  <si>
    <t>Tree Die-off In Response To Global Change-type Drought: Mortality Insights From A Decade Of Plant Water Potential Measurements</t>
  </si>
  <si>
    <t>Breshears| Dd; Myers| Ob; Meyer| Cw; Barnes| Fj; Zou| Cb; Allen| Cd; Mcdowell| Ng; Pockman| Wt</t>
  </si>
  <si>
    <t>Trend Analysis Of Indian Summer Monsoon Rainfall At Different Spatial Scales</t>
  </si>
  <si>
    <t>Ghosh| S; Luniya| V; Gupta| A</t>
  </si>
  <si>
    <t>Trend Evaluation In Records With Long-term Memory: Application To Global Warming</t>
  </si>
  <si>
    <t>Lennartz| S; Bunde| A</t>
  </si>
  <si>
    <t>Trend Reversal In Pollinosis And Airborne Pollen Distribution?</t>
  </si>
  <si>
    <t>Trends In Streamflow In The Yukon River Basin From 1944 To 2005 And The Influence Of The Pacific Decadal Oscillation</t>
  </si>
  <si>
    <t>Brabets| Tp; Walvoord| Ma</t>
  </si>
  <si>
    <t>Tropical Ecology: An Overview</t>
  </si>
  <si>
    <t>Singh| Sp; Sharma| Cm</t>
  </si>
  <si>
    <t>Tropical Ochrophyte Algae From The Eocene Of Northern Canada: A Biogeographic Response To Past Global Warming</t>
  </si>
  <si>
    <t>Siver| Pa; Wolfe| Ap</t>
  </si>
  <si>
    <t>Tropical Pacific Climate And Its Response To Global Warming In The Kiel Climate Model</t>
  </si>
  <si>
    <t>Park| W; Keenlyside| N; Latif| M; Stroh| A; Redler| R; Roeckner| E; Madec| G</t>
  </si>
  <si>
    <t>Tropical Sst Response To Global Warming In The Twentieth Century</t>
  </si>
  <si>
    <t>Zhu| Xj; Liu| Zy</t>
  </si>
  <si>
    <t>Tropical Water Vapor And Cloud Feedbacks In Climate Models: A Further Assessment Using Coupled Simulations</t>
  </si>
  <si>
    <t>Sun| Dz; Yu| Yq; Zhang| T</t>
  </si>
  <si>
    <t>Turning Points| Reproduction Number| And Impact Of Climatological Events For Multi-wave Dengue Outbreaks</t>
  </si>
  <si>
    <t>Hsieh| Yh; Chen| Cws</t>
  </si>
  <si>
    <t>Twenty-five Years Of Change In Scleractinian Coral Communities Of Daya Bay (northern South China Sea) And Its Response To The 2008 Ad Extreme Cold Climate Event</t>
  </si>
  <si>
    <t>Chen| Tr; Yu| Kf; Shi| Q; Li| S; Price| Gj; Wang| R; Zhao| Mx; Chen| Tg; Zhao| Jx</t>
  </si>
  <si>
    <t>Two Approaches For Inter-satellite Radiometer Calibrations Between Tmi And Windsat</t>
  </si>
  <si>
    <t>Hong| L; Jones| Wl; Wilheit| Tt; Kasparis| T</t>
  </si>
  <si>
    <t>Two Episodes Of Foraminiferal Extinction Near The Permian-triassic Boundary At The Meishan Section| South China</t>
  </si>
  <si>
    <t>Song| H; Tong| J; Chen| Zq</t>
  </si>
  <si>
    <t>Two Modes Of North American Drought From Instrumental And Paleoclimatic Data</t>
  </si>
  <si>
    <t>Woodhouse| Ca; Russell| Jl; Cook| Er</t>
  </si>
  <si>
    <t>Uk Scenario Of Islanded Operation Of Active Distribution Networks With Renewable Distributed Generators</t>
  </si>
  <si>
    <t>Chowdhury| Sp; Chowdhury| S; Crossley| Pa; Gaunt| Ct</t>
  </si>
  <si>
    <t>Uncertainties In Modelling Ch(4) Emissions From Northern Wetlands In Glacial Climates: Effect Of Hydrological Model And Ch(4) Model Structure</t>
  </si>
  <si>
    <t>Berrittella| C; Van Huissteden| J</t>
  </si>
  <si>
    <t>Uncertainties In The Response Of A Forest Landscape To Global Climatic Change</t>
  </si>
  <si>
    <t>Xu| C; Gertner| Gz; Scheller| Rm</t>
  </si>
  <si>
    <t>Uncertainty Of Global Warming Potential For Milk Production On A New Zealand Farm And Implications For Decision Making</t>
  </si>
  <si>
    <t>Basset-mens| C; Kelliher| Fm; Ledgard| S; Cox| N</t>
  </si>
  <si>
    <t>Underground Coal Gasification: A Brief Review Of Current Status</t>
  </si>
  <si>
    <t>Shafirovich| E; Varma| A</t>
  </si>
  <si>
    <t>Understanding Future Changes In Snow And Glacier Melt Runoff Due To Global Warming In Wangar Gad Basin| India</t>
  </si>
  <si>
    <t>Rathore| Bp; Kulkarni| Av; Sherasia| Nk</t>
  </si>
  <si>
    <t>Understanding Oceanic Migrations With Intrinsic Biogeochemical Markers</t>
  </si>
  <si>
    <t>Ramos| R; Gonzalez-solis| J; Croxall| Jp; Oro| D; Ruiz| X</t>
  </si>
  <si>
    <t>Understanding The Ocean Temperature Change In Global Warming: The Tropical Pacific</t>
  </si>
  <si>
    <t>Yang| Hj; Wang| Fy; Sun| Ad</t>
  </si>
  <si>
    <t>Unexpected Long-term Population Dynamics In A Canopy-forming Gorgonian Coral Following Mass Mortality</t>
  </si>
  <si>
    <t>Cupido| R; Cocito| S; Barsanti| M; Sgorbini| S; Peirano| A; Santangelo| G</t>
  </si>
  <si>
    <t>Unilateral Climate Change Mitigation| Carbon Leakage And Competitiveness: An Application To The European Union</t>
  </si>
  <si>
    <t>Barker| T; Scrieciu| Ss</t>
  </si>
  <si>
    <t>Urban Indoor-outdoor Aerosol Measurements In Portugal And The Global Warming Scenario</t>
  </si>
  <si>
    <t>Miguel| Af; Reis| Ah; Melgao| M</t>
  </si>
  <si>
    <t>Use Of Industrial By-products In Urban Roadway Infrastructure</t>
  </si>
  <si>
    <t>Carpenter| Ac; Gardner| Kh</t>
  </si>
  <si>
    <t>Used Lubricating Oil Management Options Based On Life Cycle Thinking</t>
  </si>
  <si>
    <t>Kanokkantapong| V; Kiatkittipong| W; Panyapinyopol| B; Wongsuchoto| P; Pavasant| P</t>
  </si>
  <si>
    <t>Using Foraminiferal Mg/ca Ratios To Detect An Ocean-warming Trend In The Twentieth Century From Coastal Shelf Sediments In The Bungo Channel| Southwest Japan</t>
  </si>
  <si>
    <t>Kuwaes| M; Hayami| Y; Oda| H; Yamashita| A; Amano| A; Kaneda| A; Ikehara| M; Inouchi| Y; Omori| K; Takeoka| H; Kawahata| H</t>
  </si>
  <si>
    <t>Using Modawec To Generate Daily Weather Data For The Epic Model</t>
  </si>
  <si>
    <t>Liu| J; Williams| Jr; Wang| Xy; Yang| H</t>
  </si>
  <si>
    <t>Using Models With Long-term Persistence To Interpret The Rapid Increase Of Earth's Temperature</t>
  </si>
  <si>
    <t>Halley| Jm</t>
  </si>
  <si>
    <t>Using Survival Regression To Study Patterns Of Expansion Of Invasive Species: Will The Common Waxbill Expand With Global Warming?</t>
  </si>
  <si>
    <t>Reino| L; Moya-larano| J; Heitor| Ac</t>
  </si>
  <si>
    <t>Using Tracer Observations To Reduce The Uncertainty Of Ocean Diapycnal Mixing And Climate-carbon Cycle Projections</t>
  </si>
  <si>
    <t>Schmittner| A; Urban| Nm; Keller| K; Matthews| D</t>
  </si>
  <si>
    <t>Variability Of Arrival Dates Of Maine Migratory Breeding Birds: Implications For Detecting Climate Change</t>
  </si>
  <si>
    <t>Variable Strength Of Top-down Effects In Nothofagus Forests: Bird Predation And Insect Herbivory During An Enso Event</t>
  </si>
  <si>
    <t>Mazia| Cn; Chaneton| Ej; Kitzberger| T; Garibaldi| La</t>
  </si>
  <si>
    <t>Variable Temperature Sensitivity Of Soil Organic Carbon In North American Forests</t>
  </si>
  <si>
    <t>Fissore| C; Giardina| Cp; Swanston| Cw; King| Gm; Kolka| Rk</t>
  </si>
  <si>
    <t>Variation In Spring And Autumn Frost Tolerance Among Provenances Of Russian Larches (larix Mill.)</t>
  </si>
  <si>
    <t>Eysteinsson| T; Karlman| L; Fries| A; Martinsson| O; Skulason| B</t>
  </si>
  <si>
    <t>Variation In The Abundance Of Invertebrate Predators Of The Green Spruce Aphid Elatobium Abietinum (walker) (homoptera: Aphididae) Along An Altitudinal Transect</t>
  </si>
  <si>
    <t>Straw| Na; Timms| Jel; Leather| Sr</t>
  </si>
  <si>
    <t>Variation In The Impact Of Climate Change On Flowering Phenology And Abundance: An Examination Of Two Pairs Of Closely Related Wildflower Species</t>
  </si>
  <si>
    <t>Miller-rushing| Aj; Inouye| Dw</t>
  </si>
  <si>
    <t>Variation In The Intensity Of Tropical Cyclones In Connection With Global Warming</t>
  </si>
  <si>
    <t>Yaroshevich| Mi</t>
  </si>
  <si>
    <t>Variations In Snow Cover And Snowline Altitude In Baspa Basin</t>
  </si>
  <si>
    <t>Kaur| R; Saikumar| D; Kulkarni| Av; Chaudhary| Bs</t>
  </si>
  <si>
    <t>Variations Of Geochemical Compositions And The Paleoclimatic Significance Of A Loess-soil Sequence From Garze County Of Western Sichuan Province| China</t>
  </si>
  <si>
    <t>Qiao| Ys; Zhao| Zz; Wang| Y; Fu| Jl; Wang| Sb; Jiang| Fc</t>
  </si>
  <si>
    <t>Vascular Diversity Patterns Of Forest Ecosystem Before And After A 43-year Interval Under Changing Climate Conditions In The Changbaishan Nature Reserve| Northeastern China</t>
  </si>
  <si>
    <t>Sang| Wg; Bai| F</t>
  </si>
  <si>
    <t>Vector-borne Diseases In Equidae: Factors| Vectors| Germs</t>
  </si>
  <si>
    <t>Pferdeheilkunde</t>
  </si>
  <si>
    <t>Thein| P</t>
  </si>
  <si>
    <t>Vectors And Transmission Dynamics For Setaria Tundra (filarioidea; Onchocercidae)| A Parasite Of Reindeer In Finland</t>
  </si>
  <si>
    <t>Parasites &amp; Vectors</t>
  </si>
  <si>
    <t>Laaksonen| S; Solismaa| M; Kortet| R; Kuusela| J; Oksanen| A</t>
  </si>
  <si>
    <t>Vegetation Dynamics And Expectations Of The Population In Terms Of Landscape</t>
  </si>
  <si>
    <t>Revue Suisse D Agriculture</t>
  </si>
  <si>
    <t>Vegetation Dynamics And Plant Co(2) Responses As Positive Feedbacks In A Greenhouse World</t>
  </si>
  <si>
    <t>O'ishi| R; Abe-ouchi| A; Prentice| Ic; Sitch| S</t>
  </si>
  <si>
    <t>Vegetation-plot Data And Databases In Europe: An Overview</t>
  </si>
  <si>
    <t>Schaminee| Jhj; Hennekens| Sm; Chytry| M; Rodwell| Js</t>
  </si>
  <si>
    <t>Vehicle Emissions And Level Of Service Standards: Exploratory Analysis Of The Effects Of Traffic Flow On Vehicle Greenhouse Gas Emissions</t>
  </si>
  <si>
    <t>Ite Journal-institute Of Transportation Engineers</t>
  </si>
  <si>
    <t>Cobian| R; Henderson| T; Mitra| S; Nuworsoo| C; Suvillan| E</t>
  </si>
  <si>
    <t>Veterinary Medicine| Food Security And The Global Environment</t>
  </si>
  <si>
    <t>Kelly| Am; Marshak| Rr</t>
  </si>
  <si>
    <t>Visible-light Photoresponsive Heterojunctions Of (nb-ti-si) And (bi/bi-o) Nanoparticles</t>
  </si>
  <si>
    <t>Electrochemistry Communications</t>
  </si>
  <si>
    <t>Lim| M; Zhou| Y; Guo| Yn; Sun| Ch; Wood| B; Wang| Lz; Hulicova-jurcakova| D; Zou| J; Rudolph| V; Lu| Gqm</t>
  </si>
  <si>
    <t>Visual Representation Of Carbon Dioxide Adsorption In A Low-volatile Bituminous Coal Molecular Model</t>
  </si>
  <si>
    <t>Narkiewicz| Mr; Mathews| Jp</t>
  </si>
  <si>
    <t>Volatiles And Char Combustion Rates Of Demineralised Lignite And Wood Blends</t>
  </si>
  <si>
    <t>Yilgin| M; Pehlivan| D</t>
  </si>
  <si>
    <t>Warming Caused By Cumulative Carbon Emissions Towards The Trillionth Tonne</t>
  </si>
  <si>
    <t>Allen| Mr; Frame| Dj; Huntingford| C; Jones| Cd; Lowe| Ja; Meinshausen| M; Meinshausen| N</t>
  </si>
  <si>
    <t>Warming Increases The Risk Of Civil War In Africa</t>
  </si>
  <si>
    <t>Burke| Mb; Miguel| E; Satyanath| S; Dykema| Ja; Lobell| Db</t>
  </si>
  <si>
    <t>Warming Trend In Northern East China Sea In Recent Four Decades</t>
  </si>
  <si>
    <t>Chinese Journal Of Oceanology And Limnology</t>
  </si>
  <si>
    <t>Tang| Xh; Wang| F; Chen| Yl; Li| Mk</t>
  </si>
  <si>
    <t>Water Quality And Coral Bleaching Thresholds: Formalising The Linkage For The Inshore Reefs Of The Great Barrier Reef| Australia</t>
  </si>
  <si>
    <t>Wooldridge| Sa</t>
  </si>
  <si>
    <t>Water Relations And Photosynthetic Performance In Larix Sibirica Growing In The Forest-steppe Ecotone Of Northern Mongolia</t>
  </si>
  <si>
    <t>Dulamsuren| C; Hauck| M; Bader| M; Osokhjargal| D; Oyungerel| S; Nyambayar| S; Runge| M; Leuschner| C</t>
  </si>
  <si>
    <t>Water Supply Changes N And P Conservation In A Perennial Grass Leymus Chinensis</t>
  </si>
  <si>
    <t>Huang| Jy; Yu| Hl; Li| Lh; Yuan| Zy; Bartels| S</t>
  </si>
  <si>
    <t>Water-rock-co(2) Interactions In Saline Aquifers Aimed For Carbon Dioxide Storage: Experimental And Numerical Modeling Studies Of The Rio Bonito Formation (permian)| Southern Brazil</t>
  </si>
  <si>
    <t>Ketzer| Jm; Iglesias| R; Einloft| S; Dullius| J; Ligabue| R; De Lima| V</t>
  </si>
  <si>
    <t>Weakening Of Lower Tropospheric Temperature Gradient Between Indian Landmass And Neighbouring Oceans And Its Impact On Indian Monsoon</t>
  </si>
  <si>
    <t>Journal Of Earth System Science</t>
  </si>
  <si>
    <t>Bawiskar| Sm</t>
  </si>
  <si>
    <t>Wetlands And Global Climate Change: The Role Of Wetland Restoration In A Changing World</t>
  </si>
  <si>
    <t>Wetlands Ecology And Management</t>
  </si>
  <si>
    <t>Erwin| Kl</t>
  </si>
  <si>
    <t>Whole-farm Greenhouse Gas Emissions: A Review With Application To A Pennsylvania Dairy Farm</t>
  </si>
  <si>
    <t>Why Corals Care About Ocean Acidification: Uncovering The Mechanism</t>
  </si>
  <si>
    <t>Cohen| Al; Holcomb| M</t>
  </si>
  <si>
    <t>Wilderness Conservation In An Era Of Global Warming And Invasive Species: A Case Study From Minnesota's Boundary Waters Canoe Area Wilderness</t>
  </si>
  <si>
    <t>Natural Areas Journal</t>
  </si>
  <si>
    <t>Frelich| Le; Reich| Pb</t>
  </si>
  <si>
    <t>Will A Drier Climate Result In More Lightning?</t>
  </si>
  <si>
    <t>Price| C</t>
  </si>
  <si>
    <t>Will Future Anthropogenic Climate Change Increase The Potential Distribution Of The Alien Invasive Cuban Treefrog (anura: Hylidae)?</t>
  </si>
  <si>
    <t>Rodder| D; Weinsheimer| F</t>
  </si>
  <si>
    <t>Wolbachia Infection In Australasian And North American Populations Of Haematobia Irritans (diptera: Muscidae)</t>
  </si>
  <si>
    <t>Zhang| B; Mcgraw| E; Floate| Kd; James| P; Jorgensen| W; Rothwell| J</t>
  </si>
  <si>
    <t>Wood Fuel Use In The Traditional Cooking Stoves In The Rural Floodplain Areas Of Bangladesh: A Socio-environmental Perspective</t>
  </si>
  <si>
    <t>Miah| Md; Al Rashid| H; Shin| My</t>
  </si>
  <si>
    <t>Zeitmop Concept - A Polygeneration System For Municipal Energy Demands</t>
  </si>
  <si>
    <t>Indoor And Built Environment</t>
  </si>
  <si>
    <t>Gorski| J; Yantovski| E</t>
  </si>
  <si>
    <t>exotic Animal Diseases - What We Should Be Prepared For</t>
  </si>
  <si>
    <t>Praktische Tierarzt</t>
  </si>
  <si>
    <t>Horeth-bontgen| D; Bohle| W</t>
  </si>
  <si>
    <t>floral Primordia Necrosis Incidence In Mixed Buds Of Japanese Pear (pyrus Pyrifolia (burm.)nakai Var.culta) 'housui' Grown Under Mild Winter Conditions And The Possible Relation With Water Dynamics</t>
  </si>
  <si>
    <t>Yamamoto| Rr; Katsumi-horigane| A; Yoshida| M; Sekozawa| Y; Sugaya| S; Gemma| H</t>
  </si>
  <si>
    <t>(gti-tcbiomass) Life-cycle Assessment Of The Bto (r)-process (biomass-to-oil) With Combined Heat And Power Generation</t>
  </si>
  <si>
    <t>Environmental Progress &amp; Sustainable Energy</t>
  </si>
  <si>
    <t>Faix| A; Schweinle| J; Saholl| S; Becker| G; Meier| D</t>
  </si>
  <si>
    <t>2d Solar Modeling</t>
  </si>
  <si>
    <t>Astrophysics And Space Science</t>
  </si>
  <si>
    <t>Ventura| P; Penza| V; Li| L; Sofia| S; Basu| S; Demarque| P</t>
  </si>
  <si>
    <t>3-d Architecture| Depositional Patterns And Climate Triggered Sediment Fluxes Of An Alpine Alluvial Fan (samedan| Switzerland)</t>
  </si>
  <si>
    <t>Hornung| J; Pflanz| D; Hechler| A; Beer| A; Hinderer| M; Maisch| M; Bieg| U</t>
  </si>
  <si>
    <t>A 'rare Biosphere' Microorganism Contributes To Sulfate Reduction In A Peatland</t>
  </si>
  <si>
    <t>Pester| M; Bittner| N; Deevong| P; Wagner| M; Loy| A</t>
  </si>
  <si>
    <t>A 23-year Assessment Of Vegetation Composition And Change In The Adirondack Alpine Zone| New York State</t>
  </si>
  <si>
    <t>Robinson| Sc; Ketchledge| Eh; Fitzgerald| Bt; Raynal| Dj; Kimmerer| Rw</t>
  </si>
  <si>
    <t>A 250-year Index Of First Flowering Dates And Its Response To Temperature Changes</t>
  </si>
  <si>
    <t>Amano| T; Smithers| Rj; Sparks| Th; Sutherland| Wj</t>
  </si>
  <si>
    <t>A Carbon Sequestration Strategy Involving Temperate Fruit Crops In The Trans-himalayan Region</t>
  </si>
  <si>
    <t>Kumar| Gp; Murugan| Mp; Murkute| Aa; Singh| Sb</t>
  </si>
  <si>
    <t>A Case Study Of The Open-loop Recycling Of Mixed Plastic Waste For Use In A Sports-field Drainage System</t>
  </si>
  <si>
    <t>Williams| Tgjl; Heidrich| O; Sallis| Pj</t>
  </si>
  <si>
    <t>A Checklist Of The Fish Fauna Of Greenland Waters</t>
  </si>
  <si>
    <t>Moller| Pr; Nielsen| Jg; Knudsen| Sw; Poulsen| Jy; Sunksen| K; Jorgensen| Oa</t>
  </si>
  <si>
    <t>A Closed-loop Logistic Model With A Spanning-tree Based Genetic Algorithm</t>
  </si>
  <si>
    <t>Computers &amp; Operations Research</t>
  </si>
  <si>
    <t>Wang| Hf; Hsu| Hw</t>
  </si>
  <si>
    <t>A Combined Oxygen And Silicon Diatom Isotope Record Of Late Quaternary Change In Lake El'gygytgyn| North East Siberia</t>
  </si>
  <si>
    <t>Swann| Gea; Leng| Mj; Juschus| O; Melles| M; Brigham-grette| J; Sloane| Hj</t>
  </si>
  <si>
    <t>A Comparison Of Diesel And Biodiesel Emissions Using Dimethyl Carbonate As An Oxygenated Additive</t>
  </si>
  <si>
    <t>Rounce| P; Tsolakis| A; Leung| P; York| Ape</t>
  </si>
  <si>
    <t>A Detailed Greenhouse Gas Budget For Palm Oil Production</t>
  </si>
  <si>
    <t>International Journal Of Agricultural Sustainability</t>
  </si>
  <si>
    <t>Chase| Ldc; Henson| Ie</t>
  </si>
  <si>
    <t>A Feasibility Study Of Co(2) Capture From Flue Gas By A Facilitated Transport Membrane</t>
  </si>
  <si>
    <t>Hussain| A; Hagg| Mb</t>
  </si>
  <si>
    <t>A Force Field For 3|3|3-fluoro-1-propenes| Including Hfo-1234yf</t>
  </si>
  <si>
    <t>Raabe| G; Maginn| Ej</t>
  </si>
  <si>
    <t>A Freshwater Biodiversity Hotspot Under Pressure - Assessing Threats And Identifying Conservation Needs For Ancient Lake Ohrid</t>
  </si>
  <si>
    <t>Kostoski| G; Albrecht| C; Trajanovski| S; Wilke| T</t>
  </si>
  <si>
    <t>A Genetic Resource For Early-morning Flowering Trait Of Wild Rice Oryza Officinalis To Mitigate High Temperature-induced Spikelet Sterility At Anthesis</t>
  </si>
  <si>
    <t>Ishimaru| T; Hirabayashi| H; Ida| M; Takai| T; San-oh| Ya; Yoshinaga| S; Ando| I; Ogawa| T; Kondo| M</t>
  </si>
  <si>
    <t>A Global Perspective On Last Glacial Maximum To Holocene Climate Change</t>
  </si>
  <si>
    <t>Shakun| Jd; Carlson| Ae</t>
  </si>
  <si>
    <t>A Half-century Of Changes In China's Lakes: Global Warming Or Human Influence?</t>
  </si>
  <si>
    <t>Ma| Rh; Duan| Ht; Hu| Cm; Feng| Xz; Li| An; Ju| Wm; Jiang| Jh; Yang| Gs</t>
  </si>
  <si>
    <t>A High Resolution And Continuous Isotopic Speleothem Record Of Paleoclimate And Paleoenvironment From 90 To 53 Ka From Pinnacle Point On The South Coast Of South Africa</t>
  </si>
  <si>
    <t>Bar-matthews| M; Marean| Cw; Jacobs| Z; Karkanas| P; Fisher| Ec; Herries| Air; Brown| K; Williams| Hm; Bernatchez| J; Ayalon| A; Nilssen| Pj</t>
  </si>
  <si>
    <t>A Holocene Sequence Of Vegetation Change At Lake Eteza| Coastal Kwazulu-natal| South Africa</t>
  </si>
  <si>
    <t>Neumann| Fh; Scott| L; Bousman| Cb; Van As| L</t>
  </si>
  <si>
    <t>A Last-saturation Diagnosis Of Subtropical Water Vapor Response To Global Warming</t>
  </si>
  <si>
    <t>Hurley| Jv; Galewsky| J</t>
  </si>
  <si>
    <t>A Life Cycle Based Environmental Impacts Assessment Of Construction Materials Used In Road Construction</t>
  </si>
  <si>
    <t>Chowdhury| R; Apul| D; Fry| T</t>
  </si>
  <si>
    <t>A Link Between Reduced Barents-kara Sea Ice And Cold Winter Extremes Over Northern Continents</t>
  </si>
  <si>
    <t>Petoukhov| V; Semenov| Va</t>
  </si>
  <si>
    <t>A Low-level Jet Along The Benguela Coast| An Integral Part Of The Benguela Current Ecosystem</t>
  </si>
  <si>
    <t>Nicholson| Se</t>
  </si>
  <si>
    <t>A Multi-locus Phylogeny Of Nectogalini Shrews And Influences Of The Paleoclimate On Speciation And Evolution</t>
  </si>
  <si>
    <t>He| K; Li| Yj; Brandley| Mc; Lin| Lk; Wang| Yx; Zhang| Yp; Jiang| Xl</t>
  </si>
  <si>
    <t>A Multiscalar Drought Index Sensitive To Global Warming: The Standardized Precipitation Evapotranspiration Index</t>
  </si>
  <si>
    <t>Vicente-serrano| Sm; Begueria| S; Lopez-moreno| Ji</t>
  </si>
  <si>
    <t>A Multivariate Causality Test Of Carbon Dioxide Emissions| Energy Consumption And Economic Growth In China</t>
  </si>
  <si>
    <t>A Nearly 8000 Year Fire History From An Arizona/sonora Borderland Cienega</t>
  </si>
  <si>
    <t>Brunelle| A; Minckley| Ta; Blissett| S; Cobabe| Sk; Guzman| Bl</t>
  </si>
  <si>
    <t>A Net-present Value Analysis For A Wind Turbine Purchase At A Small Us College</t>
  </si>
  <si>
    <t>Johnson| Nh; Solomon| Bd</t>
  </si>
  <si>
    <t>A Network Model For Electrical Transport In Sea Ice</t>
  </si>
  <si>
    <t>Physica B-condensed Matter</t>
  </si>
  <si>
    <t>Zhu| J; Golden| Km; Gully| A; Sampson| C</t>
  </si>
  <si>
    <t>A New Environment For Aerobic Anoxygenic Phototrophic Bacteria: Biological Soil Crusts</t>
  </si>
  <si>
    <t>Environmental Microbiology Reports</t>
  </si>
  <si>
    <t>Csotonyi| Jt; Swiderski| J; Stackebrandt| E; Yurkov| V</t>
  </si>
  <si>
    <t>A New Late-glacial And Holocene Record Of Vegetation And Fire History From Lago Del Greppo| Northern Apennines| Italy</t>
  </si>
  <si>
    <t>Vescovi| E; Ammann| B; Ravazzi| C; Tinner| W</t>
  </si>
  <si>
    <t>A New Look At Snowpack Trends In The Cascade Mountains</t>
  </si>
  <si>
    <t>Stoelinga| Mt; Albright| Md; Mass| Cf</t>
  </si>
  <si>
    <t>A New Market Risk Mitigating Approach To Combined Heat And Power Project Finance Without The Benefits Of A Power Purchase Agreement</t>
  </si>
  <si>
    <t>Engineering Economist</t>
  </si>
  <si>
    <t>Lockwood| T; Renda-tanali| I</t>
  </si>
  <si>
    <t>A New Method For Estimating Carbon Dioxide Emissions From Transportation At Fine Spatial Scales</t>
  </si>
  <si>
    <t>Shu| Yq; Lam| Nsn; Reams| M</t>
  </si>
  <si>
    <t>A New Nama Framework For Dispersed Energy End-use Sectors</t>
  </si>
  <si>
    <t>Cheng| Cc</t>
  </si>
  <si>
    <t>A New One-dimensional Simple Energy Balance And Carbon Cycle Coupled Model For Global Warming Simulation</t>
  </si>
  <si>
    <t>Murakami| K; Sasai| T; Yamaguchi| Y</t>
  </si>
  <si>
    <t>A New Projection Of Sea Level Change In Response To Collapse Of Marine Sectors Of The Antarctic Ice Sheet</t>
  </si>
  <si>
    <t>Gomez| N; Mitrovica| Jx; Tamisiea| Me; Clark| Pu</t>
  </si>
  <si>
    <t>A New Reconstruction Of Temperature Variability In The Extra-tropical Northern Hemisphere During The Last Two Millennia</t>
  </si>
  <si>
    <t>Ljungqvist| Fc</t>
  </si>
  <si>
    <t>A New Small-bodied Species Of Palaeonictis (creodonta| Oxyaenidae) From The Paleocene-eocene Thermal Maximum</t>
  </si>
  <si>
    <t>Journal Of Mammalian Evolution</t>
  </si>
  <si>
    <t>Chester| Sgb; Bloch| Ji; Secord| R; Boyer| Dm</t>
  </si>
  <si>
    <t>A Novel Formulation Of Carbon Emissions Costs For Optimal Design Configuration Of System Transmission Planning</t>
  </si>
  <si>
    <t>Sadegheih| A</t>
  </si>
  <si>
    <t>A Novel Technique For The Production Of Cool Colored Concrete Tile And Asphalt Shingle Roofing Products</t>
  </si>
  <si>
    <t>Levinson| R; Akbari| H; Berdahl| P; Wood| K; Skilton| W; Petersheim| J</t>
  </si>
  <si>
    <t>A Parameterized Model Of Heat Storage By Lake Sediments</t>
  </si>
  <si>
    <t>Golosov| S; Kirillin| G</t>
  </si>
  <si>
    <t>A Performance Comparison Of Vapour-compression Refrigeration System Using Various Alternative Refrigerants</t>
  </si>
  <si>
    <t>International Communications In Heat And Mass Transfer</t>
  </si>
  <si>
    <t>Dalkilic| As; Wongwises| S</t>
  </si>
  <si>
    <t>A Performance Study On A Direct Drive Hydro Turbine For Wave Energy Converter</t>
  </si>
  <si>
    <t>Choi| Yd; Kim| Cg; Kim| Yt; Song| Ji; Lee| Yh</t>
  </si>
  <si>
    <t>A Projection Of Future Changes In Summer Precipitation And Monsoon In East Asia</t>
  </si>
  <si>
    <t>Science China-earth Sciences</t>
  </si>
  <si>
    <t>Sun| Y; Ding| Yh</t>
  </si>
  <si>
    <t>A Quantitative Late Quaternary Temperature Reconstruction From Western Tasmania| Australia</t>
  </si>
  <si>
    <t>Fletcher| Ms; Thomas| I</t>
  </si>
  <si>
    <t>A Quest For Sustainable Materials For Building Elements In Sri Lanka: Foundations</t>
  </si>
  <si>
    <t>Abeysundara| Ugy; Babel| S</t>
  </si>
  <si>
    <t>A Radius-depth Model For Midlatitude Cyclones In Reanalysis Data And Simulations</t>
  </si>
  <si>
    <t>Schneidereit| A; Blender| R; Fraedrich| K</t>
  </si>
  <si>
    <t>A Remote Sensing Technique For Global Monitoring Of Power Plant Co(2) Emissions From Space And Related Applications</t>
  </si>
  <si>
    <t>Atmospheric Measurement Techniques</t>
  </si>
  <si>
    <t>Bovensmann| H; Buchwitz| M; Burrows| Jp; Reuter| M; Krings| T; Gerilowski| K; Schneising| O; Heymann| J; Tretner| A; Erzinger| J</t>
  </si>
  <si>
    <t>A Retrospective And Lessons Learned From Natural Resources Canada's Forest 2020 Afforestation Initiative</t>
  </si>
  <si>
    <t>Dominy| Swj; Gilsenan| R; Mckenney| Dw; Allen| Dj; Hatton| T; Koven| A; Cary| J; Yemshanov| D; Sidders| D</t>
  </si>
  <si>
    <t>A Review Of Recent Developments On Turbulent Entrainment In Stratified Flows</t>
  </si>
  <si>
    <t>Physica Scripta</t>
  </si>
  <si>
    <t>Cotel| Aj</t>
  </si>
  <si>
    <t>A Simple Method For Estimating Excess Mortality Due To Heat Waves| As Applied To The 2006 California Heat Wave</t>
  </si>
  <si>
    <t>International Journal Of Public Health</t>
  </si>
  <si>
    <t>Hoshiko| S; English| P; Smith| D; Trent| R</t>
  </si>
  <si>
    <t>A Simple Model For The Prediction Of Co(2) Solubility In H(2)o-nacl System At Geological Sequestration Conditions</t>
  </si>
  <si>
    <t>Darwish| Na; Hilal| N</t>
  </si>
  <si>
    <t>A Study On The Interference Effects For Tidal Current Power Rotors</t>
  </si>
  <si>
    <t>Science China-technological Sciences</t>
  </si>
  <si>
    <t>Jo| Ch; Lee| Kh; Yim| Jy</t>
  </si>
  <si>
    <t>A Study On The Relationship Between Atlantic Sea Surface Temperature And Amazonian Greenness</t>
  </si>
  <si>
    <t>Cho| J; Yeh| Pjf; Lee| Yw; Kim| H; Oki| T; Kanae| S; Kim| W; Otsuki| K</t>
  </si>
  <si>
    <t>A Thermodynamic Model For Estimating Sea And Lake Ice Thickness With Optical Satellite Data</t>
  </si>
  <si>
    <t>Wang| Xj; Key| Jr; Liu| Yh</t>
  </si>
  <si>
    <t>A Three-year Survey On The Impact Of Pre-flowering Leaf Removal On Berry Growth Components And Grape Composition In Cv. Barbera Vines</t>
  </si>
  <si>
    <t>Journal International Des Sciences De La Vigne Et Du Vin</t>
  </si>
  <si>
    <t>Poni| S; Bernizzoni| F</t>
  </si>
  <si>
    <t>A Time-space Network Based International Transportation Scheduling Problem Incorporating Co(2) Emission Levels</t>
  </si>
  <si>
    <t>Xue| Y; Irohara| T</t>
  </si>
  <si>
    <t>A Very Inconvenient Truth</t>
  </si>
  <si>
    <t>Greene| Ch; Baker| Dj; Miller| Dh</t>
  </si>
  <si>
    <t>A Warming Interval During The Mis 5a/4 Transition In Two High-resolution Loess Sections From China</t>
  </si>
  <si>
    <t>Guan| Qy; Pan| Bt; Li| N; Li| Q; Zhang| Jd; Gao| Hs; Liu| J</t>
  </si>
  <si>
    <t>Abatement Of Methane Production From Ruminants: Trends In The Manipulation Of Rumen Fermentation</t>
  </si>
  <si>
    <t>Kobayashi| Y</t>
  </si>
  <si>
    <t>Aboveground And Belowground Biomass And Carbon Pools In Highland Temperate Forest Landscape In Central Mexico</t>
  </si>
  <si>
    <t>Mendoza-ponce| A; Galicia| L</t>
  </si>
  <si>
    <t>Absorbing Aerosols: Contribution Of Biomass Burning And Implications For Radiative Forcing</t>
  </si>
  <si>
    <t>Gadhavi| H; Jayaraman| A</t>
  </si>
  <si>
    <t>Abundance Of Narwhals (monodon Monoceros) On The Hunting Grounds In Greenland</t>
  </si>
  <si>
    <t>Heide-jorgensen| Mp; Laidre| Kl; Burt| Ml; Borchers| Dl; Marques| Ta; Hansen| Rg; Rasmussen| M; Fossette| S</t>
  </si>
  <si>
    <t>Accelerated Human Activities Affecting The Spatial Pattern Of Temperature In The Yangtze River Delta</t>
  </si>
  <si>
    <t>Xie| Zq; Du| Y; Zeng| Y; Yan| Ml; Zhu| Cy</t>
  </si>
  <si>
    <t>Acclimation Of Photosystem Ii To High Temperature In Two Wedelia Species From Different Geographical Origins: Implications For Biological Invasions Upon Global Warming</t>
  </si>
  <si>
    <t>Song| Ly; Chow| Ws; Sun| Ll; Li| Ch; Peng| Cl</t>
  </si>
  <si>
    <t>Accounting For Carbon Cycle Feedbacks In A Comparison Of The Global Warming Effects Of Greenhouse Gases</t>
  </si>
  <si>
    <t>Gillett| Np; Matthews| Hd</t>
  </si>
  <si>
    <t>Accounting For Greenhouse Gas Emissions In Multiobjective Genetic Algorithm Optimization Of Water Distribution Systems</t>
  </si>
  <si>
    <t>Wu| Wy; Simpson| Ar; Maier| Hr</t>
  </si>
  <si>
    <t>Accumulation Of Soil Carbon And Phosphorus Contents Of A Rehabilitated Forest</t>
  </si>
  <si>
    <t>Ahmed| Oh; Hasbullah| Na; Ab Majid| Nm</t>
  </si>
  <si>
    <t>Adapt Or Disperse: Understanding Species Persistence In A Changing World</t>
  </si>
  <si>
    <t>Berg| Mp; Kiers| Et; Driessen| G; Van Der Heijden| M; Kooi| Bw; Kuenen| F; Liefting| M; Verhoef| Ha; Ellers| J</t>
  </si>
  <si>
    <t>Adaptation Of Agricultural Crop Production To Climate Change: A Policy Framework For Sri Lanka</t>
  </si>
  <si>
    <t>De Costa| Wajm</t>
  </si>
  <si>
    <t>Adaptation Strategy To Hydrological Impact Of Climate Change</t>
  </si>
  <si>
    <t>Journal Of Hydrology And Hydromechanics</t>
  </si>
  <si>
    <t>Slamova| R; Martinkova| M; Krysanova| V</t>
  </si>
  <si>
    <t>Adaptation To Global Warming: Do Climate Models Tell Us What We Need To Know?</t>
  </si>
  <si>
    <t>Philosophy Of Science</t>
  </si>
  <si>
    <t>Oreskes| N; Stainforth| Da; Smith| La</t>
  </si>
  <si>
    <t>Addressing Heterogeneities In Climate Change Studies For Water Resources In Korea</t>
  </si>
  <si>
    <t>Kim| Yo; Lee| Jk</t>
  </si>
  <si>
    <t>Advanced Land Observing Satellite (alos) And Monitoring Global Environmental Change</t>
  </si>
  <si>
    <t>Shimada| M; Tadono| T; Rosenqvist| A</t>
  </si>
  <si>
    <t>Aerosol Size Confines Climate Response To Volcanic Super-eruptions</t>
  </si>
  <si>
    <t>Timmreck| C; Graf| Hf; Lorenz| Sj; Niemeier| U; Zanchettin| D; Matei| D; Jungclaus| Jh; Crowley| Tj</t>
  </si>
  <si>
    <t>Allelopathic Effects Of Water Hyacinth [eichhornia Crassipes]</t>
  </si>
  <si>
    <t>Shanab| Smm; Shalaby| Ea; Lightfoot| Da; El-shemy| Ha</t>
  </si>
  <si>
    <t>Alpine And Subalpine Vegetation Chronosequences Following Deglaciation In Coastal Alaska</t>
  </si>
  <si>
    <t>Boggs| K; Klein| Sc; Grunblatt| J; Boucher| T; Koltun| B; Sturdy| M; Streveler| Gp</t>
  </si>
  <si>
    <t>Alpine Taxa Exhibit Differing Responses To Climate Warming In The Snowy Mountains Of Australia</t>
  </si>
  <si>
    <t>Green| K</t>
  </si>
  <si>
    <t>Alteration Of Soil Fertility And Irrigated Maize And Wheat Vulnerability Due To Climate Change.</t>
  </si>
  <si>
    <t>Tecnologia Y Ciencias Del Agua</t>
  </si>
  <si>
    <t>Terrazas-mendoza| L; Nikolskii-gavrilov| I; Herrera-gomez| Ss; Castillo-alvarez| M; Exebio-garcia| Aa</t>
  </si>
  <si>
    <t>Altitude Effects Of Climatic Variation On Tibetan Plateau And Its Vicinities</t>
  </si>
  <si>
    <t>Journal Of Earth Science</t>
  </si>
  <si>
    <t>Lu| Ag; Kang| Sc; Li| Zx; Theakstone| Wh</t>
  </si>
  <si>
    <t>An Adaptability Limit To Climate Change Due To Heat Stress</t>
  </si>
  <si>
    <t>Sherwood| Sc; Huber| M</t>
  </si>
  <si>
    <t>An Analysis Of Liquid Co(2) Drop Formation With And Without Hydrate Formation In Static Mixers</t>
  </si>
  <si>
    <t>Tajima| H; Nagaosa| R; Yamasaki| A; Kiyono| F</t>
  </si>
  <si>
    <t>An Analysis Of Respiratory Activity| Q(10)| And Microbial Community Composition Of Soils From High And Low Tussock Sites At Toolik| Alaska</t>
  </si>
  <si>
    <t>An Analysis Of The Effect Of Global Warming On The Intensity Of Atlantic Hurricanes Using A Gcm With Statistical Refinement</t>
  </si>
  <si>
    <t>Zhao| M; Held| Im</t>
  </si>
  <si>
    <t>An Application Of Life Cycle Assessment (lca) Within The Catalonian Building Sector: A Case Study</t>
  </si>
  <si>
    <t>Afinidad</t>
  </si>
  <si>
    <t>Ortiz-rodriguez| O; Colodel| Cm; Fischer| M; Castells| F; Sonnemann| G</t>
  </si>
  <si>
    <t>An Assessment Of Global And Regional Climate Change Based On The Eh5om Climate Model Ensemble</t>
  </si>
  <si>
    <t>Brankovic| C; Srnec| L; Patarcic| M</t>
  </si>
  <si>
    <t>An Assessment Of The Current And Future Thermal Regimes Of Three Streams Located In The Wenatchee River Basin| Washington State: Some Implications For Regional River Basin Systems</t>
  </si>
  <si>
    <t>Cristea| Nc; Burges| Sj</t>
  </si>
  <si>
    <t>An Empirical Model For Estimating Aquatic Invertebrate Respiration</t>
  </si>
  <si>
    <t>Methods In Ecology And Evolution</t>
  </si>
  <si>
    <t>Brey| T</t>
  </si>
  <si>
    <t>An Experimental Test Of Well-described Vegetation Patterns Across Slope Aspects Using Woodland Herb Transplants And Manipulated Abiotic Drivers</t>
  </si>
  <si>
    <t>An Increase In The Upper Tree-limit Of Silver Fir (abies Alba Mill.) In The Alps Since The Mid-20th Century: A Land-use Change Phenomenon</t>
  </si>
  <si>
    <t>Chauchard| S; Beilhe| F; Denis| N; Carcaillet| C</t>
  </si>
  <si>
    <t>An Input-output Approach For The Efficient Design Of Sustainable Goods And Services</t>
  </si>
  <si>
    <t>Mckenzie| Ec; Durango-cohen| Pl</t>
  </si>
  <si>
    <t>Analysis Of Steel Production In Thailand: Environmental Impacts And Solutions</t>
  </si>
  <si>
    <t>Tongpool| R; Jirajariyavech| A; Yuvaniyama| C; Mungcharoen| T</t>
  </si>
  <si>
    <t>Analysis Of The Copenhagen Accord Pledges And Its Global Climatic Impacts-a Snapshot Of Dissonant Ambitions</t>
  </si>
  <si>
    <t>Rogelj| J; Chen| C; Nabel| J; Macey| K; Hare| W; Schaeffer| M; Markmann| K; Hohne| N; Andersen| Kk; Meinshausen| M</t>
  </si>
  <si>
    <t>Analysis Of The Evolution In Biomass To Energy Strategies And Regulations In Spain</t>
  </si>
  <si>
    <t>San Miguel| G; Servert| J; Canoira| L</t>
  </si>
  <si>
    <t>Analysis Of The Global Warming Dynamics From Temperature Time Series</t>
  </si>
  <si>
    <t>Viola| Fm; Paiva| Sld; Savi| Ma</t>
  </si>
  <si>
    <t>Analysis Of The Relationships Between Climate Variability And Grapevine Phenology In The Nobile Di Montepulciano Wine Production Area</t>
  </si>
  <si>
    <t>Marta| Ad; Grifoni| D; Mancini| M; Storchi| P; Zipoli| G; Orlandini| S</t>
  </si>
  <si>
    <t>Analyzing Qualitative And Quantitative Changes In Coastal Wetland Associated To The Effects Of Natural And Anthropogenic Factors In A Part Of Tianjin| China</t>
  </si>
  <si>
    <t>Xie| Zl; Xu| Xg; Yan| L</t>
  </si>
  <si>
    <t>Annual And Seasonal Variations Of Q(10) Soil Respiration In The Sub-alpine Forests Of The Eastern Qinghai-tibet Plateau| China</t>
  </si>
  <si>
    <t>Chen| By; Liu| Sr; Ge| Jp; Chu| Jx</t>
  </si>
  <si>
    <t>Annual Wood Production In A Tropical Rain Forest In Ne Costa Rica Linked To Climatic Variation But Not To Increasing Co(2)</t>
  </si>
  <si>
    <t>Clark| Db; Clark| Da; Oberbauer| Sf</t>
  </si>
  <si>
    <t>Anopheles Culicifacies Breeding In Brackish Waters In Sri Lanka And Implications For Malaria Control</t>
  </si>
  <si>
    <t>Malaria Journal</t>
  </si>
  <si>
    <t>Jude| Pj; Dharshini| S; Vinobaba| M; Surendran| Sn; Ramasamy| R</t>
  </si>
  <si>
    <t>Another "great Transformation"? Social And Cultural Consequences Of Climate Change</t>
  </si>
  <si>
    <t>Leggewie| C; Welzer| H</t>
  </si>
  <si>
    <t>Anthropogenic Land Cover Changes In A Gcm With Surface Albedo Changes Based On Modis Data</t>
  </si>
  <si>
    <t>Kvalevag| Mm; Myhre| G; Bonan| G; Levis| S</t>
  </si>
  <si>
    <t>Apes In A Changing World - The Effects Of Global Warming On The Behaviour And Distribution Of African Apes</t>
  </si>
  <si>
    <t>Lehmann| J; Korstjens| Ah; Dunbar| Rim</t>
  </si>
  <si>
    <t>Aphids In The Face Of Global Changes</t>
  </si>
  <si>
    <t>Hulle| M; Coeur D'acier| A; Bankhead-dronnet| S; Harrington| R</t>
  </si>
  <si>
    <t>Apoptosis Induced By Oropouche Virus Infection In Hela Cells Is Dependent On Virus Protein Expression</t>
  </si>
  <si>
    <t>Virus Research</t>
  </si>
  <si>
    <t>Acrani| Go; Gomes| R; Proenca-modena| Jl; Da Silva| Af; Carminati| Po; Silva| Ml; Santos| Rim; Arruda| E</t>
  </si>
  <si>
    <t>Apple (malus Pumila Var. Domestica) Phenology Is Advancing Due To Rising Air Temperature In Northern Japan</t>
  </si>
  <si>
    <t>Fujisawa| M; Kobayashi| K</t>
  </si>
  <si>
    <t>Application Of Sebal And Markov Models For Future Stream Flow Simulation Through Remote Sensing</t>
  </si>
  <si>
    <t>Wu| Cd; Cheng| Cc; Lo| Hc; Chen| Yk</t>
  </si>
  <si>
    <t>Aquaporins In The Wild: Natural Genetic Diversity And Selective Pressure In The Pip Gene Family In Five Neotropical Tree Species</t>
  </si>
  <si>
    <t>Audigeos| D; Buonamici| A; Belkadi| L; Rymer| P; Boshier| D; Scotti-saintagne| C; Vendramin| Gg; Scotti| I</t>
  </si>
  <si>
    <t>Arctic Shipping Emissions Inventories And Future Scenarios</t>
  </si>
  <si>
    <t>Corbett| Jj; Lack| Da; Winebrake| Jj; Harder| S; Silberman| Ja; Gold| M</t>
  </si>
  <si>
    <t>Are Ecological Gradients In Seasonal Q(10) Of Soil Respiration Explained By Climate Or By Vegetation Seasonality?</t>
  </si>
  <si>
    <t>Wang| Xh; Piao| Sl; Ciais| P; Janssens| Ia; Reichstein| M; Peng| Ss; Wang| T</t>
  </si>
  <si>
    <t>Are Outbreaks Of Nilaparvata Lugens (stal) Associated With Global Warming?</t>
  </si>
  <si>
    <t>Hu| G; Xie| Mc; Lin| Zx; Xin| Dy; Huang| Cy; Chen| W; Zhang| Xx; Zhai| Bp</t>
  </si>
  <si>
    <t>Are Snake Populations In Widespread Decline?</t>
  </si>
  <si>
    <t>Reading| Cj; Luiselli| Lm; Akani| Gc; Bonnet| X; Amori| G; Ballouard| Jm; Filippi| E; Naulleau| G; Pearson| D; Rugiero| L</t>
  </si>
  <si>
    <t>Arthropod Species Richness In The Norway Spruce (picea Abies (l.) Karst.) Canopy Along An Elevation Gradient</t>
  </si>
  <si>
    <t>Roder| J; Bassler| C; Brandl| R; Dvorak| L; Floren| A; Gossner| Mm; Gruppe| A; Jarzabek-muller| A; Vojtech| O; Wagner| C; Muller| J</t>
  </si>
  <si>
    <t>Assessing The Climatic Benefits Of Black Carbon Mitigation</t>
  </si>
  <si>
    <t>Kopp| Re; Mauzerall| Dl</t>
  </si>
  <si>
    <t>Assessing The Environmental Impact Of Ceramic Tile Production In Thailand</t>
  </si>
  <si>
    <t>Journal Of The Ceramic Society Of Japan</t>
  </si>
  <si>
    <t>Tikul| N; Srichandr| P</t>
  </si>
  <si>
    <t>Assessing The Impact Of Climate Change On Visitor Behaviour And Habitat Use At The Coast: A Uk Case Study</t>
  </si>
  <si>
    <t>Coombes| Eg; Jones| Ap</t>
  </si>
  <si>
    <t>Assessing The Regional Disparities In Geoengineering Impacts</t>
  </si>
  <si>
    <t>Irvine| Pj; Ridgwell| A; Lunt| Dj</t>
  </si>
  <si>
    <t>Assessment Of Climate Change Impact On Residential Building Heating And Cooling Energy Requirement In Australia</t>
  </si>
  <si>
    <t>Wang| Xm; Chen| D; Ren| Zg</t>
  </si>
  <si>
    <t>Assessment Of Methane And Nitrous Oxide Fluxes In Rural Landscapes</t>
  </si>
  <si>
    <t>Landscape And Urban Planning</t>
  </si>
  <si>
    <t>Mander| U; Uuemaa| E; Kull| A; Kanal| A; Maddison| M; Soosaar| K; Salm| Jo; Lesta| M; Hansen| R; Kuller| R; Harding| A; Augustin| J</t>
  </si>
  <si>
    <t>Assessment Of Technical And Environmental Performances Of Wheat-based Foams In Thermal Packaging Applications</t>
  </si>
  <si>
    <t>Wang| Y; Gao| Yx; Song| J; Bonin| M; Guo| Ma; Murphy| R</t>
  </si>
  <si>
    <t>Assessment Of The Methane Mitigation Potentials Of Alternative Water Regimes In Rice Fields Using A Process-based Biogeochemistry Model</t>
  </si>
  <si>
    <t>Fumoto| T; Yanagihara| T; Saito| T; Yagi| K</t>
  </si>
  <si>
    <t>Atlantic Meridional Overturning Circulation And Phosphate-classified Bottom-up Control Of Atlantic Pelagic Ecosystems Through The 20th Century</t>
  </si>
  <si>
    <t>Kamykowski| D</t>
  </si>
  <si>
    <t>Atlantic Pycnocline Theory Scrutinized Using A Coupled Climate Model</t>
  </si>
  <si>
    <t>Levermann| A; Furst| Jj</t>
  </si>
  <si>
    <t>Atmospheric Chemistry Of C(4)f(9)oc(2)h(5) (hfe-7200)| C(4)f(9)och(3) (hfe-7100)| C(3)f(7)och(3) (hfe-7000) And C(3)f(7)ch(2)oh: Temperature Dependence Of The Kinetics Of Their Reactions With Oh Radicals| Atmospheric Lifetimes And Global Warming Potentials</t>
  </si>
  <si>
    <t>Bravo| I; Diaz-de-mera| Y; Aranda| A; Smith| K; Shine| Kp; Marston| G</t>
  </si>
  <si>
    <t>Atmospheric Chemistry Of Hcf(2)o(cf(2)cf(2)o)(x)cf(2)h (x=2-4): Kinetics And Mechanisms Of The Chlorine-atom-initiated Oxidation</t>
  </si>
  <si>
    <t>Chemphyschem</t>
  </si>
  <si>
    <t>Andersen| Mps; Andersen| Vf; Nielsen| Oj; Sander| Sp; Wallington| Tj</t>
  </si>
  <si>
    <t>Atmospheric Hch Concentrations Over The Marine Boundary Layer From Shanghai| China To The Arctic Ocean: Role Of Human Activity And Climate Change</t>
  </si>
  <si>
    <t>Wu| Xg; Lam| Jcw; Xia| Ch; Kang| H; Sun| Lg; Xie| Zq; Lam| Pks</t>
  </si>
  <si>
    <t>Atmospheric Lifetimes And Global Warming Potentials Of Cf(3)ch(2)ch(2)oh And Cf(3)(ch(2))(2)ch(2)oh</t>
  </si>
  <si>
    <t>Jimenez| E; Antinolo| M; Ballesteros| B; Martinez| E; Albaladejo| J</t>
  </si>
  <si>
    <t>Atmospheric Tracer Monitoring And Surface Plume Development At The Zert Pilot Test In Bozeman| Montana| Usa</t>
  </si>
  <si>
    <t>Wells| A; Strazisar| B; Diehl| Jr; Veloski| G</t>
  </si>
  <si>
    <t>Attribution Of Climate Forcing To Economic Sectors</t>
  </si>
  <si>
    <t>Unger| N; Bond| Tc; Wang| Js; Koch| Dm; Menon| S; Shindell| Dt; Bauer| S</t>
  </si>
  <si>
    <t>Austria's Co(2) Responsibility And The Carbon Content Of Its International Trade</t>
  </si>
  <si>
    <t>Munoz| P; Steininger| Kw</t>
  </si>
  <si>
    <t>Automated Polar Ice Thickness Estimation From Radar Imagery</t>
  </si>
  <si>
    <t>Ieee Transactions On Image Processing</t>
  </si>
  <si>
    <t>Gifford| Cm; Finyom| G; Jefferson| M; Reid| M; Akers| El; Agah| A</t>
  </si>
  <si>
    <t>Auxins Reverse Plant Male Sterility Caused By High Temperatures</t>
  </si>
  <si>
    <t>Sakata| T; Oshino| T; Miura| S; Tomabechi| M; Tsunaga| Y; Higashitani| N; Miyazawa| Y; Takahashi| H; Watanabe| M; Higashitani| A</t>
  </si>
  <si>
    <t>Avian Distributions Under Climate Change: Towards Improved Projections</t>
  </si>
  <si>
    <t>La Sorte| Fa; Jetz| W</t>
  </si>
  <si>
    <t>Bay-head Deltas Across The Northern Gulf Of Mexico Back Step In Response To The 8.2 Ka Cooling Event</t>
  </si>
  <si>
    <t>Rodriguez| Ab; Simms| Ar; Anderson| Jb</t>
  </si>
  <si>
    <t>Beech Regeneration Research: From Ecological To Silvicultural Aspects</t>
  </si>
  <si>
    <t>Wagner| S; Collet| C; Madsen| P; Nakashizuka| T; Nyland| Rd; Sagheb-talebi| K</t>
  </si>
  <si>
    <t>Beechnuts And Outbreaks Of Nephropathia Epidemica (ne): Of Mast| Mice And Men</t>
  </si>
  <si>
    <t>Nephrology Dialysis Transplantation</t>
  </si>
  <si>
    <t>Clement| J; Maes| P; De Strihou| Cv; Van Der Groen| G; Barrios| Jm; Verstraeten| Ww; Van Ranst| M</t>
  </si>
  <si>
    <t>Behavior Of Geladas And Other Endemic Wildlife During A Desert Locust Outbreak At Guassa| Ethiopia: Ecological And Conservation Implications</t>
  </si>
  <si>
    <t>Primates</t>
  </si>
  <si>
    <t>Fashing| Pj; Nguyen| N; Fashing| Nj</t>
  </si>
  <si>
    <t>Behavioural And Respiratory Response Of The Shallow-water Hermit Crab Pagurus Cuanensis To Hydrostatic Pressure And Temperature</t>
  </si>
  <si>
    <t>Thatje| S; Casburn| L; Calcagno| Ja</t>
  </si>
  <si>
    <t>Benthic Composition Of A Healthy Subtropical Reef: Baseline Species-level Cover| With An Emphasis On Algae| In The Northwestern Hawaiian Islands</t>
  </si>
  <si>
    <t>Vroom| Ps; Braun| Cl</t>
  </si>
  <si>
    <t>Beyond Copenhagen: Mitigating Climate Change And Achieving Food Security Through Soil Carbon Sequestration</t>
  </si>
  <si>
    <t>Food Security</t>
  </si>
  <si>
    <t>Biodiesel Production From Waste Soybean Oil Biomass As Renewable Energy And Environmental Recycled Process</t>
  </si>
  <si>
    <t>Hossain| Abms; Boyce| An; Salleh| A; Chandran| S</t>
  </si>
  <si>
    <t>Biodiversity Conservation And Sustainable Development In The Amazon</t>
  </si>
  <si>
    <t>Systematics And Biodiversity</t>
  </si>
  <si>
    <t>Garda| Aa; Da Silva| Jmc; Baiao| Pc</t>
  </si>
  <si>
    <t>Biofuels - For Better Or Worse?</t>
  </si>
  <si>
    <t>Walker| Da</t>
  </si>
  <si>
    <t>Biofuels And Sustainability</t>
  </si>
  <si>
    <t>Ecological Economics Reviews</t>
  </si>
  <si>
    <t>Biogas As A Renewable Energy Source</t>
  </si>
  <si>
    <t>Tehnicki Vjesnik-technical Gazette</t>
  </si>
  <si>
    <t>Oslaj| M; Mursec| B</t>
  </si>
  <si>
    <t>Biogeochemical Controls On Pcb Deposition In Hudson Bay</t>
  </si>
  <si>
    <t>Kuzyk| Zza; Macdonald| Rw; Johannessen| Sc; Stern| Ga</t>
  </si>
  <si>
    <t>Biogeochemical Implications Of Climate Change For Tropical Rivers And Floodplains</t>
  </si>
  <si>
    <t>Hamilton| Sk</t>
  </si>
  <si>
    <t>Biogeographical And Ecological Context For Managing Threats To Coral And Rocky Reef Communities In The Lord Howe Island Marine Park| South-western Pacific</t>
  </si>
  <si>
    <t>Edgar| Gj; Davey| A; Kelly| G; Mawbey| Rb; Parsons| K</t>
  </si>
  <si>
    <t>Biogeographical Patterns Of Marine Benthic Macroinvertebrates Along The Atlantic Coast Of The Northeastern Usa</t>
  </si>
  <si>
    <t>Hale| Ss</t>
  </si>
  <si>
    <t>Biogeography And Conservation In Southeast Asia: How 2.7 Million Years Of Repeated Environmental Fluctuations Affect Today's Patterns And The Future Of The Remaining Refugial-phase Biodiversity</t>
  </si>
  <si>
    <t>Woodruff| Ds</t>
  </si>
  <si>
    <t>Biological Responses To Liming In Boreal Lakes: An Assessment Using Plankton| Macroinvertebrate And Fish Communities</t>
  </si>
  <si>
    <t>Angeler| Dg; Goedkoop| W</t>
  </si>
  <si>
    <t>Biology Students' Conceptual Structures Regarding Global Warming</t>
  </si>
  <si>
    <t>Energy Education Science And Technology Part B-social And Educational Studies</t>
  </si>
  <si>
    <t>Dikmenli| M</t>
  </si>
  <si>
    <t>Biomarker Assessment Of Organic Matter Sources And Degradation In Canadian High Arctic Littoral Sediments</t>
  </si>
  <si>
    <t>Pautler| Bg; Austin| J; Otto| A; Stewart| K; Lamoureux| Sf; Simpson| Mj</t>
  </si>
  <si>
    <t>Biomass Burning| Humans And Climate Change In Southeast Asia</t>
  </si>
  <si>
    <t>Taylor| D</t>
  </si>
  <si>
    <t>Biomass Energy - A Way Towards A Sustainable Future</t>
  </si>
  <si>
    <t>Cornea| Tm; Dima| M</t>
  </si>
  <si>
    <t>Biomethanation Of Solid Wastes: Analysis Of Case Studies</t>
  </si>
  <si>
    <t>Kumar| Rsa; Ting| Yp</t>
  </si>
  <si>
    <t>Biophysical Feedbacks Between The Pleistocene Megafauna Extinction And Climate: The First Human-induced Global Warming?</t>
  </si>
  <si>
    <t>Doughty| Ce; Wolf| A; Field| Cb</t>
  </si>
  <si>
    <t>Biorefining Of Lignocellulosic Feedstock - Technical| Economic And Environmental Considerations</t>
  </si>
  <si>
    <t>Luo| L; Van Der Voet| E; Huppes| G</t>
  </si>
  <si>
    <t>Biotic Attrition From Tropical Forests Correcting For Truncated Temperature Niches</t>
  </si>
  <si>
    <t>Feeley| Kj; Silman| Mr</t>
  </si>
  <si>
    <t>Biotope Refuges Of Some Apterous Weevils Of Rhone-alpes</t>
  </si>
  <si>
    <t>Bulletin Mensuel De La Societe Linneenne De Lyon</t>
  </si>
  <si>
    <t>Delaunay| L</t>
  </si>
  <si>
    <t>Biotransformation Of 2|3|3|3-tetrafluoropropene (hfo-1234yf) In Rabbits</t>
  </si>
  <si>
    <t>Biotransformations Of Carbon Dioxide In Photobioreactors</t>
  </si>
  <si>
    <t>Jacob-lopes| E; Scoparo| Chg; Queiroz| Mi; Franco| Tt</t>
  </si>
  <si>
    <t>Black Pine (pinus Nigra Arn.) Growth Divergence Along A Latitudinal Gradient In Western Mediterranean Mountains</t>
  </si>
  <si>
    <t>Martin-benito| D; Del Rio| M; Canellas| I</t>
  </si>
  <si>
    <t>Brazilian Atlantic Forest Lato Sensu: The Most Ancient Brazilian Forest| And A Biodiversity Hotspot| Is Highly Threatened By Climate Change</t>
  </si>
  <si>
    <t>Brazilian Journal Of Biology</t>
  </si>
  <si>
    <t>Colombo| Af; Joly| Ca</t>
  </si>
  <si>
    <t>Building Resilience Into Practical Conservation: Identifying Local Management Responses To Global Climate Change In The Southern Great Barrier Reef</t>
  </si>
  <si>
    <t>Maynard| Ja; Marshall| Pa; Johnson| Je; Harman| S</t>
  </si>
  <si>
    <t>Calculation Of Beach Change Under Interacting Cross-shore And Longshore Processes</t>
  </si>
  <si>
    <t>Coastal Engineering</t>
  </si>
  <si>
    <t>Hanson| H; Larson| M; Kraus| Nc</t>
  </si>
  <si>
    <t>Calculation Of Phase Equilibrium For Water Plus Carbon Dioxide System Using Nonrandom Lattice Fluid Equation Of State</t>
  </si>
  <si>
    <t>Kwon| Ch; Lee| Ch; Kang| Jw</t>
  </si>
  <si>
    <t>Can Global Warming Strengthen The East Asian Summer Monsoon?</t>
  </si>
  <si>
    <t>Li| Jp; Wu| Zw; Jiang| Zh; He| Jh</t>
  </si>
  <si>
    <t>Can In Situ Floats And Satellite Altimeters Detect Long-term Changes In Atlantic Ocean Overturning?</t>
  </si>
  <si>
    <t>Willis| Jk</t>
  </si>
  <si>
    <t>Can Ocean Acidification Affect Population Dynamics Of The Barnacle Semibalanus Balanoides At Its Southern Range Edge?</t>
  </si>
  <si>
    <t>Findlay| Hs; Burrows| Mt; Kendall| Ma; Spicer| Ji; Widdicombe| S</t>
  </si>
  <si>
    <t>Can Oceanic Foams Limit Global Warming?</t>
  </si>
  <si>
    <t>Evans| Jrg; Stride| Epj; Edirisinghe| Mj; Andrews| Dj; Simons| Rr</t>
  </si>
  <si>
    <t>Can Storms And Shore Armouring Exert Additive Effects On Sandy-beach Habitats And Biota?</t>
  </si>
  <si>
    <t>Lucrezi| S; Schlacher| Ta; Robinson| W</t>
  </si>
  <si>
    <t>Canine Visceral Leishmaniasis Caused By Leishmania Infantum In Senegal: Risk Of Emergence In Humans?</t>
  </si>
  <si>
    <t>Faye| B; Banuls| Al; Bucheton| B; Dione| Mm; Bassanganam| O; Hide| M; Dereure| J; Choisy| M; Ndiaye| Jl; Konate| O; Claire| M; Senghor| Mw; Faye| Mn; Sy| I; Niang| Aa; Molez| Jf; Victoir| K; Marty| P; Delaunay| P; Knecht| R; Mellul| S; Diedhiou| S; Gaye| O</t>
  </si>
  <si>
    <t>Carbon Accumulation At Depth In Ferralsols Under Zero-till Subtropical Agriculture</t>
  </si>
  <si>
    <t>Boddey| Rm; Jantalia| Cp; Conceicao| Pc; Zanatta| Ja; Bayer| C; Mielniczuk| J; Dieckow| J; Dos Santos| Hp; Denardin| Je; Aita| C; Giacomini| Sj; Alves| Bjr; Urquiaga| S</t>
  </si>
  <si>
    <t>Carbon Density And Distribution Of Six Chinese Temperate Forests</t>
  </si>
  <si>
    <t>Science China-life Sciences</t>
  </si>
  <si>
    <t>Zhang| Qz; Wang| Ck</t>
  </si>
  <si>
    <t>Carbon Dioxide And Methane Fluxes From Arctic Mudboils</t>
  </si>
  <si>
    <t>Wilson| Ks; Humphreys| Er</t>
  </si>
  <si>
    <t>Carbon Dioxide Emission Implications If Hydrofluorocarbons Are Regulated: A Refrigeration Case Study</t>
  </si>
  <si>
    <t>Blowers| P; Lownsbury| Jm</t>
  </si>
  <si>
    <t>Carbon Dioxide Emissions And Other Environmental Indicators: Contribution To The Study Of The European Situation Between 1990 And 2005</t>
  </si>
  <si>
    <t>Carbon Dioxide Exchange In A Semidesert Grassland Through Drought-induced Vegetation Change</t>
  </si>
  <si>
    <t>Scott| Rl; Hamerlynck| Ep; Jenerette| Gd; Moran| Ms; Barron-gafford| Ga</t>
  </si>
  <si>
    <t>Carbon Dioxide| Methane| And Nitrous Oxide Exchanges In An Age-sequence Of Temperate Pine Forests</t>
  </si>
  <si>
    <t>Peichl| M; Arain| Ma; Ullah| S; Moore| Tr</t>
  </si>
  <si>
    <t>Carbon Dynamics In Subtropical Forest Soil: Effects Of Atmospheric Carbon Dioxide Enrichment And Nitrogen Addition</t>
  </si>
  <si>
    <t>Liu| Jx; Zhou| Gy; Zhang| D; Xu| Zh; Duan| Hl; Deng| Q; Zhao| L</t>
  </si>
  <si>
    <t>Carbon Dynamics Of Terrestrial Ecosystems On The Tibetan Plateau During The 20th Century: An Analysis With A Process-based Biogeochemical Model</t>
  </si>
  <si>
    <t>Zhuang| Q; He| J; Lu| Y; Ji| L; Xiao| J; Luo| T</t>
  </si>
  <si>
    <t>Carbon Emission Trading And Carbon Taxes Under Uncertainties</t>
  </si>
  <si>
    <t>Ermolieva| T; Ermoliev| Y; Fischer| G; Jonas| M; Makowski| M; Wagner| F</t>
  </si>
  <si>
    <t>Carbon Emissions From International Cruise Ship Passengers' Travel To And From New Zealand</t>
  </si>
  <si>
    <t>Howitt| Oja; Revol| Vgn; Smith| Ij; Rodger| Cj</t>
  </si>
  <si>
    <t>Carbon Footprint Of Canned Mussels From A Business-to-consumer Approach. A Starting Point For Mussel Processors And Policy Makers</t>
  </si>
  <si>
    <t>Iribarren| D; Hospido| A; Moreira| Mt; Feijoo| G</t>
  </si>
  <si>
    <t>Carbon Sequestration Estimates Of Indigenous Street Trees In The City Of Tshwane| South Africa</t>
  </si>
  <si>
    <t>Urban Forestry &amp; Urban Greening</t>
  </si>
  <si>
    <t>Stoffberg| Gh; Van Rooyen| Mw; Van Der Linde| Mj; Groeneveld| Ht</t>
  </si>
  <si>
    <t>Carbon Sequestration In Reclaimed Manganese Mine Land At Gumgaon| India</t>
  </si>
  <si>
    <t>Juwarkar| Aa; Mehrotraa| Kl; Nair| R; Wanjari| T; Singh| Sk; Chakrabarti| T</t>
  </si>
  <si>
    <t>Carbon Storage In Relation To Soil Size-fractions Under Tropical Tree-based Land-use Systems</t>
  </si>
  <si>
    <t>Carbon| Forests And The Redd Paradox</t>
  </si>
  <si>
    <t>Sandbrook| C; Nelson| F; Adams| Wm; Agrawal| A</t>
  </si>
  <si>
    <t>Catalysis Center For Energy Innovation For Biomass Processing: Research Strategies And Goals</t>
  </si>
  <si>
    <t>Vlachos| Dg; Chen| Jgg; Gorte| Rj; Huber| Gw; Tsapatsis| M</t>
  </si>
  <si>
    <t>Cedrus Libani (a. Rich) Distribution In Lebanon: Past| Present And Future</t>
  </si>
  <si>
    <t>Hajar| L; Francois| L; Khater| C; Jomaa| I; Deque| M; Cheddadi| R</t>
  </si>
  <si>
    <t>Cellular Responses Of Encapsulated Gastropod Embryos To Multiple Stressors Associated With Climate Change</t>
  </si>
  <si>
    <t>Deschaseaux| Esm; Taylor| Am; Maher| Wa; Davis| Ar</t>
  </si>
  <si>
    <t>Cenozoic Vegetation| Climate Changes And Hominid Evolution In Tropical Africa</t>
  </si>
  <si>
    <t>Bonnefille| R</t>
  </si>
  <si>
    <t>Challenge Of Global Climate Change: Prospects For A New Energy Paradigm</t>
  </si>
  <si>
    <t>Mcelroy| Mb</t>
  </si>
  <si>
    <t>Challenges To Adaptation In Northernmost Europe As A Result Of Global Climate Change</t>
  </si>
  <si>
    <t>Nilsson| C; Jansson| R; Keskitalo| Ech; Vlassova| T; Sutinen| Ml; Moen| J; Chapin| Fs</t>
  </si>
  <si>
    <t>Change In Hydraulic Traits Of Mediterranean Quercus Ilex Subjected To Long-term Throughfall Exclusion</t>
  </si>
  <si>
    <t>Limousin| Jm; Longepierre| D; Huc| R; Rambal| S</t>
  </si>
  <si>
    <t>Change In Pan Evaporation Over The Past 50 Years In The Arid Region Of China</t>
  </si>
  <si>
    <t>Shen| Yj; Liu| Cm; Liu| M; Zeng| Y; Tian| Cy</t>
  </si>
  <si>
    <t>Changes In Abundance Of Nile Shrimp| Caridina Nilotica (roux) Following The Decline Of Nile Perch And Recovery Of Native Haplochromine Fishes| Lake Victoria| Tanzanian Waters</t>
  </si>
  <si>
    <t>Ngupula| Gw; Mlaponi| E</t>
  </si>
  <si>
    <t>Changes In Butterfly Abundance In Response To Global Warming And Reforestation</t>
  </si>
  <si>
    <t>Kwon| Ts; Kim| Ss; Chun| Jh; Byun| Bk; Lim| Jh; Shin| Jh</t>
  </si>
  <si>
    <t>Changes In El Nio And La Nia Teleconnections Over North Pacific-america In The Global Warming Simulations</t>
  </si>
  <si>
    <t>Kug| Js; An| Si; Ham| Yg; Kang| Is</t>
  </si>
  <si>
    <t>Changes In European Temperature Extremes Can Be Predicted From Changes In Pdf Central Statistics</t>
  </si>
  <si>
    <t>Ballester| J; Giorgi| F; Rodo| X</t>
  </si>
  <si>
    <t>Changes In Growth And Yield Of Maize Grown In The Glasshouse</t>
  </si>
  <si>
    <t>International Journal Of Agriculture And Biology</t>
  </si>
  <si>
    <t>Hussain| I; Wahid| A; Ashraf| M; Basra| Sma</t>
  </si>
  <si>
    <t>Changes In Potential Intensity Of Tropical Cyclones Approaching Japan Due To Anthropogenic Warming In Sea Surface And Upper-air Temperatures</t>
  </si>
  <si>
    <t>Changes In Soil Water Dynamics Due To Variation In Precipitation And Temperature: An Ecohydrological Analysis In A Tallgrass Prairie</t>
  </si>
  <si>
    <t>Bell| Je; Sherry| R; Luo| Yq</t>
  </si>
  <si>
    <t>Changes In Solar Energy Availability For South-eastern Europe With Respect To Global Warming</t>
  </si>
  <si>
    <t>Bartok| B</t>
  </si>
  <si>
    <t>Changes In Streamflow Dynamics In The Rhine Basin Under Three High-resolution Regional Climate Scenarios</t>
  </si>
  <si>
    <t>Hurkmans| R; Terink| W; Uijlenhoet| R; Torfs| P; Jacob| D; Troch| Pa</t>
  </si>
  <si>
    <t>Changes In The Abundance Of C3/c4 Species Of Inner Mongolia Grassland: Evidence From Isotopic Composition Of Soil And Vegetation</t>
  </si>
  <si>
    <t>Wittmer| Mhom; Auerswald| K; Bai| Yf; Schaufele| R; Schnyder| H</t>
  </si>
  <si>
    <t>Changes In The Matric Potential Of Soil Water With Time And Temperature</t>
  </si>
  <si>
    <t>Dexter| Ar; Richard| G; Czyz| Ea; Giot| G</t>
  </si>
  <si>
    <t>Changes In The Sea Surface Temperature Threshold For Tropical Convection</t>
  </si>
  <si>
    <t>Johnson| Nc; Xie| Sp</t>
  </si>
  <si>
    <t>Changes In The Tropical Cyclone Genesis Potential Index Over The Western North Pacific In The Sres A2 Scenario</t>
  </si>
  <si>
    <t>Zhang| Y; Wang| Hj; Sun| Jq; Drange| H</t>
  </si>
  <si>
    <t>Changes In Wind Speed Over China During 1956-2004</t>
  </si>
  <si>
    <t>Jiang| Y; Luo| Y; Zhao| Zc; Tao| Sw</t>
  </si>
  <si>
    <t>Changes Of Atmospheric Water Vapor Budget In The Pearl River Basin And Possible Implications For Hydrological Cycle</t>
  </si>
  <si>
    <t>Zhang| Qa; Xu| Cy; Zhang| Zx; Chen| Yd</t>
  </si>
  <si>
    <t>Changes Of Citrus Climate Risk In Subtropics Of China</t>
  </si>
  <si>
    <t>Duan| Hl; Qian| Hs; Li| Mx; Du| Yd</t>
  </si>
  <si>
    <t>Changes Of Diurnal Temperature Range In Taiwan And Their Large-scale Associations: Univariate And Multivariate Trend Analyses</t>
  </si>
  <si>
    <t>Weng| Sp</t>
  </si>
  <si>
    <t>Changing Climate In Hungary And Trends In The Annual Number Of Heat Stress Days</t>
  </si>
  <si>
    <t>Solymosi| N; Torma| C; Kern| A; Maroti-agots| A; Barcza| Z; Konyves| L; Berke| O; Reiczigel| J</t>
  </si>
  <si>
    <t>Changing Ecophysiological Processes And Carbon Budget In East Asian Ecosystems Under Near-future Changes In Climate: Implications For Long-term Monitoring From A Process-based Model</t>
  </si>
  <si>
    <t>Changing Glaciers In A Changing Climate: How Vanishing Geomorphosites Have Been Driving Deep Changes In Mountain Landscapes And Environments</t>
  </si>
  <si>
    <t>Diolaiuti| G; Smiraglia| C</t>
  </si>
  <si>
    <t>Changing Hydroclimatic And Discharge Patterns In The Northern Limpopo Basin| Zimbabwe</t>
  </si>
  <si>
    <t>Love| D; Uhlenbrook| S; Twomlow| S; Van Der Zaag| P</t>
  </si>
  <si>
    <t>Changing Links Between South Asian Summer Monsoon Circulation And Tropospheric Land-sea Thermal Contrasts Under A Warming Scenario</t>
  </si>
  <si>
    <t>Sun| Y; Ding| Yh; Dai| Ag</t>
  </si>
  <si>
    <t>Characteristics Of Rainfall Variation Over East China For The Last 50 Years And Their Relationship With Droughts And Floods</t>
  </si>
  <si>
    <t>Bai| Aj; Liu| Xd</t>
  </si>
  <si>
    <t>Characterizing Changes In Surface Ozone Levels In Metropolitan And Rural Areas In The United States For 1980-2008 And 1994-2008</t>
  </si>
  <si>
    <t>Lefohn| As; Shadwick| D; Oltmans| Sj</t>
  </si>
  <si>
    <t>Characterizing Post-industrial Changes In The Ocean Carbon Cycle In An Earth System Model</t>
  </si>
  <si>
    <t>Matsumoto| K; Tokos| Ks; Chikamoto| Mo; Ridgwell| A</t>
  </si>
  <si>
    <t>Characterizing The Importance Of Carbon Stored In Wood Products</t>
  </si>
  <si>
    <t>Lippke| B; Wilson| J; Meil| J; Taylor| A</t>
  </si>
  <si>
    <t>Chf(2)ochf(2) (hfe-134): Ir Spectrum And Kinetics And Products Of The Chlorine-atom-initiated Oxidation</t>
  </si>
  <si>
    <t>Andersen| Mps; Hurley| Md; Andersen| Vf; Nielsen| Oj; Wallington| Tj</t>
  </si>
  <si>
    <t>China In The Transition To A Low-carbon Economy</t>
  </si>
  <si>
    <t>Chronomics Of Climatic Variations Of Tree Ring Width</t>
  </si>
  <si>
    <t>Otsuka| K; Cornelissen| G; Halberg| F</t>
  </si>
  <si>
    <t>Climate And Land-use Changes As Determinants Of Lesser Kestrel Falco Naumanni Abundance In Mediterranean Cereal Steppes (sicily)</t>
  </si>
  <si>
    <t>Sara| M</t>
  </si>
  <si>
    <t>Climate Change And Biomass Energy For Sustainability</t>
  </si>
  <si>
    <t>Climate Change And Chromosomal Inversions In Drosophila Subobscura</t>
  </si>
  <si>
    <t>Rezende| El; Balanya| J; Rodriguez-trelles| F; Rego| C; Fragata| I; Matos| M; Serra| L; Santos| M</t>
  </si>
  <si>
    <t>Climate Change And Geomorphological Hazards In The Eastern European Alps</t>
  </si>
  <si>
    <t>Keiler| M; Knight| J; Harrison| S</t>
  </si>
  <si>
    <t>Climate Change And Its Effect On Annual Runoff In Lijiang Basin-mt. Yulong Region| China</t>
  </si>
  <si>
    <t>He| Yq; Pu| T; Li| Zx; Zhu| Gf; Wang| Sj; Zhang| Nn; Wang| Sx; Xin| Hj; Theakstone| Wh; Du| Jk</t>
  </si>
  <si>
    <t>Climate Change And Its Effects On Rice</t>
  </si>
  <si>
    <t>Walter| Lc; Streck| Na; Rosa| Ht; Kruger| Camb</t>
  </si>
  <si>
    <t>Climate Change And Spring-fruiting Fungi</t>
  </si>
  <si>
    <t>Kauserud| H; Heegaard| E; Semenov| Ma; Boddy| L; Halvorsen| R; Stige| Lc; Sparks| Th; Gange| Ac; Stenseth| Nc</t>
  </si>
  <si>
    <t>Climate Change And The Probability Of Wind Damage In Two Swedish Forests</t>
  </si>
  <si>
    <t>Blennow| K; Andersson| M; Sallnas| O; Olofsson| E</t>
  </si>
  <si>
    <t>Climate Change And Violent Conflict In Europe Over The Last Millennium</t>
  </si>
  <si>
    <t>Tol| Rsj; Wagner| S</t>
  </si>
  <si>
    <t>Climate Change Impacts On Water Resources - Studies In Japan</t>
  </si>
  <si>
    <t>Kojiri| T</t>
  </si>
  <si>
    <t>Climate Change In A Shoebox: Right Result| Wrong Physics</t>
  </si>
  <si>
    <t>Wagoner| P; Liu| Ch; Tobin| Rg</t>
  </si>
  <si>
    <t>Climate Change In Cities Due To Global Warming And Urban Effects</t>
  </si>
  <si>
    <t>Mccarthy| Mp; Best| Mj; Betts| Ra</t>
  </si>
  <si>
    <t>Climate Change In The Western Mediterranean Sea 1900-2008</t>
  </si>
  <si>
    <t>Vargas-yanez| M; Moya| F; Garcia-martinez| Mc; Tel| E; Zunino| P; Plaza| F; Salat| J; Pascual| J; Lopez-jurado| Jl; Serra| M</t>
  </si>
  <si>
    <t>Climate Change Induced Hybridization In Flying Squirrels</t>
  </si>
  <si>
    <t>Garroway| Cj; Bowman| J; Cascaden| Tj; Holloway| Gl; Mahan| Cg; Malcolm| Jr; Steele| Ma; Turner| G; Wilson| Pj</t>
  </si>
  <si>
    <t>Climate Change Might Drive The Invasive Tree Robinia Pseudacacia Into Nature Reserves And Endangered Habitats</t>
  </si>
  <si>
    <t>Kleinbauer| I; Dullinger| S; Peterseil| J; Essl| F</t>
  </si>
  <si>
    <t>Climate Change Promotes The Emergence Of Serious Disease Outbreaks Of Filarioid Nematodes</t>
  </si>
  <si>
    <t>Laaksonen| S; Pusenius| J; Kumpula| J; Venalainen| A; Kortet| R; Oksanen| A; Hoberg| E</t>
  </si>
  <si>
    <t>Climate Change Risks And Conservation Implications For A Threatened Small-range Mammal Species</t>
  </si>
  <si>
    <t>Morueta-holme| N; Flojgaard| C; Svenning| Jc</t>
  </si>
  <si>
    <t>Climate Change| Teleconnection Patterns| And Regional Processes Forcing Marine Populations In The Pacific</t>
  </si>
  <si>
    <t>Schwing| Fb; Mendelssohn| R; Bograd| Sj; Overland| Je; Wang| My; Ito| S</t>
  </si>
  <si>
    <t>Climate Change: A Profile Of Us Climate Scientists' Perspectives</t>
  </si>
  <si>
    <t>Rosenberg| S; Vedlitz| A; Cowman| Df; Zahran| S</t>
  </si>
  <si>
    <t>Climate Control Of The Global Tropical Storm Days (1965-2008)</t>
  </si>
  <si>
    <t>Wang| B; Yang| Yx; Ding| Qh; Murakami| H; Huang| F</t>
  </si>
  <si>
    <t>Climate Effects On Volcanism: Influence On Magmatic Systems Of Loading And Unloading From Ice Mass Variations| With Examples From Iceland</t>
  </si>
  <si>
    <t>Sigmundsson| F; Pinel| V; Lund| B; Albino| F; Pagli| C; Geirsson| H; Sturkell| E</t>
  </si>
  <si>
    <t>Climate Impact On Airborne Particulate Matter Concentrations In California Using Seven Year Analysis Periods</t>
  </si>
  <si>
    <t>Mahmud| A; Hixson| M; Hu| J; Zhao| Z; Chen| Sh; Kleeman| Mj</t>
  </si>
  <si>
    <t>Climate Mitigation And The Future Of Tropical Landscapes</t>
  </si>
  <si>
    <t>Thomson| Am; Calvin| Kv; Chini| Lp; Hurtt| G; Edmonds| Ja; Bond-lamberty| B; Frolking| S; Wise| Ma; Janetos| Ac</t>
  </si>
  <si>
    <t>Climate Policy To Defeat The Green Paradox</t>
  </si>
  <si>
    <t>Folster| S; Nystrom| J</t>
  </si>
  <si>
    <t>Climate Predictors Of Late Quaternary Extinctions</t>
  </si>
  <si>
    <t>Nogues-bravo| D; Ohlemuller| R; Batra| P; Araujo| Mb</t>
  </si>
  <si>
    <t>Climate Response Over Asia/arctic To Change In Orbital Parameters For The Last Interglacial Maximum</t>
  </si>
  <si>
    <t>Kim| Sj; Lu| Jm; Yi| S; Choi| T; Kim| Bm; Lee| By; Woo| Sh; Kim| Y</t>
  </si>
  <si>
    <t>Climate Variability Recorded By N-alkanes Of Paleolake Sediment In Qaidam Basin On The Northeast Tibetan Plateau In Late Mis3</t>
  </si>
  <si>
    <t>Pu| Y; Zhang| Hc; Lei| Gl; Chang| Fq; Yang| Ms; Zhang| Wx; Lei| Yb; Yang| Lq; Pang| Yz</t>
  </si>
  <si>
    <t>Climate-model Evaluation Of The Contribution Of Sea-surface Temperature And Carbon Dioxide To The Middle Miocene Climate Optimum As A Possible Analogue Of Future Climate Change</t>
  </si>
  <si>
    <t>You| Y</t>
  </si>
  <si>
    <t>Climate-related| Decadal-scale Assemblage Changes Of Seagrass-associated Fishes In The Northern Gulf Of Mexico</t>
  </si>
  <si>
    <t>Fodrie| Fj; Heck| Kl; Powers| Sp; Graham| Wm; Robinson| Kl</t>
  </si>
  <si>
    <t>Climatic And Oceanic Influences On The Abundance Of Gelatinous Zooplankton In The North Sea</t>
  </si>
  <si>
    <t>Lynam| Cp; Attrill| Mj; Skogen| Md</t>
  </si>
  <si>
    <t>Climatic Impact Of Land Use In Lca-carbon Transfers Between Vegetation/soil And Air</t>
  </si>
  <si>
    <t>Muller-wenk| R; Brandao| M</t>
  </si>
  <si>
    <t>Climatic Signals From The (10)be Records Of The Korean Marine Sediments</t>
  </si>
  <si>
    <t>Kim| Kj; Nam| Si</t>
  </si>
  <si>
    <t>Climatic Variability Leads To Later Seasonal Flowering Of Floridian Plants</t>
  </si>
  <si>
    <t>Von Holle| B; Wei| Y; Nickerson| D</t>
  </si>
  <si>
    <t>Climatic Warming Increases Voltinism In European Butterflies And Moths</t>
  </si>
  <si>
    <t>Altermatt| F</t>
  </si>
  <si>
    <t>Cluster Analysis Of Midlatitude Oceanic Cloud Regimes: Mean Properties And Temperature Sensitivity</t>
  </si>
  <si>
    <t>Gordon| Nd; Norris| Jr</t>
  </si>
  <si>
    <t>Co Oxidation From Syngas (co And H(2)) Using Nanoporous Pt/al(2)o(3) Catalyst</t>
  </si>
  <si>
    <t>Bae| Js; Park| Jw; Kim| Jh; Lee| Jg; Kim| Y; Han| C</t>
  </si>
  <si>
    <t>Co(2) Capture: Why| How| With What Constraints?</t>
  </si>
  <si>
    <t>Lepaumier| H; Picq| D; Carrette| Pl</t>
  </si>
  <si>
    <t>Co(2) Mitigation Potential In Farmland Of China By Altering Current Organic Matter Amendment Pattern</t>
  </si>
  <si>
    <t>Xie| Zb; Liu| G; Bei| Qc; Tang| Hy; Liu| Js; Sun| Hf; Xu| Yp; Zhu| Jg; Cadisch| G</t>
  </si>
  <si>
    <t>Coastal Erosion And Mitigation Methods - Global State Of Art</t>
  </si>
  <si>
    <t>Hegde| Av</t>
  </si>
  <si>
    <t>Coastal Palaeoenvironments During The Last 8000 Years On The Lion Gulf Western Side: The Sand Bar Of The Thau Coastal Lagoon (setif Coring| Sete| Herault)</t>
  </si>
  <si>
    <t>Quaternaire</t>
  </si>
  <si>
    <t>Court-picon| M; Vella| C; Chabal| L; Bruneton| H</t>
  </si>
  <si>
    <t>Combined Biogeophysical And Biogeochemical Effects Of Large-scale Forest Cover Changes In The Mpi Earth System Model</t>
  </si>
  <si>
    <t>Bathiany| S; Claussen| M; Brovkin| V; Raddatz| T; Gayler| V</t>
  </si>
  <si>
    <t>Combined Effects Of Temperature| Ultraviolet-b Radiation| And Watering Regime On Growth And Physiological Processes In Canola (brassica Napus) Seedlings</t>
  </si>
  <si>
    <t>Qaderi| Mm; Basraon| Nk; Chinnappa| Cc; Reid| Dm</t>
  </si>
  <si>
    <t>Combined Impacts Of Longline Fisheries And Climate On The Persistence Of The Amsterdam Albatross Diomedia Amsterdamensis</t>
  </si>
  <si>
    <t>Rivalan| P; Barbraud| C; Inchausti| P; Weimerskirch| H</t>
  </si>
  <si>
    <t>Combined Observations Of Rock Mass Movements Using Satellite Sar Interferometry| Differential Gps| Airborne Digital Photogrammetry| And Airborne Photography Interpretation</t>
  </si>
  <si>
    <t>Strozzi| T; Delaloye| R; Kaab| A; Ambrosi| C; Perruchoud| E; Wegmuller| U</t>
  </si>
  <si>
    <t>Comparative Life Cycle Assessment Of Margarine And Butter Consumed In The Uk| Germany And France</t>
  </si>
  <si>
    <t>Nilsson| K; Flysjo| A; Davis| J; Sim| S; Unger| N; Bell| S</t>
  </si>
  <si>
    <t>Comparative Life Cycle Assessment Of Rapeseed Oil And Palm Oil</t>
  </si>
  <si>
    <t>Schmidt| Jh</t>
  </si>
  <si>
    <t>Comparative Photosynthesis| Growth| Productivity| And Nutrient Use Efficiency Among Tall- And Short-stemmed Rain-fed Cassava Cultivars</t>
  </si>
  <si>
    <t>El-sharkawy| Ma; De Tafur| Sm</t>
  </si>
  <si>
    <t>Comparative Scuffing Performance And Chemical Analysis Of Metallic Surfaces For Air-conditioning Compressors In The Presence Of Environmentally Friendly Co(2) Refrigerant</t>
  </si>
  <si>
    <t>Wear</t>
  </si>
  <si>
    <t>Nunez| Ee; Demas| Ng; Polychronopoulou| K; Polycarpou| Aa</t>
  </si>
  <si>
    <t>Comparative Study Of Municipal Solid Waste Treatment Technologies Using Life Cycle Assessment Method</t>
  </si>
  <si>
    <t>International Journal Of Environmental Science And Technology</t>
  </si>
  <si>
    <t>Zaman| Au</t>
  </si>
  <si>
    <t>Comparative Water Use Of Native And Invasive Plants At Multiple Scales: A Global Meta-analysis</t>
  </si>
  <si>
    <t>Cavaleri| Ma; Sack| L</t>
  </si>
  <si>
    <t>Comparing Environmental Impacts Of Electricity| Heat And Fuel From Energy Crops: Evaluating Biogas Utilization Pathways By The Basket Of Benefit Methodology</t>
  </si>
  <si>
    <t>Engineering In Life Sciences</t>
  </si>
  <si>
    <t>Bystricky| M; Knodlseder| T; Weber-blaschke| G; Faulstich| M</t>
  </si>
  <si>
    <t>Comparing Variability And Trends In Observed And Modelled Global-mean Surface Temperature</t>
  </si>
  <si>
    <t>Fyfe| Jc; Gillett| Np; Thompson| Dwj</t>
  </si>
  <si>
    <t>Comparison Of Greenhouse Gas Fluxes And Nitrogen Budgets From An Ombotrophic Bog In Scotland And A Minerotrophic Sedge Fen In Finland</t>
  </si>
  <si>
    <t>Drewer| J; Lohila| A; Aurela| M; Laurila| T; Minkkinen| K; Penttila| T; Dinsmore| Kj; Mckenzie| Rm; Helfter| C; Flechard| C; Sutton| Ma; Skiba| Um</t>
  </si>
  <si>
    <t>Comparison Of Mayfly (ephemeroptera) Taxocenes Of Permanent And Intermittent Central European Small Streams Via Species Traits</t>
  </si>
  <si>
    <t>Reznickova| P; Soldan| T; Paril| P; Zahradkova| S</t>
  </si>
  <si>
    <t>Comparison Of Soil Water Content And Corn Yield In Furrow And Conventional Ridge Sown Systems In A Semiarid Region Of China</t>
  </si>
  <si>
    <t>Jin| Yh; Zhou| Dw; Jiang| Sc</t>
  </si>
  <si>
    <t>Comparison Of Three Bayesian Approaches To Project Surface Air Temperature Changes Over Japan Due To Global Warming</t>
  </si>
  <si>
    <t>Ishizaki| Y; Nakaegawa| T; Takayabu| I</t>
  </si>
  <si>
    <t>Comparison Through A Lca Evaluation Analysis Of Food Waste Disposal Options From The Perspective Of Global Warming And Resource Recovery</t>
  </si>
  <si>
    <t>Kim| Mh; Kim| Jw</t>
  </si>
  <si>
    <t>Competition Modulates The Adaptation Capacity Of Forests To Climatic Stress: Insights From Recent Growth Decline And Death In Relict Stands Of The Mediterranean Fir Abies Pinsapo</t>
  </si>
  <si>
    <t>Linares| Jc; Camarero| Jj; Carreira| Ja</t>
  </si>
  <si>
    <t>Complete Genome Sequence Of Methanoplanus Petrolearius Type Strain (sebr 4847(t))</t>
  </si>
  <si>
    <t>Standards In Genomic Sciences</t>
  </si>
  <si>
    <t>Brambilla| E; Djao| Odn; Daligault| H; Lapidus| A; Lucas| S; Hammon| N; Nolan| M; Tice| H; Cheng| Jf; Han| C; Tapia| R; Goodwin| L; Pitluck| S; Liolios| K; Ivanova| N; Mavromatis| K; Mikhailova| N; Pati| A; Chen| A; Palaniappan| K; Land| M; Hauser| L; Chang| Yj; Jeffries| Cd; Rohde| M; Spring| S; Sikorski| J; Goker| M; Woyke| T; Bristow| J; Eisen| Ja; Markowitz| V; Hugenholtz| P; Kyrpides| Nc; Klenk| Hp</t>
  </si>
  <si>
    <t>Compounded Effects Of Climate Change And Habitat Alteration Shift Patterns Of Butterfly Diversity</t>
  </si>
  <si>
    <t>Forister| Ml; Mccall| Ac; Sanders| Nj; Fordyce| Ja; Thorne| Jh; O'brien| J; Waetjen| Dp; Shapiro| Am</t>
  </si>
  <si>
    <t>Conceptual Design And Simulation Analysis Of Thermal Behaviors Of Tgr Blast Furnace And Oxygen Blast Furnace</t>
  </si>
  <si>
    <t>Zhang| H; Li| Hq; Tang| Q; Bao| Wj</t>
  </si>
  <si>
    <t>Conservation Management Approaches To Protecting The Capacity For Corals To Respond To Climate Change: A Theoretical Comparison</t>
  </si>
  <si>
    <t>Baskett| Ml; Nisbet| Rm; Kappel| Cv; Mumby| Pj; Gaines| Sd</t>
  </si>
  <si>
    <t>Conservation Of Natural Wilderness Values In The Port Davey Marine And Estuarine Protected Area| South-western Tasmania</t>
  </si>
  <si>
    <t>Edgar| Gj; Last| Pr; Barrett| Ns; Gowlett-holmes| K; Driessen| M; Mooney| P</t>
  </si>
  <si>
    <t>Conservation Of Species Interaction Networks</t>
  </si>
  <si>
    <t>Tylianakis| Jm; Laliberte| E; Nielsen| A; Bascompte| J</t>
  </si>
  <si>
    <t>Conservation Status And Management Of The Gove Crow Euploea Alcathoe Enastri (lepidoptera: Nymphalidae)| A Threatened Tropical Butterfly From The Indigenous Aboriginal Lands Of North-eastern Arnhem Land| Australia</t>
  </si>
  <si>
    <t>Braby| Mf</t>
  </si>
  <si>
    <t>Conserving Migratory Land Birds In The New World: Do We Know Enough?</t>
  </si>
  <si>
    <t>Faaborg| J; Holmes| Rt; Anders| Ad; Bildstein| Kl; Dugger| Km; Gauthreaux| Sa; Heglund| P; Hobson| Ka; Jahn| Ae; Johnson| Dh; Latta| Sc; Levey| Dj; Marra| Pp; Merkord| Cl; Nol| E; Rothstein| Si; Sherry| Tw; Sillett| Ts; Thompson| Fr; Warnock| N</t>
  </si>
  <si>
    <t>Considerations For Parameter Optimization And Sensitivity In Climate Models</t>
  </si>
  <si>
    <t>Neelin| Jd; Bracco| A; Luo| H; Mcwilliams| Jc; Meyerson| Je</t>
  </si>
  <si>
    <t>Considering Time In Lca: Dynamic Lca And Its Application To Global Warming Impact Assessments</t>
  </si>
  <si>
    <t>Levasseur| A; Lesage| P; Margni| M; Deschenes| L; Samson| R</t>
  </si>
  <si>
    <t>Consumption-based Accounting Of Co(2) Emissions</t>
  </si>
  <si>
    <t>Davis| Sj; Caldeira| K</t>
  </si>
  <si>
    <t>Continental-scale Phenology: Warming And Chilling</t>
  </si>
  <si>
    <t>Schwartz| Md; Hanes| Jm</t>
  </si>
  <si>
    <t>Continuous-time| Stage-structured| Multiple-species Model With Applications To Amphibians</t>
  </si>
  <si>
    <t>Emmert| Ke; White| P; Sims| K</t>
  </si>
  <si>
    <t>Contrasting Effects Of Climatic And Habitat Changes On Birds With Northern Range Limits In Central Europe As Revealed By An Analysis Of Breeding Bird Distribution In The Czech Republic</t>
  </si>
  <si>
    <t>Reif| J; St'astny| K; Bejcek| V</t>
  </si>
  <si>
    <t>Contrasting Effects Of Environmental Factors During Larval Stage On Morphological Plasticity In Post-metamorphic Frogs</t>
  </si>
  <si>
    <t>Tejedo| M; Marangoni| F; Pertoldi| C; Richter-boix| A; Laurila| A; Orizaola| G; Nicieza| Ag; Alvarez| D; Gomez-mestre| I</t>
  </si>
  <si>
    <t>Contribution Of Individual Waste Fractions To The Environmental Impacts From Landfilling Of Municipal Solid Waste</t>
  </si>
  <si>
    <t>Manfredi| S; Tonini| D; Christensen| Th</t>
  </si>
  <si>
    <t>Contribution Potential Of Glaciers To Water Availability In Different Climate Regimes</t>
  </si>
  <si>
    <t>Kaser| G; Grosshauser| M; Marzeion| B</t>
  </si>
  <si>
    <t>Contributions Of Stratospheric Water Vapor To Decadal Changes In The Rate Of Global Warming</t>
  </si>
  <si>
    <t>Solomon| S; Rosenlof| Kh; Portmann| Rw; Daniel| Js; Davis| Sm; Sanford| Tj; Plattner| Gk</t>
  </si>
  <si>
    <t>Controls On The Stratigraphic Development Of The Triassic Fundy Basin| Nova Scotia: Implications For The Tectonostratigraphic Evolution Of Triassic Atlantic Rift Basins</t>
  </si>
  <si>
    <t>Leleu| S; Hartley| Aj</t>
  </si>
  <si>
    <t>Conversion Of Greenhouse Gases Into Syngas Via Combined Effects Of Discharge Activation And Catalysis</t>
  </si>
  <si>
    <t>Zhang| Aj; Zhu| Am; Guo| J; Xu| Y; Shi| C</t>
  </si>
  <si>
    <t>Cooling Effect Of Water-holding Pavements Made Of New Materials On Water And Heat Budgets In Urban Areas</t>
  </si>
  <si>
    <t>Nakayama| T; Fujita| T</t>
  </si>
  <si>
    <t>Cooling Performance Of R510a In Domestic Water Purifiers</t>
  </si>
  <si>
    <t>Park| Kj; Lee| Y; Jung| D</t>
  </si>
  <si>
    <t>Coral-macroalgal Phase Shifts Or Reef Resilience: Links With Diversity And Functional Roles Of Herbivorous Fishes On The Great Barrier Reef</t>
  </si>
  <si>
    <t>Cheal| Aj; Macneil| Ma; Cripps| E; Emslie| Mj; Jonker| M; Schaffelke| B; Sweatman| H</t>
  </si>
  <si>
    <t>Correlations Of Clouds| Cosmic Rays And Solar Irradiation Over The Earth</t>
  </si>
  <si>
    <t>Corridors| Local Food Resources| And Climatic Conditions Affect The Utilization Of The Urban Environment By The Black-headed Gull Larus Ridibundus In Winter</t>
  </si>
  <si>
    <t>Maciusik| B; Lenda| M; Skorka| P</t>
  </si>
  <si>
    <t>Cosmic Ray Variations And Space Weather</t>
  </si>
  <si>
    <t>Physics-uspekhi</t>
  </si>
  <si>
    <t>Cotton Responses To Tillage And Rotation During The Turn Of The Century Drought</t>
  </si>
  <si>
    <t>Bauer| Pj; Fortnum| Ba; Frederick| Jr</t>
  </si>
  <si>
    <t>Counter-gradient Variation In Respiratory Performance Of Coral Reef Fishes At Elevated Temperatures</t>
  </si>
  <si>
    <t>Gardiner| Nm; Munday| Pl; Nilsson| Ge</t>
  </si>
  <si>
    <t>Crop Yield Responses To Climate Change In The Huang-huai-hai Plain Of China</t>
  </si>
  <si>
    <t>Liu| Sx; Mo| Xg; Lin| Zh; Xu| Yq; Ji| Jj; Wen| G; Richey| J</t>
  </si>
  <si>
    <t>Cross-sections And Quantum Yields For The Atmospheric Photolysis Of The Potent Greenhouse Gas Nitrogen Trifluoride</t>
  </si>
  <si>
    <t>Crucial Knowledge Gaps In Current Understanding Of Climate Change Impacts On Coral Reef Fishes</t>
  </si>
  <si>
    <t>Wilson| Sk; Adjeroud| M; Bellwood| Dr; Berumen| Ml; Booth| D; Bozec| Ym; Chabanet| P; Cheal| A; Cinner| J; Depczynski| M; Feary| Da; Gagliano| M; Graham| Naj; Halford| Ar; Halpern| Bs; Harborne| Ar; Hoey| As; Holbrook| Sj; Jones| Gp; Kulbiki| M; Letourneur| Y; De Loma| Tl; Mcclanahan| T; Mccormick| Mi; Meekan| Mg; Mumby| Pj; Munday| Pl; Ohman| Mc; Pratchett| Ms; Riegl| B; Sano| M; Schmitt| Rj; Syms| C</t>
  </si>
  <si>
    <t>Current Distribution And Predicted Geographic Expansion Of The Rufous-backed Robin In Mexico: A Fading Endemism?</t>
  </si>
  <si>
    <t>Martinez-morales| Ma; Zuria| I; Chapa-vargas| L; Macgregor-fors| I; Ortega-alvarez| R; Romero-aguila| E; Carbo| P</t>
  </si>
  <si>
    <t>Current Selection For Lower Migratory Activity Will Drive The Evolution Of Residency In A Migratory Bird Population</t>
  </si>
  <si>
    <t>Pulido| F; Berthold| P</t>
  </si>
  <si>
    <t>Data Analysis Of Recent Warming Pattern In The Arctic</t>
  </si>
  <si>
    <t>Ohashi| M; Tanaka| Hl</t>
  </si>
  <si>
    <t>Decadal Change In Wetland-woodland Boundaries During The Late 20th Century Reflects Climatic Trends</t>
  </si>
  <si>
    <t>Keith| Da; Rodoreda| S; Bedward| M</t>
  </si>
  <si>
    <t>Decadal Shift In El Nino Influences On Indo-western Pacific And East Asian Climate In The 1970s</t>
  </si>
  <si>
    <t>Xie| Sp; Du| Y; Huang| G; Zheng| Xt; Tokinaga| H; Hu| Km; Liu| Qy</t>
  </si>
  <si>
    <t>Decision Support Approach Based On Multiple Objectives And Resources For Assessing The Relocation Plan Of Dangerous Hillside Aggregations</t>
  </si>
  <si>
    <t>Juan| Yk; Castro| D; Roper| K</t>
  </si>
  <si>
    <t>Decreased Frequency Of North Atlantic Polar Lows Associated With Future Climate Warming</t>
  </si>
  <si>
    <t>Zahn| M; Von Storch| H</t>
  </si>
  <si>
    <t>Decreasing Resilience Of Kelp Beds Along A Latitudinal Temperature Gradient: Potential Implications For A Warmer Future</t>
  </si>
  <si>
    <t>Wernberg| T; Thomsen| Ms; Tuya| F; Kendrick| Ga; Staehr| Pa; Toohey| Bd</t>
  </si>
  <si>
    <t>Decreasing Trend And Fluctuations In The Mean Ring Density Of Norway Spruce Through The Twentieth Century</t>
  </si>
  <si>
    <t>Franceschini| T; Bontemps| Jd; Gelhaye| P; Rittie| D; Herve| Jc; Gegout| Jc; Leban| Jm</t>
  </si>
  <si>
    <t>Deglacial Environments In Eastern Prydz Bay| East Antarctica</t>
  </si>
  <si>
    <t>Barbara| L; Crosta| X; Masse| G; Ther| O</t>
  </si>
  <si>
    <t>Degradation And Development Of Peatlands In Peninsular Malaysia And In The Islands Of Sumatra And Borneo Since 1990</t>
  </si>
  <si>
    <t>Miettinen| J; Liew| Sc</t>
  </si>
  <si>
    <t>Dehydration-induced Expression Of A 31-kda Dehydrin In Polypodium Polypodioides (polypodiaceae) May Enable Large| Reversible Deformation Of Cell Walls</t>
  </si>
  <si>
    <t>Layton| Be; Boyd| Mb; Tripepi| Ms; Bitonti| Bm; Dollahon| Mnr; Balsamo| Ra</t>
  </si>
  <si>
    <t>Demographic Effects Of Temperature-dependent Sex Determination: Will Tuatara Survive Global Warming?</t>
  </si>
  <si>
    <t>Mitchell| Nj; Allendorf| Fw; Keall| Sn; Daugherty| Ch; Nelson| Nj</t>
  </si>
  <si>
    <t>Demographics Of More Than 12|000 Individuals Of A Keystone Species In The Northern Sonoran Desert Since The Mid-1800s</t>
  </si>
  <si>
    <t>Danzer| S; Drezner| Td</t>
  </si>
  <si>
    <t>Denitrification At Ph 4 By A Soil-derived Rhodanobacter-dominated Community</t>
  </si>
  <si>
    <t>Van Den Heuvel| Rn; Van Der Biezen| E; Jetten| Msm; Hefting| Mm; Kartal| B</t>
  </si>
  <si>
    <t>Dependence Of The Precipitation Intensity In Mesoscale Convective Systems To Temperature Lapse Rate</t>
  </si>
  <si>
    <t>Takemi| T</t>
  </si>
  <si>
    <t>Depth Of Convection And The Weakening Of Tropical Circulation In Global Warming</t>
  </si>
  <si>
    <t>Chou| C; Chen| Ca</t>
  </si>
  <si>
    <t>Desertification In Pakistan: Causes| Impacts And Management</t>
  </si>
  <si>
    <t>Anjum| Sa; Wang| Lc; Xue| Ll; Saleem| Mf; Wang| Gx; Zou| Cm</t>
  </si>
  <si>
    <t>Design Code Calibration Of Offshore Platform Against Typhoon/hurricane Attacks</t>
  </si>
  <si>
    <t>China Ocean Engineering</t>
  </si>
  <si>
    <t>Xie| Bt; Liu| Df; Li| Hj; Gong| C</t>
  </si>
  <si>
    <t>Design Strategies To Minimize The Radiative Efficiency Of Global Warming Molecules</t>
  </si>
  <si>
    <t>Detection Of Anthropogenic Climate Change In Satellite Records Of Ocean Chlorophyll And Productivity</t>
  </si>
  <si>
    <t>Henson| Sa; Sarmiento| Jl; Dunne| Jp; Bopp| L; Lima| I; Doney| Sc; John| J; Beaulieu| C</t>
  </si>
  <si>
    <t>Detection Of Climate-sensitive Zones And Identification Of Climate Change Indicators: A Case Study From The Bavarian Forest National Park</t>
  </si>
  <si>
    <t>Bassler| C; Muller| J; Dziock| F</t>
  </si>
  <si>
    <t>Detection Of Greenhouse Gas Precursors From Diesel Engines Using Electrochemical And Photoacoustic Sensors</t>
  </si>
  <si>
    <t>Mothe| G; Castro| M; Sthel| M; Lima| G; Brasil| L; Campos| L; Rocha| A; Vargas| H</t>
  </si>
  <si>
    <t>Determinants Of Ground-dwelling Spider Assemblages At A Regional Scale In The Yukon Territory| Canada</t>
  </si>
  <si>
    <t>Bowden| Jj; Buddle| Cm</t>
  </si>
  <si>
    <t>Determinants Of Nocturnal Lepidopteran Diversity And Community Structure In A Conifer-dominated Forest</t>
  </si>
  <si>
    <t>Ober| Hk; Hayes| Jp</t>
  </si>
  <si>
    <t>Determination Of Methane And Carbon Dioxide Fluxes During The Rice Maturity Period In Taiwan By Combining Profile And Eddy Covariance Measurements</t>
  </si>
  <si>
    <t>Tseng| Kh; Tsai| Jl; Alagesan| A; Tsuang| Bj; Yao| Mh; Kuo| Ph</t>
  </si>
  <si>
    <t>Determining Confidence Intervals In Analyzing Climatic Series</t>
  </si>
  <si>
    <t>Fortus| Mi</t>
  </si>
  <si>
    <t>Detrimental Effect Of Temperature Increase On The Fitness Of An Amphibian (lissotriton Helveticus)</t>
  </si>
  <si>
    <t>Galloy| V; Denoel| M</t>
  </si>
  <si>
    <t>Development Of A Loop-mediated Isothermal Amplification (lamp) Assay For Rapid Diagnosis Of Babesia Canis Infections</t>
  </si>
  <si>
    <t>Transboundary And Emerging Diseases</t>
  </si>
  <si>
    <t>Muller| H; Aysul| N; Liu| Z; Salih| Da; Karagenc| T; Beyer| D; Kullmann| B; Ahmed| Js; Seitzer| U</t>
  </si>
  <si>
    <t>Development Of A Runoff Model For Arid Land Afforestation In Western Australia</t>
  </si>
  <si>
    <t>Kojima| T; Koyanagi| S; Tabuchi| H; Suganuma| H; Kurosawa| K; Takahashi| N; Hamano| H</t>
  </si>
  <si>
    <t>Development Of A System Emulating The Global Carbon Cycle In Earth System Models</t>
  </si>
  <si>
    <t>Tachiiri| K; Hargreaves| Jc; Annan| Jd; Oka| A; Abe-ouchi| A; Kawamiya| M</t>
  </si>
  <si>
    <t>Development Of Environmental Monitoring Satellite Systems In China</t>
  </si>
  <si>
    <t>Li| Gp; Cao| Cx</t>
  </si>
  <si>
    <t>Development Of Mn-type Lithium-ion Batteries And Study For A Pure Electric Buses Applications</t>
  </si>
  <si>
    <t>Motohira| S; Morino| H; Matsumoto| Y; Tomozawa| K; Uede| M; Ozawa| H; Ogihara| T</t>
  </si>
  <si>
    <t>Development Of The Metropolitan Water Availability Index (mwai) And Short-term Assessment With Multi-scale Remote Sensing Technologies</t>
  </si>
  <si>
    <t>Chang| Nb; Yang| Yj; Goodrich| Ja; Daranpob| A</t>
  </si>
  <si>
    <t>Diagnosing Australia-asian Monsoon Onset/retreat Using Large-scale Wind And Moisture Indices</t>
  </si>
  <si>
    <t>Zhang| Hq</t>
  </si>
  <si>
    <t>Did A Katian Large Igneous Province Trigger The Late Ordovician Glaciation? A Hypothesis Tested With A Carbon Cycle Model</t>
  </si>
  <si>
    <t>Lefebvre| V; Servais| T; Francois| L; Averbuch| O</t>
  </si>
  <si>
    <t>Diet Differences Among Age Classes Of Arctic Seals: Evidence From Stable Isotope And Mercury Biomarkers</t>
  </si>
  <si>
    <t>Young| Bg; Loseto| Ll; Ferguson| Sh</t>
  </si>
  <si>
    <t>Different Characteristics Of Char And Soot In The Atmosphere And Their Ratio As An Indicator For Source Identification In Xi'an| China</t>
  </si>
  <si>
    <t>Han| Ym; Cao| Jj; Lee| Sc; Ho| Kf; An| Zs</t>
  </si>
  <si>
    <t>Differential Effects Of Warming And Nutrient Loading On The Timing And Size Of The Spring Zooplankton Peak: An Experimental Approach With Hypertrophic Freshwater Mesocosms</t>
  </si>
  <si>
    <t>Feuchtmayr| H; Moss| B; Harvey| I; Moran| R; Hatton| K; Connor| L; Atkinson| D</t>
  </si>
  <si>
    <t>Differential Response To Cold And Warm Water Conditions In Pocillopora Colonies From The Central Mexican Pacific</t>
  </si>
  <si>
    <t>Rodriguez-troncoso| Ap; Carpizo-ituarte| E; Cupul-magana| Al</t>
  </si>
  <si>
    <t>Diffusion Simulation Of Co(2) Discharged In Mesoscale Deep Ocean By Using Moving-nesting Grid Technique</t>
  </si>
  <si>
    <t>Jeong| S; Sato| T; Chen| Bx</t>
  </si>
  <si>
    <t>Direct Versus Indirect Effects Of Tropospheric Humidity Changes On The Hydrologic Cycle</t>
  </si>
  <si>
    <t>Sherwood| Sc</t>
  </si>
  <si>
    <t>Discovery Of New Ohbayashinema Spp. (nematoda: Heligmosomoidea) In Ochotona Princeps And Ochotona Cansus (lagomorpha: Ochotonidae) From Western North America And Central Asia| With Considerations Of Historical Biogeography</t>
  </si>
  <si>
    <t>Durette-desset| Mc; Galbreath| Ke; Hoberg| Ep</t>
  </si>
  <si>
    <t>Discovery Of Novel Benzo[a]phenoxazine Ssj-183 As A Drug Candidate For Malaria</t>
  </si>
  <si>
    <t>Acs Medicinal Chemistry Letters</t>
  </si>
  <si>
    <t>Ge| Jf; Arai| C; Yang| M; Md| A; Lu| J; Ismail| Nsm; Wittlin| S; Kaiser| M; Brun| R; Charman| Sa; Nguyen| T; Morizzi| J; Itoh| I; Ihara| M</t>
  </si>
  <si>
    <t>Distribution And Abundance Of Rudist Bivalves In The Cretaceous Platform Sequences In Egypt: Time And Space</t>
  </si>
  <si>
    <t>Turkish Journal Of Earth Sciences</t>
  </si>
  <si>
    <t>Zakhera| Ms</t>
  </si>
  <si>
    <t>Distribution And Trends In Reference Evapotranspiration In The North China Plain</t>
  </si>
  <si>
    <t>Song| Zw; Zhang| Hl; Snyder| Rl; Anderson| Fe; Chen| F</t>
  </si>
  <si>
    <t>Distribution Of American Pikas In A Low-elevation Lava Landscape: Conservation Implications From The Range Periphery</t>
  </si>
  <si>
    <t>Rodhouse| Tj; Beever| Ea; Garrett| Lk; Irvine| Km; Jeffress| Mr; Munts| M; Ray| C</t>
  </si>
  <si>
    <t>Distribution Of The Fungus-gardening Ant (trachymyrmex Septentrionalis) During And After A Record Drought</t>
  </si>
  <si>
    <t>Insect Conservation And Diversity</t>
  </si>
  <si>
    <t>Seal| Jn; Tschinkel| Wr</t>
  </si>
  <si>
    <t>Distribution Of The Iberian Calopteryx Damselflies And Its Relation With Bioclimatic Belts: Evolutionary And Biogeographic Implications</t>
  </si>
  <si>
    <t>Outomuro| D; Torralba-burrial| A; Ocharan| Fj</t>
  </si>
  <si>
    <t>Distribution| Abundance| And Predation Effects Of Epipelagic Ctenophores And Jellyfish In The Western Arctic Ocean</t>
  </si>
  <si>
    <t>Purcell| Je; Hopcroft| Rr; Kosobokova| Kn; Whitledge| Te</t>
  </si>
  <si>
    <t>Diurnal And Seasonal Variation In Methane Emissions In A Northern Canadian Peatland Measured By Eddy Covariance</t>
  </si>
  <si>
    <t>Long| Kd; Flanagan| Lb; Cai| T</t>
  </si>
  <si>
    <t>Diverging Climate Trends In Mongolian Taiga Forests Influence Growth And Regeneration Of Larix Sibirica</t>
  </si>
  <si>
    <t>Dulamsuren| C; Hauck| M; Khishigjargal| M; Leuschner| Hh; Leuschner| C</t>
  </si>
  <si>
    <t>Diversity Dynamics Of Miocene Mammals In Relation To The History Of Tectonism And Climate</t>
  </si>
  <si>
    <t>Finarelli| Ja; Badgley| C</t>
  </si>
  <si>
    <t>Diversity Of Methanotrophs In Zoige Wetland Soils Under Both Anaerobic And Aerobic Conditions</t>
  </si>
  <si>
    <t>Yun| Jl; Ma| Az; Li| Ym; Zhuang| Gq; Wang| Yf; Zhang| Hx</t>
  </si>
  <si>
    <t>Dividing Climate Change: Global Warming In The Indian Mass Media</t>
  </si>
  <si>
    <t>Billett| S</t>
  </si>
  <si>
    <t>Dna Uncovers Antarctic Nemertean Biodiversity And Exposes A Decades-old Cold Case Of Asymmetric Inventory</t>
  </si>
  <si>
    <t>Mahon| Ar; Thornhill| Dj; Norenburg| Jl; Halanych| Km</t>
  </si>
  <si>
    <t>Do Competitors Modulate Rare Plant Response To Precipitation Change?</t>
  </si>
  <si>
    <t>Do Global Warming Targets Limit Heatwave Risk?</t>
  </si>
  <si>
    <t>Clark| Rt; Murphy| Jm; Brown| Sj</t>
  </si>
  <si>
    <t>Do We Need To Include Soil Evolution Module In Models For Prediction Of Future Climate Change?</t>
  </si>
  <si>
    <t>Montagne| D; Cornu| S</t>
  </si>
  <si>
    <t>Does The Model Regional Bias Affect The Projected Regional Climate Change? An Analysis Of Global Model Projections</t>
  </si>
  <si>
    <t>Giorgi| F; Coppola| E</t>
  </si>
  <si>
    <t>Dominance And Compensatory Growth In Phytoplankton Communities Under Salinity Stress</t>
  </si>
  <si>
    <t>Floder| S; Jaschinski| S; Wells| G; Burns| Cw</t>
  </si>
  <si>
    <t>Doubled Volatile Organic Compound Emissions From Subarctic Tundra Under Simulated Climate Warming</t>
  </si>
  <si>
    <t>Faubert| P; Tiiva| P; Rinnan| A; Michelsen| A; Holopainen| Jk; Rinnan| R</t>
  </si>
  <si>
    <t>Downscaling Extremes: A Comparison Of Extreme Value Distributions In Point-source And Gridded Precipitation Data</t>
  </si>
  <si>
    <t>Annals Of Applied Statistics</t>
  </si>
  <si>
    <t>Mannshardt-shamseldin| Ec; Smith| Rl; Sain| Sr; Mearns| Lo; Cooley| D</t>
  </si>
  <si>
    <t>Drivers Of Growth Variation In Juvenile Atlantic Salmon (salmo Salar): An Elasticity Analysis Approach</t>
  </si>
  <si>
    <t>Davidson| Rs; Letcher| Bh; Nislow| Kh</t>
  </si>
  <si>
    <t>Drought Impact On Stream Detritivores: Experimental Effects On Leaf Litter Breakdown And Life Cycles</t>
  </si>
  <si>
    <t>Leberfinger| K; Bohman| I; Herrmann| J</t>
  </si>
  <si>
    <t>Drought-induced Mortality Of Scots Pines At The Southern Limits Of Its Distribution In Europe: Causes And Consequences</t>
  </si>
  <si>
    <t>Giuggiola| A; Kuster| Tm; Saha| S</t>
  </si>
  <si>
    <t>Dry Sliding Behavior Of Sub-micrometer-sized Suspension Plasma Sprayed Ceramic Oxide Coatings</t>
  </si>
  <si>
    <t>Journal Of Thermal Spray Technology</t>
  </si>
  <si>
    <t>Darut| G; Ben-ettouil| F; Denoirjean| A; Montavon| G; Ageorges| H; Fauchais| P</t>
  </si>
  <si>
    <t>Dry Weather Induces Outbreaks Of Human West Nile Virus Infections</t>
  </si>
  <si>
    <t>Wang| Gm; Minnis| Rb; Belant| Jl; Wax| Cl</t>
  </si>
  <si>
    <t>Drying Of Woody Biomass For Bioenergy: Drying Technologies And Optimization For An Integrated Bioenergy Plant</t>
  </si>
  <si>
    <t>Pang| Ss; Mujumdar| As</t>
  </si>
  <si>
    <t>Dwarf Mistletoe Effects On Soil Basidiomycete Community Structure| Soil Fungal Functional Diversity| And Soil Enzyme Function: Implications For Climate Change</t>
  </si>
  <si>
    <t>Cullings| K; Hanely| J</t>
  </si>
  <si>
    <t>Dynamic Competition Under Cap And Trade Programs</t>
  </si>
  <si>
    <t>Infor</t>
  </si>
  <si>
    <t>Jeev| K; Campos-nanez| E</t>
  </si>
  <si>
    <t>Dynamic Simulating To The Accumulation And Distribution Of Dry Matter For Black Walnut (juglans Hindsii) Seedlings</t>
  </si>
  <si>
    <t>Zhang| Jx; Mao| Zq; Shu| Hr; Wei| Qp</t>
  </si>
  <si>
    <t>Dynamics And Distribution Of Natural And Human-caused Hypoxia</t>
  </si>
  <si>
    <t>Rabalais| Nn; Diaz| Rj; Levin| La; Turner| Re; Gilbert| D; Zhang| J</t>
  </si>
  <si>
    <t>Dynamics Of A Benthic Microbial Community In A Riverine Environment Subject To Hydrological Fluctuations (mulargia River| Italy)</t>
  </si>
  <si>
    <t>Zoppini| A; Amalfitano| S; Fazi| S; Puddu| A</t>
  </si>
  <si>
    <t>Early Effects Of Water Deficit On Two Parental Clones Of Populus Nigra Grown Under Different Environmental Conditions</t>
  </si>
  <si>
    <t>Cocozza| C; Cherubini| P; Regier| N; Saurer| M; Frey| B; Tognetti| R</t>
  </si>
  <si>
    <t>Early Paleogene Arctic Terrestrial Ecosystems Affected By The Change Of Polar Hydrology Under Global Warming: Implications For Modern Climate Change At High Latitudes</t>
  </si>
  <si>
    <t>Leng| Q; Langlois| Ga; Yang| H</t>
  </si>
  <si>
    <t>Samanta| A; Anderson| Bt; Ganguly| S; Knyazikhin| Y; Nemani| Rr; Myneni| Rb</t>
  </si>
  <si>
    <t>Earthworms| Soil Fertility And Aggregate-associated Soil Organic Matter Dynamics In The Quesungual Agroforestry System</t>
  </si>
  <si>
    <t>Fonte| Sj; Barrios| E; Six| J</t>
  </si>
  <si>
    <t>Eco-balance Analysis Of Land Use Combinations To Minimize Environmental Impacts And Maximize Farm Income In Northern Japan</t>
  </si>
  <si>
    <t>Kimura| Sd; Toma| Y; Mu| Zj; Yamada| H; Hatano| R</t>
  </si>
  <si>
    <t>Eco-conservation And Healthcare Ethics: A Call To Action</t>
  </si>
  <si>
    <t>Cotton| Rt; Cohen| Ap</t>
  </si>
  <si>
    <t>Ecoaudit: A Renewed Simplified Procedure To Facilitate The Environmentally Informed Material Choice Orienting The Further Life Cycle Analysis For Ecodesigners</t>
  </si>
  <si>
    <t>De Benedetti| B; Toso| D; Baldo| Gl; Rollino| S</t>
  </si>
  <si>
    <t>Ecological Facets Of Plant Species Rarity In Rock Outcrop Ecosystems Of The Gulf Islands| British Columbia</t>
  </si>
  <si>
    <t>Sadler| Kd; Bradfield| Ge</t>
  </si>
  <si>
    <t>Ecological Input-output Modeling For Embodied Resources And Emissions In Chinese Economy 2005</t>
  </si>
  <si>
    <t>Communications In Nonlinear Science And Numerical Simulation</t>
  </si>
  <si>
    <t>Chen| Zm; Chen| Gq; Zhou| Jb; Jiang| Mm; Chen| B</t>
  </si>
  <si>
    <t>Ecological Processes Can Synchronize Marine Population Dynamics Over Continental Scales</t>
  </si>
  <si>
    <t>Gouhier| Tc; Guichard| F; Menge| Ba</t>
  </si>
  <si>
    <t>Ecology Of Avian Influenza Viruses In A Changing World</t>
  </si>
  <si>
    <t>Year In Ecology And Conservation Biology 2010</t>
  </si>
  <si>
    <t>Vandegrift| Kj; Sokolow| Sh; Daszak| P; Kilpatrick| Am</t>
  </si>
  <si>
    <t>Economic Aspects Of Global Warming In A Post-copenhagen Environment</t>
  </si>
  <si>
    <t>Economic Features Of Integral| Modular| Small-to-medium Size Reactors</t>
  </si>
  <si>
    <t>Carelli| Md; Garrone| P; Locatelli| G; Mancini| M; Mycoff| C; Trucco| P; Ricotti| Me</t>
  </si>
  <si>
    <t>Ecosystem Response To Elevated Co(2) Levels Limited By Nitrogen-induced Plant Species Shift</t>
  </si>
  <si>
    <t>Langley| Ja; Megonigal| Jp</t>
  </si>
  <si>
    <t>Ecosystem Services Of Peatlands: Implications For Restoration</t>
  </si>
  <si>
    <t>Kimmel| K; Mander| U</t>
  </si>
  <si>
    <t>Ecosystem Warming Does Not Affect Photosynthesis Or Aboveground Autotrophic Respiration For Boreal Black Spruce</t>
  </si>
  <si>
    <t>Bronson| Dr; Gower| St</t>
  </si>
  <si>
    <t>Effect Of Atmospheric Co(2) And Solar Activity On Wind Regime And Water Column Stability In The Major Global Upwelling Areas</t>
  </si>
  <si>
    <t>Patti| B; Guisande| C; Riveiro| I; Thejll| P; Cuttitta| A; Bonanno| A; Basilone| G; Buscaino| G; Mazzola| S</t>
  </si>
  <si>
    <t>Effect Of Cattle Slurry Pre-treatment By Separation And Addition Of Nitrification Inhibitors On Gaseous Emissions And N Dynamics: A Laboratory Study</t>
  </si>
  <si>
    <t>Pereira| J; Fangueiro| D; Chadwick| Dr; Misselbrook| Th; Coutinho| J; Trindade| H</t>
  </si>
  <si>
    <t>Effect Of Climate Change On Design Wind At The Indian Offshore Locations</t>
  </si>
  <si>
    <t>Deepthi| R; Deo| Mc</t>
  </si>
  <si>
    <t>Effect Of Climate Change On Durability Of Engineering Materials In Hydraulic Infrastructure: An Overview</t>
  </si>
  <si>
    <t>Corrosion Engineering Science And Technology</t>
  </si>
  <si>
    <t>Valdez| B; Schorr| M; Quintero| M; Garcia| R; Rosas| N</t>
  </si>
  <si>
    <t>Effect Of Climatic Variability On Delta(13)c And Tree-ring Growth In Pion Pine (pinus Edulis)</t>
  </si>
  <si>
    <t>Newberry| Tl</t>
  </si>
  <si>
    <t>Effect Of Freezing On Soil Nitrogen Mineralization Under Different Plant Communities In A Semi-arid Area During A Non-growing Season</t>
  </si>
  <si>
    <t>Zhao| Ht; Zhang| Xl; Xu| St; Zhao| Xg; Xie| Zb; Wang| Qb</t>
  </si>
  <si>
    <t>Effect Of Global Warming On Law Of Record-breaking High Temperature</t>
  </si>
  <si>
    <t>Zong| Xp; Li| Mh; Xiong| Kg; Hu| Jg</t>
  </si>
  <si>
    <t>Effect Of Heat Stress On The Porcine Small Intestine: A Morphological And Gene Expression Study</t>
  </si>
  <si>
    <t>Yu| J; Yin| P; Liu| Fh; Cheng| Gl; Guo| Kj; Lu| A; Zhu| Xy; Luan| Wl; Xu| Jq</t>
  </si>
  <si>
    <t>Effect Of High Level Iron Enrichment On Potential Nitrogen Uptake By Marine Plankton In The Southern Ocean</t>
  </si>
  <si>
    <t>Prakash| S; Ramesh| R; Sheshshayee| Ms; Mohan| R; Sudhakar| M</t>
  </si>
  <si>
    <t>Effect Of Increased Atmospheric Co(2) On The Performance Of An Aquatic Detritivore Through Changes In Water Temperature And Litter Quality</t>
  </si>
  <si>
    <t>Ferreira| V; Goncalves| Al; Godbold| Dl; Canhoto| C</t>
  </si>
  <si>
    <t>Effect Of Iodotrifluoromethane Plasma For Reducing Ultraviolet Light Irradiation Damage In Dielectric Film Etching Processes</t>
  </si>
  <si>
    <t>Ichihashi| Y; Ishikawa| Y; Shimizu| R; Samukawa| S</t>
  </si>
  <si>
    <t>Effect Of Irrigation Management On Yield And Quality Of Tomatoes Grown In Different Soilless Media In A Glasshouse</t>
  </si>
  <si>
    <t>Sezen| Sm; Celikel| G; Yazar| A; Tekin| S; Kapur| B</t>
  </si>
  <si>
    <t>Effect Of Model Resolution On Tropical Cyclone Climate Projections</t>
  </si>
  <si>
    <t>Murakami| H; Sugi| M</t>
  </si>
  <si>
    <t>Effect Of Organic Materials And Rice Cultivars On Methane Emission From Rice Field</t>
  </si>
  <si>
    <t>Khosa| Mk; Sidhu| Bs; Benbi| Dk</t>
  </si>
  <si>
    <t>Effect Of Redox Conditions On Bacterial And Fungal Biomass And Carbon Dioxide Production In Louisiana Coastal Swamp Forest Sediment</t>
  </si>
  <si>
    <t>Seo| Dc; Delaune| Rd</t>
  </si>
  <si>
    <t>Effect Of Temperature And Nutrients On The Competition Between Free-floating Salvinia Natans And Submerged Elodea Nuttallii In Mesocosms</t>
  </si>
  <si>
    <t>Netten| Jjc; Arts| Ghp; Gylstra| R; Van Nes| Eh; Scheffer| M; Roijackers| Rmm</t>
  </si>
  <si>
    <t>Effect Of Temperature Increase On Cooling Systems In Livestock Farms</t>
  </si>
  <si>
    <t>Valino| V; Perdigones| A; Iglesias| A; Garcia| Jl</t>
  </si>
  <si>
    <t>Effect Of The Large-scale Atmospheric Circulation On The Variability Of The Arctic Ocean Freshwater Export</t>
  </si>
  <si>
    <t>Jahn| A; Tremblay| B; Mysak| La; Newton| R</t>
  </si>
  <si>
    <t>Effect Of Tidal Overwash On The Embryonic Development Of Leatherback Turtles In French Guiana</t>
  </si>
  <si>
    <t>Caut| S; Guirlet| E; Girondot| M</t>
  </si>
  <si>
    <t>Effect Of Vegetation Removal And Water Table Drawdown On The Non-methane Biogenic Volatile Organic Compound Emissions In Boreal Peatland Microcosms</t>
  </si>
  <si>
    <t>Faubert| P; Tiiva| P; Rinnan| A; Raty| S; Holopainen| Jk; Holopainen| T; Rinnan| R</t>
  </si>
  <si>
    <t>Effects Of Altitude And Competition On Growth And Mortality Of The Conifer Abies Sachalinensis</t>
  </si>
  <si>
    <t>Effects Of Antioxidant Additives On Pollutant Formation From The Combustion Of Palm Oil Methyl Ester Blends With Diesel In A Non-pressurised Burner</t>
  </si>
  <si>
    <t>Gan| S; Ng| Hk</t>
  </si>
  <si>
    <t>Effects Of Changes In The Soil Environment Associated With Heavy Precipitation On Soil Greenhouse Gas Fluxes In A Siberian Larch Forest Near Yakutsk</t>
  </si>
  <si>
    <t>Koide| T; Saito| H; Shirota| T; Iwahana| G; Lopez| Ml; Maximov| Tc; Hasegawa| S; Hatano| R</t>
  </si>
  <si>
    <t>Effects Of Climate Change And Wildfire On Stream Temperatures And Salmonid Thermal Habitat In A Mountain River Network</t>
  </si>
  <si>
    <t>Isaak| Dj; Luce| Ch; Rieman| Be; Nagel| De; Peterson| Ee; Horan| Dl; Parkes| S; Chandler| Gl</t>
  </si>
  <si>
    <t>Effects Of Climate Change On The Coupled Dynamics Of Water And Vegetation In Drylands</t>
  </si>
  <si>
    <t>Ecohydrology</t>
  </si>
  <si>
    <t>Tietjen| B; Jeltsch| F; Zehe| E; Classen| N; Groengroeft| A; Schiffers| K; Oldeland| J</t>
  </si>
  <si>
    <t>Effects Of Climate Changes On Animal Production And Sustainability Of Livestock Systems</t>
  </si>
  <si>
    <t>Nardone| A; Ronchi| B; Lacetera| N; Ranieri| Ms; Bernabucci| U</t>
  </si>
  <si>
    <t>Effects Of Drought On Avian Community Structure</t>
  </si>
  <si>
    <t>Albright| Tp; Pidgeon| Am; Rittenhouse| Cd; Clayton| Mk; Flather| Ch; Culbert| Pd; Wardlow| Bd; Radeloff| Vc</t>
  </si>
  <si>
    <t>Effects Of Elevated Co(2) And Agricultural Management On Flux Of Greenhouse Gases From Soil</t>
  </si>
  <si>
    <t>Smith| Ke; Runion| Gb; Prior| Sa; Rogers| Hh; Torbert| Ha</t>
  </si>
  <si>
    <t>Effects Of Elevated Co(2) And Temperature On Growth And Morphology Of Fir (abies Faxoniana Rehd. Et Wils.) And Native Herbs In A Treeline Ecotone: An Experimental Approach</t>
  </si>
  <si>
    <t>Hou| Y; Luo| Zk; Jenerette| Gd; Qiao| Yz; Wang| Ky</t>
  </si>
  <si>
    <t>Effects Of Elevated Co(2) And Temperature On Interactions Of Grapevine And Powdery Mildew: First Results Under Phytotron Conditions</t>
  </si>
  <si>
    <t>Pugliese| M; Gullino| Ml; Garibaldi| A</t>
  </si>
  <si>
    <t>Effects Of Elevated Co(2)| Water Stress| And Inoculation With Glomus Intraradices Or Pseudomonas Mendocina On Lettuce Dry Matter And Rhizosphere Microbial And Functional Diversity Under Growth Chamber Conditions</t>
  </si>
  <si>
    <t>Kohler| J; Knapp| Ba; Waldhuber| S; Caravaca| F; Roldan| A; Insam| H</t>
  </si>
  <si>
    <t>Effects Of Elevated Temperature On Coral Reef Fishes: Loss Of Hypoxia Tolerance And Inability To Acclimate</t>
  </si>
  <si>
    <t>Nilsson| Ge; Ostlund-nilsson| S; Munday| Pl</t>
  </si>
  <si>
    <t>Effects Of Elevated Water Temperature And Food Availability On The Reproductive Performance Of A Coral Reef Fish</t>
  </si>
  <si>
    <t>Donelson| Jm; Munday| Pl; Mccormick| Mi; Pankhurst| Nw; Pankhurst| Pm</t>
  </si>
  <si>
    <t>Effects Of Endolithic Boring On The Muscle Scar And Growth Of Pink Haliotis Corrugata (gray 1828)</t>
  </si>
  <si>
    <t>Pedrin-caballero| R; Caballero-alegria| F; Castro-gonzalez| J; Romero-arce| D; Carpizo-ituarte| E</t>
  </si>
  <si>
    <t>Effects Of Fire On Vegetation And Small Mammal Communities In A Mojave Desert Joshua Tree Woodland</t>
  </si>
  <si>
    <t>Vamstad| Ms; Rotenberry| Jt</t>
  </si>
  <si>
    <t>Effects Of Free-air Co(2) Enrichment (face) And Soil Warming On Ch(4) Emission From A Rice Paddy Field: Impact Assessment And Stoichiometric Evaluation</t>
  </si>
  <si>
    <t>Tokida| T; Fumoto| T; Cheng| W; Matsunami| T; Adachi| M; Katayanagi| N; Matsushima| M; Okawara| Y; Nakamura| H; Okada| M; Sameshima| R; Hasegawa| T</t>
  </si>
  <si>
    <t>Effects Of Freeze-thaw Cycles On Anaerobic Microbial Processes In An Arctic Intertidal Mud Flat</t>
  </si>
  <si>
    <t>Sawicka| Je; Robador| A; Hubert| C; Jorgensen| Bb; Bruchert| V</t>
  </si>
  <si>
    <t>Effects Of Global Warming On Wind Energy Availability</t>
  </si>
  <si>
    <t>Ren| Dd</t>
  </si>
  <si>
    <t>Effects Of Interactive Global Changes On Methane Uptake In An Annual Grassland</t>
  </si>
  <si>
    <t>Blankinship| Jc; Brown| Jr; Dijkstra| P; Hungate| Ba</t>
  </si>
  <si>
    <t>Effects Of Liquid Antistrip Additives On Rheology And Moisture Susceptibility Of Water Bearing Warm Mixtures</t>
  </si>
  <si>
    <t>Construction And Building Materials</t>
  </si>
  <si>
    <t>Xiao| Fp; Amirkhanian| Sn</t>
  </si>
  <si>
    <t>Effects Of Low Temperature On The Schistosome-transmitting Snail Oncomelania Hupensis And The Implications Of Global Climate Change</t>
  </si>
  <si>
    <t>Molluscan Research</t>
  </si>
  <si>
    <t>Zhou| Yb; Zhuang| Jl; Yang| Mx; Zhang| Zj; Wei| Jg; Peng| Wx; Zhao| Gm; Zhang| Sm; Jiang| Qw</t>
  </si>
  <si>
    <t>Effects Of More Frequent And Prolonged El Nino Events On Life-history Parameters Of The Degu| A Long-lived And Slow-reproducing Rodent</t>
  </si>
  <si>
    <t>Previtali| Ma; Meserve| Pl; Kelt| Da; Milstead| Wb; Gutierrez| Jr</t>
  </si>
  <si>
    <t>Effects Of Nutritional Condition On Spring Migration: Do Migrants Use Resource Availability To Keep Pace With A Changing World?</t>
  </si>
  <si>
    <t>Bridge| Es; Kelly| Jf; Bjornen| Pe; Curry| Cm; Crawford| Phc; Paritte| Jm</t>
  </si>
  <si>
    <t>Effects Of Ocean Acidification And High Temperatures On The Bryozoan Myriapora Truncata At Natural Co(2) Vents</t>
  </si>
  <si>
    <t>Rodolfo-metalpa| R; Lombardi| C; Cocito| S; Hall-spencer| Jm; Gambi| Mc</t>
  </si>
  <si>
    <t>Effects Of Ocean Acidification And Warming On The Larval Development Of The Spider Crab Hyas Araneus From Different Latitudes (54 Degrees Vs. 79 Degrees N)</t>
  </si>
  <si>
    <t>Walther| K; Anger| K; Portner| Ho</t>
  </si>
  <si>
    <t>Effects Of Open-top Chambers On Physical Properties Of Air And Soil At Post-disturbance Sites In Northwestern Quebec</t>
  </si>
  <si>
    <t>Dabros| A; Fyles| Jw; Strachan| Ib</t>
  </si>
  <si>
    <t>Effects Of Organic Matter Incorporation On Nitrous Oxide Emissions From Rice-wheat Rotation Ecosystems In China</t>
  </si>
  <si>
    <t>Yao| Zs; Zhou| Zx; Zheng| Xh; Xie| Bh; Mei| Bl; Wang| R; Butterbach-bahl| K; Zhu| Jg</t>
  </si>
  <si>
    <t>Effects Of Ph On Asexual Reproduction And Statolith Formation Of The Scyphozoan| Aurelia Labiata</t>
  </si>
  <si>
    <t>Winans| Ak; Purcell| Je</t>
  </si>
  <si>
    <t>Effects Of Rapid Global Warming At The Paleocene-eocene Boundary On Neotropical Vegetation</t>
  </si>
  <si>
    <t>Jaramillo| C; Ochoa| D; Contreras| L; Pagani| M; Carvajal-ortiz| H; Pratt| Lm; Krishnan| S; Cardona| A; Romero| M; Quiroz| L; Rodriguez| G; Rueda| Mj; De La Parra| F; Moron| S; Green| W; Bayona| G; Montes| C; Quintero| O; Ramirez| R; Mora| G; Schouten| S; Bermudez| H; Navarrete| R; Parra| F; Alvaran| M; Osorno| J; Crowley| Jl; Valencia| V; Vervoort| J</t>
  </si>
  <si>
    <t>Effects Of Retrogressive Permafrost Thaw Slumping On Sediment Chemistry And Submerged Macrophytes In Arctic Tundra Lakes</t>
  </si>
  <si>
    <t>Mesquita| Ps; Wrona| Fj; Prowse| Td</t>
  </si>
  <si>
    <t>Effects Of Soil Conditions And Drought On Egg Hatching And Larval Survival Of The Clover Root Weevil (sitona Lepidus)</t>
  </si>
  <si>
    <t>Johnson| Sn; Gregory| Pj; Mcnicol| Jw; Oodally| Y; Zhang| Xx; Murray| Pj</t>
  </si>
  <si>
    <t>Effects Of Soil Freeze-thaw Cycles Differ Between Experimental Plant Communities</t>
  </si>
  <si>
    <t>Kreyling| J; Beierkuhnlein| C; Jentsch| A</t>
  </si>
  <si>
    <t>Effects Of Solar Radiation On Barnacle Settlement| Early Post-settlement Mortality And Community Development In The Intertidal Zone</t>
  </si>
  <si>
    <t>Gosselin| La; Jones| La</t>
  </si>
  <si>
    <t>Effects Of Stream Flow Patterns On Riparian Vegetation Of A Semiarid River: Implications For A Changing Climate</t>
  </si>
  <si>
    <t>Stromberg| Jc; Lite| Sj; Dixon| Md</t>
  </si>
  <si>
    <t>Effects Of Temperature And Growth Hormone On Individual Growth Trajectories Of Wild-type And Transgenic Coho Salmon Oncorhynchus Kisutch</t>
  </si>
  <si>
    <t>Lohmus| M; Bjorklund| M; Sundstrom| Lf; Devlin| Rh</t>
  </si>
  <si>
    <t>Effects Of Temperature And Hydric Environment On Survival Of The Panamanian Golden Frog Infected With A Pathogenic Chytrid Fungus</t>
  </si>
  <si>
    <t>Bustamante| Hm; Livo| Lj; Carey| C</t>
  </si>
  <si>
    <t>Effects Of Temperature And Population Density On Von Bertalanffy Growth Parameters In Atlantic Herring: A Macro-ecological Analysis</t>
  </si>
  <si>
    <t>Brunel| T; Dickey-collas| M</t>
  </si>
  <si>
    <t>Effects Of Temperature Extremes On Daily Mortality In Castile-la Mancha (spain): Trends From 1975 To 2003</t>
  </si>
  <si>
    <t>Gaceta Sanitaria</t>
  </si>
  <si>
    <t>Miron| Ij; Montero| Jc; Criado-alvarez| Jj; Diaz| J; Linares| C</t>
  </si>
  <si>
    <t>Effects Of Temperature| Salinity| And Ph On The Survival And Activity Of Marine Cercariae</t>
  </si>
  <si>
    <t>Koprivnikar| J; Lim| D; Fu| C; Brack| Shm</t>
  </si>
  <si>
    <t>Effects Of Tibetan Hulless Barley On Bloom-forming Cyanobacterium (microcystis Aeruginosa) Measured By Different Physiological And Morphologic Parameters</t>
  </si>
  <si>
    <t>Xiao| X; Chen| Yx; Liang| Xq; Lou| Lp; Tang| Xj</t>
  </si>
  <si>
    <t>Effects Of Urbanization On Flowering Phenology In The Metropolitan Phoenix Region Of Usa: Findings From Herbarium Records</t>
  </si>
  <si>
    <t>Neil| Kl; Landrum| L; Wu| Jg</t>
  </si>
  <si>
    <t>Effects Of Us Maize Ethanol On Global Land Use And Greenhouse Gas Emissions: Estimating Market-mediated Responses</t>
  </si>
  <si>
    <t>Hertel| Tw; Golub| Aa; Jones| Ad; O'hare| M; Plevin| Rj; Kammen| Dm</t>
  </si>
  <si>
    <t>Effects Of Vegetation Restoration And Slope Positions On Soil Aggregation And Soil Carbon Accumulation On Heavily Eroded Tropical Land Of Southern China</t>
  </si>
  <si>
    <t>Tang| Xy; Liu| Sg; Liu| Jx; Zhou| Gy</t>
  </si>
  <si>
    <t>Effects Of Warming And Grazing On N(2)o Fluxes In An Alpine Meadow Ecosystem On The Tibetan Plateau</t>
  </si>
  <si>
    <t>Hu| Yg; Chang| Xf; Lin| Xw; Wang| Yf; Wang| Sp; Duan| Jc; Zhang| Zh; Yang| Xx; Luo| Cy; Xu| Gp; Zhao| Xq</t>
  </si>
  <si>
    <t>Effects Of Weed Control And Fertilization On Soil Carbon And Nutrient Pools In An Exotic Pine Plantation Of Subtropical Australia</t>
  </si>
  <si>
    <t>Ibell| Pt; Xu| Zh; Blumfield| Tj</t>
  </si>
  <si>
    <t>Effort Sharing In Ambitious| Global Climate Change Mitigation Scenarios</t>
  </si>
  <si>
    <t>Ekholm| T; Soimakallio| S; Moltmann| S; Hohne| N; Syri| S; Savolainen| I</t>
  </si>
  <si>
    <t>El Nino| Grazers And Fisheries Interact To Greatly Elevate Extinction Risk For Galapagos Marine Species</t>
  </si>
  <si>
    <t>Edgar| Gj; Banks| Sa; Brandt| M; Bustamante| Rh; Chiriboga| A; Earle| Sa; Garske| Le; Glynn| Pw; Grove| Js; Henderson| S; Hickman| Cp; Miller| Ka; Rivera| F; Wellington| Gm</t>
  </si>
  <si>
    <t>Electric| Hybrid| And Fuel-cell Vehicles: Architectures And Modeling</t>
  </si>
  <si>
    <t>Ieee Transactions On Vehicular Technology</t>
  </si>
  <si>
    <t>Chan| Cc; Bouscayrol| A; Chen| Ky</t>
  </si>
  <si>
    <t>Electricity And Combined Heat And Power From Municipal Solid Waste; Theoretically Optimal Investment Decision Time And Emissions Trading Implications</t>
  </si>
  <si>
    <t>Tolis| A; Rentizelas| A; Aravossis| K; Tatsiopoulos| I</t>
  </si>
  <si>
    <t>Electrocatalytic Co(2) Conversion To Oxalate By A Copper Complex</t>
  </si>
  <si>
    <t>Angamuthu| R; Byers| P; Lutz| M; Spek| Al; Bouwman| E</t>
  </si>
  <si>
    <t>Elephant Survival| Rainfall And The Confounding Effects Of Water Provision And Fences</t>
  </si>
  <si>
    <t>Shrader| Am; Pimm| Sl; Van Aarde| Rj</t>
  </si>
  <si>
    <t>Elevated Atmospheric Carbon Dioxide Concentrations Amplify Alternaria Alternata Sporulation And Total Antigen Production</t>
  </si>
  <si>
    <t>Wolf| J; O'neill| Nr; Rogers| Ca; Muilenberg| Ml; Ziska| Lh</t>
  </si>
  <si>
    <t>Elevated Co(2) And Temperature Effects On The Incidence Of Four Major Chili Pepper Diseases</t>
  </si>
  <si>
    <t>Plant Pathology Journal</t>
  </si>
  <si>
    <t>Shin| Jw; Yun| Sc</t>
  </si>
  <si>
    <t>Elevated Water Temperature Impairs Fertilization And Embryonic Development Of Whitefish Coregonus Lavaretus</t>
  </si>
  <si>
    <t>Cingi| S; Keinanen| M; Vuorinen| Pj</t>
  </si>
  <si>
    <t>Elevational Gradients In Species Abundance| Assemblage Structure And Energy Use Of Rainforest Birds In The Australian Wet Tropics Bioregion</t>
  </si>
  <si>
    <t>Williams| Se; Shoo| Lp; Henriod| R; Pearson| Rg</t>
  </si>
  <si>
    <t>Eliciting Public Preference For Nuclear Energy Against The Backdrop Of Global Warming</t>
  </si>
  <si>
    <t>Liao| Sy; Tseng| Wc; Chen| Cc</t>
  </si>
  <si>
    <t>Embryonic Developmental Rates Of Northern Grasshoppers (orthoptera: Acrididae): Implications For Climate Change And Habitat Management</t>
  </si>
  <si>
    <t>Fielding| Dj; Defoliart| Ls</t>
  </si>
  <si>
    <t>Emerging Energy Scenario In Western Himalayan State Of Himachal Pradesh</t>
  </si>
  <si>
    <t>Aggarwal| Rk; Chandel| Ss</t>
  </si>
  <si>
    <t>Emerging Legal Concerns In The Arctic: Sovereignty| Navigation And Land Claim Disputes</t>
  </si>
  <si>
    <t>Parker| Rd; Madjd-sadjadi| Z</t>
  </si>
  <si>
    <t>Emission Scenario Dependencies In Climate Change Assessments Of The Hydrological Cycle</t>
  </si>
  <si>
    <t>Shiogama| H; Hanasaki| N; Masutomi| Y; Nagashima| T; Ogura| T; Takahashi| K; Hijioka| Y; Takemura| T; Nozawa| T; Emori| S</t>
  </si>
  <si>
    <t>Emission Scenario Dependency Of Precipitation On Global Warming In The Miroc3.2 Model</t>
  </si>
  <si>
    <t>Shiogama| H; Emori| S; Takahashi| K; Nagashima| T; Ogura| T; Nozawa| T; Takemura| T</t>
  </si>
  <si>
    <t>Emissions Of Carbon Dioxide| Methane And Nitrous Oxide From Soil Receiving Urban Wastewater For Maize (zea Mays L.) Cultivation</t>
  </si>
  <si>
    <t>Fernandez-luqueno| F; Reyes-varela| V; Cervantes-santiago| F; Gomez-juarez| C; Santillan-arias| A; Dendooven| L</t>
  </si>
  <si>
    <t>Empirical Evidence For A Celestial Origin Of The Climate Oscillations And Its Implications</t>
  </si>
  <si>
    <t>Scafetta| N</t>
  </si>
  <si>
    <t>Energy Consumption| Greenhouse Gas Emissions And Economic Performance Assessments In French Charolais Suckler Cattle Farms: Model-based Analysis And Forecasts</t>
  </si>
  <si>
    <t>Veysset| P; Lherm| M; Bebin| D</t>
  </si>
  <si>
    <t>Energy Efficiency In India: Assessing The Policy Regimes And Their Impacts</t>
  </si>
  <si>
    <t>Balachandra| P; Ravindranath| D; Ravindranath| Nh</t>
  </si>
  <si>
    <t>Energy Its: Another Application Of Vehicular Communications</t>
  </si>
  <si>
    <t>Tsugawa| S; Kato| S</t>
  </si>
  <si>
    <t>Energy Recovery From Waste Incineration: Assessing The Importance Of District Heating Networks</t>
  </si>
  <si>
    <t>Fruergaard| T; Christensen| Th; Astrup| T</t>
  </si>
  <si>
    <t>Enhanced Nutrient Supply To The California Current Ecosystem With Global Warming And Increased Stratification In An Earth System Model</t>
  </si>
  <si>
    <t>Rykaczewski| Rr; Dunne| Jp</t>
  </si>
  <si>
    <t>Enhanced Terrestrial Carbon Uptake In The Northern High Latitudes In The 21st Century From The Coupled Carbon Cycle Climate Model Intercomparison Project Model Projections</t>
  </si>
  <si>
    <t>Qian| Hf; Joseph| R; Zeng| N</t>
  </si>
  <si>
    <t>Enhancement Of Co(2) Sorption Uptake On Hydrotalcite By Impregnation With K(2)co(3)</t>
  </si>
  <si>
    <t>Langmuir</t>
  </si>
  <si>
    <t>Lee| Jm; Min| Yj; Lee| Kb; Jeon| Sg; Na| Jg; Ryu| Hj</t>
  </si>
  <si>
    <t>Enhancement Of Hydrogen By Laser Focusing During Plasma Electrolysis Of Water</t>
  </si>
  <si>
    <t>Optoelectronics And Advanced Materials-rapid Communications</t>
  </si>
  <si>
    <t>Shahid| M; Bidin| Nb; Rehman| A</t>
  </si>
  <si>
    <t>Enhancement Of Marine Cloud Albedo Via Controlled Sea Spray Injections: A Global Model Study Of The Influence Of Emission Rates| Microphysics And Transport</t>
  </si>
  <si>
    <t>Korhonen| H; Carslaw| Ks; Romakkaniemi| S</t>
  </si>
  <si>
    <t>Ensemble Reconstruction Constraints On The Global Carbon Cycle Sensitivity To Climate</t>
  </si>
  <si>
    <t>Frank| Dc; Esper| J; Raible| Cc; Buntgen| U; Trouet| V; Stocker| B; Joos| F</t>
  </si>
  <si>
    <t>Environmental Analysis Of A German Strategy For Carbon Capture And Storage Of Coal Power Plants</t>
  </si>
  <si>
    <t>Schreiber| A; Zapp| P; Markewitz| P; Vogele| S</t>
  </si>
  <si>
    <t>Environmental Assessment Of Anaerobically Digested Sludge Reuse In Agriculture: Potential Impacts Of Emerging Micropollutants</t>
  </si>
  <si>
    <t>Hospido| A; Carballa| M; Moreira| M; Omil| F; Lema| Jm; Feijoo| G</t>
  </si>
  <si>
    <t>Environmental Assessment Of Home Composting</t>
  </si>
  <si>
    <t>Colon| J; Martinez-blanco| J; Gabarrell| X; Artola| A; Sanchez| A; Rieradevall| J; Font| X</t>
  </si>
  <si>
    <t>Environmental Assessment Of Organic Soybean (glycine Max.) Imported From China To Denmark: A Case Study</t>
  </si>
  <si>
    <t>Knudsen| Mt; Qiao| Yh; Luo| Y; Halberg| N</t>
  </si>
  <si>
    <t>Environmental Assessment Of Post-consumer Wood And Forest Residues Gasification: The Case Study Of Barcelona Metropolitan Area</t>
  </si>
  <si>
    <t>Puy| N; Rieradevall| J; Bartroll| J</t>
  </si>
  <si>
    <t>Environmental Assessment Of Wood-based Biofuel Production And Consumption Scenarios In Norway</t>
  </si>
  <si>
    <t>Bright| Rm; Stromman| Ah; Hawkins| Tr</t>
  </si>
  <si>
    <t>Environmental Benefits From Reusing Clothes</t>
  </si>
  <si>
    <t>Farrant| L; Olsen| Si; Wangel| A</t>
  </si>
  <si>
    <t>Environmental Benefits Of Substituting Talc By Sugarcane Bagasse Fibers As Reinforcement In Polypropylene Composites: Ecodesign And Lca As Strategy For Automotive Components</t>
  </si>
  <si>
    <t>Luz| Sm; Caldeira-pires| A; Ferrao| Pmc</t>
  </si>
  <si>
    <t>Environmental Burden Prediction Of Manufacturing Process In Virtual Manufacturing</t>
  </si>
  <si>
    <t>International Journal Of Innovative Computing Information And Control</t>
  </si>
  <si>
    <t>Desmira| N; Narita| H; Fujimoto| H</t>
  </si>
  <si>
    <t>Environmental Burdens Of Producing Bread Wheat| Oilseed Rape And Potatoes In England And Wales Using Simulation And System Modelling</t>
  </si>
  <si>
    <t>Williams| Ag; Audsley| E; Sandars| Dl</t>
  </si>
  <si>
    <t>Environmental Consequences Of Different Beef Production Systems In The Eu</t>
  </si>
  <si>
    <t>Nguyen| Tlt; Hermansen| Je; Mogensen| L</t>
  </si>
  <si>
    <t>Environmental Degradation Costs In Electricity Generation: The Case Of The Brazilian Electrical Matrix</t>
  </si>
  <si>
    <t>Alves| La; Uturbey| W</t>
  </si>
  <si>
    <t>Environmental Effects Of Ozone Depletion And Its Interactions With Climate Change: Progress Report| 2009</t>
  </si>
  <si>
    <t>Andrady| A; Aucamp| Pj; Bais| Af; Ballare| Cl; Bjorn| Lo; Bornman| Jf; Caldwell| M; Cullen| Ap; Erickson| Dj; De Gruijl| Fr; Hader| Dp; Ilyas| M; Kulandaivelu| G; Kumar| Hd; Longstreth| J; Mckenzie| Rl; Norval| M; Paul| N; Redhwi| Hh; Smith| Rc; Solomon| Kr; Sulzberger| B; Takizawa| Y; Tang| Xy; Teramura| Ah; Torikai| A; Van Der Leun| Jc; Wilson| Sr; Worrest| Rc; Zepp| Rg</t>
  </si>
  <si>
    <t>Environmental Effects On Temperature Stress Resistance In The Tropical Butterfly Bicyclus Anynana</t>
  </si>
  <si>
    <t>Fischer| K; Dierks| A; Franke| K; Geister| Tl; Liszka| M; Winter| S; Pflicke| C</t>
  </si>
  <si>
    <t>Environmental Impact Analysis Of Bchp System In Different Climate Zones In China</t>
  </si>
  <si>
    <t>Wang| Jj; Zhai| Zj; Zhang| Cf; Jing| Yy</t>
  </si>
  <si>
    <t>Environmental Impact Assessment Of Non-wood Based Pulp Production By Soda-anthraquinone Pulping Process</t>
  </si>
  <si>
    <t>Gonzalez-garcia| S; Moreira| Mt; Artal| G; Maldonado| L; Feijoo| G</t>
  </si>
  <si>
    <t>Environmental Impact Of Cement Production: Detail Of The Different Processes And Cement Plant Variability Evaluation</t>
  </si>
  <si>
    <t>Chen| C; Habert| G; Bouzidi| Y; Jullien| A</t>
  </si>
  <si>
    <t>Environmental Impact Of Four Meals With Different Protein Sources: Case Studies In Spain And Sweden</t>
  </si>
  <si>
    <t>Davis| J; Sonesson| U; Baumgartner| Du; Nemecek| T</t>
  </si>
  <si>
    <t>Environmental Impact Of Mining Activities On The Surface Water Quality In Tibet: Gyama Valley</t>
  </si>
  <si>
    <t>Huang| Xa; Sillanpaa| M; Gjessing| Et; Peraniemi| S; Vogt| Rd</t>
  </si>
  <si>
    <t>Environmental Impacts Of Conventional Plastic And Bio-based Carrier Bags</t>
  </si>
  <si>
    <t>Khoo| Hh; Tan| Rbh; Chng| Kwl</t>
  </si>
  <si>
    <t>Environmental Impacts Of Disposable Cups With Special Focus On The Effect Of Material Choices And End Of Life</t>
  </si>
  <si>
    <t>Hakkinen| T; Vares| S</t>
  </si>
  <si>
    <t>Environmental Inventory Modelling Of The Use Of Compost And Peat In Growth Media Preparation</t>
  </si>
  <si>
    <t>Boldrin| A; Hartling| Kr; Laugen| M; Christensen| Th</t>
  </si>
  <si>
    <t>Environmental Motivation To Switch To Thermoacoustic Refrigeration</t>
  </si>
  <si>
    <t>Zink| F; Vipperman| Js; Schaeferc| La</t>
  </si>
  <si>
    <t>Environmental Performance Of Building Materials: Life Cycle Assessment Of A Typical Sicilian Marble</t>
  </si>
  <si>
    <t>Traverso| M; Rizzo| G; Finkbeiner| M</t>
  </si>
  <si>
    <t>Environmental Performance Of Construction Waste: Comparing Three Scenarios From A Case Study In Catalonia| Spain</t>
  </si>
  <si>
    <t>Ortiz| O; Pasqualino| Jc; Castells| F</t>
  </si>
  <si>
    <t>Environmental Performance Of Lignocellulosic Bioethanol Production From Alfalfa Stems</t>
  </si>
  <si>
    <t>Gonzalez-garcia| S; Moreira| Mt; Feijoo| G</t>
  </si>
  <si>
    <t>Environmental Profile Of Ethanol From Poplar Biomass As Transport Fuel In Southern Europe</t>
  </si>
  <si>
    <t>Gonzalez-garcia| S; Gasol| Cm; Gabarrell| X; Rieradevall| J; Moreira| Mt; Feijoo| G</t>
  </si>
  <si>
    <t>Environmental Symbiont Acquisition May Not Be The Solution To Warming Seas For Reef-building Corals</t>
  </si>
  <si>
    <t>Coffroth| Ma; Poland| Dm; Petrou| El; Brazeau| Da; Holmberg| Jc</t>
  </si>
  <si>
    <t>Environmentally Friendly Tribology (eco-tribology)</t>
  </si>
  <si>
    <t>Sasaki| S</t>
  </si>
  <si>
    <t>Eocene North-south Trending Dikes In Central Tibet: New Constraints On The Timing Of East-west Extension With Implications For Early Plateau Uplift?</t>
  </si>
  <si>
    <t>Wang| Q; Wyman| Da; Li| Zx; Sun| Wd; Chung| Sl; Vasconcelos| Pm; Zhang| Qy; Dong| H; Yu| Ys; Pearson| N; Qiu| Hn; Zhu| Tx; Feng| Xt</t>
  </si>
  <si>
    <t>Equality And Co(2) Emissions Distribution In Climate Change Integrated Assessment Modelling</t>
  </si>
  <si>
    <t>Cantore| N; Padilla| E</t>
  </si>
  <si>
    <t>Estimated Photochemical Ozone Creation Potentials (pocps) Of Cf(3)cf = Ch(2) (hfo-1234yf) And Related Hydrofluoroolefins (hfos)</t>
  </si>
  <si>
    <t>Wallington| Tj; Andersen| Mps; Nielsen| Oj</t>
  </si>
  <si>
    <t>Estimating Possible Impact Of Human Activity On The Warm Season Temperature In Beijing Since The Industrial Era</t>
  </si>
  <si>
    <t>Qin| L; Zhou| X</t>
  </si>
  <si>
    <t>Estimating Rainforest Biomass Stocks And Carbon Loss From Deforestation And Degradation In Papua New Guinea 1972-2002: Best Estimates| Uncertainties And Research Needs</t>
  </si>
  <si>
    <t>Bryan| J; Shearman| P; Ash| J; Kirkpatrick| Jb</t>
  </si>
  <si>
    <t>Estimating The Climate Impact Of Linear Contrails Using The Uk Met Office Climate Model</t>
  </si>
  <si>
    <t>Rap| A; Forster| Pm; Haywood| Jm; Jones| A; Boucher| O</t>
  </si>
  <si>
    <t>Estimation Of Automobile Emissions And Control Strategies In India</t>
  </si>
  <si>
    <t>Nesamani| Ks</t>
  </si>
  <si>
    <t>Estimation Of Changes In Full Bloom Date Of 'niitaka' Pear Time With Global Warming</t>
  </si>
  <si>
    <t>Korean Journal Of Horticultural Science &amp; Technology</t>
  </si>
  <si>
    <t>Han| Jh; Cho| Ks; Choi| Jj; Hwang| Hs; Kim| Cg; Kim| Tc</t>
  </si>
  <si>
    <t>Estimation Of Critical Co(2) Values When Planning The Power Source In Water Desalination: The Case Of The Small Aegean Islands</t>
  </si>
  <si>
    <t>Karagiannis| Ic; Soldatos| Pg</t>
  </si>
  <si>
    <t>Estimation Of Glacier Depth And Moraine Cover Study Using Ground Penetrating Radar (gpr) In The Himalayan Region</t>
  </si>
  <si>
    <t>Journal Of The Indian Society Of Remote Sensing</t>
  </si>
  <si>
    <t>Singh| Kk; Kulkarni| Av; Mishra| Vd</t>
  </si>
  <si>
    <t>Estimation Of Methane And Nitrous Oxide Emissions From Rice Field With Rice Straw Management In Cambodia</t>
  </si>
  <si>
    <t>Vibol| S; Towprayoon| S</t>
  </si>
  <si>
    <t>Estimation Of The Carbon Footprint Of The Galician Fishing Activity (nw Spain)</t>
  </si>
  <si>
    <t>Iribarren| D; Vazquez-rowe| I; Hospido| A; Moreira| Mt; Feijoo| G</t>
  </si>
  <si>
    <t>Estimation Of The Extinction Risk For High-montane Species As A Consequence Of Global Warming And Assessment Of Their Suitability As Cross-taxon Indicators</t>
  </si>
  <si>
    <t>Bassler| C; Muller| J; Hothorn| T; Kneib| T; Badeck| F; Dziock| F</t>
  </si>
  <si>
    <t>Estimation Of The Power Of Greenhouse Gases On The Basis Of Absorption Spectra</t>
  </si>
  <si>
    <t>Tomizuka| A</t>
  </si>
  <si>
    <t>Estimations Of Climate Sensitivity Based On Top-of-atmosphere Radiation Imbalance</t>
  </si>
  <si>
    <t>Lin| B; Chambers| L; Stackhouse| P; Wielicki| B; Hu| Y; Minnis| P; Loeb| N; Sun| W; Potter| G; Min| Q; Schuster| G; Fan| Tf</t>
  </si>
  <si>
    <t>Evaluating Economic Reasons For China's Stance On Ship-based Greenhouse Gas Reduction Negotiations</t>
  </si>
  <si>
    <t>Wang| Hf; Wang| Cf</t>
  </si>
  <si>
    <t>Evaluating Environmental Conditions Of A Temporary Pond Complex Using Rotifer Emergence From Dry Soils</t>
  </si>
  <si>
    <t>Angeler| Dg; Alvarez-cobelas| M; Sanchez-carrillo| S</t>
  </si>
  <si>
    <t>Evaluating The Impacts Of Incubation Procedures On Estimated Q(10) Values Of Soil Respiration</t>
  </si>
  <si>
    <t>Chen| Xp; Tang| J; Jiang| Lf; Li| B; Chen| Jk; Fang| Cm</t>
  </si>
  <si>
    <t>Evaluation Of Carbon Dioxide Equivalent Values For Greenhouse Gases: Cewn As A New Indicator Replacing Gwp</t>
  </si>
  <si>
    <t>Sekiya| A; Okamoto| S</t>
  </si>
  <si>
    <t>Evaluation Of Global Warming Impacts For Different Levels Of Stabilization As A Step Toward Determination Of The Long-term Stabilization Target</t>
  </si>
  <si>
    <t>Hayashi| A; Akimoto| K; Sano| F; Mori| S; Tomoda| T</t>
  </si>
  <si>
    <t>Evaluation Of Non-azeotropic Mixtures Containing Hfos As Potential Refrigerants In Refrigeration And High-temperature Heat Pump Systems</t>
  </si>
  <si>
    <t>Zhang| Sj; Wang| Hx; Guo| T</t>
  </si>
  <si>
    <t>Evaluation Of The Fertilizing Effect Of Olive Mill Waste Compost In Short-term Crops</t>
  </si>
  <si>
    <t>Altieri| R; Esposito| A</t>
  </si>
  <si>
    <t>Evaluation Of Winter Freeze Damage Risk To Apple Trees In Global Warming Projections</t>
  </si>
  <si>
    <t>Baraer| M; Madramootoo| Ca; Mehdi| Bb</t>
  </si>
  <si>
    <t>Evaporation Change And Global Warming: The Role Of Net Radiation And Relative Humidity</t>
  </si>
  <si>
    <t>Lorenz| Dj; Deweaver| Et; Vimont| Dj</t>
  </si>
  <si>
    <t>Evidence For Long-term Regional Changes In Precipitation On The East Coast Mountains In Mauritius</t>
  </si>
  <si>
    <t>Senapathi| D; Underwood| F; Black| E; Nicoll| Mac; Norris| K</t>
  </si>
  <si>
    <t>Evidence For Two Distinct Modes Of Large-scale Ocean Circulation Changes Over The Last Century</t>
  </si>
  <si>
    <t>Dima| M; Lohmann| G</t>
  </si>
  <si>
    <t>Evidence Of A Sharper Decrease In A Non-indigenous Mussel Mytilus Galloprovincialis Than In Indigenous Bivalves From 1978 To 2006 On Japanese Rocky Shores</t>
  </si>
  <si>
    <t>Kurihara| T; Kosuge| T; Takami| H; Iseda| M; Matsubara| K</t>
  </si>
  <si>
    <t>Evidence Of Olive Ridley Mitochondrial Genome Introgression Into Loggerhead Turtle Rookeries Of Sergipe| Brazil</t>
  </si>
  <si>
    <t>Reis| Ec; Soares| Ls; Lobo-hajdu| G</t>
  </si>
  <si>
    <t>Evidence Of Solar And Tropical-ocean Forcing Of Hydroclimate Cycles In Southeastern Australia For The Past 6500 Years</t>
  </si>
  <si>
    <t>Mcgowan| Ha; Marx| Sk; Soderholm| J; Denholm| J</t>
  </si>
  <si>
    <t>Evidence Of Warming Effects On Phytoplankton Productivity Rates And Their Dependence On Eutrophication Status</t>
  </si>
  <si>
    <t>Tadonleke| Rd</t>
  </si>
  <si>
    <t>Evolution And Maintenance Of Divergent Lineages In An Endangered Freshwater Fish| Macquaria Australasica</t>
  </si>
  <si>
    <t>Faulks| Lk; Gilligan| Dm; Beheregaray| Lb</t>
  </si>
  <si>
    <t>Evolution Of A Debris-charged Glacier Landsystem| Kviarjokull| Iceland</t>
  </si>
  <si>
    <t>Journal Of Maps</t>
  </si>
  <si>
    <t>Bennett| Gl; Evans| Dja; Carbonneau| P; Twigg| Dr</t>
  </si>
  <si>
    <t>Evolutionary History Of Two Endemic Appalachian Conifers Revealed Using Microsatellite Markers</t>
  </si>
  <si>
    <t>Potter| Km; Frampton| J; Josserand| Sa; Nelson| Cd</t>
  </si>
  <si>
    <t>Evolvability Of Between-year Seed Dormancy In Populations Along An Aridity Gradient</t>
  </si>
  <si>
    <t>Lampei| C; Tielborger| K</t>
  </si>
  <si>
    <t>Ex Situ Conservation Of Orchids In A Warming World</t>
  </si>
  <si>
    <t>Botanical Review</t>
  </si>
  <si>
    <t>Seaton| Pt; Hu| H; Perner| H; Pritchard| Hw</t>
  </si>
  <si>
    <t>Expansion Of Distribution Area Following Climate Change Versus Increasing Knowledge Accuracy: The Case Of Earias Albovenosana In The Iberian Peninsula (lepidoptera: Noctuidae: Nolinae)</t>
  </si>
  <si>
    <t>Trivino| V; Escudero| Cm; Martinez| I; Vargas| Sm; Pires| P; Gaston| J; Corley| Mfv; Rietz| H; Fibiger| M; Yela| Jl</t>
  </si>
  <si>
    <t>Experimental Branch Warming Alters Tall Tree Leaf Phenology And Acorn Production</t>
  </si>
  <si>
    <t>Nakamura| M; Muller| O; Tayanagi| S; Nakaji| T; Hiura| T</t>
  </si>
  <si>
    <t>Experimental Studies On A Mixture Of Hfc-32/125/161 As An Alternative Refrigerant To Hcfc-22 In The Presence Of Polyol Ester</t>
  </si>
  <si>
    <t>Wang| Q; Xu| Yj; Chen| X; Gao| Zj; Han| Sa; Han| Xh; Chen| Gm</t>
  </si>
  <si>
    <t>Experimental Study Of R152a And R32 To Replace R134a In A Domestic Refrigerator</t>
  </si>
  <si>
    <t>Bolaji| Bo</t>
  </si>
  <si>
    <t>Experimental Thermal Microevolution In Community-embedded Daphnia Populations</t>
  </si>
  <si>
    <t>Van Doorslaer| W; Stoks| R; Swillen| I; Feuchtmayr| H; Atkinson| D; Moss| B; De Meester| L</t>
  </si>
  <si>
    <t>Experimental Warming And Clipping Altered Litter Carbon And Nitrogen Dynamics In A Tallgrass Prairie</t>
  </si>
  <si>
    <t>Cheng| Xl; Luo| Yq; Su| B; Zhou| Xh; Niu| Sl; Sherry| R; Weng| Es; Zhang| Qf</t>
  </si>
  <si>
    <t>Exploring Potential Inequities Between Burdens And Benefits Of Climate Change Abatement Policies</t>
  </si>
  <si>
    <t>Golub| A; Kelley| J</t>
  </si>
  <si>
    <t>Exploring The Cognitive Loads Of High-school Students As They Learn Concepts In Web-based Environments</t>
  </si>
  <si>
    <t>Computers &amp; Education</t>
  </si>
  <si>
    <t>Chang| Cc; Yang| Fy</t>
  </si>
  <si>
    <t>Exploring The Possibility Of Using A Thermostable Mutant Of Beta-glucosidase For Rapid Hydrolysis Of Quercetin Glucosides In Hot Water</t>
  </si>
  <si>
    <t>Lindahl| S; Ekman| A; Khan| S; Wennerberg| C; Borjesson| P; Sjoberg| Pjr; Karlsson| En; Turner| C</t>
  </si>
  <si>
    <t>Extralimital Distribution Of Galapagos (zalophus Wollebaeki) And Northern (eumetopias Jubatus) Sea Lions In Mexico</t>
  </si>
  <si>
    <t>Aquatic Mammals</t>
  </si>
  <si>
    <t>Ceballos| G; Pompa| S; Espinoza| E; Garcia| A</t>
  </si>
  <si>
    <t>Facility-level Energy And Greenhouse Gas Life-cycle Assessment Of The Global Nickel Industry</t>
  </si>
  <si>
    <t>Eckelman| Mj</t>
  </si>
  <si>
    <t>Factors Influencing Zooplankton Size Structure At Contrasting Temperatures In Coastal Shallow Lakes: Implications For Effects Of Climate Change</t>
  </si>
  <si>
    <t>Brucet| S; Boix| D; Quintana| Xd; Jensen| E; Nathansen| Lw; Trochine| C; Meerhoff| M; Gascon| S; Jeppesen| E</t>
  </si>
  <si>
    <t>Faunal Evidence For A Cool Boundary Current And Decoupled Regional Climate Cooling In The Permian Of Western Laurentia</t>
  </si>
  <si>
    <t>Clapham| Me</t>
  </si>
  <si>
    <t>Favourable Habitats For Coffea Inter-specific Hybridization In Central New Caledonia: Combined Genetic And Spatial Analyses</t>
  </si>
  <si>
    <t>Gomez| C; Batti| A; Le Pierres| D; Campa| C; Hamon| S; De Kochko| A; Hamon| P; Huynh| F; Despinoy| M; Poncet| V</t>
  </si>
  <si>
    <t>Featuring 10 Phenological Estimators Using Simulated Data</t>
  </si>
  <si>
    <t>Moussus| Jp; Julliard| R; Jiguet| F</t>
  </si>
  <si>
    <t>Fecal Pellets Of American Pikas (ochotona Princeps) Provide A Crude Chronometer For Dating Patch Occupancy</t>
  </si>
  <si>
    <t>Nichols| Lb</t>
  </si>
  <si>
    <t>Field Simulation Of Global Change: Transplanting Northern Bog Mesocosms Southward</t>
  </si>
  <si>
    <t>Field Theory For Biogeography: A Spatially Explicit Model For Predicting Patterns Of Biodiversity</t>
  </si>
  <si>
    <t>O'dwyer| Jp; Green| Jl</t>
  </si>
  <si>
    <t>Financial Impact Of Energy Efficiency Under A Federal Combined Efficiency And Renewable Electricity Standard: Case Study Of A Kansas "super-utility"</t>
  </si>
  <si>
    <t>Cappers| P; Goldman| C</t>
  </si>
  <si>
    <t>Fire| Fuel Composition And Resilience Threshold In Subalpine Ecosystem</t>
  </si>
  <si>
    <t>Blarquez| O; Carcaillet| C</t>
  </si>
  <si>
    <t>First Cellular Approach Of The Effects Of Global Warming On Groundwater Organisms: A Study Of The Hsp70 Gene Expression</t>
  </si>
  <si>
    <t>Cell Stress &amp; Chaperones</t>
  </si>
  <si>
    <t>Colson-proch| C; Morales| A; Hervant| F; Konecny| L; Moulin| C; Douady| Cj</t>
  </si>
  <si>
    <t>First Pacific Record Of The North Atlantic Ascidian Molgula Citrina - Bioinvasion Or Circumpolar Distribution?</t>
  </si>
  <si>
    <t>Aquatic Invasions</t>
  </si>
  <si>
    <t>Lambert| G; Shenkar| N; Swalla| Bj</t>
  </si>
  <si>
    <t>First Records Of Heterotoma Merioptera (scopoli| 1763) And Aradus Serbicus (horvath| 1888) (heteroptera: Miridae Et Aradidae) From Germany</t>
  </si>
  <si>
    <t>Morkel| C</t>
  </si>
  <si>
    <t>Flammability Characteristics Of Hfo-1234yf</t>
  </si>
  <si>
    <t>Process Safety Progress</t>
  </si>
  <si>
    <t>Minor| Bh; Herrmann| D; Gravell| R</t>
  </si>
  <si>
    <t>Flood Extent Mapping Based On Terrasar-x Data</t>
  </si>
  <si>
    <t>Photogrammetrie Fernerkundung Geoinformation</t>
  </si>
  <si>
    <t>Cruz| Vh; Muller| M; Weise| C</t>
  </si>
  <si>
    <t>Floristic Patterns| Ecological Gradients And Biodiversity In The Composite Channels (central Alps| Italy)</t>
  </si>
  <si>
    <t>Gentili| R; Armiraglio| S; Rossi| G; Sgorbati| S; Baroni| C</t>
  </si>
  <si>
    <t>Flow Regime Alteration Effects On The Organic C Dynamics In Semiarid Stream Ecosystems</t>
  </si>
  <si>
    <t>Acuna| V</t>
  </si>
  <si>
    <t>Flowering And Fruiting Phenology Of 24 Plant Species On The North Slope Of Mt. Qomolangma (mt. Everest)</t>
  </si>
  <si>
    <t>Zhang| Ly; Turkington| R; Tang| Y</t>
  </si>
  <si>
    <t>Food Waste Conversion Options In Singapore: Environmental Impacts Based On An Lca Perspective</t>
  </si>
  <si>
    <t>Khoo| Hh; Lim| Tz; Tan| Rbh</t>
  </si>
  <si>
    <t>Foraminiferal Biostratigraphy And Paleoenvironments Of The Oligocene-miocene Carbonate Succession In Campos Basin| Southeastern Brazil</t>
  </si>
  <si>
    <t>Stratigraphy</t>
  </si>
  <si>
    <t>Boudagher-fadel| Mk; Price| Gd; Koutsoukos| Eam</t>
  </si>
  <si>
    <t>Forecasting Petrol Demand And Assessing The Impact Of Selective Strategies To Reduce Fuel Consumption</t>
  </si>
  <si>
    <t>Li| Z; Rose| Jm; Hensher| D</t>
  </si>
  <si>
    <t>Forecasting Phenology Under Global Warming</t>
  </si>
  <si>
    <t>Ibanez| I; Primack| Rb; Miller-rushing| Aj; Ellwood| E; Higuchi| H; Lee| Sd; Kobori| H; Silander| Ja</t>
  </si>
  <si>
    <t>Forecasting The Combined Effects Of Disparate Disturbances On The Persistence Of Long-lived Gorgonians: A Case Study Of Paramuricea Clavata</t>
  </si>
  <si>
    <t>Linares| C; Doak| Df</t>
  </si>
  <si>
    <t>Forest Floor Co(2) Flux Estimated From Soil Co(2) And Radon Concentrations</t>
  </si>
  <si>
    <t>Ota| M; Yamazawa| H</t>
  </si>
  <si>
    <t>Forest Plant Community Changes During 1989-2007 In Response To Climate Warming In The Jura Mountains (france And Switzerland)</t>
  </si>
  <si>
    <t>Lenoir| J; Gegout| Jc; Dupouey| Jl; Bert| D; Svenning| Jc</t>
  </si>
  <si>
    <t>Forging The Solution To The Energy Challenge: The Role Of Materials Science And Materials Scientists</t>
  </si>
  <si>
    <t>Metallurgical And Materials Transactions A-physical Metallurgy And Materials Science</t>
  </si>
  <si>
    <t>Wadsworth| J</t>
  </si>
  <si>
    <t>Fossil Insect Folivory Tracks Paleotemperature For Six Million Years</t>
  </si>
  <si>
    <t>Currano| Ed; Labandeira| Cc; Wilf| P</t>
  </si>
  <si>
    <t>Fossil-fuel Constraints On Global Warming</t>
  </si>
  <si>
    <t>Zecca| A; Chiari| L</t>
  </si>
  <si>
    <t>Fractional Release Factors Of Long-lived Halogenated Organic Compounds In The Tropical Stratosphere</t>
  </si>
  <si>
    <t>Laube| Jc; Engel| A; Bonisch| H; Mobius| T; Sturges| Wt; Brass| M; Rockmann| T</t>
  </si>
  <si>
    <t>Freeze-thaw Effects On Sorption/desorption Of Dissolved Organic Carbon In Wetland Soils</t>
  </si>
  <si>
    <t>Yu| Xf; Zhang| Yx; Zhao| Hm; Lu| Xg; Wang| Gp</t>
  </si>
  <si>
    <t>Frequency Analysis As A Tool For Assessing Adverse Conditions During A Massive Fish Kill In The St. Lawrence River| Canada</t>
  </si>
  <si>
    <t>Water Quality Research Journal Of Canada</t>
  </si>
  <si>
    <t>Ouellet| V; Mingelbier| M; Saint-hilaire| A; Morin| J</t>
  </si>
  <si>
    <t>From Beef Cattle To Sheep Under Global Warming? An Analysis Of Adaptation By Livestock Species Choice In South America</t>
  </si>
  <si>
    <t>Seo| Sn; Mccarl| Ba; Mendelsohn| R</t>
  </si>
  <si>
    <t>Frost And Forest Stand Effects On The Population Dynamics Of Asplenium Scolopendrium</t>
  </si>
  <si>
    <t>Bremer| P; Jongejans| E</t>
  </si>
  <si>
    <t>Fuel Consumption And Pollutant Emissions Reduction For Diesel Engines By Recovery Of Wasted Energy</t>
  </si>
  <si>
    <t>Chiriac| R; Descombes| G</t>
  </si>
  <si>
    <t>Fuel Price And Technological Uncertainty In A Real Options Model For Electricity Planning</t>
  </si>
  <si>
    <t>Fuss| S; Szolgayova| J</t>
  </si>
  <si>
    <t>Fungal And Bacterial Mediated Denitrification In Wetlands: Influence Of Sediment Redox Condition</t>
  </si>
  <si>
    <t>Fungi Associated With The Decline Of Pinus Halepensis In Spain</t>
  </si>
  <si>
    <t>Fungal Diversity</t>
  </si>
  <si>
    <t>Botella| L; Santamaria| O; Diez| Jj</t>
  </si>
  <si>
    <t>Future Changes In Central Europe Heat Waves Expected To Mostly Follow Summer Mean Warming</t>
  </si>
  <si>
    <t>Ballester| J; Rodo| X; Giorgi| F</t>
  </si>
  <si>
    <t>Future Climate Change And The British Quaternary Research Community</t>
  </si>
  <si>
    <t>Mccarroll| D</t>
  </si>
  <si>
    <t>Future Climate Change Spells Catastrophe For Blanchard's Cricket Frog| Acris Blanchardi (amphibia: Anura: Hylidae)</t>
  </si>
  <si>
    <t>Acta Herpetologica</t>
  </si>
  <si>
    <t>Mccallum| Ml</t>
  </si>
  <si>
    <t>Future High-mountain Hydrology: A New Parameterization Of\\ Glacier Retreat</t>
  </si>
  <si>
    <t>Huss| M; Jouvet| G; Farinotti| D; Bauder| A</t>
  </si>
  <si>
    <t>Future Potential Distribution Of The Emerging Amphibian Chytrid Fungus Under Anthropogenic Climate Change</t>
  </si>
  <si>
    <t>Rodder| D; Kielgast| J; Lotters| S</t>
  </si>
  <si>
    <t>Gas Emission Into The Atmosphere From Controlled Landfills: An Example From Legoli Landfill (tuscany| Italy)</t>
  </si>
  <si>
    <t>Raco| B; Battaglini| R; Lelli| M</t>
  </si>
  <si>
    <t>Gaseous Nitrogen And Carbon Emissions From A Full-scale Deammonification Plant</t>
  </si>
  <si>
    <t>Weissenbacher| N; Takacs| I; Murthy| S; Fuerhacker| M; Wett| B</t>
  </si>
  <si>
    <t>Generalizing A Nonlinear Geophysical Flood Theory To Medium-sized River Networks</t>
  </si>
  <si>
    <t>Gupta| Vk; Mantilla| R; Troutman| Bm; Dawdy| D; Krajewski| Wf</t>
  </si>
  <si>
    <t>Generation Of Bioenergy By The Aerobic Fermentation Of Domestic Wastewater</t>
  </si>
  <si>
    <t>Journal Of The Chemical Society Of Pakistan</t>
  </si>
  <si>
    <t>Khan| Am; Ali| Mm; Naz| S; Sohail| M</t>
  </si>
  <si>
    <t>Geochemistry Of Oceanic Anoxic Events</t>
  </si>
  <si>
    <t>Jenkyns| Hc</t>
  </si>
  <si>
    <t>Geodetic Studies Of The Influence Of Climate Change On The Black Sea Level Trend</t>
  </si>
  <si>
    <t>Pashova| L; Yovev| I</t>
  </si>
  <si>
    <t>Geoengineering As An Optimization Problem</t>
  </si>
  <si>
    <t>Ban-weiss| Ga; Caldeira| K</t>
  </si>
  <si>
    <t>Geoengineering Potential Of Artificially Enhanced Silicate Weathering Of Olivine</t>
  </si>
  <si>
    <t>Kohler| P; Hartmann| J; Wolf-gladrow| Da</t>
  </si>
  <si>
    <t>Geographic Variation In Thermal Plasticity Of Life History And Wing Pattern In Bicyclus Anynana</t>
  </si>
  <si>
    <t>De Jong| Ma; Kesbeke| Fmnh; Brakefield| Pm; Zwaan| Bj</t>
  </si>
  <si>
    <t>Geosensing Systems Engineering For Ocean Security And Sustainable Coastal Zone Management</t>
  </si>
  <si>
    <t>Journal Of Systems Science And Systems Engineering</t>
  </si>
  <si>
    <t>Assilzadeh| H; Levy| Jk; Wang| X; Gao| Y; Zhong| Zn</t>
  </si>
  <si>
    <t>German Central Solar Heating Plants With Seasonal Heat Storage</t>
  </si>
  <si>
    <t>Bauer| D; Marx| R; Nussbicker-lux| J; Ochs| F; Heidemann| W; Muller-steinhagen| H</t>
  </si>
  <si>
    <t>Germany's Dash For Coal: Exploring Drivers And Factors</t>
  </si>
  <si>
    <t>Pahle| M</t>
  </si>
  <si>
    <t>Gisela - Gis-based Evaluation Of Land Use And Agriculture Market Analysis Under Global Warming</t>
  </si>
  <si>
    <t>Mori| S; Kato| M; Ido| T</t>
  </si>
  <si>
    <t>Glacial Change In The Vicinity Of Mt. Qomolangma (everest)| Central High Himalayas Since 1976</t>
  </si>
  <si>
    <t>Nie| Y; Zhang| Yl; Liu| Ls; Zhang| Jp</t>
  </si>
  <si>
    <t>Glacial Populations And Postglacial Migration Of Douglas-fir Based On Fossil Pollen And Macrofossil Evidence</t>
  </si>
  <si>
    <t>Gugger| Pf; Sugita| S</t>
  </si>
  <si>
    <t>Global And Local Atmospheric Pollution Evaluation And Control. Challenges For A Small Island And For Developing Countries</t>
  </si>
  <si>
    <t>Carbonell| Lt; Ruiz| Em; Doral| Wc; Zucchetti| M</t>
  </si>
  <si>
    <t>Global Change And Food Webs In Running Waters</t>
  </si>
  <si>
    <t>Perkins| Dm; Reiss| J; Yvon-durocher| G; Woodward| G</t>
  </si>
  <si>
    <t>Global Changes In Pampean Lowland Streams (argentina): Implications For Biodiversity And Functioning</t>
  </si>
  <si>
    <t>Capitulo| Ar; Gomez| N; Giorgi| A; Feijoo| C</t>
  </si>
  <si>
    <t>Global Climate Change Amplifies The Entry Of Tropical Species Into The Eastern Mediterranean Sea</t>
  </si>
  <si>
    <t>Raitsos| De; Beaugrand| G; Georgopoulos| D; Zenetos| A; Pancucci-papadopoulou| Am; Theocharis| A; Papathanassiou| E</t>
  </si>
  <si>
    <t>Global Climate Change And Carbon Balance In Forest Ecosystems Of Boreal Zones: Simulation Modeling As A Forecast Tool</t>
  </si>
  <si>
    <t>Shanin| Vn; Mikhailov| Av; Bykhovets| Ss; Komarov| As</t>
  </si>
  <si>
    <t>Global Climate Change And Implications For Disease Emergence</t>
  </si>
  <si>
    <t>Veterinary Pathology</t>
  </si>
  <si>
    <t>Slenning| Bd</t>
  </si>
  <si>
    <t>Global Climate Change And Planktic Foraminiferal Response In The Maastrichtian</t>
  </si>
  <si>
    <t>Abramovich| S; Yovel-corem| S; Almogi-labin| A; Benjamini| C</t>
  </si>
  <si>
    <t>Global Implications Of The Recent Emergence Of Bluetongue Virus In Europe</t>
  </si>
  <si>
    <t>Veterinary Clinics Of North America-food Animal Practice</t>
  </si>
  <si>
    <t>Maclachlan| Nj</t>
  </si>
  <si>
    <t>Global Long-lived Chemical Modes Excited In A 3-d Chemistry Transport Model: Stratospheric N(2)o| No(y)| O(3) And Ch(4) Chemistry</t>
  </si>
  <si>
    <t>Hsu| J; Prather| Mj</t>
  </si>
  <si>
    <t>Global Metabolic Impacts Of Recent Climate Warming</t>
  </si>
  <si>
    <t>Dillon| Me; Wang| G; Huey| Rb</t>
  </si>
  <si>
    <t>Global Observation Of Ekc Hypothesis For Co(2)| So(x) And No(x) Emission: A Policy Understanding For Climate Change Mitigation In Bangladesh</t>
  </si>
  <si>
    <t>Miah| Md; Masum| Mfh; Koike| M</t>
  </si>
  <si>
    <t>Global Patterns In Leaf (13)c Discrimination And Implications For Studies Of Past And Future Climate</t>
  </si>
  <si>
    <t>Diefendorf| Af; Mueller| Ke; Wing| Sl; Koch| Pl; Freeman| Kh</t>
  </si>
  <si>
    <t>Global Perspective On Hydrology| Water Balance| And Water Resources Management In Arid Basins</t>
  </si>
  <si>
    <t>Shen| Yj; Chen| Yn</t>
  </si>
  <si>
    <t>Global Solar Radiation: Multiple On-site Assessments In Abu Dhabi| Uae</t>
  </si>
  <si>
    <t>El Chaar| L; Lamont| La</t>
  </si>
  <si>
    <t>Global Warming Affects Phenology And Voltinism Of Lobesia Botrana In Spain</t>
  </si>
  <si>
    <t>Martin-vertedor| D; Ferrero-garcia| Jj; Torres-vila| Lm</t>
  </si>
  <si>
    <t>Global Warming And Bergmann's Rule: Do Central European Passerines Adjust Their Body Size To Rising Temperatures?</t>
  </si>
  <si>
    <t>Salewski| V; Hochachka| Wm; Fiedler| W</t>
  </si>
  <si>
    <t>Global Warming And The Arctic: A New World Beyond The Reach Of The Grinnellian Niche?</t>
  </si>
  <si>
    <t>Macdonald| Gm</t>
  </si>
  <si>
    <t>Global Warming Contributions From Wheat| Sheep Meat And Wool Production In Victoria| Australia - A Life Cycle Assessment</t>
  </si>
  <si>
    <t>Biswas| Wk; Graham| J; Kelly| K; John| Mb</t>
  </si>
  <si>
    <t>Global Warming Energy| Environmental Pollution| And The Impact Of Power Electronics</t>
  </si>
  <si>
    <t>Ieee Industrial Electronics Magazine</t>
  </si>
  <si>
    <t>Bose| Bk</t>
  </si>
  <si>
    <t>Global Warming Has Been Affecting Some Morphological Characters Of Pistachio Trees (pistacia Vera L.)</t>
  </si>
  <si>
    <t>African Journal Of Agricultural Research</t>
  </si>
  <si>
    <t>Javanshah| A</t>
  </si>
  <si>
    <t>Global Warming Impact On The Dominant Precipitation Processes In The Middle East</t>
  </si>
  <si>
    <t>Global Warming Impacts And Conservation Responses For The Critically Endangered European Atlantic Sturgeon</t>
  </si>
  <si>
    <t>Lassalle| G; Crouzet| P; Gessner| J; Rochard| E</t>
  </si>
  <si>
    <t>Global Warming Induces Female Cuttings Of Populus Cathayana To Allocate More Biomass| C And N To Aboveground Organs Than Do Male Cuttings</t>
  </si>
  <si>
    <t>Xu| Xa; Peng| Gq; Wu| Cc; Han| Qm</t>
  </si>
  <si>
    <t>Global Warming Mitigation By Sulphur Loading In The Stratosphere: Dependence Of Required Emissions On Allowable Residual Warming Rate</t>
  </si>
  <si>
    <t>Eliseev| Av; Chernokulsky| Av; Karpenko| Aa; Mokhov| Ii</t>
  </si>
  <si>
    <t>Global Warming Pattern Formation: Sea Surface Temperature And Rainfall</t>
  </si>
  <si>
    <t>Xie| Sp; Deser| C; Vecchi| Ga; Ma| J; Teng| Hy; Wittenberg| At</t>
  </si>
  <si>
    <t>Global Warming Potential And Fossil-energy Requirements Of Biodiesel Production Scenarios In South Africa</t>
  </si>
  <si>
    <t>Stephenson| Al; Von Blottnitz| H; Brent| Ac; Dennis| Js; Scott| Sa</t>
  </si>
  <si>
    <t>Global Warming Potential Of Inhaled Anesthetics: Application To Clinical Use</t>
  </si>
  <si>
    <t>Anesthesia And Analgesia</t>
  </si>
  <si>
    <t>Ryan| Sm; Nielsen| Cj</t>
  </si>
  <si>
    <t>Global Warming Shifts Pacific Tropical Cyclone Location</t>
  </si>
  <si>
    <t>Li| T; Kwon| M; Zhao| M; Kug| Js; Luo| Jj; Yu| Wd</t>
  </si>
  <si>
    <t>Global Warming Will Bring New Fungal Diseases For Mammals</t>
  </si>
  <si>
    <t>Mbio</t>
  </si>
  <si>
    <t>Garcia-solache| Ma; Casadevall| A</t>
  </si>
  <si>
    <t>Gravity Measurements In Southeastern Alaska Reveal Negative Gravity Rate Of Change Caused By Glacial Isostatic Adjustment</t>
  </si>
  <si>
    <t>Sun| W; Miura| S; Sato| T; Sugano| T; Freymueller| J; Kaufman| M; Larsen| Cf; Cross| R; Inazu| D</t>
  </si>
  <si>
    <t>Grazing Management Contributions To Net Global Warming Potential: A Long-term Evaluation In The Northern Great Plains</t>
  </si>
  <si>
    <t>Liebig| Ma; Gross| Jr; Kronberg| Sl; Phillips| Rl; Hanson| Jd</t>
  </si>
  <si>
    <t>Great Plains Precipitation And Its Sst Links In Twentieth-century Climate Simulations| And Twenty-first- And Twenty-second-century Climate Projections</t>
  </si>
  <si>
    <t>Ruiz-barradas| A; Nigam| S</t>
  </si>
  <si>
    <t>Green Waste Compost Reduces Nitrous Oxide Emissions From Feedlot Manure Applied To Soil</t>
  </si>
  <si>
    <t>Dalal| Rc; Gibson| I; Allen| De; Menzies| Nw</t>
  </si>
  <si>
    <t>Green-mac-lccp: A Tool For Assessing The Life Cycle Climate Performance Of Mac Systems</t>
  </si>
  <si>
    <t>Papasavva| S; Hill| Wr; Andersen| So</t>
  </si>
  <si>
    <t>Greenhouse Gas Budget Of A Cool-temperate Deciduous Broad-leaved Forest In Japan Estimated Using A Process-based Model</t>
  </si>
  <si>
    <t>Inatomi| M; Ito| A; Ishijima| K; Murayama| S</t>
  </si>
  <si>
    <t>Greenhouse Gas Emission Factor Development For Coal-fired Power Plants In Korea</t>
  </si>
  <si>
    <t>Jeon| Ec; Myeong| S; Sa| Jw; Kim| J; Jeong| Jh</t>
  </si>
  <si>
    <t>Greenhouse Gas Emission Mitigation Relevant To Changes In Municipal Solid Waste Management System</t>
  </si>
  <si>
    <t>Pikon| K; Gaska| K</t>
  </si>
  <si>
    <t>Greenhouse Gas Emissions And Energy Use In Uk-grown Short-day Strawberry (fragaria Xananassa Duch) Crops</t>
  </si>
  <si>
    <t>Warner| Dj; Davies| M; Hipps| N; Osborne| N; Tzilivakis| J; Lewis| Ka</t>
  </si>
  <si>
    <t>Greenhouse Gas Emissions From Power Generation And Consumption In A Nordic Perspective</t>
  </si>
  <si>
    <t>Dotzauer| E</t>
  </si>
  <si>
    <t>Greenhouse Gas Emissions In China 2007: Inventory And Input-output Analysis</t>
  </si>
  <si>
    <t>Chen| Gq; Zhang| B</t>
  </si>
  <si>
    <t>Greenhouse Gas Mitigation Economics For Irrigated Cropping Systems In Northeastern Colorado</t>
  </si>
  <si>
    <t>Archer| Dw; Halvorson| Ad</t>
  </si>
  <si>
    <t>Harmful Algae And Their Potential Impacts On Desalination Operations Off Southern California</t>
  </si>
  <si>
    <t>Caron| Da; Garneau| Me; Seubert| E; Howard| Mda; Darjany| L; Schnetzer| A; Cetinic| I; Filteau| G; Lauri| P; Jones| B; Trussell| S</t>
  </si>
  <si>
    <t>Heat-induced Floret Sterility Of Hybrid Rice (oryza Sativa L.) Cultivars Under Humid And Low Wind Conditions In The Field Of Jianghan Basin| China</t>
  </si>
  <si>
    <t>Tian| Xh; Matsui| T; Li| Sh; Yoshimoto| M; Kobayasi| K; Hasegawa| T</t>
  </si>
  <si>
    <t>Heterogeneous Catalytic Co(2) Conversion To Value-added Hydrocarbons</t>
  </si>
  <si>
    <t>Dorner| Rw; Hardy| Dr; Williams| Fw; Willauer| Hd</t>
  </si>
  <si>
    <t>Hfc-23 (chf(3)) Emission Trend Response To Hcfc-22 (chclf(2)) Production And Recent Hfc-23 Emission Abatement Measures</t>
  </si>
  <si>
    <t>Miller| Br; Rigby| M; Kuijpers| Ljm; Krummel| Pb; Steele| Lp; Leist| M; Fraser| Pj; Mcculloch| A; Harth| C; Salameh| P; Muhle| J; Weiss| Rf; Prinn| Rg; Wang| Rhj; O'doherty| S; Greally| Br; Simmonds| Pg</t>
  </si>
  <si>
    <t>High Earth-system Climate Sensitivity Determined From Pliocene Carbon Dioxide Concentrations</t>
  </si>
  <si>
    <t>Pagani| M; Liu| Zh; Lariviere| J; Ravelo| Ac</t>
  </si>
  <si>
    <t>High-accuracy Measurements Of Oh Reaction Rate Constants And Ir Absorption Spectra: Ch(2)=cf-cf(3) And Trans-chf=ch-cf(3)</t>
  </si>
  <si>
    <t>Orkin| Vl; Martynova| Le; Ilichev| An</t>
  </si>
  <si>
    <t>High-resolution Carbon Isotope Record For The Paleocene-eocene Thermal Maximum From The Nanyang Basin| Central China</t>
  </si>
  <si>
    <t>Zhu| M; Ding| Zl; Wang| X; Chen| Zl; Jiang| Hc; Dong| Xx; Ji| Jl; Tang| Zh; Luo| P</t>
  </si>
  <si>
    <t>High-resolution Deep-sea Carbon And Oxygen Isotope Records Of Eocene Thermal Maximum 2 And H2</t>
  </si>
  <si>
    <t>Stap| L; Lourens| Lj; Thomas| E; Sluijs| A; Bohaty| S; Zachos| Jc</t>
  </si>
  <si>
    <t>High-temperature Tolerance Of A Tropical Tree| Ficus Insipida: Methodological Reassessment And Climate Change Considerations</t>
  </si>
  <si>
    <t>Krause| Gh; Winter| K; Krause| B; Jahns| P; Garcia| M; Aranda| J; Virgo| A</t>
  </si>
  <si>
    <t>Historical Changes In The Distributions Of Invasive And Endemic Marine Invertebrates Are Contrary To Global Warming Predictions: The Effects Of Decadal Climate Oscillations</t>
  </si>
  <si>
    <t>Hilbish| Tj; Brannock| Pm; Jones| Kr; Smith| Ab; Bullock| Bn; Wethey| Ds</t>
  </si>
  <si>
    <t>Historical Trends In The Flows Of The Breede River</t>
  </si>
  <si>
    <t>Lloyd| P</t>
  </si>
  <si>
    <t>How Closely Do Changes In Surface And Column Water Vapor Follow Clausius-clapeyron Scaling In Climate Change Simulations?</t>
  </si>
  <si>
    <t>O'gorman| Pa; Muller| Cj</t>
  </si>
  <si>
    <t>How Does Local Weather Predict Red Deer Home Range Size At Different Temporal Scales?</t>
  </si>
  <si>
    <t>Rivrud| Im; Loe| Le; Mysterud| A</t>
  </si>
  <si>
    <t>How Much Can The Number Of Jabiru Stork (ciconiidae) Nests Vary Due To Change Of Flood Extension In A Large Neotropical Floodplain?</t>
  </si>
  <si>
    <t>Zoologia</t>
  </si>
  <si>
    <t>Mourao| G; Tomas| W; Campos| Z</t>
  </si>
  <si>
    <t>Hydraulic Hybrid Propulsion For Heavy Vehicles: Combining The Simulation And Engine-in-the-loop Techniques To Maximize The Fuel Economy And Emission Benefits</t>
  </si>
  <si>
    <t>Oil &amp; Gas Science And Technology-revue D Ifp Energies Nouvelles</t>
  </si>
  <si>
    <t>Filipi| Z; Kim| Yj</t>
  </si>
  <si>
    <t>Hyperthermic Aphids: Insights Into Behaviour And Mortality</t>
  </si>
  <si>
    <t>Journal Of Insect Physiology</t>
  </si>
  <si>
    <t>Hazell| Sp; Neve| Bp; Groutides| C; Douglas| Ae; Blackburn| Tm; Bale| Js</t>
  </si>
  <si>
    <t>Hysteretic Freezing Characteristics Of Riparian Peatlands In The Western Boreal Forest Of Canada</t>
  </si>
  <si>
    <t>Smerdon| Bd; Mendoza| Ca</t>
  </si>
  <si>
    <t>Ia-sdss: A Gis-based Land Use Decision Support System With Consideration Of Carbon Sequestration</t>
  </si>
  <si>
    <t>Wang| J; Chen| Jm; Ju| Wm; Li| Mc</t>
  </si>
  <si>
    <t>Ice-dammed Lakes And Outburst Floods| Karakoram Himalaya: Historical Perspectives On Emerging Threats</t>
  </si>
  <si>
    <t>Hewitt| K; Liu| Js</t>
  </si>
  <si>
    <t>Identification Of Important Factors For Water Vapor Flux And Co(2) Exchange In A Cropland</t>
  </si>
  <si>
    <t>Qin| Z; Su| Gl; Zhang| Je; Ouyang| Y; Yu| Q; Li| J</t>
  </si>
  <si>
    <t>Identification Of Qtl In Soybean Underlying Resistance To Herbivory By Japanese Beetles (popillia Japonica| Newman)</t>
  </si>
  <si>
    <t>Theoretical And Applied Genetics</t>
  </si>
  <si>
    <t>Yesudas| Cr; Sharma| H; Lightfoot| Da</t>
  </si>
  <si>
    <t>Identification Of Suitable Areas For Aerobic Rice Cultivation In The Humid Tropics Of Eastern India</t>
  </si>
  <si>
    <t>Mandal| Dk; Mandal| C; Raja| P; Goswami| Sn</t>
  </si>
  <si>
    <t>Identifying The Factors Affecting The Willingness To Pay For Fuel-efficient Vehicles In Turkey: A Case Of Hybrids</t>
  </si>
  <si>
    <t>Erdem| C; Senturk| I; Simsek| T</t>
  </si>
  <si>
    <t>Ifme Representing Municipal Engineering</t>
  </si>
  <si>
    <t>Vaskelainen| J</t>
  </si>
  <si>
    <t>Illustrating Limitations Of Energy Studies Of Buildings With Lca And Actor Analysis</t>
  </si>
  <si>
    <t>Brunklaus| B; Thormark| C; Baumann| H</t>
  </si>
  <si>
    <t>Impact And Adaptation Opportunities For European Agriculture In Response To Climatic Change And Variability</t>
  </si>
  <si>
    <t>Moriondo| M; Bindi| M; Kundzewicz| Zw; Szwed| M; Chorynski| A; Matczak| P; Radziejewski| M; Mcevoy| D; Wreford| A</t>
  </si>
  <si>
    <t>Impact Of Biomass Burning On Soil Organic Carbon And The Release Of Carbon Dioxide Into The Atmosphere In The Coastal Savanna Ecosystem Of Ghana</t>
  </si>
  <si>
    <t>Parker| Bq; Osei| Ba; Armah| Fa; Yawson| Do</t>
  </si>
  <si>
    <t>Impact Of Climate Change On Agricultural Productivity Under Rainfed Conditions In Cameroon-a Method To Improve Attainable Crop Yields By Planting Date Adaptations</t>
  </si>
  <si>
    <t>Laux| P; Jacket| G; Tingem| Rm; Kunstmann| H</t>
  </si>
  <si>
    <t>Impact Of Climate Change On Commercial Sector Air Conditioning Energy Consumption In Subtropical Hong Kong</t>
  </si>
  <si>
    <t>Lam| Tnt; Wan| Kkw; Wong| Sl; Lam| Jc</t>
  </si>
  <si>
    <t>Impact Of Climate Change On Irrigation Requirements In Terms Of Groundwater Resources</t>
  </si>
  <si>
    <t>Zhou| Y; Zwahlen| F; Wang| Yx; Li| Yl</t>
  </si>
  <si>
    <t>Impact Of Climate Change On Plant Phenology In Mediterranean Ecosystems</t>
  </si>
  <si>
    <t>Impact Of Elevated Levels Of Atmospheric Co(2) And Herbivory On Flavonoids Of Soybean (glycine Max Linnaeus)</t>
  </si>
  <si>
    <t>O'neill| Bf; Zangerl| Ar; Dermody| O; Bilgin| Dd; Casteel| Cl; Zavala| Ja; Delucia| Eh; Berenbaum| Mr</t>
  </si>
  <si>
    <t>Impact Of Expected Global Warming On C Mineralization In Maritime Antarctic Soils Results Of Laboratory Experiments</t>
  </si>
  <si>
    <t>Carvalo| Jvd; Mendoca| Ed; Barbosa| Rt; Reis| El; Seabra| Pn; Schaefer| Cegr</t>
  </si>
  <si>
    <t>Impact Of Global Warming On Beef Cattle Production Cost In Brazil</t>
  </si>
  <si>
    <t>Naas| Id; Romanini| Ceb; Salgado| Dd; Lima| Kao; Do Vale| Mm; Labigalini| Mr; De Souza| Srl; Menezes| Ag; De Moura| Dj</t>
  </si>
  <si>
    <t>Impact Of Global Warming On Cowpea Bean Cultivation In Northeastern Brazil</t>
  </si>
  <si>
    <t>Silva| Vdr; Campos| Jhbc; Silva| Mt; Azevedo| Pv</t>
  </si>
  <si>
    <t>Impact Of Global Warming On Cyclonic Storms Over North Indian Ocean</t>
  </si>
  <si>
    <t>Kumar| Mrr; Sankar| S</t>
  </si>
  <si>
    <t>Impact Of Global Warming On The Phenology Of A Variety Of Grapevine Grown In Southern Chile</t>
  </si>
  <si>
    <t>Agrociencia</t>
  </si>
  <si>
    <t>Jorquera-fontena| E; Orrego-verdugo| R</t>
  </si>
  <si>
    <t>Impact Of High Temperature On Pollen Germination And Spikelet Sterility In Rice: Comparison Between Basmati And Non-basmati Varieties</t>
  </si>
  <si>
    <t>Crop &amp; Pasture Science</t>
  </si>
  <si>
    <t>Chakrabarti| B; Aggarwal| Pk; Singh| Sd; Nagarajan| S; Pathak| H</t>
  </si>
  <si>
    <t>Impact Of Inter- And Intra-annual Variation In Weather Parameters On Mass Balance And Equilibrium Line Altitude Of Naradu Glacier (himachal Pradesh)| Nw Himalaya| India</t>
  </si>
  <si>
    <t>Koul| Mn; Ganjoo| Rk</t>
  </si>
  <si>
    <t>Impact Of Land-use Types On Soil Nitrogen Net Mineralization In The Sandstorm And Water Source Area Of Beijing| China</t>
  </si>
  <si>
    <t>Yang| Ll; Zhang| Fs; Gao| Qa; Mao| Rz; Liu| Xj</t>
  </si>
  <si>
    <t>Impact Of Technology Advances On China's Co(2) Emission Reduction</t>
  </si>
  <si>
    <t>Zheng| Yf; Li| Ht; Wu| Rj; Wang| Lx</t>
  </si>
  <si>
    <t>Impact Of Temperature On An Emerging Parasitic Association Between A Sperm-feeding Scuticociliate And Northeast Pacific Sea Stars</t>
  </si>
  <si>
    <t>Bates| Ae; Stickle| Wb; Harley| Cdg</t>
  </si>
  <si>
    <t>Impacts Of Climate Change On Narragansett Bay</t>
  </si>
  <si>
    <t>Smith| Lm; Whitehouse| S; Oviatt| Ca</t>
  </si>
  <si>
    <t>Impacts Of Climate Change On Winter Wheat Growth In Panzhuang Irrigation District| Shandong Province</t>
  </si>
  <si>
    <t>Liu| Yj; Yuan| Gf</t>
  </si>
  <si>
    <t>Impacts Of Climate Changes On Crop Physiology And Food Quality</t>
  </si>
  <si>
    <t>Damatta| Fm; Grandis| A; Arenque| Bc; Buckeridge| Ms</t>
  </si>
  <si>
    <t>Impacts Of Climate Warming On Alpine Glacier Tourism And Adaptive Measures: A Case Study Of Baishui Glacier No. 1 In Yulong Snow Mountain| Southwestern China</t>
  </si>
  <si>
    <t>Wang| Sj; He| Yq; Song| Xd</t>
  </si>
  <si>
    <t>Impacts Of Environmental Variability And Global Warming Scenario On Pacific Bluefin Tuna (thunnus Orientalis) Spawning Grounds And Recruitment Habitat</t>
  </si>
  <si>
    <t>Kimura| S; Kato| Y; Kitagawa| T; Yamaoka| N</t>
  </si>
  <si>
    <t>Implement Of Filter To Remove The Autocorrelation's Influence On The Mann-kendall Test: A Case In Hydrological Series</t>
  </si>
  <si>
    <t>Miao| Cy; Ni| Jr</t>
  </si>
  <si>
    <t>Implications Of A Decadal Climate Shift Over East Asia In Winter: A Modeling Study</t>
  </si>
  <si>
    <t>Hong| Sy; Yhang| Yb</t>
  </si>
  <si>
    <t>Implications Of Climate Change For The Reproductive Capacity And Survival Of New World Silversides (family Atherinopsidae)</t>
  </si>
  <si>
    <t>Strussmann| Ca; Conover| Do; Somoza| Gm; Miranda| La</t>
  </si>
  <si>
    <t>Implications Of Climate-driven Variability And Trends For The Hydrologic Assessment Of The Reynolds Creek Experimental Watershed| Idaho</t>
  </si>
  <si>
    <t>Sridhar| V; Nayak| A</t>
  </si>
  <si>
    <t>Implications Of Temperature And Sediment Characteristics On Methane Formation And Oxidation In Lake Sediments</t>
  </si>
  <si>
    <t>Nguyen| Td; Crill| P; Bastviken| D</t>
  </si>
  <si>
    <t>Importance Of Carbon Dioxide Physiological Forcing To Future Climate Change</t>
  </si>
  <si>
    <t>Cao| L; Bala| G; Caldeira| K; Nemani| R; Ban-weiss| G</t>
  </si>
  <si>
    <t>Improvement Of Sweating Model In 2-node Model And Its Application To Thermal Safety For Hot Environments</t>
  </si>
  <si>
    <t>Ooka| R; Minami| Y; Sakoi| T; Tsuzuki| K; Rijal| Hb</t>
  </si>
  <si>
    <t>Improving Water Use Efficiency In Grapevines: Potential Physiological Targets For Biotechnological Improvement</t>
  </si>
  <si>
    <t>Australian Journal Of Grape And Wine Research</t>
  </si>
  <si>
    <t>Flexas| J; Galmes| J; Galle| A; Gulias| J; Pou| A; Ribas-carbo| M; Tomas| M; Medrano| H</t>
  </si>
  <si>
    <t>Including Co(2)-emission Equivalence Of Changes In Land Surface Albedo In Life Cycle Assessment. Methodology And Case Study On Greenhouse Agriculture</t>
  </si>
  <si>
    <t>Munoz| I; Campra| P; Fernandez-alba| Ar</t>
  </si>
  <si>
    <t>Inclusion Of The Variability Of Diffuse Pollutions In Lca For Agriculture: The Case Of Slurry Application Techniques</t>
  </si>
  <si>
    <t>Langevin| B; Basset-mens| C; Lardon| L</t>
  </si>
  <si>
    <t>Incorporating Bicycle And Pedestrian Topics In University Transportation Courses A National Scan</t>
  </si>
  <si>
    <t>Dill| J; Weigand| L</t>
  </si>
  <si>
    <t>Incorporating Water Production Into Forest Management Planning: A Case Study In Yalnizcam Planning Unit</t>
  </si>
  <si>
    <t>Kucuker| Dm; Baskent| Ez</t>
  </si>
  <si>
    <t>Increased Greenhouse Gases Enhance Regional Climate Response To A Maunder Minimum</t>
  </si>
  <si>
    <t>Song| Xl; Dan| Lb; Zhang| Gj</t>
  </si>
  <si>
    <t>Increased Mortality Can Promote Evolutionary Adaptation Of Forest Trees To Climate Change</t>
  </si>
  <si>
    <t>Kuparinen| A; Savolainen| O; Schurr| Fm</t>
  </si>
  <si>
    <t>Increased Seawater Temperature And Decreased Dissolved Oxygen Triggers Fish Kill At The Cocos (keeling) Islands| Indian Ocean</t>
  </si>
  <si>
    <t>Hobbs| Jpa; Mcdonald| Ca</t>
  </si>
  <si>
    <t>Increased Temperature Due To Global Warming Alters The Respiratory Potential In Aquatic Organisms From An Oligotrophic Lake</t>
  </si>
  <si>
    <t>Simcic| T; Germ| M</t>
  </si>
  <si>
    <t>Increases In Growing Degree Days In The Alpine Desert Of The San Luis Valley| Colorado</t>
  </si>
  <si>
    <t>Mix| K; Rast| W; Lopes| Vl</t>
  </si>
  <si>
    <t>Increasing Atmospheric Poleward Energy Transport With Global Warming</t>
  </si>
  <si>
    <t>Hwang| Yt; Frierson| Dmw</t>
  </si>
  <si>
    <t>Increasing Water Productivity On Vertisols: Implications For Environmental Sustainability</t>
  </si>
  <si>
    <t>Jiru| M; Van Ranst| E</t>
  </si>
  <si>
    <t>Increasing Water Temperature And Disease Risks In Aquatic Systems: Climate Change Increases The Risk Of Some| But Not All| Diseases</t>
  </si>
  <si>
    <t>Karvonen| A; Rintamaki| P; Jokela| J; Valtonen| Et</t>
  </si>
  <si>
    <t>Indian Ocean Dipole Response To Global Warming: Analysis Of Ocean-atmospheric Feedbacks In A Coupled Model</t>
  </si>
  <si>
    <t>Zheng| Xt; Xie| Sp; Vecchi| Ga; Liu| Qy; Hafner| J</t>
  </si>
  <si>
    <t>Indirect Effects Of Soil Moisture Reverse Soil C Sequestration Responses Of A Spring Wheat Agroecosystem To Elevated Co(2)</t>
  </si>
  <si>
    <t>Marhan| S; Kandeler| E; Rein| S; Fangmeier| A; Niklaus| Pa</t>
  </si>
  <si>
    <t>Individual Growth Rates Do Not Predict Aphid Population Densities Under Altered Atmospheric Conditions</t>
  </si>
  <si>
    <t>Mondor| Eb; Awmack| Cs; Lindroth| Rl</t>
  </si>
  <si>
    <t>Industrial Hemp Or Eucalyptus Paper?</t>
  </si>
  <si>
    <t>Vieira| Rd; Canaveira| P; Da Simoes| A; Domingos| T</t>
  </si>
  <si>
    <t>Inertial Fusion Power Development: The Path To Global Warming Suppression</t>
  </si>
  <si>
    <t>Mima| K</t>
  </si>
  <si>
    <t>Influence Of Antistripping Additives On Moisture Susceptibility Of Warm Mix Asphalt Mixtures</t>
  </si>
  <si>
    <t>Xiao| Fp; Zhao| Wb; Gandhi| T; Amirkhanian| Sn</t>
  </si>
  <si>
    <t>Influence Of Cao Additives On Wheat-straw Pyrolysis As Determined By Tg-ftir Analysis</t>
  </si>
  <si>
    <t>Han| L; Wang| Qh; Ma| Qa; Yu| Cj; Luo| Zy; Cen| Kf</t>
  </si>
  <si>
    <t>Influence Of Circulation Types On Temperature Extremes In Europe</t>
  </si>
  <si>
    <t>Van Den Besselaar| Ejm; Tank| Amgk; Van Der Schrier| G</t>
  </si>
  <si>
    <t>Influence Of Climate And Reproductive Timing On Demography Of Little Brown Myotis Myotis Lucifugus</t>
  </si>
  <si>
    <t>Frick| Wf; Reynolds| Ds; Kunz| Th</t>
  </si>
  <si>
    <t>Influence Of Climate Change On Concrete Durability In Yucatan Peninsula</t>
  </si>
  <si>
    <t>Castro-borges| P; Mendoza-rangel| Jm</t>
  </si>
  <si>
    <t>Influence Of Eddy-driven Jet Latitude On North Atlantic Jet Persistence And Blocking Frequency In Cmip3 Integrations</t>
  </si>
  <si>
    <t>Barnes| Ea; Hartmann| Dl</t>
  </si>
  <si>
    <t>Influence Of Experimental Warming And Shading On Host-parasitoid Synchrony</t>
  </si>
  <si>
    <t>Klapwijk| Mj; Grobler| Bc; Ward| K; Wheeler| D; Lewis| Ot</t>
  </si>
  <si>
    <t>Influence Of Mitigation Policy On Ocean Acidification</t>
  </si>
  <si>
    <t>Bernie| D; Lowe| J; Tyrrell| T; Legge| O</t>
  </si>
  <si>
    <t>Influence Of Quaternary Sea-level Variations On A Land Bird Endemic To Pacific Atolls</t>
  </si>
  <si>
    <t>Cibois| A; Thibault| Jc; Pasquet| E</t>
  </si>
  <si>
    <t>Influence Of Weather And Global Warming In Chloride Ingress Into Concrete: A Stochastic Approach</t>
  </si>
  <si>
    <t>Structural Safety</t>
  </si>
  <si>
    <t>Bastidas-arteaga| E; Chateauneuf| A; Sanchez-silva| M; Bressolette| P; Schoefs| F</t>
  </si>
  <si>
    <t>Influences Of Gas Bubble And Ice Density On Ice Thickness Measurement By Gpr</t>
  </si>
  <si>
    <t>Applied Geophysics</t>
  </si>
  <si>
    <t>Li| Zj; Jia| Q; Zhang| Bs; Matti| L; Lu| P; Huang| Wf</t>
  </si>
  <si>
    <t>Infrared Absorption Spectra| Radiative Efficiencies| And Global Warming Potentials Of Perfluorocarbons: Comparison Between Experiment And Theory</t>
  </si>
  <si>
    <t>Bravo| I; Aranda| A; Hurley| Md; Marston| G; Nutt| Dr; Shine| Kp; Smith| K; Wallington| Tj</t>
  </si>
  <si>
    <t>Inhalation Anaesthetics And Climate Change(dagger)</t>
  </si>
  <si>
    <t>Andersen| Mps; Sander| Sp; Nielsen| Oj; Wagner| Ds; Sanford| Tj; Wallington| Tj</t>
  </si>
  <si>
    <t>Initial Responses Of Soil Co(2) Efflux And C| N Pools To Experimental Warming In Two Contrasting Forest Ecosystems| Eastern Tibetan Plateau| China</t>
  </si>
  <si>
    <t>Xu| Zf; Wan| Ca; Xiong| P; Tang| Z; Hu| R; Cao| G; Liu| Q</t>
  </si>
  <si>
    <t>Initial Soil Responses To Experimental Warming In Two Contrasting Forest Ecosystems| Eastern Tibetan Plateau| China: Nutrient Availabilities| Microbial Properties And Enzyme Activities</t>
  </si>
  <si>
    <t>Xu| Zf; Hu| R; Xiong| P; Wan| Ca; Cao| G; Liu| Q</t>
  </si>
  <si>
    <t>Inner Mongolia Must "leapfrog" The Energy Mistakes Of The Western Developed Nations</t>
  </si>
  <si>
    <t>Utilities Policy</t>
  </si>
  <si>
    <t>Clark| Ww; Isherwood| W</t>
  </si>
  <si>
    <t>Insect Overwintering In A Changing Climate</t>
  </si>
  <si>
    <t>Bale| Js; Hayward| Sal</t>
  </si>
  <si>
    <t>Integrating Livestock Manure With A Corn-soybean Bioenergy Cropping System Improves Short-term Carbon Sequestration Rates And Net Global Warming Potential</t>
  </si>
  <si>
    <t>Thelen| Kd; Fronning| Be; Kravchenko| A; Min| Dh; Robertson| Gp</t>
  </si>
  <si>
    <t>Integration Of Albedo Effects Caused By Land Use Change Into The Climate Balance: Should We Still Account In Greenhouse Gas Units?</t>
  </si>
  <si>
    <t>Schwaiger| Hp; Bird| Dn</t>
  </si>
  <si>
    <t>Intensification Of Hot Extremes In The United States</t>
  </si>
  <si>
    <t>Diffenbaugh| Ns; Ashfaq| M</t>
  </si>
  <si>
    <t>Interaction Between El Nino And Extreme Indian Ocean Dipole</t>
  </si>
  <si>
    <t>Luo| Jj; Zhang| Rc; Behera| Sk; Masumoto| Y; Jin| Ff; Lukas| R; Yamagata| T</t>
  </si>
  <si>
    <t>Interactions Between Walleyes And Smallmouth Bass In A Missouri River Reservoir With Consideration Of The Influence Of Temperature And Prey</t>
  </si>
  <si>
    <t>North American Journal Of Fisheries Management</t>
  </si>
  <si>
    <t>Wuellner| Mr; Chipps| Sr; Willis| Dw; Adams| We</t>
  </si>
  <si>
    <t>Interdecadal Changes In At-sea Distribution And Abundance Of Subantarctic Seabirds Along A Latitudinal Gradient In The Southern Indian Ocean</t>
  </si>
  <si>
    <t>Peron| C; Authier| M; Barbraud| C; Delord| K; Besson| D; Weimerskirch| H</t>
  </si>
  <si>
    <t>Intergenerational Justice When Future Worlds Are Uncertain</t>
  </si>
  <si>
    <t>Journal Of Mathematical Economics</t>
  </si>
  <si>
    <t>Llavador| H; Roemer| Je; Silvestre| J</t>
  </si>
  <si>
    <t>International Year Of Planet Earth 8. Natural Hazards In Canada</t>
  </si>
  <si>
    <t>Clague| Jj; Bobrowsky| Pt</t>
  </si>
  <si>
    <t>International Year Of Planet Earth 9. Geology In The Urban Environment In Canada</t>
  </si>
  <si>
    <t>Karrow| Pf; Clague| Jj</t>
  </si>
  <si>
    <t>Interpreting Variability In Global Sst Data Using Independent Component Analysis And Principal Component Analysis</t>
  </si>
  <si>
    <t>Westra| S; Brown| C; Lall| U; Koch| I; Sharma| A</t>
  </si>
  <si>
    <t>Interruption Capability And Decomposed Gas Density Of Cf(3)i As A Substitute For Sf(6) Gas</t>
  </si>
  <si>
    <t>Kasuya| H; Kawamura| Y; Mizoguchi| H; Nakamura| Y; Yanabu| S; Nagasaki| N</t>
  </si>
  <si>
    <t>Introgression Of Drought-resistance Gene(s) From Helianthus Argophyllus To Helianthus Annuus Specie| Using Embryo Rescue Techniques</t>
  </si>
  <si>
    <t>Romanian Agricultural Research</t>
  </si>
  <si>
    <t>Sauca| F</t>
  </si>
  <si>
    <t>Inundating Contrasting Boreal Forest Soils: Co(2) And Ch(4) Production Rates</t>
  </si>
  <si>
    <t>Oelbermann| M; Schiff| Sl</t>
  </si>
  <si>
    <t>Investigating Changes Over Time Of Annual Rainfall In Zimbabwe</t>
  </si>
  <si>
    <t>Mazvimavi| D</t>
  </si>
  <si>
    <t>Investigating The Impact Of Elevated Levels Of Ozone On Tropical Wheat Using Integrated Phenotypical| Physiological| Biochemical| And Proteomics Approaches</t>
  </si>
  <si>
    <t>Journal Of Proteome Research</t>
  </si>
  <si>
    <t>Sarkar| A; Rakwal| R; Agrawal| Sb; Shibato| J; Ogawa| Y; Yoshida| Y; Agrawal| Gk; Agrawal| M</t>
  </si>
  <si>
    <t>Investigation And Assessment Of Dependences Of The Total Carbon On Ph In Neris Regional Park Soil</t>
  </si>
  <si>
    <t>Journal Of Environmental Engineering And Landscape Management</t>
  </si>
  <si>
    <t>Baltrenas| P; Pranskevicius| M; Lietuvninkas| A</t>
  </si>
  <si>
    <t>Investigation Into Emissions Of Gaseous Pollutants During Sewage Sludge Composting With Wood Waste</t>
  </si>
  <si>
    <t>Zigmontiene| A; Zuokaite| E</t>
  </si>
  <si>
    <t>Investigation Of The Impact Of Global Warming On Precipitation Pattern Of Saudi Arabia</t>
  </si>
  <si>
    <t>Civil Engineering And Environmental Systems</t>
  </si>
  <si>
    <t>Hassan| I; Ghumman| Ar; Hashmi| Hn; Shakir| As</t>
  </si>
  <si>
    <t>Iron Biogeochemistry Across Marine Systems - Progress From The Past Decade</t>
  </si>
  <si>
    <t>Breitbarth| E; Achterberg| Ep; Ardelan| Mv; Baker| Ar; Bucciarelli| E; Chever| F; Croot| Pl; Duggen| S; Gledhill| M; Hassellov| M; Hassler| C; Hoffmann| Lj; Hunter| Ka; Hutchins| Da; Ingri| J; Jickells| T; Lohan| Mc; Nielsdottir| Mc; Sarthou| G; Schoemann| V; Trapp| Jm; Turner| Dr; Ye| Y</t>
  </si>
  <si>
    <t>Iron Enrichment Stimulates Toxic Diatom Production In High-nitrate| Low-chlorophyll Areas</t>
  </si>
  <si>
    <t>Trick| Cg; Bill| Bd; Cochlan| Wp; Wells| Ml; Trainer| Vl; Pickell| Ld</t>
  </si>
  <si>
    <t>Is Aerosol Scattering In The Stratosphere A Safety Technology Preventing Global Warming?</t>
  </si>
  <si>
    <t>Meleshko| Vp; Kattsov| Vm; Karol| Il</t>
  </si>
  <si>
    <t>Is An Integrated Farm More Resilient Against Climate Change? A Micro-econometric Analysis Of Portfolio Diversification In African Agriculture</t>
  </si>
  <si>
    <t>Seo| Sn</t>
  </si>
  <si>
    <t>Is The Basin-wide Warming In The North Atlantic Ocean Related To Atmospheric Carbon Dioxide And Global Warming?</t>
  </si>
  <si>
    <t>Wang| Cz; Dong| Sf</t>
  </si>
  <si>
    <t>Is Winter Monsoon Rainfall Over South Peninsular India Increasing In Global Warming Era?</t>
  </si>
  <si>
    <t>Naidu| Cv; Satyanarayana| Gc; Durgalakshmi| K; Rao| Lm; Nagaratna| K</t>
  </si>
  <si>
    <t>Isotopes Reveal Limited Effects Of Middle Pleistocene Climate Change On The Ecology Of Mid-sized Mammals</t>
  </si>
  <si>
    <t>Feranec| Rs; Hadly| Ea; Paytan| A</t>
  </si>
  <si>
    <t>Isotopic Evidence For An Anomalously Low Oceanic Sulfate Concentration Following End-permian Mass Extinction</t>
  </si>
  <si>
    <t>Luo| Gm; Kump| Lr; Wang| Yb; Tong| Jn; Arthur| Ma; Yang| H; Huang| Jh; Yin| Hf; Xie| Sc</t>
  </si>
  <si>
    <t>Issues And Uncertainties Affecting Metrics For Aviation Impacts On Climate</t>
  </si>
  <si>
    <t>Wuebbles| D; Forster| P; Rogers| H; Herman| R</t>
  </si>
  <si>
    <t>Kaolinite Peaks In Early Toarcian Profiles From The Polish Basin - An Inferred Record Of Global Warming</t>
  </si>
  <si>
    <t>Branski| P</t>
  </si>
  <si>
    <t>Key Technical Challenges For The Electric Power Industry And Climate Change</t>
  </si>
  <si>
    <t>Beard| Lm; Cardell| Jb; Dobson| I; Galvan| F; Hawkins| D; Jewell| W; Kezunovic| M; Overbye| Tj; Sen| Pk; Tylavsky| Dj</t>
  </si>
  <si>
    <t>Kinetic Study Of Oh Radical Reactions With Cf(3)ccl=ccl(2)| Cf(3)ccl=cclcf(3) And Cf(3)cf=cfcf(3)</t>
  </si>
  <si>
    <t>Cometto| Pm; Taccone| Ra; Nieto| Jd; Dalmasso| Pr; Lane| Si</t>
  </si>
  <si>
    <t>Kinetic Study Of The Gas-phase Reaction Of Hydroxyl Radical With Cf(3)ch(2)och(2)cf(3) Using The Laser Photolysis-laser Induced Fluorescence Method</t>
  </si>
  <si>
    <t>Sengupta| S; Indulkar| Y; Kumar| A; Dhanya| S; Naik| Pd; Bajaj| Pn</t>
  </si>
  <si>
    <t>Kinetic Study Of The Oh Reaction With Some Hydrochloroethers Under Simulated Atmospheric Conditions</t>
  </si>
  <si>
    <t>Dalmasso| Pr; Taccone| Ra; Nieto| Jd; Cometto| Pm; Lane| Si</t>
  </si>
  <si>
    <t>Knowledge And Awareness Of Heat-related Morbidity Among Adult Recreational Endurance Athletes</t>
  </si>
  <si>
    <t>Shendell| Dg; Alexander| Ms; Lorentzson| L; Mccarty| Fa</t>
  </si>
  <si>
    <t>Land Use Practices And Ectomycorrhizal Fungal Communities From Oak Woodlands Dominated By Quercus Suber L. Considering Drought Scenarios</t>
  </si>
  <si>
    <t>Mycorrhiza</t>
  </si>
  <si>
    <t>Azul| Am; Sousa| Jp; Agerer| R; Martin| Mp; Freitas| H</t>
  </si>
  <si>
    <t>Land-ocean Asymmetry Of Tropical Precipitation Changes In The Mid-holocene</t>
  </si>
  <si>
    <t>Hsu| Yh; Chou| C; Wei| Ky</t>
  </si>
  <si>
    <t>Land-use Changes As Major Drivers Of Mountain Pine (pinus Uncinata Ram.) Expansion In The Pyrenees</t>
  </si>
  <si>
    <t>Ameztegui| A; Brotons| L; Coll| L</t>
  </si>
  <si>
    <t>Land-use Type And Temperature Affect Gross Nitrogen Transformation Rates In Chinese And Canadian Soils</t>
  </si>
  <si>
    <t>Lang| M; Cai| Zc; Mary| B; Hao| Xy; Chang| Sx</t>
  </si>
  <si>
    <t>Larger Zooplankton In Danish Lakes After Cold Winters: Are Winter Fish Kills Of Importance?</t>
  </si>
  <si>
    <t>Balayla| D; Lauridsen| Tl; Sondergaard| M; Jeppesen| E</t>
  </si>
  <si>
    <t>Late Ordovician Shelly Faunas From Jamtland: Palaeocommunity Development Along The Margin Of The Swedish Caledonides</t>
  </si>
  <si>
    <t>Bulletin Of Geosciences</t>
  </si>
  <si>
    <t>Dahlqvist| P; Harper| Dat; Wickstrom| L</t>
  </si>
  <si>
    <t>Late Pleistocene To Early Holocene Lake Level And Paleoclimate Insights From Stansbury Island| Bonneville Basin| Utah</t>
  </si>
  <si>
    <t>Patrickson| Sj; Sack| D; Brunelle| Ar; Moser| Ka</t>
  </si>
  <si>
    <t>Late-twentieth-century Warming In Lake Tanganyika Unprecedented Since Ad 500</t>
  </si>
  <si>
    <t>Tierney| Je; Mayes| Mt; Meyer| N; Johnson| C; Swarzenski| Pw; Cohen| As; Russell| Jm</t>
  </si>
  <si>
    <t>Lateritized Tephric Palaeosols From Central Patagonia| Argentina: A Southern High-latitude Archive Of Palaeogene Global Greenhouse Conditions</t>
  </si>
  <si>
    <t>Krause| Jm; Bellosi| Es; Raigemborn| Ms</t>
  </si>
  <si>
    <t>Latest Advances In Climate Change Detection Techniques</t>
  </si>
  <si>
    <t>Feng| Gl; Gong| Zq; Zhi| R</t>
  </si>
  <si>
    <t>Latitudinal Migration Of Calcareous Nannofossil Micula Murus In The Maastrichtian: Implications For Global Climate Change</t>
  </si>
  <si>
    <t>Thibault| N; Gardin| S; Galbrun| B</t>
  </si>
  <si>
    <t>Lca Comparison Of Container Systems In Municipal Solid Waste Management</t>
  </si>
  <si>
    <t>Rives| J; Rieradevall| J; Gabarrell| X</t>
  </si>
  <si>
    <t>Lca Of Comprehensive Pig Manure Management Incorporating Integrated Technology Systems</t>
  </si>
  <si>
    <t>Prapaspongsa| T; Christensen| P; Schmidt| Jh; Thrane| M</t>
  </si>
  <si>
    <t>Leaf Physiological Responses To Extreme Droughts In Mediterranean Quercus Ilex Forest</t>
  </si>
  <si>
    <t>Misson| L; Limousin| Jm; Rodriguez| R; Letts| Mg</t>
  </si>
  <si>
    <t>Learning Together| Growing Apart: Global Warming| Energy Policy And International Trust</t>
  </si>
  <si>
    <t>Kydd| Ah</t>
  </si>
  <si>
    <t>Least-cost Adaptation Options For Global Climate Change Impacts On The Brazilian Electric Power System</t>
  </si>
  <si>
    <t>De Lucena| Afp; Schaeffer| R; Szklo| As</t>
  </si>
  <si>
    <t>Let Us Go Green ...</t>
  </si>
  <si>
    <t>Reviews In Environmental Science And Bio-technology</t>
  </si>
  <si>
    <t>Sanghamitra| Njm</t>
  </si>
  <si>
    <t>Life Cycle Assessment Integrated Into Positive Mathematical Programming: A Conceptual Model For Analyzing Area-based Farming Policy</t>
  </si>
  <si>
    <t>Nakashima| T</t>
  </si>
  <si>
    <t>Life Cycle Assessment Of A Palm Oil System With Simultaneous Production Of Biodiesel And Cooking Oil In Cameroon</t>
  </si>
  <si>
    <t>Achten| Wmj; Vandenbempt| P; Almeida| J; Mathijs| E; Muys| B</t>
  </si>
  <si>
    <t>Life Cycle Assessment Of A Rice Production System In Taihu Region| China</t>
  </si>
  <si>
    <t>Wang| Mx; Xia| Xf; Zhang| Qj; Liu| Jg</t>
  </si>
  <si>
    <t>Life Cycle Assessment Of Australian Sugarcane Production With A Focus On Sugarcane Growing</t>
  </si>
  <si>
    <t>Renouf| Ma; Wegener| Mk; Pagan| Rj</t>
  </si>
  <si>
    <t>Life Cycle Assessment Of Biomass Production In A Mediterranean Greenhouse Using Different Water Sources: Groundwater| Treated Wastewater And Desalinated Seawater</t>
  </si>
  <si>
    <t>Munoz| I; Gomez| Md; Fernandez-alba| Ar</t>
  </si>
  <si>
    <t>Life Cycle Assessment Of Copper Sulfide-dispersed Lead-free Bronze</t>
  </si>
  <si>
    <t>Sueyoshi| H; Yamano| Y; Maeda| Y; Yamada| K</t>
  </si>
  <si>
    <t>Life Cycle Assessment Of Dram In Taiwan's Semiconductor Industry</t>
  </si>
  <si>
    <t>Liu| Ch; Lin| Sj; Lewis| C</t>
  </si>
  <si>
    <t>Life Cycle Assessment Of Fine Chemical Production: A Case Study Of Pharmaceutical Synthesis</t>
  </si>
  <si>
    <t>Wernet| G; Conradt| S; Isenring| Hp; Jimenez-gonzalez| C; Hungerbuhler| K</t>
  </si>
  <si>
    <t>Life Cycle Assessment Of Four Municipal Solid Waste Management Scenarios In China</t>
  </si>
  <si>
    <t>Hong| Jl; Li| Xz; Cui| Zj</t>
  </si>
  <si>
    <t>Life Cycle Assessment Of Fresh And Canned Mussel Processing And Consumption In Galicia (nw Spain)</t>
  </si>
  <si>
    <t>Iribarren| D; Moreira| Mt; Feijoo| G</t>
  </si>
  <si>
    <t>Life Cycle Assessment Of Frozen Tilapia Fillets From Indonesian Lake-based And Pond-based Intensive Aquaculture Systems</t>
  </si>
  <si>
    <t>Life Cycle Assessment Of Horse Mackerel Fisheries In Galicia (nw Spain) Comparative Analysis Of Two Major Fishing Methods</t>
  </si>
  <si>
    <t>Vazquez-rowe| I; Moreira| Mt; Feijoo| G</t>
  </si>
  <si>
    <t>Life Cycle Assessment Of Jatropha Biodiesel As Transportation Fuel In Rural India</t>
  </si>
  <si>
    <t>Achten| Wmj; Almeida| J; Fobelets| V; Bolle| E; Mathijs| E; Singh| Vp; Tewari| Dn; Verchot| Lv; Muys| B</t>
  </si>
  <si>
    <t>Life Cycle Assessment Of Raw Materials For Non-wood Pulp Mills: Hemp And Flax</t>
  </si>
  <si>
    <t>Gonzalez-garcia| S; Hospido| A; Feijoo| G; Moreira| Mt</t>
  </si>
  <si>
    <t>Life Cycle Assessment Of Sub-units Composing A Msw Management System</t>
  </si>
  <si>
    <t>Rigamonti| L; Grosso| M; Giugliano| M</t>
  </si>
  <si>
    <t>Life Cycle Assessment Of Switchgrass-derived Ethanol As Transport Fuel</t>
  </si>
  <si>
    <t>Bai| Y; Luo| L; Van Der Voet| E</t>
  </si>
  <si>
    <t>Life Cycle Assessment Of The Average Spanish Diet Including Human Excretion</t>
  </si>
  <si>
    <t>Munoz| I; Canals| Lmi; Fernandez-alba| Ar</t>
  </si>
  <si>
    <t>Life Cycle Assessment Of The Manufacture Of Lactide And Pla Biopolymers From Sugarcane In Thailand</t>
  </si>
  <si>
    <t>Groot| Wj; Boren| T</t>
  </si>
  <si>
    <t>Life Cycle Assessment Of The Transmission Network In Great Britain</t>
  </si>
  <si>
    <t>Harrison| Gp; Maclean| Ej; Karamanlis| S; Ochoa| Lf</t>
  </si>
  <si>
    <t>Life Cycle Assessments Of Consumer Electronics - Are They Consistent?</t>
  </si>
  <si>
    <t>Andrae| Asg; Andersen| O</t>
  </si>
  <si>
    <t>Life Cycle Carbon Footprint Of The National Geographic Magazine</t>
  </si>
  <si>
    <t>Boguski| Tk</t>
  </si>
  <si>
    <t>Life Cycle Design Of A Single-phase Induction Motor</t>
  </si>
  <si>
    <t>Iet Electric Power Applications</t>
  </si>
  <si>
    <t>Debusschere| V; Multon| B; Ben Ahmed| H; Cavarec| Pe</t>
  </si>
  <si>
    <t>Life Cycle Emissions And Energy Study Of Biodiesel Derived From Waste Cooking Oil And Diesel In Singapore</t>
  </si>
  <si>
    <t>Chua| Cbh; Lee| Hm; Low| Jsc</t>
  </si>
  <si>
    <t>Life Cycle Energy And Ghg Analysis Of Hydroelectric Power Development In India</t>
  </si>
  <si>
    <t>Varun; Prakash| R; Bhat| Ik</t>
  </si>
  <si>
    <t>Life Cycle Environmental And Economic Analyses Of A Hydrogen Station With Wind Energy</t>
  </si>
  <si>
    <t>Lee| Jy; An| S; Cha| K; Hur| T</t>
  </si>
  <si>
    <t>Life Cycle Impact Assessment Of Wood Pellets Made In Hokkaido</t>
  </si>
  <si>
    <t>Komata| H; Orihashi| K; Ishikawa| Y; Hitoe| K; Hattori| N</t>
  </si>
  <si>
    <t>Life Cycle Inventory Analysis Of The Production Of A High-performance Foam Blowing Agent Hfc-245fa (1|1|1|3|3-pentafluoropropane)</t>
  </si>
  <si>
    <t>Life Cycle Modelling Of Fossil Fuel Power Generation With Post-combustion Co(2) Capture</t>
  </si>
  <si>
    <t>Korre| A; Nie| Zg; Durucan| S</t>
  </si>
  <si>
    <t>Life-cycle Assessment (easewaste) Of Two Municipal Solid Waste Incineration Technologies In China</t>
  </si>
  <si>
    <t>Chen| Dz; Christensen| Th</t>
  </si>
  <si>
    <t>Life-cycle Assessment Modeling Of Construction Processes For Buildings</t>
  </si>
  <si>
    <t>Bilec| Mm; Ries| Rj; Matthews| Hs</t>
  </si>
  <si>
    <t>Life-cycle Assessment Of Computational Logic Produced From 1995 Through 2010</t>
  </si>
  <si>
    <t>Boyd| Sb; Horvath| A; Dornfeld| Da</t>
  </si>
  <si>
    <t>Life-cycle Assessment Of Flash Pyrolysis Of Wood Waste</t>
  </si>
  <si>
    <t>Zhong| Zw; Song| B; Zaki| Mbm</t>
  </si>
  <si>
    <t>Life-cycle Assessment Of Municipal Solid Waste Management Alternatives With Consideration Of Uncertainty: Siwms Development And Application</t>
  </si>
  <si>
    <t>El Hanandeh| A; El-zein| A</t>
  </si>
  <si>
    <t>Life-cycle Assessment Of Potential Algal Biodiesel Production In The United Kingdom: A Comparison Of Raceways And Air-lift Tubular Bioreactors</t>
  </si>
  <si>
    <t>Stephenson| Al; Kazamia| E; Dennis| Js; Howe| Cj; Scott| Sa; Smith| Ag</t>
  </si>
  <si>
    <t>Life-cycle Assessment Of Reconstruction Options For Interstate Highway Pavement In Seattle| Washington</t>
  </si>
  <si>
    <t>Weiland| C; Muench| St</t>
  </si>
  <si>
    <t>Life-cycle Assessment Of Selected Management Options For Air Pollution Control Residues From Waste Incineration</t>
  </si>
  <si>
    <t>Fruergaard| T; Hyks| J; Astrup| T</t>
  </si>
  <si>
    <t>Life-cycle-assessment Of The Historical Development Of Air Pollution Control And Energy Recovery In Waste Incineration</t>
  </si>
  <si>
    <t>Damgaard| A; Riber| C; Fruergaard| T; Hulgaard| T; Christensen| Th</t>
  </si>
  <si>
    <t>Life-history And Ecological Correlates Of Population Change In Dutch Breeding Birds</t>
  </si>
  <si>
    <t>Van Turnhout| Cam; Foppen| Rpb; Leuven| Rsew; Van Strien| A; Siepel| H</t>
  </si>
  <si>
    <t>Light Rain Events Change Over North America| Europe| And Asia For 1973-2009</t>
  </si>
  <si>
    <t>Qian| Y; Gong| Dy; Leung| R</t>
  </si>
  <si>
    <t>Likely Effects Of Global Climate Change On The Black Sea Benthic Ecosystem</t>
  </si>
  <si>
    <t>Sezgin| M; Bat| L; Katagan| T; Ates| As</t>
  </si>
  <si>
    <t>Limnological And Ecological Sensitivity Of Rwenzori Mountain Lakes To Climate Warming</t>
  </si>
  <si>
    <t>Eggermont| H; Verschuren| D; Audenaert| L; Lens| L; Russell| J; Klaassen| G; Heiri| O</t>
  </si>
  <si>
    <t>Linkages Among Climate Change| Crop Yields And Mexico-us Cross-border Migration</t>
  </si>
  <si>
    <t>Feng| Sz; Krueger| Ab; Oppenheimer| M</t>
  </si>
  <si>
    <t>Linking Energy And Climate (before 1974)</t>
  </si>
  <si>
    <t>Wiley Interdisciplinary Reviews-climate Change</t>
  </si>
  <si>
    <t>Shulman| Pa</t>
  </si>
  <si>
    <t>Linking Global Climate And Temperature Variability To Widespread Amphibian Declines Putatively Caused By Disease</t>
  </si>
  <si>
    <t>Rohr| Jr; Raffel| Tr</t>
  </si>
  <si>
    <t>Lithological And Petrophysical Core-log Interpretation In Co(2)sink| The European Co(2) Onshore Research Storage And Verification Project</t>
  </si>
  <si>
    <t>Norden| B; Forster| A; Vu-hoang| D; Marcelis| F; Springer| N; Le Nir| I</t>
  </si>
  <si>
    <t>Liver Energy| Atresia And Oocyte Stage Influence Fecundity Regulation In Northeast Arctic Cod</t>
  </si>
  <si>
    <t>Skjaeraasen| Je; Nash| Rdm; Kennedy| J; Thorsen| A; Nilsen| T; Kjesbu| Os</t>
  </si>
  <si>
    <t>Local Effects Of Climate Change Over The Alpine Region: A Study With A High Resolution Regional Climate Model With A Surrogate Climate Change Scenario</t>
  </si>
  <si>
    <t>Im| Es; Coppola| E; Giorgi| F; Bi| X</t>
  </si>
  <si>
    <t>Local Impact Of Temperature And Precipitation On West Nile Virus Infection In Culex Species Mosquitoes In Northeast Illinois| Usa</t>
  </si>
  <si>
    <t>Ruiz| Mo; Chaves| Lf; Hamer| Gl; Sun| T; Brown| Wm; Walker| Ed; Haramis| L; Goldberg| Tl; Kitron| Ud</t>
  </si>
  <si>
    <t>Local Stratification Control Of Marine Productivity In The Subtropical North Pacific</t>
  </si>
  <si>
    <t>Dave| Ac; Lozier| Ms</t>
  </si>
  <si>
    <t>Local-scale Validation Of The Surface Observation Gridding System With In Situ Weather Observations In A Semi-arid Environment</t>
  </si>
  <si>
    <t>Weber| Kt; Sankey| Tt; Theau| J</t>
  </si>
  <si>
    <t>Long Term Effects Of Fertilization On Carbon And Nitrogen Sequestration And Aggregate Associated Carbon And Nitrogen In The Indian Sub-himalayas</t>
  </si>
  <si>
    <t>Bhattacharyya| R; Prakash| V; Kundu| S; Srivastva| Ak; Gupta| Hs; Mitra| S</t>
  </si>
  <si>
    <t>Long- And Short-term Influence Of Environment On Recruitment In A Species With Highly Delayed Maturity</t>
  </si>
  <si>
    <t>Nevoux| M; Weimerskirch| H; Barbraud| C</t>
  </si>
  <si>
    <t>Long-term Changes In Mollusc Communities Of The Ognon River (france) Over A 30-year Period</t>
  </si>
  <si>
    <t>Long-term Changes In Rainfall Over Eastern China And Large-scale Atmospheric Circulation Associated With Recent Global Warming</t>
  </si>
  <si>
    <t>Zhao| P; Yang| S; Yu| Rc</t>
  </si>
  <si>
    <t>Long-term Changes In The Water Quality And Fish Community Of A Large Boreal Lake Affected By Rising Water Temperatures And Nutrient-rich Sewage Discharges - With Special Emphasis On The European Perch</t>
  </si>
  <si>
    <t>Voutilainen| A; Huuskonen| H</t>
  </si>
  <si>
    <t>Long-term Changes Of Seasonal Progress In Baiu Rainfall Using 109 Years (1901-2009) Daily Station Data</t>
  </si>
  <si>
    <t>Endo| H</t>
  </si>
  <si>
    <t>Long-term Effectiveness And Consequences Of Carbon Dioxide Sequestration</t>
  </si>
  <si>
    <t>Long-term Impact Of Water Desalination Plants On The Energy And Carbon Dioxide Balance Of Victoria| Australia: A Case Study From Wonthaggi</t>
  </si>
  <si>
    <t>Stamatov| V; Stamatov| A</t>
  </si>
  <si>
    <t>Long-term In Situ Monitoring At Dashgil Mud Volcano| Azerbaijan: A Link Between Seismicity| Pore-pressure Transients And Methane Emission</t>
  </si>
  <si>
    <t>Kopf| A; Delisle| G; Faber| E; Panahi| B; Aliyev| Cs; Guliyev| I</t>
  </si>
  <si>
    <t>Long-term Stability Of Global Erosion Rates And Weathering During Late-cenozoic Cooling</t>
  </si>
  <si>
    <t>Willenbring| Jk; Von Blanckenburg| F</t>
  </si>
  <si>
    <t>Long-term Tree Growth Rate| Water Use Efficiency| And Tree Ring Nitrogen Isotope Composition Of Pinus Massoniana L. In Response To Global Climate Change And Local Nitrogen Deposition In Southern China</t>
  </si>
  <si>
    <t>Sun| Ff; Kuang| Yw; Wen| Dz; Xu| Zh; Li| Jl; Zuo| Wd; Hou| Eq</t>
  </si>
  <si>
    <t>Long-term Variations Of Elements Of Hydrometeorological Regime Of The Rybinsk Reservoir</t>
  </si>
  <si>
    <t>Litvinov| As; Roshchupko| Vf</t>
  </si>
  <si>
    <t>Low Export Flux Of Particulate Organic Carbon In The Central Arctic Ocean As Revealed By (234)th:(238)u Disequilibrium</t>
  </si>
  <si>
    <t>Cai| P; Van Der Loeff| Mr; Stimac| I; Nothig| Em; Lepore| K; Moran| Sb</t>
  </si>
  <si>
    <t>Low Sensitivity Of Cloud Condensation Nuclei To Changes In The Sea-air Flux Of Dimethyl-sulphide</t>
  </si>
  <si>
    <t>Woodhouse| Mt; Carslaw| Ks; Mann| Gw; Vallina| Sm; Vogt| M; Halloran| Pr; Boucher| O</t>
  </si>
  <si>
    <t>Lubricity Effect Of Carbon Dioxide Used As An Environmentally Friendly Refrigerant In Air-conditioning And Refrigeration Compressors</t>
  </si>
  <si>
    <t>Nunez| Ee; Polychronopoulou| K; Polycarpou| Aa</t>
  </si>
  <si>
    <t>Lysimeter Application For Measuring The Water And Solute Fluxes With High Precision</t>
  </si>
  <si>
    <t>Meissner| R; Prasad| Mnv; Laing| Gd; Rinklebe| J</t>
  </si>
  <si>
    <t>Magnetic Fusion Development For Global Warming Suppression</t>
  </si>
  <si>
    <t>Li| Jg; Zhang| J; Duan| Xr</t>
  </si>
  <si>
    <t>Maize Leaf Development Under Climate Change Scenarios</t>
  </si>
  <si>
    <t>Streck| Na; Langner| Ja; Lago| I</t>
  </si>
  <si>
    <t>Management Effects On Net Ecosystem Carbon And Ghg Budgets At European Crop Sites</t>
  </si>
  <si>
    <t>Ceschia| E; Beziat| P; Dejoux| Jf; Aubinet| M; Bernhofer| C; Bodson| B; Buchmann| N; Carrara| A; Cellier| P; Di Tommasi| P; Elbers| Ja; Eugster| W; Grunwald| T; Jacobs| Cmj; Jans| Wwp; Jones| M; Kutsch| W; Lanigan| G; Magliulo| E; Marloie| O; Moors| Ej; Moureaux| C; Olioso| A; Osborne| B; Sanz| Mj; Saunders| M; Smith| P; Soegaard| H; Wattenbach| M</t>
  </si>
  <si>
    <t>Management Implications Of Juvenile Reef Fish Habitat Preferences And Coral Susceptibility To Stressors</t>
  </si>
  <si>
    <t>Demartini| Ee; Anderson| Tw; Kenyon| Jc; Beets| Jp; Friedlander| Am</t>
  </si>
  <si>
    <t>Managing Forests| Livestock| And Crops Under Global Warming: A Micro-econometric Analysis Of Land Use Changes In Africa</t>
  </si>
  <si>
    <t>Managing Grapevines To Optimise Fruit Development In A Challenging Environment: A Climate Change Primer For Viticulturists</t>
  </si>
  <si>
    <t>Keller| M</t>
  </si>
  <si>
    <t>Managing Spent Nuclear Fuel From Non-proliferation| Security And Environmental Perspectives</t>
  </si>
  <si>
    <t>Choi| Js</t>
  </si>
  <si>
    <t>Marine Biodiversity| Ecosystem Functioning| And Carbon Cycles</t>
  </si>
  <si>
    <t>Beaugrand| G; Edwards| M; Legendre| L</t>
  </si>
  <si>
    <t>Marine Range Shifts And Species Introductions: Comparative Spread Rates And Community Impacts</t>
  </si>
  <si>
    <t>Sorte| Cjb; Williams| Sl; Carlton| Jt</t>
  </si>
  <si>
    <t>Markov Chain Analysis Of Regional Climates</t>
  </si>
  <si>
    <t>Mieruch| S; Noel| S; Bovensmann| H; Burrows| Jp; Freund| Ja</t>
  </si>
  <si>
    <t>Marseilles Tide-recorder Series Sea Surface Temperature Measurements From 1895 To 1955 A Correction</t>
  </si>
  <si>
    <t>Romano| Jc; Lugrezi| Mc; Durand| D; Durand-le-breton| F</t>
  </si>
  <si>
    <t>Marshland Conversion To Cropland In Northeast China From 1950 To 2000 Reduced The Greenhouse Effect</t>
  </si>
  <si>
    <t>Huang| Y; Sun| Wj; Zhang| W; Yu| Yq; Su| Yh; Song| Cc</t>
  </si>
  <si>
    <t>Mass Balance Analysis Of Th-(233)u Based Msr (molten-salt Reactor) Cycle (thorims-nes) Transferred From Present U-pu Based Lwrs (light Water Reactor)</t>
  </si>
  <si>
    <t>Kamei| T; Furukawa| K; Mitachi| K; Kato| Y</t>
  </si>
  <si>
    <t>Mass Balances And Life-cycle Inventory For A Garden Waste Windrow Composting Plant (aarhus| Denmark)</t>
  </si>
  <si>
    <t>Andersen| Jk; Boldrin| A; Christensen| Th; Scheutz| C</t>
  </si>
  <si>
    <t>Matching The Multiple Scales Of Conservation With The Multiple Scales Of Climate Change</t>
  </si>
  <si>
    <t>Wiens| Ja; Bachelet| D</t>
  </si>
  <si>
    <t>Material And Energy Recovery From Automotive Shredded Residues (asr) Via Sequential Gasification And Combustion</t>
  </si>
  <si>
    <t>Vigano| F; Consonni| S; Grosso| M; Rigamonti| L</t>
  </si>
  <si>
    <t>Material Recycling Process For Waste Concrete</t>
  </si>
  <si>
    <t>Iizuka| A; Yamasaki| A; Yanagisawa| Y</t>
  </si>
  <si>
    <t>Maternal Effects In An Insect Herbivore As A Mechanism To Adapt To Host Plant Phenology</t>
  </si>
  <si>
    <t>Van Asch| M; Julkunen-tiito| R; Visser| Me</t>
  </si>
  <si>
    <t>Measurement Of A Linkage Among Environmental| Operational| And Financial Performance In Japanese Manufacturing Firms: A Use Of Data Envelopment Analysis With Strong Complementary Slackness Condition</t>
  </si>
  <si>
    <t>Sueyoshi| T; Goto| M</t>
  </si>
  <si>
    <t>Measurement Of Methane And Carbon Dioxide Emissions From Ruminants Based On The Ndir Technique</t>
  </si>
  <si>
    <t>Ding| Xz; Long| Rj; Mi| Jd; Guo| Xs</t>
  </si>
  <si>
    <t>Measurements Of The Local Energy Balance Over A Coral Reef Flat| Heron Island| Southern Great Barrier Reef| Australia</t>
  </si>
  <si>
    <t>Mcgowan| Ha; Sturman| Ap; Mackellar| Mc; Wiebe| Ah; Neil| Dt</t>
  </si>
  <si>
    <t>Measuring Evolutionary Responses To Global Warming: Cautionary Lessons From Drosophila</t>
  </si>
  <si>
    <t>Measuring The Eco-efficiency Of Cement Use</t>
  </si>
  <si>
    <t>Damineli| Bl; Kemeid| Fm; Aguiar| Ps; John| Vm</t>
  </si>
  <si>
    <t>Measuring The Influence Of The Greening Design Of The Building Environment On The Urban Real Estate Market In Taiwan</t>
  </si>
  <si>
    <t>Chang| Kf; Chou| Pc</t>
  </si>
  <si>
    <t>Melanin Coloration Has Temperature-dependent Effects On Breeding Performance That May Maintain Phenotypic Variation In A Passerine Bird</t>
  </si>
  <si>
    <t>Sirkia| Pm; Virolainen| M; Laaksonen| T</t>
  </si>
  <si>
    <t>Mental Health Impact For Adolescents Living With Prolonged Drought</t>
  </si>
  <si>
    <t>Australian Journal Of Rural Health</t>
  </si>
  <si>
    <t>Dean| Jg; Stain| Hj</t>
  </si>
  <si>
    <t>Mesoporous Silica-supported Diarylammonium Catalysts For Esterification Of Free Fatty Acids In Greases</t>
  </si>
  <si>
    <t>Journal Of The American Oil Chemists Society</t>
  </si>
  <si>
    <t>Ngo| Hl; Zafiropoulos| Na; Foglia| Ta; Samulski| Et; Lin| Wb</t>
  </si>
  <si>
    <t>Metamorphic Fluids And Global Environmental Changes</t>
  </si>
  <si>
    <t>Svensen| H; Jamtveit| B</t>
  </si>
  <si>
    <t>Methane (ch(4)) Emission From A Tidal Marsh In The Min River Estuary| Southeast China</t>
  </si>
  <si>
    <t>Tong| C; Wang| Wq; Zeng| Cs; Marrs| R</t>
  </si>
  <si>
    <t>Methane And Nitrous Oxide Emissions From Organic And Conventional Rice Cropping Systems In Southeast China</t>
  </si>
  <si>
    <t>Qin| Ym; Liu| Sw; Guo| Yq; Liu| Qh; Zou| Jw</t>
  </si>
  <si>
    <t>Methane Emissions By Chinese Economy: Inventory And Embodiment Analysis</t>
  </si>
  <si>
    <t>Zhang| B; Chen| Gq</t>
  </si>
  <si>
    <t>Methane Emissions From A Freshwater Marsh In Response To Experimentally Simulated Global Warming And Nitrogen Enrichment</t>
  </si>
  <si>
    <t>Flury| S; Mcginnis| Df; Gessner| Mo</t>
  </si>
  <si>
    <t>Methane From Gas Hydrates In The Black Sea</t>
  </si>
  <si>
    <t>Methane Hydrates As Potential Energy Resource: Part 1-importance| Resource And Recovery Facilities</t>
  </si>
  <si>
    <t>Methanogenic Diversity Studies Within The Rumen Of Surti Buffaloes Based On Methyl Coenzyme M Reductase A (mcra) Genes Point To Methanobacteriales</t>
  </si>
  <si>
    <t>Polish Journal Of Microbiology</t>
  </si>
  <si>
    <t>Singh| Km; Pandya| Pr; Parnerkar| S; Tripathi| Ak; Ramani| U; Koringa| Pg; Rank| Dn; Joshi| Cg; Kothari| Rk</t>
  </si>
  <si>
    <t>Methodology For Adapting Metal Cutting To A Green Economy</t>
  </si>
  <si>
    <t>Proceedings Of The Institution Of Mechanical Engineers Part B-journal Of Engineering Manufacture</t>
  </si>
  <si>
    <t>Rao| Bc</t>
  </si>
  <si>
    <t>Mexalca: A Modular Method For The Extrapolation Of Crop Lca</t>
  </si>
  <si>
    <t>Roches| A; Nemecek| T; Gaillard| G; Plassmann| K; Sim| S; King| H; Canals| Lmi</t>
  </si>
  <si>
    <t>Microalgae: The Potential For Carbon Capture</t>
  </si>
  <si>
    <t>Sayre| R</t>
  </si>
  <si>
    <t>Microphysical And Radiative Properties Of Tropical Clouds Investigated In Tc4 And Namma</t>
  </si>
  <si>
    <t>Lawson| Rp; Jensen| E; Mitchell| Dl; Baker| B; Mo| Qx; Pilson| B</t>
  </si>
  <si>
    <t>Mid-piacenzian Mean Annual Sea Surface Temperature Analysis For Data-model Comparisons</t>
  </si>
  <si>
    <t>Dowsett| Hj; Robinson| Mm; Stoll| Dk; Foley| Km</t>
  </si>
  <si>
    <t>Middle Eocene Habitat Shifts In The North American Western Interior: A Case Study</t>
  </si>
  <si>
    <t>Townsend| Keb; Rasmussen| Dt; Murphey| Pc; Evanoff| E</t>
  </si>
  <si>
    <t>Millennial-scale Iceberg Surges After Intensification Of Northern Hemisphere Glaciation</t>
  </si>
  <si>
    <t>Hayashi| T; Ohno| M; Acton| G; Guyodo| Y; Evans| Hf; Kanamatsu| T; Komatsu| F; Murakami| F</t>
  </si>
  <si>
    <t>Mitigating Climate Change Through Small-scale Forestry In The Usa: Opportunities And Challenges</t>
  </si>
  <si>
    <t>Small-scale Forestry</t>
  </si>
  <si>
    <t>Charnley| S; Diaz| D; Gosnell| H</t>
  </si>
  <si>
    <t>Mitigating Greenhouse Gas And Nitrogen Loss With Improved Fertilizer Management In Rice: Quantification And Economic Assessment</t>
  </si>
  <si>
    <t>Pathak| H</t>
  </si>
  <si>
    <t>Mitigating Nitrous Oxide Emission From Soil Under Conventional And No-tillage In Wheat Using Nitrification Inhibitors</t>
  </si>
  <si>
    <t>Bhatia| A; Sasmal| S; Jain| N; Pathak| H; Kumar| R; Singh| A</t>
  </si>
  <si>
    <t>Mixing Of Asian Dust With Pollution Aerosol And The Transformation Of Aerosol Components During The Dust Storm Over China In Spring 2007</t>
  </si>
  <si>
    <t>Huang| K; Zhuang| Gs; Li| Ja; Wang| Qz; Sun| Yl; Lin| Yf; Fu| Js</t>
  </si>
  <si>
    <t>Model Evidence For Climatic Impact Of Thermohaline Circulation On China At The Century Scale</t>
  </si>
  <si>
    <t>Cheng| J; Liu| Zy; He| F; Guo| Pw; Chen| Zx; Otto-bliesner| B</t>
  </si>
  <si>
    <t>Modeled Impact Of Anthropogenic Warming On The Frequency Of Intense Atlantic Hurricanes</t>
  </si>
  <si>
    <t>Bender| Ma; Knutson| Tr; Tuleya| Re; Sirutis| Jj; Vecchi| Ga; Garner| St; Held| Im</t>
  </si>
  <si>
    <t>Modeled Winter Sea Ice Variability And The North Atlantic Oscillation: A Multi-century Perspective</t>
  </si>
  <si>
    <t>Strong| C; Magnusdottir| G</t>
  </si>
  <si>
    <t>Modeling Climate Change Impacts Of Pavement Production And Construction</t>
  </si>
  <si>
    <t>White| P; Golden| Js; Biligiri| Kp; Kaloush| K</t>
  </si>
  <si>
    <t>Modeling The Effects Of Winter Environment On Dormancy Release Of Douglas-fir</t>
  </si>
  <si>
    <t>Harrington| Ca; Gould| Pj; St Clair| Jb</t>
  </si>
  <si>
    <t>Modeling The Epidemiological History Of Plague In Central Asia: Palaeoclimatic Forcing On A Disease System Over The Past Millennium</t>
  </si>
  <si>
    <t>Kausrud| Kl; Begon| M; Ben Ari| T; Viljugrein| H; Esper| J; Buntgen| U; Leirs| H; Junge| C; Yang| B; Yang| Mx; Xu| L; Stenseth| Nc</t>
  </si>
  <si>
    <t>Modeling The Greenhouse Gas Budget Of Straw Returning In China Feasibility Of Mitigation And Countermeasures</t>
  </si>
  <si>
    <t>Ecological Complexity And Sustainability</t>
  </si>
  <si>
    <t>Lu| F; Wang| Xk; Han| B; Ouyang| Zy; Zheng| H</t>
  </si>
  <si>
    <t>Modeling The Impact Of Global Warming On Water Temperature And Seasonal Mixing Regimes In Small Temperate Lakes</t>
  </si>
  <si>
    <t>Kirillin| G</t>
  </si>
  <si>
    <t>Modeling Transient Response Of Forests To Climate Change</t>
  </si>
  <si>
    <t>Dale| Vh; Tharp| Ml; Lannom| Ko; Hodges| Dg</t>
  </si>
  <si>
    <t>Modelling Impacts Of Alternative Farming Management Practices On Greenhouse Gas Emissions From A Winter Wheat-maize Rotation System In China</t>
  </si>
  <si>
    <t>Li| H; Qiu| Jj; Wang| Lg; Tang| Hj; Li| Cs; Van Ranst| E</t>
  </si>
  <si>
    <t>Modelling The Impact Of Prescribed Global Warming On Runoff From Headwater Catchments Of The Irrawaddy River And Their Implications For The Water Level Regime Of Loktak Lake| Northeast India</t>
  </si>
  <si>
    <t>Singh| Cr; Thompson| Jr; French| Jr; Kingston| Dg; Mackay| Aw</t>
  </si>
  <si>
    <t>Modelling The Responses Of Andean And Amazonian Plant Species To Climate Change: The Effects Of Georeferencing Errors And The Importance Of Data Filtering</t>
  </si>
  <si>
    <t>Models Of Climate Associations And Distributions Of Amphibians In Italy</t>
  </si>
  <si>
    <t>Girardello| M; Griggio| M; Whittingham| Mj; Rushton| Sp</t>
  </si>
  <si>
    <t>Modes And Mechanisms Of Sea Surface Temperature Low-frequency Variations Over The Coastal China Seas</t>
  </si>
  <si>
    <t>Zhang| Lp; Wu| Lx; Lin| Xp; Wu| Dx</t>
  </si>
  <si>
    <t>Moisture Changes Over The Last Millennium In Arid Central Asia: A Review| Synthesis And Comparison With Monsoon Region</t>
  </si>
  <si>
    <t>Chen| Fh; Chen| Jh; Holmes| J; Boomer| I; Austin| P; Gates| Jb; Wang| Nl; Brooks| Sj; Zhang| Jw</t>
  </si>
  <si>
    <t>Moisture Transport From The Atlantic To The Pacific Basin And Its Response To North Atlantic Cooling And Global Warming</t>
  </si>
  <si>
    <t>Molecular And Radiocarbon Constraints On Sources And Degradation Of Terrestrial Organic Carbon Along The Kolyma Paleoriver Transect| East Siberian Sea</t>
  </si>
  <si>
    <t>Vonk| Je; Sanchez-garcia| L; Semiletov| I; Dudarev| O; Eglinton| T; Andersson| A; Gustafsson| O</t>
  </si>
  <si>
    <t>Molecular Systematics And Pleistocene Biogeography Of Mesoamerican Flying Squirrels</t>
  </si>
  <si>
    <t>Kerhoulas| Nj; Arbogast| Bs</t>
  </si>
  <si>
    <t>Monitoring And Managing Responses To Climate Change At The Retreating Range Edge Of Forest Trees</t>
  </si>
  <si>
    <t>Jump| As; Cavin| L; Hunter| Pd</t>
  </si>
  <si>
    <t>Monitoring Light Hydrocarbons In Brazilian Coal Mines And In Confined Coal Samples</t>
  </si>
  <si>
    <t>Silva| R; Pires| M; Azevedo| Cmn; Fagundes| L; Garavaglia| L; Comes| Cjb</t>
  </si>
  <si>
    <t>Moving From Misinformation Derived From Public Attitude Surveys On Carbon Dioxide Capture And Storage Towards Realistic Stakeholder Involvement</t>
  </si>
  <si>
    <t>Malone| El; Dooley| Jj; Bradbury| Ja</t>
  </si>
  <si>
    <t>Multi-criteria Axiomatic Design Approach To Evaluate Sites For Grid-connected Photovoltaic Power Plants: A Case Study In Turkey</t>
  </si>
  <si>
    <t>Boran| Fe; Menlik| T; Boran| K</t>
  </si>
  <si>
    <t>Multi-field Synergy Study Of Co(2) Capture Process By Chemical Absorption</t>
  </si>
  <si>
    <t>Yu| Ys; Li| Y; Lu| Hf; Yan| Lw; Zhang| Zx; Wang| Gx; Rudolph| V</t>
  </si>
  <si>
    <t>Multi-objective Design Optimization Of A Natural Gas-combined Cycle With Carbon Dioxide Capture In A Life Cycle Perspective</t>
  </si>
  <si>
    <t>Bernier| E; Marechal| F; Samson| R</t>
  </si>
  <si>
    <t>Multi-objective Optimization For The Operation Of Distributed Energy Systems Considering Economic And Environmental Aspects</t>
  </si>
  <si>
    <t>Ren| Hb; Zhou| Ws; Nakagami| K; Gao| Wj; Wu| Qo</t>
  </si>
  <si>
    <t>Multi-scale Approach To Understanding Climate Effects On Offspring Size At Birth And Date Of Birth In A Reptile</t>
  </si>
  <si>
    <t>Cadby| Cd; While| Gm; Hobday| Aj; Uller| T; Wapstra| E</t>
  </si>
  <si>
    <t>Multiangular Polarized Characteristics Of Optically Thin Cirrus In The Visible And Near-infrared Spectral Region</t>
  </si>
  <si>
    <t>Multiobjective Fuzzy Dominance Based Bacterial Foraging Algorithm To Solve Economic Emission Dispatch Problem</t>
  </si>
  <si>
    <t>Panigrahi| Bk; Pandi| Vr; Das| S; Das| S</t>
  </si>
  <si>
    <t>Multipoint Temperature Measurement Technology Using Optical Fiber</t>
  </si>
  <si>
    <t>Takei| F; Uno| K; Kasajima| T</t>
  </si>
  <si>
    <t>Multitemporal Monitoring Of Water Resources Degradation At Al-azraq Oasis| Jordan| Using Remote Sensing And Gis Techniques</t>
  </si>
  <si>
    <t>Kloub| N; Matouq| M; Krishan| M; Eslamian| S; Abdelhadi| M</t>
  </si>
  <si>
    <t>N(2)o Emission In Relation To Plant And Soil Properties And Yield Of Rice Varieties</t>
  </si>
  <si>
    <t>Baruah| Kk; Gogoi| B; Gogoi| P; Gupta| Pk</t>
  </si>
  <si>
    <t>National And Regional Generation Of Municipal Residue Biomass And The Future Potential For Waste-to-energy Implementation</t>
  </si>
  <si>
    <t>Gregg| Js</t>
  </si>
  <si>
    <t>Natural Disasters In Northwestern China| Ad 1270-1949</t>
  </si>
  <si>
    <t>Lee| Hf; Zhang| Dd</t>
  </si>
  <si>
    <t>Negotiated Agreements As A Vehicle For Policy Learning</t>
  </si>
  <si>
    <t>Stigson| P; Dotzauer| E; Yan| Jy</t>
  </si>
  <si>
    <t>Nest Relocation And High Mortality Rate In A Neotropical Social Wasp: Impact Of An Exceptionally Rainy La Nina Year</t>
  </si>
  <si>
    <t>Dejean| A; Carpenter| Jm; Gibernau| M; Leponce| M; Corbara| B</t>
  </si>
  <si>
    <t>Net Greenhouse Gas Fluxes In Brazilian Ethanol Production Systems</t>
  </si>
  <si>
    <t>Galdos| Mv; Cerri| Cc; Lal| R; Bernoux| M; Feigl| B; Cerri| Cep</t>
  </si>
  <si>
    <t>Net Mitigation Potential Of Straw Return To Chinese Cropland: Estimation With A Full Greenhouse Gas Budget Model</t>
  </si>
  <si>
    <t>Lu| F; Wang| Xk; Han| B; Ouyang| Zy; Duan| Xn; Zheng| H</t>
  </si>
  <si>
    <t>New Challenges In Air Quality And Climate Modeling</t>
  </si>
  <si>
    <t>Juda-rezler| K</t>
  </si>
  <si>
    <t>New Directions For The Photocatalytic Reduction Of Co(2): Supramolecular| Scco(2) Or Biphasic Ionic Liquid-scco(2) Systems</t>
  </si>
  <si>
    <t>Journal Of Physical Chemistry Letters</t>
  </si>
  <si>
    <t>Grills| Dc; Fujita| E</t>
  </si>
  <si>
    <t>New Insights On Arctic Quaternary Climate Variability From Palaeo-records And Numerical Modelling</t>
  </si>
  <si>
    <t>Jakobsson| M; Long| A; Ingolfsson| O; Kjaer| Kh; Spielhagen| Rf</t>
  </si>
  <si>
    <t>New Perspectives On The Synoptic And Mesoscale Structure Of Hurricane Catarina</t>
  </si>
  <si>
    <t>Pereira| Aj; Pezza| Ab; Simmonds| I; Lima| Rs; Vianna| M</t>
  </si>
  <si>
    <t>Niche Dimensions In Fishes: An Integrative View</t>
  </si>
  <si>
    <t>Portner| Ho; Schulte| Pm; Wood| Cm; Schiemer| F</t>
  </si>
  <si>
    <t>Nitrogen Fertiliser Production Based On Biogas - Energy Input| Environmental Impact And Land Use</t>
  </si>
  <si>
    <t>Ahlgren| S; Bernesson| S; Nordberg| A; Hansson| Pa</t>
  </si>
  <si>
    <t>Nitrous Oxide And Carbon Dioxide Emissions Following Green Manure And Compost Fertilization In Corn</t>
  </si>
  <si>
    <t>Alluvione| F; Bertora| C; Zavattaro| L; Grignani| C</t>
  </si>
  <si>
    <t>Nitrous Oxide And Methane Emission From A Coarse-textured Grassland Soil Receiving Hog Slurry</t>
  </si>
  <si>
    <t>Tenuta| M; Mkhabela| M; Tremorin| D; Coppi| L; Phipps| G; Flaten| D; Ominski| K</t>
  </si>
  <si>
    <t>No Differences In Soil Carbon Stocks Across The Tree Line In The Peruvian Andes</t>
  </si>
  <si>
    <t>Zimmermann| M; Meir| P; Silman| Mr; Fedders| A; Gibbon| A; Malhi| Y; Urrego| Dh; Bush| Mb; Feeley| Kj; Garcia| Kc; Dargie| Gc; Farfan| Wr; Goetz| Bp; Johnson| Wt; Kline| Km; Modi| At; Rurau| Nmq; Staudt| Bt; Zamora| F</t>
  </si>
  <si>
    <t>Non-climatic Thermal Adaptation: Implications For Species' Responses To Climate Warming</t>
  </si>
  <si>
    <t>Marshall| Dj; Mcquaid| Cd; Williams| Ga</t>
  </si>
  <si>
    <t>Non-native Fishes And Climate Change: Predicting Species Responses To Warming Temperatures In A Temperate Region</t>
  </si>
  <si>
    <t>Britton| Jr; Cucherousset| J; Davies| Gd; Godard| Mj; Copp| Gh</t>
  </si>
  <si>
    <t>Nonconservative Behavior Of Dissolved Organic Carbon Across The Laptev And East Siberian Seas</t>
  </si>
  <si>
    <t>Alling| V; Sanchez-garcia| L; Porcelli| D; Pugach| S; Vonk| Je; Van Dongen| B; Morth| Cm; Anderson| Lg; Sokolov| A; Andersson| P; Humborg| C; Semiletov| I; Gustafsson| O</t>
  </si>
  <si>
    <t>Nonlinear Responses Of Wolverine Populations To Declining Winter Snowpack</t>
  </si>
  <si>
    <t>Brodie| Jf; Post| E</t>
  </si>
  <si>
    <t>Nonsolar Energy Use And One-hundred-year Global Warming Potential Of Iowa Swine Feedstuffs And Feeding Strategies</t>
  </si>
  <si>
    <t>Lammers| Pj; Kenealy| Md; Kliebenstein| Jb; Harmon| Jd; Helmers| Mj; Honeyman| Ms</t>
  </si>
  <si>
    <t>Northern Rocky Mountain Streamflow Records: Global Warming Trends| Human Impacts Or Natural Variability?</t>
  </si>
  <si>
    <t>St Jacques| Jm; Sauchyn| Dj; Zhao| Y</t>
  </si>
  <si>
    <t>Northward-shift Of Temperature Zones In China's Eco-geographical Study Under Future Climate Scenario</t>
  </si>
  <si>
    <t>Wu| Sh; Zheng| D; Yin| Yh; Lin| Ed; Xu| Yl</t>
  </si>
  <si>
    <t>Numerical Analysis Of Worldwide Co(2) Emissions And Effects On Atmospheric Warming In Turkey</t>
  </si>
  <si>
    <t>Tokgoz| N</t>
  </si>
  <si>
    <t>Numerical Simulation On Multi-scale Diffusion Of Co(2) Injected In The Deep Ocean In A Practical Scenario</t>
  </si>
  <si>
    <t>Jeong| Sm; Sato| T; Chen| Bx; Tabeta| S</t>
  </si>
  <si>
    <t>Nutritional Limitations On Growth And Development In Poultry</t>
  </si>
  <si>
    <t>Gous| Rm</t>
  </si>
  <si>
    <t>Observational Evidence Of The Impact Of Vegetation Cover On Surface Air Temperature Change In China</t>
  </si>
  <si>
    <t>Yang| Xc; Zhang| Yl; Ding| Mj; Liu| Ls; Wang| Zf; Gao| Dw</t>
  </si>
  <si>
    <t>Observations Of Ho(x) Radical In Field Studies And The Analysis Of Its Chemical Mechanism</t>
  </si>
  <si>
    <t>Lu| Kd; Zhang| Yh</t>
  </si>
  <si>
    <t>Observations Of Increased Wind-driven Coastal Upwelling Off Central California</t>
  </si>
  <si>
    <t>Garcia-reyes| M; Largier| J</t>
  </si>
  <si>
    <t>Ocean Oxygen Minima Expansions And Their Biological Impacts</t>
  </si>
  <si>
    <t>Stramma| L; Schmidtko| S; Levin| La; Johnson| Gc</t>
  </si>
  <si>
    <t>Ocean Scale Hypoxia-based Habitat Compression Of Atlantic Istiophorid Billfishes</t>
  </si>
  <si>
    <t>Prince| Ed; Luo| Jg; Goodyear| Cp; Hoolihan| Jp; Snodgrass| D; Orbesen| Es; Serafy| Je; Ortiz| M; Schirripa| Mj</t>
  </si>
  <si>
    <t>Ocean Warming Increases Threat Of Invasive Species In A Marine Fouling Community</t>
  </si>
  <si>
    <t>Sorte| Cjb; Williams| Sl; Zerebecki| Ra</t>
  </si>
  <si>
    <t>Oligotrophication Outweighs Effects Of Global Warming In A Large| Deep| Stratified Lake Ecosystem</t>
  </si>
  <si>
    <t>Stich| Hb; Brinker| A</t>
  </si>
  <si>
    <t>On Fertilizer-induced Soil Carbon Sequestration In China's Croplands</t>
  </si>
  <si>
    <t>On Some Achievements And Major Problems In Mathematical Modeling Of Climatic Characteristics Of The Ocean (critical Analysis)</t>
  </si>
  <si>
    <t>Sarkisyan| As</t>
  </si>
  <si>
    <t>On The Performance Of Air Conditioner With Heat Pipe For Cooling Air In The Condenser</t>
  </si>
  <si>
    <t>Naphon| P</t>
  </si>
  <si>
    <t>On The Systematic Design And Selection Of Optimal Working Fluids For Organic Rankine Cycles</t>
  </si>
  <si>
    <t>Papadopoulos| Ai; Stijepovic| M; Linke| P</t>
  </si>
  <si>
    <t>On The Variability Of The Global Net Radiative Energy Balance Of The Nonequilibrium Earth</t>
  </si>
  <si>
    <t>Harries| Je; Belotti| C</t>
  </si>
  <si>
    <t>Onset And End Of The Rainy Season And Corn Yields In Sao Paulo State| Brazil</t>
  </si>
  <si>
    <t>Geofisica Internacional</t>
  </si>
  <si>
    <t>Franchito| Sh; Rao| Vb; Gan| Ma; Santo| Cme</t>
  </si>
  <si>
    <t>Open-loop Recycling: A Lca Case Study Of Pet Bottle-to-fibre Recycling</t>
  </si>
  <si>
    <t>Shen| L; Worrell| E; Patel| Mk</t>
  </si>
  <si>
    <t>Optimal Voltage Control In Distribution Systems With Coordination Of Distribution Installations</t>
  </si>
  <si>
    <t>Oshiro| M; Tanaka| K; Uehara| A; Senjyu| T; Miyazato| Y; Yona| A; Funabashi| T</t>
  </si>
  <si>
    <t>Optimisation Of Carbon Dioxide Recovery From Flue Gas In A Tpsa System</t>
  </si>
  <si>
    <t>Mulgundmath| V; Tezel| Fh</t>
  </si>
  <si>
    <t>Optimisation Of Visi Cooler With The Low Global Warming Potential Refrigerant Mixture As An Alternative To R134a And Hc Blend</t>
  </si>
  <si>
    <t>Srinivas| P; Rao| Kn; Raju| Avsr</t>
  </si>
  <si>
    <t>Optimization Design Of Bchp System To Maximize To Save Energy And Reduce Environmental Impact</t>
  </si>
  <si>
    <t>Wang| Jj; Zhai| Zq; Jing| Yy; Zhang| Cf</t>
  </si>
  <si>
    <t>Optimum Organic Loading Rate For Semi-continuous Operation Of An Anaerobic Process For Biogas Production From Jatropha Curcas Seed Cake</t>
  </si>
  <si>
    <t>Sinbuathong| N; Sillapacharoenkul| B; Khun-anake| R; Watts| D</t>
  </si>
  <si>
    <t>Orchids In Rhone-alpes: Recent Knowledge And Evolution</t>
  </si>
  <si>
    <t>Scappaticci| G; Durbin| P</t>
  </si>
  <si>
    <t>Organic Matter Availability During Pre- And Post-drought Periods In A Mediterranean Stream</t>
  </si>
  <si>
    <t>Ylla| I; Sanpera-calbet| I; Vazquez| E; Romani| Am; Munoz| I; Butturini| A; Sabater| S</t>
  </si>
  <si>
    <t>Organismal Climatology: Analyzing Environmental Variability At Scales Relevant To Physiological Stress</t>
  </si>
  <si>
    <t>Helmuth| B; Broitman| Br; Yamane| L; Gilman| Se; Mach| K; Mislan| Kas; Denny| Mw</t>
  </si>
  <si>
    <t>Organizational Forms For Knowledge Management In Photovoltaic Solar Energy Industry</t>
  </si>
  <si>
    <t>Knowledge-based Systems</t>
  </si>
  <si>
    <t>Chen| Hh; Pang| Ca</t>
  </si>
  <si>
    <t>Origins And Scales Of Hypoxia On The Louisiana Shelf: Importance Of Seasonal Plankton Dynamics And River Nutrients And Discharge</t>
  </si>
  <si>
    <t>Eldridge| Pm; Roelke| Dl</t>
  </si>
  <si>
    <t>Ostracods And Stable Isotopes Of A Late Glacial And Holocene Lake Record From The Ne Tibetan Plateau</t>
  </si>
  <si>
    <t>Mischke| S; Aichner| B; Diekmann| B; Herzschuh| U; Plessen| B; Wunnemann| B; Zhang| Cj</t>
  </si>
  <si>
    <t>Pacific Decadal Oscillation Hindcasts Relevant To Near-term Climate Prediction</t>
  </si>
  <si>
    <t>Mochizuki| T; Ishii| M; Kimoto| M; Chikamoto| Y; Watanabe| M; Nozawa| T; Sakamoto| Tt; Shiogama| H; Awaji| T; Sugiura| N; Toyoda| T; Yasunaka| S; Tatebe| H; Mori| M</t>
  </si>
  <si>
    <t>Paleoenvironmental And Archaeological Investigations At Qinghai Lake| Western China: Geomorphic And Chronometric Evidence Of Lake Level History</t>
  </si>
  <si>
    <t>Rhode| D; Ma| Hz; Madsen| Db; Brantingham| Pj; Forman| Sl; Olsen| Jw</t>
  </si>
  <si>
    <t>Parameter Uncertainty In Lca: Stochastic Sampling Under Correlation</t>
  </si>
  <si>
    <t>Bojaca| Cr; Schrevens| E</t>
  </si>
  <si>
    <t>Parasites And Global Warming: Net Effects Of Temperature On An Intertidal Host-parasite System</t>
  </si>
  <si>
    <t>Studer| A; Thieltges| Dw; Poulin| R</t>
  </si>
  <si>
    <t>Partial Costs Of Global Climate Change Adaptation For The Supply Of Raw Industrial And Municipal Water: A Methodology And Application</t>
  </si>
  <si>
    <t>Ward| Pj; Strzepek| Km; Pauw| Wp; Brander| Lm; Hughes| Ga; Aerts| Jcjh</t>
  </si>
  <si>
    <t>Particuology And Climate Change</t>
  </si>
  <si>
    <t>Particuology</t>
  </si>
  <si>
    <t>Yang| Wc</t>
  </si>
  <si>
    <t>Past| Current And Future Thermal Profiles Of Green Turtle Nesting Grounds: Implications From Climate Change</t>
  </si>
  <si>
    <t>Fuentes| Mmpb; Hamann| M; Limpus| Cj</t>
  </si>
  <si>
    <t>Patterns Of Ant Species Diversity And Turnover Across 2000 Km Of Amazonian Floodplain Forest</t>
  </si>
  <si>
    <t>Vasconcelos| Hl; Vilhena| Jms; Facure| Kg; Albernaz| Alkm</t>
  </si>
  <si>
    <t>Patterns Of Covariation Among Weather Conditions| Winter North Atlantic Oscillation Index And Reproductive Traits In Mediterranean Kestrels</t>
  </si>
  <si>
    <t>Costantini| D; Carello| L; Dell'omo| G</t>
  </si>
  <si>
    <t>Perennial Snow And Ice Variations (2000-2008) In The Arctic Circumpolar Land Area From Satellite Observations</t>
  </si>
  <si>
    <t>Fontana| Fma; Trishchenko| Ap; Luo| Y; Khlopenkov| Kv; Nussbaumer| Su; Wunderle| S</t>
  </si>
  <si>
    <t>Performance Analyses Of Oxy-fuel Power Generation Systems Including Co(2) Capture: Comparison Of Two Cycles Using Different Recirculation Fluids</t>
  </si>
  <si>
    <t>Tak| Sh; Park| Sk; Kim| Ts; Sohn| Jl; Lee| Yd</t>
  </si>
  <si>
    <t>Performance And Emission Studies On Port Injection Of Hydrogen With Varied Flow Rates With Diesel As An Ignition Source</t>
  </si>
  <si>
    <t>Saravanan| N; Nagarajan| G</t>
  </si>
  <si>
    <t>Performance Assessment Of An R-134a Domestic Dehumidifier Retrofitted With A Hydrocarbon Mixture</t>
  </si>
  <si>
    <t>Jwo| Cs; Jeng| Ly; Teng| Tp</t>
  </si>
  <si>
    <t>Performance Of A Single-stage Linde-hampson Refrigerator Operating With Binary Refrigerants At The Temperature Level Of-60 Degrees C</t>
  </si>
  <si>
    <t>Wang| Q; Cui| K; Sun| Tf; Chen| Fs; Chen| Gm</t>
  </si>
  <si>
    <t>Performance Of The Invasive Weevil Polydrusus Sericeus Is Influenced By Atmospheric Co(2) And Host Species</t>
  </si>
  <si>
    <t>Hillstrom| Ml; Vigue| Lm; Coyle| Dr; Raffa| Kf; Lindroth| Rl</t>
  </si>
  <si>
    <t>Periodic Climate Cooling Enhanced Natural Disasters And Wars In China During Ad 10-1900</t>
  </si>
  <si>
    <t>Zhang| Zb; Tian| Hd; Cazelles| B; Kausrud| Kl; Brauning| A; Guo| F; Stenseth| Nc</t>
  </si>
  <si>
    <t>Periodic Oscillations In Millennial Global-mean Temperature And Their Causes</t>
  </si>
  <si>
    <t>Qian| Wh; Lu| B</t>
  </si>
  <si>
    <t>Persistence Of Climate Changes Due To A Range Of Greenhouse Gases</t>
  </si>
  <si>
    <t>Solomon| S; Daniel| Js; Sanford| Tj; Murphy| Dm; Plattner| Gk; Knutti| R; Friedlingstein| P</t>
  </si>
  <si>
    <t>Perspectives: Gene Expression In Fisheries Management</t>
  </si>
  <si>
    <t>Current Zoology</t>
  </si>
  <si>
    <t>Nielsen| Jl; Pavey| Sa</t>
  </si>
  <si>
    <t>Pfc-free Dry Etching Method For Si Using Narrow-gap Vhf Plasma At Subatmospheric Pressure</t>
  </si>
  <si>
    <t>Ohmi| H; Kishimoto| K; Kakiuchi| H; Yasutake| K</t>
  </si>
  <si>
    <t>Phenological Asynchrony Between Herbivorous Insects And Their Hosts: Signal Of Climate Change Or Pre-existing Adaptive Strategy?</t>
  </si>
  <si>
    <t>Singer| Mc; Parmesan| C</t>
  </si>
  <si>
    <t>Phenological Shifts Of Three Interacting Zooplankton Groups In Relation To Climate Change</t>
  </si>
  <si>
    <t>Schluter| Mh; Merico| A; Reginatto| M; Boersma| M; Wiltshire| Kh; Greve| W</t>
  </si>
  <si>
    <t>Phenology| Ontogeny And The Effects Of Climate Change On The Timing Of Species Interactions</t>
  </si>
  <si>
    <t>Yang| Lh; Rudolf| Vhw</t>
  </si>
  <si>
    <t>Photosynthetic Temperature Adaptation Of Pinus Cembra Within The Timberline Ecotone Of The Central Austrian Alps</t>
  </si>
  <si>
    <t>Wieser| G; Oberhuber| W; Walder| L; Spieler| D; Gruber| A</t>
  </si>
  <si>
    <t>Physiological Climatic Limits In Drosophila: Patterns And Implications</t>
  </si>
  <si>
    <t>Hoffmann| Aa</t>
  </si>
  <si>
    <t>Plankton Response To Weakening Of The Iberian Coastal Upwelling</t>
  </si>
  <si>
    <t>Perez| Ff; Padin| Xa; Pazos| Y; Gilcoto| M; Cabanas| M; Pardo| Pc; Doval| Md; Farina-busto| L</t>
  </si>
  <si>
    <t>Planning Energy-efficient And Eco-sustainable Telecommunications Networks</t>
  </si>
  <si>
    <t>Bell Labs Technical Journal</t>
  </si>
  <si>
    <t>Matthews| Hs; Morawski| Tb; Nagengast| Al; O'reilly| Gp; Picklesimer| Dd; Sackett| Ra; Wu| Pp</t>
  </si>
  <si>
    <t>Plant Hsp100/clpb-like Proteins: Poorly-analyzed Cousins Of Yeast Clpb Machine</t>
  </si>
  <si>
    <t>Singh| A; Grover| A</t>
  </si>
  <si>
    <t>Plant Polymer Biodegradation In Relation To Global Carbon Management</t>
  </si>
  <si>
    <t>Carbohydrate Polymers</t>
  </si>
  <si>
    <t>Shi| B; Bunyard| C; Palfery| D</t>
  </si>
  <si>
    <t>Plant Species' Range Shifts In Mountainous Areas-all Uphill From Here?</t>
  </si>
  <si>
    <t>Botanica Helvetica</t>
  </si>
  <si>
    <t>Frei| E; Bodin| J; Walther| Gr</t>
  </si>
  <si>
    <t>Plant-soil Relationships In Fragments Of Mediterranean Snow-beds: Ecological And Conservation Implications</t>
  </si>
  <si>
    <t>Gargano| D; Vecchio| G; Bernardo| L</t>
  </si>
  <si>
    <t>Plastic Waste Management In The Context Of A European Recycling Society: Comparing Results And Uncertainties In A Life Cycle Perspective</t>
  </si>
  <si>
    <t>Lazarevic| D; Aoustin| E; Buclet| N; Brandt| N</t>
  </si>
  <si>
    <t>Plasticity Of Larval Pre-competency In Response To Temperature: Observations On Multiple Broadcast Spawning Coral Species</t>
  </si>
  <si>
    <t>Heyward| Aj; Negri| Ap</t>
  </si>
  <si>
    <t>Plio-pleistocene Climate Change And The Onset Of Aridity In Southeastern Australia</t>
  </si>
  <si>
    <t>Mclaren| S; Wallace| Mw</t>
  </si>
  <si>
    <t>Plutonium Isotopes As Tracers For Ocean Processes: A Review</t>
  </si>
  <si>
    <t>Lindahl| P; Lee| Sh; Worsfold| P; Keith-roach| M</t>
  </si>
  <si>
    <t>Pollen Evidence For An Eocene To Miocene Elevation Of Central Southern Tibet Predating The Rise Of The High Himalaya</t>
  </si>
  <si>
    <t>Song| Xy; Spicer| Ra; Yang| Ja; Yao| Yf; Li| Cs</t>
  </si>
  <si>
    <t>Population Genetics Of South European Atlantic Salmon Under Global Change</t>
  </si>
  <si>
    <t>Valiente| Ag; Beall| E; Garcia-vazquez| E</t>
  </si>
  <si>
    <t>Population Responses Within A Landscape Matrix: A Macrophysiological Approach To Understanding Climate Change Impacts</t>
  </si>
  <si>
    <t>Chown| Sl; Gaston| Kj; Van Kleunen| M; Clusella-trullas| S</t>
  </si>
  <si>
    <t>Population Trends Of European Common Birds Are Predicted By Characteristics Of Their Climatic Niche</t>
  </si>
  <si>
    <t>Jiguet| F; Gregory| Rd; Devictor| V; Green| Re; Vorisek| P; Van Strien| A; Couvet| D</t>
  </si>
  <si>
    <t>Population-specificity Of Heat Stress Gene Induction In Northern And Southern Eelgrass Zostera Marina Populations Under Simulated Global Warming</t>
  </si>
  <si>
    <t>Bergmann| N; Winters| G; Rauch| G; Eizaguirre| C; Gu| J; Nelle| P; Fricke| B; Reusch| Tbh</t>
  </si>
  <si>
    <t>Pore-scale Simulation Of Density-driven Convection In Fractured Porous Media During Geological Co(2) Sequestration</t>
  </si>
  <si>
    <t>Chen| C; Zhang| Dx</t>
  </si>
  <si>
    <t>Post-larval Development Of Two Intertidal Barnacles At Elevated Co(2) And Temperature</t>
  </si>
  <si>
    <t>Findlay| Hs; Kendall| Ma; Spicer| Ji; Widdicombe| S</t>
  </si>
  <si>
    <t>Postharvest Nitrous Oxide Emissions From A Subtropical Oxisol As Influenced By Summer Crop Residues And Their Management</t>
  </si>
  <si>
    <t>Escobar| Lf; Amado| Tjc; Bayer| C; Chavez| Lf; Zanatta| Ja; Fiorin| Je</t>
  </si>
  <si>
    <t>Potato Tuber Simulated Yield In Climate Change Scenarios</t>
  </si>
  <si>
    <t>Fagundes| Jd; Streck| Na; Bisognin| Da; Schwantes| Ap; Alberto| Cm</t>
  </si>
  <si>
    <t>Potential Consequences Of Climate Warming For Tropical Plant Species In High Mountains Of Southern Ethiopia</t>
  </si>
  <si>
    <t>Kreyling| J; Wana| D; Beierkuhnlein| C</t>
  </si>
  <si>
    <t>Potential Effects Of Climate Change On Insect Herbivores In European Forests-general Aspects And The Pine Processionary Moth As Specific Example</t>
  </si>
  <si>
    <t>Netherer| S; Schopf| A</t>
  </si>
  <si>
    <t>Potential Impact Of Ocean Ecosystem Changes Due To Global Warming On Marine Organic Carbon Aerosols</t>
  </si>
  <si>
    <t>Ito| A; Kawamiya| M</t>
  </si>
  <si>
    <t>Potential Impact Of Vegetation Feedback On European Heat Waves In A 2 X Co (2) Climate</t>
  </si>
  <si>
    <t>Jeong| Sj; Ho| Ch; Kim| Ky; Kim| J; Jeong| Jh; Park| Tw</t>
  </si>
  <si>
    <t>Potential Impacts Of Climate Change On Sphagnum Bogs Of The Southern Appalachian Mountains</t>
  </si>
  <si>
    <t>Schultheis| Eh; Hopfensperger| Kn; Brenner| Jc</t>
  </si>
  <si>
    <t>Potential Implications Of Global Warming And Barrier Island Degradation On Future Hurricane Inundation| Property Damages| And Population Impacted</t>
  </si>
  <si>
    <t>Irish| Jl; Frey| Ae; Rosati| Jd; Olivera| F; Dunkin| Lm; Kaihatu| Jm; Ferreira| Cm; Edge| Bl</t>
  </si>
  <si>
    <t>Potential Remobilization Of Belowground Permafrost Carbon Under Future Global Warming</t>
  </si>
  <si>
    <t>Kuhry| P; Dorrepaal| E; Hugelius| G; Schuur| Eag; Tarnocai| C</t>
  </si>
  <si>
    <t>Potential Role Of Sea Spray Generation In The Atmospheric Transport Of Perfluorocarboxylic Acids</t>
  </si>
  <si>
    <t>Webster| E; Ellis| Da</t>
  </si>
  <si>
    <t>Potential Shift In Tree Species Composition After Interaction Of Fire And Drought In The Central Alps</t>
  </si>
  <si>
    <t>European Journal Of Forest Research</t>
  </si>
  <si>
    <t>Moser| B; Temperli| C; Schneiter| G; Wohlgemuth| T</t>
  </si>
  <si>
    <t>Power Generation Expansion Planning Model Towards Low-carbon Economy And Its Application In China</t>
  </si>
  <si>
    <t>Chen| Qx; Kang| Cq; Xia| Q; Zhong| J</t>
  </si>
  <si>
    <t>Power Plant Post-combustion Carbon Dioxide Capture: An Opportunity For Membranes</t>
  </si>
  <si>
    <t>Merkel| Tc; Lin| Hq; Wei| Xt; Baker| R</t>
  </si>
  <si>
    <t>Practicing Coastal Adaptation To Climate Change: Lessons From Integrated Coastal Management</t>
  </si>
  <si>
    <t>Tobey| J; Rubinoff| P; Robadue| D; Ricci| G; Volk| R; Furlow| J; Anderson| G</t>
  </si>
  <si>
    <t>Pre-laying Climatic Cues Can Time Reproduction To Optimally Match Offspring Hatching And Ice Conditions In An Arctic Marine Bird</t>
  </si>
  <si>
    <t>Love| Op; Gilchrist| Hg; Descamps| S; Semeniuk| Cad; Bety| J</t>
  </si>
  <si>
    <t>Precipitation And Temperature Are Associated With Advanced Flowering Phenology In A Semi-arid Grassland</t>
  </si>
  <si>
    <t>Lesica| P; Kittelson| Pm</t>
  </si>
  <si>
    <t>Precipitation Magnitude And Timing Differentially Affect Species Richness And Plant Density In The Sotol Grassland Of The Chihuahuan Desert</t>
  </si>
  <si>
    <t>Robertson| Tr; Zak| Jc; Tissue| Dt</t>
  </si>
  <si>
    <t>Precision Genetics For Complex Objectives In Animal Agriculture</t>
  </si>
  <si>
    <t>Fahrenkrug| Sc; Blake| A; Carlson| Df; Doran| T; Van Eenennaam| A; Faber| D; Galli| C; Gao| Q; Hackett| Pb; Li| N; Maga| Ea; Muir| Wm; Murray| Jd; Shi| D; Stotish| R; Sullivan| E; Taylor| Jf; Walton| M; Wheeler| M; Whitelaw| B; Glenn| Bp</t>
  </si>
  <si>
    <t>Predator-prey Systems In Streams And Rivers</t>
  </si>
  <si>
    <t>Theoretical Ecology</t>
  </si>
  <si>
    <t>Hilker| Fm; Lewis| Ma</t>
  </si>
  <si>
    <t>Predicting Changes In Soil Organic Carbon In Mediterranean And Alpine Forests During The Kyoto Protocol Commitment Periods Using The Century Model</t>
  </si>
  <si>
    <t>Chiti| T; Papale| D; Smith| P; Dalmonech| D; Matteucci| G; Yeluripati| J; Rodeghiero| M; Valentini| R</t>
  </si>
  <si>
    <t>Predicting Future Effects From Nutrient Abatement And Climate Change On Phosphorus Concentrations In Lake Bourget| France</t>
  </si>
  <si>
    <t>Bryhn| Ac; Girel| C; Paolini| G; Jacquet| S</t>
  </si>
  <si>
    <t>Predicting Population Dynamics Of The Parasitoid Cotesia Marginiventris (hymenoptera: Braconidae) Resulting From Novel Interactions Of Temperature And Selenium</t>
  </si>
  <si>
    <t>Biocontrol Science And Technology</t>
  </si>
  <si>
    <t>Butler| Cd; Trumble| Jt</t>
  </si>
  <si>
    <t>Predicting Regime Shifts In Flow Of The Colorado River</t>
  </si>
  <si>
    <t>Gangopadhyay| S; Mccabe| Gj</t>
  </si>
  <si>
    <t>Predicting The Effect Of Climate Change On Aggregation Behaviour In Four Species Of Terrestrial Isopods</t>
  </si>
  <si>
    <t>Behaviour</t>
  </si>
  <si>
    <t>Hassall| M; Edwards| Dp; Carmenta| R; Derhe| Ma; Moss| A</t>
  </si>
  <si>
    <t>Predicting The Effects Of Climate Change On Natural Enemies Of Agricultural Pests</t>
  </si>
  <si>
    <t>Biological Control</t>
  </si>
  <si>
    <t>Thomson| Lj; Macfadyen| S; Hoffmann| Aa</t>
  </si>
  <si>
    <t>Predicting The Impact Of Global Warming On Soil Water Resources In Marginal Forests Of The Middle Volga Region</t>
  </si>
  <si>
    <t>Kolomyts| Eg; Surova| Na</t>
  </si>
  <si>
    <t>Predicting The Impact Of Global Warming On The Timing Of Spring Flowering</t>
  </si>
  <si>
    <t>Clark| Rm; Thompson| R</t>
  </si>
  <si>
    <t>Prediction Of Long-term Changes In Ecosystem Functions Of A Peatland Site With The Semi-quantitative Decision Support System Pmdss</t>
  </si>
  <si>
    <t>Kniess| A; Holsten| B; Kluge| W; Trepel| M</t>
  </si>
  <si>
    <t>Predictions Of Turbidity Due To Enhanced Sediment Resuspension Resulting From Sea-level Rise On A Fringing Coral Reef: Evidence From Molokai| Hawaii</t>
  </si>
  <si>
    <t>Ogston| As; Field| Me</t>
  </si>
  <si>
    <t>Predictive Tool For An Accurate Estimation Of Carbon Dioxide Transport Properties</t>
  </si>
  <si>
    <t>Preliminary Forecasts Of Pacific Bigeye Tuna Population Trends Under The A2 Ipcc Scenario</t>
  </si>
  <si>
    <t>Lehodey| P; Senina| I; Sibert| J; Bopp| L; Calmettes| B; Hampton| J; Murtugudde| R</t>
  </si>
  <si>
    <t>Preliminary Global Assessment Of Terrestrial Biodiversity Consequences Of Sea-level Rise Mediated By Climate Change</t>
  </si>
  <si>
    <t>Menon| S; Soberon| J; Li| Xg; Peterson| At</t>
  </si>
  <si>
    <t>Premonsoon Aerosol Characterization And Radiative Effects Over The Indo-gangetic Plains: Implications For Regional Climate Warming</t>
  </si>
  <si>
    <t>Gautam| R; Hsu| Nc; Lau| Km</t>
  </si>
  <si>
    <t>Primary Production And Climatic Variability In The European Sector Of The Arctic Ocean Prior To 2007: Preliminary Results</t>
  </si>
  <si>
    <t>Wassmann| P; Slagstad| D; Ellingsen| I</t>
  </si>
  <si>
    <t>Probabilistic Approach Of Coastal Defense Against Typhoon Attacks For Nuclear Power Plant</t>
  </si>
  <si>
    <t>Liu| Df; Han| Ft; Pang| La; Li| Hj; Xie| Bt; Wang| Fq</t>
  </si>
  <si>
    <t>Probing The Fast And Slow Components Of Global Warming By Returning Abruptly To Preindustrial Forcing</t>
  </si>
  <si>
    <t>Held| Im; Winton| M; Takahashi| K; Delworth| T; Zeng| Fr; Vallis| Gk</t>
  </si>
  <si>
    <t>Process Integration| Modelling And Optimisation For Energy Saving And Pollution Reduction</t>
  </si>
  <si>
    <t>Friedler| F</t>
  </si>
  <si>
    <t>Production And Energetic Utilization Of Wood From Short Rotation Coppice-a Life Cycle Assessment</t>
  </si>
  <si>
    <t>Roedl| A</t>
  </si>
  <si>
    <t>Production Of Biofuels And Biochemicals From Lignocellulosic Biomass: Estimation Of Maximum Theoretical Yields And Efficiencies Using Matrix Algebra</t>
  </si>
  <si>
    <t>Cherubini| F; Stromman| Ah</t>
  </si>
  <si>
    <t>Production Of Biological Soil Crusts In The Early Stage Of Primary Succession On A High Arctic Glacier Foreland</t>
  </si>
  <si>
    <t>Yoshitake| S; Uchida| M; Koizumi| H; Kanda| H; Nakatsubo| T</t>
  </si>
  <si>
    <t>Productivity Feedback Did Not Terminate The Paleocene-eocene Thermal Maximum (petm)</t>
  </si>
  <si>
    <t>Torfstein| A; Winckler| G; Tripati| A</t>
  </si>
  <si>
    <t>Progressive Development Of Water Resources In The Middle East For Sustainable Water Supply In A Period Of Climate Change</t>
  </si>
  <si>
    <t>Issar| As; Adar| E</t>
  </si>
  <si>
    <t>Projected Climate Change Effects On Water Level Of An Oxbow</t>
  </si>
  <si>
    <t>Hunyady| A</t>
  </si>
  <si>
    <t>Projected Impacts Of Climate Change On Regional Capacities For Global Plant Species Richness</t>
  </si>
  <si>
    <t>Sommer| Jh; Kreft| H; Kier| G; Jetz| W; Mutke| J; Barthlott| W</t>
  </si>
  <si>
    <t>Projected Loss Of A Salamander Diversity Hotspot As A Consequence Of Projected Global Climate Change</t>
  </si>
  <si>
    <t>Milanovich| Jr; Peterman| We; Nibbelink| Np; Maerz| Jc</t>
  </si>
  <si>
    <t>Projected Range Contractions Of Montane Biodiversity Under Global Warming</t>
  </si>
  <si>
    <t>Projecting Climate Change Impacts On Species Distributions In Megadiverse South African Cape And Southwest Australian Floristic Regions: Opportunities And Challenges</t>
  </si>
  <si>
    <t>Yates| Cj; Elith| J; Latimer| Am; Le Maitre| D; Midgley| Gf; Schurr| Fm; West| Ag</t>
  </si>
  <si>
    <t>Projecting The Distribution Of Forests In New England In Response To Climate Change</t>
  </si>
  <si>
    <t>Tang| Gp; Beckage| B</t>
  </si>
  <si>
    <t>Projection Of Changes In Tropical Cyclone Activity And Cloud Height Due To Greenhouse Warming: Global Cloud-system-resolving Approach</t>
  </si>
  <si>
    <t>Yamada| Y; Oouchi| K; Satoh| M; Tomita| H; Yanase| W</t>
  </si>
  <si>
    <t>Projections Of Suitable Habitat For Rare Species Under Global Warming Scenarios</t>
  </si>
  <si>
    <t>Ledig| Ft; Rehfeldt| Ge; Saenz-romero| C; Flores-lopez| C</t>
  </si>
  <si>
    <t>Promotion Of Environmental Protetcion In The Danube River Basin</t>
  </si>
  <si>
    <t>Technics Technologies Education Management-ttem</t>
  </si>
  <si>
    <t>Mihic| S; Okanovic| I; Mihajlovic| M</t>
  </si>
  <si>
    <t>Prospectives For China's Solar Thermal Power Technology Development</t>
  </si>
  <si>
    <t>Wang| Zf</t>
  </si>
  <si>
    <t>Prospects Of Livestock Production In Balochistan</t>
  </si>
  <si>
    <t>Pakistan Veterinary Journal</t>
  </si>
  <si>
    <t>Raziq| A; Younas| M; Rehman| Z</t>
  </si>
  <si>
    <t>Protection Behavior Of Fluorine-containing Cover Gases On Molten Magnesium Alloys</t>
  </si>
  <si>
    <t>Xiong| Sm; Wang| Xf</t>
  </si>
  <si>
    <t>Protein Expression And Genetic Structure Of The Coral Porites Lobata In An Environmentally Extreme Samoan Back Reef: Does Host Genotype Limit Phenotypic Plasticity?</t>
  </si>
  <si>
    <t>Barshis| Dj; Stillman| Jh; Gates| Rd; Toonen| Rj; Smith| Lw; Birkeland| C</t>
  </si>
  <si>
    <t>Proteomics Application Of Crops In The Context Of Climatic Changes</t>
  </si>
  <si>
    <t>Hashiguchi| A; Ahsan| N; Komatsu| S</t>
  </si>
  <si>
    <t>Quantification Of The Environmental Benefits Of Ultrafine/nanotitanium Dioxide Photocatalyst Coatings For Concrete Pavement Using Hybrid Life-cycle Assessment</t>
  </si>
  <si>
    <t>Hassan| Mm</t>
  </si>
  <si>
    <t>Quantifying The Relative Importance Of Lake Emissions In The Carbon Budget Of A Subarctic Catchment</t>
  </si>
  <si>
    <t>Karlsson| J; Christensen| Tr; Crill| P; Forster| J; Hammarlund| D; Jackowicz-korczynski| M; Kokfelt| U; Roehm| C; Rosen| P</t>
  </si>
  <si>
    <t>Quantitative Assessment Of Environmental And Economic Benefits Of Recycled Materials In Highway Construction</t>
  </si>
  <si>
    <t>Lee| Jc; Edil| Tb; Tinjum| Jm; Benson| Ch</t>
  </si>
  <si>
    <t>Quaternary Climates: A Perspective For Global Warming</t>
  </si>
  <si>
    <t>Rose| J</t>
  </si>
  <si>
    <t>Quaternary Oceans And Climate Change: Lessons For The Future?</t>
  </si>
  <si>
    <t>Berger| Wh; Schulz| M; Wefer| G</t>
  </si>
  <si>
    <t>Radial Growth Response Of Four Dominant Boreal Tree Species To Climate Along A Latitudinal Gradient In The Eastern Canadian Boreal Forest</t>
  </si>
  <si>
    <t>Huang| Jg; Tardif| Jc; Bergeron| Y; Denneler| B; Berninger| F; Girardin| Mp</t>
  </si>
  <si>
    <t>Radiation Partitioning And Its Relation To Environmental Factors Above A Meadow Ecosystem On The Qinghai-tibetan Plateau</t>
  </si>
  <si>
    <t>Zhang| Xc; Gu| S; Zhao| Xq; Cui| Xy; Zhao| L; Xu| Sx; Du| My; Jiang| S; Gao| Yb; Ma| C; Tang| Yh</t>
  </si>
  <si>
    <t>Radiative Signature Of Increasing Atmospheric Carbon Dioxide In Hirs Satellite Observations</t>
  </si>
  <si>
    <t>Chung| Es; Soden| Bj</t>
  </si>
  <si>
    <t>Rainfall Induces Time-lagged Changes In The Proportion Of Tropical Aquatic Hosts Infected With Metazoan Parasites</t>
  </si>
  <si>
    <t>Pech| D; Aguirre-macedo| Ml; Lewis| Jw; Vidal-martinez| Vm</t>
  </si>
  <si>
    <t>Range Dynamics Of Small Mammals Along An Elevational Gradient Over An 80-year Interval</t>
  </si>
  <si>
    <t>Rowe| Rj; Finarelli| Ja; Rickart| Ea</t>
  </si>
  <si>
    <t>Rapid Carbon Sequestration At The Termination Of The Palaeocene-eocene Thermal Maximum</t>
  </si>
  <si>
    <t>Bowen| Gj; Zachos| Jc</t>
  </si>
  <si>
    <t>Rapid Climate Change Problem And Wind Energy Investments For Turkey</t>
  </si>
  <si>
    <t>Energy Education Science And Technology Part A-energy Science And Research</t>
  </si>
  <si>
    <t>Sevim| C</t>
  </si>
  <si>
    <t>Rate Coefficients For The Gas-phase Reaction Of The Hydroxyl Radical With Ch(2)= Chf And Ch(2)= Cf(2)</t>
  </si>
  <si>
    <t>Baasandorj| M; Knight| G; Papadimitriou| Vc; Talukdar| Rk; Ravishankara| Ar; Burkholder| Jb</t>
  </si>
  <si>
    <t>Reactive And Nonreactive Quenching Of O((1)d) By The Potent Greenhouse Gases So(2)f(2)| Nf(3)| And Sf(5)cf(3)</t>
  </si>
  <si>
    <t>Zhao| Zj; Laine| Pl; Nicovich| Jm; Wine| Ph</t>
  </si>
  <si>
    <t>Reactive Ion Etching Of Si Using Ar/f(2) Plasma</t>
  </si>
  <si>
    <t>Matsutani| A; Ohtsuki| H; Koyama| F</t>
  </si>
  <si>
    <t>Reassessing The Temporal Evolution Of Orchids With New Fossils And A Bayesian Relaxed Clock| With Implications For The Diversification Of The Rare South American Genus Hoffmannseggella (orchidaceae: Epidendroideae)</t>
  </si>
  <si>
    <t>Gustafsson| Als; Verola| Cf; Antonelli| A</t>
  </si>
  <si>
    <t>Recent (137)cs Deposition In Sediments Of Admiralty Bay| Antarctica</t>
  </si>
  <si>
    <t>Sanders| Cj; Santos| Ir; Patchineelam| Sr; Schaefer| C; Silva| Ev</t>
  </si>
  <si>
    <t>Recent Changes In Body Size Of The Eurasian Otter Lutra Lutra In Sweden</t>
  </si>
  <si>
    <t>Yom-tov| Y; Roos| A; Mortensen| P; Wiig| O; Yom-tov| S; Heggberget| Tm</t>
  </si>
  <si>
    <t>Recent Changes Of The Turkish Anchovy Fishery In The Black Sea With Special Reference To Climate Change</t>
  </si>
  <si>
    <t>Agirbas| E; Seyhan| K; Kasapoglu| N; Feyzioglu| M; Ustundag| E; Eruz| C</t>
  </si>
  <si>
    <t>Recent Occurrences Of Opah| Lampris Guttatus (actinopterygii| Lampriformes| Lampridae)| In The Western Mediterranean Sea</t>
  </si>
  <si>
    <t>Acta Ichthyologica Et Piscatoria</t>
  </si>
  <si>
    <t>Francour| P; Cottalorda| Jm; Aubert| M; Bava| S; Colombey| M; Gilles| P; Kara| H; Lelong| P; Mangialajo| L; Miniconi| R; Quignard| Jp</t>
  </si>
  <si>
    <t>Recent Trends In Porous Sound-absorbing Materials</t>
  </si>
  <si>
    <t>Sound And Vibration</t>
  </si>
  <si>
    <t>Arenas| Jp; Crocker| Mj</t>
  </si>
  <si>
    <t>Reconstruction Of Holocene High-altitude Vegetation Cover In The French Southern Alps: Evidence From Soil Charcoal</t>
  </si>
  <si>
    <t>Talon| B</t>
  </si>
  <si>
    <t>Reconstruction Of The Earth's Surface Temperature Based On Data Of Deep Boreholes| Global Warming In The Last Millennium| And Long-term Solar Cyclicity. Part 1. Experimental Data</t>
  </si>
  <si>
    <t>Reconstruction Of The Earth's Surface Temperature Based On Data Of Deep Boreholes| Global Warming In The Last Millennium| And Long-term Solar Cyclicity. Part 2. Experimental Data Analysis</t>
  </si>
  <si>
    <t>Records Of The East Asian Winter Monsoon From The Mud Area On The Inner Shelf Of The East China Sea Since The Mid-holocene</t>
  </si>
  <si>
    <t>Liu| Sf; Shi| Xf; Liu| Yg; Qia| Sq; Yang| G; Fang| Xs; Wu| Yh; Li| Cx; Li| Xy; Zhu| Am; Gao| Jj</t>
  </si>
  <si>
    <t>Recycling Of Automotive Aluminum</t>
  </si>
  <si>
    <t>Cui| Jr; Roven| Hj</t>
  </si>
  <si>
    <t>Red Mangrove Seedling Survival| Growth| And Reproduction: Effects Of Environment And Maternal Genotype</t>
  </si>
  <si>
    <t>Proffitt| Ce; Travis| Se</t>
  </si>
  <si>
    <t>Reduced North Atlantic Central Water Formation In Response To Early Holocene Ice-sheet Melting</t>
  </si>
  <si>
    <t>Bamberg| A; Rosenthal| Y; Paul| A; Heslop| D; Mulitza| S; Ruhlemann| C; Schulz| M</t>
  </si>
  <si>
    <t>Reducing Life Cycle Environmental Impacts Of Waste Electrical And Electronic Equipment Recycling</t>
  </si>
  <si>
    <t>Johansson| Jg; Bjorklund| Ae</t>
  </si>
  <si>
    <t>Reducing Transport Emissions: The Simultaneous Challenges Of Global Warming And Oil Shortage</t>
  </si>
  <si>
    <t>Sparke| L</t>
  </si>
  <si>
    <t>Reduction Of Environmental Pollution Through Optimization Of Energy Use In Cement Industries</t>
  </si>
  <si>
    <t>Karbassi| Ar; Jafari| Hr; Yavari| Ar; Hoveidi| H; Kalal| Hs</t>
  </si>
  <si>
    <t>Refrigeration Plants Using Carbon Dioxide As Refrigerant: Measuring And Modelling The Solubility And Diffusion Of Carbon Dioxide In Polymers Used As Sealing Materials</t>
  </si>
  <si>
    <t>Von Solms| N; Kristensen| J</t>
  </si>
  <si>
    <t>Regional Atmospheric Emissions Determined From Measurements At Jeju Island| Korea: Halogenated Compounds From China</t>
  </si>
  <si>
    <t>Kim| J; Li| S; Kim| Kr; Stohl| A; Muhle| J; Kim| Sk; Park| Mk; Kang| Dj; Lee| G; Harth| Cm; Salameh| Pk; Weiss| Rf</t>
  </si>
  <si>
    <t>Regional Droughts In Southern South America</t>
  </si>
  <si>
    <t>Minetti| Jl; Vargas| Wm; Poblete| Ag; De La Zerda| Lr; Acuna| Lr</t>
  </si>
  <si>
    <t>Regional Scenarios Of Sea Level Rise And Impacts On Basque (bay Of Biscay) Coastal Habitats| Throughout The 21st Century</t>
  </si>
  <si>
    <t>Chust| G; Caballero| A; Marcos| M; Liria| P; Hernandez| C; Borja| A</t>
  </si>
  <si>
    <t>Relation Analysis Between Biomass And Yield In Maize Seed Production</t>
  </si>
  <si>
    <t>Kovacs| K; Dobos| Ac; Vig| R; Nagy| J</t>
  </si>
  <si>
    <t>Relation Between Temperature Changes Of The Mid-upper Troposphere Over Eurasian Mid-high Latitudes And Solar Irradiance In The Twentieth Century</t>
  </si>
  <si>
    <t>Wang| Y; Miao| Ql; E| Cy; Han| Jk; Ding| Yy</t>
  </si>
  <si>
    <t>Relation Of Phanerozoic Stable Isotope Excursions To Climate| Bacterial Metabolism| And Major Extinctions</t>
  </si>
  <si>
    <t>Stanley| Sm</t>
  </si>
  <si>
    <t>Relationships Between Primary Production And Vertical Particle Export At The Atlantic-arctic Boundary (fram Strait| Hausgarten)</t>
  </si>
  <si>
    <t>Forest| A; Wassmann| P; Slagstad| D; Bauerfeind| E; Nothig| Em; Klages| M</t>
  </si>
  <si>
    <t>Relics Of The Europe's Warm Past: Phylogeography Of The Aesculapian Snake</t>
  </si>
  <si>
    <t>Musilova| R; Zavadil| V; Markova| S; Kotlik| P</t>
  </si>
  <si>
    <t>Renewable Energies</t>
  </si>
  <si>
    <t>Schindewolf| U; Boddeker| Kw</t>
  </si>
  <si>
    <t>Renewable Energy Carriers: Hydrogen Or Liquid Air/nitrogen?</t>
  </si>
  <si>
    <t>Li| Yl; Chen| Hs; Zhang| Xj; Tan| Cq; Ding| Yl</t>
  </si>
  <si>
    <t>Replacement Of Ctv-susceptible Sour Orange Rootstock By Ctv-tolerant Ones May Have Triggered Outbreaks Of Tetranychus Urticae In Spanish Citrus</t>
  </si>
  <si>
    <t>Bruessow| F; Asins| Mj; Jacas| Ja; Urbaneja| A</t>
  </si>
  <si>
    <t>Resolution Of An Uncertain Closed-loop Logistics Model: An Application To Fuzzy Linear Programs With Risk Analysis</t>
  </si>
  <si>
    <t>Resource Quantity And Seasonal Background Alter Warming Effects On Communities Of Biofilm Ciliates</t>
  </si>
  <si>
    <t>Norf| H; Weitere| M</t>
  </si>
  <si>
    <t>Response Of Coral Reefs To Climate Change: Expansion And Demise Of The Southernmost Pacific Coral Reef</t>
  </si>
  <si>
    <t>Woodroffe| Cd; Brooke| Bp; Linklater| M; Kennedy| Dm; Jones| Bg; Buchanan| C; Mleczko| R; Hua| Qa; Zhao| Jx</t>
  </si>
  <si>
    <t>Response Of Endophytic Fungi Of Stipa Grandis To Experimental Plant Function Group Removal In Inner Mongolia Steppe| China</t>
  </si>
  <si>
    <t>Su| Yy; Guo| Ld; Hyde| Kd</t>
  </si>
  <si>
    <t>Response Of Faults To Climate-driven Changes In Ice And Water Volumes On Earth's Surface</t>
  </si>
  <si>
    <t>Hampel| A; Hetzel| R; Maniatis| G</t>
  </si>
  <si>
    <t>Response Of Ocean Phytoplankton Community Structure To Climate Change Over The 21st Century: Partitioning The Effects Of Nutrients| Temperature And Light</t>
  </si>
  <si>
    <t>Marinov| I; Doney| Sc; Lima| Id</t>
  </si>
  <si>
    <t>Response Of Red Abalone Reproduction To Warm Water| Starvation| And Disease Stressors: Implications Of Ocean Warming</t>
  </si>
  <si>
    <t>Rogers-bennett| L; Dondanville| Rf; Moore| Jd; Vilchis| Li</t>
  </si>
  <si>
    <t>Response Of Runoff In The Headwater Region Of The Yellow River To Climate Change And Its Sensitivity Analysis</t>
  </si>
  <si>
    <t>Lan| Yc; Zhao| Gh; Zhang| Yn; Wen| J; Hu| Xl; Liu| Jq; Gu| Ml; Chang| Jj; Ma| Jh</t>
  </si>
  <si>
    <t>Response Of Runoff In The Source Region Of The Yellow River To Climate Warming</t>
  </si>
  <si>
    <t>Lan| Yc; Zhao| Gh; Zhang| Yn; Wen| J; Liu| Jq; Hu| Xl</t>
  </si>
  <si>
    <t>Response Of Southern Ocean Circulation To Global Warming May Enhance Basal Ice Shelf Melting Around Antarctica</t>
  </si>
  <si>
    <t>Hattermann| T; Levermann| A</t>
  </si>
  <si>
    <t>Response Of The Starting Dates And The Lengths Of Seasons In Mainland China To Global Warming</t>
  </si>
  <si>
    <t>Dong| Wj; Jiang| Yd; Yang| S</t>
  </si>
  <si>
    <t>Response Of Tropical Cyclone Potential Intensity To A Global Warming Scenario In The Ipcc Ar4 Cgcms</t>
  </si>
  <si>
    <t>Yu| Jh; Wang| Yq; Hamilton| K</t>
  </si>
  <si>
    <t>Responses Of Reference Evapotranspiration To Changes In Atmospheric Humidity And Air Temperature In Spain</t>
  </si>
  <si>
    <t>Moratiel| R; Duran| Jm; Snyder| Rl</t>
  </si>
  <si>
    <t>Responses Of Soil Respiration To Elevated Carbon Dioxide And Nitrogen Addition In Young Subtropical Forest Ecosystems In China</t>
  </si>
  <si>
    <t>Deng| Q; Zhou| G; Liu| J; Liu| S; Duan| H; Zhang| D</t>
  </si>
  <si>
    <t>Restoring Ecological Function To A Submerged Salt Marsh</t>
  </si>
  <si>
    <t>Stagg| Cl; Mendelssohn| Ia</t>
  </si>
  <si>
    <t>Restricted Dispersal And Genetic Diversity In Populations Of An Endangered Montane Lizard (eulamprus Leuraensis| Scincidae)</t>
  </si>
  <si>
    <t>Dubey| S; Shine| R</t>
  </si>
  <si>
    <t>Rice Yields In Tropical/subtropical Asia Exhibit Large But Opposing Sensitivities To Minimum And Maximum Temperatures</t>
  </si>
  <si>
    <t>Welch| Jr; Vincent| Jr; Auffhammer| M; Moya| Pf; Dobermann| A; Dawe| D</t>
  </si>
  <si>
    <t>Rising Stream And River Temperatures In The United States</t>
  </si>
  <si>
    <t>Kaushal| Ss; Likens| Ge; Jaworski| Na; Pace| Ml; Sides| Am; Seekell| D; Belt| Kt; Secor| Dh; Wingate| Rl</t>
  </si>
  <si>
    <t>Role Of Groundwater In Watershed Response And Land Surface Feedbacks Under Climate Change</t>
  </si>
  <si>
    <t>Ferguson| Im; Maxwell| Rm</t>
  </si>
  <si>
    <t>Role Of Nuclear Energy To A Future Society Of Shortage Of Energy Resources And Global Warming</t>
  </si>
  <si>
    <t>Journal Of Nuclear Materials</t>
  </si>
  <si>
    <t>Saito| S</t>
  </si>
  <si>
    <t>Role Of Polar Amplification In Long-term Surface Air Temperature Variations And Modern Arctic Warming</t>
  </si>
  <si>
    <t>Bekryaev| Rv; Polyakov| Iv; Alexeev| Va</t>
  </si>
  <si>
    <t>Role Of Sunshades In Space As A Climate Control Option</t>
  </si>
  <si>
    <t>Role Of Synoptic Eddy Feedback On Polar Climate Responses To The Anthropogenic Forcing</t>
  </si>
  <si>
    <t>Kug| Js; Choi| Dh; Jin| Ff; Kwon| Wt; Ren| Hl</t>
  </si>
  <si>
    <t>Role Of The Upper Ocean Structure In The Response Of Enso-like Sst Variability To Global Warming</t>
  </si>
  <si>
    <t>Yeh| Sw; Dewitte| B; Yim| By; Noh| Y</t>
  </si>
  <si>
    <t>Runoff And Mass-balance Simulations From The Greenland Ice Sheet At Kangerlussuaq (sondre Stromfjord) In A 30-year Perspective| 1979-2008</t>
  </si>
  <si>
    <t>Mernild| Sh; Liston| Ge; Steffen| K; Van Den Broeke| M; Hasholt| B</t>
  </si>
  <si>
    <t>Sahara Slide: Age| Initiation| And Processes Of A Giant Submarine Slide</t>
  </si>
  <si>
    <t>Georgiopoulou| A; Masson| Dg; Wynn| Rb; Krastel| S</t>
  </si>
  <si>
    <t>Saving Energy By Using Underfloor-air-distribution (ufad) System In Commercial Buildings</t>
  </si>
  <si>
    <t>Alajmi| A; El-amer| W</t>
  </si>
  <si>
    <t>Scale Effect Of Climate On Soil Organic Carbon In The Uplands Of Northeast China</t>
  </si>
  <si>
    <t>Wang| Dd; Shi| Xz; Wang| Hj; Weindorf| Dc; Yu| Ds; Sun| Wx; Ren| Hy; Zhao| Yc</t>
  </si>
  <si>
    <t>Scaling Of Tropical-cyclone Dissipation</t>
  </si>
  <si>
    <t>Nature Physics</t>
  </si>
  <si>
    <t>Corral| A; Osso| A; Llebot| Je</t>
  </si>
  <si>
    <t>Scenario Analysis Of China's Emissions Pathways In The 21st Century For Low Carbon Transition</t>
  </si>
  <si>
    <t>Wang| T; Watson| J</t>
  </si>
  <si>
    <t>Scenarios For Future Urbanization Carbon Dioxide Emissions From Passenger Travel In Three Indian Cities</t>
  </si>
  <si>
    <t>Rayle| L; Pai| M</t>
  </si>
  <si>
    <t>Sea Surface Temperature Cooling Mode In The Pacific Cold Tongue</t>
  </si>
  <si>
    <t>Zhang| Wj; Li| Jp; Zhao| X</t>
  </si>
  <si>
    <t>Seasonal And Diurnal Presence Of Finless Porpoises At A Corridor To The Ocean From Their Habitat</t>
  </si>
  <si>
    <t>Akamatsu| T; Nakamura| K; Kawabe| R; Furukawa| S; Murata| H; Kawakubo| A; Komaba| M</t>
  </si>
  <si>
    <t>Seasonal And Interannual Variability Of Cladoceran Communities In Two Peri-alpine Lakes: Uncoupled Response To The 2003 Heat Wave</t>
  </si>
  <si>
    <t>Anneville| O; Molinero| Jc; Souissi| S; Gerdeaux| D</t>
  </si>
  <si>
    <t>Seasonal Contribution And Interannual Variation Of Evapotranspiration Over A Reed Marsh (phragmites Australis) In Northeast China From 3-year Eddy Covariance Data</t>
  </si>
  <si>
    <t>Zhou| L; Zhou| Gs; Liu| Sh; Sui| Xh</t>
  </si>
  <si>
    <t>Seasonal Effect Of Pm(10) Concentrations On Mortality And Morbidity In Seoul| Korea: A Temperature-matched Case-crossover Analysis</t>
  </si>
  <si>
    <t>Yi| O; Hong| Yc; Kim| H</t>
  </si>
  <si>
    <t>Seasonal Temperature Extremes In Potsdam</t>
  </si>
  <si>
    <t>Acta Geophysica</t>
  </si>
  <si>
    <t>Kundzewicz| Zw; Huang| Sc</t>
  </si>
  <si>
    <t>Secular And Multidecadal Warmings In The North Atlantic And Their Relationships With Major Hurricane Activity</t>
  </si>
  <si>
    <t>Enfield| Db; Cid-serrano| L</t>
  </si>
  <si>
    <t>Sedimentological And Geochemical Records Of Past Trophic State And Hypolimnetic Anoxia In Large| Hard-water Lake Bourget| French Alps</t>
  </si>
  <si>
    <t>Giguet-covex| C; Arnaud| F; Poulenard| J; Enters| D; Reyss| Jl; Millet| L; Lazzaroto| J; Vidal| O</t>
  </si>
  <si>
    <t>Sedimentological Characteristics Of Key Sea Turtle Rookeries: Potential Implications Under Projected Climate Change</t>
  </si>
  <si>
    <t>Fuentes| Mmpb; Dawson| Jl; Smithers| Sg; Hamann| M; Limpus| Cj</t>
  </si>
  <si>
    <t>Seed Production Enhanced By Antiauxin In The Pat-2 Parthenocarpic Tomato Mutant</t>
  </si>
  <si>
    <t>Journal Of The American Society For Horticultural Science</t>
  </si>
  <si>
    <t>Johkan| M; Chiba| T; Mitsukuri| K; Yamasaki| S; Tanaka| H; Mishiba| K; Morikawa| T; Oda| M; Yamamoto| C; Ohkawa| H</t>
  </si>
  <si>
    <t>Sensitivity Analysis Of Co(2) Sequestration In Saline Aquifers</t>
  </si>
  <si>
    <t>Petroleum Science</t>
  </si>
  <si>
    <t>Zhao| Hj; Liao| Xw; Chen| Yf; Zhao| Xl</t>
  </si>
  <si>
    <t>Sensitivity Analysis Of Municipal Drinking Water Distribution System Energy Use To System Properties</t>
  </si>
  <si>
    <t>Urban Water Journal</t>
  </si>
  <si>
    <t>Ghimire| Sr; Barkdoll| Bd</t>
  </si>
  <si>
    <t>Sensitivity Of Arctic Summer Sea Ice Coverage To Global Warming Forcing: Towards Reducing Uncertainty In Arctic Climate Change Projections</t>
  </si>
  <si>
    <t>Zhang| Xd</t>
  </si>
  <si>
    <t>Sensitivity Of North Atlantic Subpolar Gyre And Overturning To Stratification-dependent Mixing: Response To Global Warming</t>
  </si>
  <si>
    <t>Marzeion| B; Levermann| A; Mignot| J</t>
  </si>
  <si>
    <t>Sensitivity Of Plant-pollinator-herbivore Communities To Changes In Phenology</t>
  </si>
  <si>
    <t>Fabina| Ns; Abbott| Kc; Gilman| Rt</t>
  </si>
  <si>
    <t>Sensitivity Of Streamflow From A Himalayan Catchment To Plausible Changes In Land Cover And Climate</t>
  </si>
  <si>
    <t>Ma| X; Xu| Jc; Van Noordwijk| M</t>
  </si>
  <si>
    <t>Severity Of The 1998 And 2005 Bleaching Events In Venezuela| Southern Caribbean</t>
  </si>
  <si>
    <t>Rodriguez| S; Croquer| A; Bone| D; Bastidas| C</t>
  </si>
  <si>
    <t>Shapes Of Soot Aerosol Particles And Implications For Their Effects On Climate</t>
  </si>
  <si>
    <t>Adachi| K; Chung| Sh; Buseck| Pr</t>
  </si>
  <si>
    <t>Shea Meal And Cotton Stalk As Potential Fuels For Co-combustion With Coal</t>
  </si>
  <si>
    <t>Munir| S; Nimmo| W; Gibbs| Bm</t>
  </si>
  <si>
    <t>Shift To A Low Carbon Society Through Energy Systems Design</t>
  </si>
  <si>
    <t>Nakata| T; Rodionov| M; Silva| D; Jupesta| J</t>
  </si>
  <si>
    <t>Short-term Effect Of Increasing Nitrogen Deposition On Co(2)| Ch(4) And N(2)o Fluxes In An Alpine Meadow On The Qinghai-tibetan Plateau| China</t>
  </si>
  <si>
    <t>Jiang| Cm; Yu| Gr; Fang| Hj; Cao| Gm; Li| Yn</t>
  </si>
  <si>
    <t>Short-term Effects Of Controlling Fossil-fuel Soot| Biofuel Soot And Gases| And Methane On Climate| Arctic Ice| And Air Pollution Health</t>
  </si>
  <si>
    <t>Should The Us Clean Air Act Include Co(2) Emission Control?: Examination By Data Envelopment Analysis</t>
  </si>
  <si>
    <t>Silicate Weathering Machine At Work: Rock Magnetic Data From The Late Paleocene-early Eocene Cicogna Section| Italy</t>
  </si>
  <si>
    <t>Dallanave| E; Tauxe| L; Muttoni| G; Rio| D</t>
  </si>
  <si>
    <t>Simplified Tools For Global Warming Potential Evaluation: When 'good Enough' Is Best</t>
  </si>
  <si>
    <t>Bala| A; Raugei| M; Benveniste| G; Gazulla| C; Fullana-i-palmer| P</t>
  </si>
  <si>
    <t>Simulated Change In The Interannual Variability Of South Asian Summer Monsoon In The 21st Century</t>
  </si>
  <si>
    <t>Fu| Yh; Lu| Ry</t>
  </si>
  <si>
    <t>Simulating Grain Yield Of Irrigated Rice In Climate Change Scenarios</t>
  </si>
  <si>
    <t>Walter| Lc; Rosa| Ht; Streck| Na</t>
  </si>
  <si>
    <t>Simulating Impacts| Potential Adaptation And Vulnerability Of Maize To Climate Change In India</t>
  </si>
  <si>
    <t>Byjesh| K; Kumar| Sn; Aggarwal| Pk</t>
  </si>
  <si>
    <t>Simulating The Effects Of Climate Change On Forest Dynamics On Gongga Mountain| Southwest China</t>
  </si>
  <si>
    <t>Huo| Cf; Cheng| Gw; Lu| Xy; Fan| Jh</t>
  </si>
  <si>
    <t>Simulating The Impacts Of Global Warming On Wheat In China Using A Large Area Crop Model</t>
  </si>
  <si>
    <t>Li| Sa; Wheeler| T; Challinor| A; Lin| Ed; Xu| Yl; Ju| H</t>
  </si>
  <si>
    <t>Simulation In Maize-water Relations: A Case Study For Continental Climate (hungary)</t>
  </si>
  <si>
    <t>Anda| A; Diossy| L</t>
  </si>
  <si>
    <t>Simulation Of Global Warming Effect On Outdoor Thermal Comfort Conditions</t>
  </si>
  <si>
    <t>Roshan| Gr; Ranjbar| F; Orosa| Ja</t>
  </si>
  <si>
    <t>Simulation Of Present-day And Twenty-first-century Energy Budgets Of The Southern Oceans</t>
  </si>
  <si>
    <t>Simulation Study Of The Vegetation Structure And Function In Eastern Siberian Larch Forests Using The Individual-based Vegetation Model Seib-dgvm</t>
  </si>
  <si>
    <t>Sato| H; Kobayashi| H; Delbart| N</t>
  </si>
  <si>
    <t>Singing Behavior Of Fin Whales In The Davis Strait With Implications For Mating| Migration And Foraging</t>
  </si>
  <si>
    <t>Simon| M; Stafford| Km; Beedholm| K; Lee| Cm; Madsen| Pt</t>
  </si>
  <si>
    <t>Small Mammal Diversity Loss In Response To Late-pleistocene Climatic Change</t>
  </si>
  <si>
    <t>Blois| Jl; Mcguire| Jl; Hadly| Ea</t>
  </si>
  <si>
    <t>Snow Cover Response To Climate Change In A High Alpine And Half-glacierized Basin In Switzerland</t>
  </si>
  <si>
    <t>Hydrology Research</t>
  </si>
  <si>
    <t>Magnusson| J; Jonas| T; Lopez-moreno| I; Lehning| M</t>
  </si>
  <si>
    <t>Snow-induced Changes In Dwarf Birch Chemistry Increase Moth Larval Growth Rate And Level Of Herbivory</t>
  </si>
  <si>
    <t>Torp| M; Olofsson| J; Witzell| J; Baxter| R</t>
  </si>
  <si>
    <t>Societal Choice For Climate Change Futures: Trees| Biotechnology| And Clean Development</t>
  </si>
  <si>
    <t>Boyd| E</t>
  </si>
  <si>
    <t>Soil Carbon Change And Its Affecting Factors Following Afforestation In China</t>
  </si>
  <si>
    <t>Shi| J; Cui| Ll</t>
  </si>
  <si>
    <t>Soil Carbon Sequestration In A Changing Global Environment</t>
  </si>
  <si>
    <t>Macias| F; Arbestain| Mc</t>
  </si>
  <si>
    <t>Soil Carbon Sequestration In Grazing Lands: Societal Benefits And Policy Implications</t>
  </si>
  <si>
    <t>Rangeland Ecology &amp; Management</t>
  </si>
  <si>
    <t>Follett| Rf; Reed| Da</t>
  </si>
  <si>
    <t>Soil Ecosystem Functioning Under Climate Change: Plant Species And Community Effects</t>
  </si>
  <si>
    <t>Kardol| P; Cregger| Ma; Campany| Ce; Classen| At</t>
  </si>
  <si>
    <t>Soil Nitrous Oxide And Methane Fluxes Are Low From A Bioenergy Crop (canola) Grown In A Semi-arid Climate</t>
  </si>
  <si>
    <t>Barton| L; Murphy| Dv; Kiese| R; Butterbach-bahl| K</t>
  </si>
  <si>
    <t>Soil Organic Carbon Stocks In Alaska Estimated With Spatial And Pedon Data</t>
  </si>
  <si>
    <t>Bliss| Nb; Maursetter| J</t>
  </si>
  <si>
    <t>Soil Organic Matter Formation Along A Chronosequence In The Morteratsch Proglacial Area (upper Engadine| Switzerland)</t>
  </si>
  <si>
    <t>Egli| M; Mavris| C; Mirabella| A; Giaccai| D</t>
  </si>
  <si>
    <t>Soil Organic-matter Stocks And Characteristics Along An Alpine Elevation Gradient</t>
  </si>
  <si>
    <t>Journal Of Plant Nutrition And Soil Science</t>
  </si>
  <si>
    <t>Djukic| I; Zehetner| F; Tatzber| M; Gerzabek| Mh</t>
  </si>
  <si>
    <t>Soil Phosphorus Availability In No-till Versus Conventional Tillage Following Freezing And Thawing Cycles</t>
  </si>
  <si>
    <t>Messiga| Aj; Ziadi| N; Morel| C; Parent| Le</t>
  </si>
  <si>
    <t>Soil-atmosphere Exchange Potential Of No And N(2)o In Different Land Use Types Of Inner Mongolia As Affected By Soil Temperature| Soil Moisture| Freeze-thaw| And Drying-wetting Events</t>
  </si>
  <si>
    <t>Yao| Zs; Wu| X; Wolf| B; Dannenmann| M; Butterbach-bahl| K; Brueggemann| N; Chen| Ww; Zheng| Xh</t>
  </si>
  <si>
    <t>Solid Oxide Fuel Based Auxiliary Power Unit For Regional Jets: Design And Mission Simulation With Different Cell Geometries</t>
  </si>
  <si>
    <t>Journal Of Fuel Cell Science And Technology</t>
  </si>
  <si>
    <t>Santarelli| M; Cabrera| M; Cali| M</t>
  </si>
  <si>
    <t>Sources Of Uncertainty In Climate Change Impacts On River Discharge And Groundwater In A Headwater Catchment Of The Upper Nile Basin| Uganda</t>
  </si>
  <si>
    <t>Kingston| Dg; Taylor| Rg</t>
  </si>
  <si>
    <t>South Pacific Intermediate Water Oxygen Depletion At The Onset Of The Paleocene-eocene Thermal Maximum As Depicted In New Zealand Margin Sections</t>
  </si>
  <si>
    <t>Nicolo| Mj; Dickens| Gr; Hollis| Cj</t>
  </si>
  <si>
    <t>Space Solar Patrol Data And Changes In Weather And Climate| Including Global Warming</t>
  </si>
  <si>
    <t>Measurement Science &amp; Technology</t>
  </si>
  <si>
    <t>Avakyan| Sv; Baranova| La; Leonov| Nb; Savinov| Ep; Voronin| Na</t>
  </si>
  <si>
    <t>Spatial And Interannual Variations Of Seasonal Sea Surface Temperature Patterns In The Baltic Sea</t>
  </si>
  <si>
    <t>Oceanologia</t>
  </si>
  <si>
    <t>Bradtke| K; Herman| A; Urbanski| Ja</t>
  </si>
  <si>
    <t>Spatial And Temporal Patterns Of Ch(4) And N(2)o Fluxes In Terrestrial Ecosystems Of North America During 1979-2008: Application Of A Global Biogeochemistry Model</t>
  </si>
  <si>
    <t>Tian| H; Xu| X; Liu| M; Ren| W; Zhang| C; Chen| G; Lu| C</t>
  </si>
  <si>
    <t>Spatial And Temporal Patterns Of Soil Respiration Over The Japanese Archipelago: A Model Intercomparison Study</t>
  </si>
  <si>
    <t>Ito| A; Ichii| K; Kato| T</t>
  </si>
  <si>
    <t>Spatial And Temporal Patterns Of Variations In Tree Growth Over The Northeastern Tibetan Plateau During The Period Ad 1450-2001</t>
  </si>
  <si>
    <t>Yang| B; Qin| C; Huang| K; Fan| Zx; Liu| Jj</t>
  </si>
  <si>
    <t>Spatial And Temporal Variability Of Fires In Relation To Ecosystems| Land Tenure And Rainfall In Savannas Of Northern South America</t>
  </si>
  <si>
    <t>Romero-ruiz| M; Etter| A; Sarmiento| A; Tansey| K</t>
  </si>
  <si>
    <t>Spatial And Temporal Variability Of Plant-available Water In Calcium Carbonate-cemented Soils And Consequences For Arid Ecosystem Resilience</t>
  </si>
  <si>
    <t>Duniway| Mc; Herrick| Je; Monger| Hc</t>
  </si>
  <si>
    <t>Spatial Changes In The Sensitivity Of Atlantic Cod To Climate-driven Effects In The Plankton</t>
  </si>
  <si>
    <t>Beaugrand| G; Kirby| Rr</t>
  </si>
  <si>
    <t>Spatial Variability Of N(2)o| Ch(4) And Co(2) Fluxes Within The Xilin River Catchment Of Inner Mongolia| China: A Soil Core Study</t>
  </si>
  <si>
    <t>Yao| Zs; Wolf| B; Chen| Ww; Butterbach-bahl| K; Bruggemann| N; Wiesmeier| M; Dannenmann| M; Blank| B; Zheng| Xh</t>
  </si>
  <si>
    <t>Spatial Variation Of The Arctic Oscillation And Its Long-term Change</t>
  </si>
  <si>
    <t>Zhao| Jp; Cao| Y; Shi| Jx</t>
  </si>
  <si>
    <t>Spatial-temporal Features Of Intense Snowfall Events In China And Their Possible Change</t>
  </si>
  <si>
    <t>Sun| Jq; Wang| Hj; Yuan| W; Chen| Hp</t>
  </si>
  <si>
    <t>Spatiotemporal Patterns Of Carbonate Sedimentation In The South Atlantic: Implications For Carbon Cycling During The Paleocene-eocene Thermal Maximum</t>
  </si>
  <si>
    <t>Kelly| Dc; Nielsen| Tmj; Mccarren| Hk; Zachos| Jc; Rohl| U</t>
  </si>
  <si>
    <t>Spatiotemporal Variations Of Fire Frequency In Central Boreal Forest</t>
  </si>
  <si>
    <t>Senici| D; Chen| Hyh; Bergeron| Y; Cyr| D</t>
  </si>
  <si>
    <t>Special Section: Rangewide Ecology Of The Declining Rusty Blackbird Rusty Blackbird: Mysteries Of A Species In Decline</t>
  </si>
  <si>
    <t>Greenberg| R; Matsuoka| Sm</t>
  </si>
  <si>
    <t>Species-specific Growth Responses To Climate Variations In Understory Trees Of A Central African Rain Forest</t>
  </si>
  <si>
    <t>Couralet| C; Sterck| Fj; Sass-klaassen| U; Van Acker| J; Beeckman| H</t>
  </si>
  <si>
    <t>Spectral Analysis Of Solar Variability And Their Possible Role On Global Warming</t>
  </si>
  <si>
    <t>International Journal Of The Physical Sciences</t>
  </si>
  <si>
    <t>Aly| Nes</t>
  </si>
  <si>
    <t>Spectroscopic Study Of Chbrf(2) Up To 9500 Cm(-1): Vibrational Analysis| Integrated Band Intensities| And Ab Initio Calculations</t>
  </si>
  <si>
    <t>Journal Of Chemical Physics</t>
  </si>
  <si>
    <t>Charmet| Ap; Stoppa| P; Tasinato| N; Baldan| A; Giorgianni| S; Gambi| A</t>
  </si>
  <si>
    <t>Spiny East Mediterranean Plant Species Flower Later And In A Drier Season Than Non-spiny Species</t>
  </si>
  <si>
    <t>Ronel| M; Neeman| G; Lev-yadun| S</t>
  </si>
  <si>
    <t>Spline Models Of Contemporary| 2030| 2060 And 2090 Climates For Mexico And Their Use In Understanding Climate-change Impacts On The Vegetation</t>
  </si>
  <si>
    <t>Saenz-romero| C; Rehfeldt| Ge; Crookston| Nl; Duval| P; St-amant| R; Beaulieu| J; Richardson| Ba</t>
  </si>
  <si>
    <t>Stable Isotope Probing Analysis Of The Diversity And Activity Of Methanotrophic Bacteria In Soils From The Canadian High Arctic</t>
  </si>
  <si>
    <t>Martineau| C; Whyte| Lg; Greer| Cw</t>
  </si>
  <si>
    <t>State-space Model For Proxy-based Millennial Reconstruction</t>
  </si>
  <si>
    <t>Lee| Tck; Tsao| M; Zwiers| Fw</t>
  </si>
  <si>
    <t>Statistical Properties Of Record-breaking Temperatures</t>
  </si>
  <si>
    <t>Newman| Wi; Malamud| Bd; Turcotte| Dl</t>
  </si>
  <si>
    <t>Status Of Peatland Degradation And Development In Sumatra And Kalimantan</t>
  </si>
  <si>
    <t>Strategic Plan For The Development Of Core Technologies For The Korean Advanced Nuclear Power Reactor For Export</t>
  </si>
  <si>
    <t>Moon| Jh; Cho| Yh</t>
  </si>
  <si>
    <t>Strategy For Overcoming Cost Hurdles Of Plug-in-hybrid Battery In California Integrating Post-vehicle Secondary Use Values</t>
  </si>
  <si>
    <t>Williams| Bd; Lipman| Te</t>
  </si>
  <si>
    <t>Stream Geochemistry As An Indicator Of Increasing Permafrost Thaw Depth In An Arctic Watershed</t>
  </si>
  <si>
    <t>Keller| K; Blum| Jd; Kling| Gw</t>
  </si>
  <si>
    <t>Streamflow Responses To Vegetation Manipulations Along A Gradient Of Precipitation In The Colorado River Basin</t>
  </si>
  <si>
    <t>Zou| Cb; Ffolliott| Pf; Wine| M</t>
  </si>
  <si>
    <t>Streamflow Trends And Climate Variability Impacts In Poyang Lake Basin| China</t>
  </si>
  <si>
    <t>Zhao| Gj; Hormann| G; Fohrer| N; Zhang| Zx; Zhai| Jq</t>
  </si>
  <si>
    <t>Structure| Function| Application| And Ecological Benefit Of A Single-slope| Energy-efficient Solar Greenhouse In China</t>
  </si>
  <si>
    <t>Horttechnology</t>
  </si>
  <si>
    <t>Gao| Lh; Qu| M; Ren| Hz; Sui| Xl; Chen| Qy; Zhang| Zx</t>
  </si>
  <si>
    <t>Study Of Air-conditioning Load: Comparison Of Steel And Rc Residence Units</t>
  </si>
  <si>
    <t>Journal Of Asian Architecture And Building Engineering</t>
  </si>
  <si>
    <t>Wang| Yp; Fukuda| H; Kuma| Y; Ozaki| A</t>
  </si>
  <si>
    <t>Study Of Full-scale Elements Of A Ferrocement Roof System For Caribbean Application</t>
  </si>
  <si>
    <t>Clarke| Rp</t>
  </si>
  <si>
    <t>Study On Effect Factors For Co(2) Hydrate Rapid Formation In A Water-spraying Apparatus</t>
  </si>
  <si>
    <t>Li| G; Liu| Dp; Xie| Ym; Xiao| Y</t>
  </si>
  <si>
    <t>Study On Expansion Power Recovery In Co(2) Trans-critical Cycle</t>
  </si>
  <si>
    <t>Tian| H; Ma| Yt; Li| Mx; Wang| W</t>
  </si>
  <si>
    <t>Study On Rainfall Variations In The Middle Part Of Inner Mongolia| China During The Past 43 Years</t>
  </si>
  <si>
    <t>Zhu| Lk; Meng| Jj</t>
  </si>
  <si>
    <t>Studying The Physical Basis Of Global Warming: Thermal Effects Of The Interaction Between Radiation And Matter And Greenhouse Effect</t>
  </si>
  <si>
    <t>Besson| U; De Ambrosis| A; Mascheretti| P</t>
  </si>
  <si>
    <t>Sub-littoral And Supra-littoral Amphipods Respond Differently To Acute Thermal Stress</t>
  </si>
  <si>
    <t>Comparative Biochemistry And Physiology B-biochemistry &amp; Molecular Biology</t>
  </si>
  <si>
    <t>Bedulina| Ds; Zimmer| M; Timofeyev| Ma</t>
  </si>
  <si>
    <t>Summer Warming Effects On Biomass Production And Clonal Growth Of Leymus Chinensis</t>
  </si>
  <si>
    <t>Wang| Jf; Gao| S; Lin| Jx; Mu| Yg; Mu| Cs</t>
  </si>
  <si>
    <t>Surface Air Temperature Variability Over India During 1901-2007| And Its Association With Enso</t>
  </si>
  <si>
    <t>Kothawale| Dr; Munot| Aa; Kumar| Kk</t>
  </si>
  <si>
    <t>Surface Modification Of Cathode Materials From Nano- To Microscale For Rechargeable Lithium-ion Batteries</t>
  </si>
  <si>
    <t>Journal Of Materials Chemistry</t>
  </si>
  <si>
    <t>Myung| St; Amine| K; Sun| Yk</t>
  </si>
  <si>
    <t>Surface Temperature Spatial And Temporal Variations In North America From Homogenized Satellite Smmr-ssm/i Microwave Measurements And Reanalysis For 1979-2008</t>
  </si>
  <si>
    <t>Royer| A; Poirier| S</t>
  </si>
  <si>
    <t>Surface Water Metabolism Potential In A Tropical Estuary| Hilo Bay| Hawai'i| Usa| During Storm And Non-storm Conditions</t>
  </si>
  <si>
    <t>Mead| Lh; Wiegner| Tn</t>
  </si>
  <si>
    <t>Surfing The Nanowaves 2: Non-equilibrium Thermodynamics Of The Gas-liquid Interface</t>
  </si>
  <si>
    <t>Phillips| Lf</t>
  </si>
  <si>
    <t>Survival| Growth And Regeneration In Explants Of Four Temperate Gorgonian Species In The Mediterranean Sea</t>
  </si>
  <si>
    <t>Fava| F; Bavestrello| G; Valisano| L; Cerrano| C</t>
  </si>
  <si>
    <t>Sustainability Of Ruminant Agriculture In The New Context: Feeding Strategies And Features Of Animal Adaptability Into The Necessary Holistic Approach</t>
  </si>
  <si>
    <t>Animal</t>
  </si>
  <si>
    <t>Bocquier| F; Gonzalez-garcia| E</t>
  </si>
  <si>
    <t>Sustainability: The Capacity Of Smokeless Biomass Pyrolysis For Energy Production| Global Carbon Capture And Sequestration</t>
  </si>
  <si>
    <t>Lee| Jw; Hawkins| B; Day| Dm; Reicosky| Dc</t>
  </si>
  <si>
    <t>Sustainable Biochar To Mitigate Global Climate Change</t>
  </si>
  <si>
    <t>Nature Communications</t>
  </si>
  <si>
    <t>Woolf| D; Amonette| Je; Street-perrott| Fa; Lehmann| J; Joseph| S</t>
  </si>
  <si>
    <t>Sustainable Energy-efficient Wireless Applications Using Light</t>
  </si>
  <si>
    <t>Kavehrad| M</t>
  </si>
  <si>
    <t>Sustainable Tillage: Results From Long-term Field Experiments On Cambisol</t>
  </si>
  <si>
    <t>Feiza| V; Feiziene| D; Auskalnis| A; Kadziene| G</t>
  </si>
  <si>
    <t>Synchrony Of Butterfly Populations Across Species' Geographic Ranges</t>
  </si>
  <si>
    <t>Powney| Gd; Roy| Db; Chapman| D; Oliver| Th</t>
  </si>
  <si>
    <t>Synthesis Of Methanol From Oxygen-containing Coalbed Methane And Environmental Benefit Analysis</t>
  </si>
  <si>
    <t>Disaster Advances</t>
  </si>
  <si>
    <t>Xu| F; Zhu| Lh</t>
  </si>
  <si>
    <t>Systems-level Modeling-a New Approach For Engineering Efficient Photosynthetic Machinery</t>
  </si>
  <si>
    <t>Zhu| Xg</t>
  </si>
  <si>
    <t>Taking A Life Cycle Look At Crianza Wine Production In Spain: Where Are The Bottlenecks?</t>
  </si>
  <si>
    <t>Gazulla| C; Raugei| M; Fullana-i-palmer| P</t>
  </si>
  <si>
    <t>Techno-economic Analysis Of Postcombustion Processes For The Capture Of Carbon Dioxide From Power Plant Flue Gas</t>
  </si>
  <si>
    <t>Schach| Mo; Schneider| R; Schramm| H; Repke| Ju</t>
  </si>
  <si>
    <t>Techno-economic Potential Of Retrofitting Diesel Power Systems With Hybrid Wind-photovoltaic-diesel Systems For Off-grid Electrification Of Remote Villages Of Saudi Arabia</t>
  </si>
  <si>
    <t>Shaahid| Sm; El-amin| I; Rehman| S; Al-shehri| A; Ahmad| F; Bakashwain| J; Al-hadhrami| Lm</t>
  </si>
  <si>
    <t>Technoeconomic Analysis Of Electricity Generation From Wind Energy In Kutahya| Turkey</t>
  </si>
  <si>
    <t>Arslan| O</t>
  </si>
  <si>
    <t>Temperature And Rainfall Variation Over Dhahran| Saudi Arabia| (1970-2006)</t>
  </si>
  <si>
    <t>Rehman| S</t>
  </si>
  <si>
    <t>Temperature Beneath Continents As A Function Of Continental Cover And Convective Wavelength</t>
  </si>
  <si>
    <t>Phillips| Br; Coltice| N</t>
  </si>
  <si>
    <t>Temperature Responses Of Photosynthesis And Respiration In Populus Balsamifera L.: Acclimation Versus Adaptation</t>
  </si>
  <si>
    <t>Silim| Sn; Ryan| N; Kubien| Ds</t>
  </si>
  <si>
    <t>Temperature Sensitivity Increases With Soil Organic Carbon Recalcitrance Along An Elevational Gradient In The Wuyi Mountains| China</t>
  </si>
  <si>
    <t>Xu| X; Zhou| Y; Ruan| Hh; Luo| Yq; Wang| Js</t>
  </si>
  <si>
    <t>Temperature Sensitivity Of Black Carbon Decomposition And Oxidation</t>
  </si>
  <si>
    <t>Nguyen| Bt; Lehmann| J; Hockaday| Wc; Joseph| S; Masiello| Ca</t>
  </si>
  <si>
    <t>Temperature Sensitivity Of Forest Soil Organic Matter Decomposition Along Two Elevation Gradients</t>
  </si>
  <si>
    <t>Schindlbacher| A; De Gonzalo| C; Diaz-pines| E; Gorria| P; Matthews| B; Inclan| R; Zechmeister-boltenstern| S; Rubio| A; Jandl| R</t>
  </si>
  <si>
    <t>Temperature Sensitivity Of Nutrient Release From Dung Along Elevation Gradient On The Qinghai-tibetan Plateau</t>
  </si>
  <si>
    <t>Xu| Gp; Chao| Zg; Wang| Sp; Hu| Yg; Zhang| Zg; Duan| Jc; Chang| Xf; Su| Al; Luo| Cy; Li| Yn; Du| My</t>
  </si>
  <si>
    <t>Temperature Sensitivity Of Organic Matter Decomposition In Two Boreal Forest Soil Profiles</t>
  </si>
  <si>
    <t>Karhu| K; Fritze| H; Tuomi| M; Vanhala| P; Spetz| P; Kitunen| V; Liski| J</t>
  </si>
  <si>
    <t>Temperature| Predator-prey Interaction Strength And Population Stability</t>
  </si>
  <si>
    <t>Rall| Bc; Vucic-pestic| O; Ehnes| Rb; Emmerson| M; Brose| U</t>
  </si>
  <si>
    <t>Temperature-associated Increases In The Global Soil Respiration Record</t>
  </si>
  <si>
    <t>Bond-lamberty| B; Thomson| A</t>
  </si>
  <si>
    <t>Temperature-dependent Sex Determination And Contemporary Climate Change</t>
  </si>
  <si>
    <t>Sexual Development</t>
  </si>
  <si>
    <t>Mitchell| Nj; Janzen| Fj</t>
  </si>
  <si>
    <t>Temperature-derived Potential For The Establishment Of Phlebotomine Sandflies And Visceral Leishmaniasis In Germany</t>
  </si>
  <si>
    <t>Fischer| D; Thomas| Sm; Beierkuhnlein| C</t>
  </si>
  <si>
    <t>Tempo And Scale Of Late Paleocene And Early Eocene Carbon Isotope Cycles: Implications For The Origin Of Hyperthermals</t>
  </si>
  <si>
    <t>Zachos| Jc; Mccarren| H; Murphy| B; Rohl| U; Westerhold| T</t>
  </si>
  <si>
    <t>Temporal And Spatial Patterns In The Diet Of Northern Fulmars Fulmarus Glacialis In The Canadian High Arctic</t>
  </si>
  <si>
    <t>Mallory| Ml; Karnovsky| Nj; Gaston| Aj; Hobson| Ka; Provencher| Jf; Forbes| Mr; Hunt| Gl; Byers| T; Dick| Ta</t>
  </si>
  <si>
    <t>Temporal And Spatial Variation Of Annual Mean Air Temperature In Arid And Semiarid Region In Northwest China Over A Recent 46 Year Period</t>
  </si>
  <si>
    <t>Journal Of Arid Land</t>
  </si>
  <si>
    <t>Chen| Sy; Shi| Yy; Guo| Yz; Zheng| Yx</t>
  </si>
  <si>
    <t>Temporal Variation Of Trypanosoma Cruzi Infection In Native Mammals In Chile</t>
  </si>
  <si>
    <t>Botto-mahan| C; Campos| R; Acuna-retamar| M; Coronado| X; Cattan| Pe; Solari| A</t>
  </si>
  <si>
    <t>Temporary Acceleration Of The Hydrological Cycle In Response To A Co(2) Rampdown</t>
  </si>
  <si>
    <t>Wu| Pl; Wood| R; Ridley| J; Lowe| J</t>
  </si>
  <si>
    <t>Ten Years After: Krill As Indicator Of Changes In The Macro-zooplankton Communities Of Two Arctic Fjords</t>
  </si>
  <si>
    <t>Buchholz| F; Buchholz| C; Weslawski| Jm</t>
  </si>
  <si>
    <t>Testing A Theory For The Effect Of Latitude On The Persistence Of Eddy-driven Jets Using Cmip3 Simulations</t>
  </si>
  <si>
    <t>Testing Daycent And Dndc Model Simulations Of N(2)o Fluxes And Assessing The Impacts Of Climate Change On The Gas Flux And Biomass Production From A Humid Pasture</t>
  </si>
  <si>
    <t>Abdalla| M; Jones| M; Yeluripati| J; Smith| P; Burke| J; Williams| M</t>
  </si>
  <si>
    <t>Testing For Criticality In Ecosystem Dynamics: The Case Of Amazonian Rainforest And Savanna Fire</t>
  </si>
  <si>
    <t>Pueyo| S; Graca| Pmd; Barbosa| Ri; Cots| R; Cardona| E; Fearnside| Pm</t>
  </si>
  <si>
    <t>The 2007 Dry Spell In Luzon (philippines): Its Cause| Impact And Corresponding Response Measures</t>
  </si>
  <si>
    <t>Yumul| Gp; Cruz| Na; Dimalanta| Cb; Servando| Nt; Hilario| Fd</t>
  </si>
  <si>
    <t>The Aesthetics Of Water And Land: A Promising Concept For Managing Scarce Water Resources Under Climate Change</t>
  </si>
  <si>
    <t>Tielborger| K; Fleischer| A; Menzel| L; Metz| J; Sternberg| M</t>
  </si>
  <si>
    <t>The Biological Flora Of Coastal Dunes And Wetlands: Spartina Patens (w. Aiton) Gh Muhlenberg</t>
  </si>
  <si>
    <t>Lonard| Ri; Judd| Fw; Stalter| R</t>
  </si>
  <si>
    <t>The Bryozoan Dispersion Into The Mediterranean Margin Of Gondwana During The Pre-glacial Late Ordovician</t>
  </si>
  <si>
    <t>Jimenez-sanchez| A; Villas| E</t>
  </si>
  <si>
    <t>The Budget Approach: A Framework For A Global Transformation Toward A Low-carbon Economy</t>
  </si>
  <si>
    <t>Messner| D; Schellnhuber| J; Rahmstorf| S; Klingenfeld| D</t>
  </si>
  <si>
    <t>The Change In The East Asian Summer Monsoon Simulated By The Miroc3.2 High-resolution Coupled Model Under Global Warming Scenarios</t>
  </si>
  <si>
    <t>Min| Hj; Jhun| Jg</t>
  </si>
  <si>
    <t>The Climatic Sensitivity Of The Forest| Savanna And Forest-savanna Transition In Tropical South America</t>
  </si>
  <si>
    <t>Hirota| M; Nobre| C; Oyama| Md; Bustamante| Mmc</t>
  </si>
  <si>
    <t>The Conservation Genetics Of Ash Meadows Pupfish Populations. I. The Warm Springs Pupfish Cyprinodon Nevadensis Pectoralis</t>
  </si>
  <si>
    <t>Martin| Ap</t>
  </si>
  <si>
    <t>The Copenhagen Accord For Limiting Global Warming: Criteria| Constraints| And Available Avenues</t>
  </si>
  <si>
    <t>Ramanathan| V; Xu| Yy</t>
  </si>
  <si>
    <t>The Copenhagen Accord: A Catastrofic Warm Future. Do We Need A Plan B?</t>
  </si>
  <si>
    <t>The Current And Future Potential Geographical Distribution Of Hyparrhenia Hirta</t>
  </si>
  <si>
    <t>Weed Research</t>
  </si>
  <si>
    <t>Chejara| Vk; Kriticos| Dj; Kristiansen| P; Sindel| Bm; Whalley| Rdb; Nadolny| C</t>
  </si>
  <si>
    <t>The Development Of General Circulation Models Of Climate</t>
  </si>
  <si>
    <t>Studies In History And Philosophy Of Modern Physics</t>
  </si>
  <si>
    <t>Weart| S</t>
  </si>
  <si>
    <t>The Economic Impact Of Future Increase In Tropical Cyclones In Japan</t>
  </si>
  <si>
    <t>Webersik| C; Esteban| M; Shibayama| T</t>
  </si>
  <si>
    <t>The Effect Of Biofuel Production On Swine Farm Methane And Ammonia Emissions</t>
  </si>
  <si>
    <t>Harper| La; Flesch| Tk; Weaver| Kh; Wilson| Jd</t>
  </si>
  <si>
    <t>The Effect Of Biogas Digestion On The Environmental Impact And Energy Balances In Organic Cropping Systems Using The Life-cycle Assessment Methodology</t>
  </si>
  <si>
    <t>Michel| J; Weiske| A; Moller| K</t>
  </si>
  <si>
    <t>The Effect Of Climate Change On The Growth Of Japanese Chum Salmon (oncorhynchus Keta) Using A Bioenergetics Model Coupled With A Three-dimensional Lower Trophic Ecosystem Model (nemuro)</t>
  </si>
  <si>
    <t>Kishi| Mj; Kaeriyama| M; Ueno| H; Kamezawa| Y</t>
  </si>
  <si>
    <t>The Effect Of Different Irrigation Methods On Soil Carbon Dioxide Emission</t>
  </si>
  <si>
    <t>Ekoloji</t>
  </si>
  <si>
    <t>Senyigit| U; Akbolat| D</t>
  </si>
  <si>
    <t>The Effect Of Elevated Temperature On Spawning Of Introduced Pumpkinseed Lepomis Gibbosus In Europe</t>
  </si>
  <si>
    <t>Zieba| G; Fox| Mg; Copp| Gh</t>
  </si>
  <si>
    <t>The Effect Of Nitrogenous Fertilizers On Methane Oxidation In Soil</t>
  </si>
  <si>
    <t>Kara| Ee; Ozdilek| Hg</t>
  </si>
  <si>
    <t>The Effect Of Refrigerant Outlet Temperature For Exergy Efficiency Of Heat Pumps Using Co(2)</t>
  </si>
  <si>
    <t>Isi Bilimi Ve Teknigi Dergisi-journal Of Thermal Science And Technology</t>
  </si>
  <si>
    <t>The Effects Of Al(2)o(3)-tio(2) Coating In A Diesel Engine On Performance And Emission Of Corn Oil Methyl Ester</t>
  </si>
  <si>
    <t>Hazar| H; Ozturk| U</t>
  </si>
  <si>
    <t>The Effects Of Alterations In Temperature And Flow Regime On Organic Carbon Dynamics In Mediterranean River Networks</t>
  </si>
  <si>
    <t>The Effects Of Cold Shock On The Longevity In Oregon R Wild And Vestigial Mutant Of Drosophila Melanogaster (diptera: Drosophilidae)</t>
  </si>
  <si>
    <t>Ayar| A; Uysal| H; Altun| D</t>
  </si>
  <si>
    <t>The Effects Of Host Size And Temperature On The Emergence Of Echinoparyphium Recurvatum Cercariae From Lymnaea Peregra Under Natural Light Conditions</t>
  </si>
  <si>
    <t>Morley| Nj; Adam| Me; Lewis| Jw</t>
  </si>
  <si>
    <t>The Effects Of Sand Temperature On Pre-emergent Green Sea Turtle Hatchlings</t>
  </si>
  <si>
    <t>Segura| Ln; Cajade| R</t>
  </si>
  <si>
    <t>The Environmental Impact Of The Construction Phase: An Application To Composite Walls From A Life Cycle Perspective</t>
  </si>
  <si>
    <t>Ortiz| O; Pasqualino| Jc; Diez| G; Castells| F</t>
  </si>
  <si>
    <t>The Environmental Performance Of Milk Production On A Typical Portuguese Dairy Farm</t>
  </si>
  <si>
    <t>Castanheira| Eg; Dias| Ac; Arroja| L; Amaro| R</t>
  </si>
  <si>
    <t>The Eocene Storm-dominated Foralgal Ramp Of The Western Pyrenees (urbasa-andia Formation): An Analogue Of Future Shallow-marine Carbonate Systems?</t>
  </si>
  <si>
    <t>Payros| A; Pujalte| V; Tosquella| J; Orue-etxebarria| X</t>
  </si>
  <si>
    <t>The Fallacies Of Concurrent Climate Policy Efforts</t>
  </si>
  <si>
    <t>Radetzki| M</t>
  </si>
  <si>
    <t>The First Record Of The Parthenogenetic Marmorkrebs (decapoda| Astacida| Cambaridae) In The Wild In Saxony (germany) Raises The Question Of Its Actual Threat To European Freshwater Ecosystems</t>
  </si>
  <si>
    <t>Martin| P; Shen| H; Fullner| G; Scholtz| G</t>
  </si>
  <si>
    <t>The Flora Of Early Permian Coal Measures From The Parana Basin In Brazil: A Review</t>
  </si>
  <si>
    <t>Iannuzzi| R</t>
  </si>
  <si>
    <t>The Frankincense Tree (boswellia Sacra| Burseraceae) From Oman: Its And Issr Analyses Of Genetic Diversity And Implications For Conservation</t>
  </si>
  <si>
    <t>Genetic Resources And Crop Evolution</t>
  </si>
  <si>
    <t>Coppi| A; Cecchi| L; Selvi| F; Raffaelli| M</t>
  </si>
  <si>
    <t>The Functional Potential Of High Arctic Permafrost Revealed By Metagenomic Sequencing| Qpcr And Microarray Analyses</t>
  </si>
  <si>
    <t>Yergeau| E; Hogues| H; Whyte| Lg; Greer| Cw</t>
  </si>
  <si>
    <t>The Genome Sequence Of The Rumen Methanogen Methanobrevibacter Ruminantium Reveals New Possibilities For Controlling Ruminant Methane Emissions</t>
  </si>
  <si>
    <t>Leahy| Sc; Kelly| Wj; Altermann| E; Ronimus| Rs; Yeoman| Cj; Pacheco| Dm; Li| D; Kong| Zh; Mctavish| S; Sang| C; Lambie| Sc; Janssen| Ph; Dey| D; Attwood| Gt</t>
  </si>
  <si>
    <t>The Impact Of An Urban Dry Island On The Summer Heat Wave And Sultry Weather In Beijing City</t>
  </si>
  <si>
    <t>Wang| Xq; Gong| Yb</t>
  </si>
  <si>
    <t>The Impact Of Climate Change On Disease Constraints On Production Of Oilseed Rape</t>
  </si>
  <si>
    <t>Evans| N; Butterworth| Mh; Baierl| A; Semenov| Ma; West| Js; Barnes| A; Moran| D; Fitt| Bdl</t>
  </si>
  <si>
    <t>The Impact Of Droughts And Water Management On Various Hydrological Systems In The Headwaters Of The Tagus River (central Spain)</t>
  </si>
  <si>
    <t>Lorenzo-lacruz| J; Vicente-serrano| Sm; Lopez-moreno| Ji; Begueria| S; Garcia-ruiz| Jm; Cuadrat| Jm</t>
  </si>
  <si>
    <t>The Impact Of Environmental Temperature On Larval Development And Metamorph Body Condition In The Common Toad| Bufo Bufo</t>
  </si>
  <si>
    <t>The Impact Of Extensive Planting Of Miscanthus As An Energy Crop On Future Co(2) Atmospheric Concentrations</t>
  </si>
  <si>
    <t>Hughes| Jk; Lloyd| Aj; Huntingford| C; Finch| Jw; Harding| Rj</t>
  </si>
  <si>
    <t>The Impact Of Global Warming On Marine Boundary Layer Clouds Over The Eastern Pacific-a Regional Model Study</t>
  </si>
  <si>
    <t>Lauer| A; Hamilton| K; Wang| Yq; Phillips| Vtj; Bennartz| R</t>
  </si>
  <si>
    <t>The Impact Of Ice Melting On Bacterioplankton In The Arctic Ocean</t>
  </si>
  <si>
    <t>Sala| Mm; Arrieta| Jm; Boras| Ja; Duarte| Cm; Vaque| D</t>
  </si>
  <si>
    <t>The Impact Of Temperature And Precipitation Variation On Drought In China In Last 50 Years</t>
  </si>
  <si>
    <t>Zhang| Dq; Zhang| L; Yang| J; Feng| Gl</t>
  </si>
  <si>
    <t>The Impact Of The Little Ice Age On Coccolithophores In The Central Mediterranea Sea</t>
  </si>
  <si>
    <t>Incarbona| A; Ziveri| P; Di Stefano| E; Lirer| F; Mortyn| G; Patti| B; Pelosi| N; Sprovieri| M; Tranchida| G; Vallefuoco| M; Albertazzi| S; Bellucci| Lg; Bonanno| A; Bonomo| S; Censi| P; Ferraro| L; Giuliani| S; Mazzola| S; Sprovieri| R</t>
  </si>
  <si>
    <t>The Impacts Of Carbon Tax And Complementary Policies On Chinese Economy</t>
  </si>
  <si>
    <t>Lu| Cy; Tong| Q; Liu| Xm</t>
  </si>
  <si>
    <t>The Impacts Of Rising Co(2) Concentrations On Australian Terrestrial Species And Ecosystems</t>
  </si>
  <si>
    <t>Hovenden| Mj; Williams| Al</t>
  </si>
  <si>
    <t>The Implementation Of International Geospatial Standards For Earth And Space Sciences</t>
  </si>
  <si>
    <t>International Journal Of Digital Earth</t>
  </si>
  <si>
    <t>Nativi| S</t>
  </si>
  <si>
    <t>The Importance Of Phylogeny To The Study Of Phenological Response To Global Climate Change</t>
  </si>
  <si>
    <t>Davis| Cc; Willis| Cg; Primack| Rb; Miller-rushing| Aj</t>
  </si>
  <si>
    <t>The Importance Of The Copenhagen Conference For The Environmental Protection</t>
  </si>
  <si>
    <t>Draghicescu| M</t>
  </si>
  <si>
    <t>The Incidence Of Norovirus-associated Gastroenteritis Outbreaks In Victoria| Australia (2002-2007) And Their Relationship With Rainfall</t>
  </si>
  <si>
    <t>International Journal Of Environmental Research And Public Health</t>
  </si>
  <si>
    <t>Bruggink| Ld; Marshall| Ja</t>
  </si>
  <si>
    <t>The Influence Of Climate Change On Glacier Geomorphosites: The Case Of Two Italian Glaciers (miage Glacier| Forni Glacier) Investigated Through Dendrochronology</t>
  </si>
  <si>
    <t>Garavaglia| V; Pelfini| M; Bollati| I</t>
  </si>
  <si>
    <t>The Influence Of Natural Stressors On The Toxicity Of Nickel To Daphnia Magna</t>
  </si>
  <si>
    <t>Ferreira| Alg; Serra| P; Soares| Amvm; Loureiro| S</t>
  </si>
  <si>
    <t>The Influence Of Weather On Birds Wintering In The Farmlands Of Eastern Poland</t>
  </si>
  <si>
    <t>Golawski| A; Kasprzykowski| Z</t>
  </si>
  <si>
    <t>The Influence Of Weathering And Organic Matter On Heavy Metals Lability In Silicatic| Alpine Soils</t>
  </si>
  <si>
    <t>Egli| M; Sartori| G; Mirabella| A; Giaccai| D; Favilli| F; Scherrer| D; Krebs| R; Delbos| E</t>
  </si>
  <si>
    <t>The Interface Between Metabolic And Stress Signalling</t>
  </si>
  <si>
    <t>Hey| Sj; Byrne| E; Halford| Ng</t>
  </si>
  <si>
    <t>The Latest Permian Mass Extinction In The Alborz Mountains (north Iran)</t>
  </si>
  <si>
    <t>Angiolini| L; Checconi| A; Gaetani| M; Rettori| R</t>
  </si>
  <si>
    <t>The Little Ice Age And The Emergence Of Influenza A</t>
  </si>
  <si>
    <t>Gatherer| D</t>
  </si>
  <si>
    <t>The Meteorology-chemistry Interface Processor (mcip) For The Cmaq Modeling System: Updates Through Mcipv3.4.1</t>
  </si>
  <si>
    <t>Otte| Tl; Pleim| Je</t>
  </si>
  <si>
    <t>The North American Summer Arctic Front During 1948-2007</t>
  </si>
  <si>
    <t>Ladd| Mj; Gajewski| K</t>
  </si>
  <si>
    <t>The Northeast Asia Mountain Glaciers In The Near Future By Aogcm Scenarios</t>
  </si>
  <si>
    <t>Ananicheva| Md; Krenke| An; Barry| Rg</t>
  </si>
  <si>
    <t>The Phenology Mismatch Hypothesis: Are Declines Of Migrant Birds Linked To Uneven Global Climate Change?</t>
  </si>
  <si>
    <t>Jones| T; Cresswell| W</t>
  </si>
  <si>
    <t>The Physical Concept Of Climate Forcing</t>
  </si>
  <si>
    <t>Liepert| Bg</t>
  </si>
  <si>
    <t>The Physiology Of Climate Change: How Potentials For Acclimatization And Genetic Adaptation Will Determine 'winners' And 'losers'</t>
  </si>
  <si>
    <t>Somero| Gn</t>
  </si>
  <si>
    <t>The Position Of The Mid Latitude Storm Track And Eddy-driven Westerlies In Aquaplanet Agcms</t>
  </si>
  <si>
    <t>Lu| Ja; Chen| G; Frierson| Dmw</t>
  </si>
  <si>
    <t>The Potential Impact Of Global Warming On The Efficacy Of Field Margins Sown For The Conservation Of Bumble-bees</t>
  </si>
  <si>
    <t>Memmott| J; Carvell| C; Pywell| Rf; Craze| Pg</t>
  </si>
  <si>
    <t>The Potential Of Fission Nuclear Power In Resolving Global Climate Change Under The Constraints Of Nuclear Fuel Resources And Once-through Fuel Cycles</t>
  </si>
  <si>
    <t>Knapp| V; Pevec| D; Matijevic| M</t>
  </si>
  <si>
    <t>The Proteomic Response Of The Mussel Congeners Mytilus Galloprovincialis And M-trossulus To Acute Heat Stress: Implications For Thermal Tolerance Limits And Metabolic Costs Of Thermal Stress</t>
  </si>
  <si>
    <t>Tomanek| L; Zuzow| Mj</t>
  </si>
  <si>
    <t>The Relationship Between Body And Ambient Temperature And Corneal Temperature</t>
  </si>
  <si>
    <t>Investigative Ophthalmology &amp; Visual Science</t>
  </si>
  <si>
    <t>Kessel| L; Johnson| L; Arvidsson| H; Larsen| M</t>
  </si>
  <si>
    <t>The Relationship Between Fog| Floods| Groundwater And Tree Growth Along The Lower Kuiseb River In The Hyperarid Namib</t>
  </si>
  <si>
    <t>Schachtschneider| K; February| Ec</t>
  </si>
  <si>
    <t>The Response Of Nematodes To Deep-sea Co(2) Sequestration: A Quantile Regression Approach</t>
  </si>
  <si>
    <t>Fleeger| Jw; Johnson| Ds; Carman| Kr; Weisenhorn| Pb; Gabriele| A; Thistle| D; Barry| Jp</t>
  </si>
  <si>
    <t>The Response Of Organic Matter Mineralisation To Nutrient And Substrate Additions In Sub-arctic Soils</t>
  </si>
  <si>
    <t>Hartley| Ip; Hopkins| Dw; Sommerkorn| M; Wookey| Pa</t>
  </si>
  <si>
    <t>The Role Of Cosmic Rays In The Earth's Atmospheric Processes</t>
  </si>
  <si>
    <t>Pramana-journal Of Physics</t>
  </si>
  <si>
    <t>Siingh| D; Singh| Rp</t>
  </si>
  <si>
    <t>The Role Of Mean Ocean Salinity In Climate</t>
  </si>
  <si>
    <t>Dynamics Of Atmospheres And Oceans</t>
  </si>
  <si>
    <t>Williams| Pd; Guilyardi| E; Madec| G; Gualdi| S; Scoccimarro| E</t>
  </si>
  <si>
    <t>The Role Of Shrub (potentilla Fruticosa) On Ecosystem Co(2) Fluxes In An Alpine Shrub Meadow</t>
  </si>
  <si>
    <t>Yashiro| Y; Shizu| Y; Hirota| M; Shimono| A; Ohtsuka| T</t>
  </si>
  <si>
    <t>The Scientific Consensus Of Climate Change Revisited</t>
  </si>
  <si>
    <t>Bray| D</t>
  </si>
  <si>
    <t>The Spatial Factor| Rather Than Elevated Co(2)| Controls The Soil Bacterial Community In A Temperate Forest Ecosystem</t>
  </si>
  <si>
    <t>Ge| Ya; Chen| Cr; Xu| Zh; Oren| R; He| Jz</t>
  </si>
  <si>
    <t>The Temperature Dependence Of Organic Matter Decomposition: Seasonal Temperature Variations Turn A Sharp Short-term Temperature Response Into A More Moderate Annually Averaged Response</t>
  </si>
  <si>
    <t>The Urban Heat Island And Its Impact On Heat Waves And Human Health In Shanghai</t>
  </si>
  <si>
    <t>Tan| Jg; Zheng| Yf; Tang| X; Guo| Cy; Li| Lp; Song| Gx; Zhen| Xr; Yuan| D; Kalkstein| Aj; Li| Fr; Chen| H</t>
  </si>
  <si>
    <t>The Use Of Life Cycle Assessment For The Comparison Of Biowaste Composting At Home And Full Scale</t>
  </si>
  <si>
    <t>Martinez-blanco| J; Colon| J; Gabarrell| X; Font| X; Sanchez| A; Artola| A; Rieradevall| J</t>
  </si>
  <si>
    <t>The Utilization Of Physisorption Analyzer For Studying The Hygroscopic Properties Of Atmospheric Relevant Particles</t>
  </si>
  <si>
    <t>Ma| Qx; Liu| Yc; He| H</t>
  </si>
  <si>
    <t>The Vulnerability Of Wind Power To Climate Change In Brazil</t>
  </si>
  <si>
    <t>De Lucena| Afp; Szklo| As; Schaeffer| R; Dutra| Rm</t>
  </si>
  <si>
    <t>The Water Needs For Ldv Transportation In The United States</t>
  </si>
  <si>
    <t>King| Cw; Webber| Me; Duncan| Ij</t>
  </si>
  <si>
    <t>The Western Mediterranean Climate: How Will It Respond To Global Warming?</t>
  </si>
  <si>
    <t>Camuffo| D; Bertolin| C; Diodato| N; Barriendos| M; Dominguez-castro| F; Cocheo| C; Della Valle| A; Garnier| E; Alcoforado| Mj</t>
  </si>
  <si>
    <t>The Wet And Dry Spells Across India During 1951-2007</t>
  </si>
  <si>
    <t>Singh| N; Ranade| A</t>
  </si>
  <si>
    <t>The Zero Discounting And Maximin Optimal Paths In A Simple Model Of Global Warming</t>
  </si>
  <si>
    <t>Mathematical Social Sciences</t>
  </si>
  <si>
    <t>D'autume| A; Hartwick| Jm; Schubert| K</t>
  </si>
  <si>
    <t>Theoretical Estimation Of Incinerability Of Halons And Hydrochlorofluorocarbons</t>
  </si>
  <si>
    <t>Dellinger| B; Lamb| Cw; Kumar| P; Lanza| R; Wagner| M</t>
  </si>
  <si>
    <t>Thermal Analysis Scheme Aimed At Better Understanding Of The Earth's Climate Changes Due To The Alternating Irradiation</t>
  </si>
  <si>
    <t>Sestak| J; Hubik| P; Mares| Jj</t>
  </si>
  <si>
    <t>Thermal Plasticity In Young Snakes: How Will Climate Change Affect The Thermoregulatory Tactics Of Ectotherms?</t>
  </si>
  <si>
    <t>Aubret| F; Shine| R</t>
  </si>
  <si>
    <t>Thermal Plasticity Of Photosynthesis: The Role Of Acclimation In Forest Responses To A Warming Climate</t>
  </si>
  <si>
    <t>Gunderson| Ca; O'hara| Kh; Campion| Cm; Walker| Av; Edwards| Nt</t>
  </si>
  <si>
    <t>Thermal Sensitivity Of Metabolic Enzymes In Subarctic And Temperate Freshwater Mussels (bivalvia: Unionoida)</t>
  </si>
  <si>
    <t>Doucet-beaupre| H; Dube| C; Breton| S; Portner| Ho; Blier| Pu</t>
  </si>
  <si>
    <t>Thermal Tolerance Of Juvenile Freshwater Mussels (unionidae) Under The Added Stress Of Copper</t>
  </si>
  <si>
    <t>Pandolfo| Tj; Cope| Wg; Arellano| C</t>
  </si>
  <si>
    <t>Thermodynamic And Dynamic Mechanisms For Large-scale Changes In The Hydrological Cycle In Response To Global Warming</t>
  </si>
  <si>
    <t>Seager| R; Naik| N; Vecchi| Ga</t>
  </si>
  <si>
    <t>Thermodynamic Consideration On The Absorption Properties Of Carbon Dioxide To Basic Oxide</t>
  </si>
  <si>
    <t>Inoue| R; Ueda| S; Wakuta| K; Sasaki| K; Ariyama| T</t>
  </si>
  <si>
    <t>Thermodynamic Study Of Combining Chemical Looping Combustion And Combined Reforming Of Propane</t>
  </si>
  <si>
    <t>Kale| Gr; Kulkarni| Bd; Joshi| Ar</t>
  </si>
  <si>
    <t>Thermodynamics Of Climate Change: Generalized Sensitivities</t>
  </si>
  <si>
    <t>Lucarini| V; Fraedrich| K; Lunkeit| F</t>
  </si>
  <si>
    <t>Thermoelectric Power Generation From Biomass Cook Stoves</t>
  </si>
  <si>
    <t>Champier| D; Bedecarrats| Jp; Rivaletto| M; Strub| F</t>
  </si>
  <si>
    <t>Thermosensitive Period For Sex Determination In The Tuatara</t>
  </si>
  <si>
    <t>Nelson| Nj; Moore| Ja; Pillai| S; Keall| Sn</t>
  </si>
  <si>
    <t>Three Thousand Years Of Extreme Rainfall Events Recorded In Stalagmites From Spring Valley Caverns| Minnesota</t>
  </si>
  <si>
    <t>Dasgupta| S; Saar| Mo; Edwards| Rl; Shen| Cc; Cheng| H; Alexander| Ec</t>
  </si>
  <si>
    <t>Timberline Change Detection Using Topographic Map And Satellite Imagery</t>
  </si>
  <si>
    <t>Panigrahy| S; Anitha| D; Kimothi| Mm; Singh| Sp</t>
  </si>
  <si>
    <t>Timing And Duration Of European Larch Growing Season Along Altitudinal Gradients In The Swiss Alps</t>
  </si>
  <si>
    <t>Moser| L; Fonti| P; Buntgen| U; Esper| J; Luterbacher| J; Franzen| J; Frank| D</t>
  </si>
  <si>
    <t>Timing Of Eclosion Affects Diapause Development| Fat Body Consumption And Longevity In Osmia Lignaria| A Univoltine| Adult-wintering Solitary Bee</t>
  </si>
  <si>
    <t>Bosch| J; Sgolastra| F; Kemp| Wp</t>
  </si>
  <si>
    <t>Titanium-catalyzed C-f Activation Of Fluoroalkenes</t>
  </si>
  <si>
    <t>Angewandte Chemie-international Edition</t>
  </si>
  <si>
    <t>Kuhnel| Mf; Lentz| D</t>
  </si>
  <si>
    <t>Tolerance Adaptation And Precipitation Changes Complicate Latitudinal Patterns Of Climate Change Impacts</t>
  </si>
  <si>
    <t>Bonebrake| Tc; Mastrandrea| Md</t>
  </si>
  <si>
    <t>Topography And Spatial Arrangement Of Reef-building Corals On The Fringing Reefs Of North Jamaica May Influence Their Response To Disturbance From Bleaching</t>
  </si>
  <si>
    <t>Total Aerosol Effect: Radiative Forcing Or Radiative Flux Perturbation?</t>
  </si>
  <si>
    <t>Lohmann| U; Rotstayn| L; Storelvmo| T; Jones| A; Menon| S; Quaas| J; Ekman| Aml; Koch| D; Ruedy| R</t>
  </si>
  <si>
    <t>Toward An Early Warning System For Dengue Prevention: Modeling Climate Impact On Dengue Transmission</t>
  </si>
  <si>
    <t>Degallier| N; Favier| C; Menkes| C; Lengaigne| M; Ramalho| Wm; Souza| R; Servain| J; Boulanger| Jp</t>
  </si>
  <si>
    <t>Trade-off Between Productivity Enhancement And Global Warming Potential Of Rice And Wheat In India</t>
  </si>
  <si>
    <t>Bhatia| A; Pathak| H; Aggarwal| Pk; Jain| N</t>
  </si>
  <si>
    <t>Trade-offs Between Ecosystem Services: Water And Carbon In A Biodiversity Hotspot</t>
  </si>
  <si>
    <t>Chisholm| Ra</t>
  </si>
  <si>
    <t>Trait Plasticity In Species Interactions: A Driving Force Of Community Dynamics</t>
  </si>
  <si>
    <t>Berg| Mp; Ellers| J</t>
  </si>
  <si>
    <t>Traits Responsible For Variation In Pollination And Seed Set Among Six Rice Cultivars Grown In A Miniature Paddy Field With Free Air At A Hot| Humid Spot In China</t>
  </si>
  <si>
    <t>Zhao| L; Kobayasi| K; Hasegawa| T; Wang| Cl; Yoshimoto| M; Wan| Jm; Matsui| T</t>
  </si>
  <si>
    <t>Transient Middle Eocene Atmospheric Co(2) And Temperature Variations</t>
  </si>
  <si>
    <t>Bijl| Pk; Houben| Ajp; Schouten| S; Bohaty| Sm; Sluijs| A; Reichart| Gj; Damste| Jss; Brinkhuis| H</t>
  </si>
  <si>
    <t>Transport Impacts On Atmosphere And Climate: Land Transport</t>
  </si>
  <si>
    <t>Uherek| E; Halenka| T; Borken-kleefeld| J; Balkanski| Y; Berntsen| T; Borrego| C; Gauss| M; Hoor| P; Juda-rezler| K; Lelieveld| J; Melas| D; Rypdal| K; Schmid| S</t>
  </si>
  <si>
    <t>Transport Impacts On Atmosphere And Climate: Metrics</t>
  </si>
  <si>
    <t>Fuglestvedt| Js; Shine| Kp; Berntsen| T; Cook| J; Lee| Ds; Stenke| A; Skeie| Rb; Velders| Gjm; Waitz| Ia</t>
  </si>
  <si>
    <t>Tree-ring-based May-july Mean Temperature History For Luliang Mountains| China| Since 1836</t>
  </si>
  <si>
    <t>Cai| Qf; Liu| Y; Bao| Ga; Lei| Y; Sun| B</t>
  </si>
  <si>
    <t>Trend Analysis Of Annual And Seasonal Rainfall Time Series In The Mediterranean Area</t>
  </si>
  <si>
    <t>Longobardi| A; Villani| P</t>
  </si>
  <si>
    <t>Trend Discrepancies Among Three Best Track Data Sets Of Western North Pacific Tropical Cyclones</t>
  </si>
  <si>
    <t>Song| Jj; Wang| Ya; Wu| Lg</t>
  </si>
  <si>
    <t>Trends In Global Warming And Evolution Of Nucleoproteins From Influenza A Viruses Since 1918</t>
  </si>
  <si>
    <t>Yan| S; Wu| G</t>
  </si>
  <si>
    <t>Trends In Rainfall And Extreme Temperatures In Northwestern Mexico</t>
  </si>
  <si>
    <t>Gutierrez-ruacho| Og; Brito-castillo| L; Diaz-castro| Sc; Watts| Cj</t>
  </si>
  <si>
    <t>Trends Of The Thermal Growing Season In China| 1951-2007</t>
  </si>
  <si>
    <t>Song| Yl; Linderholm| Hw; Chen| Dl; Walther| A</t>
  </si>
  <si>
    <t>Tropical Cloud Forest Climate Variability And The Demise Of The Monteverde Golden Toad</t>
  </si>
  <si>
    <t>Anchukaitis| Kj; Evans| Mn</t>
  </si>
  <si>
    <t>Tropical Cyclones And Permanent El Nino In The Early Pliocene Epoch</t>
  </si>
  <si>
    <t>Fedorov| Av; Brierley| Cm; Emanuel| K</t>
  </si>
  <si>
    <t>Tropical Phytoplankton Taxa In Aquitaine Lakes (france)</t>
  </si>
  <si>
    <t>Cellamare| M; Leitao| M; Coste| M; Dutartre| A; Haury| J</t>
  </si>
  <si>
    <t>Tropical Storm And Environmental Forcing On Regional Blue Crab (callinectes Sapidus) Settlement</t>
  </si>
  <si>
    <t>Eggleston| Db; Reyns| Nb; Etherington| Ll; Plaia| Gr; Xie| L</t>
  </si>
  <si>
    <t>Tropical Warming And The Dynamics Of Endangered Primates</t>
  </si>
  <si>
    <t>Wiederholt| R; Post| E</t>
  </si>
  <si>
    <t>Tropics| Trophics And Taxonomy: The Determinants Of Parasite-associated Host Mortality</t>
  </si>
  <si>
    <t>Robar| N; Burness| G; Murray| Dl</t>
  </si>
  <si>
    <t>Turbidity Hampers Mate Choice In A Pipefish</t>
  </si>
  <si>
    <t>Ethology</t>
  </si>
  <si>
    <t>Sundin| J; Berglund| A; Rosenqvist| G</t>
  </si>
  <si>
    <t>Twisting Biomaterials Around Your Little Finger: Environmental Impacts Of Bio-based Wrappings</t>
  </si>
  <si>
    <t>Hermann| Bg; Blok| K; Patel| Mk</t>
  </si>
  <si>
    <t>Two Centuries Of Regional Odonatology</t>
  </si>
  <si>
    <t>Grand| D</t>
  </si>
  <si>
    <t>Two Necessary Conditions For The Glacial-interglacial Cycles In The Quaternary</t>
  </si>
  <si>
    <t>Li| N; Chen| X; Liu| Fh</t>
  </si>
  <si>
    <t>Uncertainties In The Carbon Footprint Of Food Products: A Case Study On Table Potatoes</t>
  </si>
  <si>
    <t>Roos| E; Sundberg| C; Hansson| Pa</t>
  </si>
  <si>
    <t>Uncertainties Of Global Warming Metrics: Co(2) And Ch(4)</t>
  </si>
  <si>
    <t>Reisinger| A; Meinshausen| M; Manning| M; Bodeker| G</t>
  </si>
  <si>
    <t>Uncertainty Propagation In Soil Greenhouse Gas Emission Models: An Experiment Using The Dndc Model And At The Oensingen Cropland Site</t>
  </si>
  <si>
    <t>Hastings| Af; Wattenbach| M; Eugster| W; Li| Cs; Buchmann| N; Smith| P</t>
  </si>
  <si>
    <t>Uncoupled Transport Of Chlorofluorocarbons And Anthropogenic Carbon In The Subpolar North Atlantic</t>
  </si>
  <si>
    <t>Alvarez| M; Gourcuff| C</t>
  </si>
  <si>
    <t>Understanding The Varied Response Of The Extratropical Storm Tracks To Climate Change</t>
  </si>
  <si>
    <t>O'gorman| Pa</t>
  </si>
  <si>
    <t>Unexpected Dominance Of The Subtropical Copepod Temora Turbinata In The Temperate Changjiang River Estuary And Its Possible Causes</t>
  </si>
  <si>
    <t>Zhang| Gt; Sun| S; Xu| Zl; Zhang| Ql</t>
  </si>
  <si>
    <t>Unidirectional Hybridization At A Species' Range Boundary: Implications For Habitat Tracking</t>
  </si>
  <si>
    <t>Beatty| Ge; Philipp| M; Provan| J</t>
  </si>
  <si>
    <t>United States' Interannual Precipitation Variability Over The Past Century: Is Variability Increasing As Predicted By Models?</t>
  </si>
  <si>
    <t>Svoma| Bm; Balling| Rc</t>
  </si>
  <si>
    <t>Unprecedented Coastal Upwelling In The East/japan Sea And Linkage To Long-term Large-scale Variations</t>
  </si>
  <si>
    <t>Park| Ka; Kim| Kr</t>
  </si>
  <si>
    <t>Unprecedented Low Twentieth Century Winter Sea Ice Extent In The Western Nordic Seas Since Ad 1200</t>
  </si>
  <si>
    <t>Fauria| Mm; Grinsted| A; Helama| S; Moore| J; Timonen| M; Martma| T; Isaksson| E; Eronen| M</t>
  </si>
  <si>
    <t>Unusual Central Indian Drought Of Summer Monsoon 2008: Role Of Southern Tropical Indian Ocean Warming</t>
  </si>
  <si>
    <t>Rao| Sa; Chaudhari| Hs; Pokhrel| S; Goswami| Bn</t>
  </si>
  <si>
    <t>Upper Thermal Tolerances Of Early Life Stages Of Freshwater Mussels</t>
  </si>
  <si>
    <t>Pandolfo| Tj; Cope| Wg; Arellano| C; Bringolf| Rb; Barnhart| Mc; Hammer| E</t>
  </si>
  <si>
    <t>Upwelling Areas Do Not Guarantee Refuge For Coral Reefs In A Warming Ocean</t>
  </si>
  <si>
    <t>Chollett| I; Mumby| Pj; Cortes| J</t>
  </si>
  <si>
    <t>Upwelling Couples Chemical And Biological Dynamics Across The Littoral And Pelagic Zones Of Lake Tanganyika| East Africa</t>
  </si>
  <si>
    <t>Corman| Jr; Mcintyre| Pb; Kuboja| B; Mbemba| W; Fink| D; Wheeler| Cw; Gans| C; Michel| E; Flecker| As</t>
  </si>
  <si>
    <t>Urban Climate</t>
  </si>
  <si>
    <t>Kuttler| W</t>
  </si>
  <si>
    <t>Us Local Action On Heat And Health: Are We Prepared For Climate Change?</t>
  </si>
  <si>
    <t>O'neill| Ms; Jackman| Dk; Wyman| M; Manarolla| X; Gronlund| Cj; Brown| Dg; Brines| Sj; Schwartz| J; Diez-roux| Av</t>
  </si>
  <si>
    <t>Use Of Digital Cameras For Phenological Observations</t>
  </si>
  <si>
    <t>Ide| R; Oguma| H</t>
  </si>
  <si>
    <t>Using Genetic Algorithms To Calibrate A Dimethylsulfide Production Model In The Arctic Ocean</t>
  </si>
  <si>
    <t>Qu| B; Gabric| Aj</t>
  </si>
  <si>
    <t>Using L-band Sar Coherence To Delineate Glacier Extent</t>
  </si>
  <si>
    <t>Atwood| Dk; Meyer| F; Arendt| A</t>
  </si>
  <si>
    <t>Using Soil Sensing Technology To Examine Interactions And Controls Between Ectomycorrhizal Growth And Environmental Factors On Soil Co(2) Dynamics</t>
  </si>
  <si>
    <t>Hasselquist| Nj; Vargas| R; Allen| Mf</t>
  </si>
  <si>
    <t>Using The Multiactor-approach In Glowa-danube To Simulate Decisions For The Water Supply Sector Under Conditions Of Global Climate Change</t>
  </si>
  <si>
    <t>Barthel| R; Janisch| S; Nickel| D; Trifkovic| A; Horhan| T</t>
  </si>
  <si>
    <t>Utilisation Of Eggshell Membrane As An Adsorbent For Carbon Dioxide</t>
  </si>
  <si>
    <t>Banerjee| A; Panda| S; Sidhantha| M; Chakrabarti| S; Chaudhuri| B; Bhattacharjee| S</t>
  </si>
  <si>
    <t>Variability In Exchange Of Co(2) Across 12 Northern Peatland And Tundra Sites</t>
  </si>
  <si>
    <t>Lund| M; Lafleur| Pm; Roulet| Nt; Lindroth| A; Christensen| Tr; Aurela| M; Chojnicki| Bh; Flanagan| Lb; Humphreys| Er; Laurila| T; Oechel| Wc; Olejnik| J; Rinne| J; Schubert| P; Nilsson| Mb</t>
  </si>
  <si>
    <t>Variability Of Tropical Cyclones That Have Affected Mexico</t>
  </si>
  <si>
    <t>Castro| Scd</t>
  </si>
  <si>
    <t>Variable Winter Moisture In The Southwestern United States Linked To Rapid Glacial Climate Shifts</t>
  </si>
  <si>
    <t>Asmerom| Y; Polyak| Vj; Burns| Sj</t>
  </si>
  <si>
    <t>Variation In Organic Matter And Water Color In Lake Malaren During The Past 70 Years</t>
  </si>
  <si>
    <t>Johansson| L; Temnerud| J; Abrahamsson| J; Kleja| Db</t>
  </si>
  <si>
    <t>Variation In The Heat Shock Response And Its Implication For Predicting The Effect Of Global Climate Change On Species' Biogeographical Distribution Ranges And Metabolic Costs</t>
  </si>
  <si>
    <t>Variation Of Soil And Biomass Carbon Pools In Beech Forests Across A Precipitation Gradient</t>
  </si>
  <si>
    <t>Meier| Ic; Leuschner| C</t>
  </si>
  <si>
    <t>Variations In Equilibrium Line Altitude Of The Qiyi Glacier| Qilian Mountains| Over The Past 50 Years</t>
  </si>
  <si>
    <t>Wang| Nl; He| Jq; Pu| Jc; Jiang| X; Jing| Zf</t>
  </si>
  <si>
    <t>Vegetation Response To Early Holocene Warming As An Analog For Current And Future Changes</t>
  </si>
  <si>
    <t>Cole| Kl</t>
  </si>
  <si>
    <t>Vibrio Infections Triggering Mass Mortality Events In A Warming Mediterranean Sea</t>
  </si>
  <si>
    <t>Vezzulli| L; Previati| M; Pruzzo| C; Marchese| A; Bourne| Dg; Cerrano| C</t>
  </si>
  <si>
    <t>Vulnerability Assessment Of Climate-induced Water Shortage In Phoenix</t>
  </si>
  <si>
    <t>Gober| P; Kirkwood| Cw</t>
  </si>
  <si>
    <t>Vulnerability Of Pejerrey Odontesthes Bonariensis Populations To Climate Change In Pampean Lakes Of Argentina</t>
  </si>
  <si>
    <t>Kopprio| Ga; Freije| Rh; Strussmann| Ca; Kattner| G; Hoffmeyer| Ms; Popovich| Ca; Lara| Rj</t>
  </si>
  <si>
    <t>Vulnerability Of Pinus Cembra L. In The Alps And The Carpathian Mountains Under Present And Future Climates</t>
  </si>
  <si>
    <t>Casalegno| S; Amatulli| G; Camia| A; Nelson| A; Pekkarinen| A</t>
  </si>
  <si>
    <t>Warming Alters The Metabolic Balance Of Ecosystems</t>
  </si>
  <si>
    <t>Yvon-durocher| G; Jones| Ji; Trimmer| M; Woodward| G; Montoya| Jm</t>
  </si>
  <si>
    <t>Warming Influenced By The Ratio Of Black Carbon To Sulphate And The Black-carbon Source</t>
  </si>
  <si>
    <t>Ramana| Mv; Ramanathan| V; Feng| Y; Yoon| Sc; Kim| Sw; Carmichael| Gr; Schauer| Jj</t>
  </si>
  <si>
    <t>Warming Magnitude Of Indonesian Throughflow During The Penultimate Deglaciation (termination Ii) And Its Relationship With Climate Change In High-latitude Regions</t>
  </si>
  <si>
    <t>Tian| Cc; Tian| J</t>
  </si>
  <si>
    <t>Water Conservation Of Forest Ecosystem In Beijing And Its Value</t>
  </si>
  <si>
    <t>Zhang| Ba; Li| Wh; Xie| Gd; Xiao| Y</t>
  </si>
  <si>
    <t>Water Cycle Changes Over The Mediterranean: A Comparison Study Of A Super-high-resolution Global Model With Cmip3</t>
  </si>
  <si>
    <t>Jin| Fj; Kitoh| A; Alpert| P</t>
  </si>
  <si>
    <t>Water For Haemodialysis And Related Therapies: Recent Standards And Emerging Issues</t>
  </si>
  <si>
    <t>Blood Purification</t>
  </si>
  <si>
    <t>Hoenich| Na; Levin| R; Ronco| C</t>
  </si>
  <si>
    <t>Water Limitation And Plant Inter-specific Competition Reduce Rhizosphere-induced C Decomposition And Plant N Uptake</t>
  </si>
  <si>
    <t>Dijkstra| Fa; Morgan| Ja; Blumenthal| D; Follett| Rf</t>
  </si>
  <si>
    <t>Water Temperature And Stratification Depth Independently Shift Cardinal Events During Plankton Spring Succession</t>
  </si>
  <si>
    <t>Berger| Sa; Diehl| S; Stibor| H; Trommer| G; Ruhenstroth| M</t>
  </si>
  <si>
    <t>Wemoi And Naoi Influence On Major Avalanche Activity In The Eastern Pyrenees</t>
  </si>
  <si>
    <t>Garcia-selles| C; Pena| Jc; Marti| G; Oller| P; Martinez| P</t>
  </si>
  <si>
    <t>What Happens When The Ocean Is Overheated? The Foraminiferal Response Across The Paleocene-eocene Thermal Maximum At The Alamedilla Section (spain)</t>
  </si>
  <si>
    <t>Alegret| L; Ortiz| S; Arenillas| I; Molina| E</t>
  </si>
  <si>
    <t>Whitebark Pine Vulnerability To Climate-driven Mountain Pine Beetle Disturbance In The Greater Yellowstone Ecosystem</t>
  </si>
  <si>
    <t>Why Microalgal Biofuels Won't Save The Internal Combustion Machine</t>
  </si>
  <si>
    <t>Van Beilen| Jb</t>
  </si>
  <si>
    <t>Why Tropical Island Endemics Are Acutely Susceptible To Global Change</t>
  </si>
  <si>
    <t>Fordham| Da; Brook| Bw</t>
  </si>
  <si>
    <t>Wind Affects Morphology| Function| And Chemistry Of Eucalypt Tree Seedlings</t>
  </si>
  <si>
    <t>Mcarthur| C; Bradshaw| Os; Jordan| Gj; Clissold| Fj; Pile| Aj</t>
  </si>
  <si>
    <t>Wind Power Smoothing Using Fuzzy Logic Pitch Controller And Energy Capacitor System For Improvement Micro-grid Performance In Islanding Mode</t>
  </si>
  <si>
    <t>Kamel| Rm; Chaouachi| A; Nagasaka| K</t>
  </si>
  <si>
    <t>Winter Climate Change: A Critical Factor For Temperate Vegetation Performance</t>
  </si>
  <si>
    <t>Kreyling| J</t>
  </si>
  <si>
    <t>Winter Intensification Of The Moist Branch Of The Circulation In Simulations Of 21st Century Climate</t>
  </si>
  <si>
    <t>Laliberte| F; Pauluis| O</t>
  </si>
  <si>
    <t>Would Methanol Formed From Co(2) From The Atmosphere Give The Advantage Of Hydrogen At Lesser Cost?</t>
  </si>
  <si>
    <t>Bockris| Jom</t>
  </si>
  <si>
    <t>Yeast And Yeast-like Diversity In The Southernmost Glacier Of Europe (calderone Glacier| Apennines| Italy)</t>
  </si>
  <si>
    <t>Branda| E; Turchetti| B; Diolaiuti| G; Pecci| M; Smiraglia| C; Buzzini| P</t>
  </si>
  <si>
    <t>Zeolitic Imidazolate Framework Zif-7 Based Molecular Sieve Membrane For Hydrogen Separation</t>
  </si>
  <si>
    <t>Li| Ys; Liang| Fy; Bux| Hg; Yang| Ws; Caro| J</t>
  </si>
  <si>
    <t>Zircon Dating Ties Ne Atlantic Sill Emplacement To Initial Eocene Global Warming</t>
  </si>
  <si>
    <t>Svensen| H; Planke| S; Corfu| F</t>
  </si>
  <si>
    <t>Zooplankton Of Lakes In The Spurs Of The Putorana Plateau And Adjacent Territories (north Of Krasnoyarsk Krai)</t>
  </si>
  <si>
    <t>Contemporary Problems Of Ecology</t>
  </si>
  <si>
    <t>Dubovskaya| Op; Kotov| Aa; Korovchinsky| Nm; Smirnov| Nn; Sinev| Ay</t>
  </si>
  <si>
    <t>give Energy To Your Study: Students Worldwide Gather In Europe To Design Future Materials For Energy Storage And Conversion</t>
  </si>
  <si>
    <t>Simon| P; Knauth| P; Tirado| Jl; Pocharski| J; Wieczorek| W; Barnabe| A; Tarascon| Jm; Masquelieri| C</t>
  </si>
  <si>
    <t>'caribbean Creep' Chills Out: Climate Change And Marine Invasive Species</t>
  </si>
  <si>
    <t>Canning-clode| J; Fowler| Ae; Byers| Je; Carlton| Jt; Ruiz| Gm</t>
  </si>
  <si>
    <t>'home Made' Model To Study The Greenhouse Effect And Global Warming</t>
  </si>
  <si>
    <t>Onorato| P; Mascheretti| P; Deambrosis| A</t>
  </si>
  <si>
    <t>2nd Generation Biofuels A Sure Bet? A Life Cycle Assessment Of How Things Could Go Wrong</t>
  </si>
  <si>
    <t>Melamu| R; Von Blottnitz| H</t>
  </si>
  <si>
    <t>A Brown-world Cascade In The Dung Decomposer Food Web Of An Alpine Meadow: Effects Of Predator Interactions And Warming</t>
  </si>
  <si>
    <t>Wu| Xw; Duffy| Je; Reich| Pb; Sun| Sc</t>
  </si>
  <si>
    <t>A Comparative Environmental Life-cycle Analysis For Removing Phosphorus From Wastewater: Biological Versus Physical/chemical Processes</t>
  </si>
  <si>
    <t>Coats| Er; Watkins| Dl; Kranenburg| D</t>
  </si>
  <si>
    <t>A Comparative Life Cycle Assessment Of Marine Fuels: Liquefied Natural Gas And Three Other Fossil Fuels</t>
  </si>
  <si>
    <t>Bengtsson| S; Andersson| K; Fridell| E</t>
  </si>
  <si>
    <t>A Comparison Of The Medieval Warm Period| Little Ice Age And 20th Century Warming Simulated By The Fgoals Climate System Model</t>
  </si>
  <si>
    <t>Zhou| Tj; Li| B; Man| Wm; Zhang| Lx; Zhang| J</t>
  </si>
  <si>
    <t>A Comprehensive Overview Of Hybrid Electric Vehicle: Powertrain Configurations| Powertrain Control Techniques And Electronic Control Units</t>
  </si>
  <si>
    <t>Bayindir| Kc; Gozukucuk| Ma; Teke| A</t>
  </si>
  <si>
    <t>A Developed Asymmetric Pvdf Hollow Fiber Membrane Structure For Co(2) Absorption</t>
  </si>
  <si>
    <t>Mansourizadeh| A; Ismail| Af</t>
  </si>
  <si>
    <t>A Dynamical Interpretation Of The Poleward Shift Of The Jet Streams In Global Warming Scenarios</t>
  </si>
  <si>
    <t>Riviere| G</t>
  </si>
  <si>
    <t>A Feasibility Study Of Hybrid Wind Power Systems For Remote Communities</t>
  </si>
  <si>
    <t>Hessami| Ma; Campbell| H; Sanguinetti| C</t>
  </si>
  <si>
    <t>A Forecast Of Effective Global Warming Countermeasures For The Residential Sector In China For The Year 2050</t>
  </si>
  <si>
    <t>Xing| R; Ikaga| T</t>
  </si>
  <si>
    <t>A Framework For Assessing Threats And Benefits To Species Responding To Climate Change</t>
  </si>
  <si>
    <t>Thomas| Cd; Hill| Jk; Anderson| Bj; Bailey| S; Beale| Cm; Bradbury| Rb; Bulman| Cr; Crick| Hqp; Eigenbrod| F; Griffiths| Hm; Kunin| We; Oliver| Th; Walmsley| Ca; Watts| K; Worsfold| Nt; Yardley| T</t>
  </si>
  <si>
    <t>A Fully Flexible Valve Actuation System For Internal Combustion Engines</t>
  </si>
  <si>
    <t>Ieee-asme Transactions On Mechatronics</t>
  </si>
  <si>
    <t>Zhao| Jf; Seethaler| Rj</t>
  </si>
  <si>
    <t>A Fuzzy-neural Approach For Global Co2 Concentration Forecasting</t>
  </si>
  <si>
    <t>Intelligent Data Analysis</t>
  </si>
  <si>
    <t>Chen| T; Wang| Yc</t>
  </si>
  <si>
    <t>A Human Development Framework For Co2 Reductions</t>
  </si>
  <si>
    <t>Costa| L; Rybski| D; Kropp| Jp</t>
  </si>
  <si>
    <t>A Hydrothermal Origin For Isotopically Anomalous Cap Dolostone Cements From South China</t>
  </si>
  <si>
    <t>Bristow| Tf; Bonifacie| M; Derkowski| A; Eiler| Jm; Grotzinger| Jp</t>
  </si>
  <si>
    <t>A Life Cycle Approach To The Management Of Household Food Waste - A Swedish Full-scale Case Study</t>
  </si>
  <si>
    <t>Bernstad| A; Jansen| Jl</t>
  </si>
  <si>
    <t>A Life Cycle Assessment Of End-of-life Computer Monitor Management In The Seattle Metropolitan Region</t>
  </si>
  <si>
    <t>Noon| Ms; Lee| Sj; Cooper| Js</t>
  </si>
  <si>
    <t>A Life Cycle Assessment Of Injectable Drug Primary Packaging: Comparing The Traditional Process In Glass Vials With The Closed Vial Technology (polymer Vials)</t>
  </si>
  <si>
    <t>Belboom| S; Renzoni| R; Verjans| B; Leonard| A; Germain| A</t>
  </si>
  <si>
    <t>A Mathematical Model Of Atmospheric Retention Of Man-made Co(2) Emissions</t>
  </si>
  <si>
    <t>Mathematics And Computers In Simulation</t>
  </si>
  <si>
    <t>A Method For Calculating The Variance And Confidence Intervals For Tree Biomass Estimates Obtained From Allometric Equations</t>
  </si>
  <si>
    <t>Nickless| A; Scholes| Rj; Archibald| S</t>
  </si>
  <si>
    <t>A Methodological Note On The Making Of Causal Statements In The Debate On Anthropogenic Global Warming</t>
  </si>
  <si>
    <t>Kampen| Jk</t>
  </si>
  <si>
    <t>A Model For Orbital Pacing Of Methane Hydrate Destabilization During The Palaeogene</t>
  </si>
  <si>
    <t>Lunt| Dj; Ridgwell| A; Sluijs| A; Zachos| J; Hunter| S; Haywood| A</t>
  </si>
  <si>
    <t>A Multidisciplinary| Science-based Approach To The Economics Of Climate Change</t>
  </si>
  <si>
    <t>Carlin| A</t>
  </si>
  <si>
    <t>A Multisystem Climate Change Adaptation Approach For Water Sustainability In Regional Australia</t>
  </si>
  <si>
    <t>Perdomo| A; Hussain| O</t>
  </si>
  <si>
    <t>A New Method For Assessing Co(2)-emissions From Container Terminals: A Promising Approach Applied In Rotterdam</t>
  </si>
  <si>
    <t>Geerlings| H; Van Duin| R</t>
  </si>
  <si>
    <t>A New Method For The Comparison Of Trend Data With An Application To Water Vapor</t>
  </si>
  <si>
    <t>Mieruch| S; Noel| S; Reuter| M; Bovensmann| H; Burrows| Jp; Schroder| M; Schulz| J</t>
  </si>
  <si>
    <t>A New Single-filter Method For Analyzing Coastal Aerosol Production And Links To Meteorology</t>
  </si>
  <si>
    <t>Winder| Ic</t>
  </si>
  <si>
    <t>A New Zealand Record Of Sea Level Rise And Environmental Change During The Paleocene-eocene Thermal Maximum</t>
  </si>
  <si>
    <t>Handley| L; Crouch| Em; Pancost| Rd</t>
  </si>
  <si>
    <t>A Novel Paradigm In Greenhouse Gas Mitigation</t>
  </si>
  <si>
    <t>Azad| Am; Mcdaniel| E; Al-batty| S</t>
  </si>
  <si>
    <t>A Parametric Study Of Electrocoagulation As A Recovery Process Of Marine Microalgae For Biodiesel Production</t>
  </si>
  <si>
    <t>Uduman| N; Bourniquel| V; Danquah| Mk; Hoadley| Afa</t>
  </si>
  <si>
    <t>A Perspective On Decadal Climate Variability And Predictability</t>
  </si>
  <si>
    <t>A Political Ecology Of "water In Mind": Attributing Perceptions In The Era Of Global Climate Change</t>
  </si>
  <si>
    <t>Weather Climate And Society</t>
  </si>
  <si>
    <t>Crate| Sa</t>
  </si>
  <si>
    <t>A Possible Mechanism For El Nino-like Warming In Response To The Future Greenhouse Warming</t>
  </si>
  <si>
    <t>Kug| Js; Sooraj| Kp; Jin| Ff; Ham| Yg; Kim| D</t>
  </si>
  <si>
    <t>A Prediction-based Green Scheduler For Datacenters In Clouds</t>
  </si>
  <si>
    <t>Ieice Transactions On Information And Systems</t>
  </si>
  <si>
    <t>Duy| Tvt; Sato| Y; Inoguchi| Y</t>
  </si>
  <si>
    <t>A Projection Of Extreme Climate Events In The 21(st) Century Over East Asia Using The Community Climate System Model 3</t>
  </si>
  <si>
    <t>Ho| Ch; Park| Tw; Jun| Sy; Lee| Mh; Park| Ce; Kim| J; Lee| Sj; Hong| Yd; Song| Ck; Lee| Jb</t>
  </si>
  <si>
    <t>A Quantification Of Uncertainties In Historical Tropical Tropospheric Temperature Trends From Radiosondes</t>
  </si>
  <si>
    <t>Thorne| Pw; Brohan| P; Titchner| Ha; Mccarthy| Mp; Sherwood| Sc; Peterson| Tc; Haimberger| L; Parker| De; Tett| Sfb; Santer| Bd; Fereday| Dr; Kennedy| Jj</t>
  </si>
  <si>
    <t>A Review Of Elevated Atmospheric Co(2) Effects On Plant Growth And Water Relations: Implications For Horticulture</t>
  </si>
  <si>
    <t>Prior| Sa; Runion| Gb; Marble| Sc; Rogers| Hh; Gilliam| Ch; Torbert| Ha</t>
  </si>
  <si>
    <t>A Semi-analytical Model For The Propagation Of Rossby Waves In Slowly Varying Flow</t>
  </si>
  <si>
    <t>Liu| F; Chao| Jp; Huang| G; Feng| Lc</t>
  </si>
  <si>
    <t>A Semiparametric Panel Model For Unbalanced Data With Application To Climate Change In The United Kingdom</t>
  </si>
  <si>
    <t>Journal Of Econometrics</t>
  </si>
  <si>
    <t>Atak| A; Linton| O; Xiao| Zj</t>
  </si>
  <si>
    <t>A Significant Component Of Unforced Multidecadal Variability In The Recent Acceleration Of Global Warming</t>
  </si>
  <si>
    <t>Delsole| T; Tippett| Mk; Shukla| J</t>
  </si>
  <si>
    <t>A Simple Parametric Model For The Analysis Of Cooled Gas Turbines</t>
  </si>
  <si>
    <t>Gulen| Sc</t>
  </si>
  <si>
    <t>A Simulation Study On The Enhancement Of The Shift Reaction By Water Injection Into A Gasifier</t>
  </si>
  <si>
    <t>Kiso| F; Matsuo| M</t>
  </si>
  <si>
    <t>A Statistical Analysis Of Multiple Temperature Proxies: Are Reconstructions Of Surface Temperatures Over The Last 1000 Years Reliable?</t>
  </si>
  <si>
    <t>Mcshane| Bb; Wyner| Aj</t>
  </si>
  <si>
    <t>A Study Of The Radiative Forcing And Global Warming Potentials Of Hydrofluorocarbons</t>
  </si>
  <si>
    <t>Zhang| H; Wu| Jx; Luc| P</t>
  </si>
  <si>
    <t>A Study On The Impact Of Climate Change On Streamflow At The Watershed Scale In The Humid Tropics</t>
  </si>
  <si>
    <t>Raneesh| Ky; Santosh| Gt</t>
  </si>
  <si>
    <t>A Study On The Prospective Teachers' Knowledge| Teaching Methods And Attitudes Towards Global Warming With Respect To Different Variables</t>
  </si>
  <si>
    <t>Bozdogan| Ae; Karsli| F; Sahin| C</t>
  </si>
  <si>
    <t>A Synthesis Of The Impacts Of Climate Change On The First Nations And Inuit Of Canada</t>
  </si>
  <si>
    <t>Indian Journal Of Traditional Knowledge</t>
  </si>
  <si>
    <t>Downing| A; Cuerrier| A</t>
  </si>
  <si>
    <t>A Thousand Years Of Human Impact In The Northern Scandinavian Mountain Range: Long-lasting Effects On Forest Lines And Vegetation</t>
  </si>
  <si>
    <t>Staland| H; Salmonsson| J; Hornberg| G</t>
  </si>
  <si>
    <t>A Way Of Determining How Small River Basins Of Somes River Are Susceptible To Flash-floods</t>
  </si>
  <si>
    <t>Carpathian Journal Of Earth And Environmental Sciences</t>
  </si>
  <si>
    <t>Teodor| S; Matreata| S</t>
  </si>
  <si>
    <t>A|omega-dialkoxyfluoropolyethers: A Promising Class Of Hydrofluoroether (hfe)</t>
  </si>
  <si>
    <t>Chimica Oggi-chemistry Today</t>
  </si>
  <si>
    <t>Menghua| W; Navarrini| W; Avataneo| M; Venturini| F; Sansotera| M; Gola| M</t>
  </si>
  <si>
    <t>Abiotic Drivers And Their Interactive Effect On The Flux And Carbon Isotope ((14)c And Delta(13)c) Composition Of Peat-respired Co(2)</t>
  </si>
  <si>
    <t>Hardie| Sml; Garnett| Mh; Fallick| Ae; Rowland| Ap; Ostle| Nj; Flowers| Th</t>
  </si>
  <si>
    <t>Abiotic Stress And Induced Dna Hypomethylation Cause Interphase Chromatin Structural Changes In Rice Rdna Loci</t>
  </si>
  <si>
    <t>Cytogenetic And Genome Research</t>
  </si>
  <si>
    <t>Santos| Ap; Ferreira| L; Maroco| J; Oliveira| Mm</t>
  </si>
  <si>
    <t>Abrupt Warming Of The Red Sea</t>
  </si>
  <si>
    <t>Raitsos| De; Hoteit| I; Prihartato| Pk; Chronis| T; Triantafyllou| G; Abualnaja| Y</t>
  </si>
  <si>
    <t>Abundant Early Palaeogene Marine Gas Hydrates Despite Warm Deep-ocean Temperatures</t>
  </si>
  <si>
    <t>Gu| Gs; Dickens| Gr; Bhatnagar| G; Colwell| Fs; Hirasaki| Gj; Chapman| Ag</t>
  </si>
  <si>
    <t>Acclimation To Predicted Ocean Warming Through Developmental Plasticity In A Tropical Reef Fish</t>
  </si>
  <si>
    <t>Donelson| Jm; Munday| Pl; Mccormick| Mi; Nilsson| Ge</t>
  </si>
  <si>
    <t>Accounting For The Nodal Tide To Improve Estimates Of Sea Level Acceleration</t>
  </si>
  <si>
    <t>Houston| Jr; Dean| Rg</t>
  </si>
  <si>
    <t>Actual Or Perceived Abundance? Interpreting Annual Survey Data In The Face Of Changing Phenologies</t>
  </si>
  <si>
    <t>Mcclure| Cjw; Burkett-cadena| Nd; Ligon| Ra; Hill| Ge</t>
  </si>
  <si>
    <t>Adaptation And Risk Management</t>
  </si>
  <si>
    <t>Jones| Rn; Preston| Bl</t>
  </si>
  <si>
    <t>Adaptation Behavior In The Face Of Global Climate Change: Survey Responses From Experts And Decision Makers Serving The Florida Keys</t>
  </si>
  <si>
    <t>Mozumder| P; Flugman| E; Randhir| T</t>
  </si>
  <si>
    <t>Adapting Conservation Efforts To Face Climate Change: Modifying Nest-site Provisioning For Lesser Kestrels</t>
  </si>
  <si>
    <t>Catry| I; Franco| Ama; Sutherland| Wj</t>
  </si>
  <si>
    <t>Additive Effects Of Enhanced Ambient Ultraviolet B Radiation And Increased Temperature On Immune Function| Growth And Physiological Condition Of Juvenile (parr) Atlantic Salmon| Salmo Salar</t>
  </si>
  <si>
    <t>Fish &amp; Shellfish Immunology</t>
  </si>
  <si>
    <t>Jokinen| Ie; Salo| Hm; Markkula| E; Rikalainen| K; Arts| Mt; Browman| Hi</t>
  </si>
  <si>
    <t>Adult Survival And Population Growth Rate In Colorado Big Brown Bats (eptesicus Fuscus)</t>
  </si>
  <si>
    <t>O'shea| Tj; Ellison| Le; Stanley| Tr</t>
  </si>
  <si>
    <t>Advanced Autumn Migration Of Sparrowhawk Has Increased The Predation Risk Of Long-distance Migrants In Finland</t>
  </si>
  <si>
    <t>Lehikoinen| A</t>
  </si>
  <si>
    <t>Advances And Perspectives In Using Microalgae To Produce Biodiesel</t>
  </si>
  <si>
    <t>Amaro| Hm; Guedes| Ac; Malcata| Fx</t>
  </si>
  <si>
    <t>After 33 Years| Trees More Frequent And Shrubs More Abundant In Northeast Us Alpine Community</t>
  </si>
  <si>
    <t>Capers| Rs; Stone| Ad</t>
  </si>
  <si>
    <t>Agni's Fungi: Heat-resistant Spores From The Western Ghats| Southern India</t>
  </si>
  <si>
    <t>Fungal Biology</t>
  </si>
  <si>
    <t>Suryanarayanan| Ts; Govindarajulu| Mb; Thirumalai| E; Reddy| Ms; Money| Np</t>
  </si>
  <si>
    <t>Agreement Between Monthly Precipitation Estimates From Trmm Satellite| Ncep Reanalysis| And Merged Gauge-satellite Analysis</t>
  </si>
  <si>
    <t>Shin| Db; Kim| Jh; Park| Hj</t>
  </si>
  <si>
    <t>Agroforestry Systems As An Alternative For Carbon Sequestration In The Mexican Tropics</t>
  </si>
  <si>
    <t>Revista Chapingo Serie Ciencias Forestales Y Del Ambiente</t>
  </si>
  <si>
    <t>Casanova-lugo| F; Petit-aldana| J; Solorio-sanchez| J</t>
  </si>
  <si>
    <t>Air Quality And Public Health Impacts Of Uk Airports. Part I: Emissions</t>
  </si>
  <si>
    <t>Stettler| Mej; Eastham| S; Barrett| Srh</t>
  </si>
  <si>
    <t>Air Temperature And Winter Mortality: Implications For The Persistence Of The Invasive Mussel| Perna Viridis In The Intertidal Zone Of The South-eastern United States</t>
  </si>
  <si>
    <t>Firth| Lb; Knights| Am; Bell| Ss</t>
  </si>
  <si>
    <t>Albedo Enhancement Of Marine Clouds To Counteract Global Warming: Impacts On The Hydrological Cycle</t>
  </si>
  <si>
    <t>Bala| G; Caldeira| K; Nemani| R; Cao| L; Ban-weiss| G; Shin| Hj</t>
  </si>
  <si>
    <t>Alpine Grassland Soils Contain Large Proportion Of Labile Carbon But Indicate Long Turnover Times</t>
  </si>
  <si>
    <t>Budge| K; Leifeld| J; Hiltbrunner| E; Fuhrer| J</t>
  </si>
  <si>
    <t>Alternative "global Warming" Metrics In Life Cycle Assessment: A Case Study With Existing Transportation Data</t>
  </si>
  <si>
    <t>Peters| Gp; Aamaas| B; Lund| Mt; Solli| C; Fuglestvedt| Js</t>
  </si>
  <si>
    <t>Alternative Fuel For Gas Turbine: Esterified Jatropha Oil-diesel Blend</t>
  </si>
  <si>
    <t>Rehman| A; Phalke| Dr; Pandey| R</t>
  </si>
  <si>
    <t>Alternatives For Erosion Control By Using Conventional Coverage| Non-conventional Coverage And Revegetation</t>
  </si>
  <si>
    <t>Revista Ingenieria E Investigacion</t>
  </si>
  <si>
    <t>Mendoza| Cd</t>
  </si>
  <si>
    <t>Altitude And Temperature Dependence Of Change In The Spring Vegetation Green-up Date From 1982 To 2006 In The Qinghai-xizang Plateau</t>
  </si>
  <si>
    <t>Piao| Sl; Cui| Md; Chen| Ap; Wang| Xh; Ciais| P; Liu| J; Tang| Yh</t>
  </si>
  <si>
    <t>Altitudinal Genetic Variation Among Pinus Patula Populations From Oaxaca| Mexico| In Growth Chambers Simulating Global Warming Temperatures</t>
  </si>
  <si>
    <t>Saenz-romero| C; Beaulieu| J; Rehfeldt| Ge</t>
  </si>
  <si>
    <t>Altitudinal Trends In The Phenology Of Butterflies In A Mountainous Area In Central Spain</t>
  </si>
  <si>
    <t>Crespo| Jid; Gutierrez| D</t>
  </si>
  <si>
    <t>Amazon Vegetation Greenness As Measured By Satellite Sensors Over The Last Decade</t>
  </si>
  <si>
    <t>Atkinson| Pm; Dash| J; Jeganathan| C</t>
  </si>
  <si>
    <t>Ameliorating The Effects Of Climate Change: Modifying Microclimates Through Design</t>
  </si>
  <si>
    <t>Brown| Rd</t>
  </si>
  <si>
    <t>Ammonite Paleobiogeography During The Pliensbachian-toarcian Crisis (early Jurassic) Reflecting Paleoclimate| Eustasy| And Extinctions</t>
  </si>
  <si>
    <t>Dera| G; Neige| P; Dommergues| Jl; Brayard| A</t>
  </si>
  <si>
    <t>An Abrupt Increase Of Intense Typhoons Over The Western North Pacific In Early Summer</t>
  </si>
  <si>
    <t>Tu| Jy; Chou| C; Huang| P; Huang| Rh</t>
  </si>
  <si>
    <t>An Agrichnial Feeding Strategy For Deep-marine Paleogene Ophiomorpha Group Trace Fossils</t>
  </si>
  <si>
    <t>Cummings| Jp; Hodgson| Dm</t>
  </si>
  <si>
    <t>An Alternative Approach For Infrared Heater Control In Warming And Extreme Event Experiments In Terrestrial Ecosystems</t>
  </si>
  <si>
    <t>De Boeck| Hj; Nijs| I</t>
  </si>
  <si>
    <t>An Analysis Of Cropland Carbon Sequestration Estimates For North Central Monana</t>
  </si>
  <si>
    <t>Watts| Jd; Lawrence| Rl; Miller| P; Montagne| C</t>
  </si>
  <si>
    <t>An Analysis Of Development And Research On Spent Nuclear Fuel Reprocessing</t>
  </si>
  <si>
    <t>Silverio| Lb; Lamas| Wd</t>
  </si>
  <si>
    <t>An Analysis Of The Potato Production In Brazil Upon Global Warming</t>
  </si>
  <si>
    <t>Horticultura Brasileira</t>
  </si>
  <si>
    <t>Lopes| Ca; Da Silva| Go; Cruz| Em; Assad| Ed; Pereira| Ad</t>
  </si>
  <si>
    <t>An Approach To Impact Assessments Of Buildings In A Changing Climate</t>
  </si>
  <si>
    <t>Almas| Aj; Lis| Kr; Hygen| Ho; Oyen| Cf; Thue| Jv</t>
  </si>
  <si>
    <t>An Automated Method To Monitor Lake Ice Phenology</t>
  </si>
  <si>
    <t>Pierson| Dc; Weyhenmeyer| Ga; Arvola| L; Benson| B; Blenckner| T; Kratz| T; Livingstone| Dm; Markensten| H; Marzec| G; Pettersson| K; Weathers| K</t>
  </si>
  <si>
    <t>An Economic Sense Of Coal Fired Power Plant With Ccs</t>
  </si>
  <si>
    <t>Malko| J</t>
  </si>
  <si>
    <t>An Enso Stability Analysis. Part Ii: Results From The Twentieth And Twenty-first Century Simulations Of The Cmip3 Models</t>
  </si>
  <si>
    <t>Kim| St; Jin| Ff</t>
  </si>
  <si>
    <t>An Environmental Evaluation Of Geopolymer Based Concrete Production: Reviewing Current Research Trends</t>
  </si>
  <si>
    <t>Habert| G; De Lacaillerie| Jbd; Roussel| N</t>
  </si>
  <si>
    <t>An Environmental Impact Assessment Of Quantum Dot Photovoltaics (qdpv) From Raw Material Acquisition Through Use</t>
  </si>
  <si>
    <t>Sengul| H; Theis| Tl</t>
  </si>
  <si>
    <t>An Estimation Of Energy Consumption And Co(2) Emissions In Tourism Sector Of China</t>
  </si>
  <si>
    <t>Wu| P; Shi| Ph</t>
  </si>
  <si>
    <t>An Evaluation Of Trading Methods For A Distributed Energy Management System</t>
  </si>
  <si>
    <t>Yakire| K; Miyamoto| T; Kumagai| S; Mori| K; Kitamura| S; Yamamoto| T</t>
  </si>
  <si>
    <t>An Exergy-based Framework For Evaluating Environmental Impact</t>
  </si>
  <si>
    <t>Simpson| Ap; Edwards| Cf</t>
  </si>
  <si>
    <t>An Experimental Facility For Free Air Humidity Manipulation (fahm) Can Alter Water Flux Through Deciduous Tree Canopy</t>
  </si>
  <si>
    <t>Kupper| P; Sober| J; Sellin| A; Lohmus| K; Tullus| A; Raim| O; Lubenets| K; Tulva| I; Uri| V; Zobel| M; Kull| O; Sobera| A</t>
  </si>
  <si>
    <t>An Experimental Investigation Of The Effect Of Refrigerant Charge Level On An Automotive Air Conditioning System</t>
  </si>
  <si>
    <t>Atik| K; Aktas| A</t>
  </si>
  <si>
    <t>An Experimental Study On Heat Transfer Coefficients Of A Co(2)-filled Thermosyphon</t>
  </si>
  <si>
    <t>Experimental Heat Transfer</t>
  </si>
  <si>
    <t>Jeong| Sj</t>
  </si>
  <si>
    <t>An Experimental Study On The Performance Of Enthalpy Recovery System For Building Applications</t>
  </si>
  <si>
    <t>Mardiana-idayu| A; Riffat| Sb</t>
  </si>
  <si>
    <t>An Experimental Test Of The Role Of Environmental Temperature Variability On Ectotherm Molecular| Physiological And Life-history Traits: Implications For Global Warming</t>
  </si>
  <si>
    <t>Folguera| G; Bastias| Da; Caers| J; Rojas| Jm; Piulachs| Md; Belles| X; Bozinovic| F</t>
  </si>
  <si>
    <t>An Ice-core Based History Of Siberian Forest Fires Since Ad 1250</t>
  </si>
  <si>
    <t>Eichler| A; Tinner| W; Brusch| S; Olivier| S; Papina| T; Schwikowski| M</t>
  </si>
  <si>
    <t>An Improved Design Of Gasifier Equipment For Qinghai-tibetan Plateau Of China</t>
  </si>
  <si>
    <t>Zhao| Ym; Wang| Sg; Wang| Db; Tao| J; Wufu</t>
  </si>
  <si>
    <t>An In Situ Leaf And Branch Warming Experiment In The Amazon</t>
  </si>
  <si>
    <t>Doughty| Ce</t>
  </si>
  <si>
    <t>An Intelligent System For Monitoring And Diagnosis Of The Co(2) Capture Process</t>
  </si>
  <si>
    <t>Expert Systems With Applications</t>
  </si>
  <si>
    <t>Zhou| Q; Chan| Cw; Tontiwachwuthikul| P</t>
  </si>
  <si>
    <t>An Investigation Of Energy Harvesting From Renewable Sources With Pvdf And Pzt</t>
  </si>
  <si>
    <t>Smart Materials &amp; Structures</t>
  </si>
  <si>
    <t>Vatansever| D; Hadimani| Rl; Shah| T; Siores| E</t>
  </si>
  <si>
    <t>An Observational Evidence Of Climate Change During Global Warming Era</t>
  </si>
  <si>
    <t>Naidu| Cv; Durgalakshmi| K; Satyanarayana| Gc; Rao| Lm; Ramakrishna| Ssvs; Mohan| Jr; Ratna| Kn</t>
  </si>
  <si>
    <t>An Option For Solar Thermal Repowering Of Fossil Fuel Fired Power Plants</t>
  </si>
  <si>
    <t>Popov| D</t>
  </si>
  <si>
    <t>An Urban Boreal Lake Basin As A Source Of Co(2) And Ch(4)</t>
  </si>
  <si>
    <t>Bellido| Jl; Peltomaa| E; Ojala| A</t>
  </si>
  <si>
    <t>Anaerobic Digestion Of Starch-polyvinyl Alcohol Biopolymer Packaging: Biodegradability And Environmental Impact Assessment</t>
  </si>
  <si>
    <t>Guo| M; Trzcinski| Ap; Stuckey| Dc; Murphy| Rj</t>
  </si>
  <si>
    <t>Analysis Of Coastal Climate Change| Against The Background Of Global Climate Change Over The Last Fifty Years| In Jiaodong Peninsula|china</t>
  </si>
  <si>
    <t>Tian| Q; Wang| Q; Zhan| C; Li| Xg; Liu| Xp; Yi| Hp; Liu| Yl</t>
  </si>
  <si>
    <t>Analysis Of Extreme Low-temperature Events During The Warm Season In Northeast China</t>
  </si>
  <si>
    <t>Xiao| Fj; Song| Lc</t>
  </si>
  <si>
    <t>Analysis Of Leaf And Root Transcriptomes Of Soil-grown Avena Barbata Plants</t>
  </si>
  <si>
    <t>Swarbreck| Sm; Lindquist| Ea; Ackerly| Dd; Andersen| Gl</t>
  </si>
  <si>
    <t>Analysis On Bargaining About Global Climate Change Mitigation In International Aviation Sector</t>
  </si>
  <si>
    <t>Transportation Research Part E-logistics And Transportation Review</t>
  </si>
  <si>
    <t>Hihara| K</t>
  </si>
  <si>
    <t>Analysis On Influence Factors Of China's Co2 Emissions Based On Path-stirpat Model</t>
  </si>
  <si>
    <t>Li| Ha; Mu| Hl; Zhang| M; Li| N</t>
  </si>
  <si>
    <t>Analytical Estimate Of The Critical Global-warming Level For The Antarctic Ice Sheet Mass Gain-to-loss Transition</t>
  </si>
  <si>
    <t>Mokhov| Ii; Malyshkin| Av</t>
  </si>
  <si>
    <t>Analytical Model Based On Green Criteria For Optical Backbone Network Interconnection</t>
  </si>
  <si>
    <t>Computer Standards &amp; Interfaces</t>
  </si>
  <si>
    <t>Gutierrez| J; Riaz| T; Pedersen| Jm; Patel| A; Madsen| Ob</t>
  </si>
  <si>
    <t>Analyzing A Self-managed Chp System For Greenhouse Cultivation As A Profitable Way To Reduce Co(2)-emissions</t>
  </si>
  <si>
    <t>Compernolle| T; Witters| N; Van Passel| S; Thewys| T</t>
  </si>
  <si>
    <t>And I Say To Myself: "what A Fractional World!"</t>
  </si>
  <si>
    <t>Fractional Calculus And Applied Analysis</t>
  </si>
  <si>
    <t>Machado| Jat</t>
  </si>
  <si>
    <t>Anthropogenic Greenhouse Gas Contribution To Flood Risk In England And Wales In Autumn 2000</t>
  </si>
  <si>
    <t>Pall| P; Aina| T; Stone| Da; Stott| Pa; Nozawa| T; Hilberts| Agj; Lohmann| D; Allen| Mr</t>
  </si>
  <si>
    <t>Anthropogenic Impacts On Marine Ecosystems In Antarctica</t>
  </si>
  <si>
    <t>Year In Ecology And Conservation Biology</t>
  </si>
  <si>
    <t>Aronson| Rb; Thatje| S; Mcclintock| Jb; Hughes| Ka</t>
  </si>
  <si>
    <t>Application Of Amine-tethered Solid Sorbents For Direct Co(2) Capture From The Ambient Air</t>
  </si>
  <si>
    <t>Choi| S; Drese| Jh; Eisenberger| Pm; Jones| Cw</t>
  </si>
  <si>
    <t>Application Of Dsc-tg And Nmr To Study The Soil Organic Matter</t>
  </si>
  <si>
    <t>Barros| N; Salgado| J; Villanueva| M; Rodriquez-anon| J; Proupin| J; Feijoo| S; Martin-pastor| M</t>
  </si>
  <si>
    <t>Application Of Exergy Balances For The Optimization Of Non-adiabatic Small Turbomachines Operation</t>
  </si>
  <si>
    <t>Diango| A; Perilhon| C; Descombes| G; Danho| E</t>
  </si>
  <si>
    <t>Application Of Landsat Etm Plus In Monitoring Of Desertification In Agro-pastoral Ecotone Of Northern China</t>
  </si>
  <si>
    <t>Mi| J; Wang| K; Wang| Hm</t>
  </si>
  <si>
    <t>Applications Of Laser Assisted Metal Rapid Tooling Process To Manufacture Of Molding &amp; Forming Tools - State Of The Art</t>
  </si>
  <si>
    <t>International Journal Of Precision Engineering And Manufacturing</t>
  </si>
  <si>
    <t>Ahn| Dg</t>
  </si>
  <si>
    <t>Applying Heat Pipes To A Novel Concept Aero Engine Part 1-design Of A Heat-pipe Heat Exchanger For An Intercooled Aero Engine</t>
  </si>
  <si>
    <t>Camilleri| R; Ogaji| S; Pilidis| P</t>
  </si>
  <si>
    <t>Appraisal Of Alternative Building Materials For Reduction Of Co(2) Emissions By Case Modeling</t>
  </si>
  <si>
    <t>International Journal Of Environmental Research</t>
  </si>
  <si>
    <t>Cui| Hz; Sham| Fc; Lo| Ty; Lum| Ht</t>
  </si>
  <si>
    <t>Approaches To Classifying And Restoring Degraded Tropical Forests For The Anticipated Redd Plus Climate Change Mitigation Mechanism</t>
  </si>
  <si>
    <t>Sasaki| N; Asner| Gp; Knorr| W; Durst| Pb; Priyadi| Hr; Putz| Fe</t>
  </si>
  <si>
    <t>Are Golf Courses A Source Or Sink Of Atmospheric Carbon Dioxide? A Modelling Approach</t>
  </si>
  <si>
    <t>Proceedings Of The Institution Of Mechanical Engineers Part P-journal Of Sports Engineering And Technology</t>
  </si>
  <si>
    <t>Bartlett| Md; James| It</t>
  </si>
  <si>
    <t>Are Secular Correlations Between Sunspots| Geomagnetic Activity| And Global Temperature Significant?</t>
  </si>
  <si>
    <t>Love| Jj; Mursula| K; Tsai| Vc; Perkins| Dm</t>
  </si>
  <si>
    <t>Arthropod Colonisation Of A Debris-covered Glacier</t>
  </si>
  <si>
    <t>Gobbi| M; Isaia| M; De Bernardi| F</t>
  </si>
  <si>
    <t>Artificial Soils To Assess Temperature Sensitivity Of The Decomposition Of Model Organic Compounds: Effects Of Chemical Recalcitrance And Clay-mineral Composition</t>
  </si>
  <si>
    <t>Zhang| J; Loynachan| Te; Raich| Jw</t>
  </si>
  <si>
    <t>Assess The Potential Of Solar Irrigation Systems For Sustaining Pasture Lands In Arid Regions - A Case Study In Northwestern China</t>
  </si>
  <si>
    <t>Yu| Yd; Liu| Jh; Wang| H; Liu| M</t>
  </si>
  <si>
    <t>Assessing Climate Risk And Climate Change Using Rainfall Data - A Case Study From Zambia</t>
  </si>
  <si>
    <t>Stern| Rd; Cooper| Pjm</t>
  </si>
  <si>
    <t>Assessing Energy Efficiencies And Greenhouse Gas Emissions Under Bioethanol-oriented Paddy Rice Production In Northern Japan</t>
  </si>
  <si>
    <t>Koga| N; Tajima| R</t>
  </si>
  <si>
    <t>Assessing Greenland Ice Mass Loss By Means Of Point-mass Modeling: A Viable Methodology</t>
  </si>
  <si>
    <t>Journal Of Geodesy</t>
  </si>
  <si>
    <t>Baur| O; Sneeuw| N</t>
  </si>
  <si>
    <t>Assessing Potential Impacts Of Climatic Change On Subalpine Forests On The Eastern Tibetan Plateau</t>
  </si>
  <si>
    <t>Wang| Xd; Cheng| Gw; Zhong| Xh</t>
  </si>
  <si>
    <t>Assessing Soil Carbon Stocks Under Pastures Through Orbital Remote Sensing</t>
  </si>
  <si>
    <t>Szakacs| Ggj; Cerri| Cc; Herpin| U; Bernoux| M</t>
  </si>
  <si>
    <t>Assessing The Global Warming Potential Of Wooden Products From The Furniture Sector To Improve Their Ecodesign</t>
  </si>
  <si>
    <t>Gonzalez-garcia| S; Gasol| Cm; Lozano| Rg; Moreira| Mt; Gabarrell| X; Pons| Jri; Feijoo| G</t>
  </si>
  <si>
    <t>Assessing The Relationship Between Global Warming And Mortality: Lag Effects Of Temperature Fluctuations By Age And Mortality Categories</t>
  </si>
  <si>
    <t>Yu| Ww; Mengersen| K; Hu| Wb; Guo| Ym; Pan| Xc; Tong| Sl</t>
  </si>
  <si>
    <t>Assessing The Scenario Concerning Environmental Sustainability In Malaysia</t>
  </si>
  <si>
    <t>Al-amin| Aq; Azam| Mn; Kari| F; Leal| W</t>
  </si>
  <si>
    <t>Assessment Of Change In Design Flood Frequency Under Climate Change Using A Multivariate Downscaling Model And A Precipitation-runoff Model</t>
  </si>
  <si>
    <t>Kwon| Hh; Sivakumar| B; Moon| Yi; Kim| Bs</t>
  </si>
  <si>
    <t>Assessment Of Climate Change Impact On Building Energy Use And Mitigation Measures In Subtropical Climates</t>
  </si>
  <si>
    <t>Wan| Kkw; Li| Dhw; Lam| Jc</t>
  </si>
  <si>
    <t>Assessment Of Gcm Simulations Of Annual And Seasonal Rainfall And Daily Rainfall Distribution Across South-east Australia</t>
  </si>
  <si>
    <t>Vaze| J; Teng| J; Chiew| Fhs</t>
  </si>
  <si>
    <t>Assessment Of Portuguese Thermal Building Legislation In An Energetic And Environmental Perspective</t>
  </si>
  <si>
    <t>Ferreira| Jv; Domingos| I</t>
  </si>
  <si>
    <t>Assessment Of Vulnerability And Integrated Management Of Coastal Dunes In Veracruz| Mexico</t>
  </si>
  <si>
    <t>Oropeza-orozco| O; Sommer-cervantes| I; Carlos-gomez| J; Preciado-lopez| Jc; Ortiz-perez| Ma; Lopez-portillo| J</t>
  </si>
  <si>
    <t>Assessment Of Water Quality Of East Part Of The Ergene Basin| Turkey</t>
  </si>
  <si>
    <t>Arkoc| O</t>
  </si>
  <si>
    <t>Atmospheric Chemistry Of (z)-cf(3)ch=chcf(3): Oh Radical Reaction Rate Coefficient And Global Warming Potential</t>
  </si>
  <si>
    <t>Baasandorj| M; Ravishankara| Ar; Burkholder| Jb</t>
  </si>
  <si>
    <t>Atmospheric Chemistry Of C(2)f(5)ch(2)och(3) (hfe-365mcf)</t>
  </si>
  <si>
    <t>Thomsen| Dl; Andersen| Vf; Nielsen| Oj; Wallington| Tj</t>
  </si>
  <si>
    <t>Atmospheric Chemistry Of Cf(3)cf=ch(2) And (z)-cf(3)cf=chf: Cl And No(3) Rate Coefficients| Cl Reaction Product Yields| And Thermochemical Calculations</t>
  </si>
  <si>
    <t>Papadimitriou| Vc; Lazarou| Yg; Talukdar| Rk; Burkholder| Jb</t>
  </si>
  <si>
    <t>Atmospheric Chemistry Of Hexafluorocyclobutene| Octafluorocyclopentene| And Hexafluoro-1|3-butadiene</t>
  </si>
  <si>
    <t>Wallington| Tj; Hurley| Md</t>
  </si>
  <si>
    <t>Atmospheric Emissions Of Nitrous Oxide| Methane| And Carbon Dioxide From Different Nitrogen Fertilizers</t>
  </si>
  <si>
    <t>Sistani| Kr; Jn-baptiste| M; Lovanh| N; Cook| Kl</t>
  </si>
  <si>
    <t>Atmospheric Responses Of Gill-type And Lindzen-nigam Models To Global Warming</t>
  </si>
  <si>
    <t>An| Si</t>
  </si>
  <si>
    <t>Atomic Layer-deposited Tunnel Oxide Stabilizes Silicon Photoanodes For Water Oxidation</t>
  </si>
  <si>
    <t>Chen| Yw; Prange| Jd; Duhnen| S; Park| Y; Gunji| M; Chidsey| Ced; Mcintyre| Pc</t>
  </si>
  <si>
    <t>Attribution Of Climate Variations And Trends To Human Influences And Natural Variability</t>
  </si>
  <si>
    <t>Australian Agriculture: Coping With Dangerous Climate Change</t>
  </si>
  <si>
    <t>Steffen| W; Sims| J; Walcott| J; Laughlin| G</t>
  </si>
  <si>
    <t>Autotrophic Nitrogen Removal From Black Water: Calcium Addition As A Requirement For Settleability</t>
  </si>
  <si>
    <t>De Graaff| Ms; Temmink| H; Zeeman| G; Van Loosdrecht| Mcm; Buisman| Cjn</t>
  </si>
  <si>
    <t>Average Conditions Of Thermal Stress In Mexican Cities With More Than One Million Inhabitants In The Face Of Climatic Change</t>
  </si>
  <si>
    <t>Tejeda-martinez| A; Luyando| E; Jauregui| E</t>
  </si>
  <si>
    <t>Balancing The Sea Level Budget</t>
  </si>
  <si>
    <t>Leuliette| Ew; Willis| Jk</t>
  </si>
  <si>
    <t>Barrier Island Population Along The U.s. Atlantic And Gulf Coasts</t>
  </si>
  <si>
    <t>Zhang| Kq; Leatherman| S</t>
  </si>
  <si>
    <t>Bayesian Models And Methods In Public Policy And Government Settings</t>
  </si>
  <si>
    <t>Fienberg| Se</t>
  </si>
  <si>
    <t>Behavioral Thermoregulation In A Tropical Gastropod: Links To Climate Change Scenarios</t>
  </si>
  <si>
    <t>Chapperon| C; Seuront| L</t>
  </si>
  <si>
    <t>Behavioural| Physical And Socio-economic Factors In Household Cooling Energy Consumption</t>
  </si>
  <si>
    <t>Yun| Gy; Steemers| K</t>
  </si>
  <si>
    <t>Benchmarking The Environmental Performance Of The Jatropha Biodiesel System Through A Generic Life Cycle Assessment</t>
  </si>
  <si>
    <t>Almeida| J; Achten| Wmj; Duarte| Mp; Mendes| B; Muys| B</t>
  </si>
  <si>
    <t>Between The Devil And The Deep Blue Sea: Florida's Unenviable Position With Respect To Sea Level Rise</t>
  </si>
  <si>
    <t>Noss| Rf</t>
  </si>
  <si>
    <t>Beyond 2 Degrees C: Redefining Dangerous Climate Change For Physical Systems</t>
  </si>
  <si>
    <t>Beyond The View: Future Directions In Landscape Aesthetics Research</t>
  </si>
  <si>
    <t>Jorgensen| A</t>
  </si>
  <si>
    <t>Biochar As A Viable Carbon Sequestration Option: Global And Canadian Perspective</t>
  </si>
  <si>
    <t>Matovic| D</t>
  </si>
  <si>
    <t>Biodiesel From Oilgae| Biofixation Of Carbon Dioxide By Microalgae: A Solution To Pollution Problems</t>
  </si>
  <si>
    <t>Biodiesel Production In A Semiarid Environment: A Life Cycle Assessment Approach</t>
  </si>
  <si>
    <t>Biodiversity Measures Applied To Stand-level Management: Can They Really Be Useful?</t>
  </si>
  <si>
    <t>Rubio| A; Gavilan| Rg; Montes| F; Gutierrez-giron| A; Diaz-pines| E; Mezquida| Et</t>
  </si>
  <si>
    <t>Bioethanol Fuel Production From Rambutan Fruit Biomass As Reducing Agent Of Global Warming And Greenhouse Gases</t>
  </si>
  <si>
    <t>Hadeel| A; Hossain| Abms; Latifa| K; Alnaqeb| H; Abear| J; Norah| A</t>
  </si>
  <si>
    <t>Biofuels Carbon Footprints: Whole-systems Optimisation For Ghg Emissions Reduction</t>
  </si>
  <si>
    <t>Zamboni| A; Murphy| Rj; Woods| J; Bezzo| F; Shah| N</t>
  </si>
  <si>
    <t>Biogenic Habitat Structure Of Seaweeds Change Along A Latitudinal Gradient In Ocean Temperature</t>
  </si>
  <si>
    <t>Wernberg| T; Thomsen| Ms; Tuya| F; Kendrick| Ga</t>
  </si>
  <si>
    <t>Biogeochemical Controls On Methane| Nitrous Oxide| And Carbon Dioxide Fluxes From Deciduous Forest Soils In Eastern Canada</t>
  </si>
  <si>
    <t>Ullah| S; Moore| Tr</t>
  </si>
  <si>
    <t>Biogeography And Speciation Patterns Of The Golden Orb Spider Genus Nephila (araneae: Nephilidae) In Asia</t>
  </si>
  <si>
    <t>Su| Yc; Chang| Yh; Smith| D; Zhu| Ms; Kuntner| M; Tso| Im</t>
  </si>
  <si>
    <t>Biomarkers In Natural Fish Populations Indicate Adverse Biological Effects Of Offshore Oil Production</t>
  </si>
  <si>
    <t>Balk| L; Hylland| K; Hansson| T; Berntssen| Mhg; Beyer| J; Jonsson| G; Melbye| A; Grung| M; Torstensen| Be; Borseth| Jf; Skarphedinsdottir| H; Klungsoyr| J</t>
  </si>
  <si>
    <t>Biomass From Agriculture In Small-scale Combined Heat And Power Plants - A Comparative Life Cycle Assessment</t>
  </si>
  <si>
    <t>Kimming| M; Sundberg| C; Nordberg| A; Baky| A; Bernesson| S; Noren| O; Hansson| Pa</t>
  </si>
  <si>
    <t>Biomass Fuel Use| Burning Technique And Reasons For The Denial Of Improved Cooking Stoves By Forest User Groups Of Rema-kalenga Wildlife Sanctuary| Bangladesh</t>
  </si>
  <si>
    <t>Chowdhury| Msh; Koike| M; Akther| S; Miah| Md</t>
  </si>
  <si>
    <t>Bioplastics And Petroleum-based Plastics: Strengths And Weaknesses</t>
  </si>
  <si>
    <t>Gironi| F; Piemonte| V</t>
  </si>
  <si>
    <t>Biorefining| A Promising Alternative To Petrochemistry</t>
  </si>
  <si>
    <t>Biotechnologie Agronomie Societe Et Environnement</t>
  </si>
  <si>
    <t>Laurent| P; Roiz| J; Wertz| Jl; Richel| A; Paquot| M</t>
  </si>
  <si>
    <t>Bird Migration On Helgoland: The Yield From 100 Years Of Research</t>
  </si>
  <si>
    <t>Huppop| O; Huppop| K</t>
  </si>
  <si>
    <t>Birth Seasonality And Offspring Production In Threatened Neotropical Primates Related To Climate</t>
  </si>
  <si>
    <t>Bluetongue: History| Global Epidemiology| And Pathogenesis</t>
  </si>
  <si>
    <t>Boiling Heat Transfer Of Hfo-1234yf Flowing In A Smooth Small-diameter Horizontal Tube</t>
  </si>
  <si>
    <t>Saitoh| S; Dang| Cb; Nakamura| Y; Hihara| E</t>
  </si>
  <si>
    <t>Borate-catalyzed Carbon Dioxide Hydration Via The Carbonic Anhydrase Mechanism</t>
  </si>
  <si>
    <t>Guo| Df; Thee| H; Da Silva| G; Chen| J; Fei| Wy; Kentish| S; Stevens| Gw</t>
  </si>
  <si>
    <t>Brackish Meltponds On Arctic Sea Ice-a New Habitat For Marine Metazoans</t>
  </si>
  <si>
    <t>Kramer| M; Kiko| R</t>
  </si>
  <si>
    <t>Brick And Mortar Treatment By Cream Emulsion For Improved Water Repellence And Thermal Insulation</t>
  </si>
  <si>
    <t>Macmullen| J; Zhang| Zy; Rirsch| E; Dhakal| Hn; Bennett| N</t>
  </si>
  <si>
    <t>Broader Perspectives For Comparing Different Greenhouse Gases</t>
  </si>
  <si>
    <t>Manning| M; Reisinger| A</t>
  </si>
  <si>
    <t>Bubbles Emerging From A Submerged Granular Bed</t>
  </si>
  <si>
    <t>Journal Of Fluid Mechanics</t>
  </si>
  <si>
    <t>Meier| Ja; Jewell| Js; Brennen| Ce; Imberger| J</t>
  </si>
  <si>
    <t>Bud Set In Poplar - Genetic Dissection Of A Complex Trait In Natural And Hybrid Populations</t>
  </si>
  <si>
    <t>Rohde| A; Storme| V; Jorge| V; Gaudet| M; Vitacolonna| N; Fabbrini| F; Ruttink| T; Zaina| G; Marron| N; Dillen| S; Steenackers| M; Sabatti| M; Morgante| M; Boerjan| W; Bastien| C</t>
  </si>
  <si>
    <t>Bulk Density Of Harran Plain Soils In Relation To Other Soil Properties</t>
  </si>
  <si>
    <t>Sakin| E; Deliboran| A; Tutar| E</t>
  </si>
  <si>
    <t>C(4) Grasses Prosper As Carbon Dioxide Eliminates Desiccation In Warmed Semi-arid Grassland</t>
  </si>
  <si>
    <t>Morgan| Ja; Lecain| Dr; Pendall| E; Blumenthal| Dm; Kimball| Ba; Carrillo| Y; Williams| Dg; Heisler-white| J; Dijkstra| Fa; West| M</t>
  </si>
  <si>
    <t>Calcareous Nannofossil Biostratigraphic Study Of Forearc Basin Sediments: Lower To Upper Cretaceous Budden Canyon Formation (great Valley Group)| Northern California| Usa</t>
  </si>
  <si>
    <t>Island Arc</t>
  </si>
  <si>
    <t>Fernando| Ags; Nishi| H; Tanabe| K; Moriya| K; Iba| Y; Kodama| K; Murphy| Ma; Okada| H</t>
  </si>
  <si>
    <t>Calculation Of Joint Pdfs For Climate Change With Properties Matching Recent Australian Projections</t>
  </si>
  <si>
    <t>Australian Meteorological And Oceanographic Journal</t>
  </si>
  <si>
    <t>Can Environmental Variation Affect Seedling Survival Of Plants In Northeastern Mexico?</t>
  </si>
  <si>
    <t>Archives Of Biological Sciences</t>
  </si>
  <si>
    <t>Garcia| Jf</t>
  </si>
  <si>
    <t>Can Humans Force A Return To A 'cretaceous' Climate?</t>
  </si>
  <si>
    <t>Hay| Ww</t>
  </si>
  <si>
    <t>Can Increases In Temperature Stimulate Blooms Of The Toxic Benthic Dinoflagellate Ostreopsis Ovata?</t>
  </si>
  <si>
    <t>Graneli| E; Vidyarathna| Nk; Funari| E; Cumaranatunga| Prt; Scenati| R</t>
  </si>
  <si>
    <t>Can The Increase In The Eddy Length Scale Under Global Warming Cause The Poleward Shift Of The Jet Streams?</t>
  </si>
  <si>
    <t>Kidston| J; Vallis| Gk; Dean| Sm; Renwick| Ja</t>
  </si>
  <si>
    <t>Can We Predict The Direction Of Marine Primary Production Change Under Global Warming?</t>
  </si>
  <si>
    <t>Taucher| J; Oschlies| A</t>
  </si>
  <si>
    <t>Carbon Accumulation In Temperate Wetlands Of Sanjiang Plain| Northeast China</t>
  </si>
  <si>
    <t>Bao| Ks; Zhao| Hm; Xing| W; Lu| Xg; Mclaughlin| Nb; Wang| Gp</t>
  </si>
  <si>
    <t>Carbon And Nitrogen Stocks And C:n Ratios Of Harran Plain Soils</t>
  </si>
  <si>
    <t>Sakin| E; Deliboran| A; Sakin| Ed; Aslan| H</t>
  </si>
  <si>
    <t>Carbon Budget And Methane And Nitrous Oxide Emissions Over The Growing Season In A Miscanthus Sinensis Grassland In Tomakomai| Hokkaido| Japan</t>
  </si>
  <si>
    <t>Toma| Y; Fernandez| Fg; Sato| S; Izumi| M; Hatano| R; Yamada| T; Nishiwaki| A; Bollero| G; Stewart| Jr</t>
  </si>
  <si>
    <t>Carbon Budgeting In Golf Course Soils Of Central Ohio</t>
  </si>
  <si>
    <t>Urban Ecosystems</t>
  </si>
  <si>
    <t>Selhorst| Al; Lal| R</t>
  </si>
  <si>
    <t>Carbon Dioxide (co2) Utilizing Strain Database</t>
  </si>
  <si>
    <t>Saini| R; Majhi| Mc; Kapoor| R; Kumar| R; Kumar| A</t>
  </si>
  <si>
    <t>Carbon Dioxide Capture Under Ambient Conditions Using 2-chloroethylamine</t>
  </si>
  <si>
    <t>Environmental Chemistry Letters</t>
  </si>
  <si>
    <t>Wang| Jh; Zhang| Xq; Zhou| Y</t>
  </si>
  <si>
    <t>Carbon Dioxide Fixation By Chlorella Minutissima Batch Cultures In A Stirred Tank Bioreactor</t>
  </si>
  <si>
    <t>Biotechnology &amp; Biotechnological Equipment</t>
  </si>
  <si>
    <t>Sankar| V; Daniel| Dk; Krastanov| A</t>
  </si>
  <si>
    <t>Carbon Footprint Of Shopping (grocery) Bags In China| Hong Kong And India</t>
  </si>
  <si>
    <t>Muthu| Ss; Li| Y; Hu| Jy; Mok| Py</t>
  </si>
  <si>
    <t>Carbon Footprint: Current Methods Of Estimation</t>
  </si>
  <si>
    <t>Pandey| D; Agrawal| M; Pandey| Js</t>
  </si>
  <si>
    <t>Carbon Resources Of Residue And Manure In Japanese Farmland Soils</t>
  </si>
  <si>
    <t>Kimura| Sd; Mishima| Si; Yagi| K</t>
  </si>
  <si>
    <t>Carbonation Of Brine Impacted Fractionated Coal Fly Ash: Implications For Co(2) Sequestration</t>
  </si>
  <si>
    <t>Nyambura| Mg; Mugera| Gw; Felicia| Pl; Gathura| Np</t>
  </si>
  <si>
    <t>Case Study On The Carbon Consumption Of Two Metropolitan Cities</t>
  </si>
  <si>
    <t>Heinonen| J; Junnila| S</t>
  </si>
  <si>
    <t>Catalytic Applications Of Amorphous Alloys: Expectations| Achievements| And Disappointments</t>
  </si>
  <si>
    <t>Applied Surface Science</t>
  </si>
  <si>
    <t>Molnar| A</t>
  </si>
  <si>
    <t>Catalytic Routes For The Conversion Of Biomass Into Liquid Hydrocarbon Transportation Fuels</t>
  </si>
  <si>
    <t>Serrano-ruiz| Jc; Dumesic| Ja</t>
  </si>
  <si>
    <t>Ccs Technologies In The European Energy Markets</t>
  </si>
  <si>
    <t>Cenozoic Climate Gradients In Eurasia - A Palaeo-perspective On Future Climate Change?</t>
  </si>
  <si>
    <t>Utescher| T; Bruch| Aa; Micheels| A; Mosbrugger| V; Popova| S</t>
  </si>
  <si>
    <t>Centennial Scale Warming Over Japan: Are The Rural Stations Really Rural?</t>
  </si>
  <si>
    <t>Das| L; Annan| Jd; Hargreaves| Jc; Emori| S</t>
  </si>
  <si>
    <t>Ceria-zirconia Mixed Oxides As Thermal Resistant Catalysts For The Decomposition Of Nitrous Oxide At High Temperature</t>
  </si>
  <si>
    <t>Esteves| P; Wu| Y; Dujardin| C; Dongare| Mk; Granger| P</t>
  </si>
  <si>
    <t>Challenges For Water Sharing In The Nile Basin: Changing Geo-politics And Changing Climate</t>
  </si>
  <si>
    <t>Swain| A</t>
  </si>
  <si>
    <t>Change Of Tipra Glacier In The Garhwal Himalaya| India| Between 1962 And 2008</t>
  </si>
  <si>
    <t>Mehta| M; Dobhal| Dp; Bisht| Mps</t>
  </si>
  <si>
    <t>Changes In Chromosomal Polymorphism And Global Warming: The Case Of Drosophila Subobscura From Apatin (serbia)</t>
  </si>
  <si>
    <t>Genetics And Molecular Biology</t>
  </si>
  <si>
    <t>Zivanovic| G; Mestres| F</t>
  </si>
  <si>
    <t>Changes In Global-mean Precipitation In Response To Warming| Greenhouse Gas Forcing And Black Carbon</t>
  </si>
  <si>
    <t>Frieler| K; Meinshausen| M; Von Deimling| Ts; Andrews| T; Forster| P</t>
  </si>
  <si>
    <t>Changes In Life-history Traits Of The Water Strider Aquarius Paludum In Accordance With Global Warming</t>
  </si>
  <si>
    <t>Physiological Entomology</t>
  </si>
  <si>
    <t>Harada| T; Takenaka| S; Maihara| S; Ken| Io; Tamura| T</t>
  </si>
  <si>
    <t>Changes In Potential Habitat Of 147 North American Breeding Bird Species In Response To Redistribution Of Trees And Climate Following Predicted Climate Change</t>
  </si>
  <si>
    <t>Matthews| Sn; Iverson| Lr; Prasad| Am; Peters| Mp</t>
  </si>
  <si>
    <t>Changes In Precipitation With Climate Change</t>
  </si>
  <si>
    <t>Changes In Storm Tracks And Energy Transports In A Warmer Climate Simulated By The Gfdl Cm2.1 Model</t>
  </si>
  <si>
    <t>Wu| Yt; Ting| Mf; Seager| R; Huang| Hp; Cane| Ma</t>
  </si>
  <si>
    <t>Changes In The Area Of Inland Lakes In Arid Regions Of Central Asia During The Past 30 Years</t>
  </si>
  <si>
    <t>Bai| J; Chen| X; Li| J; Yang| L; Fang| H</t>
  </si>
  <si>
    <t>Changes In The East Asian Cold Season Since 2000</t>
  </si>
  <si>
    <t>Wei| K; Chen| W; Zhou| W</t>
  </si>
  <si>
    <t>Changes In The Phenology Of The Ground Beetle Pterostichus Madidus</t>
  </si>
  <si>
    <t>Insect Science</t>
  </si>
  <si>
    <t>Pozsgai| G; Littlewood| Na</t>
  </si>
  <si>
    <t>Changes In The Potential Distribution Of Humid Tropical Forests On A Warmer Planet</t>
  </si>
  <si>
    <t>Zelazowski| P; Malhi| Y; Huntingford| C; Sitch| S; Fisher| Jb</t>
  </si>
  <si>
    <t>Changes In The Vertical Profiles Of Mean Temperature And Humidity In The Hawaiian Islands</t>
  </si>
  <si>
    <t>Diaz| Hf; Giambelluca| Tw; Eischeid| Jk</t>
  </si>
  <si>
    <t>Changes In Variability Of Soil Moisture Alter Microbial Community C And N Resource Use</t>
  </si>
  <si>
    <t>Tiemann| Lk; Billings| Sa</t>
  </si>
  <si>
    <t>Changes Of Accumulated Temperature| Growing Season And Precipitation In The North China Plain From 1961 To 2009</t>
  </si>
  <si>
    <t>Song| Yl; Zhao| Yx; Wang| Cy</t>
  </si>
  <si>
    <t>Changing Freeze-thaw Seasons In Northern High Latitudes And Associated Influences On Evapotranspiration</t>
  </si>
  <si>
    <t>Zhang| K; Kimball| Js; Kim| Y; Mcdonald| Kc</t>
  </si>
  <si>
    <t>Characterising Dye-sensitised Solar Cells</t>
  </si>
  <si>
    <t>Optik</t>
  </si>
  <si>
    <t>Tobin| Ll; O'reilly| T; Zerulla| D; Sheridan| Jt</t>
  </si>
  <si>
    <t>Characteristic Of Local Boiling Heat Transfer Of Ammonia And Ammonia/water Binary Mixture On The Plate Type Evaporator</t>
  </si>
  <si>
    <t>Journal Of Thermal Science</t>
  </si>
  <si>
    <t>Okamoto| A; Arima| H; Ikegami| Y</t>
  </si>
  <si>
    <t>Characteristics And Changes Of Extreme Precipitation In The Yellow-huaihe And Yangtze-huaihe Rivers Basins| China</t>
  </si>
  <si>
    <t>Dong| Q; Chen| X; Chen| Tx</t>
  </si>
  <si>
    <t>Characteristics Of Decadal-centennial-scale Changes In East Asian Summer Monsoon Circulation And Precipitation During The Medieval Warm Period And Little Ice Age And In The Present Day</t>
  </si>
  <si>
    <t>Zhou| Xj; Zhao| P; Liu| G; Zhou| Tj</t>
  </si>
  <si>
    <t>Characterization Factors For Water Consumption And Greenhouse Gas Emissions Based On Freshwater Fish Species Extinction</t>
  </si>
  <si>
    <t>Hanafiah| Mm; Xenopoulos| Ma; Pfister| S; Leuven| Rsew; Huijbregts| Maj</t>
  </si>
  <si>
    <t>Characterization Of A Limestone In A Batch Fluidized Bed Reactor For Sulfur Retention Under Oxy-fuel Operating Conditions</t>
  </si>
  <si>
    <t>De Diego| Lf; De Las Obras-loscertales| M; Garcia-labiano| F; Rufas| A; Abad| A; Gayan| P; Adanez| J</t>
  </si>
  <si>
    <t>Characterizing Water Use Efficiency And Water Deficit Responses In Apple (malus Xdomestica Borkh. And Malus Sieversii Ledeb.) M. Roem.</t>
  </si>
  <si>
    <t>Bassett| Cl; Glenn| Dm; Forsline| Pl; Wisniewski| Me; Farrell| Re</t>
  </si>
  <si>
    <t>Chemical Characterization Of Nanometer-sized Elemental Carbon Particles Emitted From Diesel Vehicles</t>
  </si>
  <si>
    <t>Journal Of Aerosol Science</t>
  </si>
  <si>
    <t>Jiang| My; Li| Jq; Wu| Yq; Lin| Nt; Wang| Xm; Fu| Ff</t>
  </si>
  <si>
    <t>Chickpea Evolution Has Selected For Contrasting Phenological Mechanisms Among Different Habitats</t>
  </si>
  <si>
    <t>Berger| Jd; Milroy| Sp; Turner| Nc; Siddique| Khm; Imtiaz| M; Malhotra| R</t>
  </si>
  <si>
    <t>Chloroform Decreases Rumen Methanogenesis And Methanogen Populations Without Altering Rumen Function In Cattle</t>
  </si>
  <si>
    <t>Animal Feed Science And Technology</t>
  </si>
  <si>
    <t>Knight| T; Ronimus| Rs; Dey| D; Tootill| C; Naylor| G; Evans| P; Molano| G; Smith| A; Tavendale| M; Pinares-patino| Cs; Clark| H</t>
  </si>
  <si>
    <t>Chronological And Ecological Information On Late-glacial And Early Holocene Reindeer From Northwest Europe Using Radiocarbon ((14)c) And Stable Isotope ((13)c| (15)n) Analysis Of Bone Collagen: Case Study In Southwestern Germany</t>
  </si>
  <si>
    <t>Drucker| Dg; Kind| Cj; Stephan| E</t>
  </si>
  <si>
    <t>Classification Of Climate-change-induced Stresses On Biological Diversity</t>
  </si>
  <si>
    <t>Geyer| J; Kiefer| I; Kreft| S; Chavez| V; Salafsky| N; Jeltsch| F; Ibisch| Pl</t>
  </si>
  <si>
    <t>Clay Mineral Evolution Along A Soil Chronosequence In An Alpine Proglacial Area</t>
  </si>
  <si>
    <t>Mavris| C; Plotze| M; Mirabella| A; Giaccai| D; Valboa| G; Egli| M</t>
  </si>
  <si>
    <t>Climate And Conflicts: The Security Risks Of Global Warming</t>
  </si>
  <si>
    <t>Scheffran| J; Battaglini| A</t>
  </si>
  <si>
    <t>Climate And Health Relevant Emissions From In-use Indian Three-wheelers Fueled By Natural Gas And Gasoline</t>
  </si>
  <si>
    <t>Reynolds| Cco; Grieshop| Ap; Kandlikar| M</t>
  </si>
  <si>
    <t>Climate And Population Density Drive Changes In Cod Body Size Throughout A Century On The Norwegian Coast</t>
  </si>
  <si>
    <t>Rogers| La; Stige| Lc; Olsen| Em; Knutsen| H; Chan| Ks; Stenseth| Nc</t>
  </si>
  <si>
    <t>Climate And Vegetation Determine Soil Organic Matter Status In An Alpine Inner-tropical Soil Catena In The Fan Si Pan Mountain| Vietnam</t>
  </si>
  <si>
    <t>Podwojewski| P; Poulenard| J; Nguyet| Ml; De Rouw| A; Nguyen| Vt; Pham| Qh; Tran| Dt</t>
  </si>
  <si>
    <t>Climate Change Affects Winter Chill For Temperate Fruit And Nut Trees</t>
  </si>
  <si>
    <t>Luedeling| E; Girvetz| Eh; Semenov| Ma; Brown| Ph</t>
  </si>
  <si>
    <t>Climate Change And Atopic Dermatitis</t>
  </si>
  <si>
    <t>Kim| Kh</t>
  </si>
  <si>
    <t>Climate Change And Climate Variability: Personal Motivation For Adaptation And Mitigation</t>
  </si>
  <si>
    <t>Environmental Health</t>
  </si>
  <si>
    <t>Semenza| Jc; Ploubidis| Gb; George| La</t>
  </si>
  <si>
    <t>Climate Change And Community Disassembly: Impacts Of Warming On Tropical And Temperate Montane Community Structure</t>
  </si>
  <si>
    <t>Sheldon| Ks; Yang| S; Tewksbury| Jj</t>
  </si>
  <si>
    <t>Climate Change And Disease: Bleaching Of A Chemically Defended Seaweed</t>
  </si>
  <si>
    <t>Campbell| Ah; Harder| T; Nielsen| S; Kjelleberg| S; Steinberg| Pd</t>
  </si>
  <si>
    <t>Climate Change And Elevated Extinction Rates Of Reptiles From Mediterranean Islands</t>
  </si>
  <si>
    <t>Foufopoulos| J; Kilpatrick| Am; Ives| Ar</t>
  </si>
  <si>
    <t>Climate Change And Environmental Impacts On Maternal And Newborn Health With Focus On Arctic Populations</t>
  </si>
  <si>
    <t>Global Health Action</t>
  </si>
  <si>
    <t>Rylander| C; Odland| Jo; Sandanger| Tm</t>
  </si>
  <si>
    <t>Climate Change And Fish Culture In Patagonia: Present Situation And Perspectives</t>
  </si>
  <si>
    <t>Aquaculture Research</t>
  </si>
  <si>
    <t>Baez| Vh; Aigo| Jd; Cussac| Ve</t>
  </si>
  <si>
    <t>Hong| Sj; Seo| Jh</t>
  </si>
  <si>
    <t>Climate Change And Its Effect On Agriculture Water Requirement In Khuzestan Plain| Iran</t>
  </si>
  <si>
    <t>Hemadi| K; Jamei| M; Houseini| Fz</t>
  </si>
  <si>
    <t>Climate Change And Optimal Energy Technology R&amp;d Policy</t>
  </si>
  <si>
    <t>Baker| E; Solak| S</t>
  </si>
  <si>
    <t>Climate Change And Sea-level Rise: Impact On Agriculture Along Andhra Pradesh Coast-a Geomatics Analysis</t>
  </si>
  <si>
    <t>Rao| Kn; Subraelu| P; Kumar| Kcvn; Demudu| G; Malini| Bh; Ratheesh| R; Rajawat| As; Ajai</t>
  </si>
  <si>
    <t>Climate Change And The Future Distributions Of Aquatic Macrophytes Across Boreal Catchments</t>
  </si>
  <si>
    <t>Alahuhta| J; Heino| J; Luoto| M</t>
  </si>
  <si>
    <t>Climate Change And The Outdoor Regional Living Plant Collections: An Example From Mainland Portugal</t>
  </si>
  <si>
    <t>Monteiro-henriques| T; Espirito-santo| Md</t>
  </si>
  <si>
    <t>Climate Change Diffusion: While The World Tips| Business Schools Lag</t>
  </si>
  <si>
    <t>Patenaude| G</t>
  </si>
  <si>
    <t>Climate Change Drives Warming In The Hudson River Estuary| New York (usa)</t>
  </si>
  <si>
    <t>Seekell| Da; Pace| Ml</t>
  </si>
  <si>
    <t>Climate Change Features Along The Brahmaputra Valley In The Past 26 Years And Possible Causes</t>
  </si>
  <si>
    <t>Song| Mh; Ma| Ym; Zhang| Y; Li| Ms; Ma| Wq; Sun| Fl</t>
  </si>
  <si>
    <t>Climate Change Hastens The Conservation Urgency Of An Endangered Ungulate</t>
  </si>
  <si>
    <t>Hu| Jh; Jiang| Zg</t>
  </si>
  <si>
    <t>Climate Change Impact And Risks Of Concrete Infrastructure Deterioration</t>
  </si>
  <si>
    <t>Engineering Structures</t>
  </si>
  <si>
    <t>Stewart| Mg; Wang| Xm; Nguyen| Mn</t>
  </si>
  <si>
    <t>Climate Change Impact On Crop Water Requirements In Arid Rajasthan</t>
  </si>
  <si>
    <t>Rao| As; Poonia| S</t>
  </si>
  <si>
    <t>Climate Change Impacts On Coastal And Pelagic Environments In The Southeastern Bay Of Biscay</t>
  </si>
  <si>
    <t>Chust| G; Borja| A; Caballero| A; Irigoien| X; Saenz| J; Moncho| R; Marcos| M; Liria| P; Hidalgo| J; Valle| M; Valencia| V</t>
  </si>
  <si>
    <t>Climate Change Impedes Scleractinian Corals As Primary Reef Ecosystem Engineers</t>
  </si>
  <si>
    <t>Wild| C; Hoegh-guldberg| O; Naumann| Ms; Colombo-pallotta| Mf; Ateweberhan| M; Fitt| Wk; Iglesias-prieto| R; Palmer| C; Bythell| Jc; Ortiz| Jc; Loya| Y; Van Woesik| R</t>
  </si>
  <si>
    <t>Climate Change Imprinting On Stable Isotopic Compositions Of High-elevation Meteoric Water Cloaks Past Surface Elevations Of Major Orogens</t>
  </si>
  <si>
    <t>Poulsen| Cj; Jeffery| Ml</t>
  </si>
  <si>
    <t>Climate Change In The Context Of Global Environmental Governance Possibilities</t>
  </si>
  <si>
    <t>Agricultural Economics-zemedelska Ekonomika</t>
  </si>
  <si>
    <t>Cihelkova| E</t>
  </si>
  <si>
    <t>Climate Change Increases The Risk Of Malaria In Birds</t>
  </si>
  <si>
    <t>Garamszegi| Lz</t>
  </si>
  <si>
    <t>Climate Change Predicted To Shift Wolverine Distributions| Connectivity| And Dispersal Corridors</t>
  </si>
  <si>
    <t>Mckelvey| Ks; Copeland| Jp; Schwartz| Mk; Littell| Js; Aubry| Kb; Squires| Jr; Parks| Sa; Elsner| Mm; Mauger| Gs</t>
  </si>
  <si>
    <t>Climate Change Threatens The Survival Of Highly Endangered Sardinian Populations Of The Snake Hemorrhois Hippocrepis</t>
  </si>
  <si>
    <t>Animal Biology</t>
  </si>
  <si>
    <t>Bombi| P; Capula| M; D'amen| M; Luiselli| L</t>
  </si>
  <si>
    <t>Climate Change Under Aggressive Mitigation: The Ensembles Multi-model Experiment</t>
  </si>
  <si>
    <t>Johns| Tc; Royer| Jf; Hoschel| I; Huebener| H; Roeckner| E; Manzini| E; May| W; Dufresne| Jl; Ottera| Oh; Van Vuuren| Dp; Melia| Dsy; Giorgetta| Ma; Denvil| S; Yang| S; Fogli| Pg; Korper| J; Tjiputra| Jf; Stehfest| E; Hewitt| Cd</t>
  </si>
  <si>
    <t>Climate Change| Aeroallergens| And Pediatric Allergic Disease</t>
  </si>
  <si>
    <t>Mount Sinai Journal Of Medicine</t>
  </si>
  <si>
    <t>Sheffield| Pe; Weinberger| Kr; Kinney| Pl</t>
  </si>
  <si>
    <t>Climate Change| Chytridiomycosis Or Condition: An Experimental Test Of Amphibian Survival</t>
  </si>
  <si>
    <t>Garner| Twj; Rowcliffe| Jm; Fisher| Mc</t>
  </si>
  <si>
    <t>Climate Change| Crop Yields| And Undernutrition: Development Of A Model To Quantify The Impact Of Climate Scenarios On Child Undernutrition</t>
  </si>
  <si>
    <t>Lloyd| Sj; Kovats| Rs; Chalabi| Z</t>
  </si>
  <si>
    <t>Climate Change| Nuclear Economics| And Conflicts Of Interest</t>
  </si>
  <si>
    <t>Science And Engineering Ethics</t>
  </si>
  <si>
    <t>Shrader-frechette| K</t>
  </si>
  <si>
    <t>Climate Change| Phenological Shifts| Eco-evolutionary Responses And Population Viability: Toward A Unifying Predictive Approach</t>
  </si>
  <si>
    <t>Jenouvrier| S; Visser| Me</t>
  </si>
  <si>
    <t>Climate Change| Water Resources| And The Politics Of Adaptation In The Middle East And North Africa</t>
  </si>
  <si>
    <t>Sowers| J; Vengosh| A; Weinthal| E</t>
  </si>
  <si>
    <t>Climate Change| Zoonoses And India</t>
  </si>
  <si>
    <t>Singh| Bb; Sharma| R; Gill| Jps; Aulakh| Rs; Banga| Hs</t>
  </si>
  <si>
    <t>Climate Change: A Crop Protection Challenge For The Twenty-first Century</t>
  </si>
  <si>
    <t>Gustafson| Di</t>
  </si>
  <si>
    <t>Climate Determines Upper| But Not Lower| Altitudinal Range Limits Of Pacific Northwest Conifers</t>
  </si>
  <si>
    <t>Ettinger| Ak; Ford| Kr; Hillerislambers| J</t>
  </si>
  <si>
    <t>Climate Effects On Anthocyanin Accumulation And Composition In The Pomegranate (punica Granatum L.) Fruit Arils</t>
  </si>
  <si>
    <t>Borochov-neori| H; Judeinstein| S; Harari| M; Bar-ya'akov| I; Patil| Bs; Lurie| S; Holland| D</t>
  </si>
  <si>
    <t>Climate Extremes And The Length Of Gestation</t>
  </si>
  <si>
    <t>Dadvand| P; Basagana| X; Sartini| C; Figueras| F; Vrijheid| M; De Nazelle| A; Sunyer| J; Nieuwenhuijsen| Mj</t>
  </si>
  <si>
    <t>Climate Forcing And The California Current Ecosystem</t>
  </si>
  <si>
    <t>King| Jr; Agostini| Vn; Harvey| Cj; Mcfarlane| Ga; Foreman| Mgg; Overland| Je; Di Lorenzo| E; Bond| Na; Aydin| Ky</t>
  </si>
  <si>
    <t>Climate Impacts On Agriculture: Implications For Forage And Rangeland Production</t>
  </si>
  <si>
    <t>Izaurralde| Rc; Thomson| Am; Morgan| Ja; Fay| Pa; Polley| Hw; Hatfield| Jl</t>
  </si>
  <si>
    <t>Climate Is Changing| Can We? A Scientific Exhibition In Schools To Understand Climate Change And Raise Awareness On Sustainability Good Practices</t>
  </si>
  <si>
    <t>Grasso| V; Baronti| S; Guarnieri| F; Magno| R; Vaccari| Fp; Zabini| F</t>
  </si>
  <si>
    <t>Climate Response Of Tree-ring Width In Larix Sibirica Growing In The Drought-stressed Forest-steppe Ecotone Of Northern Mongolia</t>
  </si>
  <si>
    <t>Dulamsuren| C; Hauck| M; Leuschner| Hh; Leuschner| C</t>
  </si>
  <si>
    <t>Climate Warming And The Recent Treeline Shift In The European Alps: The Role Of Geomorphological Factors In High-altitude Sites</t>
  </si>
  <si>
    <t>Leonelli| G; Pelfini| M; Di Cella| Um; Garavaglia| V</t>
  </si>
  <si>
    <t>Climate| Environment| And Humans In North America's Great Basin During The Younger Dryas| 12|900-11|600 Calendar Years Ago</t>
  </si>
  <si>
    <t>Goebel| T; Hockett| B; Adams| Kd; Rhode| D; Graf| K</t>
  </si>
  <si>
    <t>Climate| Icing| And Wild Arctic Reindeer: Past Relationships And Future Prospects</t>
  </si>
  <si>
    <t>Hansen| Bb; Aanes| R; Herfindal| I; Kohler| J; Saether| Be</t>
  </si>
  <si>
    <t>Climate-change Winners And Losers: Stream Macroinvertebrates Of A Submontane Region In Central Europe</t>
  </si>
  <si>
    <t>Domisch| S; Jahnig| Sc; Haase| P</t>
  </si>
  <si>
    <t>Climate-induced Input Of Turbid Glacial Meltwater Affects Vertical Distribution And Community Composition Of Phyto- And Zooplankton</t>
  </si>
  <si>
    <t>Hylander| S; Jephson| T; Lebret| K; Von Einem| J; Fagerberg| T; Balseiro| E; Modenutti| B; Souza| Ms; Laspoumaderes| C; Jonsson| M; Ljungberg| P; Nicolle| A; Nilsson| Pa; Ranaker| L; Hansson| La</t>
  </si>
  <si>
    <t>Climate-proofing Transboundary Water Agreements</t>
  </si>
  <si>
    <t>Cooley| H; Gleick| Ph</t>
  </si>
  <si>
    <t>Climate-related Changes During The Late Glacial And Early Holocene In Northern Poland| As Derived From The Sediments Of Lake Sierzywk</t>
  </si>
  <si>
    <t>Milecka| K; Kowalewski| G; Szeroczynska| K</t>
  </si>
  <si>
    <t>Climate-related Changes In Marine Ecosystems Simulated With A 3-dimensional Coupled Physical-biogeochemical Model Of The Baltic Sea</t>
  </si>
  <si>
    <t>Meier| Hem; Eilola| K; Almroth| E</t>
  </si>
  <si>
    <t>Climatic And Non-climatic Drivers Of Spatiotemporal Maize-area Dynamics Across The Northern Limit For Maize Production-a Case Study From Denmark</t>
  </si>
  <si>
    <t>Odgaard| Mv; Bocher| Pk; Dalgaard| T; Svenning| Jc</t>
  </si>
  <si>
    <t>Clonal Repeatability For Some Seedling Characters In Stone Pine (pinus Pinea L.)</t>
  </si>
  <si>
    <t>Dutkuner| I; Bilir| N</t>
  </si>
  <si>
    <t>Co(2) Capture Using Whey Protein Isolate</t>
  </si>
  <si>
    <t>Imtiaz-ul-islam| M; Hong| L; Langrish| T</t>
  </si>
  <si>
    <t>Co(2) Emissions From Biomass Combustion For Bioenergy: Atmospheric Decay And Contribution To Global Warming</t>
  </si>
  <si>
    <t>Cherubini| F; Peters| Gp; Berntsen| T; Stromman| Ah; Hertwich| E</t>
  </si>
  <si>
    <t>Co(2) Maximum In The Oxygen Minimum Zone (omz)</t>
  </si>
  <si>
    <t>Paulmier| A; Ruiz-pino| D; Garcon| V</t>
  </si>
  <si>
    <t>Co(2) Solvation Free Energy Using Quasi-chemical Theory</t>
  </si>
  <si>
    <t>Jiao| D; Rempe| Sb</t>
  </si>
  <si>
    <t>Co(2)-mediated Changes Of Plant Traits And Their Effects On Herbivores Are Determined By Leaf Age</t>
  </si>
  <si>
    <t>Ballhorn| Dj; Schmitt| I; Fankhauser| Jd; Katagiri| F; Pfanz| H</t>
  </si>
  <si>
    <t>Co-benefits Of Large-scale Renewables In Remote Australia: Energy Futures And Climate Change</t>
  </si>
  <si>
    <t>Pittock| B</t>
  </si>
  <si>
    <t>Co2 Reduction Strategies For The Northern Netherlands</t>
  </si>
  <si>
    <t>Journal Of Integrative Environmental Sciences</t>
  </si>
  <si>
    <t>Benders| R; Moll| H; Noorman| Kj; Wiersma| G</t>
  </si>
  <si>
    <t>Coal To Gas: The Influence Of Methane Leakage</t>
  </si>
  <si>
    <t>Coastal Cooling And Increased Productivity In The Main Upwelling Zone Off Peru Since The Mid-twentieth Century</t>
  </si>
  <si>
    <t>Gutierrez| D; Bouloubassi| I; Sifeddine| A; Purca| S; Goubanova| K; Graco| M; Field| D; Mejanelle| L; Velazco| F; Lorre| A; Salvatteci| R; Quispe| D; Vargas| G; Dewitte| B; Ortlieb| L</t>
  </si>
  <si>
    <t>Coastal Dysoxia Accompanies Early Miocene Warming Based On Benthic Foraminiferal And Sedimentary Records From Oregon</t>
  </si>
  <si>
    <t>Belanger| Cl</t>
  </si>
  <si>
    <t>Cogeneration Of Renewable Energy From Organic Waste In Insular Settings: A Case For The Vietnamese Island Of Phu Quoc</t>
  </si>
  <si>
    <t>Perkoulidis| G; Malamakis| A; Karagiannidis| A; Wittmaier| M; Bilitewski| B</t>
  </si>
  <si>
    <t>Cold Months In A Warming Climate</t>
  </si>
  <si>
    <t>Raisanen| J; Ylhaisi| Js</t>
  </si>
  <si>
    <t>Combined Application Of Lca And Eco-design For The Sustainable Production Of Wood Boxes For Wine Bottles Storage</t>
  </si>
  <si>
    <t>Gonzalez-garcia| S; Silva| Fj; Moreira| Mt; Pascual| Rc; Lozano| Rg; Gabarrell| X; Pons| Jri; Feijoo| G</t>
  </si>
  <si>
    <t>Combined Dendro-documentary Evidence Of Central European Hydroclimatic Springtime Extremes Over The Last Millennium</t>
  </si>
  <si>
    <t>Buntgen| U; Brazdil| R; Heussner| Ku; Hofmann| J; Kontic| R; Kyncl| T; Pfister| C; Chroma| K; Tegel| W</t>
  </si>
  <si>
    <t>Comment On "indirect Land Use Change For Biofuels: Testing Predictions And Improving Analytical Methodologies" By Kim And Dale: Statistical Reliability And The Definition Of The Indirect Land Use Change (iluc) Issue</t>
  </si>
  <si>
    <t>O'hare| M; Delucchi| M; Edwards| R; Fritsche| U; Gibbs| H; Hertel| T; Hill| J; Kammen| D; Laborde| D; Marelli| L; Mulligan| D; Plevin| R; Tyner| W</t>
  </si>
  <si>
    <t>Communities Self-sufficient In Fuels For Humans| Transport And Electrical Needs</t>
  </si>
  <si>
    <t>Zuckerindustrie</t>
  </si>
  <si>
    <t>Jais| Pc</t>
  </si>
  <si>
    <t>Community Ecology In A Warming World: The Influence Of Temperature On Interspecific Interactions In Marine Systems</t>
  </si>
  <si>
    <t>Kordas| Rl; Harley| Cdg; O'connor| Mi</t>
  </si>
  <si>
    <t>Comparative Cost Analysis Of Pressure Exchanger (px) And Turbine Type Energy Recovery Devices At Seawater Reverse Osmosis (swro) Plants</t>
  </si>
  <si>
    <t>Timur| Rs; Corum| A; Okten| He; Coban| A; Demir| G; Bozbura| T</t>
  </si>
  <si>
    <t>Comparative Life Cycle Assessment Of Charcoal| Biogas| And Liquefied Petroleum Gas As Cooking Fuels In Ghana</t>
  </si>
  <si>
    <t>Afrane| G; Ntiamoah| A</t>
  </si>
  <si>
    <t>Comparative Study Of The Performance Of The M-cycle Counter-flow And Cross-flow Heat Exchangers For Indirect Evaporative Cooling - Paving The Path Toward Sustainable Cooling Of Buildings</t>
  </si>
  <si>
    <t>Zhan| Ch; Duan| Zy; Zhao| Xd; Smith| S; Jin| H; Riffat| S</t>
  </si>
  <si>
    <t>Comparing Demersal Fish Assemblages Between Periods Of Contrasting Climate And Fishing Pressure</t>
  </si>
  <si>
    <t>Ter Hofstede| R; Rijnsdorp| Ad</t>
  </si>
  <si>
    <t>Comparing Nutritional Value And Yield As Functional Units In The Environmental Assessment Of Horticultural Production With Organic Or Mineral Fertilization</t>
  </si>
  <si>
    <t>Martinez-blanco| J; Anton| A; Rieradevall| J; Castellari| M; Munoz| P</t>
  </si>
  <si>
    <t>Comparison Of Coincident Snow-freeboard And Sea Ice Thickness Profiles Derived From Helicopter-borne Laser Altimetry And Electromagnetic Induction Sounding</t>
  </si>
  <si>
    <t>Goebell| S</t>
  </si>
  <si>
    <t>Comparison Of Potential Environmental Impacts On The Production And Use Of High And Low Sulfur Regular Diesel By Life Cycle Assessment</t>
  </si>
  <si>
    <t>Ct&amp;f-ciencia Tecnologia Y Futuro</t>
  </si>
  <si>
    <t>Martinez-gonzalez| A; Casas-leuro| Om; Acero-reyes| Jr; Castillo-monroy| Ef</t>
  </si>
  <si>
    <t>Comparison Of Three Western North Pacific Tropical Cyclone Best Track Datasets In A Seasonal Context</t>
  </si>
  <si>
    <t>Ying| M; Cha| Ej; Kwon| Hj</t>
  </si>
  <si>
    <t>Composition And Distribution Of The Orthoptera Assemblage (insecta) In An Arid Basin In North-central Chile</t>
  </si>
  <si>
    <t>Revista De La Facultad De Ciencias Agrarias</t>
  </si>
  <si>
    <t>Alfaro| Fm; Pizarro-araya| J; Cepeda-pizarro| J; Bodini| A</t>
  </si>
  <si>
    <t>Conceptual Understanding Of Climate Change With A Globally Resolved Energy Balance Model</t>
  </si>
  <si>
    <t>Dommenget| D; Floter| J</t>
  </si>
  <si>
    <t>Conflicts Over Industrial Tree Plantations In The South: Who| How And Why?</t>
  </si>
  <si>
    <t>Gerber| Jf</t>
  </si>
  <si>
    <t>Consequences Of Changes In Thermal Regime For Plankton Diversity And Trait Composition In A Polymictic Lake: A Matter Of Temporal Scale</t>
  </si>
  <si>
    <t>Conservation Planning Under Climate Change: Toward Accounting For Uncertainty In Predicted Species Distributions To Increase Confidence In Conservation Investments In Space And Time</t>
  </si>
  <si>
    <t>Carvalho| Sb; Brito| Jc; Crespo| Eg; Watts| Me; Possingham| Hp</t>
  </si>
  <si>
    <t>Conserving The Diversity Of Ontario Tree Species Under Multiple Uncertain Climatic Futures</t>
  </si>
  <si>
    <t>Crowe| Ka; Parker| Wh</t>
  </si>
  <si>
    <t>Consistent Changes In The Sea Ice Seasonal Cycle In Response To Global Warming</t>
  </si>
  <si>
    <t>Eisenman| I; Schneider| T; Battisti| Ds; Bitz| Cm</t>
  </si>
  <si>
    <t>Consistent Flowering Response To Global Warming By European Plants Introduced Into North America</t>
  </si>
  <si>
    <t>Hulme| Pe</t>
  </si>
  <si>
    <t>Constant Proportion Harvest Policies: Dynamic Implications In The Pacific Halibut And Atlantic Cod Fisheries</t>
  </si>
  <si>
    <t>Mathematical Biosciences</t>
  </si>
  <si>
    <t>Yakubu| Aa; Li| Np; Conrad| Jm; Zeeman| Ml</t>
  </si>
  <si>
    <t>Constraints Of Fossil Fuels Depletion On Global Warming Projections</t>
  </si>
  <si>
    <t>Chiari| L; Zecca| A</t>
  </si>
  <si>
    <t>Continuous Surface Temperature Monitoring To Estimate Sensible Heat Loss By Building Finishes</t>
  </si>
  <si>
    <t>Sham| Jfc; Lo| Ty; Xu| Wt</t>
  </si>
  <si>
    <t>Contrasting Calcification Responses To Ocean Acidification Between Two Reef Foraminifers Harboring Different Algal Symbionts</t>
  </si>
  <si>
    <t>Hikami| M; Ushie| H; Irie| T; Fujita| K; Kuroyanagi| A; Sakai| K; Nojiri| Y; Suzuki| A; Kawahata| H</t>
  </si>
  <si>
    <t>Contrasting Diurnal Variations In Soil Organic Carbon Decomposition And Root Respiration Due To A Hysteresis Effect With Soil Temperature In A Gossypium S. (cotton) Plantation</t>
  </si>
  <si>
    <t>Li| Zg; Wang| Xj; Zhang| Rh; Zhang| J; Tian| Cy</t>
  </si>
  <si>
    <t>Contribution Of Autotrophic And Heterotrophic Respiration To Soil Co(2) Efflux In Chinese Fir Plantations</t>
  </si>
  <si>
    <t>Tian| Dl; Wang| Gj; Peng| Yy; Yan| Wd; Fang| X; Zhu| F; Chen| Xy</t>
  </si>
  <si>
    <t>Contribution Of Changing Galactic Cosmic Ray Flux To Global Warming</t>
  </si>
  <si>
    <t>Rao| Ur</t>
  </si>
  <si>
    <t>Contribution Of Natural And Drained Wetland Systems To Carbon Stocks| Co(2)| N(2)o| And Ch(4) Fluxes: An Australian Perspective</t>
  </si>
  <si>
    <t>Soil Research</t>
  </si>
  <si>
    <t>Page| Kl; Dalal| Rc</t>
  </si>
  <si>
    <t>Control Of Methane Emission In Ruminants And Industrial Application Of Biogas From Livestock Manure In Korea</t>
  </si>
  <si>
    <t>Song| Mk; Li| Xz; Oh| Yk; Lee| Ck; Hyun| Y</t>
  </si>
  <si>
    <t>Convergence Of Atmospheric And North Atlantic Carbon Dioxide Trends On Multidecadal Timescales</t>
  </si>
  <si>
    <t>Mckinley| Ga; Fay| Ar; Takahashi| T; Metzl| N</t>
  </si>
  <si>
    <t>Copula-based Analysis Of Hydrological Extremes And Implications Of Hydrological Behaviors In The Pearl River Basin| China</t>
  </si>
  <si>
    <t>Zhang| Q; Chen| Yd; Chen| Xh; Li| Jf</t>
  </si>
  <si>
    <t>Coral And Mollusc Resistance To Ocean Acidification Adversely Affected By Warming</t>
  </si>
  <si>
    <t>Nature Climate Change</t>
  </si>
  <si>
    <t>Rodolfo-metalpa| R; Houlbreque| F; Tambutte| E; Boisson| F; Baggini| C; Patti| Fp; Jeffree| R; Fine| M; Foggo| A; Gattuso| Jp; Hall-spencer| Jm</t>
  </si>
  <si>
    <t>Coral Reef Ecosystems And Anthropogenic Climate Change</t>
  </si>
  <si>
    <t>Coral Reproduction In The World's Warmest Reefs: Southern Persian Gulf (dubai| United Arab Emirates)</t>
  </si>
  <si>
    <t>Bauman| Ag; Baird| Ah; Cavalcante| Gh</t>
  </si>
  <si>
    <t>Coral Skeletal Carbon Isotopes (delta(13)c And Delta(14)c) Record The Delivery Of Terrestrial Carbon To The Coastal Waters Of Puerto Rico</t>
  </si>
  <si>
    <t>Moyer| Rp; Grottoli| Ag</t>
  </si>
  <si>
    <t>Correlation Of Cod And Bod Of Domestic Wastewater With The Power Output Of Bioreactor</t>
  </si>
  <si>
    <t>Khan| Am; Ataullah; Shaheen| A; Ahmad| I; Malik| F; Shahid| Ha</t>
  </si>
  <si>
    <t>Correlation Of Green House Molecules With Global And Surface Temperature And Its Effect On Environment</t>
  </si>
  <si>
    <t>Indian Journal Of Physics</t>
  </si>
  <si>
    <t>Jana| Pk; Saha| I</t>
  </si>
  <si>
    <t>Correlations Between Environmental Factors And Toxic And Non-toxic Microcystis Dynamics During Bloom In Daechung Reservoir| Korea</t>
  </si>
  <si>
    <t>Joung| Sh; Oh| Hm; Ko| Sr; Ahn| Cy</t>
  </si>
  <si>
    <t>Cosmic Rays And Global Warming</t>
  </si>
  <si>
    <t>Could Impact Fees Be Used For Co(2) Mitigation?</t>
  </si>
  <si>
    <t>Jepson| Ej</t>
  </si>
  <si>
    <t>Coupled Climate-society Modeling Of A Realistic Scenario To Achieve A Sustainable Earth</t>
  </si>
  <si>
    <t>Ikeda| M</t>
  </si>
  <si>
    <t>Coupled High-resolution Marine And Terrestrial Records Of Carbon And Hydrologic Cycles Variations During The Paleocene-eocene Thermal Maximum (petm)</t>
  </si>
  <si>
    <t>Tipple| Bj; Pagani| M; Krishnan| S; Dirghangi| Ss; Galeotti| S; Agnini| C; Giusberti| L; Rio| D</t>
  </si>
  <si>
    <t>Crop Responses To Temperature And Precipitation According To Long-term Multi-location Trials At High-latitude Conditions</t>
  </si>
  <si>
    <t>Peltonen-sainio| P; Jauhiainen| L; Hakala| K</t>
  </si>
  <si>
    <t>Cryptic Biodiversity Loss Linked To Global Climate Change</t>
  </si>
  <si>
    <t>Balint| M; Domisch| S; Engelhardt| Chm; Haase| P; Lehrian| S; Sauer| J; Theissinger| K; Pauls| Su; Nowak| C</t>
  </si>
  <si>
    <t>Culture And Climate Change: Japanese Cherry Blossom Festivals And Stakeholders' Knowledge And Attitudes About Global Climate Change</t>
  </si>
  <si>
    <t>Sakurai| R; Jacobson| Sk; Kobori| H; Primack| R; Oka| K; Komatsu| N; Machida| R</t>
  </si>
  <si>
    <t>Cumulative Carbon Emissions| Emissions Floors And Short-term Rates Of Warming: Implications For Policy</t>
  </si>
  <si>
    <t>Bowerman| Nha; Frame| Dj; Huntingford| C; Lowe| Ja; Allen| Mr</t>
  </si>
  <si>
    <t>Current Drought And Future Hydroclimate Projections In Southeast Australia And Implications For Water Resources Management</t>
  </si>
  <si>
    <t>Chiew| Fhs; Young| Wj; Cai| W; Teng| J</t>
  </si>
  <si>
    <t>Current Global Warming Appears Anomalous In Relation To The Climate Of The Last 20 000 Years</t>
  </si>
  <si>
    <t>Bjorck| S</t>
  </si>
  <si>
    <t>Current Status Of Waste To Power Generation In Japan And Resulting Reduction Of Carbon Dioxide Emissions</t>
  </si>
  <si>
    <t>Journal Of Material Cycles And Waste Management</t>
  </si>
  <si>
    <t>Takaoka| M; Takeda| N; Yamagata| N; Masuda| T</t>
  </si>
  <si>
    <t>Current Topics In Esr Dating</t>
  </si>
  <si>
    <t>Radiation Measurements</t>
  </si>
  <si>
    <t>Skinner| Ar</t>
  </si>
  <si>
    <t>Cyclic Dipeptides: Catalyst/promoter-free| Rapid And Environmentally Benign Cyclization Of Free Amino Acids</t>
  </si>
  <si>
    <t>Nonappa; Ahonen| K; Lahtinen| M; Kolehmainen| E</t>
  </si>
  <si>
    <t>Cyclones And Climate Change In The South Pacific</t>
  </si>
  <si>
    <t>Salvat| B; Wilkinson| C</t>
  </si>
  <si>
    <t>Daily Time-step Refinement Of Optimized Flood Control Rule Curves For A Global Warming Scenario</t>
  </si>
  <si>
    <t>Lee| Sy; Fitzgerald| Cj; Hamlet| Af; Burges| Sj</t>
  </si>
  <si>
    <t>Deccan Volcanism Linked To The Cretaceous-tertiary Boundary Mass Extinction: New Evidence From Ongc Wells In The Krishna-godavari Basin</t>
  </si>
  <si>
    <t>Keller| G; Bhowmick| Pk; Upadhyay| H; Dave| A; Reddy| An; Jaiprakash| Bc; Adatte| T</t>
  </si>
  <si>
    <t>Declining Body Size: A Third Universal Response To Warming?</t>
  </si>
  <si>
    <t>Gardner| Jl; Peters| A; Kearney| Mr; Joseph| L; Heinsohn| R</t>
  </si>
  <si>
    <t>Decomposition Of Pfc Gas Using A Water Jet Plasma</t>
  </si>
  <si>
    <t>Lim| Ms; Kim| Sc; Chun| Yn</t>
  </si>
  <si>
    <t>Deconstructing The Last Glacial Termination: The Role Of Millennial And Orbital-scale Forcings</t>
  </si>
  <si>
    <t>Menviel| L; Timmermann| A; Timm| Oe; Mouchet| A</t>
  </si>
  <si>
    <t>Decreased Streamflow In Semi-arid Basins Following Drought-induced Tree Die-off: A Counter-intuitive And Indirect Climate Impact On Hydrology</t>
  </si>
  <si>
    <t>Guardiola-clararnonte| M; Troch| Pa; Breshears| Dd; Huxman| Te; Switanek| Mb; Durcik| M; Cobb| Ns</t>
  </si>
  <si>
    <t>Decreasing Water Resources And A Comprehensive Approach To Seawater Reverse Osmosis (swro): Case Study-cost Analysis Of A Sample Swro System</t>
  </si>
  <si>
    <t>Timur| Rs; Demir| G; Coban| A; Corum| A; Bozbura| T</t>
  </si>
  <si>
    <t>Deglacial Nitrogen Isotope Changes In The Gulf Of Mexico: Evidence From Bulk Sedimentary And Foraminifera-bound Nitrogen In Orca Basin Sediments</t>
  </si>
  <si>
    <t>Meckler| An; Ren| Hj; Sigman| Dm; Gruber| N; Plessen| B; Schubert| Cj; Haug| Gh</t>
  </si>
  <si>
    <t>Delay Of The First Transition Of Asian Summer Monsoon Under Global Warming Condition</t>
  </si>
  <si>
    <t>Inoue| T; Ueda| H</t>
  </si>
  <si>
    <t>Dengue Transmission In The Asia-pacific Region: Impact Of Climate Change And Socio-environmental Factors</t>
  </si>
  <si>
    <t>Banu| S; Hu| Wb; Hurst| C; Tong| Sl</t>
  </si>
  <si>
    <t>Density-dependent Dispersal And The Formation Of Range Borders.</t>
  </si>
  <si>
    <t>Kubisch| A; Poethke| Hj; Hovestadt| T</t>
  </si>
  <si>
    <t>Description Of Hfo-1234yf With Backone Equation Of State</t>
  </si>
  <si>
    <t>Lai| Na; Vrabec| J; Raabe| G; Fischer| J; Wendland| M</t>
  </si>
  <si>
    <t>Design Of The Advanced Accumulator For The Pressurized Water Reactor</t>
  </si>
  <si>
    <t>Shiraishi| T</t>
  </si>
  <si>
    <t>Detailed Correlation And Age Of Continental Late Changhsingian And Earliest Triassic Beds: Implications For The Role Of The Siberian Trap In The Permian-triassic Biotic Crisis</t>
  </si>
  <si>
    <t>Kozur| Hw; Weems| Re</t>
  </si>
  <si>
    <t>Detection Of Recent Climate Change Using Daily Temperature Extremes In Khorasan Province| Iran</t>
  </si>
  <si>
    <t>Sanjani| S; Bannayan| M; Kamyabnejad| M</t>
  </si>
  <si>
    <t>Detection Of The Timing And Duration Of Snowmelt In The Hindu Kush-himalaya Using Quikscat| 2000-2008</t>
  </si>
  <si>
    <t>Panday| Pk; Frey| Ke; Ghimire| B</t>
  </si>
  <si>
    <t>Determinants Of Vehicle Fuel-type Preference In Developing Countries: A Case Of Turkey</t>
  </si>
  <si>
    <t>Senturk| I; Erdem| C; Simsek| T; Kilinc| N</t>
  </si>
  <si>
    <t>Determination Of Algae Biomass Production Efficiency In A Tubular Reactor Using Effluent From The Anaerobic Bioreactor As A Food</t>
  </si>
  <si>
    <t>Rocznik Ochrona Srodowiska</t>
  </si>
  <si>
    <t>Zielinski| M; Debowski| M; Krzemieniewski| M</t>
  </si>
  <si>
    <t>Determination Of Environmental Impacts Of Antimicrobial Usage For Us Northern Great Plains Swine-production Facilities: A Life-cycle Assessment Approach</t>
  </si>
  <si>
    <t>Stone| Jj; Aurand| Kr; Dollarhide| Cr; Jinka| R; Thaler| Rc; Clay| De; Clay| Sa</t>
  </si>
  <si>
    <t>Determination Of Photosynthetic Parameters Vc(max) And J(max) For A C(3) Plant (spring Hulless Barley) At Two Altitudes On The Tibetan Plateau</t>
  </si>
  <si>
    <t>Fan| Yz; Zhong| Zm; Zhang| Xz</t>
  </si>
  <si>
    <t>Detritivores Feeding On Poor Quality Food Are More Sensitive To Increased Temperatures</t>
  </si>
  <si>
    <t>Villanueva| Vd; Albarino| R; Canhoto| C</t>
  </si>
  <si>
    <t>Developing Low-carbon Economy: Actions| Challenges And Solutions For Energy Savings In China</t>
  </si>
  <si>
    <t>Hou| J; Zhang| Pd; Tian| Ys; Yuan| Xz; Yang| Yl</t>
  </si>
  <si>
    <t>Development And Commercialization Of Renewable Energy Technologies In Canada: An Innovation System Perspective</t>
  </si>
  <si>
    <t>Jagoda| K; Lonseth| R; Lonseth| A; Jackman| T</t>
  </si>
  <si>
    <t>Development Of A Multi-scale Ocean Model By Using Particle Laplacian Method For Anisotropic Mass Transfer</t>
  </si>
  <si>
    <t>International Journal For Numerical Methods In Fluids</t>
  </si>
  <si>
    <t>Development Of An Intelligent System For Monitoring And Diagnosis Of The Carbon Dioxide Capture Process</t>
  </si>
  <si>
    <t>Zhou| Q; Chan| Cw; Tontiwachiwuthikul| P</t>
  </si>
  <si>
    <t>Development Of Dna Chip For Jellyfish Verification From South Korea</t>
  </si>
  <si>
    <t>Biochip Journal</t>
  </si>
  <si>
    <t>Lee| G; Park| Sy; Hwang| J; Lee| Yh; Hwang| Sy; Lee| S; Lee| Tk</t>
  </si>
  <si>
    <t>Development| Performance And Stability Of Sulfur-free| Macrovoid-free Bscf Capillaries For High Temperature Oxygen Separation From Air</t>
  </si>
  <si>
    <t>Buysse| C; Kovalevsky| A; Snijkers| F; Buekenhoudt| A; Mullens| S; Luyten| J; Kretzschmar| J; Lenaerts| S</t>
  </si>
  <si>
    <t>Diagnosing The Dry: Historical Case Notes From Southwest Western Australia| 1945-2007</t>
  </si>
  <si>
    <t>Osiris</t>
  </si>
  <si>
    <t>Morgan| Ra</t>
  </si>
  <si>
    <t>Diatom To Dinoflagellate Shift In The Summer Phytoplankton Community In A Bay Impacted By Nuclear Power Plant Thermal Effluent</t>
  </si>
  <si>
    <t>Li| T; Liu| S; Huang| Lm; Huang| H; Lian| Js; Yan| Y; Lin| Sj</t>
  </si>
  <si>
    <t>Did Global Warming And Alien Invasions Affect Surf Zone Hyperbenthic Communities On Sandy Beaches In Belgium?</t>
  </si>
  <si>
    <t>Lock| K; Mees| J; Vincx| M; Goethals| Plm</t>
  </si>
  <si>
    <t>Diet Of Bulwer's Petrel (bulweria Bulwerii) In The Azores| Ne Atlantic</t>
  </si>
  <si>
    <t>Neves| Vc; Nolf| D; Clarke| Mr</t>
  </si>
  <si>
    <t>Differences In Sensitivity Of Native And Exotic Fish Species To Changes In River Temperature</t>
  </si>
  <si>
    <t>Leuven| Rsew; Hendriks| Aj; Huijbregts| Maj; Lenders| Hjr; Matthews| J; Van Der Velde| G</t>
  </si>
  <si>
    <t>Different Characteristics Of Cold Day And Cold Surge Frequency Over East Asia In A Global Warming Situation</t>
  </si>
  <si>
    <t>Park| Tw; Ho| Ch; Jeong| Sj; Choi| Ys; Park| Sk; Song| Ck</t>
  </si>
  <si>
    <t>Different Temperature Tolerance Of Northern And Southern European Populations Of A Freshwater Isopod Crustacean Species (asellus Aquaticus L.)</t>
  </si>
  <si>
    <t>Di Lascio| A; Rossi| L; Costantini| Ml</t>
  </si>
  <si>
    <t>Differential Response Of Benthic Macrofauna To The Formation Of Novel Oyster Reefs (crassostrea Gigas| Thunberg) On Soft And Rocky Substrate In The Intertidal Of The Bay Of Brest| France</t>
  </si>
  <si>
    <t>Lejart| M; Hily| C</t>
  </si>
  <si>
    <t>Differential Sensitivity Of Coral Larvae To Natural Levels Of Ultraviolet Radiation During The Onset Of Larval Competence</t>
  </si>
  <si>
    <t>Aranda| M; Banaszak| At; Bayer| T; Luyten| Jr; Medina| M; Voolstra| Cr</t>
  </si>
  <si>
    <t>Dimming Of The 17th Century Sun</t>
  </si>
  <si>
    <t>Astrophysical Journal Letters</t>
  </si>
  <si>
    <t>Foukal| P; Ortiz| A; Schnerr| R</t>
  </si>
  <si>
    <t>Diode Laser-based Sensor For High Precision Measurements Of Ambient Co(2) In Network Applications</t>
  </si>
  <si>
    <t>Sonnenfroh| D; Parameswaran| K</t>
  </si>
  <si>
    <t>Direct And Indirect Impacts Of Climate Change On Forests: Three Case Studies From British Columbia</t>
  </si>
  <si>
    <t>Daniels| Ld; Maertens| Tb; Stan| Ab; Mccloskey| Spj; Cochrane| Jd; Gray| Rw</t>
  </si>
  <si>
    <t>Direct And Interaction-mediated Effects Of Environmental Changes On Peatland Bryophytes</t>
  </si>
  <si>
    <t>Bu| Zj; Rydin| H; Chen| X</t>
  </si>
  <si>
    <t>Direct Climate Effects Of Perennial Bioenergy Crops In The United States</t>
  </si>
  <si>
    <t>Georgescu| M; Lobell| Db; Field| Cb</t>
  </si>
  <si>
    <t>Direct Concentration And Viability Measurement Of Yeast In Corn Mash Using A Novel Imaging Cytometry Method</t>
  </si>
  <si>
    <t>Chan| Ll; Lyettefi| Ej; Pirani| A; Smith| T; Qiu| J; Lin| B</t>
  </si>
  <si>
    <t>Direct Decomposition Of Anesthetic Gas Exhaust Using Atmospheric Pressure Multigas Inductively Coupled Plasma</t>
  </si>
  <si>
    <t>Ieee Transactions On Plasma Science</t>
  </si>
  <si>
    <t>Tamura| T; Kaburaki| Y; Sasaki| R; Miyahara| H; Okino| A</t>
  </si>
  <si>
    <t>Directions In Modelling Partial Migration: How Adaptation Can Cause A Population Decline And Why The Rules Of Territory Acquisition Matter</t>
  </si>
  <si>
    <t>Kokko| H</t>
  </si>
  <si>
    <t>Discrepancies In Historical Emissions Point To A Wider 2020 Gap Between 2 Degrees C Benchmarks And Aggregated National Mitigation Pledges</t>
  </si>
  <si>
    <t>Rogelj| J; Hare| W; Chen| C; Meinshausen| M</t>
  </si>
  <si>
    <t>Discrete-time Growth-dispersal Models With Shifting Species Ranges</t>
  </si>
  <si>
    <t>Zhou| Y; Kot| M</t>
  </si>
  <si>
    <t>Dispersion Modeling Of Leaks Of Low Global Warming Potential Refrigerant Hfo-1234yf In An Automobile Garage</t>
  </si>
  <si>
    <t>Koban| Me; Herrmann| Dd</t>
  </si>
  <si>
    <t>Dissolved Oxygen In The Bottom Water Of The Sea Of Japan As A Sensitive Alarm For Global Climate Change</t>
  </si>
  <si>
    <t>Trac-trends In Analytical Chemistry</t>
  </si>
  <si>
    <t>Distributional Aspects Of Emissions In Climate Change Integrated Assessment Models</t>
  </si>
  <si>
    <t>Cantore| N</t>
  </si>
  <si>
    <t>Distributions Of Decadal Means Of Temperature And Precipitation Change Under Global Warming</t>
  </si>
  <si>
    <t>Watterson| Ig; Whetton| Ph</t>
  </si>
  <si>
    <t>Diversity Of The Alpine Vegetation In Central Taiwan Is Affected By Climate Change Based On A Century Of Floristic Inventories</t>
  </si>
  <si>
    <t>Chou| Ch; Huang| Tj; Lee| Yp; Chen| Cy; Hsu| Tw; Chen| Ch</t>
  </si>
  <si>
    <t>Do Mitigation Strategies Reduce Global Warming Potential In The Northern U.s. Corn Belt?</t>
  </si>
  <si>
    <t>Johnson| Jmf; Archer| Dw; Weyers| Sl; Barbour| Nw</t>
  </si>
  <si>
    <t>Do Plants Remember Drought? Hints Towards A Drought-memory In Grasses</t>
  </si>
  <si>
    <t>Walter| J; Nagy| L; Hein| R; Rascher| U; Beierkuhnlein| C; Willner| E; Jentsch| A</t>
  </si>
  <si>
    <t>Does Carcinus Maenas Facilitate The Invasion Of Xenostrobus Securis?</t>
  </si>
  <si>
    <t>Veiga| P; Rubal| M; Arenas| F; Incera| M; Olabarria| C; Sousa-pinto| I</t>
  </si>
  <si>
    <t>Does Climate Warming Stimulate Or Inhibit Soil Protist Communities? A Test On Testate Amoebae In High-arctic Tundra With Free-air Temperature Increase</t>
  </si>
  <si>
    <t>Protist</t>
  </si>
  <si>
    <t>Tsyganov| An; Nijs| I; Beyens| L</t>
  </si>
  <si>
    <t>Does Enhanced Solar Uv-b Radiation Affect Marine Primary Producers In Their Natural Habitats?</t>
  </si>
  <si>
    <t>Does Global Warming Increase Establishment Rates Of Invasive Alien Species? A Centurial Time Series Analysis</t>
  </si>
  <si>
    <t>Huang| Dc; Haack| Ra; Zhang| Rz</t>
  </si>
  <si>
    <t>Does Global Warming Threaten The Dynamics Of Arctic Charr In Lake Geneva?</t>
  </si>
  <si>
    <t>Gerdeaux| D</t>
  </si>
  <si>
    <t>Does Low Temperature Prevent Spartina Alterniflora From Expanding Toward The Austral-most Salt Marshes?</t>
  </si>
  <si>
    <t>Idaszkin| Yl; Bortolus| A</t>
  </si>
  <si>
    <t>Does The Complexity Of The Rumen Microbial Ecology Preclude Methane Mitigation?</t>
  </si>
  <si>
    <t>Wright| Adg; Klieve| Av</t>
  </si>
  <si>
    <t>Does The Southern Annular Mode Contribute To The Persistence Of The Multidecade-long Drought Over Southwest Western Australia?</t>
  </si>
  <si>
    <t>Cai| W; Van Rensch| P; Borlace| S; Cowan| T</t>
  </si>
  <si>
    <t>Does Wing Dimorphism Affect Mobility In Metrioptera Roeselii (orthoptera: Tettigoniidae)?</t>
  </si>
  <si>
    <t>Poniatowski| D; Fartmann| T</t>
  </si>
  <si>
    <t>Drizzle Correlations With Giant Nuclei</t>
  </si>
  <si>
    <t>Hudson| Jg; Jha| V; Noble| S</t>
  </si>
  <si>
    <t>Drought And Fire Suppression Lead To Rapid Forest Composition Change In A Forest-prairie Ecotone</t>
  </si>
  <si>
    <t>Desantis| Rd; Hallgren| Sw; Stahle| Dw</t>
  </si>
  <si>
    <t>Drought Responses In Aleppo Pine Seedlings From Two Wild Provenances With Different Climatic Features</t>
  </si>
  <si>
    <t>Michelozzi| M; Loreto| F; Colom| R; Rossi| F; Calamassi| R</t>
  </si>
  <si>
    <t>Drought-driven Change In Wildlife Distribution And Numbers: A Case Study Of Koalas In South West Queensland</t>
  </si>
  <si>
    <t>Wildlife Research</t>
  </si>
  <si>
    <t>Seabrook| L; Mcalpine| C; Baxter| G; Rhodes| J; Bradley| A; Lunney| D</t>
  </si>
  <si>
    <t>Dry Matter And Nitrogen Accumulation And Partitioning In Rice (oryza Sativa L.) Exposed To Experimental Warming With Elevated Co(2)</t>
  </si>
  <si>
    <t>Kim| Hy; Lim| Ss; Kwak| Jh; Lee| Ds; Lee| Sm; Ro| Hm; Choi| Wj</t>
  </si>
  <si>
    <t>Duration Tenacity: A Method For Assessing Acclimatory Capacity Of The Antarctic Limpet| Nacella Concinna</t>
  </si>
  <si>
    <t>Morley| Sa; Lemmon| V; Obermuller| Be; Spicer| Ji; Clark| Ms; Peck| Ls</t>
  </si>
  <si>
    <t>Dynamic Characteristics Of Monthly Rainfall In The Korean Peninsula Under Climate Change</t>
  </si>
  <si>
    <t>Kyoung| Ms; Kim| Hs; Sivakumar| B; Singh| Vp; Ahn| Ks</t>
  </si>
  <si>
    <t>Dynamical Role Of Mode Water Ventilation In Decadal Variability In The Central Subtropical Gyre Of The North Pacific</t>
  </si>
  <si>
    <t>Xie| Sp; Xu| Lx; Liu| Qy; Kobashi| F</t>
  </si>
  <si>
    <t>Dynamics Of Gaseous Nitrogen And Carbon Fluxes In Riparian Alder Forests</t>
  </si>
  <si>
    <t>Soosaar| K; Mander| U; Maddison| M; Kanal| A; Kull| A; Lohmus| K; Truu| J; Augustin| J</t>
  </si>
  <si>
    <t>Dynamics Of Methane Emission From Flodded Rice Soils In Southern Brazil</t>
  </si>
  <si>
    <t>Da Silva| Ls; Griebeler| G; Moterle| Df; Bayer| C; Zschornack| T; Pocojeski| E</t>
  </si>
  <si>
    <t>Dynamics Of The Larch Taiga-permafrost Coupled System In Siberia Under Climate Change</t>
  </si>
  <si>
    <t>Zhang| Nn; Yasunari| T; Ohta| T</t>
  </si>
  <si>
    <t>Dynamics| Deterministic Nature And Correlations Of Outdoor (222)rn And (220)rn Progeny Concentrations Measured At Bacau| Romania</t>
  </si>
  <si>
    <t>Cuculeanu| V; Simion| F; Simion| E; Geicu| A</t>
  </si>
  <si>
    <t>Earlier Rice Phenology As A Result Of Climate Change Can Increase The Risk Of Cold Damage During Reproductive Growth In Northern Japan</t>
  </si>
  <si>
    <t>Shimono| H</t>
  </si>
  <si>
    <t>Early Onset Of Significant Local Warming In Low Latitude Countries</t>
  </si>
  <si>
    <t>Mahlstein| I; Knutti| R; Solomon| S; Portmann| Rw</t>
  </si>
  <si>
    <t>Early Pleistocene Formation Of The Asymmetric East-west Pattern Of Upper Water Structure In The Equatorial Pacific Ocean</t>
  </si>
  <si>
    <t>Jin| Hy; Jian| Zm; Cheng| Xr; Guo| Jq</t>
  </si>
  <si>
    <t>Earth's Energy Imbalance And Implications</t>
  </si>
  <si>
    <t>Hansen| J; Sato| M; Kharecha| P; Von Schuckmann| K</t>
  </si>
  <si>
    <t>Eco-efficiency For Greenhouse Gas Emissions Mitigation Of Municipal Solid Waste Management: A Case Study Of Tianjin| China</t>
  </si>
  <si>
    <t>Zhao| W; Huppes| G; Van Der Voet| E</t>
  </si>
  <si>
    <t>Eco-efficiency In The Production Chain Of Dutch Semi-hard Cheese</t>
  </si>
  <si>
    <t>Van Middelaar| Ce; Berentsen| Pbm; Dolman| Ma; De Boer| Ijm</t>
  </si>
  <si>
    <t>Eco-efficiency Of H(2) And Fuel Cell Buses</t>
  </si>
  <si>
    <t>Lee| Jy; Cha| Kh; Lim| Tw; Hur| T</t>
  </si>
  <si>
    <t>Ecological And Economic Evaluation Of Dutch Egg Production Systems</t>
  </si>
  <si>
    <t>Dekker| Sem; De Boer| Ijm; Vermeij| I; Aarnink| Aja; Koerkamp| Pwgg</t>
  </si>
  <si>
    <t>Ecological Factors Associated With Dengue Fever In A Central Highlands Province| Vietnam</t>
  </si>
  <si>
    <t>Pham| Hv; Doan| Htm; Phan| Ttt; Minh| Nnt</t>
  </si>
  <si>
    <t>Economic And Environmental Aspects On Energy Alternatives For A Clean Air - Hydropower Plants</t>
  </si>
  <si>
    <t>Calanter| P</t>
  </si>
  <si>
    <t>Economic And Environmental Viability Analysis For A Photovoltaic-powered Led System In Tunnel Illumination</t>
  </si>
  <si>
    <t>Eliiyi| Dt; Caylan| T; Eliiyi| U</t>
  </si>
  <si>
    <t>Economic And European Union Environmental Sustainability Criteria Assesment Of Bio-oil-based Biofuel Systems: Refinery Integration Cases</t>
  </si>
  <si>
    <t>Sadhukhan| J; Ng| Ks</t>
  </si>
  <si>
    <t>Economic Growth| Energy Conservation And Emissions Reduction: A Comparative Analysis Based On Panel Data For 8 Asian-pacific Countries</t>
  </si>
  <si>
    <t>Niu| Sw; Ding| Yx; Niu| Yz; Li| Yx; Luo| Gh</t>
  </si>
  <si>
    <t>Ecophysiological Responses To Temperature Of The "killer Shrimp" Dikerogammarus Villosus: Is The Invader Really Stronger Than The Native Gammarus Pulex?</t>
  </si>
  <si>
    <t>Maazouzi| C; Piscart| C; Legier| F; Hervant| F</t>
  </si>
  <si>
    <t>Ecotone Characteristics Of A Southern Appalachian Mountain Wetland</t>
  </si>
  <si>
    <t>Stine| Mb; Resler| Lm; Campbell| Jb</t>
  </si>
  <si>
    <t>Ecotypes Of European Grass Species Respond Differently To Warming And Extreme Drought</t>
  </si>
  <si>
    <t>Beierkuhnlein| C; Thiel| D; Jentsch| A; Willner| E; Kreyling| J</t>
  </si>
  <si>
    <t>Eddy Covariance Flux Measurements Confirm Extreme Ch(4) Emissions From A Swiss Hydropower Reservoir And Resolve Their Short-term Variability</t>
  </si>
  <si>
    <t>Eugster| W; Delsontro| T; Sobek| S</t>
  </si>
  <si>
    <t>Effect Of Changes In Season And Temperature On Mortality Associated With Air Pollution In Seoul| Korea</t>
  </si>
  <si>
    <t>Journal Of Epidemiology And Community Health</t>
  </si>
  <si>
    <t>Park| Ak; Hong| Yc; Kim| H</t>
  </si>
  <si>
    <t>Effect Of Climate Change On Seasonal Foraging Activity Of Termites (isoptera)</t>
  </si>
  <si>
    <t>Sociobiology</t>
  </si>
  <si>
    <t>Kasseney| Bd; Li| J; Wei| Jq; Mo| Jc</t>
  </si>
  <si>
    <t>Effect Of Elevated Tropospheric Ozone On Methane And Nitrous Oxide Emission From Rice Soil In North India</t>
  </si>
  <si>
    <t>Bhatia| A; Ghosh| A; Kumar| V; Tomer| R; Singh| Sd; Pathak| H</t>
  </si>
  <si>
    <t>Effect Of High Water Temperature During Vegetative Growth On Rice Growth And Yield Under A Cool Climate</t>
  </si>
  <si>
    <t>Ishii| A; Kuroda| E; Shimono| H</t>
  </si>
  <si>
    <t>Effect Of Multiple-feedstock Strategy On The Economic And Environmental Performance Of Thermochemical Ethanol Production Under Extreme Weather Conditions</t>
  </si>
  <si>
    <t>Kou| Nn; Zhao| F</t>
  </si>
  <si>
    <t>Effect Of Nitrogen Addition On Decomposition Of Calamagrostis Angustifolia Litters From Freshwater Marshes Of Northeast China</t>
  </si>
  <si>
    <t>Song| Cc; Liu| Dy; Yang| Gs; Song| Yy; Mao| R</t>
  </si>
  <si>
    <t>Effect Of Sugarcane Harvesting Systems On Soil Carbon Stocks In Brazil: An Examination Of Existing Data</t>
  </si>
  <si>
    <t>Cerri| Cc; Galdos| Mv; Maia| Smf; Bernoux| M; Feigl| Bj; Powlson| D; Cerri| Cep</t>
  </si>
  <si>
    <t>Effect Of Temperature On Biogeochemistry Of Marine Organic-enriched Systems: Implications In A Global Warming Scenario</t>
  </si>
  <si>
    <t>Sanz-lazaro| C; Valdemarsen| T; Marin| A; Holmer| M</t>
  </si>
  <si>
    <t>Effect Of The Global Warming And Energy Consumption On Residential Buildings For Environmental Sustainability: A Case Study In Turkey</t>
  </si>
  <si>
    <t>Apay| Ac</t>
  </si>
  <si>
    <t>Effect Of The Potential Melting Of The Greenland Ice Sheet On The Meridional Overturning Circulation And Global Climate In The Future</t>
  </si>
  <si>
    <t>Hu| Ax; Meehl| Ga; Han| Wq; Yin| Jj</t>
  </si>
  <si>
    <t>Effect Of The Solid Content On Biogas Production From Jatropha Curcas Seed Cake</t>
  </si>
  <si>
    <t>Sinbuathong| N; Munakata-marr| J; Sillapacharoenkul| B; Chulalaksananukul| S</t>
  </si>
  <si>
    <t>Effect Of Timing And Duration Of Midseason Aeration On Ch(4) And N(2)o Emissions From Irrigated Lowland Rice Paddies In China</t>
  </si>
  <si>
    <t>Li| Xl; Yuan| Wp; Xu| H; Cai| Zc; Yagi| K</t>
  </si>
  <si>
    <t>Effect Of Variable And Constant Thermal Conditions On Embryonic And Early Larval Development Of Fish From The Genus Leuciscus (cyprinidae| Teleostei)</t>
  </si>
  <si>
    <t>Czech Journal Of Animal Science</t>
  </si>
  <si>
    <t>Kupren| K; Mamcarz| A; Kucharczyk| D</t>
  </si>
  <si>
    <t>Effect Of Water Availability On Physiological Performance And Lettuce Crop Yield (lactuca Sativa)</t>
  </si>
  <si>
    <t>Molina-montenegro| Ma; Zurita-silva| A; Oses| R</t>
  </si>
  <si>
    <t>Effect Of Weather Conditions On Photosynthetic And Flavonoid Pigment Contents In Leaves Of Grapevine Cultivars During Growing Season</t>
  </si>
  <si>
    <t>Jitareanu| Cd; Toma| Ld; Slabu| C; Marta| Ae</t>
  </si>
  <si>
    <t>Effect Of Well Orientation (vertical Vs. Horizontal) And Well Length On The Injection Of Co(2) In Deep Saline Aquifers</t>
  </si>
  <si>
    <t>Transport In Porous Media</t>
  </si>
  <si>
    <t>Okwen| R; Stewart| M; Cunningham| J</t>
  </si>
  <si>
    <t>Effects And Fate Of Biochar From Rice Residues In Rice-based Systems</t>
  </si>
  <si>
    <t>Haefele| Sm; Konboon| Y; Wongboon| W; Amarante| S; Maarifat| Aa; Pfeiffer| Em; Knoblauch| C</t>
  </si>
  <si>
    <t>Effects Of A Snowstorm Event On The Interactions Between Plants And Hummingbirds: Fast Recovery Of Spatio-temporal Patterns</t>
  </si>
  <si>
    <t>Revista Mexicana De Biodiversidad</t>
  </si>
  <si>
    <t>Diaz-valenzuela| R; Ortiz-pulido| R</t>
  </si>
  <si>
    <t>Effects Of Biochar Addition On N2o And Co2 Emissions From Two Paddy Soils</t>
  </si>
  <si>
    <t>Wang| Jy; Zhang| M; Xiong| Zq; Liu| Pl; Pan| Gx</t>
  </si>
  <si>
    <t>Effects Of Boreal Forest Management Practices On The Climate Impact Of Co2 Emissions From Bioenergy</t>
  </si>
  <si>
    <t>Cherubini| F; Stromman| Ah; Hertwich| E</t>
  </si>
  <si>
    <t>Effects Of Carbon Capture On The Performance Of An Advanced Coal-based Integrated Gasification Fuel Cell System</t>
  </si>
  <si>
    <t>Li| M; Rao| Ad; Brouwer| J; Samuelsen| Gs</t>
  </si>
  <si>
    <t>Effects Of Climate Change And Wave Direction On Longshore Sediment Transport Patterns In Southern California</t>
  </si>
  <si>
    <t>Adams| Pn; Inman| Dl; Lovering| Jl</t>
  </si>
  <si>
    <t>Effects Of Climate Change On Coastal Disasters: New Methodologies And Recent Results</t>
  </si>
  <si>
    <t>Yasuhara| K; Komine| H; Yokoki| H; Suzuki| T; Mimura| N; Tamura| M; Chen| Gq</t>
  </si>
  <si>
    <t>Effects Of Climate Change On Thermal Properties Of Lakes And Reservoirs| And Possible Implications</t>
  </si>
  <si>
    <t>Sahoo| Gb; Schladow| Sg; Reuter| Je; Coats| R</t>
  </si>
  <si>
    <t>Effects Of Climate On Diameter Growth Of Co-occurring Fagus Sylvatica And Abies Alba Along An Altitudinal Gradient</t>
  </si>
  <si>
    <t>Maxime| C; Hendrik| D</t>
  </si>
  <si>
    <t>Effects Of Decreasing Water Potential On Gross Ammonification And Nitrification In An Acid Coniferous Forest Soil</t>
  </si>
  <si>
    <t>Chen| Yt; Borken| W; Stange| Cf; Matzner| E</t>
  </si>
  <si>
    <t>Effects Of Elevated Co(2) On Plant Growth And Nutrient Partitioning Of Rice (oryza Sativa L.) At Rapid Tillering And Physiological Maturity</t>
  </si>
  <si>
    <t>Journal Of Plant Interactions</t>
  </si>
  <si>
    <t>Seneweera| S</t>
  </si>
  <si>
    <t>Effects Of Elevated Co(2) On The Interspecific Competition Between Two Sympatric Species Of Aphis Gossypii And Bemisia Tabaci Fed On Transgenic Bt Cotton</t>
  </si>
  <si>
    <t>Li| Zy; Liu| Tj; Xiao| Nw; Li| Js; Chen| Fj</t>
  </si>
  <si>
    <t>Effects Of Elevated Co(2) Partial Pressure And Temperature On The Coccolithophore Syracosphaera Pulchra</t>
  </si>
  <si>
    <t>Fiorini| S; Middelburg| Jj; Gattuso| Jp</t>
  </si>
  <si>
    <t>Effects Of Elevated Co(2)| Warming And Drought Episodes On Plant Carbon Uptake In A Temperate Heath Ecosystem Are Controlled By Soil Water Status</t>
  </si>
  <si>
    <t>Albert| Kr; Ro-poulsen| H; Mikkelsen| Tn; Michelsen| A; Van Der Linden| L; Beier| C</t>
  </si>
  <si>
    <t>Effects Of Elevated Ozone Concentration On Methane Emission From A Rice Paddy In Yangtze River Delta| China</t>
  </si>
  <si>
    <t>Zheng| Fx; Wang| Xk; Lu| F; Hou| Pq; Zhang| Ww; Duan| Xn; Zhou| Xp; Ai| Yp; Zheng| H; Ouyang| Zy; Feng| Zw</t>
  </si>
  <si>
    <t>Effects Of Experimental Seawater Acidification On An Estuarine Plankton Community</t>
  </si>
  <si>
    <t>Nielsen| Lt; Hallegraeff| Gm; Wright| Sw; Hansen| Pj</t>
  </si>
  <si>
    <t>Effects Of Experimental Warming Of Air| Soil And Permafrost On Carbon Balance In Alaskan Tundra</t>
  </si>
  <si>
    <t>Natali| Sm; Schuur| Eag; Trucco| C; Pries| Ceh; Crummer| Kg; Lopez| Afb</t>
  </si>
  <si>
    <t>Effects Of Land Use Type And Incubation Temperature On Greenhouse Gas Emissions From Chinese And Canadian Soils</t>
  </si>
  <si>
    <t>Lang| M; Cai| Zc; Chang| Sx</t>
  </si>
  <si>
    <t>Effects Of Nitrate Contamination And Seasonal Variation On The Denitrification And Greenhouse Gas Production In La Rocina Stream (donana National Park| Sw Spain)</t>
  </si>
  <si>
    <t>Tortosa| G; Correa| D; Sanchez-raya| Aj; Delgado| A; Sanchez-monedero| Ma; Bedmar| Ej</t>
  </si>
  <si>
    <t>Effects Of Oral Nitroethane Administration On Enteric Methane Emissions And Ruminal Fermentation In Cattle</t>
  </si>
  <si>
    <t>Brown| Eg; Anderson| Rc; Carstens| Ge; Gutierrez-banuelos| H; Mcreynolds| Jl; Slay| Lj; Callaway| Tr; Nisbet| Dj</t>
  </si>
  <si>
    <t>Effects Of Organic And Mineral Fertilizer Nitrogen On Greenhouse Gas Emissions And Plant-captured Carbon Under Maize Cropping In Zimbabwe</t>
  </si>
  <si>
    <t>Mapanda| F; Wuta| M; Nyamangara| J; Rees| Rm</t>
  </si>
  <si>
    <t>Effects Of Precipitation On Soil Acid Phosphatase Activity In Three Successional Forests In Southern China</t>
  </si>
  <si>
    <t>Huang| W; Liu| J; Zhou| G; Zhang| D; Deng| Q</t>
  </si>
  <si>
    <t>Effects Of River Ice On Riparian Vegetation</t>
  </si>
  <si>
    <t>Engstrom| J; Jansson| R; Nilsson| C; Weber| C</t>
  </si>
  <si>
    <t>Effects Of Salinity On Photosynthesis And Respiration Of The Seagrass Zostera Japonica: A Comparison Of Two Established Populations In North America</t>
  </si>
  <si>
    <t>Shafer| Dj; Kaldy| Je; Sherman| Td; Marko| Km</t>
  </si>
  <si>
    <t>Effects Of Short-term Ecosystem Experimental Warming On Water-extractable Organic Matter In An Ombrotrophic Sphagnum Peatland (le Forbonnet| France)</t>
  </si>
  <si>
    <t>Delarue| F; Laggoun-defarge| F; Buttler| A; Gogo| S; Jassey| Vej; Disnar| Jr</t>
  </si>
  <si>
    <t>Effects Of Short-term High Temperature On Photosynthesis And Photosystem Ii Performance In Sorghum</t>
  </si>
  <si>
    <t>Yan| K; Chen| P; Shao| H; Zhang| L; Xu| G</t>
  </si>
  <si>
    <t>Effects Of Simulated Storm Sizes And Nitrogen On Three Chihuahuan Desert Perennial Herbs And A Grass</t>
  </si>
  <si>
    <t>Whitford| Wg; Steinberger| Y</t>
  </si>
  <si>
    <t>Effects Of Single And Multifactor Treatments With Elevated Temperature| Co(2) And Ozone On Oilseed Rape And Barley</t>
  </si>
  <si>
    <t>Clausen| Sk; Frenck| G; Linden| Lg; Mikkelsen| Tn; Lunde| C; Jorgensen| Rb</t>
  </si>
  <si>
    <t>Effects Of Soil Flooding And Changes In Light Intensity On Photosynthesis Of Eugenia Uniflora L. Seedlings</t>
  </si>
  <si>
    <t>Mielke| Ms; Schaffer| B</t>
  </si>
  <si>
    <t>Effects Of Soil Frost On Growth| Composition And Respiration Of The Soil Microbial Decomposer Community</t>
  </si>
  <si>
    <t>Haei| M; Rousk| J; Ilstedt| U; Oquist| M; Baath| E; Laudon| H</t>
  </si>
  <si>
    <t>Effects Of Spring Drought On Carbon Sequestration| Evapotranspiration And Water Use Efficiency In The Songnen Meadow Steppe In Northeast China</t>
  </si>
  <si>
    <t>Dong| G; Guo| Jx; Chen| Jq; Sun| G; Gao| S; Hu| Lj; Wang| Yl</t>
  </si>
  <si>
    <t>Effects Of Temperature And Co(2) On Phytoplasma Multiplication Pattern In Vector And Plant</t>
  </si>
  <si>
    <t>Bulletin Of Insectology</t>
  </si>
  <si>
    <t>Galetto| L; Marzachi| C; Marques| R; Graziano| C; Bosco| D</t>
  </si>
  <si>
    <t>Effects Of Temperature Change On Water Discharge| And Sediment And Nutrient Loading In The Lower Pearl River Basin Based On Swat Modelling</t>
  </si>
  <si>
    <t>Li| Y; Chen| Bm; Wang| Zg; Peng| Sl</t>
  </si>
  <si>
    <t>Effects Of Temperature During Soybean Seed Development On Defense-related Gene Expression And Fungal Pathogen Accumulation</t>
  </si>
  <si>
    <t>Upchurch| Rg; Ramirez| Me</t>
  </si>
  <si>
    <t>Effects Of Temperature| Soil Moisture| Soil Type And Their Interactions On Soil Carbon Mineralization In Zoig Alpine Wetland| Qinghai-tibet Plateau</t>
  </si>
  <si>
    <t>Gao| Jq; Ouyang| H; Lei| Gc; Xu| Xl; Zhang| Mx</t>
  </si>
  <si>
    <t>Effects Of The 2003 European Heatwave On The Benthic Community Of A Severe Transitional Ecosystem (comacchio Saltworks| Italy)</t>
  </si>
  <si>
    <t>Munari| C</t>
  </si>
  <si>
    <t>Effects Of Thinning Intensity On Radial Growth Patterns And Temperature Sensitivity In Pinus Canariensis Afforestations On Tenerife Island| Spain</t>
  </si>
  <si>
    <t>Perez-de-lis| G; Garcia-gonzalez| I; Rozas| V; Arevalo| Jr</t>
  </si>
  <si>
    <t>Effects Of Warming And Nutrients On Sediment Community Respiration In Shallow Lakes: An Outdoor Mesocosm Experiment</t>
  </si>
  <si>
    <t>Liboriussen| L; Lauridsen| Tl; Sondergaard| M; Landkildehus| F; Sondergaard| M; Larsen| Se; Jeppesen| E</t>
  </si>
  <si>
    <t>Effects Of Warming Processes On Droughts And Water Resources In The Nw Iberian Peninsula (1930-2006)</t>
  </si>
  <si>
    <t>Vicente-serrano| Sm; Lopez-moreno| Ji; Drumond| A; Gimeno| L; Nieto| R; Moran-tejeda| E; Lorenzo-lacruz| J; Begueria| S; Zabalza| J</t>
  </si>
  <si>
    <t>Effects Of Waste Recovery On Carbon Footprint: A Case Study Of The Gulf Of Bothnia Steel And Zinc Industries</t>
  </si>
  <si>
    <t>Salmi| O; Wierink| M</t>
  </si>
  <si>
    <t>Effects Of Water Temperatures| Uv Radiation And Low Vs High Par On Phlorotannin Content And Germination In Zoospores Of Saccorhiza Dermatodea (tilopteridales| Phaeophyceae)</t>
  </si>
  <si>
    <t>Phycologia</t>
  </si>
  <si>
    <t>Steinhoff| Fs; Wiencke| C; Wuttke| S; Bischof| K</t>
  </si>
  <si>
    <t>Effects Of Wood Char And Activated Carbon On The Hydrolysis Of Cellobiose By Beta-glucosidase From Aspergillus Niger</t>
  </si>
  <si>
    <t>Lammirato| C; Miltner| A; Kaestner| M</t>
  </si>
  <si>
    <t>Efficient Solar-driven Synthesis| Carbon Capture| And Desalinization| Step: Solar Thermal Electrochemical Production Of Fuels| Metals| Bleach</t>
  </si>
  <si>
    <t>Advanced Materials</t>
  </si>
  <si>
    <t>El Nino And Its Relationship To Changing Background Conditions In The Tropical Pacific Ocean</t>
  </si>
  <si>
    <t>Mcphaden| Mj; Lee| T; Mcclurg| D</t>
  </si>
  <si>
    <t>Electrosynthesis Of Cyclic Carbonates From Epoxides And Atmospheric Pressure Carbon Dioxide</t>
  </si>
  <si>
    <t>Chemical Communications</t>
  </si>
  <si>
    <t>Buckley| Br; Patel| Ap; Wijayantha| Kgu</t>
  </si>
  <si>
    <t>Elevated Atmospheric Carbon Dioxide Impairs The Performance Of Root-feeding Vine Weevils By Modifying Root Growth And Secondary Metabolites</t>
  </si>
  <si>
    <t>Johnson| Sn; Barton| At; Clark| Ke; Gregory| Pj; Mcmenemy| Ls; Hancock| Rd</t>
  </si>
  <si>
    <t>Elevated Atmospheric Co2 And Drought Effects On Leaf Gas Exchange Properties Of Barley</t>
  </si>
  <si>
    <t>Wall| Gw; Garcia| Rl; Wechsung| F; Kimball| Ba</t>
  </si>
  <si>
    <t>Elevated Autumn Temperature Promotes Growth Cessation And Flower Formation In Black Currant Cultivars (ribes Nigrum L.)</t>
  </si>
  <si>
    <t>Sonsteby| A; Heide| Om</t>
  </si>
  <si>
    <t>Elevated Temperature May Accelerate Invasive Expansion Of The Liana Plant Ipomoea Cairica</t>
  </si>
  <si>
    <t>Wang| Rl; Zeng| Rs; Peng| Sl; Chen| Bm; Liang| Xt; Xin| Xw</t>
  </si>
  <si>
    <t>Embodiment Analysis For Greenhouse Gas Emissions By Chinese Economy Based On Global Thermodynamic Potentials</t>
  </si>
  <si>
    <t>Zhang| B; Peng| Sp; Xu| Xy; Wang| Lj</t>
  </si>
  <si>
    <t>Emergent Dynamics Of The Climate-economy System In The Anthropocene</t>
  </si>
  <si>
    <t>Kellie-smith| O; Cox| Pm</t>
  </si>
  <si>
    <t>Emissions During Volatiles And Char Combustion Periods Of Demineralized Lignite And Wood Blends</t>
  </si>
  <si>
    <t>Emotions| Trust| And Perceived Risk: Affective And Cognitive Routes To Flood Preparedness Behavior</t>
  </si>
  <si>
    <t>Terpstra| T</t>
  </si>
  <si>
    <t>Energy Budget Of The Extreme Autumn 2006 In Europe</t>
  </si>
  <si>
    <t>Shongwe| Me; Graversen| Rg; Van Oldenborgh| Gj; Van Den Hurk| Bjjm; Doblas-reyes| Fj</t>
  </si>
  <si>
    <t>Energy Consumption And The Power Saving Potential Of A University In Korea: Using A Field Survey</t>
  </si>
  <si>
    <t>Hong| Wh; Kim| Jy; Lee| Cm; Jeon| Gy</t>
  </si>
  <si>
    <t>Energy Consumption Criteria And Labeling Program Of Wet Cooling Towers In Iran</t>
  </si>
  <si>
    <t>Saidi| Mh; Sajadi| B; Sayyadi| P</t>
  </si>
  <si>
    <t>Bulgarian Journal Of Agricultural Science</t>
  </si>
  <si>
    <t>Energy Performance Of Lighting Systems</t>
  </si>
  <si>
    <t>Przeglad Elektrotechniczny</t>
  </si>
  <si>
    <t>Habel| J; Zak| P</t>
  </si>
  <si>
    <t>Energy Saving Potential And Repercussions On Indoor Air Quality Of Demand Controlled Residential Ventilation Strategies</t>
  </si>
  <si>
    <t>Laverge| J; Van Den Bossche| N; Heijmans| N; Janssens| A</t>
  </si>
  <si>
    <t>Energy-related Logics Of Action Throughout The Ages In France: Historical Milestones| Stages Of Life And Intergenerational Transmissions</t>
  </si>
  <si>
    <t>Energy Efficiency</t>
  </si>
  <si>
    <t>Isabelle| Gm</t>
  </si>
  <si>
    <t>Enhanced Modern Heat Transfer To The Arctic By Warm Atlantic Water</t>
  </si>
  <si>
    <t>Spielhagen| Rf; Werner| K; Sorensen| Sa; Zamelczyk| K; Kandiano| E; Budeus| G; Husum| K; Marchitto| Tm; Hald| M</t>
  </si>
  <si>
    <t>Enhanced Role Of Al Or Ga-doped Graphene On The Adsorption And Dissociation Of N(2)o Under Electric Field</t>
  </si>
  <si>
    <t>Lv| Ya; Zhuang| Gl; Wang| Jg; Jia| Yb; Xie| Q</t>
  </si>
  <si>
    <t>Enso Nonlinearity In A Warming Climate</t>
  </si>
  <si>
    <t>Boucharel| J; Dewitte| B; Du Penhoat| Y; Garel| B; Yeh| Sw; Kug| Js</t>
  </si>
  <si>
    <t>Environmental And Economic Assessments Of Magnetic And Inertial Fusion Energy Reactors</t>
  </si>
  <si>
    <t>Yamazaki| K; Oishi| T; Mori| K</t>
  </si>
  <si>
    <t>Environmental And Economic Profile Of Six Typologies Of Wastewater Treatment Plants</t>
  </si>
  <si>
    <t>Rodriguez-garcia| G; Molinos-senante| M; Hospido| A; Hernandez-sancho| F; Moreira| Mt; Feijoo| G</t>
  </si>
  <si>
    <t>Environmental Assessment Of A Sugar Cane Bagasse Food Tray Produced By Roots Biopack-results Of A Shortcut-life Cycle Assessment</t>
  </si>
  <si>
    <t>Journal Of Biobased Materials And Bioenergy</t>
  </si>
  <si>
    <t>Roes| Al; Patel| Mk</t>
  </si>
  <si>
    <t>Environmental Assessment Of Black Locust (robinia Pseudoacacia L.)-based Ethanol As Potential Transport Fuel</t>
  </si>
  <si>
    <t>Gonzalez-garcia| S; Gasol| Cm; Moreira| Mt; Gabarrell| X; Pons| Jri; Feijoo| G</t>
  </si>
  <si>
    <t>Environmental Assessment Of Cod (gadus Morhua) From Autoline Fisheries</t>
  </si>
  <si>
    <t>Svanes| E; Vold| M; Hanssen| Oj</t>
  </si>
  <si>
    <t>Environmental Assessment Of Dehydrated Alfalfa Production In Spain</t>
  </si>
  <si>
    <t>Gallego| A; Hospido| A; Moreira| Mt; Feijoo| G</t>
  </si>
  <si>
    <t>Environmental Assessment Of Green Hardboard Production Coupled With A Laccase Activated System</t>
  </si>
  <si>
    <t>Gonzalez-garcia| S; Feijoo| G; Heathcote| C; Kandelbauer| A; Moreira| Mt</t>
  </si>
  <si>
    <t>Environmental Assessment Of Sewage Sludge As Secondary Raw Material In Cement Production - A Case Study In China</t>
  </si>
  <si>
    <t>Hong| Jl; Li| Xz</t>
  </si>
  <si>
    <t>Environmental Assessment: (lca) And Spatial Modelling (gis) Of Energy Crop Implementation On Local Scale</t>
  </si>
  <si>
    <t>Gasol| Cm; Gabarrell| X; Rigola| M; Gonzalez-garcia| S; Rieradevall| J</t>
  </si>
  <si>
    <t>Environmental Consequences Of Future Biogas Technologies Based On Separated Slurry</t>
  </si>
  <si>
    <t>Hamelin| L; Wesnaes| M; Wenzel| H; Petersen| Bm</t>
  </si>
  <si>
    <t>Environmental Constraints Influencing Survival Of An African Parasite In A North Temperate Habitat: Effects Of Temperature On Development Within The Host</t>
  </si>
  <si>
    <t>Tinsley| Rc; York| Je; Stott| Lc; Everard| Ale; Chapple| Sj; Tinsley| Mc</t>
  </si>
  <si>
    <t>Environmental Constraints Influencing Survival Of An African Parasite In A North Temperate Habitat: Effects Of Temperature On Egg Development</t>
  </si>
  <si>
    <t>Tinsley| Rc; York| Je; Everard| Ale; Stott| Lc; Chapple| Sj; Tinsley| Mc</t>
  </si>
  <si>
    <t>Environmental Controls Of Phenology Of High-latitude Chinook Salmon Populations Of The Yukon River| North America| With Application To Fishery Management</t>
  </si>
  <si>
    <t>Mundy| Pr; Evenson| Df</t>
  </si>
  <si>
    <t>Environmental Dependence Of Population Dynamics And Height Growth Of A Subalpine Conifer Across Its Vertical Distribution: An Approach Using High-resolution Aerial Photographs</t>
  </si>
  <si>
    <t>Shimazaki| M; Sasaki| T; Hikosaka| K; Nakashizuka| T</t>
  </si>
  <si>
    <t>Environmental Evaluation Of Hydrogen Production Via Thermochemical Water Splitting Using The Cu-cl Cycle: A Parametric Study</t>
  </si>
  <si>
    <t>Ozbilen| A; Dincer| I; Rosen| Ma</t>
  </si>
  <si>
    <t>Environmental Evaluation Of Municipal Waste Prevention</t>
  </si>
  <si>
    <t>Gentil| Ec; Gallo| D; Christensen| Th</t>
  </si>
  <si>
    <t>Environmental Impact Analysis Of Chemicals And Energy Consumption In Wastewater Treatment Plants: Case Study Of Oslo| Norway</t>
  </si>
  <si>
    <t>Environmental Impact Of Coal Mine Methane Emissions And Responding Strategies In China</t>
  </si>
  <si>
    <t>Cheng| Yp; Wang| L; Zhang| Xl</t>
  </si>
  <si>
    <t>Environmental Impact Scenario Of An Azimuthal Tracked Pv Platform Based On Co(2) Emissions Reduction</t>
  </si>
  <si>
    <t>Butuc| Br; Moldovean| G</t>
  </si>
  <si>
    <t>Environmental Impacts Of The Swiss Collection And Recovery Systems For Waste Electrical And Electronic Equipment (weee): A Follow-up</t>
  </si>
  <si>
    <t>Wager| Pa; Hischier| R; Eugster| M</t>
  </si>
  <si>
    <t>Environmental Implications Of Skeletal Micro-density And Porosity Variation In Two Scleractinian Corals</t>
  </si>
  <si>
    <t>Zoology</t>
  </si>
  <si>
    <t>Caroselli| E; Prada| F; Pasquini| L; Marzano| Fn; Zaccanti| F; Falini| G; Levy| O; Dubinsky| Z; Goffredo| S</t>
  </si>
  <si>
    <t>Environmental Lessons From China: Finding Promising Policies In Unlikely Places</t>
  </si>
  <si>
    <t>Remais| Jv; Zhang| Jf</t>
  </si>
  <si>
    <t>Environmental Life-cycle Comparisons Of Two Polychlorinated Biphenyl Remediation Technologies: Incineration And Base Catalyzed Decomposition</t>
  </si>
  <si>
    <t>Hu| Xt; Zhu| Jx; Ding| Q</t>
  </si>
  <si>
    <t>Environmental Metabolomics Links Genotype To Phenotype And Predicts Genotype Abundance In Wild Plant Populations</t>
  </si>
  <si>
    <t>Field| Kj; Lake| Ja</t>
  </si>
  <si>
    <t>Environmental Potential Applications Of Alkali Metal Exchanged Zeolite X In Carbon Dioxide Adsorption</t>
  </si>
  <si>
    <t>Research Journal Of Chemistry And Environment</t>
  </si>
  <si>
    <t>Joshi| Ud; Joshi| Pn; Roh| Hs; Yoon| Wl; Shiralkar| Vp</t>
  </si>
  <si>
    <t>Environmental Product Development: Replacement Of An Epoxy-based Coating By A Polyester-based Coating</t>
  </si>
  <si>
    <t>Askham| C</t>
  </si>
  <si>
    <t>Environmental Property Modeling Of Perfluorodecalin And Its Implications For Environmental Fate And Hazards</t>
  </si>
  <si>
    <t>Aerosol And Air Quality Research</t>
  </si>
  <si>
    <t>Environmental Trade-offs In Nitrogen Oxide Removal From Ship Engine Exhausts</t>
  </si>
  <si>
    <t>Andersson| K; Winnes| H</t>
  </si>
  <si>
    <t>Eocene Global Warming Events Driven By Ventilation Of Oceanic Dissolved Organic Carbon</t>
  </si>
  <si>
    <t>Sexton| Pf; Norris| Rd; Wilson| Pa; Palike| H; Westerhold| T; Rohl| U; Bolton| Ct; Gibbs| S</t>
  </si>
  <si>
    <t>Equilibrium Of Vegetation And Climate At The European Rear Edge. A Reference For Climate Change Planning In Mountainous Mediterranean Regions</t>
  </si>
  <si>
    <t>Ruiz-labourdette| D; Martinez| F; Martin-lopez| B; Montes| C; Pineda| Fd</t>
  </si>
  <si>
    <t>Ernst Julius Opik| Solar Variability And Climate Change</t>
  </si>
  <si>
    <t>Baltic Astronomy</t>
  </si>
  <si>
    <t>Sterken| C</t>
  </si>
  <si>
    <t>Estimating The Adaptive Potential Of Critical Thermal Limits: Methodological Problems And Evolutionary Implications</t>
  </si>
  <si>
    <t>Rezende| El; Tejedo| M; Santos| M</t>
  </si>
  <si>
    <t>Estimating The Climate And Air Quality Benefits Of Aviation Fuel And Emissions Reductions</t>
  </si>
  <si>
    <t>Dorbian| Cs; Wolfe| Pj; Waitz| Ia</t>
  </si>
  <si>
    <t>Estimating The Ice Crystal Enhancement Factor In The Tropics</t>
  </si>
  <si>
    <t>Zeng| Xp; Tao| Wk; Matsui| T; Xie| Sc; Lang| S; Zhang| Mh; Starr| Do; Li| Xw</t>
  </si>
  <si>
    <t>Estimation And Trend Detection Of Water Storage At Nam Co Lake| Central Tibetan Plateau</t>
  </si>
  <si>
    <t>Zhang| B; Wu| Yh; Zhu| Lp; Wang| Jb; Li| Js; Chen| Dm</t>
  </si>
  <si>
    <t>Estimation Of Physical Efficiency Of Hail Protection Accounting For Changes In Hail Climatology</t>
  </si>
  <si>
    <t>Malkarova| Am</t>
  </si>
  <si>
    <t>Estimation Of Potential Changes In Cereals Production Under Climate Change Scenarios</t>
  </si>
  <si>
    <t>Tatsumi| K; Yamashiki| Y; Da Silva| Rv; Takara| K; Matsuoka| Y; Takahashi| K; Maruyama| K; Kawahara| N</t>
  </si>
  <si>
    <t>Estimation Of Probable Contribution Of Global Warming To The Genesis Of Abnormally Hot Summers In The European Part Of Russia</t>
  </si>
  <si>
    <t>Etiology And Epidemiology Of Tick-borne Encephalitis. A Review</t>
  </si>
  <si>
    <t>Veterinarija Ir Zootechnika</t>
  </si>
  <si>
    <t>Radvilaviciene| J; Mickiene| A; Pakalniene| J; Velyvyte| D; Petkevicius| S; Paulauskas| A</t>
  </si>
  <si>
    <t>Eue (energy Use Efficiency) Of Cropping Systems For A Sustainable Agriculture</t>
  </si>
  <si>
    <t>Alluvione| F; Moretti| B; Sacco| D; Grignani| C</t>
  </si>
  <si>
    <t>European Cold Winter 2009-2010: How Unusual In The Instrumental Record And How Reproducible In The Arpege-climat Model?</t>
  </si>
  <si>
    <t>Ouzeau| G; Cattiaux| J; Douville| H; Ribes| A; Saint-martin| D</t>
  </si>
  <si>
    <t>Evaluating Industrial Symbiosis And Algae Cultivation From A Life Cycle Perspective</t>
  </si>
  <si>
    <t>Soratana| K; Landis| Ae</t>
  </si>
  <si>
    <t>Evaluating Sources Of Uncertainty In Modelling The Impact Of Probabilistic Climate Change On Sub-arctic Palsa Mires</t>
  </si>
  <si>
    <t>Fronzek| S; Carter| Tr; Luoto| M</t>
  </si>
  <si>
    <t>Evaluating The Economic Effects Of Climate Change On The European Sardine Fishery</t>
  </si>
  <si>
    <t>Garza-gil| Md; Torralba-cano| J; Varela-lafuente| Mm</t>
  </si>
  <si>
    <t>Evaluating The Effect Of Snow And Ice Melt In An Alpine Headwater Catchment And Further Downstream In The River Rhine</t>
  </si>
  <si>
    <t>Junghans| N; Cullmann| J; Huss| M</t>
  </si>
  <si>
    <t>Evaluating The Environmental Impacts Of An Urban Wetland Park Based On Emergy Accounting And Life Cycle Assessment: A Case Study In Beijing</t>
  </si>
  <si>
    <t>Duan| N; Liu| Xd; Dai| J; Lin| C; Xia| Xh; Gao| Ry; Wang| Y; Chen| Sq; Yang| J; Qi| J</t>
  </si>
  <si>
    <t>Evaluating The Use Of Weathering Indices For Determining Mean Annual Precipitation In The Ancient Stratigraphic Record</t>
  </si>
  <si>
    <t>Adams| Js; Kraus| Mj; Wing| Sl</t>
  </si>
  <si>
    <t>Evaluation Of An Improved Strain Of Porphyra Yezoensis Ueda (bangiales| Rhodophyta) With High-temperature Tolerance</t>
  </si>
  <si>
    <t>Zhang| Bl; Yan| Xh; Huang| Lb</t>
  </si>
  <si>
    <t>Evaluation Of Breakdown Characteristics Of Co(2) Gas For Non-standard Lightning Impulse Waveforms - Breakdown Characteristics Under Single-frequency Oscillation Waveforms Of 1.3 Mhz To 4.0 Mhz</t>
  </si>
  <si>
    <t>Ueta| G; Wada| J; Okabe| S</t>
  </si>
  <si>
    <t>Evaluation Of Breakdown Characteristics Of Co(2) Gas For Non-standard Lightning Impulse Waveforms - Breakdown Characteristics Under Single-frequency Oscillation Waveforms Of 5.3 Mhz To 20.0 Mhz</t>
  </si>
  <si>
    <t>Evaluation Of Breakdown Characteristics Of Co(2) Gas For Non-standard Lightning Impulse Waveforms - Method For Converting Non-standard Lightning Impulse Waveforms Into Standard Lightning Impulse Waveforms</t>
  </si>
  <si>
    <t>Evaluation Of Breakdown Characteristics Of Co(2) Gas For Non-standard Lightning Impulse Waveforms Under Non-uniform Electric Field - Breakdown Characteristics For Single-frequency Oscillation Waveforms</t>
  </si>
  <si>
    <t>Wada| J; Ueta| G; Okabe| S</t>
  </si>
  <si>
    <t>Evaluation Of Breakdown Characteristics Of N(2) Gas For Non-standard Lightning Impulse Waveforms - Breakdown Characteristics Under Single-frequency Oscillation Waveforms And With Bias Voltages</t>
  </si>
  <si>
    <t>Evaluation Of Food Waste Disposal Options By Lcc Analysis From The Perspective Of Global Warming: Jungnang Case| South Korea</t>
  </si>
  <si>
    <t>Kim| Mh; Song| Ye; Song| Hb; Kim| Jw; Hwang| Sj</t>
  </si>
  <si>
    <t>Evaluation Of Onu Power Saving Modes For Gigabit-capable Passive Optical Networks</t>
  </si>
  <si>
    <t>Ieee Network</t>
  </si>
  <si>
    <t>Skubic| B; Hood| D</t>
  </si>
  <si>
    <t>Evaluation Of Precipitation-vegetation Interaction On A Climate-sensitive Landscape Using Vegetation Indices</t>
  </si>
  <si>
    <t>Ladanyi| Z; Rakonczai| J; Van Leeuwen| B</t>
  </si>
  <si>
    <t>Evaluation Of Rothc Model Using Four Long Term Fertilizer Experiments In Black Soils| India</t>
  </si>
  <si>
    <t>Bhattacharyya| T; Pal| Dk; Deshmukh| As; Deshmukh| Rr; Ray| Sk; Chandran| P; Mandal| C; Telpande| B; Nimje| Am; Tiwary| P</t>
  </si>
  <si>
    <t>Evaluation Of The Thermal Convection Influence In Atmosphere On The Evolution Of The Climate Changes</t>
  </si>
  <si>
    <t>Constantinescu| D</t>
  </si>
  <si>
    <t>Evaluation Of Variables Affecting Sustainable Highway Design With (best)-s-2-in-highways System</t>
  </si>
  <si>
    <t>Lee| Jc; Edil| Tb; Benson| Ch; Tinjum| Jm</t>
  </si>
  <si>
    <t>Evergreens Favored By Higher Responsiveness To Increased Co(2)</t>
  </si>
  <si>
    <t>Niinemets| U; Flexas| J; Penuelas| J</t>
  </si>
  <si>
    <t>Evidence For Changes To The Northeast Pacific Wave Climate</t>
  </si>
  <si>
    <t>Seymour| Rj</t>
  </si>
  <si>
    <t>Evidence For Under-reported Western European Emissions Of The Potent Greenhouse Gas Hfc-23</t>
  </si>
  <si>
    <t>Keller| Ca; Brunner| D; Henne| S; Vollmer| Mk; O'doherty| S; Reimann| S</t>
  </si>
  <si>
    <t>Evidence That Elevated Co(2) Reduces Resistance To The European Large Raspberry Aphid In Some Raspberry Cultivars</t>
  </si>
  <si>
    <t>Martin| P; Johnson| Sn</t>
  </si>
  <si>
    <t>Evolution Of Dispersal In Explicitly Spatial Metacommunities</t>
  </si>
  <si>
    <t>Muneepeerakul| R; Azaele| S; Levin| Sa; Rinaldo| A; Rodriguez-iturbe| I</t>
  </si>
  <si>
    <t>Evolution Of Extreme Temperatures In A Warming Climate</t>
  </si>
  <si>
    <t>Simolo| C; Brunetti| M; Maugeri| M; Nanni| T</t>
  </si>
  <si>
    <t>Evolution Of Habitat And Environment Of Red Deer (cervus Elaphus) During The Late-glacial And Early Holocene In Eastern France (french Jura And The Western Alps) Using Multi-isotope Analysis (delta(13)c| Delta(15)n| Delta(18)o| Delta(34)s) Of Archaeological Remains</t>
  </si>
  <si>
    <t>Drucker| Dg; Bridault| A; Cupillard| C; Hujic| A; Bocherens| H</t>
  </si>
  <si>
    <t>Evolution Of Hydrological And Carbon Cycles Under A Changing Climate. Part Iii: Global Change Impacts On Landscape Scale Evapotranspiration</t>
  </si>
  <si>
    <t>Mu| Qz; Zhao| Ms; Running| Sw</t>
  </si>
  <si>
    <t>Evolution Of Time-keeping Mechanisms: Early Emergence And Adaptation To Photoperiod</t>
  </si>
  <si>
    <t>Hut| Ra; Beersma| Dgm</t>
  </si>
  <si>
    <t>Evolution Of Upwelling Systems Coupled To The Long-term Variability In Sea Surface Temperature And Ekman Transport</t>
  </si>
  <si>
    <t>Pardo| Pc; Padin| Xa; Gilcoto| M; Farina-busto| L; Perez| Ff</t>
  </si>
  <si>
    <t>Evolution Under Environmental Stress At Macro- And Microscales</t>
  </si>
  <si>
    <t>Genome Biology And Evolution</t>
  </si>
  <si>
    <t>Nevo| E</t>
  </si>
  <si>
    <t>Evolutionary Dynamics Of The Permian-triassic Foraminifer Size: Evidence For Lilliput Effect In The End-permian Mass Extinction And Its Aftermath</t>
  </si>
  <si>
    <t>Song| Hj; Tong| Ja; Chen| Zq</t>
  </si>
  <si>
    <t>Exceptional Aerobic Scope And Cardiovascular Performance Of Pink Salmon (oncorhynchus Gorbuscha) May Underlie Resilience In A Warming Climate</t>
  </si>
  <si>
    <t>Clark| Td; Jeffries| Km; Hinch| Sg; Farrell| Ap</t>
  </si>
  <si>
    <t>Excitability In Ramped Systems: The Compost-bomb Instability</t>
  </si>
  <si>
    <t>Wieczorek| S; Ashwin| P; Luke| Cm; Cox| Pm</t>
  </si>
  <si>
    <t>Exhaust Emissions From A Diesel Powered Vehicle Fuelled By Soybean Biodiesel Blends (b3-b20) With Ethanol As An Additive (b20e2-b20e5)</t>
  </si>
  <si>
    <t>Randazzo| Ml; Sodre| Jr</t>
  </si>
  <si>
    <t>Experimental Investigation Of A Single-bed Pressure Swing Adsorption Refrigeration System Towards Replacement Of Halogenated Refrigerants</t>
  </si>
  <si>
    <t>Anupam| K; Chatterjee| A; Halder| Gn; Sarkar| Sc</t>
  </si>
  <si>
    <t>Experimental Investigation Of Solar-hydrogen Energy System Performance</t>
  </si>
  <si>
    <t>Balabel| A; Zaky| Ms</t>
  </si>
  <si>
    <t>Experimental Investigation Of The Natural Gas Confined Flames Using The Oec</t>
  </si>
  <si>
    <t>Santos| Aab; Torres| Ea; Pereira| Pad</t>
  </si>
  <si>
    <t>Experimental Warming Effects On The Microbial Community Of A Temperate Mountain Forest Soil</t>
  </si>
  <si>
    <t>Schindlbacher| A; Rodler| A; Kuffner| M; Kitzler| B; Sessitsch| A; Zechmeister-boltenstern| S</t>
  </si>
  <si>
    <t>Experimental Warming Had Little Effect On Carbon-based Secondary Compounds| Carbon And Nitrogen In Selected Alpine Plants And Lichens</t>
  </si>
  <si>
    <t>Nybakken| L; Sandvik| Sm; Klanderud| K</t>
  </si>
  <si>
    <t>Experimental Warming Induces Degradation Of A Tibetan Alpine Meadow Through Trophic Interactions</t>
  </si>
  <si>
    <t>Li| Gy; Liu| Yz; Frelich| Le; Sun| Sc</t>
  </si>
  <si>
    <t>Experimentally Simulated Global Warming And Nitrogen Enrichment Effects On Microbial Litter Decomposers In A Marsh</t>
  </si>
  <si>
    <t>Flury| S; Gessner| Mo</t>
  </si>
  <si>
    <t>Exploring The Bargaining Space Within International Climate Negotiations Based On Political| Economic And Environmental Considerations</t>
  </si>
  <si>
    <t>Beltran| Am; Den Elzen| Mgj; Hof| Af; Van Vuuren| Dp; Van Vliet| J</t>
  </si>
  <si>
    <t>Exploring The Interplay Between Natural Decadal Variability And Anthropogenic Climate Change In Summer Rainfall Over China. Part I: Observational Evidence</t>
  </si>
  <si>
    <t>Lei| Yh; Hoskins| B; Slingo| J</t>
  </si>
  <si>
    <t>Exponential Analysis In Assessing The Contribution Of Greenhouse Gases Emissions To Global Warming</t>
  </si>
  <si>
    <t>Antonovskii| My</t>
  </si>
  <si>
    <t>Expressed Sequence Tags From Heat-shocked Seagrass Zostera Noltii (hornemann) From Its Southern Distribution Range</t>
  </si>
  <si>
    <t>Marine Genomics</t>
  </si>
  <si>
    <t>Massa| Si; Pearson| Ga; Aires| T; Kube| M; Olsen| Jl; Reinhardt| R; Serrao| Ea; Arnaud-haond| S</t>
  </si>
  <si>
    <t>Extended Life Cycle Assessment Of Southern Pink Shrimp Products Originating In Senegalese Artisanal And Industrial Fisheries For Export To Europe</t>
  </si>
  <si>
    <t>Ziegler| F; Emanuelsson| A; Eichelsheim| Jl; Flysjo| A; Ndiaye| V; Thrane| M</t>
  </si>
  <si>
    <t>Extended Warming Of The Northern High Latitudes Due To An Overshoot Of The Atlantic Meridional Overturning Circulation</t>
  </si>
  <si>
    <t>Wu| Pl; Jackson| L; Pardaens| A; Schaller| N</t>
  </si>
  <si>
    <t>Extinction Of Water Plants In The Hula Valley: Evidence For Climate Change</t>
  </si>
  <si>
    <t>Melamed| Y; Kislev| M; Weiss| E; Simchoni| O</t>
  </si>
  <si>
    <t>Extreme Climatic Events Over Vietnam From Observational Data And Regcm3 Projections</t>
  </si>
  <si>
    <t>Ho| Tmh; Phan| Vt; Le| Nq; Nguyen| Qt</t>
  </si>
  <si>
    <t>Extreme Climatic Events Reduce Ocean Productivity And Larval Supply In A Tropical Reef Ecosystem</t>
  </si>
  <si>
    <t>Lo-yat| A; Simpson| Sd; Meekan| M; Lecchini| Dd; Martinez| E; Galzin| R</t>
  </si>
  <si>
    <t>Extreme Ecosystems And Geosystems In The Canadian High Arctic: Ward Hunt Island And Vicinity</t>
  </si>
  <si>
    <t>Vincent| Wf; Fortier| D; Levesque| E; Boulanger-lapointe| N; Tremblay| B; Sarrazin| D; Antoniades| D; Mueller| Dr</t>
  </si>
  <si>
    <t>Extreme Physiological Adaptations As Predictors Of Climate-change Sensitivity In The Narwhal| Monodon Monoceros</t>
  </si>
  <si>
    <t>Marine Mammal Science</t>
  </si>
  <si>
    <t>Williams| Tm; Noren| Sr; Glenn| M</t>
  </si>
  <si>
    <t>Extreme Precipitation Over The West Coast Of North America: Is There A Trend?</t>
  </si>
  <si>
    <t>Mass| C; Skalenakis| A; Warner| M</t>
  </si>
  <si>
    <t>Extreme Rainfall Indices And Its Impact On Rice Productivity-a Case Study Over Sub-humid Climatic Environment</t>
  </si>
  <si>
    <t>Subash| N; Singh| Ss; Priya| N</t>
  </si>
  <si>
    <t>Factors Affecting Moorland Plant Communities And Component Species In Relation To Prescribed Burning</t>
  </si>
  <si>
    <t>Harris| Mpk; Allen| Ka; Mcallister| Ha; Eyre| G; Le Duc| Mg; Marrs| Rh</t>
  </si>
  <si>
    <t>Failure Analysis And Risk Management Of A Collapsed Large Wind Turbine Tower</t>
  </si>
  <si>
    <t>Engineering Failure Analysis</t>
  </si>
  <si>
    <t>Chou| Js; Tu| Wt</t>
  </si>
  <si>
    <t>Fast And Exothermic Reaction Of Co(2) And Li(3)n Into C-n-containing Solid Materials</t>
  </si>
  <si>
    <t>Hu| Yh; Huo| Y</t>
  </si>
  <si>
    <t>Fate Of (13)c In Metabolic Pathways And Effects Of High Co(2) On The Alteration Of Metabolites In Rumex Obtusifolius L.</t>
  </si>
  <si>
    <t>Metabolomics</t>
  </si>
  <si>
    <t>Miyagi| A; Takahara| K; Kasajima| I; Takahashi| H; Kawai-yamada| M; Uchimiya| H</t>
  </si>
  <si>
    <t>Fertilization Trajectory Of The Root Crop Raphanus Sativus Across Atmospheric Pco(2) Estimates Of The Next 300 Years</t>
  </si>
  <si>
    <t>Schubert| Ba; Jahren| Ah</t>
  </si>
  <si>
    <t>Field Experiments On Greenhouse Gas Emissions And Nitrogen And Phosphorus Losses From Rice Paddy With Efficient Irrigation And Drainage Management</t>
  </si>
  <si>
    <t>Peng| Sz; Yang| Sh; Xu| Jz; Gao| Hz</t>
  </si>
  <si>
    <t>Field Studies On The Relation Between The Accumulation Of Heavy Metals And Metabolic And Hsr In The Bearded Horse Mussel Modiolus Barbatus</t>
  </si>
  <si>
    <t>Katsikatsou| M; Anestis| A; Portner| Ho; Kampouris| T; Michaelidis| B</t>
  </si>
  <si>
    <t>Field Survey On The Relation Between Iaq And Occupants' Health In 40 Houses In Southern Taiwan</t>
  </si>
  <si>
    <t>Huang| Ll; Ikeda| K; Chiang| Cm; Kagi| N; Hojo| S; Yanagi| U</t>
  </si>
  <si>
    <t>Flowering Phenology Change And Climate Warming In Southwestern Ohio</t>
  </si>
  <si>
    <t>Mcewan| Rw; Brecha| Rj; Geiger| Dr; John| Gp</t>
  </si>
  <si>
    <t>Fluctuations| In Some Climate Parameters</t>
  </si>
  <si>
    <t>Erlykin| Ad; Laken| Ba; Wolfendale| Aw</t>
  </si>
  <si>
    <t>Fluorescence Of Coral Larvae Predicts Their Settlement Response To Crustose Coralline Algae And Reflects Stress</t>
  </si>
  <si>
    <t>Kenkel| Cd; Traylor| Mr; Wiedenmann| J; Salih| A; Matz| Mv</t>
  </si>
  <si>
    <t>Foraminiferal Faunal Evidence Of Twentieth-century Barents Sea Warming</t>
  </si>
  <si>
    <t>Wilson| Lj; Hald| M; Godtliebsen| F</t>
  </si>
  <si>
    <t>Forecasting Carbon Budget Under Climate Change And Co(2) Fertilization For Subtropical Region In China Using Integrated Biosphere Simulator (ibis) Model</t>
  </si>
  <si>
    <t>Zhu| Qa; Jiang| H; Liu| Jx; Peng| Ch; Fang| Xq; Yu| Sq; Zhou| Gm; Wei| Xh; Ju| Wm</t>
  </si>
  <si>
    <t>Forecasting Ecological And Evolutionary Strategies To Global Change: An Example From Habitat Selection By Lemmings</t>
  </si>
  <si>
    <t>Morris| Dw; Moore| De; Ale| Sb; Dupuch| A</t>
  </si>
  <si>
    <t>Forecasting Estimates Of Weather Conditions For Fire-hazardous Season In Forests</t>
  </si>
  <si>
    <t>Zukert| Nv</t>
  </si>
  <si>
    <t>Forest Management For Mitigation And Adaptation To Climate Change: Insights From Long-term Silviculture Experiments</t>
  </si>
  <si>
    <t>D'amato| Aw; Bradford| Jb; Fraver| S; Palik| Bj</t>
  </si>
  <si>
    <t>Formula Of Incipient Velocity For Flooded Vehicles</t>
  </si>
  <si>
    <t>Xia| Jq; Teo| Fy; Lin| Bl; Falconer| Ra</t>
  </si>
  <si>
    <t>Fossil Organic Matter Characteristics In Permafrost Deposits Of The Northeast Siberian Arctic</t>
  </si>
  <si>
    <t>Schirrmeister| L; Grosse| G; Wetterich| S; Overduin| Pp; Strauss| J; Schuur| Eag; Hubberten| Hw</t>
  </si>
  <si>
    <t>Freshwater Flow And Fisheries Production In Estuarine And Coastal Systems: Where A Drop Of Rain Is Not Lost</t>
  </si>
  <si>
    <t>Gillson| J</t>
  </si>
  <si>
    <t>From Dust Bowl To Dust Bowl: Soils Are Still Very Much A Frontier Of Science</t>
  </si>
  <si>
    <t>Baveye| Pc; Rangel| D; Jacobson| Ar; Laba| M; Darnault| C; Otten| W; Radulovich| R; Camargo| Fao</t>
  </si>
  <si>
    <t>From Population-level Effects To Individual Response: Modelling Temperature Dependence In Gammarus Pulex</t>
  </si>
  <si>
    <t>Moenickes| S; Schneider| Ak; Muhle| L; Rohe| L; Richter| O; Suhling| F</t>
  </si>
  <si>
    <t>Fuel Cycle Co(2)-e Targets Of Renewable Hydrogen As A Realistic Transportation Fuel In Australia</t>
  </si>
  <si>
    <t>Boretti| A</t>
  </si>
  <si>
    <t>Functional And Spatial Pressures On Terrestrial Vegetation In Antarctica Forced By Global Warming</t>
  </si>
  <si>
    <t>Green| Tga; Sancho| Lg; Pintado| A; Schroeter| B</t>
  </si>
  <si>
    <t>Functional Structure Of Biological Communities Predicts Ecosystem Multifunctionality</t>
  </si>
  <si>
    <t>Mouillot| D; Villeger| S; Scherer-lorenzen| M; Mason| Nwh</t>
  </si>
  <si>
    <t>Future Change In Extratropical Cyclones Associated With Change In The Upper Troposphere</t>
  </si>
  <si>
    <t>Mizuta| R; Matsueda| M; Endo| H; Yukimoto| S</t>
  </si>
  <si>
    <t>Future Changes In Global Warming Potentials Under Representative Concentration Pathways</t>
  </si>
  <si>
    <t>Reisinger| A; Meinshausen| M; Manning| M</t>
  </si>
  <si>
    <t>Future Changes In The East Asian Rain Band Projected By Global Atmospheric Models With 20-km And 60-km Grid Size</t>
  </si>
  <si>
    <t>Kusunoki| S; Mizuta| R; Matsueda| M</t>
  </si>
  <si>
    <t>Future Climate And Changes In Flow Patterns In Czech Headwater Catchments</t>
  </si>
  <si>
    <t>Bencokova| A; Kram| P; Hruska| J</t>
  </si>
  <si>
    <t>Future Climate And Runoff Projections Across New South Wales| Australia: Results And Practical Applications</t>
  </si>
  <si>
    <t>Vaze| J; Teng| J</t>
  </si>
  <si>
    <t>Future Distribution Modelling: A Stitch In Time Is Not Enough</t>
  </si>
  <si>
    <t>Stankowski| Pa; Parker| Wh</t>
  </si>
  <si>
    <t>Future Research Priorities For Animal Production In A Changing World</t>
  </si>
  <si>
    <t>Animal Production Science</t>
  </si>
  <si>
    <t>Scollan| Nd; Greenwood| Pl; Newbold| Cj; Ruiz| Dry; Shingfield| Kj; Wallace| Rj; Hocquette| Jf</t>
  </si>
  <si>
    <t>Future Wave Climate Over The West-european Shelf Seas</t>
  </si>
  <si>
    <t>Zacharioudaki| A; Pan| Sq; Simmonds| D; Magar| V; Reeve| De</t>
  </si>
  <si>
    <t>Gap-free Fibre Laser Welding Of Zn-coated Steel On Al Alloy For Light-weight Automotive Applications</t>
  </si>
  <si>
    <t>Chen| Hc; Pinkerton| Aj; Li| L; Liu| Z; Mistry| At</t>
  </si>
  <si>
    <t>Gas Exchange And Water Relations Of Spring Wheat Under Full-season Infrared Warming</t>
  </si>
  <si>
    <t>Wall| Gw; Kimball| Ba; White| Jw; Ottman| Mj</t>
  </si>
  <si>
    <t>Gene Expression Profiling Of Rice Grown In Free Air Co(2) Enrichment (face) And Elevated Soil Temperature</t>
  </si>
  <si>
    <t>Fukayama| H; Sugino| M; Fukuda| T; Masumoto| C; Taniguchi| Y; Okada| M; Sameshima| R; Hatanaka| T; Misoo| S; Hasegawa| T; Miyao| M</t>
  </si>
  <si>
    <t>General Anesthetic Gases And The Global Environment</t>
  </si>
  <si>
    <t>Ishizawa| Y</t>
  </si>
  <si>
    <t>Genetic And Phenotypic Variation Of The Malaria Vector Anopheles Atroparvus In Southern Europe</t>
  </si>
  <si>
    <t>Vicente| Jl; Sousa| Ca; Alten| B; Caglar| Ss; Falcuta| E; Latorre| Jm; Toty| C; Barre| H; Demirci| B; Di Luca| M; Toma| L; Alves| R; Salgueiro| P; Silva| Tl; Bargues| Md; Mas-coma| S; Boccolini| D; Romi| R; Nicolescu| G; Do Rosario| Ve; Ozer| N; Fontenille| D; Pinto| J</t>
  </si>
  <si>
    <t>Genetic Parameters For Predicted Methane Production And Potential For Reducing Enteric Emissions Through Genomic Selection</t>
  </si>
  <si>
    <t>De Haas| Y; Windig| Jj; Calus| Mpl; Dijkstra| J; De Haan| M; Bannink| A; Veerkamp| Rf</t>
  </si>
  <si>
    <t>Genetic Variation In Cue Sensitivity Involved In Avian Timing Of Reproduction</t>
  </si>
  <si>
    <t>Visser| Me; Schaper| Sv; Holleman| Ljm; Dawson| A; Sharp| P; Gienapp| P; Caro| Sp</t>
  </si>
  <si>
    <t>Genetic Variation In Productivity Of Foundation Riparian Species At The Edge Of Their Distribution: Implications For Restoration And Assisted Migration In A Warming Climate</t>
  </si>
  <si>
    <t>Grady| Kc; Ferrier| Sm; Kolb| Te; Hart| Sc; Allan| Gj; Whitham| Tg</t>
  </si>
  <si>
    <t>Geodetic Constraints On The Qinghai-tibetan Plateau Present-day Geophysical Processes</t>
  </si>
  <si>
    <t>Erkan| K; Shum| Ck; Wang| L; Guo| Jy; Jekeli| C; Lee| H; Panero| Wr; Duan| Jb; Huang| Zw; Wang| Hs</t>
  </si>
  <si>
    <t>Geology And Climate Conditions Affect More Humus Forms Than Forest Canopies At Large Scale In Temperate Forests</t>
  </si>
  <si>
    <t>Ponge| Jf; Jabiol| B; Gegout| Jc</t>
  </si>
  <si>
    <t>Getting Biofuels On The Green And Narrow Path: Why We Must Get Advanced Biofuels Started And Started In The Right Way</t>
  </si>
  <si>
    <t>Greene| N</t>
  </si>
  <si>
    <t>Gis-based Estimation Of Global Carbon Sequestration Potential Due To Forest Management</t>
  </si>
  <si>
    <t>Akimoto| K; Tomoda| T; Tahara| K; Kojima| T</t>
  </si>
  <si>
    <t>Glacier Retreat And Climate Change: Documenting The Last 50 Years Of Alpine Glacier History From Area And Geometry Changes Of Dosde Piazzi Glaciers (lombardy Alps| Italy)</t>
  </si>
  <si>
    <t>Diolaiuti| Ga; Maragno| D; D'agata| C; Smiraglia| C; Bocchiola| D</t>
  </si>
  <si>
    <t>Glimate Changes And Nematodes: Expected Effects And Perspectives For Plant Protection</t>
  </si>
  <si>
    <t>Redia-giornale Di Zoologia</t>
  </si>
  <si>
    <t>Colagiero| M; Ciancio| A</t>
  </si>
  <si>
    <t>Global Change Impacts On Groundwater In Southern Germany-part 1: Natural Aspects</t>
  </si>
  <si>
    <t>Grundwasser</t>
  </si>
  <si>
    <t>Barthel| R; Reichenau| Tg; Muerth| M; Heinzeller| C; Schneider| K; Hennicker| R; Mauser| W</t>
  </si>
  <si>
    <t>Global Change Impacts On Groundwater In Southern Germany-part 2: Socioeconomic Aspects</t>
  </si>
  <si>
    <t>Barthel| R; Krimly| T; Elbers| M; Soboll| A; Wackerbauer| J; Hennicker| R; Janisch| S; Reichenau| Tg; Dabbert| S; Schmude| J; Ernst| A; Mauser| W</t>
  </si>
  <si>
    <t>Global Climate Change And Aspects Of Regional Climate Change In The Berlin-brandenburg Region</t>
  </si>
  <si>
    <t>Cubasch| U; Kadow| C</t>
  </si>
  <si>
    <t>Global Climate Change And Its Impacts On Water Resources Planning And Management: Assessment And Challenges</t>
  </si>
  <si>
    <t>Sivakumar| B</t>
  </si>
  <si>
    <t>Global Climate Change And Small Mammal Populations In North-central Chile</t>
  </si>
  <si>
    <t>Meserve| Pl; Kelt| Da; Previtali| Ma; Milstead| Wb; Gutierrez| Jr</t>
  </si>
  <si>
    <t>Global Climate Change And The Industrial Animal Agriculture Link: The Construction Of Risk</t>
  </si>
  <si>
    <t>Society &amp; Animals</t>
  </si>
  <si>
    <t>Bristow| E; Fitzgerald| Aj</t>
  </si>
  <si>
    <t>Global Climate Change And The Production Of "pequi" Fruits (caryocar Brasiliense) In The Brazilian Cerrado</t>
  </si>
  <si>
    <t>Natureza &amp; Conservacao</t>
  </si>
  <si>
    <t>Nabout| Jc; Oliveira| G; Magalhaes| Mr; Terribile| Lc; De Almeida| Fas</t>
  </si>
  <si>
    <t>Global Climate Change Implications For Coastal And Offshore Oil And Gas Development</t>
  </si>
  <si>
    <t>Burkett| V</t>
  </si>
  <si>
    <t>Global Climate Change-related Particularities In The Rodnei Mountains National Park</t>
  </si>
  <si>
    <t>Dragota| Cs; Kucsicsa| G</t>
  </si>
  <si>
    <t>Global Climate Cycles And Cyclones: Consequences For Rainfall Patterns And Lemur Reproduction In Southeastern Madagascar</t>
  </si>
  <si>
    <t>Dunham| Ae; Erhart| Em; Wright| Pc</t>
  </si>
  <si>
    <t>Global Climate Model Projected Changes In 10 M Wind Speed And Direction Due To Anthropogenic Climate Change</t>
  </si>
  <si>
    <t>Mcinnes| Kl; Erwin| Ta; Bathols| Jm</t>
  </si>
  <si>
    <t>Global Cloud Condensation Nuclei Influenced By Carbonaceous Combustion Aerosol</t>
  </si>
  <si>
    <t>Spracklen| Dv; Carslaw| Ks; Poschl| U; Rap| A; Forster| Pm</t>
  </si>
  <si>
    <t>Global Cloud-layer Distribution Statistics From 1 Year Calipso Lidar Observations</t>
  </si>
  <si>
    <t>Wu| D; Hu| Yx; Mccormick| Mp; Yan| Fq</t>
  </si>
  <si>
    <t>Global Co(2) Rise Leads To Reduced Maximum Stomatal Conductance In Florida Vegetation</t>
  </si>
  <si>
    <t>Lammertsma| Ei; De Boer| Hj; Dekker| Sc; Dilcher| Dl; Lotter| Af; Wagner-cremer| F</t>
  </si>
  <si>
    <t>Global Distribution Of A Key Trophic Guild Contrasts With Common Latitudinal Diversity Patterns</t>
  </si>
  <si>
    <t>Boyero| L; Pearson| Rg; Dudgeon| D; Graca| Mas; Gessner| Mo; Albarino| Rj; Ferreira| V; Yule| Cm; Boulton| Aj; Arunachalam| M; Callisto| M; Chauvet| E; Ramirez| A; Chara| J; Moretti| Ms; Goncalves| Jf; Helson| Je; Chara-serna| Am; Encalada| Ac; Davies| Jn; Lamothe| S; Cornejo| A; Li| Aoy; Buria| Lm; Villanueva| Vd; Zuniga| Mc; Pringle| Cm</t>
  </si>
  <si>
    <t>Global Features And Trends Of The Tropopause Derived From Gps/champ Ro Data</t>
  </si>
  <si>
    <t>Science China-physics Mechanics &amp; Astronomy</t>
  </si>
  <si>
    <t>Han| Tt; Ping| Js; Zhang| Sj</t>
  </si>
  <si>
    <t>Global Land Surface Emissivity Retrieved From Satellite Ultraspectral Ir Measurements</t>
  </si>
  <si>
    <t>Zhou| Dk; Larar| Am; Liu| X; Smith| Wl; Strow| Ll; Yang| P; Schlussel| P; Calbet| X</t>
  </si>
  <si>
    <t>Global Ocean Re-analyses For Climate Applications</t>
  </si>
  <si>
    <t>Masina| S; Di Pietro| P; Storto| A; Navarra| A</t>
  </si>
  <si>
    <t>Global Optimization Of Plug-in Hybrid Vehicle Design And Allocation To Minimize Life Cycle Greenhouse Gas Emissions</t>
  </si>
  <si>
    <t>Journal Of Mechanical Design</t>
  </si>
  <si>
    <t>Shiau| Csn; Michalek| Jj</t>
  </si>
  <si>
    <t>Global Perspectives On First Generation Liquid Biofuel Production</t>
  </si>
  <si>
    <t>Turkish Journal Of Agriculture And Forestry</t>
  </si>
  <si>
    <t>Fink| R; Medved| S</t>
  </si>
  <si>
    <t>Global Temperature Evolution 1979-2010</t>
  </si>
  <si>
    <t>Foster| G; Rahmstorf| S</t>
  </si>
  <si>
    <t>Global Warming And Hurricanes: The Potential Impact Of Hurricane Intensification And Sea Level Rise On Coastal Flooding</t>
  </si>
  <si>
    <t>Mousavi| Me; Irish| Jl; Frey| Ae; Olivera| F; Edge| Bl</t>
  </si>
  <si>
    <t>Global Warming And Its Implication To Emission Reduction Strategies For Residential Buildings</t>
  </si>
  <si>
    <t>Global Warming And Local Dimming: The Statistical Evidence</t>
  </si>
  <si>
    <t>Magnus| Jr; Melenberg| B; Muris| C</t>
  </si>
  <si>
    <t>Global Warming Contributions From Alternative Approaches To Waste Management In The Norwegian Armed Forces</t>
  </si>
  <si>
    <t>Myhre| O; Reistad| T; Longva| Ks</t>
  </si>
  <si>
    <t>Global Warming During The Roman Era?</t>
  </si>
  <si>
    <t>Rendiconti Lincei-scienze Fisiche E Naturali</t>
  </si>
  <si>
    <t>Caputo| M; Mulargia| F</t>
  </si>
  <si>
    <t>Global Warming Effects On Us Hurricane Damage</t>
  </si>
  <si>
    <t>Global Warming Over The Period 1961-2008 Did Not Increase High-temperature Stress But Did Reduce Low-temperature Stress In Irrigated Rice Across China</t>
  </si>
  <si>
    <t>Sun| W; Huang| Y</t>
  </si>
  <si>
    <t>Global Warming Potential Of Emissions From Rice Paddies In Northeastern China</t>
  </si>
  <si>
    <t>Xu| Xm; Tang| J; Li| Zy; Liu| C; Han| Wz</t>
  </si>
  <si>
    <t>Global Warming's Impact On The Performance Of Gshp</t>
  </si>
  <si>
    <t>Kharseh| M; Altorkmany| L; Nordell| B</t>
  </si>
  <si>
    <t>Global Warming| El Nino| And High-impact Storms At Extreme Altitude: Historical Trends And Consequences For Mountaineers</t>
  </si>
  <si>
    <t>Moore| Gwk; Semple| Jl; Hoyland| G</t>
  </si>
  <si>
    <t>Global Warming| Elevational Ranges And The Vulnerability Of Tropical Biota</t>
  </si>
  <si>
    <t>Laurance| Wf; Useche| Dc; Shoo| Lp; Herzog| Sk; Kessler| M; Escobar| F; Brehm| G; Axmacher| Jc; Chen| Ic; Gamez| La; Hietz| P; Fiedler| K; Pyrcz| T; Wolf| J; Merkord| Cl; Cardelus| C; Marshall| Ar; Ah-peng| C; Aplet| Gh; Arizmendi| Md; Baker| Wj; Barone| J; Bruhl| Ca; Bussmann| Rw; Cicuzza| D; Eilu| G; Favila| Me; Hemp| A; Hemp| C; Homeier| J; Hurtado| J; Jankowski| J; Kattan| G; Kluge| J; Kromer| T; Lees| Dc; Lehnert| M; Longino| Jt; Lovett| J; Martin| Ph; Patterson| Bd; Pearson| Rg; Peh| Ksh; Richardson| B; Richardson| M; Samways| Mj; Senbeta| F; Smith| Tb; Utteridge| Tma; Watkins| Je; Wilson| R; Williams| Se; Thomas| Cd</t>
  </si>
  <si>
    <t>Gps Radio Occultation For Climate Monitoring And Change Detection</t>
  </si>
  <si>
    <t>Radio Science</t>
  </si>
  <si>
    <t>Steiner| Ak; Lackner| Bc; Ladstadter| F; Scherllin-pirscher| B; Foelsche| U; Kirchengast| G</t>
  </si>
  <si>
    <t>Grace Era Secular Trends In Earth Rotation Parameters: A Global Scale Impact Of The Global Warming Process?</t>
  </si>
  <si>
    <t>Roy| K; Peltier| Wr</t>
  </si>
  <si>
    <t>Green Growth In The Post-copenhagen Climate</t>
  </si>
  <si>
    <t>Sterner| T; Damon| M</t>
  </si>
  <si>
    <t>Green Heterogeneous Catalyst For Biodiesel Synthesis</t>
  </si>
  <si>
    <t>Progress In Nutrition</t>
  </si>
  <si>
    <t>Yung| Kf</t>
  </si>
  <si>
    <t>Green Projects: An Information Drives Analysis Of Four Cases</t>
  </si>
  <si>
    <t>Journal Of Strategic Information Systems</t>
  </si>
  <si>
    <t>Watson| Rt; Boudreau| Mc; Chen| Aj; Sepulveda| Hh</t>
  </si>
  <si>
    <t>Green-mac-lccp (c): Life-cycle Climate Performance Metric For Mobile Air Conditioning Technology Choice</t>
  </si>
  <si>
    <t>Papasavva| S; Andersen| So</t>
  </si>
  <si>
    <t>Greenhouse Effect Of Clusterization Of Co(2) And Ch(4) With Atmospheric Moisture</t>
  </si>
  <si>
    <t>Galashev| Ay</t>
  </si>
  <si>
    <t>Greenhouse Gas Emission Caused By Different Land-uses In Brazilian Savannah</t>
  </si>
  <si>
    <t>Neto| Ms; Piccolo| Md; Costa| C; Cerri| Cc; Bernoux| M</t>
  </si>
  <si>
    <t>Greenhouse Gas Emission Reductions From Domestic Anaerobic Digesters Linked With Sustainable Sanitation In Rural China</t>
  </si>
  <si>
    <t>Dhingra| R; Christensen| Er; Liu| Y; Zhong| B; Wu| Cf; Yost| Mg; Remais| Jv</t>
  </si>
  <si>
    <t>Greenhouse Gas Emissions And Natural Resources Use By The World Economy: Ecological Input-output Modeling</t>
  </si>
  <si>
    <t>Chen| Gq; Chen| Zm</t>
  </si>
  <si>
    <t>Greenhouse Gas Emissions Associated With Photovoltaic Electricity From Crystalline Silicon Modules Under Various Energy Supply Options</t>
  </si>
  <si>
    <t>Progress In Photovoltaics</t>
  </si>
  <si>
    <t>Reich| Nh; Alsema| Ea; Van Sark| Wgjhm; Turkenburg| Wc; Sinke| Wc</t>
  </si>
  <si>
    <t>Greenhouse Gas Emissions Control In Integrated Municipal Solid Waste Management Through Mixed Integer Bilevel Decision-making</t>
  </si>
  <si>
    <t>He| L; Huang| Gh; Lu| Hw</t>
  </si>
  <si>
    <t>Greenhouse Gas Emissions From Rice Based Cropping Systems: Economic And Technologic Challenges And Opportunities</t>
  </si>
  <si>
    <t>Datta| A; Rao| Ks; Santra| Sc; Mandal| Tk; Adhya| Tk</t>
  </si>
  <si>
    <t>Greenhouse Gas Emissions From Swine Manure Stored At Different Stack Heights</t>
  </si>
  <si>
    <t>Dong| Hm; Zhu| Zp; Zhou| Zk; Xin| Hw; Chen| Yx</t>
  </si>
  <si>
    <t>Greenhouse Gas Fluxes Respond To Different N Fertilizer Types Due To Altered Plant-soil-microbe Interactions</t>
  </si>
  <si>
    <t>Inselsbacher| E; Wanek| W; Ripka| K; Hackl| E; Sessitsch| A; Strauss| J; Zechmeister-boltenstern| S</t>
  </si>
  <si>
    <t>Greenland Ice Sheet Surface Mass Balance 1870 To 2010 Based On Twentieth Century Reanalysis| And Links With Global Climate Forcing</t>
  </si>
  <si>
    <t>Hanna| E; Huybrechts| P; Cappelen| J; Steffen| K; Bales| Rc; Burgess| E; Mcconnell| Jr; Steffensen| Jp; Van Den Broeke| M; Wake| L; Bigg| G; Griffiths| M; Savas| D</t>
  </si>
  <si>
    <t>Grey Forecasting Model For Co(2) Emissions: A Taiwan Study</t>
  </si>
  <si>
    <t>Lin| Cs; Liou| Fm; Huang| Cp</t>
  </si>
  <si>
    <t>Groundwater Legislation In Turkey: Problems Of Conception And Application</t>
  </si>
  <si>
    <t>Apaydin| A</t>
  </si>
  <si>
    <t>Growth And Community Responses Of Alpine Dwarf Shrubs To In Situ Co(2) Enrichment And Soil Warming</t>
  </si>
  <si>
    <t>Dawes| Ma; Hagedorn| F; Zumbrunn| T; Handa| It; Hattenschwiler| S; Wipf| S; Rixen| C</t>
  </si>
  <si>
    <t>Habitat Correlates Of The Red Panda In The Temperate Forests Of Bhutan</t>
  </si>
  <si>
    <t>Dorji| S; Vernes| K; Rajaratnam| R</t>
  </si>
  <si>
    <t>Hail Impact On Leaves And Endophytes Of The Endemic Threatened Coccoloba Cereifera (polygonaceae)</t>
  </si>
  <si>
    <t>Fernandes| Gw; Oki| Y; Sanchez-azofeifa| A; Faccion| G; Amaro-arruda| Hc</t>
  </si>
  <si>
    <t>Health-safety And Environmental Risk Assessment Of Power Plants Using Multi Criteria Decision Making Method</t>
  </si>
  <si>
    <t>Chemical Industry &amp; Chemical Engineering Quarterly</t>
  </si>
  <si>
    <t>Jozi| Sa; Pouriyeh| Aa</t>
  </si>
  <si>
    <t>Heat Tolerance And Its Plasticity In Antarctic Fishes</t>
  </si>
  <si>
    <t>Bilyk| Kt; Devries| Al</t>
  </si>
  <si>
    <t>Heating And Cooling Energy Demand And Related Emissions Of The German Residential Building Stock Under Climate Change</t>
  </si>
  <si>
    <t>Olonscheck| M; Holsten| A; Kropp| Jp</t>
  </si>
  <si>
    <t>Herbicides Increase The Vulnerability Of Corals To Rising Sea Surface Temperature</t>
  </si>
  <si>
    <t>Negri| Ap; Flores| F; Rothig| T; Uthicke| S</t>
  </si>
  <si>
    <t>Heritability Of Heat Tolerance In A Small Livebearing Fish| Heterandria Formosa</t>
  </si>
  <si>
    <t>Doyle| Cm; Leberg| Pl; Klerks| Pl</t>
  </si>
  <si>
    <t>Heritable Variation In Garter Snake Color Patterns In Postglacial Populations</t>
  </si>
  <si>
    <t>Westphal| Mf; Massie| Jl; Bronkema| Jm; Smith| Be; Morgan| Tj</t>
  </si>
  <si>
    <t>Hidden Signals Of Climate Change In Intertidal Ecosystems: What (not) To Expect When You Are Expecting</t>
  </si>
  <si>
    <t>Helmuth| B; Yamane| L; Lalwani| S; Matzelle| A; Tockstein| A; Gao| N</t>
  </si>
  <si>
    <t>High Carbon Sequestration In Siberian Permafrost Loess-paleosols During Glacials</t>
  </si>
  <si>
    <t>Zech| R; Huang| Y; Zech| M; Tarozo| R; Zech| W</t>
  </si>
  <si>
    <t>High Night Temperature And Plant Growth Regulator Effects On Spikelet Sterility| Grain Characteristics And Yield Of Rice (oryza Sativa L.) Plants</t>
  </si>
  <si>
    <t>High-accuracy Measurements Of Oh Center Dot Reaction Rate Constants And Ir And Uv Absorption Spectra: Ethanol And Partially Fluorinated Ethyl Alcohols</t>
  </si>
  <si>
    <t>Orkin| Vl; Khamaganov| Vg; Martynova| Le; Kurylo| Mj</t>
  </si>
  <si>
    <t>High-accuracy Measurements Of Oh(center Dot) Reaction Rate Constants And Ir And Uv Absorption Spectra: Ethanol And Partially Fluorinated Ethyl Alcohols</t>
  </si>
  <si>
    <t>Orkin| Vl; Khamaganoy| Vg; Martynova| Le; Kurylo| Mj</t>
  </si>
  <si>
    <t>High-resolution Coupled Climate Runoff Simulations Of Seasonal Snowfall Over Colorado: A Process Study Of Current And Warmer Climate</t>
  </si>
  <si>
    <t>Rasmussen| R; Liu| Ch; Ikeda| K; Gochis| D; Yates| D; Chen| F; Tewari| M; Barlage| M; Dudhia| J; Yu| W; Miller| K; Arsenault| K; Grubisic| V; Thompson| G; Gutmann| E</t>
  </si>
  <si>
    <t>High-resolution Stalagmite Reconstructions Of Australian-indonesian Monsoon Rainfall Variability During Heinrich Stadial 3 And Greenland Interstadial 4</t>
  </si>
  <si>
    <t>Lewis| Sc; Gagan| Mk; Ayliffe| Lk; Zhao| Jx; Hantoro| Ws; Treble| Pc; Hellstrom| Jc; Legrande| An; Kelley| M; Schmidt| Ga; Suwargadi| Bw</t>
  </si>
  <si>
    <t>Higher Hydroclimatic Intensity With Global Warming</t>
  </si>
  <si>
    <t>Giorgi| F; Im| Es; Coppola| E; Diffenbaugh| Ns; Gao| Xj; Mariotti| L; Shi| Y</t>
  </si>
  <si>
    <t>Highlights For Agave Productivity</t>
  </si>
  <si>
    <t>Garcia-moya| E; Romero-manzanares| A; Nobel| Ps</t>
  </si>
  <si>
    <t>Highly Contrasting Effects Of Different Climate Forcing Agents On Terrestrial Ecosystem Services</t>
  </si>
  <si>
    <t>Huntingford| C; Cox| Pm; Mercado| Lm; Sitch| S; Bellouin| N; Boucher| O; Gedney| N</t>
  </si>
  <si>
    <t>Historical Analysis Of The Spring Arrival Of Migratory Birds To Dutchess County| New York: A 123-year Record</t>
  </si>
  <si>
    <t>Vitale| J; Schlesinger| Wh</t>
  </si>
  <si>
    <t>Historical And Future Anthropogenic Emission Pathways Derived From Coupled Climate-carbon Cycle Simulations</t>
  </si>
  <si>
    <t>Roeckner| E; Giorgetta| Ma; Crueger| T; Esch| M; Pongratz| J</t>
  </si>
  <si>
    <t>Historical Carbon Emissions And Uptake From The Agricultural Frontier Of The Brazilian Amazon</t>
  </si>
  <si>
    <t>Galford| Gl; Melillo| Jm; Kicklighter| Dw; Mustard| Jf; Cronin| Tw; Cerri| Cep; Cerri| Cc</t>
  </si>
  <si>
    <t>Hour-by-hour Analysis For Increased Accuracy Of Greenhouse Gas Emissions For A Low-energy Condominium Design</t>
  </si>
  <si>
    <t>Bristow| D; Richman| R; Kirsh| A; Kennedy| Ca; Pressnail| Kd</t>
  </si>
  <si>
    <t>Household Energy Use And Travel: Opportunities For Behavioral Change</t>
  </si>
  <si>
    <t>Musti| S; Kortum| K; Kockelman| Km</t>
  </si>
  <si>
    <t>How Can We Improve Biomethane Production Per Unit Of Feedstock In Biogas Plants?</t>
  </si>
  <si>
    <t>Asam| Zuz; Poulsen| Tg; Nizami| As; Rafique| R; Kiely| G; Murphy| Jd</t>
  </si>
  <si>
    <t>How Natural Disturbance Triggers Political Conflict: Bark Beetles And The Meaning Of Landscape In The Bavarian Forest</t>
  </si>
  <si>
    <t>Muller| M</t>
  </si>
  <si>
    <t>How Natural Is The Recent Centennial Warming? An Analysis Of 2249 Surface Temperature Records</t>
  </si>
  <si>
    <t>International Journal Of Modern Physics C</t>
  </si>
  <si>
    <t>Ludecke| Hj; Link| R; Ewert| Fk</t>
  </si>
  <si>
    <t>How Small-scale Variation In Oyster Reef Patchiness Influences Predation On Bivalves</t>
  </si>
  <si>
    <t>Macreadie| Pi; Geraldi| Nr; Peterson| Ch</t>
  </si>
  <si>
    <t>How Will Fish That Evolved At Constant Sub-zero Temperatures Cope With Global Warming? Notothenioids As A Case Study</t>
  </si>
  <si>
    <t>Bioessays</t>
  </si>
  <si>
    <t>Patarnello| T; Verde| C; Di Prisco| G; Bargelloni| L; Zane| L</t>
  </si>
  <si>
    <t>Human Appropriation Of Aboveground Photosynthetic Production In The Czech Republic</t>
  </si>
  <si>
    <t>Vackar| D; Orlitova| E</t>
  </si>
  <si>
    <t>Human Contribution To More-intense Precipitation Extremes</t>
  </si>
  <si>
    <t>Min| Sk; Zhang| Xb; Zwiers| Fw; Hegerl| Gc</t>
  </si>
  <si>
    <t>Human Impacts To River Temperature And Their Effects On Biological Processes: A Quantitative Synthesis</t>
  </si>
  <si>
    <t>Hester| Et; Doyle| Mw</t>
  </si>
  <si>
    <t>Human-induced Changes In Wind| Temperature And Relative Humidity During Santa Ana Events</t>
  </si>
  <si>
    <t>Hughes| M; Hall| A; Kim| J</t>
  </si>
  <si>
    <t>Hurricane Impact On Thalassia Testudinunm (hydrocharitaceae) Beds In The Mexican Caribbean.</t>
  </si>
  <si>
    <t>Arellano-mendez| Lu; Liceaga-correa| Md; Herrera-silveira| Ja; Hernandez-nunez| H</t>
  </si>
  <si>
    <t>Hurricane Katrina Impacts The Breeding Bird Community In A Bottomland Hardwood Forest Of The Pearl River Basin| Louisiana</t>
  </si>
  <si>
    <t>Brown| Dr; Sherry| Tw; Harris| J</t>
  </si>
  <si>
    <t>Hybrid Solid Oxide Fuel Cell And Micro Gas Turbine For Regional Jets</t>
  </si>
  <si>
    <t>Santarelli| M; Cabrera| M</t>
  </si>
  <si>
    <t>Hydraulic Failure And Tree Dieback Are Associated With High Wood Density In A Temperate Forest Under Extreme Drought</t>
  </si>
  <si>
    <t>Hoffmann| Wa; Marchin| Rm; Abit| P; Lau| Ol</t>
  </si>
  <si>
    <t>Hydroclimatology Of The Us Gulf Coast Under Global Climate Change Scenarios</t>
  </si>
  <si>
    <t>Keim| Bd; Fontenot| R; Tebaldi| C; Shankman| D</t>
  </si>
  <si>
    <t>Hydrological Responses To Climate Change In Nenjiang River Basin| Northeastern China</t>
  </si>
  <si>
    <t>Feng| Xq; Zhang| Gx; Yin| Xr</t>
  </si>
  <si>
    <t>Hydropsychology: The Human Side Of Water Research</t>
  </si>
  <si>
    <t>Hypoxia By Degrees: Establishing Definitions For A Changing Ocean</t>
  </si>
  <si>
    <t>Hofmann| Af; Peltzer| Et; Walz| Pm; Brewer| Pg</t>
  </si>
  <si>
    <t>Ice Surface-elevation Change And Velocity Of Qingbingtan Glacier No.72 In The Tomor Region| Tianshan Mountains| Central Asia</t>
  </si>
  <si>
    <t>Wang| Py; Li| Zq; Li| Hl; Wang| Wb; Wang| Ft</t>
  </si>
  <si>
    <t>Ichthyoplankton Distribution In South Patagonia| Chile: Potential Effects Of Ice Melting From The Southern Ice Field</t>
  </si>
  <si>
    <t>Latin American Journal Of Aquatic Research</t>
  </si>
  <si>
    <t>Landaeta| Mf; Bustos| Ca; Palacios-fuentes| P; Rojas| P; Balbontin| F</t>
  </si>
  <si>
    <t>Identification And Evaluation Of Chickpea Germplasm For Tolerance To Heat Stress</t>
  </si>
  <si>
    <t>Crop Science</t>
  </si>
  <si>
    <t>Upadhyaya| Hd; Dronavalli| N; Gowda| Cll; Singh| S</t>
  </si>
  <si>
    <t>Identifying Lowest-emission Choices And Environmental Pareto Frontiers For Wastewater Treatment Wastewater Treatment Input-output Model Based Linear Programming</t>
  </si>
  <si>
    <t>Lin| C</t>
  </si>
  <si>
    <t>Identifying Spatial Patterns And Dynamics Of Climate Change Using Recurrence Quantification Analysis: A Case Study Of Qinghai-tibet Plateau</t>
  </si>
  <si>
    <t>International Journal Of Bifurcation And Chaos</t>
  </si>
  <si>
    <t>Zhao| Zq; Li| Sc; Gao| Jb; Wang| Yl</t>
  </si>
  <si>
    <t>Imaging Groundwater Beneath A Rugged Proglacial Moraine</t>
  </si>
  <si>
    <t>Lehmann-horn| Ja; Walbrecker| Jo; Hertrich| M; Langston| G; Mcclymont| Af; Green| Ag</t>
  </si>
  <si>
    <t>Immune Defence Under Extreme Ambient Temperature</t>
  </si>
  <si>
    <t>Seppala| O; Jokela| J</t>
  </si>
  <si>
    <t>Impact Of Biochar Application To A Mediterranean Wheat Crop On Soil Microbial Activity And Greenhouse Gas Fluxes</t>
  </si>
  <si>
    <t>Castaldi| S; Riondino| M; Baronti| S; Esposito| Fr; Marzaioli| R; Rutigliano| Fa; Vaccari| Fp; Miglietta| F</t>
  </si>
  <si>
    <t>Impact Of Climate Change On Agriculture In Eastern Uttar Pradesh And Bihar States (india)</t>
  </si>
  <si>
    <t>Kumar| A; Tripathi| P; Singh| Kk; Mishra| An</t>
  </si>
  <si>
    <t>Impact Of Climate Change On Irrigation Water Demand Of Dry Season Boro Rice In Northwest Bangladesh</t>
  </si>
  <si>
    <t>Shahid| S</t>
  </si>
  <si>
    <t>Impact Of Climate Change On Runoff In The Upper Part Of The Euphrates Basin</t>
  </si>
  <si>
    <t>Yilmaz| Ag; Imteaz| Ma</t>
  </si>
  <si>
    <t>Impact Of Climate Change On The Temporal And Regional Occurrence Of Cercospora Leaf Spot In Lower Saxony</t>
  </si>
  <si>
    <t>Richerzhagen| D; Racca| P; Zeuner| T; Kuhn| C; Falke| K; Kleinhenz| B; Hau| B</t>
  </si>
  <si>
    <t>Impact Of Climate Change On Water Availability In The Macquarie-castlereagh River Basin In Australia</t>
  </si>
  <si>
    <t>Vaze| J; Davidson| A; Teng| J; Podger| G</t>
  </si>
  <si>
    <t>Impact Of Climate Induced Hypoxia On Calcifying Biota In The Arabian Sea: An Evaluation From The Micropaleontological Records Of The Indian Margin</t>
  </si>
  <si>
    <t>Singh| Ad; Das| S; Verma| K</t>
  </si>
  <si>
    <t>Impact Of Climate Warming Upon The Fish Assemblages Of The Portuguese Coast Under Different Scenarios</t>
  </si>
  <si>
    <t>Vinagre| C; Santos| Fd; Cabral| H; Costa| Mj</t>
  </si>
  <si>
    <t>Impact Of Declining Intermediate-water Oxygen On Deepwater Fishes In The California Current</t>
  </si>
  <si>
    <t>Koslow| Ja; Goericke| R; Lara-lopez| A; Watson| W</t>
  </si>
  <si>
    <t>Impact Of Eucalyptus Leaves As Biofertilizer : A Remedy To Global Warming And Biodiversity Conservation</t>
  </si>
  <si>
    <t>Vegetos</t>
  </si>
  <si>
    <t>Gaur| B; Gaur| V</t>
  </si>
  <si>
    <t>Impact Of Global Ocean Surface Warming On Seasonal-to-interannual Climate Prediction</t>
  </si>
  <si>
    <t>Luo| Jj; Behera| Sk; Masumoto| Y; Yamagata| T</t>
  </si>
  <si>
    <t>Impact Of Global Warming On European Tidal Estuaries: Some Evidence Of Northward Migration Of Estuarine Fish Species</t>
  </si>
  <si>
    <t>Nicolas| D; Chaalali| A; Drouineau| H; Lobry| J; Uriarte| A; Borja| A; Boet| P</t>
  </si>
  <si>
    <t>Impact Of Global Warming On Monsoon Variability In Pakistan</t>
  </si>
  <si>
    <t>Journal Of Animal And Plant Sciences</t>
  </si>
  <si>
    <t>Ghaffar| A; Javid| M</t>
  </si>
  <si>
    <t>Impact Of Global Warming On The Geobotanic Zones: An Experiment With A Statistical-dynamical Climate Model</t>
  </si>
  <si>
    <t>Franchito| Sh; Rao| Vb; Moraes| Ec</t>
  </si>
  <si>
    <t>Impact Of High-temperature Stress On Rice Plant And Its Traits Related To Tolerance</t>
  </si>
  <si>
    <t>Shah| F; Huang| J; Cui| K; Nie| L; Shah| T; Chen| C; Wang| K</t>
  </si>
  <si>
    <t>Impact Of Hydrogen On The Environment</t>
  </si>
  <si>
    <t>Nowotny| J; Veziroglu| Tn</t>
  </si>
  <si>
    <t>Impact Of Monsoon-driven Surface Ocean Processes On A Coral Off Port Blair On The Andaman Islands And Their Link To North Atlantic Climate Variations</t>
  </si>
  <si>
    <t>Rixen| T; Ramachandran| P; Lehnhoff| L; Dasbach| D; Gaye| B; Urban| B; Ramachandran| R; Ittekkot| V</t>
  </si>
  <si>
    <t>Impact Of Ocean Warming And Ocean Acidification On Marine Invertebrate Life History Stages: Vulnerabilities And Potential For Persistence In A Changing Ocean</t>
  </si>
  <si>
    <t>Oceanography And Marine Biology: An Annual Review| Vol 49</t>
  </si>
  <si>
    <t>Byrne| M</t>
  </si>
  <si>
    <t>Impact Of Sea Level Rise And Over-pumping On Seawater Intrusion In Coastal Aquifers</t>
  </si>
  <si>
    <t>Journal Of Water And Climate Change</t>
  </si>
  <si>
    <t>Abd-elharnid| Hf; Javadi| Aa</t>
  </si>
  <si>
    <t>Impact Of Surface Ocean Acidification On The Co(2) Absorption Rate</t>
  </si>
  <si>
    <t>Shanableh| A; Merabtene| T; Omar| M; Imteaz| M</t>
  </si>
  <si>
    <t>Impact Of The Indian Ocean High Pressure System On Winter Precipitation Over Western And Southwestern Australia</t>
  </si>
  <si>
    <t>Hameed| S; Iqbal| Mj; Saqib-ur-rehman; Collins| D</t>
  </si>
  <si>
    <t>Impact Of The Paleocene-eocene Thermal Maximum On The Macrobenthic Community: Ichnological Record From The Zumaia Section| Northern Spain</t>
  </si>
  <si>
    <t>Rodriguez-tovar| Fj; Uchman| A; Alegret| L; Molina| E</t>
  </si>
  <si>
    <t>Impact Of Two Different Types Of El Nino Events On The Amazon Climate And Ecosystem Productivity</t>
  </si>
  <si>
    <t>Li| Wh; Zhang| Pf; Ye| Js; Li| Lf; Baker| Pa</t>
  </si>
  <si>
    <t>Impacts From Climate Change And Adaptation Responses On Energy Economy And Greenhouse Gas Emissions In The Toronto-niagara Region| Canada</t>
  </si>
  <si>
    <t>Lin| Qg; Huang| Gh; Bass| B</t>
  </si>
  <si>
    <t>Impacts Of Carbon Motivated Border Tax Adjustments On Competitiveness Across Regions In China</t>
  </si>
  <si>
    <t>Lin| Bq; Li| Aj</t>
  </si>
  <si>
    <t>Impacts Of Climate Change In A Global Hotspot For Temperate Marine Biodiversity And Ocean Warming</t>
  </si>
  <si>
    <t>Wernberg| T; Russell| Bd; Moore| Pj; Ling| Sd; Smale| Da; Campbell| A; Coleman| Ma; Steinberg| Pd; Kendrick| Ga; Connell| Sd</t>
  </si>
  <si>
    <t>Impacts Of Climate Change On The World's Most Exceptional Ecoregions</t>
  </si>
  <si>
    <t>Beaumont| Lj; Pitman| A; Perkins| S; Zimmermann| Ne; Yoccoz| Ng; Thuiller| W</t>
  </si>
  <si>
    <t>Impacts Of Diurnal Temperature Cycles On The Geothermal Regime On Qinghai-tibet Plateau</t>
  </si>
  <si>
    <t>Qin| Yh; Hiller| Je</t>
  </si>
  <si>
    <t>Impacts Of Extreme Air Temperatures On Cyanobacteria In Five Deep Peri-alpine Lakes</t>
  </si>
  <si>
    <t>Gallina| N; Anneville| O; Beniston| M</t>
  </si>
  <si>
    <t>Impacts Of Future Climate Change And Effects Of Biogenic Emissions On Surface Ozone And Particulate Matter Concentrations In The United States</t>
  </si>
  <si>
    <t>Lam| Yf; Fu| Js; Wu| S; Mickley| Lj</t>
  </si>
  <si>
    <t>Impacts Of Global Warming Perturbation On Water Resources In Arid Zone: Case Study Of Kaidu River Basin In Northwest China</t>
  </si>
  <si>
    <t>De La Paix| Mj; Li| Lh</t>
  </si>
  <si>
    <t>Impacts Of Temperature And Precipitation On Runoff In The Tarim River During The Past 50 Years</t>
  </si>
  <si>
    <t>Fan| Yt; Chen| Yn; Li| Wh; Wang| Hj; Li| Xg</t>
  </si>
  <si>
    <t>Impacts Of Urbanization On The Groundwater Resources In Shahrood| Northeastern Iran: Comparison With Other Iranian And Asian Cities</t>
  </si>
  <si>
    <t>Kazemi| Ga</t>
  </si>
  <si>
    <t>Implications Of A Warming North Sea For The Growth Of Haddock Melanogrammus Aeglefinus</t>
  </si>
  <si>
    <t>Baudron| Ar; Needle| Cl; Marshall| Ct</t>
  </si>
  <si>
    <t>Implications Of Climate Change In Sustained Agricultural Productivity In South Asia</t>
  </si>
  <si>
    <t>Lal| M</t>
  </si>
  <si>
    <t>Implications Of Land Use Change On The Life Cycle Greenhouse Gas Emissions From Palm Biodiesel Production In Thailand</t>
  </si>
  <si>
    <t>Siangjaeo| S; Gheewala| Sh; Unnanon| K; Chidthaisong| A</t>
  </si>
  <si>
    <t>Importance Of Pan Evaporation For Irrigation Scheduling And Proper Use Of Crop-pan Coefficient (kcp)| Crop Coefficient (kc) And Pan Coefficient (kp)</t>
  </si>
  <si>
    <t>Ertek| A</t>
  </si>
  <si>
    <t>Improved Thermal Stability And Mechanical Properties Of Poly(propylene Carbonate) By Reactive Blending With Maleic Anhydride</t>
  </si>
  <si>
    <t>Journal Of Applied Polymer Science</t>
  </si>
  <si>
    <t>Yao| Mj; Mai| F; Deng| H; Ning| Ny; Wang| K; Fu| Qa</t>
  </si>
  <si>
    <t>In Situ Methane Recovery And Carbon Dioxide Sequestration In Methane Hydrates: A Molecular Dynamics Simulation Study</t>
  </si>
  <si>
    <t>Tung| Yt; Chen| Lj; Chen| Yp; Lin| St</t>
  </si>
  <si>
    <t>In Vitro Ecology Of Seiridium Cardinale And Allied Species: The Effect Of Solute Stress And Water Potential On Fungal Growth</t>
  </si>
  <si>
    <t>Phytopathologia Mediterranea</t>
  </si>
  <si>
    <t>Turco| E; Mori| B; Raddi| P</t>
  </si>
  <si>
    <t>Including Greenhouse Gas Emissions During Benchmarking Of Wastewater Treatment Plant Control Strategies</t>
  </si>
  <si>
    <t>Flores-alsina| X; Corominas| L; Snip| L; Vanrolleghem| Pa</t>
  </si>
  <si>
    <t>Increase In Rubisco Activity And Gene Expression Due To Elevated Temperature Partially Counteracts Ultraviolet Radiation-induced Photoinhibition In The Marine Diatom Thalassiosira Weissflogii</t>
  </si>
  <si>
    <t>Helbling| Ew; Buma| Agj; Boelen| P; Van Der Strate| Hj; Giordanino| Mvf; Villafane| Ve</t>
  </si>
  <si>
    <t>Increase Of Extreme Events In A Warming World</t>
  </si>
  <si>
    <t>Rahmstorf| S; Coumou| D</t>
  </si>
  <si>
    <t>Increase Of South Pacific Eastern Subtropical Mode Water Under Global Warming</t>
  </si>
  <si>
    <t>Increased Security Operation Of Nuclear Facilities By Using Refrigeration Systems With Environmentally Friendly Freon</t>
  </si>
  <si>
    <t>Gherghinescu| S</t>
  </si>
  <si>
    <t>Increased [co(2)] Does Not Compensate For Negative Effects On Yield Caused By Higher Temperature And [o(3)] In Brassica Napus L.</t>
  </si>
  <si>
    <t>Frenck| G; Van Der Linden| L; Mikkelsen| Tn; Brix| H; Jorgensen| Rb</t>
  </si>
  <si>
    <t>Increases In Soil Organic Carbon Sequestration Can Reduce The Global Warming Potential Of Long-term Liming To Permanent Grassland</t>
  </si>
  <si>
    <t>Fornara| Da; Steinbeiss| S; Mcnamara| Np; Gleixner| G; Oakley| S; Poulton| Pr; Macdonald| Aj; Bardgett| Rd</t>
  </si>
  <si>
    <t>Increasing Ocean Temperature Reduces The Metabolic Performance And Swimming Ability Of Coral Reef Damselfishes</t>
  </si>
  <si>
    <t>Johansen| Jl; Jones| Gp</t>
  </si>
  <si>
    <t>Increasing Oxygen Radicals And Water Temperature Select For Toxic Microcystis Sp.</t>
  </si>
  <si>
    <t>Dziallas| C; Grossart| Hp</t>
  </si>
  <si>
    <t>Increasing Regional Temperatures Associated With Delays In Atlantic Salmon Sea-run Timing At The Southern Edge Of The European Distribution</t>
  </si>
  <si>
    <t>Valiente| Ag; Juanes| F; Garcia-vazquez| E</t>
  </si>
  <si>
    <t>Indicators For Strategic Environmental Assessment In Regional Land Use Planning To Assess Conflicts With Adaptation To Global Climate Change</t>
  </si>
  <si>
    <t>Helbron| H; Schmidt| M; Glasson| J; Downes| N</t>
  </si>
  <si>
    <t>Indices Of The Factors That Form Climate Changes Of Different Scales</t>
  </si>
  <si>
    <t>Karol'| Il; Kiselev| Aa; Frol'kis| Va</t>
  </si>
  <si>
    <t>Individual And Combined Effects Of Heat Stress And Aqueous Or Dietary Copper Exposure In Fathead Minnows (pimephales Promelas)</t>
  </si>
  <si>
    <t>Lapointe| D; Pierron| F; Couture| P</t>
  </si>
  <si>
    <t>Inferring The Global Mean Sea Level From A Global Tide Gauge Network</t>
  </si>
  <si>
    <t>Tai| Ck</t>
  </si>
  <si>
    <t>Influence Of Biochar On Drought Tolerance Of Chenopodium Quinoa Willd And On Soil-plant Relations</t>
  </si>
  <si>
    <t>Kammann| Ci; Linsel| S; Gossling| Jw; Koyro| Hw</t>
  </si>
  <si>
    <t>Influence Of Global Warming On Aggregate Stability And Hydraulic Conductivity Under Highland Soil Order In Turkey</t>
  </si>
  <si>
    <t>Ozgul| M; Aksakal| El; Gunes| A; Angin| I; Turan| M; Oztas| T</t>
  </si>
  <si>
    <t>Influence Of Submerged Macrophytes| Temperature| And Nutrient Loading On The Development Of Redox Potential Around The Sediment-water Interface In Lakes</t>
  </si>
  <si>
    <t>Boros| G; Sondergaard| M; Takacs| P; Vari| A; Tatrai| I</t>
  </si>
  <si>
    <t>Influence Of Temperature On Growth| Toxicity And Carbohydrate Production Of A Japanese Ostreopsis Ovata Strain| A Toxic-bloom-forming Dinoflagellate</t>
  </si>
  <si>
    <t>Vidyarathna| Nk; Graneli| E</t>
  </si>
  <si>
    <t>Influences Of 20th-century Warming At The Upper Tree Line Contingent On Local-scale Interactions: Evidence From A Latitudinal Gradient In The Rocky Mountains| Usa</t>
  </si>
  <si>
    <t>Elliott| Gp</t>
  </si>
  <si>
    <t>Information Services For European Pork Chains - Closing Gaps In Information Infrastructures</t>
  </si>
  <si>
    <t>Lehmann| Rj; Hermansen| Je; Fritz| M; Brinkmann| D; Trienekens| J; Schiefer| G</t>
  </si>
  <si>
    <t>Infrared Thermography Applied To The Evaluation Of Metabolic Heat Loss Of Chicks Fed With Different Energy Densities</t>
  </si>
  <si>
    <t>Brazilian Journal Of Poultry Science</t>
  </si>
  <si>
    <t>Ferreira| Vmos; Francisco| Ns; Belloni| M; Aguirre| Gmz; Caldara| Fr; Naas| Ia; Garcia| Rg; Paz| Icla; Polycarpo| Gv</t>
  </si>
  <si>
    <t>Initial Results Of The Searise Numerical Experiments With The Models Sicopolis And Icies For The Greenland Ice Sheet</t>
  </si>
  <si>
    <t>Greve| R; Saito| F; Abe-ouchi| A</t>
  </si>
  <si>
    <t>Insights On Global Warming</t>
  </si>
  <si>
    <t>Seinfeld| Jh</t>
  </si>
  <si>
    <t>Instability In A Marginal Coral Reef: The Shift From Natural Variability To A Human-dominated Seascape</t>
  </si>
  <si>
    <t>Lybolt| M; Neil| D; Zhao| Jx; Feng| Yx; Yu| Kf; Pandolfi| J</t>
  </si>
  <si>
    <t>Integrating Energy Efficiency Performance In Production Management - Gap Analysis Between Industrial Needs And Scientific Literature</t>
  </si>
  <si>
    <t>Bunse| K; Vodicka| M; Schonsleben| P; Brulhart| M; Ernst| Fo</t>
  </si>
  <si>
    <t>Inter-linking Issues And Dimensions In Sustainability Reporting</t>
  </si>
  <si>
    <t>Lozano| R; Huisingh| D</t>
  </si>
  <si>
    <t>Interactions Between Predation And Resources Shape Zooplankton Population Dynamics</t>
  </si>
  <si>
    <t>Nicolle| A; Hansson| La; Brodersen| J; Nilsson| Pa; Bronmark| C</t>
  </si>
  <si>
    <t>Interactive Effects Of Light And Temperature On Iron Limitation In A Marine Diatom: Implications For Marine Productivity And Carbon Cycling</t>
  </si>
  <si>
    <t>Sunda| Wg; Huntsman| Sa</t>
  </si>
  <si>
    <t>Interannual And Decadal Sst-forced Responses Of The West African Monsoon</t>
  </si>
  <si>
    <t>Rodriguez-fonseca| B; Janicot| S; Mohino| E; Losada| T; Bader| J; Caminade| C; Chauvin| F; Fontaine| B; Garcia-serrano| J; Gervois| S; Joly| M; Polo| I; Ruti| P; Roucou| P; Voldoire| A</t>
  </si>
  <si>
    <t>Interannual Flexibility In Breeding Phenology Of A Neotropical Migrant Songbird In Response To Weather Conditions At Breeding And Wintering Areas</t>
  </si>
  <si>
    <t>Mazerolle| Df; Sealy| Sg; Hobson| Ka</t>
  </si>
  <si>
    <t>Interdecadal Modulation Of El Nino Amplitude During The Past Millennium</t>
  </si>
  <si>
    <t>Li| Jb; Xie| Sp; Cook| Er; Huang| G; D'arrigo| R; Liu| F; Ma| J; Zheng| Xt</t>
  </si>
  <si>
    <t>Interdependent Effects Of Habitat Quality And Climate On Population Growth Of An Endangered Plant</t>
  </si>
  <si>
    <t>Nicole| F; Dahlgren| Jp; Vivat| A; Till-bottraud| I; Ehrlen| J</t>
  </si>
  <si>
    <t>Interdisciplinary Progress In Food Production| Food Security And Environment Research</t>
  </si>
  <si>
    <t>Acevedo| Mf</t>
  </si>
  <si>
    <t>Interesting Times: Winners| Losers| And System Shifts Under Climate Change Around Australia</t>
  </si>
  <si>
    <t>Fulton| Ea</t>
  </si>
  <si>
    <t>International Support Of Climate Change Policies In Developing Countries: Strategic| Moral And Fairness Aspects</t>
  </si>
  <si>
    <t>Rubbelke| Dtg</t>
  </si>
  <si>
    <t>Interpreting The Temperature-induced Response Of Ammonia Oxidizing Microorganisms In Soil Using Nitrogen Isotope Fractionation</t>
  </si>
  <si>
    <t>Yun| Si; Ro| Hm; Choi| Wj; Han| Gh</t>
  </si>
  <si>
    <t>Intra And Interannual Variability In The Madeira River Water Chemistry And Sediment Load</t>
  </si>
  <si>
    <t>Leite| Nk; Krusche| Av; Ballester| Mvr; Victoria| Rl; Richey| Je; Gomes| Bm</t>
  </si>
  <si>
    <t>Intra-specific Variability And Plasticity Influence Potential Tree Species Distributions Under Climate Change</t>
  </si>
  <si>
    <t>Garzon| Mb; Alia| R; Robson| Tm; Zavala| Ma</t>
  </si>
  <si>
    <t>Invasion Of Non-native Grasses Causes A Drop In Soil Carbon Storage In California Grasslands</t>
  </si>
  <si>
    <t>Koteen| Le; Baldocchi| Dd; Harte| J</t>
  </si>
  <si>
    <t>Investigating The Possibility Of A Human Component In Various Pacific Decadal Oscillation Indices</t>
  </si>
  <si>
    <t>Bonfils| C; Santer| Bd</t>
  </si>
  <si>
    <t>Investigation Of The Potential For Mineral Carbonation Of Pgm Tailings In South Africa</t>
  </si>
  <si>
    <t>Minerals Engineering</t>
  </si>
  <si>
    <t>Vogeli| J; Reid| Dl; Becker| M; Broadhurst| J; Franzidis| Jp</t>
  </si>
  <si>
    <t>Ionomic Response Of Lotus Japonicus To Different Root-zone Temperatures</t>
  </si>
  <si>
    <t>Quadir| Qf; Watanabe| T; Chen| Z; Osaki| M; Shinano| T</t>
  </si>
  <si>
    <t>Iron Reduction Process Using Transferred Plasma</t>
  </si>
  <si>
    <t>Current Applied Physics</t>
  </si>
  <si>
    <t>Choi| Ms; Kim| Du; Choi| S; Chung| Bh; Noh| Sj</t>
  </si>
  <si>
    <t>Irradiance And Ph Affect Coccolithophore Community Composition On A Transect Between The North Sea And The Arctic Ocean</t>
  </si>
  <si>
    <t>Charalampopoulou| A; Poulton| Aj; Tyrrell| T; Lucas| Mi</t>
  </si>
  <si>
    <t>Is Biodegradability A Desirable Attribute For Discarded Solid Waste? Perspectives From A National Landfill Greenhouse Gas Inventory Model</t>
  </si>
  <si>
    <t>Levis| Jw; Barlaz| Ma</t>
  </si>
  <si>
    <t>Is Global Warming Mainly Due To Anthropogenic Greenhouse Gas Emissions?</t>
  </si>
  <si>
    <t>Zhao| Xb</t>
  </si>
  <si>
    <t>Is New Zealand Globally Warming?</t>
  </si>
  <si>
    <t>Boretti| A; Watson| Tts</t>
  </si>
  <si>
    <t>Is The Distribution Of Prochlorococcus And Synechococcus Ecotypes In The Mediterranean Sea Affected By Global Warming?</t>
  </si>
  <si>
    <t>Mella-flores| D; Mazard| S; Humily| F; Partensky| F; Mahe| F; Bariat| L; Courties| C; Marie| D; Ras| J; Mauriac| R; Jeanthon| C; Bendif| Em; Ostrowski| M; Scanlan| Dj; Garczarek| L</t>
  </si>
  <si>
    <t>Is The Health Of British Columbia's Forests Being Influenced By Climate Change? If So| Was This Predictable?</t>
  </si>
  <si>
    <t>Woods| A</t>
  </si>
  <si>
    <t>Is The Northern High-latitude Land-based Co(2) Sink Weakening?</t>
  </si>
  <si>
    <t>Hayes| Dj; Mcguire| Ad; Kicklighter| Dw; Gurney| Kr; Burnside| Tj; Melillo| Jm</t>
  </si>
  <si>
    <t>Is The Recessional Pattern Of Himalayan Glaciers Suggestive Of Anthropogenically Induced Global Warming?</t>
  </si>
  <si>
    <t>Arabian Journal Of Geosciences</t>
  </si>
  <si>
    <t>Bali| R; Agarwal| Kk; Ali| Sn; Srivastava| P</t>
  </si>
  <si>
    <t>Is There An Optimum Level For Renewable Energy?</t>
  </si>
  <si>
    <t>Isolated And Integrated Effects Of Sea Level Rise| Seasonal Runoff Shifts| And Annual Runoff Volume On California's Largest Water Supply</t>
  </si>
  <si>
    <t>Wang| Jz; Yin| Hb; Chung| F</t>
  </si>
  <si>
    <t>Isolation And Application Of So(x) And No(x) Resistant Microalgae In Biofixation Of Co(2) From Thermoelectricity Plants</t>
  </si>
  <si>
    <t>Radmann| Em; Camerini| Fv; Santos| Td; Costa| Jav</t>
  </si>
  <si>
    <t>Joint Pdfs For Australian Climate In Future Decades And An Idealized Application To Wheat Crop Yield</t>
  </si>
  <si>
    <t>Keep It Alive| Don't Freeze It: A Conceptual Perspective On The Conservation Of Continuously Evolving Satoyama Landscapes</t>
  </si>
  <si>
    <t>Landscape And Ecological Engineering</t>
  </si>
  <si>
    <t>Yokohari| M; Bolthouse| J</t>
  </si>
  <si>
    <t>Kinetic Study Of Gas Phase Reactions Of Oh With Cf(3)ch(2)oh| Cf(3)cf(2)cf(2)ch(2)oh| And Chf(2)cf(2)ch(2)oh Using Lp-lif Method</t>
  </si>
  <si>
    <t>Indulkar| Yn; Sengupta| S; Waghmode| Sb; Kumar| A; Dhanya| S; Naik| Pd</t>
  </si>
  <si>
    <t>Kurihara Green Ict Project - Towards Symbiosis Between Human's Life And Nature</t>
  </si>
  <si>
    <t>Journal Of Internet Technology</t>
  </si>
  <si>
    <t>Shiratori| N; Hashimoto| K; Chakraborty| D; Takahashi| H; Suganuma| T; Nakamura| N; Takeda| A</t>
  </si>
  <si>
    <t>Kyoto Protocol And "deforestation" A Legal Analysis On Turkish Environment And Forest Legislation</t>
  </si>
  <si>
    <t>Forest Policy And Economics</t>
  </si>
  <si>
    <t>Coskun| Aa; Gencay| G</t>
  </si>
  <si>
    <t>Kyoto Protocol And Social Accounting Implication On Global-warming In Malaysia: An Action Research Approach</t>
  </si>
  <si>
    <t>Yee| Lm; Devi| S; Khin| Ews</t>
  </si>
  <si>
    <t>Land Use Effects On Sample Size Requirements For Soil Organic Carbon Stock Estimations</t>
  </si>
  <si>
    <t>Chaudhuri| S; Pena-yewtukhiw| Em; Mcdonald| Lm; Skousen| J; Sperow| M</t>
  </si>
  <si>
    <t>Landowner Willingness To Supply Timber For Biofuel: Results Of An Alabama Survey Of Family Forest Landowners</t>
  </si>
  <si>
    <t>Paula| Al; Bailey| C; Barlow| Rj; Morse| W</t>
  </si>
  <si>
    <t>Large Genetic Variation For Heat Tolerance In The Reference Collection Of Chickpea (cicer Arietinum L.) Germplasm</t>
  </si>
  <si>
    <t>Plant Genetic Resources-characterization And Utilization</t>
  </si>
  <si>
    <t>Krishnamurthy| L; Gaur| Pm; Basu| Ps; Chaturvedi| Sk; Tripathi| S; Vadez| V; Rathore| A; Varshney| Rk; Gowda| Cll</t>
  </si>
  <si>
    <t>Large Geographical Differences In The Sensitivity Of Ice-covered Lakes And Rivers In The Northern Hemisphere To Temperature Changes</t>
  </si>
  <si>
    <t>Weyhenmeyer| Ga; Livingstone| Dm; Meili| M; Jensen| O; Benson| B; Magnuson| Jj</t>
  </si>
  <si>
    <t>Large Greenhouse Gas Emissions From A Temperate Peatland Pasture</t>
  </si>
  <si>
    <t>Teh| Ya; Silver| Wl; Sonnentag| O; Detto| M; Kelly| M; Baldocchi| Dd</t>
  </si>
  <si>
    <t>Large Methane Releases Lead To Strong Aerosol Forcing And Reduced Cloudiness</t>
  </si>
  <si>
    <t>Kurten| T; Zhou| L; Makkonen| R; Merikanto| J; Raisanen| P; Boy| M; Richards| N; Rap| A; Smolander| S; Sogachev| A; Guenther| A; Mann| Gw; Carslaw| K; Kulmala| M</t>
  </si>
  <si>
    <t>Late Cretaceous-neogene Trends In Deep Ocean Temperature And Continental Ice Volume: Reconciling Records Of Benthic Foraminiferal Geochemistry (delta O-18 And Mg/ca) With Sea Level History</t>
  </si>
  <si>
    <t>Cramer| Bs; Miller| Kg; Barrett| Pj; Wright| Jd</t>
  </si>
  <si>
    <t>Late-arriving Barn Swallows Linked To Population Declines</t>
  </si>
  <si>
    <t>Lee| Sd; Ellwood| Er; Park| Sy; Primack| Rb</t>
  </si>
  <si>
    <t>Latitudinal Pattern In Species Diversity And Its Response To Global Warming In Permafrost Wetlands In The Great Hing'an Mountains| China</t>
  </si>
  <si>
    <t>Sun| J; Li| Xz; Wang| Xw; Lv| Jj; Li| Zm; Hu| Ym</t>
  </si>
  <si>
    <t>Latitudinal Variations In The Physiology Of Marine Gammarid Amphipods</t>
  </si>
  <si>
    <t>Whiteley| Nm; Rastrick| Sps; Lunt| Dh; Rock| J</t>
  </si>
  <si>
    <t>Lca And Economic Evaluation Of Landfill Leachate And Gas Technologies</t>
  </si>
  <si>
    <t>Damgaard| A; Manfredi| S; Merrild| H; Stensoe| S; Christensen| Th</t>
  </si>
  <si>
    <t>Lca Of Environmental And Socio-economic Impacts Related To Wood Energy Production In Alpine Conditions: Valle Di Fiemme (italy)</t>
  </si>
  <si>
    <t>Valente| C; Spinelli| R; Hillring| Bg</t>
  </si>
  <si>
    <t>Lca Of Eucalyptus Wood Charcoal Briquettes</t>
  </si>
  <si>
    <t>Rousset| P; Caldeira-pires| A; Sablowski| A; Rodrigues| T</t>
  </si>
  <si>
    <t>Lca Of Local Strategies For Energy Recovery From Waste In England| Applied To A Large Municipal Flow</t>
  </si>
  <si>
    <t>Tunesi| S</t>
  </si>
  <si>
    <t>Lca Of The Timber Sector In Ghana: Preliminary Life Cycle Impact Assessment (lcia)</t>
  </si>
  <si>
    <t>Eshun| Jf; Potting| J; Leemans| R</t>
  </si>
  <si>
    <t>Leaf Area Reduction In Corn Grown In A Tropical Region Of Brazil And Its Effects On Agronomic Traits</t>
  </si>
  <si>
    <t>De Brito| Ch; Silveira| Dl; Brandao| Am; Gomes| Ls; Lopes| Mtg</t>
  </si>
  <si>
    <t>Leaf Co(2) Efflux Is Attenuated By Acclimation Of Respiration To Heat And Drought In A Mediterranean Tree</t>
  </si>
  <si>
    <t>Rodriguez-calcerrada| J; Jaeger| C; Limousin| Jm; Ourcival| Jm; Joffre| R; Rambal| S</t>
  </si>
  <si>
    <t>Leaf-level Gas-exchange Uniformity And Photosynthetic Capacity Among Loblolly Pine (pinus Taeda L.) Genotypes Of Contrasting Inherent Genetic Variation</t>
  </si>
  <si>
    <t>Aspinwall| Mj; King| Js; Mckeand| Se; Domec| Jc</t>
  </si>
  <si>
    <t>Life Cycle Analysis Of Biodiesel Production</t>
  </si>
  <si>
    <t>Varanda| Mg; Pinto| G; Martins| F</t>
  </si>
  <si>
    <t>Life Cycle Assessment (lca) Of Crops For Energy Production</t>
  </si>
  <si>
    <t>Borzecka-walker| M; Faber| A; Pudelko| R; Kozyra| J; Syp| A; Borek| R</t>
  </si>
  <si>
    <t>Life Cycle Assessment Of A Household Solid Waste Source Separation Programme: A Swedish Case Study</t>
  </si>
  <si>
    <t>Bernstad| A; Jansen| Jl; Aspegren| H</t>
  </si>
  <si>
    <t>Life Cycle Assessment Of An Industrial Symbiosis Based On Energy Recovery From Dried Sludge And Used Oil</t>
  </si>
  <si>
    <t>Liu| Q; Jiang| Pp; Zhao| J; Zhang| B; Bian| Hd; Qian| Gr</t>
  </si>
  <si>
    <t>Life Cycle Assessment Of Australian Sugarcane Products With A Focus On Cane Processing</t>
  </si>
  <si>
    <t>Renouf| Ma; Pagan| Rj; Wegener| Mk</t>
  </si>
  <si>
    <t>Life Cycle Assessment Of Base-load Heat Sources For District Heating System Options</t>
  </si>
  <si>
    <t>Ghafghazi| S; Sowlati| T; Sokhansanj| S; Bi| Xt; Melin| S</t>
  </si>
  <si>
    <t>Life Cycle Assessment Of Biogas Digestate Processing Technologies</t>
  </si>
  <si>
    <t>Rehl| T; Muller| J</t>
  </si>
  <si>
    <t>Life Cycle Assessment Of Biogas Infrastructure Options On A Regional Scale</t>
  </si>
  <si>
    <t>Patterson| T; Esteves| S; Dinsdale| R; Guwy| A</t>
  </si>
  <si>
    <t>Life Cycle Assessment Of Biomass-based Combined Heat And Power Plants</t>
  </si>
  <si>
    <t>Guest| G; Bright| Rm; Cherubini| F; Michelsen| O; Stromman| Ah</t>
  </si>
  <si>
    <t>Life Cycle Assessment Of Brazilian Sugarcane Products: Ghg Emissions And Energy Use</t>
  </si>
  <si>
    <t>Seabra| Jea; Macedo| Ic; Chum| Hl; Faroni| Ce; Sarto| Ca</t>
  </si>
  <si>
    <t>Life Cycle Assessment Of Ceramic Tiles. Environmental And Statistical Analysis</t>
  </si>
  <si>
    <t>Ibanez-fores| V; Bovea| Md; Simo| A</t>
  </si>
  <si>
    <t>Life Cycle Assessment Of Chinese Shrimp Farming Systems Targeted For Export And Domestic Sales</t>
  </si>
  <si>
    <t>Cao| L; Diana| Js; Keoleian| Ga; Lai| Qm</t>
  </si>
  <si>
    <t>Life Cycle Assessment Of Coated White Board: A Case Study In China</t>
  </si>
  <si>
    <t>Cui| Zj; Hou| Yn; Hong| Jl; Ismail| Zz</t>
  </si>
  <si>
    <t>Life Cycle Assessment Of Food Production In Integrated Agriculture-aquaculture Systems Of The Mekong Delta</t>
  </si>
  <si>
    <t>Phong| Lt; De Boer| Ijm; Udo| Hmj</t>
  </si>
  <si>
    <t>Life Cycle Assessment Of Hydrotreated Vegetable Oil From Rape| Oil Palm And Jatropha</t>
  </si>
  <si>
    <t>Arvidsson| R; Persson| S; Froling| M; Svanstrom| M</t>
  </si>
  <si>
    <t>Life Cycle Assessment Of Intensive Striped Catfish Farming In The Mekong Delta For Screening Hotspots As Input To Environmental Policy And Research Agenda</t>
  </si>
  <si>
    <t>Bosma| R; Anh| Pt; Potting| J</t>
  </si>
  <si>
    <t>Life Cycle Assessment Of Internal Recycling Options Of Steel Slag In Chinese Iron And Steel Industry</t>
  </si>
  <si>
    <t>Chen| B; Yang| Jx; Ouyang| Zy</t>
  </si>
  <si>
    <t>Life Cycle Assessment Of Milk Produced In Two Smallholder Dairy Systems In The Highlands And The Coast Of Peru</t>
  </si>
  <si>
    <t>Bartl| K; Gomez| Ca; Nemecek| T</t>
  </si>
  <si>
    <t>Life Cycle Assessment Of Mineral Oil-based And Vegetable Oil-based Hydraulic Fluids Including Comparison Of Biocatalytic And Conventional Production Methods</t>
  </si>
  <si>
    <t>Ekman| A; Borjesson| P</t>
  </si>
  <si>
    <t>Life Cycle Assessment Of Mini-hydropower Plants In Thailand</t>
  </si>
  <si>
    <t>Suwanit| W; Gheewala| Sh</t>
  </si>
  <si>
    <t>Life Cycle Assessment Of Natural Gas Combined Cycle Power Plant With Post-combustion Carbon Capture| Transport And Storage</t>
  </si>
  <si>
    <t>Singh| B; Stromman| Ah; Hertwich| E</t>
  </si>
  <si>
    <t>Life Cycle Assessment Of Small-scale High-input Jatropha Biodiesel Production In India</t>
  </si>
  <si>
    <t>Pandey| Kk; Pragya| N; Sahoo| Pk</t>
  </si>
  <si>
    <t>Life Cycle Assessment Of Sng From Wood For Heating| Electricity| And Transportation</t>
  </si>
  <si>
    <t>Steubing| B; Zah| R; Ludwig| C</t>
  </si>
  <si>
    <t>Life Cycle Assessment Of Solar Photo-fenton And Solar Photoelectro-fenton Processes Used For The Degradation Of Aqueous Alpha-methylphenylglycine</t>
  </si>
  <si>
    <t>Serra| A; Domenech| X; Brillas| E; Peral| J</t>
  </si>
  <si>
    <t>Life Cycle Assessment Of Swiss Farming Systems: Ii. Extensive And Intensive Production</t>
  </si>
  <si>
    <t>Nemecek| T; Huguenin-elie| O; Dubois| D; Gaillard| G; Schaller| B; Chervet| A</t>
  </si>
  <si>
    <t>Life Cycle Assessment Of Two Palm Oil Production Systems</t>
  </si>
  <si>
    <t>Stichnothe| H; Schuchardt| F</t>
  </si>
  <si>
    <t>Life Cycle Energy And Ghg Emissions Of Pet Recycling: Change-oriented Effects</t>
  </si>
  <si>
    <t>Shen| L; Nieuwlaar| E; Worrell| E; Patel| Mk</t>
  </si>
  <si>
    <t>Life Cycle Environmental Assessment Of Lithium-ion And Nickel Metal Hydride Batteries For Plug-in Hybrid And Battery Electric Vehicles</t>
  </si>
  <si>
    <t>Majeau-bettez| G; Hawkins| Tr; Stromman| Ah</t>
  </si>
  <si>
    <t>Life Cycle Greenhouse Gas Assessment Of Infrastructure Construction For California's High-speed Rail System</t>
  </si>
  <si>
    <t>Chang| B; Kendall| A</t>
  </si>
  <si>
    <t>Life Cycle Greenhouse Gas Emissions Impacts Of The Adoption Of The Eu Directive On Biofuels In Spain. Effect Of The Import Of Raw Materials And Land Use Changes</t>
  </si>
  <si>
    <t>Lechon| Y; Cabal| H; Saez| R</t>
  </si>
  <si>
    <t>Life Cycle Impact Assessment (lcia) Of Paper Making Process In Iran</t>
  </si>
  <si>
    <t>Poopak| S; Agamuthu| P</t>
  </si>
  <si>
    <t>Life Cycle Impact Assessment And Interpretation Of Municipal Solid Waste Management Scenarios Based On The Midpoint And Endpoint Approaches</t>
  </si>
  <si>
    <t>Yi| S; Kurisu| Kh; Hanaki| K</t>
  </si>
  <si>
    <t>Life-cycle Assessment Of A Solar Assist Plug-in Hybrid Electric Tractor (sapht) In Comparison With A Conventional Tractor</t>
  </si>
  <si>
    <t>Mousazadeh| H; Keyhani| A; Javadi| A; Mobli| H; Abrinia| K; Sharifi| A</t>
  </si>
  <si>
    <t>Life-cycle Assessment Of Nand Flash Memory</t>
  </si>
  <si>
    <t>Boyd| S; Horvath| A; Dornfeld| D</t>
  </si>
  <si>
    <t>Life-cycle Evaluation Of Nitrogen-use In Rice-farming Systems: Implications For Economically-optimal Nitrogen Rates</t>
  </si>
  <si>
    <t>Xia| Y; Yan| X</t>
  </si>
  <si>
    <t>Life-cycle Greenhouse Gas Effects Of Introducing Nano-crystalline Materials In Thin-film Silicon Solar Cells</t>
  </si>
  <si>
    <t>Van Der Meulen| R; Alsema| E</t>
  </si>
  <si>
    <t>Linking Leaf Transcript Levels To Whole Plant Analyses Provides Mechanistic Insights To The Impact Of Warming And Altered Water Availability In An Annual Grass</t>
  </si>
  <si>
    <t>Swarbreck| Sm; Sudderth| Ea; St Clair| Sb; Salve| R; Castanha| C; Torn| Ms; Ackerly| Dd; Andersen| Gl</t>
  </si>
  <si>
    <t>Little Change In The Distribution Of Rocky Shore Faunal Communities On The Australian East Coast After 50 Years Of Rapid Warming</t>
  </si>
  <si>
    <t>Poloczanska| Es; Smith| S; Fauconnet| L; Healy| J; Tibbetts| Ir; Burrows| Mt; Richardson| Aj</t>
  </si>
  <si>
    <t>Livestock And Greenhouse Gas Emissions: The Importance Of Getting The Numbers Right</t>
  </si>
  <si>
    <t>Herrero| M; Gerber| P; Vellinga| T; Garnett| T; Leip| A; Opio| C; Westhoek| Hj; Thornton| Pk; Olesen| J; Hutchings| N; Montgomery| H; Soussana| Jf; Steinfeld| H; Mcallister| Ta</t>
  </si>
  <si>
    <t>Living On The Edge? - On The Thermobiology And Activity Pattern Of The Large Herbivorous Desert Lizard Uromastyx Aegyptia Microlepis Blanford| 1875 At Mahazat As-sayd Protected Area| Saudi Arabia</t>
  </si>
  <si>
    <t>Wilms| Tm; Wagner| R; Shobrak| M; Rodder| D; Bohme| W</t>
  </si>
  <si>
    <t>Local Indications Of Climate Changes In Turkey: Bursa As A Case Example</t>
  </si>
  <si>
    <t>Vardar| A; Kurtulmus| F; Darga| A</t>
  </si>
  <si>
    <t>Local Perception Of Indoor Air Pollution With Use Of Biofuel In Rural Communities Of Uchalli Wetlands Complex| Salt Range Pakistan</t>
  </si>
  <si>
    <t>Ali| Z; Shelly| Sy; Bibi| F; Nasir| Za; Colbeck| I</t>
  </si>
  <si>
    <t>Long Term Fertilization Effects On Soil Organic Carbon Pools In A Sandy Loam Soil Of The Indian Sub-himalayas</t>
  </si>
  <si>
    <t>Bhattacharyya| R; Kundu| S; Srivastva| Ak; Gupta| Hs; Prakash| V; Bhatt| Jc</t>
  </si>
  <si>
    <t>Long Tree-ring Chronologies Reveal 20th Century Increases In Water-use Efficiency But No Enhancement Of Tree Growth At Five Iberian Pine Forests</t>
  </si>
  <si>
    <t>Andreu-hayles| L; Planells| O; Gutierrez| E; Muntan| E; Helle| G; Anchukaitis| Kj; Schleser| Gh</t>
  </si>
  <si>
    <t>Long-term Analysis Of Carbon Dioxide And Methane Column-averaged Mole Fractions Retrieved From Sciamachy</t>
  </si>
  <si>
    <t>Schneising| O; Buchwitz| M; Reuter| M; Heymann| J; Bovensmann| H; Burrows| Jp</t>
  </si>
  <si>
    <t>Long-term Bioethanol System And Its Implications On Ghg Emissions: A Case Study Of Thailand</t>
  </si>
  <si>
    <t>Silalertruksa| T; Gheewala| Sh</t>
  </si>
  <si>
    <t>Long-term Climate-associated Dynamics Of A Tropical Seagrass Meadow: Implications For The Future</t>
  </si>
  <si>
    <t>Rasheed| Ma; Unsworth| Rkf</t>
  </si>
  <si>
    <t>Long-term Climate-related Changes In Somatic Growth And Population Dynamics Of Hokkaido Chum Salmon</t>
  </si>
  <si>
    <t>Seo| H; Kudo| H; Kaeriyama| M</t>
  </si>
  <si>
    <t>Long-term Dynamics Of Herbaceous Vegetation Structure And Composition In Two African Savanna Reserves</t>
  </si>
  <si>
    <t>Buitenwerf| R; Swemmer| Am; Peel| Mjs</t>
  </si>
  <si>
    <t>Long-term Effects Of Clear-cutting And Selective Cutting On Soil Methane Fluxes In A Temperate Spruce Forest In Southern Germany</t>
  </si>
  <si>
    <t>Wu| X; Bruggemann| N; Gasche| R; Papen| H; Willibald| G; Butterbach-bahl| K</t>
  </si>
  <si>
    <t>Long-term Effects Of Grazing And Global Warming On The Composition And Carrying Capacity Of Graminoid Marshes For Moulting Geese In East Greenland</t>
  </si>
  <si>
    <t>Madsen| J; Jaspers| C; Tamstorf| M; Mortensen| Ce; Riget| F</t>
  </si>
  <si>
    <t>Long-term Effects Of Salinity And Disturbance Regime On Active And Dormant Crustacean Communities</t>
  </si>
  <si>
    <t>Waterkeyn| A; Vanschoenwinkel| B; Vercampt| H; Grillas| P; Brendonck| L</t>
  </si>
  <si>
    <t>Long-term Joint Effect Of Nutrients And Temperature Increase On Algal Growth In Lake Taihu| China</t>
  </si>
  <si>
    <t>Ye| C; Shen| Zm; Zhang| T; Fan| Mh; Lei| Ym; Zhang| Jd</t>
  </si>
  <si>
    <t>Long-term Shifts In Autumn Migration By Songbirds At A Coastal Eastern North American Stopover Site</t>
  </si>
  <si>
    <t>Smith| Sb; Paton| Pwc</t>
  </si>
  <si>
    <t>Long-term Warming And Litter Addition Affects Nitrogen Fixation In A Subarctic Heath</t>
  </si>
  <si>
    <t>Sorensen| Pl; Michelsen| A</t>
  </si>
  <si>
    <t>Longer Growing Seasons Do Not Increase Net Carbon Uptake In The Northeastern Siberian Tundra</t>
  </si>
  <si>
    <t>Parmentier| Fjw; Van Der Molen| Mk; Van Huissteden| J; Karsanaev| Sa; Kononov| Av; Suzdalov| Da; Maximov| Tc; Dolman| Aj</t>
  </si>
  <si>
    <t>Low Energy Synthesis Of Cement Compounds In Molten Salt</t>
  </si>
  <si>
    <t>Advances In Applied Ceramics</t>
  </si>
  <si>
    <t>Photiadis| G; Maries| A; Tyrer| M; Inman| D; Bensted| J; Simons| S; Barnes| P</t>
  </si>
  <si>
    <t>Low Grade Heat Driven Multi-effect Distillation Technology</t>
  </si>
  <si>
    <t>International Journal Of Heat And Mass Transfer</t>
  </si>
  <si>
    <t>Wang| Xl; Christ| A; Regenauer-lieb| K; Hooman| K; Chua| Ht</t>
  </si>
  <si>
    <t>Low Mountain Ranges: Summit Traps For Montane Freshwater Species Under Climate Change</t>
  </si>
  <si>
    <t>Sauer| J; Domisch| S; Nowak| C; Haase| P</t>
  </si>
  <si>
    <t>Magnetite Decorated Graphite Nanoplatelets As Cost Effective Co(2) Adsorbent</t>
  </si>
  <si>
    <t>Mishra| Ak; Ramaprabhu| S</t>
  </si>
  <si>
    <t>Maize Silage For Dairy Cows: Mitigation Of Methane Emissions Can Be Offset By Land Use Change</t>
  </si>
  <si>
    <t>Vellinga| Tv; Hoving| Ie</t>
  </si>
  <si>
    <t>Mamap - A New Spectrometer System For Column-averaged Methane And Carbon Dioxide Observations From Aircraft: Instrument Description And Performance Analysis</t>
  </si>
  <si>
    <t>Gerilowski| K; Tretner| A; Krings| T; Buchwitz| M; Bertagnolio| Pp; Belemezov| F; Erzinger| J; Burrows| Jp; Bovensmann| H</t>
  </si>
  <si>
    <t>Managing Carbon Footprints In Inventory Management</t>
  </si>
  <si>
    <t>Hua| Gw; Cheng| Tce; Wang| Sy</t>
  </si>
  <si>
    <t>Managing The Embodied Carbon Of Precast Concrete Columns</t>
  </si>
  <si>
    <t>Peng| W; Pheng| Ls</t>
  </si>
  <si>
    <t>Mapping Forest Dynamics Under Climate Change: A Matrix Model</t>
  </si>
  <si>
    <t>Liang| Jj; Zhou| M; Verbyla| Dl; Zhang| Lj; Springsteen| Al; Malone| T</t>
  </si>
  <si>
    <t>Mapping Organic Carbon Stocks In Eucalyptus Plantations Of The Central Highlands Of Madagascar: A Multiple Regression Approach</t>
  </si>
  <si>
    <t>Razakamanarivo| Rh; Grinand| C; Razafindrakoto| Ma; Bernoux| M; Albrecht| A</t>
  </si>
  <si>
    <t>Mapping Permeability Over The Surface Of The Earth</t>
  </si>
  <si>
    <t>Gleeson| T; Smith| L; Moosdorf| N; Hartmann| J; Durr| Hh; Manning| Ah; Van Beek| Lph; Jellinek| Am</t>
  </si>
  <si>
    <t>Marine Methane Cycle Simulations For The Period Of Early Global Warming</t>
  </si>
  <si>
    <t>Elliott| S; Maltrud| M; Reagan| M; Moridis| G; Cameron-smith| P</t>
  </si>
  <si>
    <t>Measurement And Analysis Of Product Energy Efficiency To Assist Energy Star Criteria Development: An Example For Desktop Computers</t>
  </si>
  <si>
    <t>Lim| Sr; Schoenung| Jm</t>
  </si>
  <si>
    <t>Measuring Temperature Variability Of Five Major Cities Of Pakistan</t>
  </si>
  <si>
    <t>Iqbal| Mj; Quamar| J</t>
  </si>
  <si>
    <t>Mechanism Of The Greenland-scotland Ridge Overflow Variation Under Different Atmospheric Co(2) Scenarios</t>
  </si>
  <si>
    <t>Mu| L; Song| J; Zhong| Lh; Wang| Ln; Li| H; Li| Y</t>
  </si>
  <si>
    <t>Media Literacy As A Key Strategy Toward Improving Public Acceptance Of Climate Change Science</t>
  </si>
  <si>
    <t>Cooper| Cb</t>
  </si>
  <si>
    <t>Meta-analysis Of The Effects Of Soil Warming On Soil Respiration In Forest Ecosystems</t>
  </si>
  <si>
    <t>Sun| Jf; Peng| Ch; St Onge| B; Berninger| F; Mccaughey| H; Lei| Xd</t>
  </si>
  <si>
    <t>Methane And Soil Co(2) Production From Current-season Photosynthates In A Rice Paddy Exposed To Elevated Co(2) Concentration And Soil Temperature</t>
  </si>
  <si>
    <t>Tokida| T; Adachi| M; Cheng| Wg; Nakajima| Y; Fumoto| T; Matsushima| M; Nakamura| H; Okada| M; Sameshima| R; Hasegawa| T</t>
  </si>
  <si>
    <t>Methane Emission From Rice Fields In Relation To Management Of Irrigation Water</t>
  </si>
  <si>
    <t>Methane Emissions From Sheep Pasture| Measured With An Open-path Eddy Covariance System</t>
  </si>
  <si>
    <t>Dengel| S; Levy| Pe; Grace| J; Jones| Sk; Skiba| Um</t>
  </si>
  <si>
    <t>Methane Emissions From Southern High Plains Dairy Wastewater Lagoons In The Summer</t>
  </si>
  <si>
    <t>Todd| Rw; Cole| Na; Casey| Kd; Hagevoort| R; Auvermann| Bw</t>
  </si>
  <si>
    <t>Methane Emissions From Stored Liquid Dairy Manure In A Cold Climate</t>
  </si>
  <si>
    <t>Vanderzaag| Ac; Wagner-riddle| C; Park| Kh; Gordon| Rj</t>
  </si>
  <si>
    <t>Methanol Production From Co(2) Using Solar-thermal Energy: Process Development And Techno-economic Analysis</t>
  </si>
  <si>
    <t>Kim| J; Henao| Ca; Johnson| Ta; Dedrick| De; Miller| Je; Stechel| Eb; Maravelias| Ct</t>
  </si>
  <si>
    <t>Methodologies For Simulating Impacts Of Climate Change On Crop Production</t>
  </si>
  <si>
    <t>White| Jw; Hoogenboom| G; Kimball| Ba; Wall| Gw</t>
  </si>
  <si>
    <t>Methyl Coenzyme M Reductase (mcra) Gene Based Phylogenetic Analysis Of Methanogens Population In Murrah Buffaloes (bubalus Bubalis)</t>
  </si>
  <si>
    <t>Chaudhary| Pp; Sirohi| Sk; Singh| D; Saxena| J</t>
  </si>
  <si>
    <t>Microbial Community And Activity Shifts After Soil Transplantation In A Glacier Forefield</t>
  </si>
  <si>
    <t>Zumsteg| A; Bernasconi| Sm; Zeyer| J; Frey| B</t>
  </si>
  <si>
    <t>Microbial Community In Seawater Reverse Osmosis And Rapid Diagnosis Of Membrane Biofouling</t>
  </si>
  <si>
    <t>Lee| J; Kim| Is</t>
  </si>
  <si>
    <t>Microcystin-lr Induced Dna Damage In Human Peripheral Blood Lymphocytes</t>
  </si>
  <si>
    <t>Mutation Research-genetic Toxicology And Environmental Mutagenesis</t>
  </si>
  <si>
    <t>Zegura| B; Gajski| G; Straser| A; Garaj-vrhovac| V; Filipic| M</t>
  </si>
  <si>
    <t>Microporous Organic Polymers For Carbon Dioxide Capture</t>
  </si>
  <si>
    <t>Dawson| R; Stockel| E; Holst| Jr; Adams| Dj; Cooper| Ai</t>
  </si>
  <si>
    <t>Microstructure Of Magnesium Potassium Phosphate Cement</t>
  </si>
  <si>
    <t>Chau| Ck; Qiao| F; Li| Zj</t>
  </si>
  <si>
    <t>Migratory Responses To Agricultural Risk In Northern Nigeria</t>
  </si>
  <si>
    <t>Dillon| A; Mueller| V; Salau| S</t>
  </si>
  <si>
    <t>Millennial-scale Oscillations In The Southern Ocean In Response To Atmospheric Co(2) Increase</t>
  </si>
  <si>
    <t>Alvarez-solas| J; Charbit| S; Ramstein| G; Paillard| D; Dumas| C; Ritz| C; Roche| Dm</t>
  </si>
  <si>
    <t>Minimum| Maximum| And Mean Annual Temperatures| Relative Humidity| And Precipitation Trends In Arid And Semi-arid Regions Of Iran</t>
  </si>
  <si>
    <t>Kousari| Mr; Zarch| Maa</t>
  </si>
  <si>
    <t>Miocene Vegetation And Climatic Changes Reconstructed From A Sporopollen Record Of The Tianshui Basin| Ne Tibetan Plateau</t>
  </si>
  <si>
    <t>Hui| Zc; Li| Jj; Xu| Qh; Song| Ch; Zhang| J; Wu| Fl; Zhao| Zj</t>
  </si>
  <si>
    <t>Mitigation Of Methane And Nitrous Oxide Emissions From Flood-irrigated Rice By No Incorporation Of Winter Crop Residues Into The Soil</t>
  </si>
  <si>
    <t>Zschornack| T; Bayer| C; Zanatta| Ja; Vieira| Fcb; Anghinoni| I</t>
  </si>
  <si>
    <t>Mitigation Of Methane Emissions From Paddy Fields By Prolonging Midseason Drainage</t>
  </si>
  <si>
    <t>Itoh| M; Sudo| S; Mori| S; Saito| H; Yoshida| T; Shiratori| Y; Suga| S; Yoshikawa| N; Suzue| Y; Mizukami| H; Mochida| T; Yagi| K</t>
  </si>
  <si>
    <t>Mitigation Of Short-lived Heating Components May Lead To Unwanted Long-term Consequences</t>
  </si>
  <si>
    <t>Myhre| G; Fuglestvedt| Js; Berntsen| Tk; Lund| Mt</t>
  </si>
  <si>
    <t>Modeling And Simulation Of An Oxy-fuel Combustion Boiler System With Flue Gas Recirculation</t>
  </si>
  <si>
    <t>Haryanto| A; Hong| Ks</t>
  </si>
  <si>
    <t>Modeling Carbon Footprints Of Organic Orchard Production Systems To Address Carbon Trading: An Approach Based On Life Cycle Assessment</t>
  </si>
  <si>
    <t>Page| G</t>
  </si>
  <si>
    <t>Modeling Carbon Sequestration In Home Lawns</t>
  </si>
  <si>
    <t>Zirkle| G; Lal| R; Augustin| B</t>
  </si>
  <si>
    <t>Modeling Coupled Biogeochemical Cycles</t>
  </si>
  <si>
    <t>Rastetter| Eb</t>
  </si>
  <si>
    <t>Modeling Impact Of Climate Change And Management Practices On Greenhouse Gas Emissions From Arable Soils</t>
  </si>
  <si>
    <t>Polish Journal Of Environmental Studies</t>
  </si>
  <si>
    <t>Syp| A; Faber| A; Kozyra| J; Borek| R; Pudelko| R; Borzecka-walker| M; Jarosz| Z</t>
  </si>
  <si>
    <t>Modeling Impacts Of Farming Management Practices On Greenhouse Gas Emissions In The Oasis Region Of China</t>
  </si>
  <si>
    <t>Wang| Y; Sun| Gj; Zhang| F; Qi| J; Zhao| Cy</t>
  </si>
  <si>
    <t>Modeling Long-term Soil Carbon Dynamics And Sequestration Potential In Semi-arid Agro-ecosystems</t>
  </si>
  <si>
    <t>Luo| Zk; Wang| El; Sun| Oj; Smith| Cj; Probert| Me</t>
  </si>
  <si>
    <t>Modeling Methane Emissions From Irrigated Rice Cultivation In China From 1960 To 2050</t>
  </si>
  <si>
    <t>Zhang| W; Yu| Yq; Huang| Y; Li| Tt; Wang| P</t>
  </si>
  <si>
    <t>Modeling Nitrogen Removal For A Denitrification Biofilter</t>
  </si>
  <si>
    <t>Bioprocess And Biosystems Engineering</t>
  </si>
  <si>
    <t>Samie| G; Bernier| J; Rocher| V; Lessard| P</t>
  </si>
  <si>
    <t>Modeling Potential Evapotranspiration Of Two Forested Watersheds In The Southern Appalachians</t>
  </si>
  <si>
    <t>Rao| Ly; Sun| G; Ford| Cr; Vose| Jm</t>
  </si>
  <si>
    <t>Modeling Regional Coral Reef Responses To Global Warming And Changes In Ocean Chemistry: Caribbean Case Study</t>
  </si>
  <si>
    <t>Buddemeier| Rw; Lane| Dr; Martinich| Ja</t>
  </si>
  <si>
    <t>Modeling Soil Respiration And Variations In Source Components Using A Multi-factor Global Climate Change Experiment</t>
  </si>
  <si>
    <t>Chen| Xw; Post| Wm; Norby| Rj; Classen| At</t>
  </si>
  <si>
    <t>Modeling The Miocene Climatic Optimum. Part I: Land And Atmosphere</t>
  </si>
  <si>
    <t>Herold| N; Huber| M; Muller| Rd</t>
  </si>
  <si>
    <t>Modelled Spatial Distribution Of Marine Fish And Projected Modifications In The North Atlantic Ocean</t>
  </si>
  <si>
    <t>Lenoir| S; Beaugrand| G; Lecuyer| E</t>
  </si>
  <si>
    <t>Modelling Aboveground Tree Biomass While Achieving The Additivity Property</t>
  </si>
  <si>
    <t>Environmental And Ecological Statistics</t>
  </si>
  <si>
    <t>Goicoa| T; Militino| Af; Ugarte| Md</t>
  </si>
  <si>
    <t>Modelling The Effect Of Temperature Variation On The Seasonal Dynamics Of Ixodes Ricinus Tick Populations</t>
  </si>
  <si>
    <t>Hancock| Pa; Brackley| R; Palmer| Scf</t>
  </si>
  <si>
    <t>Modelling The Long-term Morphological Evolution Of The Clyde Estuary| Scotland| Uk</t>
  </si>
  <si>
    <t>Journal Of Coastal Conservation</t>
  </si>
  <si>
    <t>Karunarathna| H</t>
  </si>
  <si>
    <t>Modelling The Potential Impact Of Global Warming On Ips Typographus Voltinism And Reproductive Diapause</t>
  </si>
  <si>
    <t>Jonsson| Am; Harding| S; Krokene| P; Lange| H; Lindelow| A; Okland| B; Ravn| Hp; Schroeder| Lm</t>
  </si>
  <si>
    <t>Models As Multiple Working Hypotheses: Hydrological Simulation Of Tropical Alpine Wetlands</t>
  </si>
  <si>
    <t>Buytaert| W; Beven| K</t>
  </si>
  <si>
    <t>Molecular Identification Of Methanogenic Archaea From Surti Buffaloes (bubalus Bubalis)| Reveals More Hydrogenotrophic Methanogens Phylotypes</t>
  </si>
  <si>
    <t>Brazilian Journal Of Microbiology</t>
  </si>
  <si>
    <t>Singh| Km; Pandya| Pr; Parnerkar| S; Tripathi| Ak; Rank| Dn; Kothari| Rk; Joshi| Cg</t>
  </si>
  <si>
    <t>Monitoring Lake Level Changes On The Tibetan Plateau Using Icesat Altimetry Data (2003-2009)</t>
  </si>
  <si>
    <t>Zhang| Gq; Xie| Hj; Kang| Sc; Yi| Dh; Ackley| Sf</t>
  </si>
  <si>
    <t>Monitoring Sea Level Change At Cascais Tide Gauge</t>
  </si>
  <si>
    <t>Antunes| C</t>
  </si>
  <si>
    <t>More Winter Chill For Fruit Trees In Warmer Winters?</t>
  </si>
  <si>
    <t>Luedeling| E; Kunz| A; Blanke| M</t>
  </si>
  <si>
    <t>Morphofunctional Characteristics Of Pituitary Adrenocorticotropes In An Animal Model Of Heat Stress</t>
  </si>
  <si>
    <t>Journal Of Medical Biochemistry</t>
  </si>
  <si>
    <t>Percinic-popovska| F; Ajdzanovic| V; Dinevska-kofkarovska| S; Jordanova| M; Trifunovic| S; Sosic-jurjevic| B; Milosevic| V</t>
  </si>
  <si>
    <t>Morphological Mechanism Of Growth Response In Treeline Species Minjiang Fir To Elevated Co(2) And Temperature</t>
  </si>
  <si>
    <t>Hou| Y; Qu| Jt; Luo| Zk; Zhang| C; Wang| Ky</t>
  </si>
  <si>
    <t>Morphology And Protein Profiles Of Salivary Glands Of Filarial Vector Mosquito Mansonia Uniformis; Possible Relation To Blood Feeding Process</t>
  </si>
  <si>
    <t>Asian Biomedicine</t>
  </si>
  <si>
    <t>Phumee| A; Preativatanyou| K; Kraivichain| K; Thavara| U; Tawatsin| A; Phusup| Y; Siriyasatien| P</t>
  </si>
  <si>
    <t>Mortality And Recruitment In An Urban Forest (forest Park In Portland| Oregon) Between 1993 And 2003</t>
  </si>
  <si>
    <t>Broshot| Ne</t>
  </si>
  <si>
    <t>Multi-model Climate Projections For Biodiversity Risk Assessments</t>
  </si>
  <si>
    <t>Fordham| Da; Wigley| Tml; Brook| Bw</t>
  </si>
  <si>
    <t>Multi-model Projection Of July-august Climate Extreme Changes Over China Under Co(2) Doubling. Part I: Precipitation</t>
  </si>
  <si>
    <t>Li| Hm; Feng| L; Zhou| Tj</t>
  </si>
  <si>
    <t>Multi-proxy Identification Of The Laschamp Geomagnetic Field Excursion In Lake Pupuke| New Zealand</t>
  </si>
  <si>
    <t>Nilsson| A; Muscheler| R; Snowball| I; Aldahan| A; Possnert| G; Augustinus| P; Atkin| D; Stephens| T</t>
  </si>
  <si>
    <t>Multidecadal Variability Of The North Brazil Current And Its Connection To The Atlantic Meridional Overturning Circulation</t>
  </si>
  <si>
    <t>Zhang| Dx; Msadek| R; Mcphaden| Mj; Delworth| T</t>
  </si>
  <si>
    <t>Multiobjective Bacteria Foraging Algorithm For Electrical Load Dispatch Problem</t>
  </si>
  <si>
    <t>Panigrahi| Bk; Pandi| Vr; Sharma| R; Das| S; Das| S</t>
  </si>
  <si>
    <t>Multiplicity Of Solutions Of The Inverse Problem For Determining Optical Atmospheric Parameters From Remote Observations</t>
  </si>
  <si>
    <t>Vasilyev| A; Melnikova| I</t>
  </si>
  <si>
    <t>Multiyear Analysis Of Terra/aqua Modis Aerosol Optical Depth And Ground Observations Over Tropical Urban Region Of Hyderabad| India</t>
  </si>
  <si>
    <t>Kharol| Sk; Badarinath| Kvs; Sharma| Ar; Kaskaoutis| Dg; Kambezidis| Hd</t>
  </si>
  <si>
    <t>N(2)o Binding At A [4cu:2s] Copper-sulphur Cluster In Nitrous Oxide Reductase</t>
  </si>
  <si>
    <t>Pomowski| A; Zumft| Wg; Kroneck| Pmh; Einsle| O</t>
  </si>
  <si>
    <t>N(2)o Fluxes From Peatland Buffer Areas After High N Loadings In Five Forested Catchments In Finland</t>
  </si>
  <si>
    <t>Hynninen| A; Fritze| H; Sarkkola| S; Kitunen| V; Nousiainen| H; Silvan| N; Laine| J; Tervahauta| A; Nieminen| M</t>
  </si>
  <si>
    <t>Natural Radioactive Isotopes In Glacier Meltwater Studies</t>
  </si>
  <si>
    <t>Geochemical Journal</t>
  </si>
  <si>
    <t>Kies| A; Nawrot| A; Tosheva| Z; Jania| J</t>
  </si>
  <si>
    <t>Near-term Increase In Frequency Of Seasonal Temperature Extremes Prior To The 2 Degrees C Global Warming Target</t>
  </si>
  <si>
    <t>Anderson| Bt</t>
  </si>
  <si>
    <t>Negative Effects Of Stress-resistant Drift Algae And High Temperature On A Small Ephemeral Seagrass Species</t>
  </si>
  <si>
    <t>Holmer| M; Wirachwong| P; Thomsen| Ms</t>
  </si>
  <si>
    <t>Neoproterozoic Loess And Limits To Snowball Earth</t>
  </si>
  <si>
    <t>Nest Site Selection And Nesting Biology Of Rock Ptarmigan Lagopus Muta Japonicus In Japan</t>
  </si>
  <si>
    <t>Sawa| Y; Takeuchi| Y; Nakamura| H</t>
  </si>
  <si>
    <t>Net Air-sea Surface Heat Flux During 1984-2004 Over The North Pacific And North Atlantic Oceans (10a Degrees N-50a Degrees N): Annual Mean Climatology And Trend</t>
  </si>
  <si>
    <t>Li| G; Ren| Bh; Zheng| Jq; Yang| Cy</t>
  </si>
  <si>
    <t>Net Annual Global Warming Potential And Greenhouse Gas Intensity In Chinese Double Rice-cropping Systems: A 3-year Field Measurement In Long-term Fertilizer Experiments</t>
  </si>
  <si>
    <t>Shang| Qy; Yang| Xx; Gao| Cm; Wu| Pp; Liu| Jj; Xu| Yc; Shen| Qr; Zou| Jw; Guo| Sw</t>
  </si>
  <si>
    <t>Net Exchanges Of Co(2)| Ch(4)| And N(2)o Between China's Terrestrial Ecosystems And The Atmosphere And Their Contributions To Global Climate Warming</t>
  </si>
  <si>
    <t>Tian| Hq; Xu| Xf; Lu| Cq; Liu| Ml; Ren| W; Chen| Gs; Melillo| J; Liu| Jy</t>
  </si>
  <si>
    <t>New Highland Distribution Records Of Multiple Anopheles Species In The Ecuadorian Andes</t>
  </si>
  <si>
    <t>Pinault| Ll; Hunter| Ff</t>
  </si>
  <si>
    <t>New Microsatellite Markers For The Assessment Of Fine-scale Dispersal Patterns In The Endangered Montane Caddisfly Drusus Discolor</t>
  </si>
  <si>
    <t>Conservation Genetics Resources</t>
  </si>
  <si>
    <t>Geismar| J; Sauer| J; Haase| P; Nowak| C</t>
  </si>
  <si>
    <t>New Threats Of An Old Enemy: The Distribution Of The Shipworm Teredo Navalis L. (bivalvia: Teredinidae) Related To Climate Change In The Port Of Rotterdam Area| The Netherlands</t>
  </si>
  <si>
    <t>Paalvast| P; Van Der Velde| G</t>
  </si>
  <si>
    <t>Nineteen Years Of Field Data On Ant Communities (hymenoptera: Formicidae): What Can We Learn?</t>
  </si>
  <si>
    <t>Myrmecological News</t>
  </si>
  <si>
    <t>Herbers| Jm</t>
  </si>
  <si>
    <t>Nitrogen Cycle Of Effluent-irrigated Energy Crop Plantations: From Wastewater Treatment To Thermo-chemical Conversion Processes</t>
  </si>
  <si>
    <t>Mayer| Za; Apfelbacher| A; Hornung| A</t>
  </si>
  <si>
    <t>Nitrogen Fertilization Of Switchgrass Increases Biomass Yield And Improves Net Greenhouse Gas Balance In Northern Michigan| Usa</t>
  </si>
  <si>
    <t>Nikiema| P; Rothstein| De; Min| Dh; Kapp| Cj</t>
  </si>
  <si>
    <t>Nitrogen Losses From Two Grassland Soils With Different Fungal Biomass</t>
  </si>
  <si>
    <t>De Vries| Ft; Van Groenigen| Jw; Hoffland| E; Bloem| J</t>
  </si>
  <si>
    <t>Nmr Velocimetry With 13-interval Stimulated Echo Multi-slice Imaging In Natural Porous Media Under Low Flow Rates</t>
  </si>
  <si>
    <t>Journal Of Magnetic Resonance</t>
  </si>
  <si>
    <t>Spindler| N; Galvosas| P; Pohlmeier| A; Vereecken| H</t>
  </si>
  <si>
    <t>No Matter How It Is Measured| Income Declines With Global Warming</t>
  </si>
  <si>
    <t>Ng| P; Zhao| Xb</t>
  </si>
  <si>
    <t>Nonparametric Testing Of Variability And Trend In Some Climatic Records</t>
  </si>
  <si>
    <t>Halley| Jm; Kugiumtzis| D</t>
  </si>
  <si>
    <t>Nonpoint Source Pollution</t>
  </si>
  <si>
    <t>Tong| Yb; Deng| Zq; Gang| Dd</t>
  </si>
  <si>
    <t>Nullifying The Climate Null Hypothesis</t>
  </si>
  <si>
    <t>Curry| J</t>
  </si>
  <si>
    <t>Numerical Analysis Of Wave-induced Fluid Flow Effects On Seismic Data: Application To Monitoring Of Co(2) Storage At The Sleipner Field</t>
  </si>
  <si>
    <t>Rubino| Jg; Velis| Dr; Sacchi| Md</t>
  </si>
  <si>
    <t>Numerical Investigation On The Influence Of Tide On Cyclic Seaward Bar Migration</t>
  </si>
  <si>
    <t>Kuriyama| Y</t>
  </si>
  <si>
    <t>Observational And Model Evidence Of Global Emergence Of Permanent| Unprecedented Heat In The 20th And 21st Centuries</t>
  </si>
  <si>
    <t>Diffenbaugh| Ns; Scherer| M</t>
  </si>
  <si>
    <t>Observational Constraints Of The Past Co2 Concentration On The Results Of Carbon Cycle Models</t>
  </si>
  <si>
    <t>Observational Evidence For Poleward Expansion Of The Hadley Circulation</t>
  </si>
  <si>
    <t>Hu| Yy; Zhou| C; Liu| Jp</t>
  </si>
  <si>
    <t>Observed Decreases In Oxygen Content Of The Global Ocean</t>
  </si>
  <si>
    <t>Helm| Kp; Bindoff| Nl; Church| Ja</t>
  </si>
  <si>
    <t>Observing Copepods Through A Genomic Lens</t>
  </si>
  <si>
    <t>Frontiers In Zoology</t>
  </si>
  <si>
    <t>Bron| Je; Frisch| D; Goetze| E; Johnson| Sc; Lee| Ce; Wyngaard| Ga</t>
  </si>
  <si>
    <t>Occurrence Of Palygorskite And Sepiolite In Upper Paleocene-middle Eocene Marine Deep Sediments Of The Lagonegro Basin (southern Apennines-italy): Paleoenvironmental And Provenance Inferences</t>
  </si>
  <si>
    <t>Cavalcante| F; Belviso| C; Bentivenga| M; Fiore| S; Prosser| G</t>
  </si>
  <si>
    <t>Ocean Heat Transport As A Cause For Model Uncertainty In Projected Arctic Warming</t>
  </si>
  <si>
    <t>Mahlstein| I; Knutti| R</t>
  </si>
  <si>
    <t>Ocean Warming And Acidification; Implications For The Arctic Brittlestar Ophiocten Sericeum</t>
  </si>
  <si>
    <t>Wood| Hl; Spicer| Ji; Kendall| Ma; Lowe| Dm; Widdicombe| S</t>
  </si>
  <si>
    <t>Oh Reaction Rate Constant| Ir Absorption Spectrum| Ozone Depletion Potentials And Global Warming Potentials Of 2-bromo-3|3|3-trifluoropropene</t>
  </si>
  <si>
    <t>Patten| Ko; Khamaganov| Vg; Orkin| Vl; Baughcum| Sl; Wuebbles| Dj</t>
  </si>
  <si>
    <t>Oil Exposure In A Warmer Arctic: Potential Impacts On Key Zooplankton Species</t>
  </si>
  <si>
    <t>Hjorth| M; Nielsen| Tg</t>
  </si>
  <si>
    <t>On Climate Reconstruction Using Bivalves: Three Methods To Interpret The Chemical Signature Of A Shell</t>
  </si>
  <si>
    <t>Computer Methods And Programs In Biomedicine</t>
  </si>
  <si>
    <t>Bauwens| M; Ohlsson| H; Barbe| K; Beelaerts| V; Dehairs| F; Schoukens| J</t>
  </si>
  <si>
    <t>On Periodically Isotonic Climate Change</t>
  </si>
  <si>
    <t>Statistics &amp; Probability Letters</t>
  </si>
  <si>
    <t>Shen| G</t>
  </si>
  <si>
    <t>On The Elevation Dependency Of Present-day Climate And Future Change Over Korea From A High Resolution Regional Climate Simulation</t>
  </si>
  <si>
    <t>Im| Es; Ahn| Jb</t>
  </si>
  <si>
    <t>On The Sensitivity Of Ocean Circulation To Arctic Freshwater Input During The Paleocene/eocene Thermal Maximum</t>
  </si>
  <si>
    <t>Cope| Jt; Winguth| A</t>
  </si>
  <si>
    <t>On The Time-varying Trend In Global-mean Surface Temperature</t>
  </si>
  <si>
    <t>Wu| Zh; Huang| Ne; Wallace| Jm; Smoliak| Bv; Chen| Xy</t>
  </si>
  <si>
    <t>Opening Up New Strategic Options In The Pulp And Paper Industry: Case Biorefineries</t>
  </si>
  <si>
    <t>Patari| S; Kylaheiko| K; Sandstrom| J</t>
  </si>
  <si>
    <t>Openmodeller: A Generic Approach To Species' Potential Distribution Modelling</t>
  </si>
  <si>
    <t>Geoinformatica</t>
  </si>
  <si>
    <t>Munoz| Med; De Giovanni| R; De Siqueira| Mf; Sutton| T; Brewer| P; Pereira| Rs; Canhos| Dal; Canhos| Vp</t>
  </si>
  <si>
    <t>Operating Cost Analysis Of An Annexed Ethanol Distillery In A Rural| Landlocked African Country</t>
  </si>
  <si>
    <t>Amigun| B; Von Blottnitz| H</t>
  </si>
  <si>
    <t>Optical Diagnostic Test Of Stress Conditions Of Aquatic Organisms</t>
  </si>
  <si>
    <t>Journal Of Biophotonics</t>
  </si>
  <si>
    <t>Axenov-gribanov| Dv; Gurkov| An; Shakhtanova| Ns; Bedulina| Ds; Timofeyev| Ma; Meglinski| I</t>
  </si>
  <si>
    <t>Optimal Utilization Of Waste-to-energy In An Lca Perspective</t>
  </si>
  <si>
    <t>Fruergaard| T; Astrup| T</t>
  </si>
  <si>
    <t>Optimal| Environmentally Friendly Departure Procedures For Civil Aircraft</t>
  </si>
  <si>
    <t>Torres| R; Chaptal| J; Bes| C; Hiriart-urruty| Jb</t>
  </si>
  <si>
    <t>Optimizing Ft-ir Sampling For A Method To Determine The Chemical Composition Of Microbial Materials</t>
  </si>
  <si>
    <t>Spectroscopy</t>
  </si>
  <si>
    <t>Lowry| S</t>
  </si>
  <si>
    <t>Optofluidic Characterization Of Marine Algae Using A Microflow Cytometer</t>
  </si>
  <si>
    <t>Biomicrofluidics</t>
  </si>
  <si>
    <t>Hashemi| N; Erickson| Js; Golden| Jp; Ligler| Fs</t>
  </si>
  <si>
    <t>Osran2| Essential For Mitosis| Enhances Cold Tolerance In Rice By Promoting Export Of Intranuclear Tubulin And Maintaining Cell Division Under Cold Stress</t>
  </si>
  <si>
    <t>Chen| N; Xu| Yy; Wang| X; Du| C; Du| Jz; Yuan| M; Xu| Zh; Chong| K</t>
  </si>
  <si>
    <t>Ostracod Distribution In Ulungur Lake (xinjiang| China) And A Reassessed Holocene Record</t>
  </si>
  <si>
    <t>Mischke| S; Zhang| Cj</t>
  </si>
  <si>
    <t>Oxidative Stress And Physiological Damage Under Prolonged Heat Stress In C(3) Grass Lolium Perenne</t>
  </si>
  <si>
    <t>Grassland Science</t>
  </si>
  <si>
    <t>Soliman| Ws; Fujimori| M; Tase| K; Sugiyama| S</t>
  </si>
  <si>
    <t>Oxygen Sensitivity Of Anammox And Coupled N-cycle Processes In Oxygen Minimum Zones</t>
  </si>
  <si>
    <t>Kalvelage| T; Jensen| Mm; Contreras| S; Revsbech| Np; Lam| P; Gunter| M; Laroche| J; Lavik| G; Kuypers| Mmm</t>
  </si>
  <si>
    <t>Oxygen Supply In Aquatic Ectotherms: Partial Pressure And Solubility Together Explain Biodiversity And Size Patterns</t>
  </si>
  <si>
    <t>Verberk| Wcep; Bilton| Dt; Calosi| P; Spicer| Ji</t>
  </si>
  <si>
    <t>Oxygenation Variability In Mejillones Bay| Off Northern Chile| During The Last Two Centuries</t>
  </si>
  <si>
    <t>Diaz-ochoa| Ja; Pantoja| S; De Lange| Gj; Lange| Cb; Sanchez| Ge; Acuna| Vr; Munoz| P; Vargas| G</t>
  </si>
  <si>
    <t>Paleoanalogues Of Global Warming In The 21st Century</t>
  </si>
  <si>
    <t>Velichko| Aa; Borisova| Ok</t>
  </si>
  <si>
    <t>Paleoclimatological Evidence For Unprecedented Recent Temperature Rise At The Extratropical Part Of The Northern Hemisphere</t>
  </si>
  <si>
    <t>Ogurtsov| Mg; Jungner| H; Helama| S; Lindholm| M; Oinonen| M</t>
  </si>
  <si>
    <t>Paleosol Carbonates From The Omo Group: Isotopic Records Of Local And Regional Environmental Change In East Africa</t>
  </si>
  <si>
    <t>Levin| Ne; Brown| Fh; Behrensmeyer| Ak; Bobe| R; Cerling| Te</t>
  </si>
  <si>
    <t>Paramuricea Clavata (anthozoa| Octocorallia) Loss In The Marine Protected Area Of Tavolara (sardinia| Italy) Due To A Mass Mortality Event</t>
  </si>
  <si>
    <t>Huete-stauffer| C; Vielmini| I; Palma| M; Navone| A; Panzalis| P; Vezzulli| L; Misic| C; Cerrano| C</t>
  </si>
  <si>
    <t>Parental Overwintering History Affects The Responses Of Thlaspi Arvense To Warming Winters In The North</t>
  </si>
  <si>
    <t>Saarinen| T; Lundell| R; Astrom| H; Hanninen| H</t>
  </si>
  <si>
    <t>Particles Dynamics In A Deep Reservoir Triggered By Typhoons</t>
  </si>
  <si>
    <t>Fan| Cw</t>
  </si>
  <si>
    <t>Past Land Use Decisions Have Increased Mitigation Potential Of Reforestation</t>
  </si>
  <si>
    <t>Pongratz| J; Reick| Ch; Raddatz| T; Caldeira| K; Claussen| M</t>
  </si>
  <si>
    <t>Patterns And Magnitude Of Temporal Change In Avian Communities In The Ecuadorian Andes</t>
  </si>
  <si>
    <t>Latta| Sc; Tinoco| Ba; Astudillo| Px; Graham| Ch</t>
  </si>
  <si>
    <t>Patterns Of Change: Whose Fingerprint Is Seen In Global Warming?</t>
  </si>
  <si>
    <t>Hegerl| G; Zwiers| F; Tebaldi| C</t>
  </si>
  <si>
    <t>Patterns Of Hydroid (cnidaria| Hydrozoa) Species Richness And Distribution In An Arctic Glaciated Fjord</t>
  </si>
  <si>
    <t>Ronowicz| M; Wiodarska-kowalczuk| M; Kuklinski| P</t>
  </si>
  <si>
    <t>Pedotransfer Functions For Estimating Total Soil Nitrogen Up To The Global Scale</t>
  </si>
  <si>
    <t>Glendining| Mj; Dailey| Ag; Powlson| Ds; Richter| Gm; Catt| Ja; Whitmore| Ap</t>
  </si>
  <si>
    <t>Penetration Of The Steller's Sea Lion (eumetopias Jubatus) Into Waters Of The Chukchi And East-siberian Seas</t>
  </si>
  <si>
    <t>Zoologichesky Zhurnal</t>
  </si>
  <si>
    <t>Boeskorov| Gg; Davydov| Sp; Kochnev| Aa; Lang| Em</t>
  </si>
  <si>
    <t>Percentage Of Dehisced Thecae And Length Of Dehiscence Control Pollination Stability Of Rice Cultivars At High Temperatures</t>
  </si>
  <si>
    <t>Kobayashi| K; Matsui| T; Murata| Y; Yamamoto| M</t>
  </si>
  <si>
    <t>Performance Of A Single-stage Auto-cascade Refrigerator Operating With A Rectifying Column At The Temperature Level Of-60 Degrees C</t>
  </si>
  <si>
    <t>Wang| Q; Cui| K; Sun| Tf; Chen| Gm</t>
  </si>
  <si>
    <t>Performance Of Amine-multilayered Solid Sorbents For Co(2) Removal: Effect Of Fabrication Variables</t>
  </si>
  <si>
    <t>Jiang| Bb; Kish| V; Fauth| D; Gray| Ml; Pennline| Hw; Li| By</t>
  </si>
  <si>
    <t>Perioxidases Play Important Roles In Abscisic Acid (aba)-simulating Photosystem Ii (psii) Thermostabilty Of Apple Tree Rootstock Leaves</t>
  </si>
  <si>
    <t>Brestic| M; Shao| Hb; Ferus| P; Malbeck| J</t>
  </si>
  <si>
    <t>Permafrost Carbon-climate Feedbacks Accelerate Global Warming</t>
  </si>
  <si>
    <t>Koven| Cd; Ringeval| B; Friedlingstein| P; Ciais| P; Cadule| P; Khvorostyanov| D; Krinner| G; Tarnocai| C</t>
  </si>
  <si>
    <t>Persistence Of Soil Organic Matter As An Ecosystem Property</t>
  </si>
  <si>
    <t>Schmidt| Mwi; Torn| Ms; Abiven| S; Dittmar| T; Guggenberger| G; Janssens| Ia; Kleber| M; Kogel-knabner| I; Lehmann| J; Manning| Dac; Nannipieri| P; Rasse| Dp; Weiner| S; Trumbore| Se</t>
  </si>
  <si>
    <t>Persistent El Nino-southern Oscillation Variation During The Pliocene Epoch</t>
  </si>
  <si>
    <t>Scroxton| N; Bonham| Sg; Rickaby| Rem; Lawrence| Shf; Hermoso| M; Haywood| Am</t>
  </si>
  <si>
    <t>Perspectives On Studies On Soil Carbon Stocks And The Carbon Sequestration Potential Of China</t>
  </si>
  <si>
    <t>Zheng| Jf; Cheng| K; Pan| Gx; Pete| S; Li| Lq; Zhang| Xh; Zheng| Jw; Han| Xj; Du| Yl</t>
  </si>
  <si>
    <t>Photocatalytic Reduction Of Co(2) To Hydrocarbons Using Agbr/tio(2) Nanocomposites Under Visible Light</t>
  </si>
  <si>
    <t>Abou Asi| M; He| C; Su| Mh; Xia| Dh; Lin| L; Deng| Hq; Xiong| Y; Qiu| Rl; Li| Xz</t>
  </si>
  <si>
    <t>Photosynthesis Acclimation| Leaf Nitrogen Concentration| And Growth Of Four Tree Species Over 3 Years In Response To Elevated Carbon Dioxide And Nitrogen Treatment In Subtropical China</t>
  </si>
  <si>
    <t>Liu| Jx; Zhou| Gy; Xu| Zh; Duan| Hl; Li| Yl; Zhang| Dq</t>
  </si>
  <si>
    <t>Photosynthetic Responses Of Smilax Goyazana (smilacaceae)</t>
  </si>
  <si>
    <t>Palhares| D; Franco| Ac; Zaidan| Lbp</t>
  </si>
  <si>
    <t>Phylogeographic Pattern Of Populus Cathayana In The Southeast Of Qinghai-tibetan Plateau Of China Revealed By Cpssr Markers</t>
  </si>
  <si>
    <t>Peng| Yh; Chen| K</t>
  </si>
  <si>
    <t>Phylogeography Of The Copepod Acartia Hudsonica In Estuaries Of The Northeastern United States</t>
  </si>
  <si>
    <t>Milligan| Pj; Stahl| Ea; Schizas| Nv; Turner| Jt</t>
  </si>
  <si>
    <t>Physiological Flexibility And Climate Change: The Case Of Digestive Function Regulation In Lizards</t>
  </si>
  <si>
    <t>Naya| De; Veloso| C; Sabat| P; Bozinovic| F</t>
  </si>
  <si>
    <t>Physiology Of Invasion: Cane Toads Are Constrained By Thermal Effects On Physiological Mechanisms That Support Locomotor Performance</t>
  </si>
  <si>
    <t>Seebacher| F; Franklin| Ce</t>
  </si>
  <si>
    <t>Planetary Albedo In Strongly Forced Climate| As Simulated By The Cmip3 Models</t>
  </si>
  <si>
    <t>Bender| Fam</t>
  </si>
  <si>
    <t>Plant Influence On Nitrification</t>
  </si>
  <si>
    <t>Biochemical Society Transactions</t>
  </si>
  <si>
    <t>Skiba| Mw; George| Ts; Baggs| Em; Daniell| Tj</t>
  </si>
  <si>
    <t>Plant Phenological Variation Related To Temperature In Norway During The Period 1928-1977</t>
  </si>
  <si>
    <t>Wielgolaski| Fe; Nordli| O; Karlsen| Sr; O'neill| B</t>
  </si>
  <si>
    <t>Plant-mediated Ch(4) Transport And C Gas Dynamics Quantified In-situ In A Phalaris Arundinacea-dominant Wetland</t>
  </si>
  <si>
    <t>Askaer| L; Elberling| B; Friborg| T; Jorgensen| Cj; Hansen| Bu</t>
  </si>
  <si>
    <t>Plants Used As Agricultural Seasons Indicator By Mao Naga Tribe| Manipur| India</t>
  </si>
  <si>
    <t>Mao| Aa; Hynniewta| Tm</t>
  </si>
  <si>
    <t>Plasma-enhanced Atomic Layer Deposition Of Titania On Alumina For Its Potential Use As A Hydrogen-selective Membrane</t>
  </si>
  <si>
    <t>Tran| Thy; Haije| Wg; Longo| V; Kessels| Wmm; Schoonman| J</t>
  </si>
  <si>
    <t>Plasticity And Evolution In Drought Avoidance And Escape In The Annual Plant Brassica Rapa</t>
  </si>
  <si>
    <t>Franks| Sj</t>
  </si>
  <si>
    <t>Plio-pleistocene Climate Change And Timing Of Peninsular Ranges Uplift In Southern California: Evidence From Paleosols And Stable Isotopes In The Fish Creek-vallecito Basin</t>
  </si>
  <si>
    <t>Peryam| Tc; Dorsey| Rj; Bindeman| I</t>
  </si>
  <si>
    <t>Politics And Economics Of Second-best Regulation Of Greenhouse Gases: The Importance Of Regulatory Credibility</t>
  </si>
  <si>
    <t>Bosetti| V; Victor| Dg</t>
  </si>
  <si>
    <t>Population Decline Of The White-fronted Chat (epthianura Albifrons) In New South Wales| Australia</t>
  </si>
  <si>
    <t>Jenner| B; French| K; Oxenham| K; Major| Re</t>
  </si>
  <si>
    <t>Population Dynamics Of Tundra Voles In Relation To Configuration Of Willow Thickets In Southern Arctic Tundra</t>
  </si>
  <si>
    <t>Henden| Ja; Ims| Ra; Yoccoz| Ng; Sorensen| R; Killengreen| St</t>
  </si>
  <si>
    <t>Porous Covalent Electron-rich Organonitridic Frameworks As Highly Selective Sorbents For Methane And Carbon Dioxide</t>
  </si>
  <si>
    <t>Mohanty| P; Kull| Ld; Landskron| K</t>
  </si>
  <si>
    <t>Possible Effects Of Global Climate Change On The Ecosystem Of Lake Tanganyika</t>
  </si>
  <si>
    <t>Naithani| J; Plisnier| Pd; Deleersnijder| E</t>
  </si>
  <si>
    <t>Possible Effects Of Global Warming On Fish Recruitment: Shifts In Spawning Season And Latitudinal Distribution Can Alter Growth Of Fish Early Life Stages Through Changes In Daylength</t>
  </si>
  <si>
    <t>Shoji| J; Toshito| S; Mizuno| K; Kamimura| Y; Hori| M; Hirakawa| K</t>
  </si>
  <si>
    <t>Possible Impact Of Global Warming On The Evolution Of Hemagglutinins From Influenza A Viruses</t>
  </si>
  <si>
    <t>Biomedical And Environmental Sciences</t>
  </si>
  <si>
    <t>Yan| Sm; Wu| Ga</t>
  </si>
  <si>
    <t>Possible Impact Of Rising Sea Levels On Vector-borne Infectious Diseases</t>
  </si>
  <si>
    <t>Ramasamy| R; Surendran| Sn</t>
  </si>
  <si>
    <t>Post-combustion Co(2) Capture With Chemical Absorption: A State-of-the-art Review</t>
  </si>
  <si>
    <t>Wang| M; Lawal| A; Stephenson| P; Sidders| J; Ramshaw| C</t>
  </si>
  <si>
    <t>Post-fire Soil Fluxes Of Co(2)| Ch(4) And N(2)o Along The Colorado Front Range</t>
  </si>
  <si>
    <t>Gathany| Ma; Burke| Ic</t>
  </si>
  <si>
    <t>Potential And Cost Of Carbon Sequestration In Indian Agriculture: Estimates From Long-term Field Experiments</t>
  </si>
  <si>
    <t>Pathak| H; Byjesh| K; Chakrabarti| B; Aggarwal| Pk</t>
  </si>
  <si>
    <t>Potential Co(2) Emissions Mitigation Through Forest Prescribed Burning: A Case Study In Patagonia| Argentina</t>
  </si>
  <si>
    <t>Defosse| Ge; Loguercio| G; Oddi| Fj; Molina| Jc; Kraus| Pd</t>
  </si>
  <si>
    <t>Potential Evaporation Trends Over Land Between 1983-2008: Driven By Radiative Fluxes Or Vapour-pressure Deficit?</t>
  </si>
  <si>
    <t>Matsoukas| C; Benas| N; Hatzianastassiou| N; Pavlakis| Kg; Kanakidou| M; Vardavas| I</t>
  </si>
  <si>
    <t>Potential For High-latitude Marine Invasions Along Western North America</t>
  </si>
  <si>
    <t>De Rivera| Ce; Steves| Bp; Fofonoff| Pw; Hines| Ah; Ruiz| Gm</t>
  </si>
  <si>
    <t>Potential Impact Of Spatial Patterns Of Future Atmospheric Warming On Asian Dust Emission</t>
  </si>
  <si>
    <t>Tsunematsu| N; Kuze| H; Sato| T; Hayasaki| M; Cui| Ff; Kondoh| A</t>
  </si>
  <si>
    <t>Potential Of Herbarium Records To Sequence Phenological Pattern: A Case Study Of Aconitum Heterophyllum In The Himalaya</t>
  </si>
  <si>
    <t>Gaira| Ks; Dhar| U; Belwal| Ok</t>
  </si>
  <si>
    <t>Pragmatic Approaches For Water Management Under Climate Change Uncertainty</t>
  </si>
  <si>
    <t>Stakhiv| Ez</t>
  </si>
  <si>
    <t>Precipitation Effects On Temperature-a Case Study In China</t>
  </si>
  <si>
    <t>Precipitation Response To Land Subsurface Hydrologic Processes In Atmospheric General Circulation Model Simulations</t>
  </si>
  <si>
    <t>Lo| Mh; Famiglietti| Js</t>
  </si>
  <si>
    <t>Predicted Changes In Vegetation Structure Affect The Susceptibility To Invasion Of Bryophyte-dominated Subarctic Heath</t>
  </si>
  <si>
    <t>Eckstein| Rl; Pereira| E; Milbau| A; Graae| Bj</t>
  </si>
  <si>
    <t>Predicted Levels Of Future Ocean Acidification And Temperature Rise Could Alter Community Structure And Biodiversity In Marine Benthic Communities</t>
  </si>
  <si>
    <t>Hale| R; Calosi| P; Mcneill| L; Mieszkowska| N; Widdicombe| S</t>
  </si>
  <si>
    <t>Predicting Daily Ozone Concentration Maxima Using Fuzzy Time Series Based On A Two-stage Linguistic Partition Method</t>
  </si>
  <si>
    <t>Computers &amp; Mathematics With Applications</t>
  </si>
  <si>
    <t>Cheng| Ch; Huang| Sf; Teoh| Hj</t>
  </si>
  <si>
    <t>Predicting Wetland Distribution Under Climate Warming Based On Radial Basic Function Network In The Great Xing'an Mountains</t>
  </si>
  <si>
    <t>Liu| Ht; Liu| Hj; Tan| Lm; Yu| Sh; Liu| Jt</t>
  </si>
  <si>
    <t>Prediction Of Daily Rainfall State In A River Basin Using Statistical Downscaling From Gcm Output</t>
  </si>
  <si>
    <t>Kannan| S; Ghosh| S</t>
  </si>
  <si>
    <t>Prediction Of Pre-reduction Shaft Furnace With Top Gas Recycling Technology Aiming To Cut Down Co(2) Emission</t>
  </si>
  <si>
    <t>Wu| Sl; Xu| J; Yagi| J; Guo| Xy; Zhang| Lh</t>
  </si>
  <si>
    <t>Predictions Based On The Cumulative Curves: Basic Principles And Nontrivial Example</t>
  </si>
  <si>
    <t>Nigmatullin| Rr; Popov| Ii; Baleanu| D</t>
  </si>
  <si>
    <t>Preliminary Comparative Life-cycle Impacts Of Streetlight Technology</t>
  </si>
  <si>
    <t>Dale| At; Bilec| Mm; Marriott| J; Hartley| D; Jurgens| C; Zatcoff| E</t>
  </si>
  <si>
    <t>Preliminary Investigation Of A Vapor-open Envelope Tailored For Subtropical Climate</t>
  </si>
  <si>
    <t>Goto| Y; Wakili| Kg; Ostermeyer| Y; Frank| T; Ando| N; Wallbaum| H</t>
  </si>
  <si>
    <t>Preparation Of Cis-1|1|1|4|4|4-hexafluorobut-2-ene By Cis-selective Semi-hydrogenation Of Perfluoro-2-butyne</t>
  </si>
  <si>
    <t>Jia| Xq; Zhou| Xm; Quan| Hd; Tamura| M; Sekiya| A</t>
  </si>
  <si>
    <t>Preparedness And Storm Hazards In A Global Warming World: Lessons From Southeast Asia</t>
  </si>
  <si>
    <t>Chang| Ch</t>
  </si>
  <si>
    <t>Present-day Lake Level Variation From Envisat Altimetry Over The Northeastern Qinghai-tibetan Plateau: Links With Precipitation And Temperature</t>
  </si>
  <si>
    <t>Lee| H; Shum| Ck; Tseng| Kh; Guo| Jy; Kuo| Cy</t>
  </si>
  <si>
    <t>Prevalence Of Cutaneous Reactions To The Pine Processionary Moth (thaumetopoea Pityocampa) In An Adult Population</t>
  </si>
  <si>
    <t>Contact Dermatitis</t>
  </si>
  <si>
    <t>Vega| Jm; Moneo| I; Ortiz| Jcg; Palla| Ps; Sanchis| Me; Vega| J; Gonzalez-munoz| M; Battisti| A; Roques| A</t>
  </si>
  <si>
    <t>Preventing Disasters: Public Health Vulnerability Reduction As A Sustainable Adaptation To Climate Change</t>
  </si>
  <si>
    <t>Disaster Medicine And Public Health Preparedness</t>
  </si>
  <si>
    <t>Pricing And Affordability Of Renewable Energy In China - A Case Study Of Shandong Province</t>
  </si>
  <si>
    <t>Yuan| Xl; Zuo| Ja</t>
  </si>
  <si>
    <t>Procedure To Use Phosphogypsum Industrial Waste For Mineral Co(2) Sequestration</t>
  </si>
  <si>
    <t>Cardenas-escudero| C; Morales-florez| V; Perez-lopez| R; Santos| A; Esquivias| L</t>
  </si>
  <si>
    <t>Profiling Gene Expression Responses Of Coral Larvae (acropora Millepora) To Elevated Temperature And Settlement Inducers Using A Novel Rna-seq Procedure</t>
  </si>
  <si>
    <t>Meyer| E; Aglyamova| Gv; Matz| Mv</t>
  </si>
  <si>
    <t>Progress In Monitoring High-temperature Damage To Rice Through Satellite And Ground-based Optical Remote Sensing</t>
  </si>
  <si>
    <t>Zhang| Jh; Yao| Fm; Li| Bb; Yan| H; Hou| Yy; Cheng| Gf; Boken| V</t>
  </si>
  <si>
    <t>Projected Changes In Mean And Extreme Precipitation In Africa Under Global Warming. Part Ii: East Africa</t>
  </si>
  <si>
    <t>Shongwe| Me; Van Oldenborgh| Gj; Van Den Hurk| B; Van Aalst| M</t>
  </si>
  <si>
    <t>Projected Changes In South Asian Summer Monsoon By Multi-model Global Warming Experiments</t>
  </si>
  <si>
    <t>Sabade| Ss; Kulkarni| A; Kripalani| Rh</t>
  </si>
  <si>
    <t>Projected Expansion Of The Subtropical Biome And Contraction Of The Temperate And Equatorial Upwelling Biomes In The North Pacific Under Global Warming</t>
  </si>
  <si>
    <t>Polovina| Jj; Dunne| Jp; Woodworth| Pa; Howell| Ea</t>
  </si>
  <si>
    <t>Projecting Long-run Socioeconomic And Demographic Trends In California Under The Sres A2 And B1 Scenarios</t>
  </si>
  <si>
    <t>Sanstad| Ah; Johnson| H; Goldstein| N; Franco| G</t>
  </si>
  <si>
    <t>Projection Of Climatic Suitability For Aedes Albopictus Skuse (culicidae) In Europe Under Climate Change Conditions</t>
  </si>
  <si>
    <t>Fischer| D; Thomas| Sm; Niemitz| F; Reineking| B; Beierkuhnlein| C</t>
  </si>
  <si>
    <t>Projection Of Global Mean Surface Air Temperature Changes In Next 40 Years: Uncertainties Of Climate Models And An Alternative Approach</t>
  </si>
  <si>
    <t>Fu| Cb; Qian| C; Wu| Zh</t>
  </si>
  <si>
    <t>Promoting Environmental Public Health In Rapidly Urbanizing Areas Of Less-developed Countries In Africa: A Collaborative Interdisciplinary Training In Ibadan| Nigeria</t>
  </si>
  <si>
    <t>Shendell| Dg; Ana| Gree</t>
  </si>
  <si>
    <t>Prospects Of India's Energy And Emissions For A Long Time Frame</t>
  </si>
  <si>
    <t>Rout| Uk</t>
  </si>
  <si>
    <t>Protracted Storage Of Biospheric Carbon In The Ganges-brahmaputra Basin</t>
  </si>
  <si>
    <t>Galy| V; Eglinton| T</t>
  </si>
  <si>
    <t>Pyramiding Of Ryd2 And Ryd3 Conferring Tolerance To A German Isolate Of Barley Yellow Dwarf Virus-pav (bydv-pav-asl-1) Leads To Quantitative Resistance Against This Isolate</t>
  </si>
  <si>
    <t>Riedel| C; Habekuss| A; Schliephake| E; Niks| R; Broer| I; Ordon| F</t>
  </si>
  <si>
    <t>Qualitative Assessment Of Soil Carbon In A Rehabilitated Forest Using Fourier Transform Infrared Spectroscopy</t>
  </si>
  <si>
    <t>Ch'ng| Hy; Ahmed| Oh; Majid| Nma</t>
  </si>
  <si>
    <t>Quantification Of Energy Related Industrial Eco-efficiency Of China</t>
  </si>
  <si>
    <t>Mao| Js; Du| Yc; Xu| Ly; Zeng| Y</t>
  </si>
  <si>
    <t>Quantification Of Increased Flood Risk Due To Global Climate Change For Urban River Management Planning</t>
  </si>
  <si>
    <t>Morita| M</t>
  </si>
  <si>
    <t>Quantifying Greenhouse-gas Emissions From Atmospheric Measurements: A Critical Reality Check For Climate Legislation</t>
  </si>
  <si>
    <t>Weiss| Rf; Prinn| Rg</t>
  </si>
  <si>
    <t>Quantifying Gwi Of Wood Pellet Production In The Southern United States And Its Subsequent Utilization For Electricity Production In The Netherlands/florida</t>
  </si>
  <si>
    <t>Bioenergy Research</t>
  </si>
  <si>
    <t>Dwivedi| P; Bailis| R; Bush| Tg; Marinescu| M</t>
  </si>
  <si>
    <t>Quantifying Immediate Radiative Forcing By Black Carbon And Organic Matter With The Specific Forcing Pulse</t>
  </si>
  <si>
    <t>Bond| Tc; Zarzycki| C; Flanner| Mg; Koch| Dm</t>
  </si>
  <si>
    <t>Quantifying The Greenhouse Gas Emission Reductions Associated With Recycling Hot Mix Asphalt</t>
  </si>
  <si>
    <t>Road Materials And Pavement Design</t>
  </si>
  <si>
    <t>Levis| Jw; Barlaz| Ma; Tayebali| A; Ranjithan| Sr</t>
  </si>
  <si>
    <t>Quantifying Uncertainty In The Impacts Of Climate Change On River Discharge In Sub-catchments Of The Yangtze And Yellow River Basins| China</t>
  </si>
  <si>
    <t>Xu| H; Taylor| Rg; Xu| Y</t>
  </si>
  <si>
    <t>Quantitative Estimates Of Warming By Urbanization In South Korea Over The Past 55 Years (1954-2008)</t>
  </si>
  <si>
    <t>Kim| Mk; Kim| S</t>
  </si>
  <si>
    <t>Quantitative Shotgun Proteomics Using A Uniform (15)n-labeled Standard To Monitor Proteome Dynamics In Time Course Experiments Reveals New Insights Into The Heat Stress Response Of Chlamydomonas Reinhardtii</t>
  </si>
  <si>
    <t>Molecular &amp; Cellular Proteomics</t>
  </si>
  <si>
    <t>Muhlhaus| T; Weiss| J; Hemme| D; Sommer| F; Schroda| M</t>
  </si>
  <si>
    <t>Radiation And Extinction Patterns In Permian Floras From North China As Indicators For Environmental And Climate Change</t>
  </si>
  <si>
    <t>Stevens| Lg; Hilton| J; Bond| Dpg; Glasspool| Ij; Jardine| Pe</t>
  </si>
  <si>
    <t>Radiative Efficiencies And Global Warming Potentials Using Theoretically Determined Absorption Cross-sections For Several Hydrofluoroethers (hfes) And Hydrofluoropolyethers (hfpes)</t>
  </si>
  <si>
    <t>Bravo| I; Marston| G; Nutt| Dr; Shine| Kp</t>
  </si>
  <si>
    <t>Radiative Efficiencies For Fluorinated Esters: Indirect Global Warming Potentials Of Hydrofluoroethers</t>
  </si>
  <si>
    <t>Bravo| I; Diaz-de-mera| Y; Aranda| A; Moreno| E; Nutt| Dr; Marston| G</t>
  </si>
  <si>
    <t>Radiative Forcing And Global Warming Potential Of Perfluorocarbons And Sulfur Hexafluoride</t>
  </si>
  <si>
    <t>Zhang| H; Wu| Jx; Shen| Zp</t>
  </si>
  <si>
    <t>Radiative Forcing Due To Changes In Ozone And Methane Caused By The Transport Sector</t>
  </si>
  <si>
    <t>Myhre| G; Shine| Kp; Radel| G; Gauss| M; Isaksen| Isa; Tang| Q; Prather| Mj; Williams| Je; Van Velthoven| P; Dessens| O; Koffi| B; Szopa| S; Hoor| R; Grewe| V; Borken-kleefeld| J; Berntsen| Tk; Fuglestvedt| Js</t>
  </si>
  <si>
    <t>Radioactive (85)kr And Co(2) Balance For Ventilation Rate Measurements And Gaseous Emissions Quantification Through Naturally Ventilated Barns</t>
  </si>
  <si>
    <t>Samer| M; Berg| W; Muller| Hj; Fiedler| M; Glaser| M; Ammon| C; Sanftleben| P; Brunsch| R</t>
  </si>
  <si>
    <t>Rainfall Patterns After Fire Differentially Affect The Recruitment Of Three Mediterranean Shrubs</t>
  </si>
  <si>
    <t>Moreno| Jm; Zuazua| E; Perez| B; Luna| B; Velasco| A; De Dios| Vr</t>
  </si>
  <si>
    <t>Random Walk Lengths Of About 30 Years In Global Climate</t>
  </si>
  <si>
    <t>Bye| J; Fraedrich| K; Kirk| E; Schubert| S; Zhu| Xh</t>
  </si>
  <si>
    <t>Ranking Objects Using Fuzzy Orders| With An Application To Refrigerants</t>
  </si>
  <si>
    <t>Bruggemann| R; Kerber| A; Restrepo| G</t>
  </si>
  <si>
    <t>Rapid Change In Semi-diurnal Tides In The North Atlantic Since 1980</t>
  </si>
  <si>
    <t>Rapid Evolution Of Coral Proteins Responsible For Interaction With The Environment</t>
  </si>
  <si>
    <t>Voolstra| Cr; Sunagawa| S; Matz| Mv; Bayer| T; Aranda| M; Buschiazzo| E; Desalvo| Mk; Lindquist| E; Szmant| Am; Coffroth| Ma; Medina| M</t>
  </si>
  <si>
    <t>Rapid Northwards Expansion Of A Forest Insect Pest Attributed To Spring Phenology Matching With Sub-arctic Birch</t>
  </si>
  <si>
    <t>Jepsen| Ju; Kapari| L; Hagen| Sb; Schott| T; Vindstad| Opl; Nilssen| Ac; Ims| Ra</t>
  </si>
  <si>
    <t>Rate Constants For The Reactions Between Oh And Perfluorinated Alkenes</t>
  </si>
  <si>
    <t>Orkin| Vl; Poskrebyshev| Ga; Kurylo| Mj</t>
  </si>
  <si>
    <t>Reaction Behavior Of Ferro Coke And Its Evaluation In Blast Furnace</t>
  </si>
  <si>
    <t>Yamamoto| T; Sato| T; Fujimoto| H; Anyashiki| T; Fukada| K; Sato| M; Takeda| K; Ariyama| T</t>
  </si>
  <si>
    <t>Recent Advances In Capture Of Carbon Dioxide Using Alkali-metal-based Oxides</t>
  </si>
  <si>
    <t>Wang| Sp; Yan| Sl; Ma| Xb; Gong| Jl</t>
  </si>
  <si>
    <t>Recent Development Of Energy Supply And Demand In China| And Energy Sector Prospects Through 2030</t>
  </si>
  <si>
    <t>Wang| Yj; Gu| A; Zhang| A</t>
  </si>
  <si>
    <t>Recent Impacts Of Anthropogenic Climate Change On A Higher Marine Predator In Western Britain</t>
  </si>
  <si>
    <t>Riou| S; Gray| Cm; Brooke| Md; Quillfeldt| P; Masello| Jf; Perrins| C; Hamer| Kc</t>
  </si>
  <si>
    <t>Recent Renewable Energy Developments| Studies| Incentives In Turkey</t>
  </si>
  <si>
    <t>Kilic| Fc</t>
  </si>
  <si>
    <t>Recent Spatial And Temporal Changes In Body Size Of Terrestrial Vertebrates: Probable Causes And Pitfalls</t>
  </si>
  <si>
    <t>Yom-tov| Y; Geffen| E</t>
  </si>
  <si>
    <t>Recent Trends And Variations In Surface Meteorological Parameters Over Indian Antarctic Station Maitri</t>
  </si>
  <si>
    <t>Singh| Op; Singh| Up; Lal| Rp</t>
  </si>
  <si>
    <t>Recent Trends In Airborne Pollen For Tree Species In Galicia| Nw Spain</t>
  </si>
  <si>
    <t>Rodriguez-rajo| Fj; Aira| Mj; Fernandez-gonzalez| M; Seijo| C; Jato| V</t>
  </si>
  <si>
    <t>Recent Trends Of The Tropical Hydrological Cycle Inferred From Global Precipitation Climatology Project And International Satellite Cloud Climatology Project Data</t>
  </si>
  <si>
    <t>Zhou| Yp; Xu| Km; Sud| Yc; Betts| Ak</t>
  </si>
  <si>
    <t>Recent Warming By Latitude Associated With Increased Length Of Ragweed Pollen Season In Central North America</t>
  </si>
  <si>
    <t>Ziska| L; Knowlton| K; Rogers| C; Dalan| D; Tierney| N; Elder| Ma; Filley| W; Shropshire| J; Ford| Lb; Hedberg| C; Fleetwood| P; Hovanky| Kt; Kavanaugh| T; Fulford| G; Vrtis| Rf; Patz| Ja; Portnoy| J; Coates| F; Bielory| L; Frenz| D</t>
  </si>
  <si>
    <t>Reconstruction Of A 1|910-y-long Locust Series Reveals Consistent Associations With Climate Fluctuations In China</t>
  </si>
  <si>
    <t>Tian| Hd; Stige| Lc; Cazelles| B; Kausrud| Kl; Svarverud| R; Stenseth| Nc; Zhang| Zb</t>
  </si>
  <si>
    <t>Recovery Of Photosynthetic Capacity In Vaccinium Vitis-idaea During Mild Spells In Winter</t>
  </si>
  <si>
    <t>Saarinen| T; Lundell| R; Hanninen| H</t>
  </si>
  <si>
    <t>Redesigning Biodiversity Conservation Projects For Climate Change: Examples From The Field</t>
  </si>
  <si>
    <t>Poiani| Ka; Goldman| Rl; Hobson| J; Hoekstra| Jm; Nelson| Ks</t>
  </si>
  <si>
    <t>Reduced Body Mass Gain In Small Passerines During Migratory Stopover Under Simulated Heat Wave Conditions</t>
  </si>
  <si>
    <t>Bauchinger| U; Mcwilliams| Sr; Pinshow| B</t>
  </si>
  <si>
    <t>Reducing The Greenhouse Gas Footprint Of Shale Gas</t>
  </si>
  <si>
    <t>Wang| Js; Ryan| D; Anthony| Ej</t>
  </si>
  <si>
    <t>Reduction Of Green House Gases By Dry Reforming: Effect Of Support</t>
  </si>
  <si>
    <t>Al-fatesh| Asa; Fakeeha| Ah</t>
  </si>
  <si>
    <t>Reduction Of Sno(2) With Hydrogen</t>
  </si>
  <si>
    <t>Kim| Bs; Lee| Jc; Yoon| Hs; Kim| Sk</t>
  </si>
  <si>
    <t>Refinement Of The Fundamental Niche Of Black Mangrove (avicennia Germinans) Seedlings In Louisiana: Applications For Restoration</t>
  </si>
  <si>
    <t>Alleman| Lk; Hester| Mw</t>
  </si>
  <si>
    <t>Regional And Local Climatic Effects On The Dead-sea Evaporation</t>
  </si>
  <si>
    <t>Shafir| H; Alpert| P</t>
  </si>
  <si>
    <t>Regional And Yearly Variations Of Hail Frequency And Intensity In France</t>
  </si>
  <si>
    <t>Berthet| C; Dessens| J; Sanchez| Jl</t>
  </si>
  <si>
    <t>Regional Differences In Climate Factors Controlling Chum And Pink Salmon Abundance</t>
  </si>
  <si>
    <t>Fukuwaka| Ma; Kaga| T; Azumaya| T</t>
  </si>
  <si>
    <t>Regional Distribution Of Sea Level Changes Resulting From Enhanced Greenhouse Warming In The Model For Interdisciplinary Research On Climate Version 3.2</t>
  </si>
  <si>
    <t>Suzuki| T; Ishii| M</t>
  </si>
  <si>
    <t>Regional Impacts Of Climate Change And Atmospheric Co(2) On Future Ocean Carbon Uptake: A Multimodel Linear Feedback Analysis</t>
  </si>
  <si>
    <t>Roy| T; Bopp| L; Gehlen| M; Schneider| B; Cadule| P; Frolicher| Tl; Segschneider| J; Tjiputra| J; Heinze| C; Joos| F</t>
  </si>
  <si>
    <t>Regional Landfills Methane Emission Inventory In Malaysia</t>
  </si>
  <si>
    <t>Abushammala| Mfm; Basri| Nea; Basri| H; El-shafie| Ah; Kadhum| Aah</t>
  </si>
  <si>
    <t>Regional Modeling Of Climate Change Impact On Peninsular Malaysia Water Resources</t>
  </si>
  <si>
    <t>Shaaban| Aj; Amin| Mzm; Chen| Zq; Ohara| N</t>
  </si>
  <si>
    <t>Regional Temperature And Precipitation Changes Under High-end (&gt;= 4 Degrees C) Global Warming</t>
  </si>
  <si>
    <t>Sanderson| Mg; Hemming| Dl; Betts| Ra</t>
  </si>
  <si>
    <t>Regulation Of Apoptotic Mediators Reveals Dynamic Responses To Thermal Stress In The Reef Building Coral Acropora Millepora</t>
  </si>
  <si>
    <t>Pernice| M; Dunn| Sr; Miard| T; Dufour| S; Dove| S; Hoegh-guldberg| O</t>
  </si>
  <si>
    <t>Regulatory Framework For Geological Storage Of Co(2) In Brazil - Analyses And Proposal</t>
  </si>
  <si>
    <t>Camara| Gab; Andrade| Jcs; Ferreira| Lea; Rocha| Ps</t>
  </si>
  <si>
    <t>Relationship Between Construction Characteristics And Carbon Emissions From Urban Household Operational Energy Usage</t>
  </si>
  <si>
    <t>Ye| H; Wang| K; Zhao| Xf; Chen| F; Li| Xq; Pan| Ly</t>
  </si>
  <si>
    <t>Relative Drought Tolerance Of Various Desert Saltgrass (distichlis Spicata) Genotypes</t>
  </si>
  <si>
    <t>Pessarakli| M; Marcum| Kb; Emam| Y</t>
  </si>
  <si>
    <t>Relative Effects Of Environment And Direct Species Interactions On The Population Growth Rate Of An Exotic Ascidian</t>
  </si>
  <si>
    <t>Reliability Of Current Spanish Irrigation Designs In A Changed Climate: A Case Study</t>
  </si>
  <si>
    <t>Utset| A; Del Rio| B</t>
  </si>
  <si>
    <t>Reliability Of Flipper-banded Penguins As Indicators Of Climate Change</t>
  </si>
  <si>
    <t>Saraux| C; Le Bohec| C; Durant| Jm; Viblanc| Va; Gauthier-clerc| M; Beaune| D; Park| Yh; Yoccoz| Ng; Stenseth| Nc; Le Maho| Y</t>
  </si>
  <si>
    <t>Removal Of C(3)f(8) Via The Combination Of Non-thermal Plasma| Adsorption And Catalysis</t>
  </si>
  <si>
    <t>Lin| By; Chang| Mb; Chen| Hl; Lee| Hm; Yu| Sj; Li| Sn</t>
  </si>
  <si>
    <t>Removal Of The Potent Greenhouse Gas Nf(3) By Reactions With The Atmospheric Oxidants O((1)d)| Oh And O(3)</t>
  </si>
  <si>
    <t>Dillon| Tj; Vereecken| L; Horowitz| A; Khamaganov| V; Crowley| Jn; Lelieveld| J</t>
  </si>
  <si>
    <t>Requirements For Change In New Car Buying Practices-observations From Sweden</t>
  </si>
  <si>
    <t>Sprei| F; Wickelgren| M</t>
  </si>
  <si>
    <t>Research On Heavy Oil Thermal Recovery By Co2 Steam Flooding With Help Of Combination Of Borehole-surface Electric Potential And Cross-borehole Electric Potential</t>
  </si>
  <si>
    <t>Su| By; Fujimitsu| Y</t>
  </si>
  <si>
    <t>Resilience In Agriculture Through Crop Diversification: Adaptive Management For Environmental Change</t>
  </si>
  <si>
    <t>Lin| Bb</t>
  </si>
  <si>
    <t>Resilience Of An Isopod Population (cyathura Carinata) To Multiple Stress Factors In A Temperate Estuarine System</t>
  </si>
  <si>
    <t>Bordalo| Md; Ferreira| Smf; Cardoso| Pg; Leston| S; Pardal| Ma</t>
  </si>
  <si>
    <t>Resource Location And Relocation Models With Rolling Horizon Forecasting For Wildland Fire Planning</t>
  </si>
  <si>
    <t>Chow| Jyj; Regan| Ac</t>
  </si>
  <si>
    <t>Resources And Eco-environmental Protection Of Salt Lakes In China</t>
  </si>
  <si>
    <t>Zheng| Mp</t>
  </si>
  <si>
    <t>Respiratory Response Of The Deep-sea Amphipod Stephonyx Biscayensis Indicates Bathymetric Range Limitation By Temperature And Hydrostatic Pressure</t>
  </si>
  <si>
    <t>Brown| A; Thatje| S</t>
  </si>
  <si>
    <t>Response And Adaptation Of Soybean Systems To Climate Warming In Northeast China: Insights Gained From Long-term Field Trials</t>
  </si>
  <si>
    <t>Response And Impact Of Equatorial Ocean Dynamics And Tropical Instability Waves In The Tropical Atlantic Under Global Warming: A Regional Coupled Downscaling Study</t>
  </si>
  <si>
    <t>Seo| H; Xie| Sp</t>
  </si>
  <si>
    <t>Response Of A Shallow-water Sediment System To Warming</t>
  </si>
  <si>
    <t>Alsterberg| C; Hulth| S; Sundback| K</t>
  </si>
  <si>
    <t>Response Of Alpine Plant Community To Simulated Climate Change: Two-year Results Of Reciprocal Translocation Experiment (tibetan Plateau)</t>
  </si>
  <si>
    <t>Zhang| Fw; Li| Yn; Gao| Gm; Wang| Sp; Zhao| Xq; Du| My; Wang| Qx</t>
  </si>
  <si>
    <t>Response Of Precipitation Extremes To Idealized Global Warming In An Aqua-planet Climate Model: Towards A Robust Projection Across Different Horizontal Resolutions</t>
  </si>
  <si>
    <t>Li| Fy; Collins| Wd; Wehner| Mf; Williamson| Dl; Olson| Jg</t>
  </si>
  <si>
    <t>Response Of The Hadley Circulation To Climate Change In An Aquaplanet Gcm Coupled To A Simple Representation Of Ocean Heat Transport</t>
  </si>
  <si>
    <t>Levine| Xj; Schneider| T</t>
  </si>
  <si>
    <t>Response Of The Indian Ocean Basin Mode And Its Capacitor Effect To Global Warming</t>
  </si>
  <si>
    <t>Zheng| Xt; Xie| Sp; Liu| Qy</t>
  </si>
  <si>
    <t>Response Of The Ocean Mixed Layer Depth To Global Warming And Its Impact On Primary Production: A Case For The North Pacific Ocean</t>
  </si>
  <si>
    <t>Jang| Cj; Park| J; Park| T; Yoo| S</t>
  </si>
  <si>
    <t>Response Of The Pacific Ocean Circulation To Climate Change</t>
  </si>
  <si>
    <t>Luo| Yy; Rothstein| Lm</t>
  </si>
  <si>
    <t>Response Of The South Atlantic Circulation To An Abrupt Collapse Of The Atlantic Meridional Overturning Circulation</t>
  </si>
  <si>
    <t>Laurian| A; Drijfhout| Ss</t>
  </si>
  <si>
    <t>Response Of Tropical Precipitation To Global Warming</t>
  </si>
  <si>
    <t>Romps| Dm</t>
  </si>
  <si>
    <t>Responses Of Biomass Growth And Grain Yield Of Midseason Rice To The Anticipated Warming With Fati Facility In East China</t>
  </si>
  <si>
    <t>Dong| Wj; Chen| J; Zhang| B; Tian| Yl; Zhang| Wj</t>
  </si>
  <si>
    <t>Responses Of Dissolved Organic Carbon And Dissolved Nitrogen In Surface Water And Soil To Co(2) Enrichment In Paddy Field</t>
  </si>
  <si>
    <t>Guo| J; Zhang| Mq; Zhang| L; Deng| Ax; Bian| Xm; Zhu| Jg; Zhang| Wj</t>
  </si>
  <si>
    <t>Responses Of Grassland Vegetation To Climatic Variations On Different Temporal Scales In Hulun Buir Grassland In The Past 30 Years</t>
  </si>
  <si>
    <t>Zhang| Gl; Xu| Xl; Zhou| Cp; Zhang| Hb; Ouyang| H</t>
  </si>
  <si>
    <t>Responses Of South And East Asian Summer Monsoons To Different Land-sea Temperature Increases Under A Warming Scenario</t>
  </si>
  <si>
    <t>Responses Of Time Of Anthesis And Maturity To Sowing Dates And Infrared Warming In Spring Wheat</t>
  </si>
  <si>
    <t>White| Jw; Kimball| Ba; Wall| Gw; Ottman| Mj; Hunt| La</t>
  </si>
  <si>
    <t>Responses Of Tree Islands To Air Temperature Change At Treeline On North-facing Slopes Of The Changbai Mountains</t>
  </si>
  <si>
    <t>Wang| Xd; Liu| Hq</t>
  </si>
  <si>
    <t>Responses Of Various Saltgrass (distichlis Spicata) Clones To Drought Stress At Different Mowing Heights</t>
  </si>
  <si>
    <t>Pessarakli| M; Kopec| Dm</t>
  </si>
  <si>
    <t>Responses To Climate By Tree-ring Widths And Maximum Latewood Densities Of Two Abies Species At Upper And Lower Altitudinal Distribution Limits In Central Japan</t>
  </si>
  <si>
    <t>Takahashi| K; Okuhara| I; Tokumitsu| Y; Yasue| K</t>
  </si>
  <si>
    <t>Responses To Historical Climate Change Identify Contemporary Threats To Diversity In Dodecatheon</t>
  </si>
  <si>
    <t>Oberle| B; Schaal| Ba</t>
  </si>
  <si>
    <t>Restoring Coastal Plants To Improve Global Carbon Storage: Reaping What We Sow</t>
  </si>
  <si>
    <t>Irving| Ad; Connell| Sd; Russell| Bd</t>
  </si>
  <si>
    <t>Rethinking Adaptation For A 4 Degrees C World</t>
  </si>
  <si>
    <t>Smith| Ms; Horrocks| L; Harvey| A; Hamilton| C</t>
  </si>
  <si>
    <t>Revised Heating Degree Days Due To Global Warming For 15 Major Cities Of South Korea</t>
  </si>
  <si>
    <t>Building Services Engineering Research &amp; Technology</t>
  </si>
  <si>
    <t>Cho| Sh; Kim| Hj; Zaheeruddin| M</t>
  </si>
  <si>
    <t>Revision Of Chamois Infection By Lung Nematodes Under Ecological Conditions Of National Parks Of Slovakia With Respect To Ongoing Global Climate Changes</t>
  </si>
  <si>
    <t>Helminthologia</t>
  </si>
  <si>
    <t>Stefancikova| A; Chovancova| B; Hajek| B; Dudinak| V; Snabel| V</t>
  </si>
  <si>
    <t>Revisiting The Trend Of The Tropical And Subtropical Pacific Surface Latent Heat Flux During 1977-2006</t>
  </si>
  <si>
    <t>Li| G; Ren| Bh; Yang| Cy; Zheng| Jq</t>
  </si>
  <si>
    <t>Rising Arctic Ocean Temperatures Cause Gas Hydrate Destabilization And Ocean Acidification</t>
  </si>
  <si>
    <t>Biastoch| A; Treude| T; Rupke| Lh; Riebesell| U; Roth| C; Burwicz| Eb; Park| W; Latif| M; Boning| Cw; Madec| G; Wallmann| K</t>
  </si>
  <si>
    <t>Risk Assessment Of Dengue Virus Amplification In Europe Based On Spatio-temporal High Resolution Climate Change Projections</t>
  </si>
  <si>
    <t>Thomas| Sm; Fischer| D; Fleischmann| S; Bittner| T; Beierkuhnlein| C</t>
  </si>
  <si>
    <t>Risk Of Collective Failure Provides An Escape From The Tragedy Of The Commons</t>
  </si>
  <si>
    <t>Santos| Fc; Pacheco| Jm</t>
  </si>
  <si>
    <t>Risk Of Tropical Hurricanes In The Cities Of The Gulf De Mexico. Tampico's Case</t>
  </si>
  <si>
    <t>Revista De Geografia Norte Grande</t>
  </si>
  <si>
    <t>Gonzalez| Ds</t>
  </si>
  <si>
    <t>Rivers Through Time: Historical Changes In The Riparian Vegetation Of The Semi-arid| Winter Rainfall Region Of South Africa In Response To Climate And Land Use</t>
  </si>
  <si>
    <t>Journal Of The History Of Biology</t>
  </si>
  <si>
    <t>Hoffman| Mt; Rohde| Rf</t>
  </si>
  <si>
    <t>Role Of Acid Sites On Gamma-al(2)o(3) Based Catalyst For Cf(4) Hydrolysis</t>
  </si>
  <si>
    <t>Sasaki| T; Kanno| S</t>
  </si>
  <si>
    <t>Role Of Essential Lipids In Determining Food Quality For The Invasive Freshwater Clam Corbicula Fluminea</t>
  </si>
  <si>
    <t>Basen| T; Martin-creuzburg| D; Rothhaupt| Ko</t>
  </si>
  <si>
    <t>Role Of Motor Vehicle Lifetime Extension In Climate Change Policy</t>
  </si>
  <si>
    <t>Kagawa| S; Nansai| K; Kondo| Y; Hubacek| K; Suh| S; Minx| J; Kudoh| Y; Tasaki| T; Nakamura| S</t>
  </si>
  <si>
    <t>Root Standing Crop And Chemistry After Six Years Of Soil Warming In A Temperate Forest</t>
  </si>
  <si>
    <t>Zhou| Ym; Tang| Jw; Melillo| Jm; Butler| S; Mohan| Je</t>
  </si>
  <si>
    <t>Root Zone Temperature Influences Nutrient Accumulation And Use In Maize</t>
  </si>
  <si>
    <t>Pakistan Journal Of Botany</t>
  </si>
  <si>
    <t>Hussain| S; Maqsood| Ma</t>
  </si>
  <si>
    <t>Rooting Depth Explains [co(2)] X Drought Interaction In Eucalyptus Saligna</t>
  </si>
  <si>
    <t>Duursma| Ra; Barton| Cvm; Eamus| D; Medlyn| Be; Ellsworth| Ds; Forster| Ma; Tissue| Dt; Linder| S; Mcmurtrie| Re</t>
  </si>
  <si>
    <t>Rs And Gis In Mapping Of Geomorphic Records And Understanding The Local Controls Of Glacial Retreat From The Baspa Valley| Himachal Pradesh| India</t>
  </si>
  <si>
    <t>Deota| Bs; Trivedi| Yn; Kulkarni| Av; Bahuguna| Im; Rathore| Bp</t>
  </si>
  <si>
    <t>Safe Storage Of Co(2) Together With Improved Oil Recovery By Co(2)-enriched Water Injection</t>
  </si>
  <si>
    <t>Sohrabi| M; Kechut| Ni; Riazi| M; Jamiolahmady| M; Ireland| S; Robertson| G</t>
  </si>
  <si>
    <t>Saharan Desert Dust Radiative Effects: A Study Based On Atmospheric Modelling</t>
  </si>
  <si>
    <t>Santos| D; Costa| Mj; Silva| Am; Salgado| R; Domingues| A; Bortoli| D</t>
  </si>
  <si>
    <t>Sahel Rainfall And Decadal To Multi-decadal Sea Surface Temperature Variability</t>
  </si>
  <si>
    <t>Mohino| E; Janicot| S; Bader| J</t>
  </si>
  <si>
    <t>Salinisation In Bulgaria: Institutional Settings For Soil Conservation (a Case Study Of Belozem Village)</t>
  </si>
  <si>
    <t>Penov| I; Manolov| I; Alexiev| A; Kavardziev| Y</t>
  </si>
  <si>
    <t>Sampling Errors Of The Global Mean Sea Level Derived From Topex/poseidon Altimetry</t>
  </si>
  <si>
    <t>Tai| Ck; Wagner| C</t>
  </si>
  <si>
    <t>Satellite-observed Surface Temperature Changes After The 2004 Taylor Complex Fire In Alaska</t>
  </si>
  <si>
    <t>Ge| Jj</t>
  </si>
  <si>
    <t>Saturated Pressure Measurements Of 2|3|3|3-tetrafluoroprop-1-ene (r1234yf) For Reduced Temperatures Ranging From 0.67 To 0.93</t>
  </si>
  <si>
    <t>Fedele| L; Bobbo| S; Groppo| F; Brown| Js; Zilio| C</t>
  </si>
  <si>
    <t>Sawah Ecotechnology - A Trigger For A Rice Green Revolution In Sub-saharan Africa Basic Concept And Policy Implications</t>
  </si>
  <si>
    <t>Abe| Ss; Wakatsuki| T</t>
  </si>
  <si>
    <t>Scenarios With Mit Integrated Global Systems Model: Significant Global Warming Regardless Of Different Approaches</t>
  </si>
  <si>
    <t>Prinn| R; Paltsev| S; Sokolov| A; Sarofim| M; Reilly| J; Jacoby| H</t>
  </si>
  <si>
    <t>Scientific Results Regarding The Gene(s) Introgression Of Drought-resistance To Helianthus Annuus Species| Using Embryo Rescue</t>
  </si>
  <si>
    <t>Romanian Biotechnological Letters</t>
  </si>
  <si>
    <t>Sauca| F; Lazar| Da</t>
  </si>
  <si>
    <t>Screening Life Cycle Assessment Of An Office Used For Academic Purposes</t>
  </si>
  <si>
    <t>Gaidajis| G; Angelakoglou| K</t>
  </si>
  <si>
    <t>Screening The Usda Watermelon Germplasm Collection For Drought Tolerance At The Seedling Stage</t>
  </si>
  <si>
    <t>Zhang| Hy; Gong| Gy; Guo| Sg; Ren| Y; Xu| Y; Ling| Ks</t>
  </si>
  <si>
    <t>Sea-land Limits: A Case Study</t>
  </si>
  <si>
    <t>De Mesquita| Ar; Blitzkow| D; Franca| Cas; Trabanco| Jla; Correa| Ma; Monteiro| Mq</t>
  </si>
  <si>
    <t>Sea-level Acceleration Based On Us Tide Gauges And Extensions Of Previous Global-gauge Analyses</t>
  </si>
  <si>
    <t>Seasonal And Annual Trends Of Temperature And Precipitation Within 1951/1971-2007 In South-eastern Styria| Austria</t>
  </si>
  <si>
    <t>Kabas| T; Foelsche| U; Kirchengast| G</t>
  </si>
  <si>
    <t>Seasonal Occurrences Of Humboldt Squid (dosidicus Gigas) In The Northern California Current System</t>
  </si>
  <si>
    <t>Litz| Mnc; Phillips| Aj; Brodeur| Rd; Emmett| Rl</t>
  </si>
  <si>
    <t>Seasonal Variation And Meteorological Control Of Co(2) Flux In A Hilly Plantation In The Mountain Areas Of North China</t>
  </si>
  <si>
    <t>Huang| H; Zhang| Js; Meng| P; Fu| Yl; Zheng| N; Gao| J</t>
  </si>
  <si>
    <t>Seasonal Variation In Nitrous Oxide And Methane Emissions From Subtropical Estuary And Coastal Mangrove Sediments| Australia</t>
  </si>
  <si>
    <t>Allen| D; Dalal| Rc; Rennenberg| H; Schmidt| S</t>
  </si>
  <si>
    <t>Seasonal Variation In Plasma Thyroid Hormone Concentrations In Coastal Versus Inland Populations Of Juvenile American Alligators (alligator Mississippiensis): Influence Of Plasma Iodide Concentrations</t>
  </si>
  <si>
    <t>Boggs| Asp; Hamlin| Hj; Lowers| Rh; Guillette| Lj</t>
  </si>
  <si>
    <t>Seasonal Variation Of Surface Temperature Change During The Last Several Decades</t>
  </si>
  <si>
    <t>Manabe| S; Ploshay| J; Lau| Nc</t>
  </si>
  <si>
    <t>Seaweed Communities In Retreat From Ocean Warming</t>
  </si>
  <si>
    <t>Wernberg| T; Russell| Bd; Thomsen| Ms; Gurgel| Cfd; Bradshaw| Cja; Poloczanska| Es; Connell| Sd</t>
  </si>
  <si>
    <t>Second California Assessment: Integrated Climate Change Impacts Assessment Of Natural And Managed Systems.</t>
  </si>
  <si>
    <t>Franco| G; Cayan| Dr; Moser| S; Hanemann| M; Jones| Ma</t>
  </si>
  <si>
    <t>Second Thoughts On Global Warming</t>
  </si>
  <si>
    <t>Sectoral Co(2)| Ch(4)| N(2)o And So(2) Emissions From Fossil Fuel Consumption In Nagpur City Of Central India</t>
  </si>
  <si>
    <t>Majumdar| D; Gajghate| Dg</t>
  </si>
  <si>
    <t>Sediment Flux And The Anthropocene</t>
  </si>
  <si>
    <t>Syvitski| Jpm; Kettner| A</t>
  </si>
  <si>
    <t>Seismological Identification And Characterization Of A Large Hurricane</t>
  </si>
  <si>
    <t>Bulletin Of The Seismological Society Of America</t>
  </si>
  <si>
    <t>Ebeling| Cw; Stein| S</t>
  </si>
  <si>
    <t>Selection On Flowering Time In Mediterranean High-mountain Plants Under Global Warming</t>
  </si>
  <si>
    <t>Gimenez-benavides| L; Garcia-camacho| R; Iriondo| Jm; Escudero| A</t>
  </si>
  <si>
    <t>Self-enforcing Strategies To Deter Free-riding In The Climate Change Mitigation Game And Other Repeated Public Good Games</t>
  </si>
  <si>
    <t>Heitzig| J; Lessmann| K; Zou| Y</t>
  </si>
  <si>
    <t>Sensitivity Of Anopheles Gambiae Population Dynamics To Meteo-hydrological Variability: A Mechanistic Approach</t>
  </si>
  <si>
    <t>Gilioli| G; Mariani| L</t>
  </si>
  <si>
    <t>Sensitivity Of Atmospheric Co(2) And Climate To Explosive Volcanic Eruptions</t>
  </si>
  <si>
    <t>Frolicher| Tl; Joos| F; Raible| Cc</t>
  </si>
  <si>
    <t>Sensitivity Of Nocturnal Boundary Layer Temperature To Tropospheric Aerosol Surface Radiative Forcing Under Clear-sky Conditions</t>
  </si>
  <si>
    <t>Nair| Us; Mcnider| R; Patadia| F; Christopher| Sa; Fuller| K</t>
  </si>
  <si>
    <t>Sensitivity Of Potential Natural Vegetation In China To Projected Changes In Temperature| Precipitation And Atmospheric Co(2)</t>
  </si>
  <si>
    <t>Wang| H; Ni| J; Prentice| Ic</t>
  </si>
  <si>
    <t>Sensitivity Of Simulated Extent And Future Evolution Of Marine Suboxia To Mixing Intensity</t>
  </si>
  <si>
    <t>Duteil| O; Oschlies| A</t>
  </si>
  <si>
    <t>Sensitivity Of The Attribution Of Near Surface Temperature Warming To The Choice Of Observational Dataset</t>
  </si>
  <si>
    <t>Jones| Gs; Stott| Pa</t>
  </si>
  <si>
    <t>Sensitivity Of The Snowcover Energetics In A Mountain Basin To Variations In Climate</t>
  </si>
  <si>
    <t>Reba| Ml; Marks| D; Winstral| A; Link| Te; Kumar| M</t>
  </si>
  <si>
    <t>Separation And Capture Of Carbon Dioxide From Co(2)/h(2) Syngas Mixture Using Semi-clathrate Hydrates</t>
  </si>
  <si>
    <t>Gholinezhad| J; Chapoy| A; Tohidi| B</t>
  </si>
  <si>
    <t>Separation Of Sf6 From Binary Mixtures With N2 Using Commercial Poly(4-methyl-1-pentene) Films</t>
  </si>
  <si>
    <t>Separation Science And Technology</t>
  </si>
  <si>
    <t>Wolinska-grabczyk| A; Jankowski| A; Sekula| R; Kruczek| B</t>
  </si>
  <si>
    <t>Sequential Climate Change Policy</t>
  </si>
  <si>
    <t>Parson| Ea; Karwat| D</t>
  </si>
  <si>
    <t>Sequestration Of Roots-derived Carbon In Paddy Soil Under Elevated Co(2) With Two Temperature Regimes As Assessed By Isotope Technique</t>
  </si>
  <si>
    <t>Journal Of The Korean Society For Applied Biological Chemistry</t>
  </si>
  <si>
    <t>Baek| Wj; Kim| Yj; Yun| Si; Lee| Si; Lim| Ss; Kim| Hy; Yoon| Ks; Choi| Sm; Choi| Wj</t>
  </si>
  <si>
    <t>Serosurveillance For Japanese Encephalitis Virus In Wild Birds Captured In Korea</t>
  </si>
  <si>
    <t>Yang| Dk; Oh| Yi; Kim| Hr; Lee| Yj; Moon| Ok; Yoon| H; Kim| B; Lee| Kw; Song| Jy</t>
  </si>
  <si>
    <t>Seven Glacial Cycles In The Middle-late Pleistocene Of Northwest Europe: Geomorphic Evidence From Buried Tunnel Valleys</t>
  </si>
  <si>
    <t>Stewart| Ma; Lonergan| L</t>
  </si>
  <si>
    <t>Shifting Phenology And Abundance Under Experimental Warming Alters Trophic Relationships And Plant Reproductive Capacity</t>
  </si>
  <si>
    <t>Liu| Yz; Reich| Pb; Li| Gy; Sun| Sc</t>
  </si>
  <si>
    <t>Shifting Threats Faced By The San Clemente Sage Sparrow</t>
  </si>
  <si>
    <t>Hudgens| B; Beaudry| F; George| Tl; Kaiser| S; Munkwitz| Nm</t>
  </si>
  <si>
    <t>Shoreline Evolution Under Climate Change Wave Scenarios</t>
  </si>
  <si>
    <t>Zacharioudaki| A; Reeve| De</t>
  </si>
  <si>
    <t>Short Life-cycle Deteriorating Product Remanufacturing In A Green Supply Chain Inventory Control System</t>
  </si>
  <si>
    <t>Chung| Cj; Wee| Hm</t>
  </si>
  <si>
    <t>Short-term Dynamics Of A Low-centred Ice-wedge Polygon Near Chokurdakh (ne Yakutia| Ne Siberia) And Climate Change During The Last Ca 1250 Years</t>
  </si>
  <si>
    <t>De Klerk| P; Donner| N; Karpov| Ns; Minke| M; Joosten| H</t>
  </si>
  <si>
    <t>Short-term Inventory Of Ghg Fluxes In Semi-natural And Anthropogenized Grassland</t>
  </si>
  <si>
    <t>Balezentiene| L; Bleizgys| R</t>
  </si>
  <si>
    <t>Short-term Nitrogen Additions Can Shift A Coastal Wetland From A Sink To A Source Of N(2)o</t>
  </si>
  <si>
    <t>Moseman-valtierra| S; Gonzalez| R; Kroeger| Kd; Tang| Jw; Chao| Wc; Crusius| J; Bratton| J; Green| A; Shelton| J</t>
  </si>
  <si>
    <t>Short-term Temperature Dependence Of Heterotrophic Soil Respiration After One-month Of Pre-incubation At Different Temperatures</t>
  </si>
  <si>
    <t>Hamdi| S; Chevallier| T; Ben Aissa| N; Ben Hammouda| M; Gallali| T; Chotte| Jl; Bernoux| M</t>
  </si>
  <si>
    <t>Shrinking Lakes Of The Arctic: Spatial Relationships And Trajectory Of Change</t>
  </si>
  <si>
    <t>Carroll| Ml; Townshend| Jrg; Dimiceli| Cm; Loboda| T; Sohlberg| Ra</t>
  </si>
  <si>
    <t>Signature Of Ice Melt Over The Greenland Derived From Msmr (oceansat-1) Data</t>
  </si>
  <si>
    <t>Sharma| N; Dash| Mk; Vyas| Nk; Bhandari| Sm; Pandey| Pc; Khare| N</t>
  </si>
  <si>
    <t>Signatures Of Universal Characteristics Of Fractal Fluctuations In Global Mean Monthly Temperature Anomalies</t>
  </si>
  <si>
    <t>Journal Of Systems Science &amp; Complexity</t>
  </si>
  <si>
    <t>Selvam| Am</t>
  </si>
  <si>
    <t>Simulated Changes In The Freezing Rain Climatology Of North America Under Global Warming Using A Coupled Climate Model</t>
  </si>
  <si>
    <t>Lambert| Sj; Hansen| Bk</t>
  </si>
  <si>
    <t>Simulated Projections For Summer Monsoon Climate Over India By A High-resolution Regional Climate Model (precis)</t>
  </si>
  <si>
    <t>Kumar| Kk; Patwardhan| Sk; Kulkarni| A; Kamala| K; Rao| Kk; Jones| R</t>
  </si>
  <si>
    <t>Simulated Reduction In Upwelling Of Tropical Oxygen Minimum Waters In A Warmer Climate</t>
  </si>
  <si>
    <t>Glessmer| Ms; Park| W; Oschlies| A</t>
  </si>
  <si>
    <t>Simulated Spatiotemporal Response Of Ocean Heat Transport To Freshwater Enhancement In North Atlantic And Associated Mechanisms</t>
  </si>
  <si>
    <t>Yu| L; Gao| Yq</t>
  </si>
  <si>
    <t>Simulated Variations Of Eolian Dust From Inner Asian Deserts At The Mid-pliocene| Last Glacial Maximum| And Present Day: Contributions From The Regional Tectonic Uplift And Global Climate Change</t>
  </si>
  <si>
    <t>Shi| Zg; Liu| Xd; An| Zs; Yi| Bq; Yang| P; Mahowald| N</t>
  </si>
  <si>
    <t>Simulating Cold Season Snowpack: Impacts Of Snow Albedo And Multi-layer Snow Physics</t>
  </si>
  <si>
    <t>Waliser| D; Kim| J; Xue| Y; Chao| Y; Eldering| A; Fovell| R; Hall| A; Li| Q; Liou| Kn; Mcwilliams| J; Kapnick| S; Vasic| R; De Sale| F; Yu| Y</t>
  </si>
  <si>
    <t>Simulating Fire Regimes In The Amazon In Response To Climate Change And Deforestation</t>
  </si>
  <si>
    <t>Silvestrini| Ra; Soares| Bs; Nepstad| D; Coe| M; Rodrigues| H; Assuncao| R</t>
  </si>
  <si>
    <t>Simulating Zonal Scale Shifts In The Partitioning Of Surface And Subsurface Freshwater Flow In Response To Increasing Pco(2)</t>
  </si>
  <si>
    <t>Flogel| S; Parkin| G; Pollard| D; Dullo| Wc; Wagner| T</t>
  </si>
  <si>
    <t>Simulation And Analysis Of Outbreaks Of Bark Beetle Infestations And Their Management At The Stand Level</t>
  </si>
  <si>
    <t>Fahse| L; Heurich| M</t>
  </si>
  <si>
    <t>Simulation Of Future Global Warming Scenarios In Rice Paddies With An Open-field Warming Facility</t>
  </si>
  <si>
    <t>Rehmani| Mia; Zhang| Jq; Li| Gh; Ata-ul-karim| St; Wang| Sh; Kimball| Ba; Yan| C; Liu| Zh; Ding| Yf</t>
  </si>
  <si>
    <t>Simulation Of Sea Surface Temperature Changes In The Middle Pliocene Warm Period And Comparison With Reconstructions</t>
  </si>
  <si>
    <t>Yan| Q; Zhang| Zs; Wang| Hj; Jiang| Db; Zheng| Wp</t>
  </si>
  <si>
    <t>Simulation Of Temperature Changes In Iran Under The Atmosphere Carbon Dioxide Duplication Condition</t>
  </si>
  <si>
    <t>Iranian Journal Of Environmental Health Science &amp; Engineering</t>
  </si>
  <si>
    <t>Roshan| Gr; Iagh| Fk; Azizi| G; Mohammadi| H</t>
  </si>
  <si>
    <t>Sinking Ships: Conservation Options For Endemic Taxa Threatened By Sea Level Rise</t>
  </si>
  <si>
    <t>Maschinski| J; Ross| Ms; Liu| H; O'brien| J; Von Wettberg| Ej; Haskins| Ke</t>
  </si>
  <si>
    <t>Six Climate Change-related Events In The United States Accounted For About $14 Billion In Lost Lives And Health Costs</t>
  </si>
  <si>
    <t>Health Affairs</t>
  </si>
  <si>
    <t>Knowlton| K; Rotkin-ellman| M; Geballe| L; Max| W; Solomon| Gm</t>
  </si>
  <si>
    <t>Slow Release Of Fossil Carbon During The Palaeocene-eocene Thermal Maximum</t>
  </si>
  <si>
    <t>Cui| Y; Kump| Lr; Ridgwell| Aj; Charles| Aj; Junium| Ck; Diefendorf| Af; Freeman| Kh; Urban| Nm; Harding| Ic</t>
  </si>
  <si>
    <t>Smart Film Actuators Using Biomass Plastic</t>
  </si>
  <si>
    <t>Smart Materials And Structures</t>
  </si>
  <si>
    <t>Yoneyama| S; Tanaka| N</t>
  </si>
  <si>
    <t>Smart Operation Of Smart Grid: Risk-limiting Dispatch</t>
  </si>
  <si>
    <t>Varaiya| Pp; Wu| Ff; Bialek| Jw</t>
  </si>
  <si>
    <t>Snow Cover Dynamics And Hydrological Regime Of The Hunza River Basin| Karakoram Range| Northern Pakistan</t>
  </si>
  <si>
    <t>Tahir| Aa; Chevallier| P; Arnaud| Y; Ahmad| B</t>
  </si>
  <si>
    <t>Snow/ice And Cloud Responses To Future Climate Change Around Hokkaido</t>
  </si>
  <si>
    <t>Matsumura| S; Sato| T</t>
  </si>
  <si>
    <t>Socio-political Reception Of Sewage Sludge Recycling: The Hungarian Perspective</t>
  </si>
  <si>
    <t>Journal Of Residuals Science &amp; Technology</t>
  </si>
  <si>
    <t>Zsabokorszky| F</t>
  </si>
  <si>
    <t>Soil Carbon And Climate Change: From The Jenkinson Effect To The Compost-bomb Instability</t>
  </si>
  <si>
    <t>Luke| Cm; Cox| Pm</t>
  </si>
  <si>
    <t>Soil Carbon Model Alternatives For Echam5/jsbach Climate Model: Evaluation And Impacts On Global Carbon Cycle Estimates</t>
  </si>
  <si>
    <t>Thum| T; Raisanen| P; Sevanto| S; Tuomi| M; Reick| C; Vesala| T; Raddatz| T; Aalto| T; Jarvinen| H; Altimir| N; Pilegaard| K; Nagy| Z; Rambal| S; Liski| J</t>
  </si>
  <si>
    <t>Soil Carbon Stabilization In Jack Pine Stands Along The Boreal Forest Transect Case Study</t>
  </si>
  <si>
    <t>Norris| Ce; Quideau| Sa; Bhatti| Js; Wasylishen| Re</t>
  </si>
  <si>
    <t>Soil Organic Carbon Modeling And Mapping In A Semi-arid Environment Using Thematic Mapper Data</t>
  </si>
  <si>
    <t>Jaber| Sm; Al-qinna| Mi</t>
  </si>
  <si>
    <t>Soil Organic Matter Dynamics In A North America Tallgrass Prairie After 9 Yr Of Experimental Warming</t>
  </si>
  <si>
    <t>Cheng| X; Luo| Y; Xu| X; Sherry| R; Zhang| Q</t>
  </si>
  <si>
    <t>Soil Warming| Carbon-nitrogen Interactions| And Forest Carbon Budgets</t>
  </si>
  <si>
    <t>Melillo| Jm; Butler| S; Johnson| J; Mohan| J; Steudler| P; Lux| H; Burrows| E; Bowles| F; Smith| R; Scott| L; Vario| C; Hill| T; Burton| A; Zhou| Ym; Tang| J</t>
  </si>
  <si>
    <t>Soiling Of Building Envelope Surfaces And Its Effect On Solar Reflectance-part I: Analysis Of Roofing Product Databases</t>
  </si>
  <si>
    <t>Sleiman| M; Ban-weiss| G; Gilbert| He; Francois| D; Berdahl| P; Kirchstetter| Tw; Destaillats| H; Levinson| R</t>
  </si>
  <si>
    <t>Solar Elevation Triggers Foraging Activity In A Thermophilic Ant</t>
  </si>
  <si>
    <t>Amor| F; Ortega| P; Cerda| X; Boulay| Rr</t>
  </si>
  <si>
    <t>Solid Ki Loaded Gamma-al(2)o(3) Catalyzed Transesterification Of Shaddock Oil</t>
  </si>
  <si>
    <t>Ganguly| M; Sarma| M</t>
  </si>
  <si>
    <t>Some Like It Cold: Microbial Transformations Of Mercury In Polar Regions</t>
  </si>
  <si>
    <t>Barkay| T; Kroer| N; Poulain| Aj</t>
  </si>
  <si>
    <t>Some Like It Hot: The Effects Of Climate Change On Reproduction| Immune Function And Disease Resistance In The Cricket Gryllus Texensis</t>
  </si>
  <si>
    <t>Adamo| Sa; Lovett| Mme</t>
  </si>
  <si>
    <t>Some Operational Uses Of Satellite Remote Sensing And Marine Gis For Sustainable Fisheries And Aquaculture</t>
  </si>
  <si>
    <t>Saitoh| Si; Mugo| R; Radiarta| In; Asaga| S; Takahashi| F; Hirawake| T; Ishikawa| Y; Awaji| T; In| T; Shima| S</t>
  </si>
  <si>
    <t>Southern Hemisphere Extra-tropical Forcing: A New Paradigm For El Nio-southern Oscillation</t>
  </si>
  <si>
    <t>Terray| P</t>
  </si>
  <si>
    <t>Southern Populations Of European Shag Phalacrocorax A. Aristotelis Advance Their Laying Date In Response To Local Weather Conditions But Not To Large-scale Climate</t>
  </si>
  <si>
    <t>Alvarez| D; Pajuel| Maf</t>
  </si>
  <si>
    <t>Southernmost Records Of Bottlenose Dolphins| Tursiops Truncatus</t>
  </si>
  <si>
    <t>Goodall| Rnp; Marchesi| Mc; Pimper| Le; Dellabianca| N; Benegas| Lg; Torres| Ma; Riccialdelli| L</t>
  </si>
  <si>
    <t>Southward Expansion In Beetle And Butterfly Ranges In South Africa</t>
  </si>
  <si>
    <t>Perissinotto| R; Pringle| El; Giliomee| Jh</t>
  </si>
  <si>
    <t>Spatial And Temporal Temperature Trends On The Yunnan Plateau (southwest China) During 1961-2004</t>
  </si>
  <si>
    <t>Fan| Zx; Brauning| A; Thomas| A; Li| Jb; Cao| Kf</t>
  </si>
  <si>
    <t>Spatial And Temporal Trends Of Selected Trace Elements In Liver Tissue From Polar Bears (ursus Maritimus) From Alaska| Canada And Greenland</t>
  </si>
  <si>
    <t>Routti| H; Letcher| Rj; Born| Ew; Branigan| M; Dietz| R; Evans| Tj; Fisk| At; Peacock| E; Sonne| C</t>
  </si>
  <si>
    <t>Spatial And Temporal Variability Of Net Primary Productivity (npp) Over Terrestrial Biosphere Of India Using Noaa-avhrr Based Glopem Model</t>
  </si>
  <si>
    <t>Singh| Rp; Rovshan| S; Goroshi| Sk; Panigrahy| S; Parihar| Js</t>
  </si>
  <si>
    <t>Spatial Disaggregation Of Carbon Dioxide Emissions From Road Traffic Based On Multiple Linear Regression Model</t>
  </si>
  <si>
    <t>Shu| Yq; Lam| Nsn</t>
  </si>
  <si>
    <t>Spatio-temporal Changes Of Ndvi And Its Relation With Climatic Variables In The Source Regions Of The Yangtze And Yellow Rivers</t>
  </si>
  <si>
    <t>Yang| Zp; Gao| Jx; Zhou| Cp; Shi| Pl; Zhao| L; Shen| Ws; Ouyang| H</t>
  </si>
  <si>
    <t>Spatio-temporal Functional Regression On Paleoecological Data</t>
  </si>
  <si>
    <t>Bel| L; Bar-hen| A; Petit| R; Cheddadi| R</t>
  </si>
  <si>
    <t>Spatio-temporal Variability Of Snowmelt Across Svalbard During The Period 2000-08 Derived From Quikscat/seawinds Scatterometry</t>
  </si>
  <si>
    <t>Rotschky| G; Schuler| Tv; Haarpaintner| J; Kohler| J; Isaksson| E</t>
  </si>
  <si>
    <t>Spatio-temporal Variation In Soil Derived Nitrous Oxide Emissions Under Sugarcane</t>
  </si>
  <si>
    <t>Huang| Xd; Grace| P; Mengersen| K; Weier| K</t>
  </si>
  <si>
    <t>Spatiotemporal Characteristics Of Meteorological Drought For The Island Of Crete</t>
  </si>
  <si>
    <t>Koutroulis| Ag; Vrohidou| Aek; Tsanis| Ik</t>
  </si>
  <si>
    <t>Spatiotemporal Precipitation Variations In The Arid Central Asia In The Context Of Global Warming</t>
  </si>
  <si>
    <t>Chen| Fh; Huang| W; Jin| Ly; Chen| Jh; Wang| Js</t>
  </si>
  <si>
    <t>Species Richness| Endemism| And Conservation Of American Tree Ferns (cyatheales)</t>
  </si>
  <si>
    <t>Ramirez-barahona| S; Luna-vega| I; Tejero-diez| D</t>
  </si>
  <si>
    <t>Species Shifts In Response To Climate Change: Individual Or Shared Responses?</t>
  </si>
  <si>
    <t>Journal Of The Torrey Botanical Society</t>
  </si>
  <si>
    <t>Pucko| C; Beckage| B; Perkins| T; Keeton| Ws</t>
  </si>
  <si>
    <t>Species Turnover Of Amphibians And Reptiles In Eastern China: Disentangling The Relative Effects Of Geographic Distance And Environmental Difference</t>
  </si>
  <si>
    <t>Chen| Sb; Jiang| Gm; Zhang| Jl; Li| Yg; Qian| H</t>
  </si>
  <si>
    <t>Species-specific Effects Of Soil Fauna On Fungal Foraging And Decomposition</t>
  </si>
  <si>
    <t>Crowther| Tw; Boddy| L; Jones| Th</t>
  </si>
  <si>
    <t>Spring Flowering Response To Climate Change Between 1936 And 2006 In Alberta| Canada</t>
  </si>
  <si>
    <t>Beaubien| E; Hamann| A</t>
  </si>
  <si>
    <t>Spring-season Changes During The Late Pleniglacial And Bolling/allerod Interstadial</t>
  </si>
  <si>
    <t>Wagner-cremer| F; Lotter| Af</t>
  </si>
  <si>
    <t>Stable Carbon Isotope Patterns Of Marine Biomarker Lipids In The Arctic Ocean During Eocene Thermal Maximum 2</t>
  </si>
  <si>
    <t>Schoon| Pl; Sluijs| A; Damste| Jss; Schouten| S</t>
  </si>
  <si>
    <t>Statistical Comparisons Of Watershed-scale Response To Climate Change In Selected Basins Across The United States</t>
  </si>
  <si>
    <t>Risley| J; Moradkhani| H; Hay| L; Markstrom| S</t>
  </si>
  <si>
    <t>Statistical Downscaling Of Sea-surface Wind Over The Peru-chile Upwelling Region: Diagnosing The Impact Of Climate Change From The Ipsl-cm4 Model</t>
  </si>
  <si>
    <t>Goubanova| K; Echevin| V; Dewitte| B; Codron| F; Takahashi| K; Terray| P; Vrac| M</t>
  </si>
  <si>
    <t>Status And Barriers Of Advanced Biofuel Technologies: A Review</t>
  </si>
  <si>
    <t>Cheng| Jj; Timilsina| Gr</t>
  </si>
  <si>
    <t>Step-a Solar Chemical Process To End Anthropogenic Global Warming. Ii: Experimental Results</t>
  </si>
  <si>
    <t>Licht| S; Wang| Bh; Wu| Hj</t>
  </si>
  <si>
    <t>Step-wise Change Of Asian Interior Climate Preceding The Eocene-oligocene Transition (eot)</t>
  </si>
  <si>
    <t>Abels| Ha; Dupont-nivet| G; Xiao| Gq; Bosboom| R; Krijgsman| W</t>
  </si>
  <si>
    <t>Stochastic Extinction And Runaway Growth In Discrete Biological Models</t>
  </si>
  <si>
    <t>Rocky Mountain Journal Of Mathematics</t>
  </si>
  <si>
    <t>Troy| Wc</t>
  </si>
  <si>
    <t>Stochastic Simulations Of The Madden-julian Oscillation Activity</t>
  </si>
  <si>
    <t>Jones| C; Carvalho| Lmv</t>
  </si>
  <si>
    <t>Stormy Wave Analysis Based On Recorded Field Data On South-east Coasts Of Queensland| Australia</t>
  </si>
  <si>
    <t>Jafari| A; Cartwright| N; Nielsen| P</t>
  </si>
  <si>
    <t>Strategies For Conservation Of Germplasm In Endemic Redwoods In The Face Of Climate Change: A Review</t>
  </si>
  <si>
    <t>Ahuja| Mr</t>
  </si>
  <si>
    <t>Streamflow Changes And Its Influencing Factors In The Mainstream Of The Songhua River Basin| Northeast China Over The Past 50 Years</t>
  </si>
  <si>
    <t>Miao| Cy; Yang| L; Liu| By; Gao| Y; Li| Sl</t>
  </si>
  <si>
    <t>Stressed Crops Emit More Methane Despite The Mitigating Effects Of Elevated Carbon Dioxide</t>
  </si>
  <si>
    <t>Study Of Carbon Dioxide Condensation In Chevron Plate Exchangers; Heat Transfer Analysis</t>
  </si>
  <si>
    <t>Hayes| N; Jokar| A; Ayub| Zh</t>
  </si>
  <si>
    <t>Study Of Dc Circuit Breaker Of H(2)-n(2) Gas Mixture For High Voltage</t>
  </si>
  <si>
    <t>Shiba| Y; Morishita| Y; Kaneko| S; Okabe| S; Mizoguchi| H; Yanabu| S</t>
  </si>
  <si>
    <t>Study Of Seasonal Variation Of Winds In Upper Stratosphere Over Hyderabad</t>
  </si>
  <si>
    <t>Manchanda| Rk; Rao| Jvs; Sreenivasan| S; Suneelkumar| B</t>
  </si>
  <si>
    <t>Study On The Mitochondrial Activity And Membrane Potential After Exposing Later Stage Oocytes Of Two Gorgonian Corals (junceella Juncea And Junceella Fragilis) To Cryoprotectants</t>
  </si>
  <si>
    <t>Cryoletters</t>
  </si>
  <si>
    <t>Tsai| S; Spikings| E; Huang| Ic; Lin| C</t>
  </si>
  <si>
    <t>Sugarcane| Carbon Sequestration And Food Supplies</t>
  </si>
  <si>
    <t>Yates| Ra</t>
  </si>
  <si>
    <t>Surface Reflectance And Conversion Efficiency Dependence Of Technologies For Mitigating Global Warming</t>
  </si>
  <si>
    <t>Edmonds| I; Smith| G</t>
  </si>
  <si>
    <t>Survival| Growth And Reproduction Of Non-indigenous Nile Tilapia| Oreochromis Niloticus (linnaeus 1758). I. Physiological Capabilities In Various Temperatures And Salinities</t>
  </si>
  <si>
    <t>Schofield| Pj; Peterson| Ms; Lowe| Mr; Brown-peterson| Nj; Slack| Wt</t>
  </si>
  <si>
    <t>Sustainability In The City Scale To Fight Global Warming</t>
  </si>
  <si>
    <t>Tokuc| A; Kokturk| G</t>
  </si>
  <si>
    <t>Sustainable Development And Energy Geotechnology - Potential Roles For Geotechnical Engineering</t>
  </si>
  <si>
    <t>Ksce Journal Of Civil Engineering</t>
  </si>
  <si>
    <t>Fragaszy| Rj; Santamarina| Jc; Amekudzi| A; Assimaki| D; Bachus| R; Burns| Se; Cha| M; Cho| Gc; Cortes| Dd; Dai| S; Espinoza| Dn; Garrow| L; Huang| H; Jang| J; Jung| Jw; Kim| S; Kurtis| K; Lee| C; Pasten| C; Phadnis| H; Rix| G; Shin| Hs; Torres| Mc; Tsouris| C</t>
  </si>
  <si>
    <t>Sustainable Heating And Cooling Systems For Agriculture</t>
  </si>
  <si>
    <t>Kharseh| M; Nordell| B</t>
  </si>
  <si>
    <t>Targeting For Energy Efficiency And Improved Energy Collaboration Between Different Companies Using Total Site Analysis (tsa)</t>
  </si>
  <si>
    <t>Hackl| R; Andersson| E; Harvey| S</t>
  </si>
  <si>
    <t>Tasmanian Coastal Saltmarsh Community Transitions Associated With Climate Change And Relative Sea Level Rise 1975-2009</t>
  </si>
  <si>
    <t>Prahalad| Vn; Kirkpatrick| Jb; Mount| Re</t>
  </si>
  <si>
    <t>Taxonomic And Ecologic Persistence Across The Onset Of The Late Paleozoic Ice Age: Evidence From The Upper Mississippian (chesterian Series)| Illinois Basin| United States</t>
  </si>
  <si>
    <t>Bonelli| Jr; Patzkowsky| Me</t>
  </si>
  <si>
    <t>Technical And Economic Analysis Of Electricity Generation From Forest| Fossil| And Wood-waste Fuels In A Finnish Heating Plant</t>
  </si>
  <si>
    <t>Palander| T</t>
  </si>
  <si>
    <t>Technical| Economic And Environmental Assessment Of Sludge Treatment Wetlands</t>
  </si>
  <si>
    <t>Uggetti| E; Ferrer| I; Molist| J; Garcia| J</t>
  </si>
  <si>
    <t>Techniques To Implement In Green Data Centres To Achieve Energy Efficiency And Reduce Global Warming Effects</t>
  </si>
  <si>
    <t>Uddin| M; Rahman| Aa</t>
  </si>
  <si>
    <t>Techno-economic And Environmental Assessment Of Bioethanol-based Chemical Process: A Case Study On Ethyl Acetate</t>
  </si>
  <si>
    <t>Thuy| Nth; Kikuchi| Y; Sugiyama| H; Noda| M; Hirao| M</t>
  </si>
  <si>
    <t>Techno-economical Analysis Of A Thermo-chemical Biofuel Plant With Feedstock And Product Flexibility Under External Disturbances</t>
  </si>
  <si>
    <t>Technologies And Trends In Solar Power And Fuels</t>
  </si>
  <si>
    <t>Roeb| M; Neises| M; Monnerie| N; Sattler| C; Pitz-paal| R</t>
  </si>
  <si>
    <t>Teleconnections In A Warmer Climate: The Pliocene Perspective</t>
  </si>
  <si>
    <t>Shukla| Sp; Chandler| Ma; Rind| D; Sohl| Le; Jonas| J; Lerner| J</t>
  </si>
  <si>
    <t>Temperature Alters The Relative Abundance And Population Growth Rates Of Species Within The Dendroctonus Frontalis (coleoptera: Curculionidae) Community</t>
  </si>
  <si>
    <t>Evans| Lm; Hofstetter| Rw; Ayres| Mp; Klepzig| Kd</t>
  </si>
  <si>
    <t>Temperature And Precipitation Variability Over Euro-near East Asia</t>
  </si>
  <si>
    <t>Aslan| Z; Manchanda| P; Siddiqi| Ah</t>
  </si>
  <si>
    <t>Temperature And Resource Availability May Interactively Affect Over-wintering Success Of Juvenile Fish In A Changing Climate</t>
  </si>
  <si>
    <t>Brodersen| J; Rodriguez-gil| Jl; Jonsson| M; Hansson| La; Bronmark| C; Nilsson| Pa; Nicolle| A; Berglund| O</t>
  </si>
  <si>
    <t>Temperature And Salinity Tolerance Of Mesopodopsis Africana O. Tattersall In The Freshwater-deprived St. Lucia Estuary| South Africa</t>
  </si>
  <si>
    <t>Carrasco| Nk; Perissinotto| R</t>
  </si>
  <si>
    <t>Temperature Effects On Oxygen Thresholds For Hypoxia In Marine Benthic Organisms</t>
  </si>
  <si>
    <t>Temperature Effects On The Microscopic Haploid Stage Development Of Laminaria Ochroleuca And Sacchoriza Polyschides| Kelps With Contrasting Life Histories</t>
  </si>
  <si>
    <t>Cahiers De Biologie Marine</t>
  </si>
  <si>
    <t>Pereira| Tr; Engeleni| Ah; Pearson| Ga; Serrao| Ea; Destombe| C; Valero| M</t>
  </si>
  <si>
    <t>Temperature Effects On The Removal Of Potential Hfc Replacements| Cf(3)ch(2)ch(2)oh And Cf(3)(ch(2))(2)ch(2)oh| Initiated By Oh Radicals</t>
  </si>
  <si>
    <t>Antinolo| M; Jimenez| E; Albaladejo| J</t>
  </si>
  <si>
    <t>Temperature Reconstruction (1750-2008) From Dahurian Larch Tree-rings In An Area Subject To Permafrost In Inner Mongolia| Northeast China</t>
  </si>
  <si>
    <t>Zhang| Xl; He| Xy; Li| Jb; Davi| N; Chen| Zj; Cui| Mx; Chen| W; Li| N</t>
  </si>
  <si>
    <t>Temperature Tolerance And Stress Proteins As Mechanisms Of Invasive Species Success</t>
  </si>
  <si>
    <t>Zerebecki| Ra; Sorte| Cjb</t>
  </si>
  <si>
    <t>Temperature Trends At The Mauna Loa Observatory| Hawaii</t>
  </si>
  <si>
    <t>Malamud| Bd; Turcotte| Dl; Grimmond| Csb</t>
  </si>
  <si>
    <t>Temperature-dependent Effect Of Filamentous Cyanobacteria On Daphnia Magna Life History Traits</t>
  </si>
  <si>
    <t>Bednarska| A; Los| J; Dawidowicz| P</t>
  </si>
  <si>
    <t>Temperature-driven Regime Shifts In The Dynamics Of Size-structured Populations</t>
  </si>
  <si>
    <t>Ohlberger| J; Edeline| E; Vollestad| La; Stenseth| Nc; Claessen| D</t>
  </si>
  <si>
    <t>Temporal Changes In Soil Organic C Under Mediterranean Shrublands And Grasslands: Impact Of Fire And Drought</t>
  </si>
  <si>
    <t>Marti-roura| M; Casals| P; Romanya| J</t>
  </si>
  <si>
    <t>Temporal Differences Across A Bio-geographical Boundary Reveal Slow Response Of Sub-littoral Benthos To Climate Change</t>
  </si>
  <si>
    <t>Hinz| H; Capasso| E; Lilley| M; Frost| M; Jenkins| Sr</t>
  </si>
  <si>
    <t>Temporal Flexibility Of Permit Trading When Pollutants Are Correlated</t>
  </si>
  <si>
    <t>Automatica</t>
  </si>
  <si>
    <t>Legras| S; Zaccour| G</t>
  </si>
  <si>
    <t>Temporal Stability Of Symbiodinium Phylotype In Scleractinian Coral Galaxea Fascicularis From A Tropical Fringing Reef In The South China Sea</t>
  </si>
  <si>
    <t>Zhou| Gw; Huang| H; Dong| Zj; Yu| Zn</t>
  </si>
  <si>
    <t>Temporal Variation Of Accumulation Rates On A Natural Salt Marsh In The 20th Century - The Impact Of Sea Level Rise And Increased Inundation Frequency</t>
  </si>
  <si>
    <t>Andersen| Tj; Svinth| S; Pejrup| M</t>
  </si>
  <si>
    <t>The "morning Glory" Project: A Papua New Guinea-queensland Australia Undersea Freshwater Pipeline</t>
  </si>
  <si>
    <t>Finkl| Cw; Cathcart| Rb</t>
  </si>
  <si>
    <t>The 10 Australian Ecosystems Most Vulnerable To Tipping Points</t>
  </si>
  <si>
    <t>Laurance| Wf; Dell| B; Turton| Sm; Lawes| Mj; Hutley| Lb; Mccallum| H; Dale| P; Bird| M; Hardy| G; Prideaux| G; Gawne| B; Mcmahon| Cr; Yu| R; Hero| Jm; Schwarzkop| L; Krockenberger| A; Douglas| M; Silvester| E; Mahony| M; Vella| K; Saikia| U; Wahren| Ch; Xu| Zh; Smith| B; Cocklin| C</t>
  </si>
  <si>
    <t>The Absorption Rate Of Co(2)/so(2)/no(2) Into A Blended Aqueous Amp/ammonia Solution</t>
  </si>
  <si>
    <t>Seo| Jb; Jeon| Sb; Choi| Wj; Kim| Jw; Lee| Gh; Oh| Kj</t>
  </si>
  <si>
    <t>The Accuracy Of Climate Models' Simulated Season Lengths And The Effectiveness Of Grid Scale Correction Factors</t>
  </si>
  <si>
    <t>Winterhalter| We</t>
  </si>
  <si>
    <t>The Air We Breathe: Three Vital Respiratory Gases And The Red Blood Cell: Oxygen| Nitric Oxide| And Carbon Dioxide</t>
  </si>
  <si>
    <t>Transfusion</t>
  </si>
  <si>
    <t>Dzik| Wh</t>
  </si>
  <si>
    <t>The Amplifying Effects Of Humans On Fire Regimes In Temperate Rainforests In Western Patagonia</t>
  </si>
  <si>
    <t>Holz| A; Veblen| Tt</t>
  </si>
  <si>
    <t>The Biogeochemistry Of Bioenergy Landscapes: Carbon| Nitrogen| And Water Considerations</t>
  </si>
  <si>
    <t>Robertson| Gp; Hamilton| Sk; Del Grosso| Sj; Parton| Wj</t>
  </si>
  <si>
    <t>The Carbon Footprint Of Bread</t>
  </si>
  <si>
    <t>Espinoza-orias| N; Stichnothe| H; Azapagic| A</t>
  </si>
  <si>
    <t>The Challenges Facing Sustainable And Adaptive Groundwater Management In South Africa</t>
  </si>
  <si>
    <t>Knuppe| K</t>
  </si>
  <si>
    <t>The Climate Gap: Environmental Health And Equity Implications Of Climate Change And Mitigation Policies In California-a Review Of The Literature</t>
  </si>
  <si>
    <t>Shonkoff| Sb; Morello-frosch| R; Pastor| M; Sadd| J</t>
  </si>
  <si>
    <t>The Combined Effect Of Ultraviolet B Radiation And Temperature Increase On Phytoplankton Dynamics And Cell Cycle Using Pulse Shape Recording Flow Cytometry</t>
  </si>
  <si>
    <t>Thyssen| M; Ferreyra| G; Moreau| S; Schloss| I; Denis| M; Demers| S</t>
  </si>
  <si>
    <t>The Coming Sustainable Energy Transition: History| Strategies| And Outlook</t>
  </si>
  <si>
    <t>Solomon| Bd; Krishna| K</t>
  </si>
  <si>
    <t>The Comparison Of Several Colour Indices For The Photographic Recording Of Canopy Phenology Of Fagus Crenata Blume In Eastern Japan</t>
  </si>
  <si>
    <t>Plant Ecology &amp; Diversity</t>
  </si>
  <si>
    <t>Mizunuma| T; Koyanagi| T; Mencuccini| M; Nasahara| Kn; Wingate| L; Grace| J</t>
  </si>
  <si>
    <t>The Contribution Of Cosmic Rays To Global Warming</t>
  </si>
  <si>
    <t>The Contribution Of Maize Cropping In The Midwest Usa To Global Warming: A Regional Estimate</t>
  </si>
  <si>
    <t>Grace| Pr; Robertson| Gp; Millar| N; Colunga-garcia| M; Basso| B; Gage| Sh; Hoben| J</t>
  </si>
  <si>
    <t>The Contribution Of Moisture To Heat Stress In A Period Of Global Warming: The Case Of The Mediterranean</t>
  </si>
  <si>
    <t>Ziv| B; Saaroni| H</t>
  </si>
  <si>
    <t>The Contribution Of Orographically Driven Banded Precipitation To The Rainfall Climatology Of A Mediterranean Region</t>
  </si>
  <si>
    <t>Godart| A; Anquetin| S; Leblois| E; Creutin| Jd</t>
  </si>
  <si>
    <t>The Cooling Effect Of Green Spaces As A Contribution To The Mitigation Of Urban Heat: A Case Study In Lisbon</t>
  </si>
  <si>
    <t>Oliveira| S; Andrade| H; Vaz| T</t>
  </si>
  <si>
    <t>The Danger Of Having All Your Eggs In One Basket-winter Crash Of The Re-introduced Przewalski's Horses In The Mongolian Gobi</t>
  </si>
  <si>
    <t>Kaczensky| P; Ganbataar| O; Altansukh| N; Enkhsaikhan| N; Stauffer| C; Walzer| C</t>
  </si>
  <si>
    <t>The Delivery Of Low-cost| Low-carbon Rural Energy Services</t>
  </si>
  <si>
    <t>Casillas| Ce; Kammen| Dm</t>
  </si>
  <si>
    <t>The Early Holocene Sea Level Rise</t>
  </si>
  <si>
    <t>Smith| De; Harrison| S; Firth| Cr; Jordan| Jt</t>
  </si>
  <si>
    <t>The Early-eocene Climate Optimum (eeco) Event In The Qaidam Basin| Northwest China: Clay Evidence</t>
  </si>
  <si>
    <t>Clay Minerals</t>
  </si>
  <si>
    <t>Wang| Cw; Hong| Hl; Song| Bw; Yin| K; Li| Zh; Zhang| Kx; Ji| Jl</t>
  </si>
  <si>
    <t>The Ecological Role Of Climate Extremes: Current Understanding And Future Prospects</t>
  </si>
  <si>
    <t>Smith| Md</t>
  </si>
  <si>
    <t>The Effect Of Ecological Determinants On The Dispersal Abilities Of Central European Dragonflies (odonata)</t>
  </si>
  <si>
    <t>Harabis| F; Dolny| A</t>
  </si>
  <si>
    <t>The Effect Of Experimental Warming On Leaf Functional Traits| Leaf Structure And Leaf Biochemistry In Arabidopsis Thaliana</t>
  </si>
  <si>
    <t>Bmc Plant Biology</t>
  </si>
  <si>
    <t>Jin| B; Wang| L; Wang| J; Jiang| Kz; Wang| Y; Jiang| Xx; Ni| Cy; Wang| Yl; Teng| Nj</t>
  </si>
  <si>
    <t>The Effect Of Fuel Price On The Economic Analysis Of Hybrid (photovoltaic/diesel/battery) Systems In Iran</t>
  </si>
  <si>
    <t>Askari| Ib; Ameri| M</t>
  </si>
  <si>
    <t>The Effect Of Fuel Properties On Thermal Efficiency Of Advanced Spark-ignition Engines</t>
  </si>
  <si>
    <t>International Journal Of Engine Research</t>
  </si>
  <si>
    <t>Nakata| K; Sasaki| N; Ota| A; Kawatake| K</t>
  </si>
  <si>
    <t>The Effect Of Global Warming And Global Cooling On The Distribution Of The Latest Permian Climate Zones</t>
  </si>
  <si>
    <t>Roscher| M; Stordal| F; Svensen| H</t>
  </si>
  <si>
    <t>The Effect Of Improving Cow Productivity| Fertility| And Longevity On The Global Warming Potential Of Dairy Systems</t>
  </si>
  <si>
    <t>Bell| Mj; Wall| E; Russell| G; Simm| G; Stott| Aw</t>
  </si>
  <si>
    <t>The Effect Of Microscopic Charged Particulates In Space Weather</t>
  </si>
  <si>
    <t>Popel| Si; Kopnin| Si; Yu| My; Ma| Jx; Huang| F</t>
  </si>
  <si>
    <t>The Effect Of Prolonged Darkness On The Growth| Recovery And Survival Of Antarctic Sea Ice Diatoms</t>
  </si>
  <si>
    <t>Reeves| S; Mcminn| A; Martin| A</t>
  </si>
  <si>
    <t>The Effect Of The Predicted Air Temperature Change On Incubation Temperature| Incubation Duration| Sex Ratio And Hatching Success Of Loggerhead Turtles</t>
  </si>
  <si>
    <t>Ozdemir| A; Ilgaz| C; Durmus| Sh; Guclu| O</t>
  </si>
  <si>
    <t>The Effects Of Climate Change On Density-dependent Population Dynamics Of Aquatic Invertebrates</t>
  </si>
  <si>
    <t>Hart| Em; Gotelli| Nj</t>
  </si>
  <si>
    <t>The Fate Of The Submarine Ikaite Tufa Columns In Southwest Greenland Under Changing Climate Conditions</t>
  </si>
  <si>
    <t>Hansen| Mo; Buchardt| B; Kuhl| M; Elberling| B</t>
  </si>
  <si>
    <t>The First Step Towards A 100% Renewable Energy-system For Ireland</t>
  </si>
  <si>
    <t>Connolly| D; Lund| H; Mathiesen| Bv; Leahy| M</t>
  </si>
  <si>
    <t>The Geoengineering Model Intercomparison Project (geomip)</t>
  </si>
  <si>
    <t>Kravitz| B; Robock| A; Boucher| O; Schmidt| H; Taylor| Ke; Stenchikov| G; Schulz| M</t>
  </si>
  <si>
    <t>The Greenhouse Gas Flux And Potential Global Warming Feedbacks Of A Northern Macrotidal And Microtidal Salt Marsh</t>
  </si>
  <si>
    <t>Chmura| Gl; Kellman| L; Guntenspergen| Gr</t>
  </si>
  <si>
    <t>The Hyde 3.1 Spatially Explicit Database Of Human-induced Global Land-use Change Over The Past 12|000 Years</t>
  </si>
  <si>
    <t>Goldewijk| Kk; Beusen| A; Van Drecht| G; De Vos| M</t>
  </si>
  <si>
    <t>The Impact Of Climate And Cyclic Food Abundance On The Timing Of Breeding And Brood Size In Four Boreal Owl Species</t>
  </si>
  <si>
    <t>Lehikoinen| A; Ranta| E; Pietiainen| H; Byholm| P; Saurola| P; Valkama| J; Huitu| O; Henttonen| H; Korpimaki| E</t>
  </si>
  <si>
    <t>The Impact Of Climate Change On The Growth Of Tropical Agroforestry Tree Seedlings</t>
  </si>
  <si>
    <t>Esmail| S; Oelbermann| M</t>
  </si>
  <si>
    <t>The Impact Of Future Climate Change On West African Crop Yields: What Does The Recent Literature Say?</t>
  </si>
  <si>
    <t>Roudier| P; Sultan| B; Quirion| P; Berg| A</t>
  </si>
  <si>
    <t>The Impact Of Global Warming On Plant Diseases And Insect Vectors In Sweden</t>
  </si>
  <si>
    <t>European Journal Of Plant Pathology</t>
  </si>
  <si>
    <t>Roos| J; Hopkins| R; Kvarnheden| A; Dixelius| C</t>
  </si>
  <si>
    <t>The Impact Of Global Warming On The Southern Oscillation Index</t>
  </si>
  <si>
    <t>Power| Sb; Kociuba| G</t>
  </si>
  <si>
    <t>The Impact Of Orbital Sampling| Monthly Averaging And Vertical Resolution On Climate Chemistry Model Evaluation With Satellite Observations</t>
  </si>
  <si>
    <t>Aghedo| Am; Bowman| Kw; Shindell| Dt; Faluvegi| G</t>
  </si>
  <si>
    <t>The Impact Of Sea-level Rise On Snowy Plovers In Florida: Integrating Geomorphological| Habitat| And Metapopulation Models</t>
  </si>
  <si>
    <t>Aiello-lammens| Me; Chu-agor| Ml; Convertino| M; Fischer| Ra; Linkov| I; Akcakaya| Hr</t>
  </si>
  <si>
    <t>The Impact Of Site Changes And Management Methods On Dieback Of Common Spruce (picea Abies Karst.) In Croatia</t>
  </si>
  <si>
    <t>Croatian Journal Of Forest Engineering</t>
  </si>
  <si>
    <t>Matic| S</t>
  </si>
  <si>
    <t>The Impact Of Surface Temperature Variability On The Climate Change Response In The Northern Hemisphere Polar Vortex</t>
  </si>
  <si>
    <t>Winter| B; Bourqui| Ms</t>
  </si>
  <si>
    <t>The Impact Of Temperature Variability On Wheat Yields</t>
  </si>
  <si>
    <t>Asseng| S; Foster| I; Turner| Nc</t>
  </si>
  <si>
    <t>The Impacts Of Extreme And Fluctuating Temperatures On Trait-mediated Indirect Aphid-parasitoid Interactions</t>
  </si>
  <si>
    <t>Bannerman| Ja; Gillespie| Dr; Roitberg| Bd</t>
  </si>
  <si>
    <t>The Importance Of Determining Carbon Sequestration And Greenhouse Gas Mitigation Potential In Ornamental Horticulture</t>
  </si>
  <si>
    <t>Marble| Sc; Prior| Sa; Runion| Gb; Torbert| Ha; Gilliam| Ch; Fain| Gb</t>
  </si>
  <si>
    <t>The Influence Of Carbon Dioxide Trading Scheme On Economic Dispatch Of Generators</t>
  </si>
  <si>
    <t>Tsai| Mt; Yen| Cw</t>
  </si>
  <si>
    <t>The Influence Of Climate And Topography In Patterns Of Territory Establishment In A Range-expanding Bird</t>
  </si>
  <si>
    <t>Bradbury| Rb; Pearce-higgins| Jw; Wotton| Sr; Conway| Gj; Grice| Pv</t>
  </si>
  <si>
    <t>The Influence Of Organic And Inorganic Fertiliser Application Rates On Uk Biomass Crop Sustainability</t>
  </si>
  <si>
    <t>Gilbert| P; Thornley| P; Riche| Ab</t>
  </si>
  <si>
    <t>The Influence Of Recent Climate Change On Tree Height Growth Differs With Species And Spatial Environment</t>
  </si>
  <si>
    <t>Messaoud| Y; Chen| Hyh</t>
  </si>
  <si>
    <t>The Influence Of Temperature And Humidity On The Incidence Of Hand| Foot| And Mouth Disease In Japan</t>
  </si>
  <si>
    <t>Onozuka| D; Hashizume| M</t>
  </si>
  <si>
    <t>The Influence Of Tides And Earthquakes In Global Climate Changes</t>
  </si>
  <si>
    <t>Yang| Dh; Yang| Db; Yang| Xx</t>
  </si>
  <si>
    <t>The Integrated Global Temperature Change Potential (igtp) And Relationships Between Emission Metrics</t>
  </si>
  <si>
    <t>Peters| Gp; Aamaas| B; Berntsen| T; Fuglestvedt| Js</t>
  </si>
  <si>
    <t>The January 2009 Anomalous Precipitation Associated With The "tail-end Of The Cold Front" Weather System In Northern And Eastern Mindanao (philippines): Natural Hazards| Impacts And Risk Reductions</t>
  </si>
  <si>
    <t>Faustino-eslava| Dv; Yumul| Gp; Servando| Nt; Dimalanta| Cb</t>
  </si>
  <si>
    <t>The Kyoto Protocol And The Private Forest Policy Of Local Governments In Japan</t>
  </si>
  <si>
    <t>Matsushita| K; Taguchi| K</t>
  </si>
  <si>
    <t>The Larval Sponge Holobiont Exhibits High Thermal Tolerance</t>
  </si>
  <si>
    <t>Webster| Ns; Botte| Es; Soo| Rm; Whalan| S</t>
  </si>
  <si>
    <t>The Long Summer: Pre-wintering Temperatures Affect Metabolic Expenditure And Winter Survival In A Solitary Bee</t>
  </si>
  <si>
    <t>Sgolastra| F; Kemp| Wp; Buckner| Js; Pitts-singer| Tl; Maini| S; Bosch| J</t>
  </si>
  <si>
    <t>The Mean And Variance Of Environmental Temperature Interact To Determine Physiological Tolerance And Fitness</t>
  </si>
  <si>
    <t>Bozinovic| F; Bastias| Da; Boher| F; Clavijo-baquet| S; Estay| Sa; Angilletta| Mj</t>
  </si>
  <si>
    <t>The Mechanics Of Intermittent Methane Venting At South Hydrate Ridge Inferred From 4d Seismic Surveying</t>
  </si>
  <si>
    <t>Bangs| Nlb; Hornbach| Mj; Berndt| C</t>
  </si>
  <si>
    <t>The Middle Miocene Climate As Modelled In An Atmosphere-ocean-biosphere Model</t>
  </si>
  <si>
    <t>Krapp| M; Jungclaus| Jh</t>
  </si>
  <si>
    <t>The Model Of Smart Grid Reliability Evaluation</t>
  </si>
  <si>
    <t>Elektronika Ir Elektrotechnika</t>
  </si>
  <si>
    <t>Gudzius| S; Gecys| S; Markevicius| La; Miliune| R; Morkvenas| A</t>
  </si>
  <si>
    <t>The Most Temperature-adapted Corals Have An Achilles' Heel</t>
  </si>
  <si>
    <t>Purkis| Sj; Renegar| Da; Riegl| Bm</t>
  </si>
  <si>
    <t>The Observed Sensitivity Of High Clouds To Mean Surface Temperature Anomalies In The Tropics</t>
  </si>
  <si>
    <t>Zelinka| Md; Hartmann| Dl</t>
  </si>
  <si>
    <t>The Optimisation Of Stand-alone Hybrid Renewable Energy Systems Using Homer</t>
  </si>
  <si>
    <t>International Review Of Electrical Engineering-iree</t>
  </si>
  <si>
    <t>Rozlan| Mbm; Zobaa| Af; Aleem| Shea</t>
  </si>
  <si>
    <t>The Persistently Variable "background" Stratospheric Aerosol Layer And Global Climate Change</t>
  </si>
  <si>
    <t>Solomon| S; Daniel| Js; Neely| Rr; Vernier| Jp; Dutton| Eg; Thomason| Lw</t>
  </si>
  <si>
    <t>The Possible Effect Of Climate Warming On Northern Limits Of Cropping System And Crop Yield In China</t>
  </si>
  <si>
    <t>Yang| Xg; Liu| Zj; Chen| F</t>
  </si>
  <si>
    <t>The Potential Impact Of Climate Change On Typhoon-triggered Landslides In Taiwan| 2010-2099</t>
  </si>
  <si>
    <t>Chiang| Sh; Chang| Kt</t>
  </si>
  <si>
    <t>The Primary Sources Of Carbon Loss During The Crop-establishment Period In A Subtropical Oxisol Under Contrasting Tillage Systems</t>
  </si>
  <si>
    <t>Pes| Lz; Amado| Tjc; La Scala| N; Bayer| C; Fiorin| Je</t>
  </si>
  <si>
    <t>The Quasi-biennial Oscillation In A Double Co(2) Climate</t>
  </si>
  <si>
    <t>Kawatani| Y; Hamilton| K; Watanabe| S</t>
  </si>
  <si>
    <t>The Ratio Of Land To Ocean Temperature Change Under Global Warming</t>
  </si>
  <si>
    <t>The Recent Progress Of Carbon Cycle Research In East Asian</t>
  </si>
  <si>
    <t>Progress In Biochemistry And Biophysics</t>
  </si>
  <si>
    <t>Leng| Fw</t>
  </si>
  <si>
    <t>The Reconstruction Of The Water Regime In Lowland Forests In Support Of Sustainable Management</t>
  </si>
  <si>
    <t>Pilas| I; Planinsek| S</t>
  </si>
  <si>
    <t>The Recycling Rate Of Atmospheric Moisture Over The Past Two Decades (1988-2009)</t>
  </si>
  <si>
    <t>Li| Lm; Jiang| X; Chahine| Mt; Olsen| Et; Fetzer| Ej; Chen| Lk; Yung| Yl</t>
  </si>
  <si>
    <t>The Relationship Between Land-ocean Surface Temperature Contrast And Radiative Forcing</t>
  </si>
  <si>
    <t>Lambert| Fh; Webb| Mj; Joshi| Mm</t>
  </si>
  <si>
    <t>The Relationship Between Temperature| Oxygen Condition And Embryo Encapsulation In The Marine Gastropod Chorus Giganteus</t>
  </si>
  <si>
    <t>Cancino| Jm; Gallardo| Ja; Brante| A</t>
  </si>
  <si>
    <t>The Relative Contribution Of Waste Heat From Power Plants To Global Warming</t>
  </si>
  <si>
    <t>Zevenhoven| R; Beyene| A</t>
  </si>
  <si>
    <t>The Relative Impact Of Climate Change And Urban Expansion On Peak Flows: A Case Study In Central Belgium</t>
  </si>
  <si>
    <t>Poelmans| L; Van Rompaey| A; Ntegeka| V; Willems| P</t>
  </si>
  <si>
    <t>The Response Of The Walker Circulation To Last Glacial Maximum Forcing: Implications For Detection In Proxies</t>
  </si>
  <si>
    <t>Dinezio| Pn; Clement| A; Vecchi| Ga; Soden| B; Broccoli| Aj; Otto-bliesner| Bl; Braconnot| P</t>
  </si>
  <si>
    <t>The Response Of Vegetation On The Andean Flank In Western Amazonia To Pleistocene Climate Change</t>
  </si>
  <si>
    <t>Cardenas| Ml; Gosling| Wd; Sherlock| Sc; Poole| I; Pennington| Rt; Mothes| P</t>
  </si>
  <si>
    <t>The Retreat Of Large Brown Seaweeds On The North Coast Of Spain: The Case Of Saccorhiza Polyschides</t>
  </si>
  <si>
    <t>European Journal Of Phycology</t>
  </si>
  <si>
    <t>Fernandez| C</t>
  </si>
  <si>
    <t>The Role Of Atmospheric Nuclear Explosions On The Stagnation Of Global Warming In The Mid 20th Century</t>
  </si>
  <si>
    <t>Fujii| Y</t>
  </si>
  <si>
    <t>The Role Of Changes In The Annual Cycle In Earlier Onset Of Climatic Spring In Northern China</t>
  </si>
  <si>
    <t>Qian| Ca; Fu| Cb; Wu| Zh; Yan| Zw</t>
  </si>
  <si>
    <t>The Role Of Cosmic And Ionospheric Disturbances In Global Climatic Changes And Pipeline Corrosion</t>
  </si>
  <si>
    <t>Avakyan| Sv; Voronin| Na</t>
  </si>
  <si>
    <t>The Role Of Energy-service Demand Reduction In Global Climate Change Mitigation: Combining Energy Modelling And Decomposition Analysis</t>
  </si>
  <si>
    <t>Kesicki| F; Anandarajah| G</t>
  </si>
  <si>
    <t>The Role Of Natural Climatic Variation In Perturbing The Observed Global Mean Temperature Trend</t>
  </si>
  <si>
    <t>The Role Of Palladium In A Hydrogen Economy</t>
  </si>
  <si>
    <t>Adams| Bd; Chen| Ac</t>
  </si>
  <si>
    <t>The Role Of Weather In Mediating The Effect Of Mercury Exposure On Reproductive Success In Tree Swallows</t>
  </si>
  <si>
    <t>Hallinger| Kk; Cristol| Da</t>
  </si>
  <si>
    <t>The Roles Of Climatic Factors In Spatial Patterns Of Alien Invasive Plants From America Into China</t>
  </si>
  <si>
    <t>Feng| Jm; Zhang| Z; Nan| Ry</t>
  </si>
  <si>
    <t>The Sensitivity Of The Indian Summer Monsoon To A Global Warming Of 2a Degrees C With Respect To Pre-industrial Times</t>
  </si>
  <si>
    <t>The Sima De Los Huesos (burgos| Northern Spain): Palaeoenvironment And Habitats Of Homo Heidelbergensis During The Middle Pleistocene</t>
  </si>
  <si>
    <t>Garcia| N; Arsuaga| Jl</t>
  </si>
  <si>
    <t>The Single-process Biochemical Reaction Of Rubisco: A Unified Theory And Model With The Effects Of Irradiance| Co(2) And Rate-limiting Step On The Kinetics Of C(3) And C(4) Photosynthesis From Gas Exchange</t>
  </si>
  <si>
    <t>Farazdaghi| H</t>
  </si>
  <si>
    <t>The Solar Influence On The Probability Of Relatively Cold Uk Winters In The Future</t>
  </si>
  <si>
    <t>Lockwood| M; Harrison| Rg; Owens| Mj; Barnard| L; Woollings| T; Steinhilber| F</t>
  </si>
  <si>
    <t>The Temporal And Spatial Structures Of Recent And Future Trends In Extreme Indices Over Korea From A Regional Climate Projection</t>
  </si>
  <si>
    <t>Im| Es; Jung| Iw; Bae| Dh</t>
  </si>
  <si>
    <t>The Urgent Need For Universities To Comprehensively Address Global Climate Change Across Disciplines And Programs</t>
  </si>
  <si>
    <t>Lemons| J</t>
  </si>
  <si>
    <t>The Vertical Farm: Controlled Environment Agriculture Carried Out In Tall Buildings Would Create Greater Food Safety And Security For Large Urban Populations</t>
  </si>
  <si>
    <t>Journal Fur Verbraucherschutz Und Lebensmittelsicherheit-journal Of Consumer Protection And Food Safety</t>
  </si>
  <si>
    <t>Despommier| D</t>
  </si>
  <si>
    <t>Theoretical Investigation Of The Gas-phase Reactions Of (cf(3))(2)choch(3) With Oh Radical</t>
  </si>
  <si>
    <t>Devi| Kj; Chandra| Ak</t>
  </si>
  <si>
    <t>Thermal Constraints For Range Expansion Of The Invasive Green Mussel| Perna Viridis| In The Southeastern United States</t>
  </si>
  <si>
    <t>Urian| Ag; Hatle| Jd; Gilg| Mr</t>
  </si>
  <si>
    <t>Thermal Constraints On Embryonic Development As A Proximate Cause For Elevational Range Limits In Two Mediterranean Lacertid Lizards</t>
  </si>
  <si>
    <t>Monasterio| C; Shoo| Lp; Salvador| A; Siliceo| I; Diaz| Ja</t>
  </si>
  <si>
    <t>Thermal Ecology On An Exposed Algal Reef: Infrared Imagery A Rapid Tool To Survey Temperature At Local Spatial Scales</t>
  </si>
  <si>
    <t>Cox| Te; Smith| Cm</t>
  </si>
  <si>
    <t>Thermal Genetic Adaptation In The Water Flea Daphnia And Its Impact: An Evolving Metacommunity Approach</t>
  </si>
  <si>
    <t>De Meester| L; Van Doorslaer| W; Geerts| A; Orsini| L; Stoks| R</t>
  </si>
  <si>
    <t>Thermal Performance Curves| Phenotypic Plasticity| And The Time Scales Of Temperature Exposure</t>
  </si>
  <si>
    <t>Schulte| Pm; Healy| Tm; Fangue| Na</t>
  </si>
  <si>
    <t>Thermal Regions In Light Of Contemporary Climate Change In Poland</t>
  </si>
  <si>
    <t>Ziernicka-wojtaszek| A; Zawora| T</t>
  </si>
  <si>
    <t>Thermodynamics Of Cercarial Survival And Metabolism In A Changing Climate</t>
  </si>
  <si>
    <t>Morley| Nj</t>
  </si>
  <si>
    <t>Thermotolerance And Hsp70 Heat Shock Response In The Cold-stenothermal Chironomid Pseudodiamesa Branickii (ne Italy)</t>
  </si>
  <si>
    <t>Bernabo| P; Rebecchi| L; Jousson| O; Martinez-guitarte| Jl; Lencioni| V</t>
  </si>
  <si>
    <t>Thermotolerance And The Effects Of Hypercapnia On The Metabolic Rate Of The Ophiuroid Ophionereis Schayeri: Inferences For Survivorship In A Changing Ocean</t>
  </si>
  <si>
    <t>Christensen| Ab; Nguyen| Hd; Byrne| M</t>
  </si>
  <si>
    <t>Three Views Of Two Degrees</t>
  </si>
  <si>
    <t>Jaeger| Cc; Jaeger| J</t>
  </si>
  <si>
    <t>Time Delay Of Global Warming</t>
  </si>
  <si>
    <t>Toward 3d Spatial Dynamic Field Simulation Within Gis Using Kinetic Voronoi Diagram And Delaunay Tetrahedralization</t>
  </si>
  <si>
    <t>Beni| Lh; Mostafavi| Ma; Pouliot| J; Gavrilova| M</t>
  </si>
  <si>
    <t>Toward A Quantitative Estimate Of Future Heat Wave Mortality Under Global Climate Change</t>
  </si>
  <si>
    <t>Peng| Rd; Bobb| Jf; Tebaldi| C; Mcdaniel| L; Bell| Ml; Dominici| F</t>
  </si>
  <si>
    <t>Toward Carbon Dioxide Capture Using Nanoporous Materials</t>
  </si>
  <si>
    <t>D'alessandro| Dm; Mcdonald| T</t>
  </si>
  <si>
    <t>Towards A General Relationship Between Climate Change And Biodiversity: An Example For Plant Species In Europe</t>
  </si>
  <si>
    <t>Alkemade| R; Bakkenes| M; Eickhout| B</t>
  </si>
  <si>
    <t>Towards Space Based Verification Of Co2 Emissions From Strong Localized Sources: Fossil Fuel Power Plant Emissions As Seen By A Carbonsat Constellation</t>
  </si>
  <si>
    <t>Velazco| Va; Buchwitz| M; Bovensmann| H; Reuter| M; Schneising| O; Heymann| J; Krings| T; Gerilowski| K; Burrows| Jp</t>
  </si>
  <si>
    <t>Toxicity Of Water-soluble Fractions Of Biodiesel Fuels Derived From Castor Oil| Palm Oil| And Waste Cooking Oil</t>
  </si>
  <si>
    <t>Leite| Mbnl; De Araujo| Mms; Nascimento| Ia; Da Cruz| Acs; Pereira| Sa; Do Nascimento| Nc</t>
  </si>
  <si>
    <t>Traci 2.0: The Tool For The Reduction And Assessment Of Chemical And Other Environmental Impacts 2.0</t>
  </si>
  <si>
    <t>Bare| J</t>
  </si>
  <si>
    <t>Trans-pacific And Trans-arctic Pathways Of The Intertidal Macroalga Fucus Distichus L. Reveal Multiple Glacial Refugia And Colonizations From The North Pacific To The North Atlantic</t>
  </si>
  <si>
    <t>Coyer| Ja; Hoarau| G; Van Schaik| J; Luijckx| P; Olsen| Jl</t>
  </si>
  <si>
    <t>Transcending The Adaptation/mitigation Climate Change Science Policy Debate: Unmasking Assumptions About Adaptation And Resilience</t>
  </si>
  <si>
    <t>Jennings| Tl</t>
  </si>
  <si>
    <t>Transcriptomic Resilience To Global Warming In The Seagrass Zostera Marina| A Marine Foundation Species</t>
  </si>
  <si>
    <t>Franssen| Su; Gu| J; Bergmann| N; Winters| G; Klostermeier| Uc; Rosenstiel| P; Bornberg-bauer| E; Reusch| Tbh</t>
  </si>
  <si>
    <t>Transient Regional Climate Change: Analysis Of The Summer Climate Response In A High-resolution| Century-scale Ensemble Experiment Over The Continental United States</t>
  </si>
  <si>
    <t>Diffenbaugh| Ns; Ashfaq| M; Scherer| M</t>
  </si>
  <si>
    <t>Translocation As A Novel Approach To Study Effects Of A New Breeding Habitat On Reproductive Output In Wild Birds</t>
  </si>
  <si>
    <t>Burger| C; Both| C</t>
  </si>
  <si>
    <t>Transplantation Of Organic Surface Horizons Of Boreal Soils Into Warmer Regions Alters Microbiology But Not The Temperature Sensitivity Of Decomposition</t>
  </si>
  <si>
    <t>Vanhala| P; Karhu| K; Tuomi| M; Bjorklof| K; Fritze| H; Hyvarinen| H; Liski| J</t>
  </si>
  <si>
    <t>Tree And Shrub Expansion Over The Past 34 Years At The Tree-line Near Abisko| Sweden</t>
  </si>
  <si>
    <t>Rundqvist| S; Hedenas| H; Sandstrom| A; Emanuelsson| U; Eriksson| H; Jonasson| C; Callaghan| Tv</t>
  </si>
  <si>
    <t>Tree Ring Evidence Of A 20th Century Precipitation Surge In The Monsoon Shadow Zone Of The Western Himalaya| India</t>
  </si>
  <si>
    <t>Yadav| Rr</t>
  </si>
  <si>
    <t>Tree-ring Reconstruction Of Groundwater Levels In Alberta| Canada: Long Term Hydroclimatic Variability</t>
  </si>
  <si>
    <t>Perez-valdivia| C; Sauchyn| D</t>
  </si>
  <si>
    <t>Trends In Indices For Extremes In Daily Temperature And Precipitation Over Utah| Usa</t>
  </si>
  <si>
    <t>Dos Santos| Cac; Neale| Cmu; Rao| Tvr; Da Silva| Bb</t>
  </si>
  <si>
    <t>Trends In Rainfall Exceedances In The Observed Record In Selected Areas Of The United States</t>
  </si>
  <si>
    <t>Bonnin| Gm; Maitaria| K; Yekta| M</t>
  </si>
  <si>
    <t>Trends In Research On Global Climate Change: A Science Citation Index Expanded-based Analysis</t>
  </si>
  <si>
    <t>Li| Jf; Wang| Mh; Ho| Ys</t>
  </si>
  <si>
    <t>Trends In Temperature Extremes In Association With Weather-intraseasonal Fluctuations In Eastern China</t>
  </si>
  <si>
    <t>Qian| C; Yan| Zw; Wu| Z; Fu| Cb; Tu| K</t>
  </si>
  <si>
    <t>Trends In The Polar Sea Ice Coverage Under Climate Change Scenario</t>
  </si>
  <si>
    <t>Prabhu| A; Mahajan| Pn; Khaladkar| Rm</t>
  </si>
  <si>
    <t>Trends Of Distributed Generation Development In Lithuania</t>
  </si>
  <si>
    <t>Miskinis| V; Norvaisa| E; Galinis| A; Konstantinaviciute| I</t>
  </si>
  <si>
    <t>Trends Of Groundwater Data From The Korean National Groundwater Monitoring Stations: Indication Of Any Change?</t>
  </si>
  <si>
    <t>Park| Yc; Jo| Yj; Lee| Jy</t>
  </si>
  <si>
    <t>Tritium Concentrations In The Atmospheric Environment At Rokkasho| Japan Before The Final Testing Of The Spent Nuclear Fuel Reprocessing Plant</t>
  </si>
  <si>
    <t>Akata| N; Kakiuchi| H; Shima| N; Iyogi| T; Momoshima| N; Hisamatsu| S</t>
  </si>
  <si>
    <t>Tropical Cyclone Activity In Global Warming Scenario</t>
  </si>
  <si>
    <t>Deo| Aa; Ganer| Dw; Nair| G</t>
  </si>
  <si>
    <t>Tropical Cyclones| Climate Change| And Scientific Uncertainty: What Do We Know| What Does It Mean| And What Should Be Done?</t>
  </si>
  <si>
    <t>Grossmann| I; Morgan| Mg</t>
  </si>
  <si>
    <t>Tropical Cyclones| Global Climate Change And The Role Of Quaternary Studies</t>
  </si>
  <si>
    <t>Nott| J</t>
  </si>
  <si>
    <t>Tropical Gradient Influences On Caribbean Rainfall</t>
  </si>
  <si>
    <t>Taylor| Ma; Stephenson| Ts; Owino| A; Chen| Aa; Campbell| Jd</t>
  </si>
  <si>
    <t>Tropical Warming In The Timor Sea Led Deglacial Antarctic Warming And Atmospheric Co(2) Rise By More Than 500 Yr</t>
  </si>
  <si>
    <t>Sarnthein| M; Grootes| Pm; Holbourn| A; Kuhnt| W; Kuhn| H</t>
  </si>
  <si>
    <t>Typhoon Track Changes Associated With Global Warming</t>
  </si>
  <si>
    <t>Wang| Rf; Wu| Lg; Wang| C</t>
  </si>
  <si>
    <t>Chowdhury| Sp; Chowdhury| S; Crossley| Pa</t>
  </si>
  <si>
    <t>Uncertainties Associated With Quantifying Climate Change Impacts On Human Health: A Case Study For Diarrhea</t>
  </si>
  <si>
    <t>Kolstad| Ew; Johansson| Ka</t>
  </si>
  <si>
    <t>Uncertainty In Climate Change Projections Of Discharge For The Mekong River Basin</t>
  </si>
  <si>
    <t>Kingston| Dg; Thompson| Jr; Kite| G</t>
  </si>
  <si>
    <t>Uncertainty In Water Resources Availability In The Okavango River Basin As A Result Of Climate Change</t>
  </si>
  <si>
    <t>Hughes| Da; Kingston| Dg; Todd| Mc</t>
  </si>
  <si>
    <t>Uncertainty Of Future Precipitation Change Due To Global Warming Associated With Sea Surface Temperature Change In The Tropical Pacific</t>
  </si>
  <si>
    <t>Ose| T; Arakawa| O</t>
  </si>
  <si>
    <t>Uncertainty| Rationality And Cooperation In The Context Of Climate Change</t>
  </si>
  <si>
    <t>Raihani| N; Aitken| D</t>
  </si>
  <si>
    <t>Understanding Changes In The Himalayan Cryosphere Using Remote Sensing Techniques</t>
  </si>
  <si>
    <t>Kulkarni| Av; Rathore| Bp; Singh| Sk; Bahuguna| Im</t>
  </si>
  <si>
    <t>Up In The Clouds: Is Sustainable Use Of Tropical Montane Cloud Forests Possible In Malaysia?</t>
  </si>
  <si>
    <t>Peh| Ksh; Soh| Mck; Sodhi| Ns; Laurance| Wf; Ong| Dj; Clements| R</t>
  </si>
  <si>
    <t>Updating The Carbon Footprint Of The Galician Fishing Activity (nw Spain)</t>
  </si>
  <si>
    <t>Upper Temperature Limits Of Tropical Marine Ectotherms: Global Warming Implications</t>
  </si>
  <si>
    <t>Nguyen| Kdt; Morley| Sa; Lai| Ch; Clark| Ms; Tan| Ks; Bates| Ae; Peck| Ls</t>
  </si>
  <si>
    <t>Upslope Migration Of Andean Trees</t>
  </si>
  <si>
    <t>Feeley| Kj; Silman| Mr; Bush| Mb; Farfan| W; Cabrera| Kg; Malhi| Y; Meir| P; Revilla| Ns; Quisiyupanqui| Mnr; Saatchi| S</t>
  </si>
  <si>
    <t>Urban And Rural Mortality Rates During Heat Waves In Berlin And Brandenburg| Germany</t>
  </si>
  <si>
    <t>Gabriel| Kma; Endlicher| Wr</t>
  </si>
  <si>
    <t>Urban Coastal Flooding And Climate Change</t>
  </si>
  <si>
    <t>Diez| Jj; Esteban| Md; Paz| R; Lopez-gutierrez| Js; Negro| V; Monnot| Jv</t>
  </si>
  <si>
    <t>Urban Growth| Climate Change| And Freshwater Availability</t>
  </si>
  <si>
    <t>Mcdonald| Ri; Green| P; Balk| D; Fekete| Bm; Revenga| C; Todd| M; Montgomery| M</t>
  </si>
  <si>
    <t>Urban Health Inequities And The Added Pressure Of Climate Change: An Action-oriented Research Agenda</t>
  </si>
  <si>
    <t>Journal Of Urban Health-bulletin Of The New York Academy Of Medicine</t>
  </si>
  <si>
    <t>Friel| S; Hancock| T; Kjellstrom| T; Mcgranahan| G; Monge| P; Roy| J</t>
  </si>
  <si>
    <t>User- And Climate-tailored Design - A Vision And Chance For Global Acceptance Of Sustainable Building Solutions</t>
  </si>
  <si>
    <t>Bautechnik</t>
  </si>
  <si>
    <t>Wallbaum| H; Ostermeyer| Y; Goto| Y</t>
  </si>
  <si>
    <t>Using Ensemble Climate Projections To Assess Probabilistic Hydrological Change In The Nordic Region</t>
  </si>
  <si>
    <t>Wetterhall| F; Graham| Lp; Andreasson| J; Rosberg| J; Yang| W</t>
  </si>
  <si>
    <t>Using First Arrival Dates To Infer Bird Migration Phenology</t>
  </si>
  <si>
    <t>Linden| A</t>
  </si>
  <si>
    <t>Using Plant Functional Traits To Explain Community Composition Across A Strong Environmental Filter In Australian Alpine Snowpatches</t>
  </si>
  <si>
    <t>Venn| Se; Green| K; Pickering| Cm; Morgan| Jw</t>
  </si>
  <si>
    <t>Validating Satellite Phenology Through Intensive Ground Observation And Landscape Scaling In A Mixed Seasonal Forest</t>
  </si>
  <si>
    <t>Liang| La; Schwartz| Md; Fei| Sl</t>
  </si>
  <si>
    <t>Validation Of A Numerical Code For The Simulation Of A Short-term Co(2) Release In An Open Environment: Effect Of Wind Conditions And Obstacles</t>
  </si>
  <si>
    <t>Papanikolaou| E; Heitsch| M; Baraldi| D</t>
  </si>
  <si>
    <t>Validation Of Soil Organic Carbon Dynamics Model In The Semi-arid Tropics In Niger| West Africa</t>
  </si>
  <si>
    <t>Nakamura| S; Hayashi| K; Omae| H; Ramadjita| T; Dougbedji| F; Shinjo| H; Saidou| Ak; Tobita| S</t>
  </si>
  <si>
    <t>Valuing Energy Policy Attributes For Environmental Management: Choice Experiment Evidence From A Research Institution</t>
  </si>
  <si>
    <t>Komarek| Tm; Lupi| F; Kaplowitz| Md</t>
  </si>
  <si>
    <t>Variability And Decline In The Number Of Severe Tropical Cyclones Making Land-fall Over Eastern Australia Since The Late Nineteenth Century</t>
  </si>
  <si>
    <t>Callaghan| J; Power| Sb</t>
  </si>
  <si>
    <t>Variability In The Southern Annular Mode Determines Wildfire Activity In Patagonia</t>
  </si>
  <si>
    <t>Variation In Foliar Delta(15)n Among Oriental Oak (quercus Variabilis) Stands Over Eastern China: Patterns And Interactions</t>
  </si>
  <si>
    <t>Kang| Hz; Liu| Cj; Yu| Wj; Wu| Ll; Chen| Dm; Sun| X; Ma| Xp; Hu| Hb; Zhu| Xl</t>
  </si>
  <si>
    <t>Variation In Leaf Nitrogen And Phosphorus Stoichiometry In Picea Abies Across Europe: An Analysis Based On Local Observations</t>
  </si>
  <si>
    <t>Kang| Hz; Zhuang| Hl; Wu| Ll; Liu| Ql; Shen| Gr; Berg| B; Man| Rz; Liu| Cj</t>
  </si>
  <si>
    <t>Variation In The Distribution Of Ocean Shrimp (pandalus Jordani) Recruits: Links With Coastal Upwelling And Climate Change</t>
  </si>
  <si>
    <t>Hannah| Rw</t>
  </si>
  <si>
    <t>Varying Boreal Forest Response To Arctic Environmental Change At The Firth River| Alaska</t>
  </si>
  <si>
    <t>Andreu-hayles| L; D'arrigo| R; Anchukaitis| Kj; Beck| Psa; Frank| D; Goetz| S</t>
  </si>
  <si>
    <t>Vector Competence Of New Zealand Mosquitoes For Selected Arboviruses</t>
  </si>
  <si>
    <t>Kramer| Ld; Chin| P; Cane| Rp; Kauffman| Eb; Mackereth| G</t>
  </si>
  <si>
    <t>Vegetation Feedback Under Future Global Warming</t>
  </si>
  <si>
    <t>Jiang| Db; Zhang| Y; Lang| Xm</t>
  </si>
  <si>
    <t>Verification Of Conditions For Irrigation Water Application In Drainage Experimental Field In Avram Iancu| The Bihor County (sub-irrigation) With Drainvsubir Program</t>
  </si>
  <si>
    <t>Sabau| Nc; Sandor| M; Domuta| C; Teusdea| Ac; Brejea| R; Domuta| C</t>
  </si>
  <si>
    <t>Vibrio Infections From Food And Sea Water</t>
  </si>
  <si>
    <t>Bundesgesundheitsblatt-gesundheitsforschung-gesundheitsschutz</t>
  </si>
  <si>
    <t>Alter| T; Appel| B; Bartelt| E; Dieckmann| R; Eichhorn| C; Erler| R; Frank| C; Gerdts| G; Gunzer| F; Huhn| S; Neifer| J; Oberheitmann| B; Strauch| E</t>
  </si>
  <si>
    <t>Visceral Leishmaniasis: An Update</t>
  </si>
  <si>
    <t>Revue De Medecine Interne</t>
  </si>
  <si>
    <t>Faucher| B; Piarroux| R</t>
  </si>
  <si>
    <t>Warm Water And Cool Nests Are Best. How Global Warming Might Influence Hatchling Green Turtle Swimming Performance</t>
  </si>
  <si>
    <t>Booth| Dt; Evans| A</t>
  </si>
  <si>
    <t>Warming Alters The Size Spectrum And Shifts The Distribution Of Biomass In Freshwater Ecosystems</t>
  </si>
  <si>
    <t>Yvon-durocher| G; Montoya| Jm; Trimmer| M; Woodward| G</t>
  </si>
  <si>
    <t>Warming And Grazing Affect Soil Labile Carbon And Nitrogen Pools Differently In An Alpine Meadow Of The Qinghai-tibet Plateau In China</t>
  </si>
  <si>
    <t>Rui| Yc; Wang| Sp; Xu| Zh; Wang| Yf; Chen| Cr; Zhou| Xq; Kang| Xm; Lu| Sb; Hu| Yg; Lin| Qy; Luo| Cy</t>
  </si>
  <si>
    <t>Warming Can Boost Denitrification Disproportionately Due To Altered Oxygen Dynamics</t>
  </si>
  <si>
    <t>Veraart| Aj; De Klein| Jjm; Scheffer| M</t>
  </si>
  <si>
    <t>Warming Climate Advances Breeding And Improves Synchrony Of Food Demand And Food Availability In A Boreal Passerine</t>
  </si>
  <si>
    <t>Vatka| E; Orell| M; Rytkonen| S</t>
  </si>
  <si>
    <t>Warming Increases The Proportion Of Primary Production Emitted As Methane From Freshwater Mesocosms</t>
  </si>
  <si>
    <t>Yvon-durocher| G; Montoya| Jm; Woodward| G; Jones| Ji; Trimmer| M</t>
  </si>
  <si>
    <t>Warming Increases The Spread Of An Invasive Thistle</t>
  </si>
  <si>
    <t>Zhang| R; Jongejans| E; Shea| K</t>
  </si>
  <si>
    <t>Warming Up The System: Higher Predator Feeding Rates But Lower Energetic Efficiencies</t>
  </si>
  <si>
    <t>Vucic-pestic| O; Ehnes| Rb; Rall| Bc; Brose| U</t>
  </si>
  <si>
    <t>Warming Will Affect Phytoplankton Differently: Evidence Through A Mechanistic Approach</t>
  </si>
  <si>
    <t>Huertas| Ie; Rouco| M; Lopez-rodas| V; Costas| E</t>
  </si>
  <si>
    <t>Was The East Mediterranean Deep Thermohaline Cell Weakening During 2006-2009?</t>
  </si>
  <si>
    <t>Kontoyiannis| H; Lykoysis| V</t>
  </si>
  <si>
    <t>Water Availability Alters The Tri-trophic Consequences Of A Plant-fungal Symbiosis</t>
  </si>
  <si>
    <t>Yule| Km; Woolley| Jb; Rudgers| Ja</t>
  </si>
  <si>
    <t>Water Availability In +2 Degrees C And +4 Degrees C Worlds</t>
  </si>
  <si>
    <t>Fung| F; Lopez| A; New| M</t>
  </si>
  <si>
    <t>Water Relations Of Climbing Ivy In A Temperate Forest</t>
  </si>
  <si>
    <t>Leuzinger| S; Hartmann| A; Korner| C</t>
  </si>
  <si>
    <t>Water Use At Pulverized Coal Power Plants With Postcombustion Carbon Capture And Storage</t>
  </si>
  <si>
    <t>Zhai| Hb; Rubin| Es; Versteeg| Pl</t>
  </si>
  <si>
    <t>Well-to-wheels Analysis Of Hydrogen Production From Bio-oil Reforming For Use In Internal Combustion Engines</t>
  </si>
  <si>
    <t>Heracleous| E</t>
  </si>
  <si>
    <t>Westerly Wind Bursts And Their Relationship With Enso In Cmip3 Models</t>
  </si>
  <si>
    <t>Seiki| A; Takayabu| Yn; Yasuda| T; Sato| N; Takahashi| C; Yoneyama| K; Shirooka| R</t>
  </si>
  <si>
    <t>What Caused The Observed Twentieth-century Weakening Of The Walker Circulation?</t>
  </si>
  <si>
    <t>What Is The Most Environmentally Beneficial Way To Treat Commercial Food Waste?</t>
  </si>
  <si>
    <t>What Role For Microgeneration In A Shift To A Low Carbon Domestic Energy Sector In The Uk?</t>
  </si>
  <si>
    <t>Bergman| N; Eyre| N</t>
  </si>
  <si>
    <t>What Would Happen To Barley Production In Finland If Global Warming Exceeded 4 Degrees C? A Model-based Assessment</t>
  </si>
  <si>
    <t>Rotter| Rp; Palosuo| T; Pirttioja| Nk; Dubrovsky| M; Salo| T; Fronzek| S; Aikasalo| R; Trnka| M; Ristolainen| A; Carter| Tr</t>
  </si>
  <si>
    <t>When Do Increasing Carbon Taxes Accelerate Global Warming? A Note On The Green Paradox</t>
  </si>
  <si>
    <t>Edenhofer| O; Kalkuhl| M</t>
  </si>
  <si>
    <t>When The Pond Turtle Followed The Reindeer: Effect Of The Last Extreme Global Warming Event On The Timing Of Faunal Change In Northern Europe</t>
  </si>
  <si>
    <t>Sommer| Rs; Fritz| U; Seppa| H; Ekstrom| J; Persson| A; Liljegren| R</t>
  </si>
  <si>
    <t>Whole-community Facilitation Regulates Biodiversity On Patagonian Rocky Shores</t>
  </si>
  <si>
    <t>Silliman| Br; Bertness| Md; Altieri| Ah; Griffin| Jn; Bazterrica| Mc; Hidalgo| Fj; Crain| Cm; Reyna| Mv</t>
  </si>
  <si>
    <t>Why Is Global Warming Slowing Down?</t>
  </si>
  <si>
    <t>Klimenko| Vv</t>
  </si>
  <si>
    <t>Wildlife Conservation Education And International Programmes</t>
  </si>
  <si>
    <t>Meadows| A</t>
  </si>
  <si>
    <t>Will Climate Change Reduce The Effects Of A Pesticide On Amphibians?: Partitioning Effects On Exposure And Susceptibility To Contaminants</t>
  </si>
  <si>
    <t>Rohr| Jr; Sesterhenn| Tm; Stieha| C</t>
  </si>
  <si>
    <t>Will Climate Change Reduce The Efficacy Of Protected Areas For Amphibian Conservation In Italy?</t>
  </si>
  <si>
    <t>D'amen| M; Bombi| P; Pearman| Pb; Schmatz| Dr; Zimmermann| Ne; Bologna| Ma</t>
  </si>
  <si>
    <t>Will Global Warming Modify The Activity Of The Madden-julian Oscillation?</t>
  </si>
  <si>
    <t>Will Higher Minimum Temperatures Increase Corn Production In Northeast China? An Analysis Of Historical Data Over 1965-2008</t>
  </si>
  <si>
    <t>Chen| Cq; Lei| Cx; Deng| Ax; Qian| Cr; Hoogmoed| W; Zhang| Wj</t>
  </si>
  <si>
    <t>Will Variation Among Genetic Individuals Influence Species Responses To Global Climate Change?</t>
  </si>
  <si>
    <t>Pistevos| Jca; Calosi| P; Widdicombe| S; Bishop| Jdd</t>
  </si>
  <si>
    <t>Wood Fuel Trade In European Union</t>
  </si>
  <si>
    <t>Akyuz| Kc; Balaban| Y</t>
  </si>
  <si>
    <t>Wood Pellets Production Costs And Energy Consumption Under Different Framework Conditions In Northeast Argentina</t>
  </si>
  <si>
    <t>Uasuf| A; Becker| G</t>
  </si>
  <si>
    <t>Workplace Heat Stress In The Context Of Rising Temperature In India</t>
  </si>
  <si>
    <t>Dash| Sk; Kjellstrom| T</t>
  </si>
  <si>
    <t>Wrens On The Edge: Feeders Predict Carolina Wren Thryothorus Ludovicianus Abundance At The Northern Edge Of Their Range</t>
  </si>
  <si>
    <t>Job| J; Bednekoff| Pa</t>
  </si>
  <si>
    <t>Yield Responses Of Cauliflower (brassica Oleracea L. Var. Botrytis) To Different Water And Nitrogen Levels In A Mediterranean Coastal Area</t>
  </si>
  <si>
    <t>Acta Agriculturae Scandinavica Section B-soil And Plant Science</t>
  </si>
  <si>
    <t>Bozkurt| S; Uygur| V; Agca| N; Yalcin| M</t>
  </si>
  <si>
    <t>number</t>
  </si>
  <si>
    <t>endorse</t>
  </si>
  <si>
    <t>2+3</t>
  </si>
  <si>
    <t>4+5</t>
  </si>
  <si>
    <t>corr</t>
  </si>
  <si>
    <t>weighted</t>
  </si>
  <si>
    <t>explicit</t>
  </si>
  <si>
    <t>all</t>
  </si>
  <si>
    <t>without global</t>
  </si>
  <si>
    <t>Arts and Humanities </t>
  </si>
  <si>
    <t>Decision Sciences </t>
  </si>
  <si>
    <t>Dentistry </t>
  </si>
  <si>
    <t>Neuroscience </t>
  </si>
  <si>
    <t>Mathematics </t>
  </si>
  <si>
    <t>Pharmacology Toxicology and Pharmaceutics </t>
  </si>
  <si>
    <t>Undefined </t>
  </si>
  <si>
    <t>Veterinary </t>
  </si>
  <si>
    <t>Immunology and Microbiology </t>
  </si>
  <si>
    <t>Nursing </t>
  </si>
  <si>
    <t>Psychology </t>
  </si>
  <si>
    <t>Chemistry </t>
  </si>
  <si>
    <t>Computer Science </t>
  </si>
  <si>
    <t>Energy </t>
  </si>
  <si>
    <t>Physics and Astronomy </t>
  </si>
  <si>
    <t>Biochemistry Genetics and Molecular Biology </t>
  </si>
  <si>
    <t>Business Management and Accounting </t>
  </si>
  <si>
    <t>Economics Econometrics and Finance </t>
  </si>
  <si>
    <t>Environmental Science </t>
  </si>
  <si>
    <t>Multidisciplinary </t>
  </si>
  <si>
    <t>Social Sciences </t>
  </si>
  <si>
    <t>Agricultural and Biological Sciences </t>
  </si>
  <si>
    <t>Chemical Engineering </t>
  </si>
  <si>
    <t>Earth and Planetary Sciences </t>
  </si>
  <si>
    <t>Engineering </t>
  </si>
  <si>
    <t>Health Professions </t>
  </si>
  <si>
    <t>Materials Science </t>
  </si>
  <si>
    <t>Medicine </t>
  </si>
  <si>
    <t>Scopus</t>
  </si>
  <si>
    <t>WoS</t>
  </si>
  <si>
    <t>neutral</t>
  </si>
  <si>
    <t>reject</t>
  </si>
  <si>
    <t>both</t>
  </si>
  <si>
    <t>abstracts</t>
  </si>
  <si>
    <t>papers</t>
  </si>
  <si>
    <t>total</t>
  </si>
  <si>
    <t>single</t>
  </si>
  <si>
    <t>observed</t>
  </si>
  <si>
    <t>predicted</t>
  </si>
  <si>
    <t>sq deviation</t>
  </si>
  <si>
    <t>chi-square</t>
  </si>
  <si>
    <t>year</t>
  </si>
  <si>
    <t>volunteer</t>
  </si>
  <si>
    <t>abstract</t>
  </si>
  <si>
    <t>average</t>
  </si>
  <si>
    <t>by year and category</t>
  </si>
  <si>
    <t>SUMMARY OUTPUT</t>
  </si>
  <si>
    <t>Regression Statistics</t>
  </si>
  <si>
    <t>Multiple R</t>
  </si>
  <si>
    <t>R Square</t>
  </si>
  <si>
    <t>Adjusted R Square</t>
  </si>
  <si>
    <t>Standard Error</t>
  </si>
  <si>
    <t>Observations</t>
  </si>
  <si>
    <t>ANOVA</t>
  </si>
  <si>
    <t>Regression</t>
  </si>
  <si>
    <t>Residual</t>
  </si>
  <si>
    <t>Total</t>
  </si>
  <si>
    <t>Intercept</t>
  </si>
  <si>
    <t>df</t>
  </si>
  <si>
    <t>SS</t>
  </si>
  <si>
    <t>MS</t>
  </si>
  <si>
    <t>F</t>
  </si>
  <si>
    <t>Significance F</t>
  </si>
  <si>
    <t>Coefficients</t>
  </si>
  <si>
    <t>t Stat</t>
  </si>
  <si>
    <t>P-value</t>
  </si>
  <si>
    <t>Lower 95%</t>
  </si>
  <si>
    <t>Upper 95%</t>
  </si>
  <si>
    <t>Lower 95.0%</t>
  </si>
  <si>
    <t>Upper 95.0%</t>
  </si>
  <si>
    <t>X Variable 1</t>
  </si>
  <si>
    <t>total endorsement</t>
  </si>
  <si>
    <t>b</t>
  </si>
  <si>
    <t>c</t>
  </si>
  <si>
    <t>d</t>
  </si>
  <si>
    <t>e</t>
  </si>
  <si>
    <t>f</t>
  </si>
  <si>
    <t>g</t>
  </si>
  <si>
    <t>h</t>
  </si>
  <si>
    <t>i</t>
  </si>
  <si>
    <t>j</t>
  </si>
  <si>
    <t>k</t>
  </si>
  <si>
    <t>l</t>
  </si>
  <si>
    <t>m</t>
  </si>
  <si>
    <t>n</t>
  </si>
  <si>
    <t>o</t>
  </si>
  <si>
    <t>p</t>
  </si>
  <si>
    <t>q</t>
  </si>
  <si>
    <t>r</t>
  </si>
  <si>
    <t>s</t>
  </si>
  <si>
    <t>t</t>
  </si>
  <si>
    <t>u</t>
  </si>
  <si>
    <t>v</t>
  </si>
  <si>
    <t>w</t>
  </si>
  <si>
    <t>x</t>
  </si>
  <si>
    <t>y</t>
  </si>
  <si>
    <t>z</t>
  </si>
  <si>
    <t>a</t>
  </si>
  <si>
    <t>Patz| Ja; Strzepek| K; Lele| S; Hedden| M; Greene| S; Noden| B; Hay| Si; Kalkstein| L; Santero| Nj</t>
  </si>
  <si>
    <t>expl</t>
  </si>
  <si>
    <t>bias correction</t>
  </si>
  <si>
    <t>bias</t>
  </si>
  <si>
    <t>p1</t>
  </si>
  <si>
    <t>p2</t>
  </si>
  <si>
    <t>categories</t>
  </si>
  <si>
    <t>Escaped attention</t>
  </si>
  <si>
    <t>Reconciled</t>
  </si>
  <si>
    <t>Rerated</t>
  </si>
  <si>
    <t>Rating</t>
  </si>
  <si>
    <t>recon</t>
  </si>
  <si>
    <t>Rater ID</t>
  </si>
  <si>
    <t>Rating time</t>
  </si>
  <si>
    <t>Author</t>
  </si>
  <si>
    <t>unique</t>
  </si>
  <si>
    <t>Contact</t>
  </si>
  <si>
    <t>Ove Hoegh-Guldberg</t>
  </si>
  <si>
    <t>Dan Kammen</t>
  </si>
  <si>
    <t>John Cook</t>
  </si>
  <si>
    <t>ERL</t>
  </si>
  <si>
    <t>sum</t>
  </si>
  <si>
    <t>pred-o</t>
  </si>
  <si>
    <t>pred-g</t>
  </si>
  <si>
    <t>Max Lu</t>
  </si>
  <si>
    <t>Paul Hardaker</t>
  </si>
  <si>
    <t>submission</t>
  </si>
  <si>
    <t>expl+quant</t>
  </si>
  <si>
    <t>Peter Knight</t>
  </si>
  <si>
    <t>orig</t>
  </si>
  <si>
    <t>bias-c</t>
  </si>
  <si>
    <t>Peter Knight, Max Lu</t>
  </si>
  <si>
    <t>published</t>
  </si>
  <si>
    <t>corrected</t>
  </si>
  <si>
    <t>Erratum: An error was made in correcting Cook's consensus estimate for measurement error. The corrected consensus rate should be 91.398% rather than 91.395%. The paper reports 91.4% and is thus unaffected by this erratum.</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</si>
</sst>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
    <numFmt numFmtId="165" formatCode="0.000000"/>
    <numFmt numFmtId="166" formatCode="0.0000%"/>
    <numFmt numFmtId="167" formatCode="0.000%"/>
  </numFmts>
  <fonts count="5" x14ac:knownFonts="1">
    <font>
      <sz val="11"/>
      <color theme="1"/>
      <name val="Calibri"/>
      <family val="2"/>
      <scheme val="minor"/>
    </font>
    <font>
      <sz val="10.1"/>
      <color rgb="FF000000"/>
      <name val="Arial"/>
      <family val="2"/>
    </font>
    <font>
      <i/>
      <sz val="11"/>
      <color theme="1"/>
      <name val="Calibri"/>
      <family val="2"/>
      <scheme val="minor"/>
    </font>
    <font>
      <sz val="11"/>
      <name val="Calibri"/>
      <family val="2"/>
      <scheme val="minor"/>
    </font>
    <font>
      <sz val="11"/>
      <color rgb="FFFF0000"/>
      <name val="Calibri"/>
      <family val="2"/>
      <scheme val="minor"/>
    </font>
  </fonts>
  <fills count="2">
    <fill>
      <patternFill patternType="none"/>
    </fill>
    <fill>
      <patternFill patternType="gray125"/>
    </fill>
  </fills>
  <borders count="4">
    <border>
      <left/>
      <right/>
      <top/>
      <bottom/>
      <diagonal/>
    </border>
    <border>
      <left/>
      <right style="medium">
        <color rgb="FFD3D3D3"/>
      </right>
      <top/>
      <bottom/>
      <diagonal/>
    </border>
    <border>
      <left/>
      <right/>
      <top/>
      <bottom style="medium">
        <color indexed="64"/>
      </bottom>
      <diagonal/>
    </border>
    <border>
      <left/>
      <right/>
      <top style="medium">
        <color indexed="64"/>
      </top>
      <bottom style="thin">
        <color indexed="64"/>
      </bottom>
      <diagonal/>
    </border>
  </borders>
  <cellStyleXfs count="1">
    <xf numFmtId="0" fontId="0" fillId="0" borderId="0"/>
  </cellStyleXfs>
  <cellXfs count="20">
    <xf numFmtId="0" fontId="0" fillId="0" borderId="0" xfId="0"/>
    <xf numFmtId="0" fontId="0" fillId="0" borderId="0" xfId="0" applyAlignment="1">
      <alignment vertical="top" wrapText="1"/>
    </xf>
    <xf numFmtId="3" fontId="0" fillId="0" borderId="0" xfId="0" applyNumberFormat="1" applyAlignment="1">
      <alignment vertical="top" wrapText="1"/>
    </xf>
    <xf numFmtId="3" fontId="0" fillId="0" borderId="0" xfId="0" applyNumberFormat="1"/>
    <xf numFmtId="164" fontId="0" fillId="0" borderId="0" xfId="0" applyNumberFormat="1"/>
    <xf numFmtId="10" fontId="0" fillId="0" borderId="0" xfId="0" applyNumberFormat="1"/>
    <xf numFmtId="1" fontId="0" fillId="0" borderId="0" xfId="0" applyNumberFormat="1"/>
    <xf numFmtId="2" fontId="0" fillId="0" borderId="0" xfId="0" applyNumberFormat="1"/>
    <xf numFmtId="0" fontId="1" fillId="0" borderId="1" xfId="0" applyFont="1" applyBorder="1" applyAlignment="1">
      <alignment horizontal="left" wrapText="1" indent="1"/>
    </xf>
    <xf numFmtId="0" fontId="1" fillId="0" borderId="0" xfId="0" applyFont="1" applyBorder="1" applyAlignment="1">
      <alignment horizontal="left" wrapText="1" indent="1"/>
    </xf>
    <xf numFmtId="165" fontId="0" fillId="0" borderId="0" xfId="0" applyNumberFormat="1"/>
    <xf numFmtId="0" fontId="0" fillId="0" borderId="0" xfId="0" applyFill="1" applyBorder="1" applyAlignment="1"/>
    <xf numFmtId="0" fontId="0" fillId="0" borderId="2" xfId="0" applyFill="1" applyBorder="1" applyAlignment="1"/>
    <xf numFmtId="0" fontId="2" fillId="0" borderId="3" xfId="0" applyFont="1" applyFill="1" applyBorder="1" applyAlignment="1">
      <alignment horizontal="center"/>
    </xf>
    <xf numFmtId="0" fontId="2" fillId="0" borderId="3" xfId="0" applyFont="1" applyFill="1" applyBorder="1" applyAlignment="1">
      <alignment horizontal="centerContinuous"/>
    </xf>
    <xf numFmtId="1" fontId="3" fillId="0" borderId="0" xfId="0" applyNumberFormat="1" applyFont="1"/>
    <xf numFmtId="16" fontId="0" fillId="0" borderId="0" xfId="0" applyNumberFormat="1"/>
    <xf numFmtId="166" fontId="0" fillId="0" borderId="0" xfId="0" applyNumberFormat="1"/>
    <xf numFmtId="0" fontId="4" fillId="0" borderId="0" xfId="0" applyFont="1"/>
    <xf numFmtId="167" fontId="0" fillId="0" borderId="0" xfId="0" applyNumberFormat="1"/>
  </cellXfs>
  <cellStyles count="1">
    <cellStyle name="Normal" xfId="0" builtinId="0"/>
  </cellStyles>
  <dxfs count="1">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5.xml"/><Relationship Id="rId13" Type="http://schemas.openxmlformats.org/officeDocument/2006/relationships/worksheet" Target="worksheets/sheet5.xml"/><Relationship Id="rId18" Type="http://schemas.openxmlformats.org/officeDocument/2006/relationships/worksheet" Target="worksheets/sheet9.xml"/><Relationship Id="rId3" Type="http://schemas.openxmlformats.org/officeDocument/2006/relationships/worksheet" Target="worksheets/sheet1.xml"/><Relationship Id="rId21" Type="http://schemas.openxmlformats.org/officeDocument/2006/relationships/theme" Target="theme/theme1.xml"/><Relationship Id="rId7" Type="http://schemas.openxmlformats.org/officeDocument/2006/relationships/worksheet" Target="worksheets/sheet3.xml"/><Relationship Id="rId12" Type="http://schemas.openxmlformats.org/officeDocument/2006/relationships/chartsheet" Target="chartsheets/sheet8.xml"/><Relationship Id="rId17" Type="http://schemas.openxmlformats.org/officeDocument/2006/relationships/worksheet" Target="worksheets/sheet8.xml"/><Relationship Id="rId2" Type="http://schemas.openxmlformats.org/officeDocument/2006/relationships/chartsheet" Target="chartsheets/sheet2.xml"/><Relationship Id="rId16" Type="http://schemas.openxmlformats.org/officeDocument/2006/relationships/chartsheet" Target="chartsheets/sheet9.xml"/><Relationship Id="rId20" Type="http://schemas.openxmlformats.org/officeDocument/2006/relationships/externalLink" Target="externalLinks/externalLink1.xml"/><Relationship Id="rId1" Type="http://schemas.openxmlformats.org/officeDocument/2006/relationships/chartsheet" Target="chartsheets/sheet1.xml"/><Relationship Id="rId6" Type="http://schemas.openxmlformats.org/officeDocument/2006/relationships/chartsheet" Target="chartsheets/sheet4.xml"/><Relationship Id="rId11" Type="http://schemas.openxmlformats.org/officeDocument/2006/relationships/chartsheet" Target="chartsheets/sheet7.xml"/><Relationship Id="rId24" Type="http://schemas.openxmlformats.org/officeDocument/2006/relationships/calcChain" Target="calcChain.xml"/><Relationship Id="rId5" Type="http://schemas.openxmlformats.org/officeDocument/2006/relationships/worksheet" Target="worksheets/sheet2.xml"/><Relationship Id="rId15" Type="http://schemas.openxmlformats.org/officeDocument/2006/relationships/worksheet" Target="worksheets/sheet7.xml"/><Relationship Id="rId23" Type="http://schemas.openxmlformats.org/officeDocument/2006/relationships/sharedStrings" Target="sharedStrings.xml"/><Relationship Id="rId10" Type="http://schemas.openxmlformats.org/officeDocument/2006/relationships/worksheet" Target="worksheets/sheet4.xml"/><Relationship Id="rId19" Type="http://schemas.openxmlformats.org/officeDocument/2006/relationships/worksheet" Target="worksheets/sheet10.xml"/><Relationship Id="rId4" Type="http://schemas.openxmlformats.org/officeDocument/2006/relationships/chartsheet" Target="chartsheets/sheet3.xml"/><Relationship Id="rId9" Type="http://schemas.openxmlformats.org/officeDocument/2006/relationships/chartsheet" Target="chartsheets/sheet6.xml"/><Relationship Id="rId14" Type="http://schemas.openxmlformats.org/officeDocument/2006/relationships/worksheet" Target="worksheets/sheet6.xml"/><Relationship Id="rId22" Type="http://schemas.openxmlformats.org/officeDocument/2006/relationships/styles" Target="styles.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2335385027081456E-2"/>
          <c:y val="0.10087142867723727"/>
          <c:w val="0.93156560791709353"/>
          <c:h val="0.79198621383208889"/>
        </c:manualLayout>
      </c:layout>
      <c:barChart>
        <c:barDir val="bar"/>
        <c:grouping val="clustered"/>
        <c:varyColors val="0"/>
        <c:ser>
          <c:idx val="0"/>
          <c:order val="0"/>
          <c:tx>
            <c:v>Absolute deviation</c:v>
          </c:tx>
          <c:spPr>
            <a:solidFill>
              <a:schemeClr val="tx1">
                <a:alpha val="50000"/>
              </a:schemeClr>
            </a:solidFill>
            <a:ln>
              <a:solidFill>
                <a:schemeClr val="tx1"/>
              </a:solidFill>
            </a:ln>
          </c:spPr>
          <c:invertIfNegative val="0"/>
          <c:cat>
            <c:strRef>
              <c:f>areas!$A$3:$A$27</c:f>
              <c:strCache>
                <c:ptCount val="25"/>
                <c:pt idx="0">
                  <c:v>ENVIRONMENTAL SCIENCES </c:v>
                </c:pt>
                <c:pt idx="1">
                  <c:v>METEOROLOGY ATMOSPHERIC SCIENCES </c:v>
                </c:pt>
                <c:pt idx="2">
                  <c:v>ECOLOGY </c:v>
                </c:pt>
                <c:pt idx="3">
                  <c:v>GEOSCIENCES MULTIDISCIPLINARY </c:v>
                </c:pt>
                <c:pt idx="4">
                  <c:v>ENERGY FUELS </c:v>
                </c:pt>
                <c:pt idx="5">
                  <c:v>ENVIRONMENTAL STUDIES </c:v>
                </c:pt>
                <c:pt idx="6">
                  <c:v>MULTIDISCIPLINARY SCIENCES </c:v>
                </c:pt>
                <c:pt idx="7">
                  <c:v>ENGINEERING ENVIRONMENTAL </c:v>
                </c:pt>
                <c:pt idx="8">
                  <c:v>GEOGRAPHY PHYSICAL </c:v>
                </c:pt>
                <c:pt idx="9">
                  <c:v>BIODIVERSITY CONSERVATION </c:v>
                </c:pt>
                <c:pt idx="10">
                  <c:v>MARINE FRESHWATER BIOLOGY </c:v>
                </c:pt>
                <c:pt idx="11">
                  <c:v>WATER RESOURCES </c:v>
                </c:pt>
                <c:pt idx="12">
                  <c:v>PLANT SCIENCES </c:v>
                </c:pt>
                <c:pt idx="13">
                  <c:v>OCEANOGRAPHY </c:v>
                </c:pt>
                <c:pt idx="14">
                  <c:v>ECONOMICS </c:v>
                </c:pt>
                <c:pt idx="15">
                  <c:v>ENGINEERING CHEMICAL </c:v>
                </c:pt>
                <c:pt idx="16">
                  <c:v>SOIL SCIENCE </c:v>
                </c:pt>
                <c:pt idx="17">
                  <c:v>FORESTRY </c:v>
                </c:pt>
                <c:pt idx="18">
                  <c:v>THERMODYNAMICS </c:v>
                </c:pt>
                <c:pt idx="19">
                  <c:v>AGRONOMY </c:v>
                </c:pt>
                <c:pt idx="20">
                  <c:v>ENGINEERING CIVIL </c:v>
                </c:pt>
                <c:pt idx="21">
                  <c:v>BIOLOGY </c:v>
                </c:pt>
                <c:pt idx="22">
                  <c:v>GEOCHEMISTRY GEOPHYSICS </c:v>
                </c:pt>
                <c:pt idx="23">
                  <c:v>ZOOLOGY </c:v>
                </c:pt>
                <c:pt idx="24">
                  <c:v>GEOGRAPHY </c:v>
                </c:pt>
              </c:strCache>
            </c:strRef>
          </c:cat>
          <c:val>
            <c:numRef>
              <c:f>areas!$F$3:$F$27</c:f>
              <c:numCache>
                <c:formatCode>0.0%</c:formatCode>
                <c:ptCount val="25"/>
                <c:pt idx="0">
                  <c:v>4.8855327498579237E-3</c:v>
                </c:pt>
                <c:pt idx="1">
                  <c:v>-6.956964045195177E-3</c:v>
                </c:pt>
                <c:pt idx="2">
                  <c:v>-1.5113683290995286E-2</c:v>
                </c:pt>
                <c:pt idx="3">
                  <c:v>-2.8511906609909723E-2</c:v>
                </c:pt>
                <c:pt idx="4">
                  <c:v>1.7353814655896513E-2</c:v>
                </c:pt>
                <c:pt idx="5">
                  <c:v>-2.7267389184964588E-3</c:v>
                </c:pt>
                <c:pt idx="6">
                  <c:v>6.1491529767977865E-3</c:v>
                </c:pt>
                <c:pt idx="7">
                  <c:v>1.3171435137162374E-2</c:v>
                </c:pt>
                <c:pt idx="8">
                  <c:v>-1.9234714107961525E-2</c:v>
                </c:pt>
                <c:pt idx="9">
                  <c:v>-2.6559274187088963E-3</c:v>
                </c:pt>
                <c:pt idx="10">
                  <c:v>-3.685706666870809E-3</c:v>
                </c:pt>
                <c:pt idx="11">
                  <c:v>-1.2066130710798605E-2</c:v>
                </c:pt>
                <c:pt idx="12">
                  <c:v>-8.177346019011475E-4</c:v>
                </c:pt>
                <c:pt idx="13">
                  <c:v>-4.1338605281389593E-3</c:v>
                </c:pt>
                <c:pt idx="14">
                  <c:v>1.839397817304628E-3</c:v>
                </c:pt>
                <c:pt idx="15">
                  <c:v>9.7128710639544785E-3</c:v>
                </c:pt>
                <c:pt idx="16">
                  <c:v>3.8309801091276803E-3</c:v>
                </c:pt>
                <c:pt idx="17">
                  <c:v>-6.3002387743925775E-3</c:v>
                </c:pt>
                <c:pt idx="18">
                  <c:v>7.5786734192059228E-3</c:v>
                </c:pt>
                <c:pt idx="19">
                  <c:v>-1.5144020950563775E-4</c:v>
                </c:pt>
                <c:pt idx="20">
                  <c:v>-1.4843125238253405E-3</c:v>
                </c:pt>
                <c:pt idx="21">
                  <c:v>8.8464757066938036E-4</c:v>
                </c:pt>
                <c:pt idx="22">
                  <c:v>-2.008097886868598E-3</c:v>
                </c:pt>
                <c:pt idx="23">
                  <c:v>9.2614920542976112E-4</c:v>
                </c:pt>
                <c:pt idx="24">
                  <c:v>-2.9349559161200578E-3</c:v>
                </c:pt>
              </c:numCache>
            </c:numRef>
          </c:val>
        </c:ser>
        <c:dLbls>
          <c:showLegendKey val="0"/>
          <c:showVal val="0"/>
          <c:showCatName val="0"/>
          <c:showSerName val="0"/>
          <c:showPercent val="0"/>
          <c:showBubbleSize val="0"/>
        </c:dLbls>
        <c:gapWidth val="50"/>
        <c:axId val="419428096"/>
        <c:axId val="419428488"/>
      </c:barChart>
      <c:barChart>
        <c:barDir val="bar"/>
        <c:grouping val="clustered"/>
        <c:varyColors val="0"/>
        <c:ser>
          <c:idx val="1"/>
          <c:order val="1"/>
          <c:tx>
            <c:v>Relative deviation</c:v>
          </c:tx>
          <c:spPr>
            <a:solidFill>
              <a:srgbClr val="FF0000"/>
            </a:solidFill>
            <a:ln>
              <a:solidFill>
                <a:srgbClr val="FF0000"/>
              </a:solidFill>
            </a:ln>
          </c:spPr>
          <c:invertIfNegative val="0"/>
          <c:cat>
            <c:strRef>
              <c:f>areas!$A$3:$A$27</c:f>
              <c:strCache>
                <c:ptCount val="25"/>
                <c:pt idx="0">
                  <c:v>ENVIRONMENTAL SCIENCES </c:v>
                </c:pt>
                <c:pt idx="1">
                  <c:v>METEOROLOGY ATMOSPHERIC SCIENCES </c:v>
                </c:pt>
                <c:pt idx="2">
                  <c:v>ECOLOGY </c:v>
                </c:pt>
                <c:pt idx="3">
                  <c:v>GEOSCIENCES MULTIDISCIPLINARY </c:v>
                </c:pt>
                <c:pt idx="4">
                  <c:v>ENERGY FUELS </c:v>
                </c:pt>
                <c:pt idx="5">
                  <c:v>ENVIRONMENTAL STUDIES </c:v>
                </c:pt>
                <c:pt idx="6">
                  <c:v>MULTIDISCIPLINARY SCIENCES </c:v>
                </c:pt>
                <c:pt idx="7">
                  <c:v>ENGINEERING ENVIRONMENTAL </c:v>
                </c:pt>
                <c:pt idx="8">
                  <c:v>GEOGRAPHY PHYSICAL </c:v>
                </c:pt>
                <c:pt idx="9">
                  <c:v>BIODIVERSITY CONSERVATION </c:v>
                </c:pt>
                <c:pt idx="10">
                  <c:v>MARINE FRESHWATER BIOLOGY </c:v>
                </c:pt>
                <c:pt idx="11">
                  <c:v>WATER RESOURCES </c:v>
                </c:pt>
                <c:pt idx="12">
                  <c:v>PLANT SCIENCES </c:v>
                </c:pt>
                <c:pt idx="13">
                  <c:v>OCEANOGRAPHY </c:v>
                </c:pt>
                <c:pt idx="14">
                  <c:v>ECONOMICS </c:v>
                </c:pt>
                <c:pt idx="15">
                  <c:v>ENGINEERING CHEMICAL </c:v>
                </c:pt>
                <c:pt idx="16">
                  <c:v>SOIL SCIENCE </c:v>
                </c:pt>
                <c:pt idx="17">
                  <c:v>FORESTRY </c:v>
                </c:pt>
                <c:pt idx="18">
                  <c:v>THERMODYNAMICS </c:v>
                </c:pt>
                <c:pt idx="19">
                  <c:v>AGRONOMY </c:v>
                </c:pt>
                <c:pt idx="20">
                  <c:v>ENGINEERING CIVIL </c:v>
                </c:pt>
                <c:pt idx="21">
                  <c:v>BIOLOGY </c:v>
                </c:pt>
                <c:pt idx="22">
                  <c:v>GEOCHEMISTRY GEOPHYSICS </c:v>
                </c:pt>
                <c:pt idx="23">
                  <c:v>ZOOLOGY </c:v>
                </c:pt>
                <c:pt idx="24">
                  <c:v>GEOGRAPHY </c:v>
                </c:pt>
              </c:strCache>
            </c:strRef>
          </c:cat>
          <c:val>
            <c:numRef>
              <c:f>areas!$G$3:$G$27</c:f>
              <c:numCache>
                <c:formatCode>0.0%</c:formatCode>
                <c:ptCount val="25"/>
                <c:pt idx="0">
                  <c:v>3.5907200637660397E-2</c:v>
                </c:pt>
                <c:pt idx="1">
                  <c:v>-7.6832570471737305E-2</c:v>
                </c:pt>
                <c:pt idx="2">
                  <c:v>-0.16910986168843378</c:v>
                </c:pt>
                <c:pt idx="3">
                  <c:v>-0.31401705364932087</c:v>
                </c:pt>
                <c:pt idx="4">
                  <c:v>0.74986102369258889</c:v>
                </c:pt>
                <c:pt idx="5">
                  <c:v>-7.203481475170237E-2</c:v>
                </c:pt>
                <c:pt idx="6">
                  <c:v>0.22927235366796395</c:v>
                </c:pt>
                <c:pt idx="7">
                  <c:v>0.72143042943165647</c:v>
                </c:pt>
                <c:pt idx="8">
                  <c:v>-0.43223083233118043</c:v>
                </c:pt>
                <c:pt idx="9">
                  <c:v>-9.9511201467059607E-2</c:v>
                </c:pt>
                <c:pt idx="10">
                  <c:v>-0.14645306024157467</c:v>
                </c:pt>
                <c:pt idx="11">
                  <c:v>-0.36205482904605879</c:v>
                </c:pt>
                <c:pt idx="12">
                  <c:v>-3.7335495177114097E-2</c:v>
                </c:pt>
                <c:pt idx="13">
                  <c:v>-0.17589576547231267</c:v>
                </c:pt>
                <c:pt idx="14">
                  <c:v>0.12578524895300136</c:v>
                </c:pt>
                <c:pt idx="15">
                  <c:v>1.5181812138536195</c:v>
                </c:pt>
                <c:pt idx="16">
                  <c:v>0.32722836419117729</c:v>
                </c:pt>
                <c:pt idx="17">
                  <c:v>-0.30379976142543175</c:v>
                </c:pt>
                <c:pt idx="18">
                  <c:v>1.6743767226259085</c:v>
                </c:pt>
                <c:pt idx="19">
                  <c:v>-1.3960448119602953E-2</c:v>
                </c:pt>
                <c:pt idx="20">
                  <c:v>-0.12690250738580411</c:v>
                </c:pt>
                <c:pt idx="21">
                  <c:v>9.7606469297816911E-2</c:v>
                </c:pt>
                <c:pt idx="22">
                  <c:v>-0.18058733912555691</c:v>
                </c:pt>
                <c:pt idx="23">
                  <c:v>0.11756978062519119</c:v>
                </c:pt>
                <c:pt idx="24">
                  <c:v>-0.26920751331213799</c:v>
                </c:pt>
              </c:numCache>
            </c:numRef>
          </c:val>
        </c:ser>
        <c:dLbls>
          <c:showLegendKey val="0"/>
          <c:showVal val="0"/>
          <c:showCatName val="0"/>
          <c:showSerName val="0"/>
          <c:showPercent val="0"/>
          <c:showBubbleSize val="0"/>
        </c:dLbls>
        <c:gapWidth val="150"/>
        <c:axId val="525323288"/>
        <c:axId val="525322896"/>
      </c:barChart>
      <c:catAx>
        <c:axId val="419428096"/>
        <c:scaling>
          <c:orientation val="minMax"/>
        </c:scaling>
        <c:delete val="0"/>
        <c:axPos val="l"/>
        <c:numFmt formatCode="General" sourceLinked="0"/>
        <c:majorTickMark val="out"/>
        <c:minorTickMark val="none"/>
        <c:tickLblPos val="nextTo"/>
        <c:txPr>
          <a:bodyPr/>
          <a:lstStyle/>
          <a:p>
            <a:pPr>
              <a:defRPr sz="1200"/>
            </a:pPr>
            <a:endParaRPr lang="en-US"/>
          </a:p>
        </c:txPr>
        <c:crossAx val="419428488"/>
        <c:crosses val="autoZero"/>
        <c:auto val="1"/>
        <c:lblAlgn val="ctr"/>
        <c:lblOffset val="100"/>
        <c:tickLblSkip val="1"/>
        <c:noMultiLvlLbl val="0"/>
      </c:catAx>
      <c:valAx>
        <c:axId val="419428488"/>
        <c:scaling>
          <c:orientation val="minMax"/>
          <c:min val="-3.0000000000000002E-2"/>
        </c:scaling>
        <c:delete val="0"/>
        <c:axPos val="b"/>
        <c:title>
          <c:tx>
            <c:rich>
              <a:bodyPr/>
              <a:lstStyle/>
              <a:p>
                <a:pPr>
                  <a:defRPr b="0"/>
                </a:pPr>
                <a:r>
                  <a:rPr lang="en-US" b="0"/>
                  <a:t>Absolute deviation between larger and smaller sample</a:t>
                </a:r>
              </a:p>
            </c:rich>
          </c:tx>
          <c:overlay val="0"/>
        </c:title>
        <c:numFmt formatCode="0.0%" sourceLinked="0"/>
        <c:majorTickMark val="out"/>
        <c:minorTickMark val="none"/>
        <c:tickLblPos val="nextTo"/>
        <c:crossAx val="419428096"/>
        <c:crosses val="autoZero"/>
        <c:crossBetween val="between"/>
      </c:valAx>
      <c:valAx>
        <c:axId val="525322896"/>
        <c:scaling>
          <c:orientation val="minMax"/>
          <c:max val="2"/>
          <c:min val="-3"/>
        </c:scaling>
        <c:delete val="0"/>
        <c:axPos val="t"/>
        <c:title>
          <c:tx>
            <c:rich>
              <a:bodyPr/>
              <a:lstStyle/>
              <a:p>
                <a:pPr>
                  <a:defRPr b="0"/>
                </a:pPr>
                <a:r>
                  <a:rPr lang="en-US" b="0"/>
                  <a:t>Relative deviation between larger and smaller sample</a:t>
                </a:r>
              </a:p>
            </c:rich>
          </c:tx>
          <c:overlay val="0"/>
        </c:title>
        <c:numFmt formatCode="0%" sourceLinked="0"/>
        <c:majorTickMark val="out"/>
        <c:minorTickMark val="none"/>
        <c:tickLblPos val="nextTo"/>
        <c:crossAx val="525323288"/>
        <c:crosses val="max"/>
        <c:crossBetween val="between"/>
      </c:valAx>
      <c:catAx>
        <c:axId val="525323288"/>
        <c:scaling>
          <c:orientation val="minMax"/>
        </c:scaling>
        <c:delete val="1"/>
        <c:axPos val="l"/>
        <c:numFmt formatCode="General" sourceLinked="1"/>
        <c:majorTickMark val="out"/>
        <c:minorTickMark val="none"/>
        <c:tickLblPos val="none"/>
        <c:crossAx val="525322896"/>
        <c:crosses val="autoZero"/>
        <c:auto val="1"/>
        <c:lblAlgn val="ctr"/>
        <c:lblOffset val="100"/>
        <c:noMultiLvlLbl val="0"/>
      </c:catAx>
    </c:plotArea>
    <c:legend>
      <c:legendPos val="r"/>
      <c:layout>
        <c:manualLayout>
          <c:xMode val="edge"/>
          <c:yMode val="edge"/>
          <c:x val="0.72538889900503689"/>
          <c:y val="0.11102901662454431"/>
          <c:w val="0.22286951236894362"/>
          <c:h val="7.5597775054706703E-2"/>
        </c:manualLayout>
      </c:layout>
      <c:overlay val="0"/>
    </c:legend>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4.9402456309922134E-2"/>
          <c:y val="0.10565561453260612"/>
          <c:w val="0.91432914608530091"/>
          <c:h val="0.73612046198341763"/>
        </c:manualLayout>
      </c:layout>
      <c:barChart>
        <c:barDir val="bar"/>
        <c:grouping val="clustered"/>
        <c:varyColors val="0"/>
        <c:ser>
          <c:idx val="0"/>
          <c:order val="0"/>
          <c:tx>
            <c:v>Absolute deviation</c:v>
          </c:tx>
          <c:spPr>
            <a:solidFill>
              <a:prstClr val="black">
                <a:alpha val="50000"/>
              </a:prstClr>
            </a:solidFill>
          </c:spPr>
          <c:invertIfNegative val="0"/>
          <c:cat>
            <c:strRef>
              <c:f>areas!$O$3:$O$25</c:f>
              <c:strCache>
                <c:ptCount val="23"/>
                <c:pt idx="0">
                  <c:v>Environmental Science </c:v>
                </c:pt>
                <c:pt idx="1">
                  <c:v>Earth and Planetary Sciences </c:v>
                </c:pt>
                <c:pt idx="2">
                  <c:v>Agricultural and Biological Sciences </c:v>
                </c:pt>
                <c:pt idx="3">
                  <c:v>Energy </c:v>
                </c:pt>
                <c:pt idx="4">
                  <c:v>Engineering </c:v>
                </c:pt>
                <c:pt idx="5">
                  <c:v>Social Sciences </c:v>
                </c:pt>
                <c:pt idx="6">
                  <c:v>Chemical Engineering </c:v>
                </c:pt>
                <c:pt idx="7">
                  <c:v>Chemistry </c:v>
                </c:pt>
                <c:pt idx="8">
                  <c:v>Physics and Astronomy </c:v>
                </c:pt>
                <c:pt idx="9">
                  <c:v>Biochemistry Genetics and Molecular Biology </c:v>
                </c:pt>
                <c:pt idx="10">
                  <c:v>Multidisciplinary </c:v>
                </c:pt>
                <c:pt idx="11">
                  <c:v>Materials Science </c:v>
                </c:pt>
                <c:pt idx="12">
                  <c:v>Medicine </c:v>
                </c:pt>
                <c:pt idx="13">
                  <c:v>Economics Econometrics and Finance </c:v>
                </c:pt>
                <c:pt idx="14">
                  <c:v>Business Management and Accounting </c:v>
                </c:pt>
                <c:pt idx="15">
                  <c:v>Computer Science </c:v>
                </c:pt>
                <c:pt idx="16">
                  <c:v>Immunology and Microbiology </c:v>
                </c:pt>
                <c:pt idx="17">
                  <c:v>Mathematics </c:v>
                </c:pt>
                <c:pt idx="18">
                  <c:v>Decision Sciences </c:v>
                </c:pt>
                <c:pt idx="19">
                  <c:v>Arts and Humanities </c:v>
                </c:pt>
                <c:pt idx="20">
                  <c:v>Psychology </c:v>
                </c:pt>
                <c:pt idx="21">
                  <c:v>Pharmacology Toxicology and Pharmaceutics </c:v>
                </c:pt>
                <c:pt idx="22">
                  <c:v>Veterinary </c:v>
                </c:pt>
              </c:strCache>
            </c:strRef>
          </c:cat>
          <c:val>
            <c:numRef>
              <c:f>areas!$T$3:$T$25</c:f>
              <c:numCache>
                <c:formatCode>0.0%</c:formatCode>
                <c:ptCount val="23"/>
                <c:pt idx="0">
                  <c:v>-5.6311613268653554E-2</c:v>
                </c:pt>
                <c:pt idx="1">
                  <c:v>5.2072469127675935E-2</c:v>
                </c:pt>
                <c:pt idx="2">
                  <c:v>0.10177157932039946</c:v>
                </c:pt>
                <c:pt idx="3">
                  <c:v>-4.4366956612777571E-2</c:v>
                </c:pt>
                <c:pt idx="4">
                  <c:v>7.438169147639645E-3</c:v>
                </c:pt>
                <c:pt idx="5">
                  <c:v>-1.3918085637483077E-2</c:v>
                </c:pt>
                <c:pt idx="6">
                  <c:v>-4.2006894387012668E-3</c:v>
                </c:pt>
                <c:pt idx="7">
                  <c:v>-4.1472060698535367E-3</c:v>
                </c:pt>
                <c:pt idx="8">
                  <c:v>6.9564252013319117E-3</c:v>
                </c:pt>
                <c:pt idx="9">
                  <c:v>-1.9647736557903486E-2</c:v>
                </c:pt>
                <c:pt idx="10">
                  <c:v>1.0345152025078578E-2</c:v>
                </c:pt>
                <c:pt idx="11">
                  <c:v>-6.1361911777806696E-3</c:v>
                </c:pt>
                <c:pt idx="12">
                  <c:v>-6.7666525314451827E-3</c:v>
                </c:pt>
                <c:pt idx="13">
                  <c:v>-1.1538326332744091E-3</c:v>
                </c:pt>
                <c:pt idx="14">
                  <c:v>-9.7241088457330135E-3</c:v>
                </c:pt>
                <c:pt idx="15">
                  <c:v>-6.3228122100644291E-3</c:v>
                </c:pt>
                <c:pt idx="16">
                  <c:v>1.2808612106657118E-3</c:v>
                </c:pt>
                <c:pt idx="17">
                  <c:v>-1.7809612810640064E-3</c:v>
                </c:pt>
                <c:pt idx="18">
                  <c:v>-2.2862336060130539E-3</c:v>
                </c:pt>
                <c:pt idx="19">
                  <c:v>-1.1077940569992214E-3</c:v>
                </c:pt>
                <c:pt idx="20">
                  <c:v>-8.3984975301185549E-4</c:v>
                </c:pt>
                <c:pt idx="21">
                  <c:v>4.3285813706066181E-5</c:v>
                </c:pt>
                <c:pt idx="22">
                  <c:v>8.2972829902796369E-4</c:v>
                </c:pt>
              </c:numCache>
            </c:numRef>
          </c:val>
        </c:ser>
        <c:dLbls>
          <c:showLegendKey val="0"/>
          <c:showVal val="0"/>
          <c:showCatName val="0"/>
          <c:showSerName val="0"/>
          <c:showPercent val="0"/>
          <c:showBubbleSize val="0"/>
        </c:dLbls>
        <c:gapWidth val="50"/>
        <c:axId val="525324072"/>
        <c:axId val="525324464"/>
      </c:barChart>
      <c:barChart>
        <c:barDir val="bar"/>
        <c:grouping val="clustered"/>
        <c:varyColors val="0"/>
        <c:ser>
          <c:idx val="1"/>
          <c:order val="1"/>
          <c:tx>
            <c:v>Relative deviation</c:v>
          </c:tx>
          <c:spPr>
            <a:solidFill>
              <a:srgbClr val="FF0000"/>
            </a:solidFill>
          </c:spPr>
          <c:invertIfNegative val="0"/>
          <c:cat>
            <c:strRef>
              <c:f>areas!$O$3:$O$25</c:f>
              <c:strCache>
                <c:ptCount val="23"/>
                <c:pt idx="0">
                  <c:v>Environmental Science </c:v>
                </c:pt>
                <c:pt idx="1">
                  <c:v>Earth and Planetary Sciences </c:v>
                </c:pt>
                <c:pt idx="2">
                  <c:v>Agricultural and Biological Sciences </c:v>
                </c:pt>
                <c:pt idx="3">
                  <c:v>Energy </c:v>
                </c:pt>
                <c:pt idx="4">
                  <c:v>Engineering </c:v>
                </c:pt>
                <c:pt idx="5">
                  <c:v>Social Sciences </c:v>
                </c:pt>
                <c:pt idx="6">
                  <c:v>Chemical Engineering </c:v>
                </c:pt>
                <c:pt idx="7">
                  <c:v>Chemistry </c:v>
                </c:pt>
                <c:pt idx="8">
                  <c:v>Physics and Astronomy </c:v>
                </c:pt>
                <c:pt idx="9">
                  <c:v>Biochemistry Genetics and Molecular Biology </c:v>
                </c:pt>
                <c:pt idx="10">
                  <c:v>Multidisciplinary </c:v>
                </c:pt>
                <c:pt idx="11">
                  <c:v>Materials Science </c:v>
                </c:pt>
                <c:pt idx="12">
                  <c:v>Medicine </c:v>
                </c:pt>
                <c:pt idx="13">
                  <c:v>Economics Econometrics and Finance </c:v>
                </c:pt>
                <c:pt idx="14">
                  <c:v>Business Management and Accounting </c:v>
                </c:pt>
                <c:pt idx="15">
                  <c:v>Computer Science </c:v>
                </c:pt>
                <c:pt idx="16">
                  <c:v>Immunology and Microbiology </c:v>
                </c:pt>
                <c:pt idx="17">
                  <c:v>Mathematics </c:v>
                </c:pt>
                <c:pt idx="18">
                  <c:v>Decision Sciences </c:v>
                </c:pt>
                <c:pt idx="19">
                  <c:v>Arts and Humanities </c:v>
                </c:pt>
                <c:pt idx="20">
                  <c:v>Psychology </c:v>
                </c:pt>
                <c:pt idx="21">
                  <c:v>Pharmacology Toxicology and Pharmaceutics </c:v>
                </c:pt>
                <c:pt idx="22">
                  <c:v>Veterinary </c:v>
                </c:pt>
              </c:strCache>
            </c:strRef>
          </c:cat>
          <c:val>
            <c:numRef>
              <c:f>areas!$U$3:$U$25</c:f>
              <c:numCache>
                <c:formatCode>0.0%</c:formatCode>
                <c:ptCount val="23"/>
                <c:pt idx="0">
                  <c:v>-0.24232196022791042</c:v>
                </c:pt>
                <c:pt idx="1">
                  <c:v>0.26867536054987262</c:v>
                </c:pt>
                <c:pt idx="2">
                  <c:v>0.83559298654937852</c:v>
                </c:pt>
                <c:pt idx="3">
                  <c:v>-0.52280388494747521</c:v>
                </c:pt>
                <c:pt idx="4">
                  <c:v>9.5901498295547505E-2</c:v>
                </c:pt>
                <c:pt idx="5">
                  <c:v>-0.24718048542418325</c:v>
                </c:pt>
                <c:pt idx="6">
                  <c:v>-0.13762180594682627</c:v>
                </c:pt>
                <c:pt idx="7">
                  <c:v>-0.16465144287745137</c:v>
                </c:pt>
                <c:pt idx="8">
                  <c:v>0.28425597156429117</c:v>
                </c:pt>
                <c:pt idx="9">
                  <c:v>-0.82910976860949204</c:v>
                </c:pt>
                <c:pt idx="10">
                  <c:v>0.45725844550373673</c:v>
                </c:pt>
                <c:pt idx="11">
                  <c:v>-0.33802453469981264</c:v>
                </c:pt>
                <c:pt idx="12">
                  <c:v>-0.37336786040283387</c:v>
                </c:pt>
                <c:pt idx="13">
                  <c:v>-6.5497084908781478E-2</c:v>
                </c:pt>
                <c:pt idx="14">
                  <c:v>-0.65375631975280779</c:v>
                </c:pt>
                <c:pt idx="15">
                  <c:v>-0.74953252305032325</c:v>
                </c:pt>
                <c:pt idx="16">
                  <c:v>0.15568960831671474</c:v>
                </c:pt>
                <c:pt idx="17">
                  <c:v>-0.25533200451767213</c:v>
                </c:pt>
                <c:pt idx="18">
                  <c:v>-0.6338724381365779</c:v>
                </c:pt>
                <c:pt idx="19">
                  <c:v>-0.33481328850639525</c:v>
                </c:pt>
                <c:pt idx="20">
                  <c:v>-0.39683492273298204</c:v>
                </c:pt>
                <c:pt idx="21">
                  <c:v>2.2340807357093873E-2</c:v>
                </c:pt>
                <c:pt idx="22">
                  <c:v>0.6051244559954374</c:v>
                </c:pt>
              </c:numCache>
            </c:numRef>
          </c:val>
        </c:ser>
        <c:dLbls>
          <c:showLegendKey val="0"/>
          <c:showVal val="0"/>
          <c:showCatName val="0"/>
          <c:showSerName val="0"/>
          <c:showPercent val="0"/>
          <c:showBubbleSize val="0"/>
        </c:dLbls>
        <c:gapWidth val="150"/>
        <c:axId val="563141312"/>
        <c:axId val="563140920"/>
      </c:barChart>
      <c:catAx>
        <c:axId val="525324072"/>
        <c:scaling>
          <c:orientation val="minMax"/>
        </c:scaling>
        <c:delete val="0"/>
        <c:axPos val="l"/>
        <c:numFmt formatCode="General" sourceLinked="0"/>
        <c:majorTickMark val="out"/>
        <c:minorTickMark val="none"/>
        <c:tickLblPos val="nextTo"/>
        <c:txPr>
          <a:bodyPr/>
          <a:lstStyle/>
          <a:p>
            <a:pPr>
              <a:defRPr sz="1200"/>
            </a:pPr>
            <a:endParaRPr lang="en-US"/>
          </a:p>
        </c:txPr>
        <c:crossAx val="525324464"/>
        <c:crosses val="autoZero"/>
        <c:auto val="1"/>
        <c:lblAlgn val="ctr"/>
        <c:lblOffset val="100"/>
        <c:tickLblSkip val="1"/>
        <c:noMultiLvlLbl val="0"/>
      </c:catAx>
      <c:valAx>
        <c:axId val="525324464"/>
        <c:scaling>
          <c:orientation val="minMax"/>
          <c:max val="0.1"/>
          <c:min val="-0.1"/>
        </c:scaling>
        <c:delete val="0"/>
        <c:axPos val="b"/>
        <c:title>
          <c:tx>
            <c:rich>
              <a:bodyPr/>
              <a:lstStyle/>
              <a:p>
                <a:pPr>
                  <a:defRPr b="0"/>
                </a:pPr>
                <a:r>
                  <a:rPr lang="en-US" b="0"/>
                  <a:t>Absolute deviation between larger and smaller sample</a:t>
                </a:r>
              </a:p>
            </c:rich>
          </c:tx>
          <c:overlay val="0"/>
        </c:title>
        <c:numFmt formatCode="0%" sourceLinked="0"/>
        <c:majorTickMark val="out"/>
        <c:minorTickMark val="none"/>
        <c:tickLblPos val="nextTo"/>
        <c:crossAx val="525324072"/>
        <c:crosses val="autoZero"/>
        <c:crossBetween val="between"/>
      </c:valAx>
      <c:valAx>
        <c:axId val="563140920"/>
        <c:scaling>
          <c:orientation val="minMax"/>
        </c:scaling>
        <c:delete val="0"/>
        <c:axPos val="t"/>
        <c:title>
          <c:tx>
            <c:rich>
              <a:bodyPr/>
              <a:lstStyle/>
              <a:p>
                <a:pPr>
                  <a:defRPr b="0"/>
                </a:pPr>
                <a:r>
                  <a:rPr lang="en-US" b="0"/>
                  <a:t>Relative deviation between larger and smaller sample</a:t>
                </a:r>
              </a:p>
            </c:rich>
          </c:tx>
          <c:overlay val="0"/>
        </c:title>
        <c:numFmt formatCode="0%" sourceLinked="0"/>
        <c:majorTickMark val="out"/>
        <c:minorTickMark val="none"/>
        <c:tickLblPos val="nextTo"/>
        <c:crossAx val="563141312"/>
        <c:crosses val="max"/>
        <c:crossBetween val="between"/>
      </c:valAx>
      <c:catAx>
        <c:axId val="563141312"/>
        <c:scaling>
          <c:orientation val="minMax"/>
        </c:scaling>
        <c:delete val="1"/>
        <c:axPos val="l"/>
        <c:numFmt formatCode="General" sourceLinked="1"/>
        <c:majorTickMark val="out"/>
        <c:minorTickMark val="none"/>
        <c:tickLblPos val="none"/>
        <c:crossAx val="563140920"/>
        <c:crosses val="autoZero"/>
        <c:auto val="1"/>
        <c:lblAlgn val="ctr"/>
        <c:lblOffset val="100"/>
        <c:noMultiLvlLbl val="0"/>
      </c:catAx>
    </c:plotArea>
    <c:legend>
      <c:legendPos val="r"/>
      <c:layout>
        <c:manualLayout>
          <c:xMode val="edge"/>
          <c:yMode val="edge"/>
          <c:x val="0.75245175965611943"/>
          <c:y val="0.18240056955900091"/>
          <c:w val="0.22549160817510291"/>
          <c:h val="7.3122167508231903E-2"/>
        </c:manualLayout>
      </c:layout>
      <c:overlay val="0"/>
    </c:legend>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3765209175901"/>
          <c:y val="2.493689980751047E-2"/>
          <c:w val="0.82426125172433118"/>
          <c:h val="0.85998810004847703"/>
        </c:manualLayout>
      </c:layout>
      <c:barChart>
        <c:barDir val="bar"/>
        <c:grouping val="stacked"/>
        <c:varyColors val="0"/>
        <c:ser>
          <c:idx val="0"/>
          <c:order val="0"/>
          <c:tx>
            <c:v>Global climate change</c:v>
          </c:tx>
          <c:invertIfNegative val="0"/>
          <c:cat>
            <c:strRef>
              <c:f>authors!$A$3:$A$60</c:f>
              <c:strCache>
                <c:ptCount val="58"/>
                <c:pt idx="0">
                  <c:v>TOL RSJ </c:v>
                </c:pt>
                <c:pt idx="1">
                  <c:v>GIORGI F </c:v>
                </c:pt>
                <c:pt idx="2">
                  <c:v>PENUELAS J </c:v>
                </c:pt>
                <c:pt idx="3">
                  <c:v>THUILLER W </c:v>
                </c:pt>
                <c:pt idx="4">
                  <c:v>HULME M </c:v>
                </c:pt>
                <c:pt idx="5">
                  <c:v>CHAPIN FS </c:v>
                </c:pt>
                <c:pt idx="6">
                  <c:v>SMITH P </c:v>
                </c:pt>
                <c:pt idx="7">
                  <c:v>JONES CD </c:v>
                </c:pt>
                <c:pt idx="8">
                  <c:v>CALLAGHAN TV </c:v>
                </c:pt>
                <c:pt idx="9">
                  <c:v>MCGUIRE AD </c:v>
                </c:pt>
                <c:pt idx="10">
                  <c:v>MEEHL GA </c:v>
                </c:pt>
                <c:pt idx="11">
                  <c:v>ZHANG Y </c:v>
                </c:pt>
                <c:pt idx="12">
                  <c:v>KELLOMAKI S </c:v>
                </c:pt>
                <c:pt idx="13">
                  <c:v>CIAIS P </c:v>
                </c:pt>
                <c:pt idx="14">
                  <c:v>PRENTICE IC </c:v>
                </c:pt>
                <c:pt idx="15">
                  <c:v>STOTT PA </c:v>
                </c:pt>
                <c:pt idx="16">
                  <c:v>CHOWN SL </c:v>
                </c:pt>
                <c:pt idx="17">
                  <c:v>PETERSON AT </c:v>
                </c:pt>
                <c:pt idx="18">
                  <c:v>WIGLEY TML </c:v>
                </c:pt>
                <c:pt idx="19">
                  <c:v>ROSENZWEIG C </c:v>
                </c:pt>
                <c:pt idx="20">
                  <c:v>WANG Y </c:v>
                </c:pt>
                <c:pt idx="21">
                  <c:v>LI Y </c:v>
                </c:pt>
                <c:pt idx="22">
                  <c:v>RIND D </c:v>
                </c:pt>
                <c:pt idx="23">
                  <c:v>SPARKS TH </c:v>
                </c:pt>
                <c:pt idx="24">
                  <c:v>STENSETH NC </c:v>
                </c:pt>
                <c:pt idx="25">
                  <c:v>CHEN J </c:v>
                </c:pt>
                <c:pt idx="26">
                  <c:v>LETTENMAIER DP </c:v>
                </c:pt>
                <c:pt idx="27">
                  <c:v>ARAUJO MB </c:v>
                </c:pt>
                <c:pt idx="28">
                  <c:v>ALLEN MR </c:v>
                </c:pt>
                <c:pt idx="29">
                  <c:v>MICHELSEN A </c:v>
                </c:pt>
                <c:pt idx="30">
                  <c:v>THOMAS CD </c:v>
                </c:pt>
                <c:pt idx="31">
                  <c:v>PIELKE RA </c:v>
                </c:pt>
                <c:pt idx="32">
                  <c:v>LUO YQ </c:v>
                </c:pt>
                <c:pt idx="33">
                  <c:v>WEAVER AJ </c:v>
                </c:pt>
                <c:pt idx="34">
                  <c:v>HOEGH-GULDBERG O </c:v>
                </c:pt>
                <c:pt idx="35">
                  <c:v>SMOL JP </c:v>
                </c:pt>
                <c:pt idx="36">
                  <c:v>STOUFFER RJ </c:v>
                </c:pt>
                <c:pt idx="37">
                  <c:v>SYKES MT </c:v>
                </c:pt>
                <c:pt idx="38">
                  <c:v>BEIER C </c:v>
                </c:pt>
                <c:pt idx="39">
                  <c:v>ROECKNER E </c:v>
                </c:pt>
                <c:pt idx="40">
                  <c:v>SANTER BD </c:v>
                </c:pt>
                <c:pt idx="41">
                  <c:v>STOCKER TF </c:v>
                </c:pt>
                <c:pt idx="42">
                  <c:v>WELKER JM </c:v>
                </c:pt>
                <c:pt idx="43">
                  <c:v>BUGMANN H </c:v>
                </c:pt>
                <c:pt idx="44">
                  <c:v>MELILLO JM </c:v>
                </c:pt>
                <c:pt idx="45">
                  <c:v>WALLINGTON TJ </c:v>
                </c:pt>
                <c:pt idx="46">
                  <c:v>WILLIAMS M </c:v>
                </c:pt>
                <c:pt idx="47">
                  <c:v>LENG MJ </c:v>
                </c:pt>
                <c:pt idx="48">
                  <c:v>MITCHELL JFB </c:v>
                </c:pt>
                <c:pt idx="49">
                  <c:v>CHENG H </c:v>
                </c:pt>
                <c:pt idx="50">
                  <c:v>CRAMER W </c:v>
                </c:pt>
                <c:pt idx="51">
                  <c:v>FIELD CB </c:v>
                </c:pt>
                <c:pt idx="52">
                  <c:v>JONASSON S </c:v>
                </c:pt>
                <c:pt idx="53">
                  <c:v>LAL R </c:v>
                </c:pt>
                <c:pt idx="54">
                  <c:v>PAYETTE S </c:v>
                </c:pt>
                <c:pt idx="55">
                  <c:v>PORTNER HO </c:v>
                </c:pt>
                <c:pt idx="56">
                  <c:v>VAN VUUREN DP </c:v>
                </c:pt>
                <c:pt idx="57">
                  <c:v>WILBY RL </c:v>
                </c:pt>
              </c:strCache>
            </c:strRef>
          </c:cat>
          <c:val>
            <c:numRef>
              <c:f>authors!$B$3:$B$60</c:f>
              <c:numCache>
                <c:formatCode>General</c:formatCode>
                <c:ptCount val="58"/>
                <c:pt idx="0">
                  <c:v>10</c:v>
                </c:pt>
                <c:pt idx="1">
                  <c:v>14</c:v>
                </c:pt>
                <c:pt idx="2">
                  <c:v>7</c:v>
                </c:pt>
                <c:pt idx="3">
                  <c:v>4</c:v>
                </c:pt>
                <c:pt idx="4">
                  <c:v>26</c:v>
                </c:pt>
                <c:pt idx="5">
                  <c:v>15</c:v>
                </c:pt>
                <c:pt idx="6">
                  <c:v>10</c:v>
                </c:pt>
                <c:pt idx="7">
                  <c:v>12</c:v>
                </c:pt>
                <c:pt idx="8">
                  <c:v>11</c:v>
                </c:pt>
                <c:pt idx="9">
                  <c:v>5</c:v>
                </c:pt>
                <c:pt idx="10">
                  <c:v>16</c:v>
                </c:pt>
                <c:pt idx="11">
                  <c:v>10</c:v>
                </c:pt>
                <c:pt idx="12">
                  <c:v>4</c:v>
                </c:pt>
                <c:pt idx="13">
                  <c:v>9</c:v>
                </c:pt>
                <c:pt idx="14">
                  <c:v>9</c:v>
                </c:pt>
                <c:pt idx="15">
                  <c:v>10</c:v>
                </c:pt>
                <c:pt idx="16">
                  <c:v>4</c:v>
                </c:pt>
                <c:pt idx="17">
                  <c:v>14</c:v>
                </c:pt>
                <c:pt idx="18">
                  <c:v>12</c:v>
                </c:pt>
                <c:pt idx="19">
                  <c:v>9</c:v>
                </c:pt>
                <c:pt idx="20">
                  <c:v>16</c:v>
                </c:pt>
                <c:pt idx="21">
                  <c:v>15</c:v>
                </c:pt>
                <c:pt idx="22">
                  <c:v>11</c:v>
                </c:pt>
                <c:pt idx="23">
                  <c:v>8</c:v>
                </c:pt>
                <c:pt idx="24">
                  <c:v>18</c:v>
                </c:pt>
                <c:pt idx="25">
                  <c:v>8</c:v>
                </c:pt>
                <c:pt idx="26">
                  <c:v>9</c:v>
                </c:pt>
                <c:pt idx="27">
                  <c:v>8</c:v>
                </c:pt>
                <c:pt idx="28">
                  <c:v>10</c:v>
                </c:pt>
                <c:pt idx="29">
                  <c:v>8</c:v>
                </c:pt>
                <c:pt idx="30">
                  <c:v>6</c:v>
                </c:pt>
                <c:pt idx="31">
                  <c:v>4</c:v>
                </c:pt>
                <c:pt idx="32">
                  <c:v>19</c:v>
                </c:pt>
                <c:pt idx="33">
                  <c:v>17</c:v>
                </c:pt>
                <c:pt idx="34">
                  <c:v>12</c:v>
                </c:pt>
                <c:pt idx="35">
                  <c:v>3</c:v>
                </c:pt>
                <c:pt idx="36">
                  <c:v>9</c:v>
                </c:pt>
                <c:pt idx="37">
                  <c:v>8</c:v>
                </c:pt>
                <c:pt idx="38">
                  <c:v>6</c:v>
                </c:pt>
                <c:pt idx="39">
                  <c:v>18</c:v>
                </c:pt>
                <c:pt idx="40">
                  <c:v>9</c:v>
                </c:pt>
                <c:pt idx="41">
                  <c:v>12</c:v>
                </c:pt>
                <c:pt idx="42">
                  <c:v>6</c:v>
                </c:pt>
                <c:pt idx="43">
                  <c:v>0</c:v>
                </c:pt>
                <c:pt idx="44">
                  <c:v>13</c:v>
                </c:pt>
                <c:pt idx="45">
                  <c:v>37</c:v>
                </c:pt>
                <c:pt idx="46">
                  <c:v>4</c:v>
                </c:pt>
                <c:pt idx="47">
                  <c:v>2</c:v>
                </c:pt>
                <c:pt idx="48">
                  <c:v>11</c:v>
                </c:pt>
                <c:pt idx="49">
                  <c:v>3</c:v>
                </c:pt>
                <c:pt idx="50">
                  <c:v>3</c:v>
                </c:pt>
                <c:pt idx="51">
                  <c:v>10</c:v>
                </c:pt>
                <c:pt idx="52">
                  <c:v>10</c:v>
                </c:pt>
                <c:pt idx="53">
                  <c:v>18</c:v>
                </c:pt>
                <c:pt idx="54">
                  <c:v>4</c:v>
                </c:pt>
                <c:pt idx="55">
                  <c:v>15</c:v>
                </c:pt>
                <c:pt idx="56">
                  <c:v>7</c:v>
                </c:pt>
                <c:pt idx="57">
                  <c:v>2</c:v>
                </c:pt>
              </c:numCache>
            </c:numRef>
          </c:val>
        </c:ser>
        <c:ser>
          <c:idx val="1"/>
          <c:order val="1"/>
          <c:tx>
            <c:v>Climate change</c:v>
          </c:tx>
          <c:invertIfNegative val="0"/>
          <c:cat>
            <c:strRef>
              <c:f>authors!$A$3:$A$60</c:f>
              <c:strCache>
                <c:ptCount val="58"/>
                <c:pt idx="0">
                  <c:v>TOL RSJ </c:v>
                </c:pt>
                <c:pt idx="1">
                  <c:v>GIORGI F </c:v>
                </c:pt>
                <c:pt idx="2">
                  <c:v>PENUELAS J </c:v>
                </c:pt>
                <c:pt idx="3">
                  <c:v>THUILLER W </c:v>
                </c:pt>
                <c:pt idx="4">
                  <c:v>HULME M </c:v>
                </c:pt>
                <c:pt idx="5">
                  <c:v>CHAPIN FS </c:v>
                </c:pt>
                <c:pt idx="6">
                  <c:v>SMITH P </c:v>
                </c:pt>
                <c:pt idx="7">
                  <c:v>JONES CD </c:v>
                </c:pt>
                <c:pt idx="8">
                  <c:v>CALLAGHAN TV </c:v>
                </c:pt>
                <c:pt idx="9">
                  <c:v>MCGUIRE AD </c:v>
                </c:pt>
                <c:pt idx="10">
                  <c:v>MEEHL GA </c:v>
                </c:pt>
                <c:pt idx="11">
                  <c:v>ZHANG Y </c:v>
                </c:pt>
                <c:pt idx="12">
                  <c:v>KELLOMAKI S </c:v>
                </c:pt>
                <c:pt idx="13">
                  <c:v>CIAIS P </c:v>
                </c:pt>
                <c:pt idx="14">
                  <c:v>PRENTICE IC </c:v>
                </c:pt>
                <c:pt idx="15">
                  <c:v>STOTT PA </c:v>
                </c:pt>
                <c:pt idx="16">
                  <c:v>CHOWN SL </c:v>
                </c:pt>
                <c:pt idx="17">
                  <c:v>PETERSON AT </c:v>
                </c:pt>
                <c:pt idx="18">
                  <c:v>WIGLEY TML </c:v>
                </c:pt>
                <c:pt idx="19">
                  <c:v>ROSENZWEIG C </c:v>
                </c:pt>
                <c:pt idx="20">
                  <c:v>WANG Y </c:v>
                </c:pt>
                <c:pt idx="21">
                  <c:v>LI Y </c:v>
                </c:pt>
                <c:pt idx="22">
                  <c:v>RIND D </c:v>
                </c:pt>
                <c:pt idx="23">
                  <c:v>SPARKS TH </c:v>
                </c:pt>
                <c:pt idx="24">
                  <c:v>STENSETH NC </c:v>
                </c:pt>
                <c:pt idx="25">
                  <c:v>CHEN J </c:v>
                </c:pt>
                <c:pt idx="26">
                  <c:v>LETTENMAIER DP </c:v>
                </c:pt>
                <c:pt idx="27">
                  <c:v>ARAUJO MB </c:v>
                </c:pt>
                <c:pt idx="28">
                  <c:v>ALLEN MR </c:v>
                </c:pt>
                <c:pt idx="29">
                  <c:v>MICHELSEN A </c:v>
                </c:pt>
                <c:pt idx="30">
                  <c:v>THOMAS CD </c:v>
                </c:pt>
                <c:pt idx="31">
                  <c:v>PIELKE RA </c:v>
                </c:pt>
                <c:pt idx="32">
                  <c:v>LUO YQ </c:v>
                </c:pt>
                <c:pt idx="33">
                  <c:v>WEAVER AJ </c:v>
                </c:pt>
                <c:pt idx="34">
                  <c:v>HOEGH-GULDBERG O </c:v>
                </c:pt>
                <c:pt idx="35">
                  <c:v>SMOL JP </c:v>
                </c:pt>
                <c:pt idx="36">
                  <c:v>STOUFFER RJ </c:v>
                </c:pt>
                <c:pt idx="37">
                  <c:v>SYKES MT </c:v>
                </c:pt>
                <c:pt idx="38">
                  <c:v>BEIER C </c:v>
                </c:pt>
                <c:pt idx="39">
                  <c:v>ROECKNER E </c:v>
                </c:pt>
                <c:pt idx="40">
                  <c:v>SANTER BD </c:v>
                </c:pt>
                <c:pt idx="41">
                  <c:v>STOCKER TF </c:v>
                </c:pt>
                <c:pt idx="42">
                  <c:v>WELKER JM </c:v>
                </c:pt>
                <c:pt idx="43">
                  <c:v>BUGMANN H </c:v>
                </c:pt>
                <c:pt idx="44">
                  <c:v>MELILLO JM </c:v>
                </c:pt>
                <c:pt idx="45">
                  <c:v>WALLINGTON TJ </c:v>
                </c:pt>
                <c:pt idx="46">
                  <c:v>WILLIAMS M </c:v>
                </c:pt>
                <c:pt idx="47">
                  <c:v>LENG MJ </c:v>
                </c:pt>
                <c:pt idx="48">
                  <c:v>MITCHELL JFB </c:v>
                </c:pt>
                <c:pt idx="49">
                  <c:v>CHENG H </c:v>
                </c:pt>
                <c:pt idx="50">
                  <c:v>CRAMER W </c:v>
                </c:pt>
                <c:pt idx="51">
                  <c:v>FIELD CB </c:v>
                </c:pt>
                <c:pt idx="52">
                  <c:v>JONASSON S </c:v>
                </c:pt>
                <c:pt idx="53">
                  <c:v>LAL R </c:v>
                </c:pt>
                <c:pt idx="54">
                  <c:v>PAYETTE S </c:v>
                </c:pt>
                <c:pt idx="55">
                  <c:v>PORTNER HO </c:v>
                </c:pt>
                <c:pt idx="56">
                  <c:v>VAN VUUREN DP </c:v>
                </c:pt>
                <c:pt idx="57">
                  <c:v>WILBY RL </c:v>
                </c:pt>
              </c:strCache>
            </c:strRef>
          </c:cat>
          <c:val>
            <c:numRef>
              <c:f>authors!$D$3:$D$60</c:f>
              <c:numCache>
                <c:formatCode>General</c:formatCode>
                <c:ptCount val="58"/>
                <c:pt idx="0">
                  <c:v>79</c:v>
                </c:pt>
                <c:pt idx="1">
                  <c:v>70</c:v>
                </c:pt>
                <c:pt idx="2">
                  <c:v>73</c:v>
                </c:pt>
                <c:pt idx="3">
                  <c:v>73</c:v>
                </c:pt>
                <c:pt idx="4">
                  <c:v>48</c:v>
                </c:pt>
                <c:pt idx="5">
                  <c:v>57</c:v>
                </c:pt>
                <c:pt idx="6">
                  <c:v>58</c:v>
                </c:pt>
                <c:pt idx="7">
                  <c:v>54</c:v>
                </c:pt>
                <c:pt idx="8">
                  <c:v>54</c:v>
                </c:pt>
                <c:pt idx="9">
                  <c:v>60</c:v>
                </c:pt>
                <c:pt idx="10">
                  <c:v>48</c:v>
                </c:pt>
                <c:pt idx="11">
                  <c:v>54</c:v>
                </c:pt>
                <c:pt idx="12">
                  <c:v>56</c:v>
                </c:pt>
                <c:pt idx="13">
                  <c:v>49</c:v>
                </c:pt>
                <c:pt idx="14">
                  <c:v>49</c:v>
                </c:pt>
                <c:pt idx="15">
                  <c:v>48</c:v>
                </c:pt>
                <c:pt idx="16">
                  <c:v>52</c:v>
                </c:pt>
                <c:pt idx="17">
                  <c:v>41</c:v>
                </c:pt>
                <c:pt idx="18">
                  <c:v>42</c:v>
                </c:pt>
                <c:pt idx="19">
                  <c:v>43</c:v>
                </c:pt>
                <c:pt idx="20">
                  <c:v>36</c:v>
                </c:pt>
                <c:pt idx="21">
                  <c:v>35</c:v>
                </c:pt>
                <c:pt idx="22">
                  <c:v>39</c:v>
                </c:pt>
                <c:pt idx="23">
                  <c:v>42</c:v>
                </c:pt>
                <c:pt idx="24">
                  <c:v>32</c:v>
                </c:pt>
                <c:pt idx="25">
                  <c:v>41</c:v>
                </c:pt>
                <c:pt idx="26">
                  <c:v>40</c:v>
                </c:pt>
                <c:pt idx="27">
                  <c:v>40</c:v>
                </c:pt>
                <c:pt idx="28">
                  <c:v>37</c:v>
                </c:pt>
                <c:pt idx="29">
                  <c:v>39</c:v>
                </c:pt>
                <c:pt idx="30">
                  <c:v>41</c:v>
                </c:pt>
                <c:pt idx="31">
                  <c:v>42</c:v>
                </c:pt>
                <c:pt idx="32">
                  <c:v>26</c:v>
                </c:pt>
                <c:pt idx="33">
                  <c:v>28</c:v>
                </c:pt>
                <c:pt idx="34">
                  <c:v>32</c:v>
                </c:pt>
                <c:pt idx="35">
                  <c:v>41</c:v>
                </c:pt>
                <c:pt idx="36">
                  <c:v>35</c:v>
                </c:pt>
                <c:pt idx="37">
                  <c:v>36</c:v>
                </c:pt>
                <c:pt idx="38">
                  <c:v>37</c:v>
                </c:pt>
                <c:pt idx="39">
                  <c:v>25</c:v>
                </c:pt>
                <c:pt idx="40">
                  <c:v>34</c:v>
                </c:pt>
                <c:pt idx="41">
                  <c:v>31</c:v>
                </c:pt>
                <c:pt idx="42">
                  <c:v>37</c:v>
                </c:pt>
                <c:pt idx="43">
                  <c:v>42</c:v>
                </c:pt>
                <c:pt idx="44">
                  <c:v>29</c:v>
                </c:pt>
                <c:pt idx="45">
                  <c:v>5</c:v>
                </c:pt>
                <c:pt idx="46">
                  <c:v>38</c:v>
                </c:pt>
                <c:pt idx="47">
                  <c:v>39</c:v>
                </c:pt>
                <c:pt idx="48">
                  <c:v>30</c:v>
                </c:pt>
                <c:pt idx="49">
                  <c:v>37</c:v>
                </c:pt>
                <c:pt idx="50">
                  <c:v>37</c:v>
                </c:pt>
                <c:pt idx="51">
                  <c:v>30</c:v>
                </c:pt>
                <c:pt idx="52">
                  <c:v>30</c:v>
                </c:pt>
                <c:pt idx="53">
                  <c:v>22</c:v>
                </c:pt>
                <c:pt idx="54">
                  <c:v>36</c:v>
                </c:pt>
                <c:pt idx="55">
                  <c:v>25</c:v>
                </c:pt>
                <c:pt idx="56">
                  <c:v>33</c:v>
                </c:pt>
                <c:pt idx="57">
                  <c:v>38</c:v>
                </c:pt>
              </c:numCache>
            </c:numRef>
          </c:val>
        </c:ser>
        <c:dLbls>
          <c:showLegendKey val="0"/>
          <c:showVal val="0"/>
          <c:showCatName val="0"/>
          <c:showSerName val="0"/>
          <c:showPercent val="0"/>
          <c:showBubbleSize val="0"/>
        </c:dLbls>
        <c:gapWidth val="50"/>
        <c:overlap val="100"/>
        <c:axId val="563142096"/>
        <c:axId val="563142488"/>
      </c:barChart>
      <c:catAx>
        <c:axId val="563142096"/>
        <c:scaling>
          <c:orientation val="minMax"/>
        </c:scaling>
        <c:delete val="0"/>
        <c:axPos val="l"/>
        <c:numFmt formatCode="General" sourceLinked="0"/>
        <c:majorTickMark val="out"/>
        <c:minorTickMark val="none"/>
        <c:tickLblPos val="nextTo"/>
        <c:txPr>
          <a:bodyPr/>
          <a:lstStyle/>
          <a:p>
            <a:pPr>
              <a:defRPr sz="800"/>
            </a:pPr>
            <a:endParaRPr lang="en-US"/>
          </a:p>
        </c:txPr>
        <c:crossAx val="563142488"/>
        <c:crosses val="autoZero"/>
        <c:auto val="1"/>
        <c:lblAlgn val="ctr"/>
        <c:lblOffset val="100"/>
        <c:tickLblSkip val="1"/>
        <c:noMultiLvlLbl val="0"/>
      </c:catAx>
      <c:valAx>
        <c:axId val="563142488"/>
        <c:scaling>
          <c:orientation val="minMax"/>
        </c:scaling>
        <c:delete val="0"/>
        <c:axPos val="b"/>
        <c:title>
          <c:tx>
            <c:rich>
              <a:bodyPr/>
              <a:lstStyle/>
              <a:p>
                <a:pPr>
                  <a:defRPr b="0"/>
                </a:pPr>
                <a:r>
                  <a:rPr lang="en-US" b="0"/>
                  <a:t>Number of papers returned by query</a:t>
                </a:r>
              </a:p>
            </c:rich>
          </c:tx>
          <c:overlay val="0"/>
        </c:title>
        <c:numFmt formatCode="General" sourceLinked="1"/>
        <c:majorTickMark val="out"/>
        <c:minorTickMark val="none"/>
        <c:tickLblPos val="nextTo"/>
        <c:crossAx val="563142096"/>
        <c:crosses val="autoZero"/>
        <c:crossBetween val="between"/>
      </c:valAx>
    </c:plotArea>
    <c:legend>
      <c:legendPos val="r"/>
      <c:layout>
        <c:manualLayout>
          <c:xMode val="edge"/>
          <c:yMode val="edge"/>
          <c:x val="0.49831749515104401"/>
          <c:y val="3.3687561258827235E-2"/>
          <c:w val="0.39803470805190488"/>
          <c:h val="7.5597775054706634E-2"/>
        </c:manualLayout>
      </c:layout>
      <c:overlay val="0"/>
    </c:legend>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568771687761167E-2"/>
          <c:y val="2.3207703531553412E-2"/>
          <c:w val="0.88389301668333808"/>
          <c:h val="0.924426584458795"/>
        </c:manualLayout>
      </c:layout>
      <c:lineChart>
        <c:grouping val="standard"/>
        <c:varyColors val="0"/>
        <c:ser>
          <c:idx val="1"/>
          <c:order val="0"/>
          <c:tx>
            <c:v>Climate change</c:v>
          </c:tx>
          <c:spPr>
            <a:ln>
              <a:noFill/>
            </a:ln>
          </c:spPr>
          <c:marker>
            <c:symbol val="circle"/>
            <c:size val="7"/>
          </c:marker>
          <c:cat>
            <c:numRef>
              <c:f>papers!$A$2:$A$51</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papers!$B$2:$B$51</c:f>
              <c:numCache>
                <c:formatCode>General</c:formatCode>
                <c:ptCount val="50"/>
                <c:pt idx="0">
                  <c:v>2326</c:v>
                </c:pt>
                <c:pt idx="1">
                  <c:v>1806</c:v>
                </c:pt>
                <c:pt idx="2">
                  <c:v>1804</c:v>
                </c:pt>
                <c:pt idx="3">
                  <c:v>1716</c:v>
                </c:pt>
                <c:pt idx="4">
                  <c:v>1672</c:v>
                </c:pt>
                <c:pt idx="5">
                  <c:v>1444</c:v>
                </c:pt>
                <c:pt idx="6">
                  <c:v>1421</c:v>
                </c:pt>
                <c:pt idx="7">
                  <c:v>1283</c:v>
                </c:pt>
                <c:pt idx="8">
                  <c:v>1268</c:v>
                </c:pt>
                <c:pt idx="9">
                  <c:v>1215</c:v>
                </c:pt>
                <c:pt idx="10">
                  <c:v>1211</c:v>
                </c:pt>
                <c:pt idx="11">
                  <c:v>1101</c:v>
                </c:pt>
                <c:pt idx="12">
                  <c:v>1047</c:v>
                </c:pt>
                <c:pt idx="13">
                  <c:v>1007</c:v>
                </c:pt>
                <c:pt idx="14">
                  <c:v>989</c:v>
                </c:pt>
                <c:pt idx="15">
                  <c:v>945</c:v>
                </c:pt>
                <c:pt idx="16">
                  <c:v>904</c:v>
                </c:pt>
                <c:pt idx="17">
                  <c:v>897</c:v>
                </c:pt>
                <c:pt idx="18">
                  <c:v>872</c:v>
                </c:pt>
                <c:pt idx="19">
                  <c:v>855</c:v>
                </c:pt>
                <c:pt idx="20">
                  <c:v>852</c:v>
                </c:pt>
                <c:pt idx="21">
                  <c:v>829</c:v>
                </c:pt>
                <c:pt idx="22">
                  <c:v>806</c:v>
                </c:pt>
                <c:pt idx="23">
                  <c:v>787</c:v>
                </c:pt>
                <c:pt idx="24">
                  <c:v>775</c:v>
                </c:pt>
                <c:pt idx="25">
                  <c:v>767</c:v>
                </c:pt>
                <c:pt idx="26">
                  <c:v>739</c:v>
                </c:pt>
                <c:pt idx="27">
                  <c:v>722</c:v>
                </c:pt>
                <c:pt idx="28">
                  <c:v>722</c:v>
                </c:pt>
                <c:pt idx="29">
                  <c:v>712</c:v>
                </c:pt>
                <c:pt idx="30">
                  <c:v>701</c:v>
                </c:pt>
                <c:pt idx="31">
                  <c:v>685</c:v>
                </c:pt>
                <c:pt idx="32">
                  <c:v>680</c:v>
                </c:pt>
                <c:pt idx="33">
                  <c:v>669</c:v>
                </c:pt>
                <c:pt idx="34">
                  <c:v>655</c:v>
                </c:pt>
                <c:pt idx="35">
                  <c:v>654</c:v>
                </c:pt>
                <c:pt idx="36">
                  <c:v>632</c:v>
                </c:pt>
                <c:pt idx="37">
                  <c:v>624</c:v>
                </c:pt>
                <c:pt idx="38">
                  <c:v>621</c:v>
                </c:pt>
                <c:pt idx="39">
                  <c:v>616</c:v>
                </c:pt>
                <c:pt idx="40">
                  <c:v>609</c:v>
                </c:pt>
                <c:pt idx="41">
                  <c:v>605</c:v>
                </c:pt>
                <c:pt idx="42">
                  <c:v>584</c:v>
                </c:pt>
                <c:pt idx="43">
                  <c:v>573</c:v>
                </c:pt>
                <c:pt idx="44">
                  <c:v>569</c:v>
                </c:pt>
                <c:pt idx="45">
                  <c:v>568</c:v>
                </c:pt>
                <c:pt idx="46">
                  <c:v>567</c:v>
                </c:pt>
                <c:pt idx="47">
                  <c:v>560</c:v>
                </c:pt>
                <c:pt idx="48">
                  <c:v>558</c:v>
                </c:pt>
                <c:pt idx="49">
                  <c:v>552</c:v>
                </c:pt>
              </c:numCache>
            </c:numRef>
          </c:val>
          <c:smooth val="0"/>
        </c:ser>
        <c:ser>
          <c:idx val="0"/>
          <c:order val="1"/>
          <c:tx>
            <c:v>Global climate change</c:v>
          </c:tx>
          <c:spPr>
            <a:ln>
              <a:noFill/>
            </a:ln>
          </c:spPr>
          <c:marker>
            <c:symbol val="circle"/>
            <c:size val="7"/>
          </c:marker>
          <c:cat>
            <c:numRef>
              <c:f>papers!$A$2:$A$51</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papers!$C$2:$C$51</c:f>
              <c:numCache>
                <c:formatCode>General</c:formatCode>
                <c:ptCount val="50"/>
                <c:pt idx="3">
                  <c:v>1716</c:v>
                </c:pt>
                <c:pt idx="6">
                  <c:v>1421</c:v>
                </c:pt>
                <c:pt idx="7">
                  <c:v>1283</c:v>
                </c:pt>
                <c:pt idx="8">
                  <c:v>1268</c:v>
                </c:pt>
                <c:pt idx="10">
                  <c:v>1211</c:v>
                </c:pt>
                <c:pt idx="18">
                  <c:v>872</c:v>
                </c:pt>
                <c:pt idx="19">
                  <c:v>855</c:v>
                </c:pt>
                <c:pt idx="21">
                  <c:v>829</c:v>
                </c:pt>
                <c:pt idx="25">
                  <c:v>767</c:v>
                </c:pt>
                <c:pt idx="29">
                  <c:v>712</c:v>
                </c:pt>
                <c:pt idx="30">
                  <c:v>701</c:v>
                </c:pt>
                <c:pt idx="31">
                  <c:v>685</c:v>
                </c:pt>
                <c:pt idx="32">
                  <c:v>680</c:v>
                </c:pt>
                <c:pt idx="35">
                  <c:v>654</c:v>
                </c:pt>
                <c:pt idx="38">
                  <c:v>621</c:v>
                </c:pt>
                <c:pt idx="40">
                  <c:v>609</c:v>
                </c:pt>
                <c:pt idx="46">
                  <c:v>567</c:v>
                </c:pt>
              </c:numCache>
            </c:numRef>
          </c:val>
          <c:smooth val="0"/>
        </c:ser>
        <c:dLbls>
          <c:showLegendKey val="0"/>
          <c:showVal val="0"/>
          <c:showCatName val="0"/>
          <c:showSerName val="0"/>
          <c:showPercent val="0"/>
          <c:showBubbleSize val="0"/>
        </c:dLbls>
        <c:marker val="1"/>
        <c:smooth val="0"/>
        <c:axId val="379991968"/>
        <c:axId val="379992360"/>
      </c:lineChart>
      <c:catAx>
        <c:axId val="379991968"/>
        <c:scaling>
          <c:orientation val="minMax"/>
        </c:scaling>
        <c:delete val="0"/>
        <c:axPos val="b"/>
        <c:numFmt formatCode="General" sourceLinked="1"/>
        <c:majorTickMark val="out"/>
        <c:minorTickMark val="none"/>
        <c:tickLblPos val="nextTo"/>
        <c:crossAx val="379992360"/>
        <c:crosses val="autoZero"/>
        <c:auto val="1"/>
        <c:lblAlgn val="ctr"/>
        <c:lblOffset val="100"/>
        <c:noMultiLvlLbl val="0"/>
      </c:catAx>
      <c:valAx>
        <c:axId val="379992360"/>
        <c:scaling>
          <c:orientation val="minMax"/>
        </c:scaling>
        <c:delete val="0"/>
        <c:axPos val="l"/>
        <c:title>
          <c:tx>
            <c:rich>
              <a:bodyPr rot="-5400000" vert="horz"/>
              <a:lstStyle/>
              <a:p>
                <a:pPr>
                  <a:defRPr b="0"/>
                </a:pPr>
                <a:r>
                  <a:rPr lang="en-US" b="0"/>
                  <a:t>Number of citations</a:t>
                </a:r>
              </a:p>
            </c:rich>
          </c:tx>
          <c:overlay val="0"/>
        </c:title>
        <c:numFmt formatCode="General" sourceLinked="1"/>
        <c:majorTickMark val="out"/>
        <c:minorTickMark val="none"/>
        <c:tickLblPos val="nextTo"/>
        <c:crossAx val="379991968"/>
        <c:crosses val="autoZero"/>
        <c:crossBetween val="between"/>
      </c:valAx>
      <c:spPr>
        <a:ln>
          <a:noFill/>
        </a:ln>
      </c:spPr>
    </c:plotArea>
    <c:legend>
      <c:legendPos val="r"/>
      <c:layout>
        <c:manualLayout>
          <c:xMode val="edge"/>
          <c:yMode val="edge"/>
          <c:x val="0.57458515253801912"/>
          <c:y val="4.4139109281221542E-2"/>
          <c:w val="0.25085009681762732"/>
          <c:h val="7.5597775054706703E-2"/>
        </c:manualLayout>
      </c:layout>
      <c:overlay val="0"/>
    </c:legend>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spPr>
            <a:ln>
              <a:noFill/>
            </a:ln>
          </c:spPr>
          <c:marker>
            <c:symbol val="circle"/>
            <c:size val="5"/>
          </c:marker>
          <c:val>
            <c:numRef>
              <c:f>Abstract!$G$51:$G$11994</c:f>
              <c:numCache>
                <c:formatCode>General</c:formatCode>
                <c:ptCount val="11944"/>
                <c:pt idx="0">
                  <c:v>4</c:v>
                </c:pt>
                <c:pt idx="1">
                  <c:v>4</c:v>
                </c:pt>
                <c:pt idx="2">
                  <c:v>4</c:v>
                </c:pt>
                <c:pt idx="3">
                  <c:v>4</c:v>
                </c:pt>
                <c:pt idx="4">
                  <c:v>4</c:v>
                </c:pt>
                <c:pt idx="5">
                  <c:v>4</c:v>
                </c:pt>
                <c:pt idx="6">
                  <c:v>3</c:v>
                </c:pt>
                <c:pt idx="7">
                  <c:v>4</c:v>
                </c:pt>
                <c:pt idx="8">
                  <c:v>3</c:v>
                </c:pt>
                <c:pt idx="9">
                  <c:v>4</c:v>
                </c:pt>
                <c:pt idx="10">
                  <c:v>4</c:v>
                </c:pt>
                <c:pt idx="11">
                  <c:v>2</c:v>
                </c:pt>
                <c:pt idx="12">
                  <c:v>4</c:v>
                </c:pt>
                <c:pt idx="13">
                  <c:v>4</c:v>
                </c:pt>
                <c:pt idx="14">
                  <c:v>2</c:v>
                </c:pt>
                <c:pt idx="15">
                  <c:v>2</c:v>
                </c:pt>
                <c:pt idx="16">
                  <c:v>4</c:v>
                </c:pt>
                <c:pt idx="17">
                  <c:v>4</c:v>
                </c:pt>
                <c:pt idx="18">
                  <c:v>3</c:v>
                </c:pt>
                <c:pt idx="19">
                  <c:v>2</c:v>
                </c:pt>
                <c:pt idx="20">
                  <c:v>3</c:v>
                </c:pt>
                <c:pt idx="21">
                  <c:v>3</c:v>
                </c:pt>
                <c:pt idx="22">
                  <c:v>4</c:v>
                </c:pt>
                <c:pt idx="23">
                  <c:v>4</c:v>
                </c:pt>
                <c:pt idx="24">
                  <c:v>2</c:v>
                </c:pt>
                <c:pt idx="25">
                  <c:v>4</c:v>
                </c:pt>
                <c:pt idx="26">
                  <c:v>4</c:v>
                </c:pt>
                <c:pt idx="27">
                  <c:v>2</c:v>
                </c:pt>
                <c:pt idx="28">
                  <c:v>3</c:v>
                </c:pt>
                <c:pt idx="29">
                  <c:v>2</c:v>
                </c:pt>
                <c:pt idx="30">
                  <c:v>5</c:v>
                </c:pt>
                <c:pt idx="31">
                  <c:v>4</c:v>
                </c:pt>
                <c:pt idx="32">
                  <c:v>4</c:v>
                </c:pt>
                <c:pt idx="33">
                  <c:v>4</c:v>
                </c:pt>
                <c:pt idx="34">
                  <c:v>4</c:v>
                </c:pt>
                <c:pt idx="35">
                  <c:v>4</c:v>
                </c:pt>
                <c:pt idx="36">
                  <c:v>4</c:v>
                </c:pt>
                <c:pt idx="37">
                  <c:v>4</c:v>
                </c:pt>
                <c:pt idx="38">
                  <c:v>4</c:v>
                </c:pt>
                <c:pt idx="39">
                  <c:v>3</c:v>
                </c:pt>
                <c:pt idx="40">
                  <c:v>4</c:v>
                </c:pt>
                <c:pt idx="41">
                  <c:v>4</c:v>
                </c:pt>
                <c:pt idx="42">
                  <c:v>4</c:v>
                </c:pt>
                <c:pt idx="43">
                  <c:v>4</c:v>
                </c:pt>
                <c:pt idx="44">
                  <c:v>3</c:v>
                </c:pt>
                <c:pt idx="45">
                  <c:v>3</c:v>
                </c:pt>
                <c:pt idx="46">
                  <c:v>4</c:v>
                </c:pt>
                <c:pt idx="47">
                  <c:v>4</c:v>
                </c:pt>
                <c:pt idx="48">
                  <c:v>4</c:v>
                </c:pt>
                <c:pt idx="49">
                  <c:v>3</c:v>
                </c:pt>
                <c:pt idx="50">
                  <c:v>4</c:v>
                </c:pt>
                <c:pt idx="51">
                  <c:v>2</c:v>
                </c:pt>
                <c:pt idx="52">
                  <c:v>4</c:v>
                </c:pt>
                <c:pt idx="53">
                  <c:v>6</c:v>
                </c:pt>
                <c:pt idx="54">
                  <c:v>4</c:v>
                </c:pt>
                <c:pt idx="55">
                  <c:v>4</c:v>
                </c:pt>
                <c:pt idx="56">
                  <c:v>2</c:v>
                </c:pt>
                <c:pt idx="57">
                  <c:v>2</c:v>
                </c:pt>
                <c:pt idx="58">
                  <c:v>6</c:v>
                </c:pt>
                <c:pt idx="59">
                  <c:v>3</c:v>
                </c:pt>
                <c:pt idx="60">
                  <c:v>4</c:v>
                </c:pt>
                <c:pt idx="61">
                  <c:v>3</c:v>
                </c:pt>
                <c:pt idx="62">
                  <c:v>4</c:v>
                </c:pt>
                <c:pt idx="63">
                  <c:v>4</c:v>
                </c:pt>
                <c:pt idx="64">
                  <c:v>5</c:v>
                </c:pt>
                <c:pt idx="65">
                  <c:v>3</c:v>
                </c:pt>
                <c:pt idx="66">
                  <c:v>3</c:v>
                </c:pt>
                <c:pt idx="67">
                  <c:v>2</c:v>
                </c:pt>
                <c:pt idx="68">
                  <c:v>3</c:v>
                </c:pt>
                <c:pt idx="69">
                  <c:v>3</c:v>
                </c:pt>
                <c:pt idx="70">
                  <c:v>3</c:v>
                </c:pt>
                <c:pt idx="71">
                  <c:v>3</c:v>
                </c:pt>
                <c:pt idx="72">
                  <c:v>4</c:v>
                </c:pt>
                <c:pt idx="73">
                  <c:v>3</c:v>
                </c:pt>
                <c:pt idx="74">
                  <c:v>4</c:v>
                </c:pt>
                <c:pt idx="75">
                  <c:v>3</c:v>
                </c:pt>
                <c:pt idx="76">
                  <c:v>3</c:v>
                </c:pt>
                <c:pt idx="77">
                  <c:v>4</c:v>
                </c:pt>
                <c:pt idx="78">
                  <c:v>3</c:v>
                </c:pt>
                <c:pt idx="79">
                  <c:v>4</c:v>
                </c:pt>
                <c:pt idx="80">
                  <c:v>3</c:v>
                </c:pt>
                <c:pt idx="81">
                  <c:v>4</c:v>
                </c:pt>
                <c:pt idx="82">
                  <c:v>4</c:v>
                </c:pt>
                <c:pt idx="83">
                  <c:v>4</c:v>
                </c:pt>
                <c:pt idx="84">
                  <c:v>4</c:v>
                </c:pt>
                <c:pt idx="85">
                  <c:v>3</c:v>
                </c:pt>
                <c:pt idx="86">
                  <c:v>2</c:v>
                </c:pt>
                <c:pt idx="87">
                  <c:v>4</c:v>
                </c:pt>
                <c:pt idx="88">
                  <c:v>4</c:v>
                </c:pt>
                <c:pt idx="89">
                  <c:v>3</c:v>
                </c:pt>
                <c:pt idx="90">
                  <c:v>3</c:v>
                </c:pt>
                <c:pt idx="91">
                  <c:v>4</c:v>
                </c:pt>
                <c:pt idx="92">
                  <c:v>4</c:v>
                </c:pt>
                <c:pt idx="93">
                  <c:v>4</c:v>
                </c:pt>
                <c:pt idx="94">
                  <c:v>4</c:v>
                </c:pt>
                <c:pt idx="95">
                  <c:v>3</c:v>
                </c:pt>
                <c:pt idx="96">
                  <c:v>2</c:v>
                </c:pt>
                <c:pt idx="97">
                  <c:v>4</c:v>
                </c:pt>
                <c:pt idx="98">
                  <c:v>2</c:v>
                </c:pt>
                <c:pt idx="99">
                  <c:v>3</c:v>
                </c:pt>
                <c:pt idx="100">
                  <c:v>4</c:v>
                </c:pt>
                <c:pt idx="101">
                  <c:v>4</c:v>
                </c:pt>
                <c:pt idx="102">
                  <c:v>4</c:v>
                </c:pt>
                <c:pt idx="103">
                  <c:v>3</c:v>
                </c:pt>
                <c:pt idx="104">
                  <c:v>3</c:v>
                </c:pt>
                <c:pt idx="105">
                  <c:v>2</c:v>
                </c:pt>
                <c:pt idx="106">
                  <c:v>4</c:v>
                </c:pt>
                <c:pt idx="107">
                  <c:v>3</c:v>
                </c:pt>
                <c:pt idx="108">
                  <c:v>4</c:v>
                </c:pt>
                <c:pt idx="109">
                  <c:v>3</c:v>
                </c:pt>
                <c:pt idx="110">
                  <c:v>3</c:v>
                </c:pt>
                <c:pt idx="111">
                  <c:v>4</c:v>
                </c:pt>
                <c:pt idx="112">
                  <c:v>4</c:v>
                </c:pt>
                <c:pt idx="113">
                  <c:v>3</c:v>
                </c:pt>
                <c:pt idx="114">
                  <c:v>4</c:v>
                </c:pt>
                <c:pt idx="115">
                  <c:v>4</c:v>
                </c:pt>
                <c:pt idx="116">
                  <c:v>2</c:v>
                </c:pt>
                <c:pt idx="117">
                  <c:v>3</c:v>
                </c:pt>
                <c:pt idx="118">
                  <c:v>3</c:v>
                </c:pt>
                <c:pt idx="119">
                  <c:v>3</c:v>
                </c:pt>
                <c:pt idx="120">
                  <c:v>2</c:v>
                </c:pt>
                <c:pt idx="121">
                  <c:v>4</c:v>
                </c:pt>
                <c:pt idx="122">
                  <c:v>4</c:v>
                </c:pt>
                <c:pt idx="123">
                  <c:v>3</c:v>
                </c:pt>
                <c:pt idx="124">
                  <c:v>3</c:v>
                </c:pt>
                <c:pt idx="125">
                  <c:v>4</c:v>
                </c:pt>
                <c:pt idx="126">
                  <c:v>3</c:v>
                </c:pt>
                <c:pt idx="127">
                  <c:v>4</c:v>
                </c:pt>
                <c:pt idx="128">
                  <c:v>4</c:v>
                </c:pt>
                <c:pt idx="129">
                  <c:v>3</c:v>
                </c:pt>
                <c:pt idx="130">
                  <c:v>3</c:v>
                </c:pt>
                <c:pt idx="131">
                  <c:v>3</c:v>
                </c:pt>
                <c:pt idx="132">
                  <c:v>4</c:v>
                </c:pt>
                <c:pt idx="133">
                  <c:v>3</c:v>
                </c:pt>
                <c:pt idx="134">
                  <c:v>4</c:v>
                </c:pt>
                <c:pt idx="135">
                  <c:v>4</c:v>
                </c:pt>
                <c:pt idx="136">
                  <c:v>4</c:v>
                </c:pt>
                <c:pt idx="137">
                  <c:v>4</c:v>
                </c:pt>
                <c:pt idx="138">
                  <c:v>3</c:v>
                </c:pt>
                <c:pt idx="139">
                  <c:v>3</c:v>
                </c:pt>
                <c:pt idx="140">
                  <c:v>3</c:v>
                </c:pt>
                <c:pt idx="141">
                  <c:v>4</c:v>
                </c:pt>
                <c:pt idx="142">
                  <c:v>4</c:v>
                </c:pt>
                <c:pt idx="143">
                  <c:v>3</c:v>
                </c:pt>
                <c:pt idx="144">
                  <c:v>4</c:v>
                </c:pt>
                <c:pt idx="145">
                  <c:v>3</c:v>
                </c:pt>
                <c:pt idx="146">
                  <c:v>4</c:v>
                </c:pt>
                <c:pt idx="147">
                  <c:v>4</c:v>
                </c:pt>
                <c:pt idx="148">
                  <c:v>4</c:v>
                </c:pt>
                <c:pt idx="149">
                  <c:v>4</c:v>
                </c:pt>
                <c:pt idx="150">
                  <c:v>4</c:v>
                </c:pt>
                <c:pt idx="151">
                  <c:v>3</c:v>
                </c:pt>
                <c:pt idx="152">
                  <c:v>4</c:v>
                </c:pt>
                <c:pt idx="153">
                  <c:v>4</c:v>
                </c:pt>
                <c:pt idx="154">
                  <c:v>4</c:v>
                </c:pt>
                <c:pt idx="155">
                  <c:v>4</c:v>
                </c:pt>
                <c:pt idx="156">
                  <c:v>2</c:v>
                </c:pt>
                <c:pt idx="157">
                  <c:v>4</c:v>
                </c:pt>
                <c:pt idx="158">
                  <c:v>4</c:v>
                </c:pt>
                <c:pt idx="159">
                  <c:v>2</c:v>
                </c:pt>
                <c:pt idx="160">
                  <c:v>3</c:v>
                </c:pt>
                <c:pt idx="161">
                  <c:v>4</c:v>
                </c:pt>
                <c:pt idx="162">
                  <c:v>3</c:v>
                </c:pt>
                <c:pt idx="163">
                  <c:v>2</c:v>
                </c:pt>
                <c:pt idx="164">
                  <c:v>4</c:v>
                </c:pt>
                <c:pt idx="165">
                  <c:v>4</c:v>
                </c:pt>
                <c:pt idx="166">
                  <c:v>4</c:v>
                </c:pt>
                <c:pt idx="167">
                  <c:v>3</c:v>
                </c:pt>
                <c:pt idx="168">
                  <c:v>4</c:v>
                </c:pt>
                <c:pt idx="169">
                  <c:v>3</c:v>
                </c:pt>
                <c:pt idx="170">
                  <c:v>4</c:v>
                </c:pt>
                <c:pt idx="171">
                  <c:v>4</c:v>
                </c:pt>
                <c:pt idx="172">
                  <c:v>4</c:v>
                </c:pt>
                <c:pt idx="173">
                  <c:v>4</c:v>
                </c:pt>
                <c:pt idx="174">
                  <c:v>2</c:v>
                </c:pt>
                <c:pt idx="175">
                  <c:v>4</c:v>
                </c:pt>
                <c:pt idx="176">
                  <c:v>3</c:v>
                </c:pt>
                <c:pt idx="177">
                  <c:v>4</c:v>
                </c:pt>
                <c:pt idx="178">
                  <c:v>4</c:v>
                </c:pt>
                <c:pt idx="179">
                  <c:v>3</c:v>
                </c:pt>
                <c:pt idx="180">
                  <c:v>3</c:v>
                </c:pt>
                <c:pt idx="181">
                  <c:v>2</c:v>
                </c:pt>
                <c:pt idx="182">
                  <c:v>3</c:v>
                </c:pt>
                <c:pt idx="183">
                  <c:v>4</c:v>
                </c:pt>
                <c:pt idx="184">
                  <c:v>3</c:v>
                </c:pt>
                <c:pt idx="185">
                  <c:v>4</c:v>
                </c:pt>
                <c:pt idx="186">
                  <c:v>2</c:v>
                </c:pt>
                <c:pt idx="187">
                  <c:v>4</c:v>
                </c:pt>
                <c:pt idx="188">
                  <c:v>3</c:v>
                </c:pt>
                <c:pt idx="189">
                  <c:v>4</c:v>
                </c:pt>
                <c:pt idx="190">
                  <c:v>4</c:v>
                </c:pt>
                <c:pt idx="191">
                  <c:v>4</c:v>
                </c:pt>
                <c:pt idx="192">
                  <c:v>2</c:v>
                </c:pt>
                <c:pt idx="193">
                  <c:v>4</c:v>
                </c:pt>
                <c:pt idx="194">
                  <c:v>4</c:v>
                </c:pt>
                <c:pt idx="195">
                  <c:v>4</c:v>
                </c:pt>
                <c:pt idx="196">
                  <c:v>3</c:v>
                </c:pt>
                <c:pt idx="197">
                  <c:v>4</c:v>
                </c:pt>
                <c:pt idx="198">
                  <c:v>4</c:v>
                </c:pt>
                <c:pt idx="199">
                  <c:v>3</c:v>
                </c:pt>
                <c:pt idx="200">
                  <c:v>4</c:v>
                </c:pt>
                <c:pt idx="201">
                  <c:v>4</c:v>
                </c:pt>
                <c:pt idx="202">
                  <c:v>2</c:v>
                </c:pt>
                <c:pt idx="203">
                  <c:v>4</c:v>
                </c:pt>
                <c:pt idx="204">
                  <c:v>4</c:v>
                </c:pt>
                <c:pt idx="205">
                  <c:v>3</c:v>
                </c:pt>
                <c:pt idx="206">
                  <c:v>4</c:v>
                </c:pt>
                <c:pt idx="207">
                  <c:v>4</c:v>
                </c:pt>
                <c:pt idx="208">
                  <c:v>3</c:v>
                </c:pt>
                <c:pt idx="209">
                  <c:v>4</c:v>
                </c:pt>
                <c:pt idx="210">
                  <c:v>2</c:v>
                </c:pt>
                <c:pt idx="211">
                  <c:v>2</c:v>
                </c:pt>
                <c:pt idx="212">
                  <c:v>3</c:v>
                </c:pt>
                <c:pt idx="213">
                  <c:v>4</c:v>
                </c:pt>
                <c:pt idx="214">
                  <c:v>5</c:v>
                </c:pt>
                <c:pt idx="215">
                  <c:v>3</c:v>
                </c:pt>
                <c:pt idx="216">
                  <c:v>4</c:v>
                </c:pt>
                <c:pt idx="217">
                  <c:v>4</c:v>
                </c:pt>
                <c:pt idx="218">
                  <c:v>4</c:v>
                </c:pt>
                <c:pt idx="219">
                  <c:v>4</c:v>
                </c:pt>
                <c:pt idx="220">
                  <c:v>4</c:v>
                </c:pt>
                <c:pt idx="221">
                  <c:v>3</c:v>
                </c:pt>
                <c:pt idx="222">
                  <c:v>3</c:v>
                </c:pt>
                <c:pt idx="223">
                  <c:v>4</c:v>
                </c:pt>
                <c:pt idx="224">
                  <c:v>2</c:v>
                </c:pt>
                <c:pt idx="225">
                  <c:v>3</c:v>
                </c:pt>
                <c:pt idx="226">
                  <c:v>3</c:v>
                </c:pt>
                <c:pt idx="227">
                  <c:v>4</c:v>
                </c:pt>
                <c:pt idx="228">
                  <c:v>4</c:v>
                </c:pt>
                <c:pt idx="229">
                  <c:v>4</c:v>
                </c:pt>
                <c:pt idx="230">
                  <c:v>3</c:v>
                </c:pt>
                <c:pt idx="231">
                  <c:v>4</c:v>
                </c:pt>
                <c:pt idx="232">
                  <c:v>3</c:v>
                </c:pt>
                <c:pt idx="233">
                  <c:v>1</c:v>
                </c:pt>
                <c:pt idx="234">
                  <c:v>4</c:v>
                </c:pt>
                <c:pt idx="235">
                  <c:v>4</c:v>
                </c:pt>
                <c:pt idx="236">
                  <c:v>4</c:v>
                </c:pt>
                <c:pt idx="237">
                  <c:v>3</c:v>
                </c:pt>
                <c:pt idx="238">
                  <c:v>3</c:v>
                </c:pt>
                <c:pt idx="239">
                  <c:v>2</c:v>
                </c:pt>
                <c:pt idx="240">
                  <c:v>3</c:v>
                </c:pt>
                <c:pt idx="241">
                  <c:v>4</c:v>
                </c:pt>
                <c:pt idx="242">
                  <c:v>4</c:v>
                </c:pt>
                <c:pt idx="243">
                  <c:v>4</c:v>
                </c:pt>
                <c:pt idx="244">
                  <c:v>4</c:v>
                </c:pt>
                <c:pt idx="245">
                  <c:v>4</c:v>
                </c:pt>
                <c:pt idx="246">
                  <c:v>4</c:v>
                </c:pt>
                <c:pt idx="247">
                  <c:v>4</c:v>
                </c:pt>
                <c:pt idx="248">
                  <c:v>4</c:v>
                </c:pt>
                <c:pt idx="249">
                  <c:v>2</c:v>
                </c:pt>
                <c:pt idx="250">
                  <c:v>4</c:v>
                </c:pt>
                <c:pt idx="251">
                  <c:v>2</c:v>
                </c:pt>
                <c:pt idx="252">
                  <c:v>3</c:v>
                </c:pt>
                <c:pt idx="253">
                  <c:v>4</c:v>
                </c:pt>
                <c:pt idx="254">
                  <c:v>3</c:v>
                </c:pt>
                <c:pt idx="255">
                  <c:v>4</c:v>
                </c:pt>
                <c:pt idx="256">
                  <c:v>4</c:v>
                </c:pt>
                <c:pt idx="257">
                  <c:v>4</c:v>
                </c:pt>
                <c:pt idx="258">
                  <c:v>3</c:v>
                </c:pt>
                <c:pt idx="259">
                  <c:v>4</c:v>
                </c:pt>
                <c:pt idx="260">
                  <c:v>4</c:v>
                </c:pt>
                <c:pt idx="261">
                  <c:v>2</c:v>
                </c:pt>
                <c:pt idx="262">
                  <c:v>3</c:v>
                </c:pt>
                <c:pt idx="263">
                  <c:v>3</c:v>
                </c:pt>
                <c:pt idx="264">
                  <c:v>1</c:v>
                </c:pt>
                <c:pt idx="265">
                  <c:v>3</c:v>
                </c:pt>
                <c:pt idx="266">
                  <c:v>3</c:v>
                </c:pt>
                <c:pt idx="267">
                  <c:v>4</c:v>
                </c:pt>
                <c:pt idx="268">
                  <c:v>4</c:v>
                </c:pt>
                <c:pt idx="269">
                  <c:v>3</c:v>
                </c:pt>
                <c:pt idx="270">
                  <c:v>3</c:v>
                </c:pt>
                <c:pt idx="271">
                  <c:v>4</c:v>
                </c:pt>
                <c:pt idx="272">
                  <c:v>4</c:v>
                </c:pt>
                <c:pt idx="273">
                  <c:v>3</c:v>
                </c:pt>
                <c:pt idx="274">
                  <c:v>4</c:v>
                </c:pt>
                <c:pt idx="275">
                  <c:v>4</c:v>
                </c:pt>
                <c:pt idx="276">
                  <c:v>3</c:v>
                </c:pt>
                <c:pt idx="277">
                  <c:v>4</c:v>
                </c:pt>
                <c:pt idx="278">
                  <c:v>3</c:v>
                </c:pt>
                <c:pt idx="279">
                  <c:v>3</c:v>
                </c:pt>
                <c:pt idx="280">
                  <c:v>4</c:v>
                </c:pt>
                <c:pt idx="281">
                  <c:v>4</c:v>
                </c:pt>
                <c:pt idx="282">
                  <c:v>4</c:v>
                </c:pt>
                <c:pt idx="283">
                  <c:v>4</c:v>
                </c:pt>
                <c:pt idx="284">
                  <c:v>4</c:v>
                </c:pt>
                <c:pt idx="285">
                  <c:v>3</c:v>
                </c:pt>
                <c:pt idx="286">
                  <c:v>4</c:v>
                </c:pt>
                <c:pt idx="287">
                  <c:v>3</c:v>
                </c:pt>
                <c:pt idx="288">
                  <c:v>4</c:v>
                </c:pt>
                <c:pt idx="289">
                  <c:v>4</c:v>
                </c:pt>
                <c:pt idx="290">
                  <c:v>4</c:v>
                </c:pt>
                <c:pt idx="291">
                  <c:v>3</c:v>
                </c:pt>
                <c:pt idx="292">
                  <c:v>4</c:v>
                </c:pt>
                <c:pt idx="293">
                  <c:v>3</c:v>
                </c:pt>
                <c:pt idx="294">
                  <c:v>4</c:v>
                </c:pt>
                <c:pt idx="295">
                  <c:v>4</c:v>
                </c:pt>
                <c:pt idx="296">
                  <c:v>4</c:v>
                </c:pt>
                <c:pt idx="297">
                  <c:v>4</c:v>
                </c:pt>
                <c:pt idx="298">
                  <c:v>4</c:v>
                </c:pt>
                <c:pt idx="299">
                  <c:v>3</c:v>
                </c:pt>
                <c:pt idx="300">
                  <c:v>4</c:v>
                </c:pt>
                <c:pt idx="301">
                  <c:v>4</c:v>
                </c:pt>
                <c:pt idx="302">
                  <c:v>4</c:v>
                </c:pt>
                <c:pt idx="303">
                  <c:v>4</c:v>
                </c:pt>
                <c:pt idx="304">
                  <c:v>4</c:v>
                </c:pt>
                <c:pt idx="305">
                  <c:v>3</c:v>
                </c:pt>
                <c:pt idx="306">
                  <c:v>3</c:v>
                </c:pt>
                <c:pt idx="307">
                  <c:v>4</c:v>
                </c:pt>
                <c:pt idx="308">
                  <c:v>3</c:v>
                </c:pt>
                <c:pt idx="309">
                  <c:v>4</c:v>
                </c:pt>
                <c:pt idx="310">
                  <c:v>4</c:v>
                </c:pt>
                <c:pt idx="311">
                  <c:v>4</c:v>
                </c:pt>
                <c:pt idx="312">
                  <c:v>2</c:v>
                </c:pt>
                <c:pt idx="313">
                  <c:v>4</c:v>
                </c:pt>
                <c:pt idx="314">
                  <c:v>3</c:v>
                </c:pt>
                <c:pt idx="315">
                  <c:v>4</c:v>
                </c:pt>
                <c:pt idx="316">
                  <c:v>3</c:v>
                </c:pt>
                <c:pt idx="317">
                  <c:v>4</c:v>
                </c:pt>
                <c:pt idx="318">
                  <c:v>2</c:v>
                </c:pt>
                <c:pt idx="319">
                  <c:v>4</c:v>
                </c:pt>
                <c:pt idx="320">
                  <c:v>4</c:v>
                </c:pt>
                <c:pt idx="321">
                  <c:v>4</c:v>
                </c:pt>
                <c:pt idx="322">
                  <c:v>3</c:v>
                </c:pt>
                <c:pt idx="323">
                  <c:v>2</c:v>
                </c:pt>
                <c:pt idx="324">
                  <c:v>4</c:v>
                </c:pt>
                <c:pt idx="325">
                  <c:v>4</c:v>
                </c:pt>
                <c:pt idx="326">
                  <c:v>4</c:v>
                </c:pt>
                <c:pt idx="327">
                  <c:v>4</c:v>
                </c:pt>
                <c:pt idx="328">
                  <c:v>2</c:v>
                </c:pt>
                <c:pt idx="329">
                  <c:v>4</c:v>
                </c:pt>
                <c:pt idx="330">
                  <c:v>4</c:v>
                </c:pt>
                <c:pt idx="331">
                  <c:v>4</c:v>
                </c:pt>
                <c:pt idx="332">
                  <c:v>4</c:v>
                </c:pt>
                <c:pt idx="333">
                  <c:v>3</c:v>
                </c:pt>
                <c:pt idx="334">
                  <c:v>4</c:v>
                </c:pt>
                <c:pt idx="335">
                  <c:v>4</c:v>
                </c:pt>
                <c:pt idx="336">
                  <c:v>3</c:v>
                </c:pt>
                <c:pt idx="337">
                  <c:v>3</c:v>
                </c:pt>
                <c:pt idx="338">
                  <c:v>4</c:v>
                </c:pt>
                <c:pt idx="339">
                  <c:v>4</c:v>
                </c:pt>
                <c:pt idx="340">
                  <c:v>3</c:v>
                </c:pt>
                <c:pt idx="341">
                  <c:v>3</c:v>
                </c:pt>
                <c:pt idx="342">
                  <c:v>4</c:v>
                </c:pt>
                <c:pt idx="343">
                  <c:v>4</c:v>
                </c:pt>
                <c:pt idx="344">
                  <c:v>4</c:v>
                </c:pt>
                <c:pt idx="345">
                  <c:v>4</c:v>
                </c:pt>
                <c:pt idx="346">
                  <c:v>3</c:v>
                </c:pt>
                <c:pt idx="347">
                  <c:v>4</c:v>
                </c:pt>
                <c:pt idx="348">
                  <c:v>4</c:v>
                </c:pt>
                <c:pt idx="349">
                  <c:v>6</c:v>
                </c:pt>
                <c:pt idx="350">
                  <c:v>3</c:v>
                </c:pt>
                <c:pt idx="351">
                  <c:v>4</c:v>
                </c:pt>
                <c:pt idx="352">
                  <c:v>2</c:v>
                </c:pt>
                <c:pt idx="353">
                  <c:v>3</c:v>
                </c:pt>
                <c:pt idx="354">
                  <c:v>4</c:v>
                </c:pt>
                <c:pt idx="355">
                  <c:v>4</c:v>
                </c:pt>
                <c:pt idx="356">
                  <c:v>2</c:v>
                </c:pt>
                <c:pt idx="357">
                  <c:v>3</c:v>
                </c:pt>
                <c:pt idx="358">
                  <c:v>4</c:v>
                </c:pt>
                <c:pt idx="359">
                  <c:v>3</c:v>
                </c:pt>
                <c:pt idx="360">
                  <c:v>3</c:v>
                </c:pt>
                <c:pt idx="361">
                  <c:v>4</c:v>
                </c:pt>
                <c:pt idx="362">
                  <c:v>3</c:v>
                </c:pt>
                <c:pt idx="363">
                  <c:v>3</c:v>
                </c:pt>
                <c:pt idx="364">
                  <c:v>3</c:v>
                </c:pt>
                <c:pt idx="365">
                  <c:v>4</c:v>
                </c:pt>
                <c:pt idx="366">
                  <c:v>5</c:v>
                </c:pt>
                <c:pt idx="367">
                  <c:v>4</c:v>
                </c:pt>
                <c:pt idx="368">
                  <c:v>3</c:v>
                </c:pt>
                <c:pt idx="369">
                  <c:v>3</c:v>
                </c:pt>
                <c:pt idx="370">
                  <c:v>3</c:v>
                </c:pt>
                <c:pt idx="371">
                  <c:v>3</c:v>
                </c:pt>
                <c:pt idx="372">
                  <c:v>4</c:v>
                </c:pt>
                <c:pt idx="373">
                  <c:v>4</c:v>
                </c:pt>
                <c:pt idx="374">
                  <c:v>3</c:v>
                </c:pt>
                <c:pt idx="375">
                  <c:v>2</c:v>
                </c:pt>
                <c:pt idx="376">
                  <c:v>3</c:v>
                </c:pt>
                <c:pt idx="377">
                  <c:v>3</c:v>
                </c:pt>
                <c:pt idx="378">
                  <c:v>4</c:v>
                </c:pt>
                <c:pt idx="379">
                  <c:v>2</c:v>
                </c:pt>
                <c:pt idx="380">
                  <c:v>4</c:v>
                </c:pt>
                <c:pt idx="381">
                  <c:v>2</c:v>
                </c:pt>
                <c:pt idx="382">
                  <c:v>4</c:v>
                </c:pt>
                <c:pt idx="383">
                  <c:v>3</c:v>
                </c:pt>
                <c:pt idx="384">
                  <c:v>4</c:v>
                </c:pt>
                <c:pt idx="385">
                  <c:v>3</c:v>
                </c:pt>
                <c:pt idx="386">
                  <c:v>3</c:v>
                </c:pt>
                <c:pt idx="387">
                  <c:v>4</c:v>
                </c:pt>
                <c:pt idx="388">
                  <c:v>4</c:v>
                </c:pt>
                <c:pt idx="389">
                  <c:v>2</c:v>
                </c:pt>
                <c:pt idx="390">
                  <c:v>4</c:v>
                </c:pt>
                <c:pt idx="391">
                  <c:v>4</c:v>
                </c:pt>
                <c:pt idx="392">
                  <c:v>2</c:v>
                </c:pt>
                <c:pt idx="393">
                  <c:v>3</c:v>
                </c:pt>
                <c:pt idx="394">
                  <c:v>3</c:v>
                </c:pt>
                <c:pt idx="395">
                  <c:v>3</c:v>
                </c:pt>
                <c:pt idx="396">
                  <c:v>3</c:v>
                </c:pt>
                <c:pt idx="397">
                  <c:v>7</c:v>
                </c:pt>
                <c:pt idx="398">
                  <c:v>4</c:v>
                </c:pt>
                <c:pt idx="399">
                  <c:v>4</c:v>
                </c:pt>
                <c:pt idx="400">
                  <c:v>4</c:v>
                </c:pt>
                <c:pt idx="401">
                  <c:v>4</c:v>
                </c:pt>
                <c:pt idx="402">
                  <c:v>3</c:v>
                </c:pt>
                <c:pt idx="403">
                  <c:v>2</c:v>
                </c:pt>
                <c:pt idx="404">
                  <c:v>3</c:v>
                </c:pt>
                <c:pt idx="405">
                  <c:v>4</c:v>
                </c:pt>
                <c:pt idx="406">
                  <c:v>4</c:v>
                </c:pt>
                <c:pt idx="407">
                  <c:v>3</c:v>
                </c:pt>
                <c:pt idx="408">
                  <c:v>4</c:v>
                </c:pt>
                <c:pt idx="409">
                  <c:v>2</c:v>
                </c:pt>
                <c:pt idx="410">
                  <c:v>3</c:v>
                </c:pt>
                <c:pt idx="411">
                  <c:v>4</c:v>
                </c:pt>
                <c:pt idx="412">
                  <c:v>4</c:v>
                </c:pt>
                <c:pt idx="413">
                  <c:v>4</c:v>
                </c:pt>
                <c:pt idx="414">
                  <c:v>4</c:v>
                </c:pt>
                <c:pt idx="415">
                  <c:v>3</c:v>
                </c:pt>
                <c:pt idx="416">
                  <c:v>2</c:v>
                </c:pt>
                <c:pt idx="417">
                  <c:v>4</c:v>
                </c:pt>
                <c:pt idx="418">
                  <c:v>4</c:v>
                </c:pt>
                <c:pt idx="419">
                  <c:v>3</c:v>
                </c:pt>
                <c:pt idx="420">
                  <c:v>3</c:v>
                </c:pt>
                <c:pt idx="421">
                  <c:v>3</c:v>
                </c:pt>
                <c:pt idx="422">
                  <c:v>4</c:v>
                </c:pt>
                <c:pt idx="423">
                  <c:v>3</c:v>
                </c:pt>
                <c:pt idx="424">
                  <c:v>4</c:v>
                </c:pt>
                <c:pt idx="425">
                  <c:v>1</c:v>
                </c:pt>
                <c:pt idx="426">
                  <c:v>4</c:v>
                </c:pt>
                <c:pt idx="427">
                  <c:v>4</c:v>
                </c:pt>
                <c:pt idx="428">
                  <c:v>4</c:v>
                </c:pt>
                <c:pt idx="429">
                  <c:v>4</c:v>
                </c:pt>
                <c:pt idx="430">
                  <c:v>3</c:v>
                </c:pt>
                <c:pt idx="431">
                  <c:v>4</c:v>
                </c:pt>
                <c:pt idx="432">
                  <c:v>4</c:v>
                </c:pt>
                <c:pt idx="433">
                  <c:v>4</c:v>
                </c:pt>
                <c:pt idx="434">
                  <c:v>4</c:v>
                </c:pt>
                <c:pt idx="435">
                  <c:v>4</c:v>
                </c:pt>
                <c:pt idx="436">
                  <c:v>4</c:v>
                </c:pt>
                <c:pt idx="437">
                  <c:v>3</c:v>
                </c:pt>
                <c:pt idx="438">
                  <c:v>4</c:v>
                </c:pt>
                <c:pt idx="439">
                  <c:v>4</c:v>
                </c:pt>
                <c:pt idx="440">
                  <c:v>3</c:v>
                </c:pt>
                <c:pt idx="441">
                  <c:v>4</c:v>
                </c:pt>
                <c:pt idx="442">
                  <c:v>4</c:v>
                </c:pt>
                <c:pt idx="443">
                  <c:v>4</c:v>
                </c:pt>
                <c:pt idx="444">
                  <c:v>2</c:v>
                </c:pt>
                <c:pt idx="445">
                  <c:v>4</c:v>
                </c:pt>
                <c:pt idx="446">
                  <c:v>4</c:v>
                </c:pt>
                <c:pt idx="447">
                  <c:v>4</c:v>
                </c:pt>
                <c:pt idx="448">
                  <c:v>4</c:v>
                </c:pt>
                <c:pt idx="449">
                  <c:v>3</c:v>
                </c:pt>
                <c:pt idx="450">
                  <c:v>3</c:v>
                </c:pt>
                <c:pt idx="451">
                  <c:v>4</c:v>
                </c:pt>
                <c:pt idx="452">
                  <c:v>4</c:v>
                </c:pt>
                <c:pt idx="453">
                  <c:v>4</c:v>
                </c:pt>
                <c:pt idx="454">
                  <c:v>3</c:v>
                </c:pt>
                <c:pt idx="455">
                  <c:v>3</c:v>
                </c:pt>
                <c:pt idx="456">
                  <c:v>3</c:v>
                </c:pt>
                <c:pt idx="457">
                  <c:v>3</c:v>
                </c:pt>
                <c:pt idx="458">
                  <c:v>3</c:v>
                </c:pt>
                <c:pt idx="459">
                  <c:v>4</c:v>
                </c:pt>
                <c:pt idx="460">
                  <c:v>3</c:v>
                </c:pt>
                <c:pt idx="461">
                  <c:v>4</c:v>
                </c:pt>
                <c:pt idx="462">
                  <c:v>3</c:v>
                </c:pt>
                <c:pt idx="463">
                  <c:v>4</c:v>
                </c:pt>
                <c:pt idx="464">
                  <c:v>4</c:v>
                </c:pt>
                <c:pt idx="465">
                  <c:v>3</c:v>
                </c:pt>
                <c:pt idx="466">
                  <c:v>3</c:v>
                </c:pt>
                <c:pt idx="467">
                  <c:v>2</c:v>
                </c:pt>
                <c:pt idx="468">
                  <c:v>3</c:v>
                </c:pt>
                <c:pt idx="469">
                  <c:v>3</c:v>
                </c:pt>
                <c:pt idx="470">
                  <c:v>3</c:v>
                </c:pt>
                <c:pt idx="471">
                  <c:v>4</c:v>
                </c:pt>
                <c:pt idx="472">
                  <c:v>2</c:v>
                </c:pt>
                <c:pt idx="473">
                  <c:v>4</c:v>
                </c:pt>
                <c:pt idx="474">
                  <c:v>3</c:v>
                </c:pt>
                <c:pt idx="475">
                  <c:v>4</c:v>
                </c:pt>
                <c:pt idx="476">
                  <c:v>3</c:v>
                </c:pt>
                <c:pt idx="477">
                  <c:v>3</c:v>
                </c:pt>
                <c:pt idx="478">
                  <c:v>3</c:v>
                </c:pt>
                <c:pt idx="479">
                  <c:v>4</c:v>
                </c:pt>
                <c:pt idx="480">
                  <c:v>4</c:v>
                </c:pt>
                <c:pt idx="481">
                  <c:v>6</c:v>
                </c:pt>
                <c:pt idx="482">
                  <c:v>4</c:v>
                </c:pt>
                <c:pt idx="483">
                  <c:v>3</c:v>
                </c:pt>
                <c:pt idx="484">
                  <c:v>4</c:v>
                </c:pt>
                <c:pt idx="485">
                  <c:v>4</c:v>
                </c:pt>
                <c:pt idx="486">
                  <c:v>4</c:v>
                </c:pt>
                <c:pt idx="487">
                  <c:v>2</c:v>
                </c:pt>
                <c:pt idx="488">
                  <c:v>3</c:v>
                </c:pt>
                <c:pt idx="489">
                  <c:v>4</c:v>
                </c:pt>
                <c:pt idx="490">
                  <c:v>2</c:v>
                </c:pt>
                <c:pt idx="491">
                  <c:v>4</c:v>
                </c:pt>
                <c:pt idx="492">
                  <c:v>2</c:v>
                </c:pt>
                <c:pt idx="493">
                  <c:v>4</c:v>
                </c:pt>
                <c:pt idx="494">
                  <c:v>4</c:v>
                </c:pt>
                <c:pt idx="495">
                  <c:v>4</c:v>
                </c:pt>
                <c:pt idx="496">
                  <c:v>4</c:v>
                </c:pt>
                <c:pt idx="497">
                  <c:v>6</c:v>
                </c:pt>
                <c:pt idx="498">
                  <c:v>3</c:v>
                </c:pt>
                <c:pt idx="499">
                  <c:v>4</c:v>
                </c:pt>
                <c:pt idx="500">
                  <c:v>3</c:v>
                </c:pt>
                <c:pt idx="501">
                  <c:v>2</c:v>
                </c:pt>
                <c:pt idx="502">
                  <c:v>4</c:v>
                </c:pt>
                <c:pt idx="503">
                  <c:v>3</c:v>
                </c:pt>
                <c:pt idx="504">
                  <c:v>3</c:v>
                </c:pt>
                <c:pt idx="505">
                  <c:v>4</c:v>
                </c:pt>
                <c:pt idx="506">
                  <c:v>3</c:v>
                </c:pt>
                <c:pt idx="507">
                  <c:v>3</c:v>
                </c:pt>
                <c:pt idx="508">
                  <c:v>3</c:v>
                </c:pt>
                <c:pt idx="509">
                  <c:v>4</c:v>
                </c:pt>
                <c:pt idx="510">
                  <c:v>3</c:v>
                </c:pt>
                <c:pt idx="511">
                  <c:v>4</c:v>
                </c:pt>
                <c:pt idx="512">
                  <c:v>3</c:v>
                </c:pt>
                <c:pt idx="513">
                  <c:v>3</c:v>
                </c:pt>
                <c:pt idx="514">
                  <c:v>4</c:v>
                </c:pt>
                <c:pt idx="515">
                  <c:v>3</c:v>
                </c:pt>
                <c:pt idx="516">
                  <c:v>4</c:v>
                </c:pt>
                <c:pt idx="517">
                  <c:v>4</c:v>
                </c:pt>
                <c:pt idx="518">
                  <c:v>3</c:v>
                </c:pt>
                <c:pt idx="519">
                  <c:v>4</c:v>
                </c:pt>
                <c:pt idx="520">
                  <c:v>4</c:v>
                </c:pt>
                <c:pt idx="521">
                  <c:v>4</c:v>
                </c:pt>
                <c:pt idx="522">
                  <c:v>2</c:v>
                </c:pt>
                <c:pt idx="523">
                  <c:v>4</c:v>
                </c:pt>
                <c:pt idx="524">
                  <c:v>3</c:v>
                </c:pt>
                <c:pt idx="525">
                  <c:v>3</c:v>
                </c:pt>
                <c:pt idx="526">
                  <c:v>3</c:v>
                </c:pt>
                <c:pt idx="527">
                  <c:v>3</c:v>
                </c:pt>
                <c:pt idx="528">
                  <c:v>3</c:v>
                </c:pt>
                <c:pt idx="529">
                  <c:v>4</c:v>
                </c:pt>
                <c:pt idx="530">
                  <c:v>3</c:v>
                </c:pt>
                <c:pt idx="531">
                  <c:v>4</c:v>
                </c:pt>
                <c:pt idx="532">
                  <c:v>3</c:v>
                </c:pt>
                <c:pt idx="533">
                  <c:v>4</c:v>
                </c:pt>
                <c:pt idx="534">
                  <c:v>4</c:v>
                </c:pt>
                <c:pt idx="535">
                  <c:v>3</c:v>
                </c:pt>
                <c:pt idx="536">
                  <c:v>4</c:v>
                </c:pt>
                <c:pt idx="537">
                  <c:v>4</c:v>
                </c:pt>
                <c:pt idx="538">
                  <c:v>4</c:v>
                </c:pt>
                <c:pt idx="539">
                  <c:v>4</c:v>
                </c:pt>
                <c:pt idx="540">
                  <c:v>4</c:v>
                </c:pt>
                <c:pt idx="541">
                  <c:v>3</c:v>
                </c:pt>
                <c:pt idx="542">
                  <c:v>4</c:v>
                </c:pt>
                <c:pt idx="543">
                  <c:v>3</c:v>
                </c:pt>
                <c:pt idx="544">
                  <c:v>4</c:v>
                </c:pt>
                <c:pt idx="545">
                  <c:v>4</c:v>
                </c:pt>
                <c:pt idx="546">
                  <c:v>3</c:v>
                </c:pt>
                <c:pt idx="547">
                  <c:v>2</c:v>
                </c:pt>
                <c:pt idx="548">
                  <c:v>3</c:v>
                </c:pt>
                <c:pt idx="549">
                  <c:v>2</c:v>
                </c:pt>
                <c:pt idx="550">
                  <c:v>3</c:v>
                </c:pt>
                <c:pt idx="551">
                  <c:v>4</c:v>
                </c:pt>
                <c:pt idx="552">
                  <c:v>4</c:v>
                </c:pt>
                <c:pt idx="553">
                  <c:v>2</c:v>
                </c:pt>
                <c:pt idx="554">
                  <c:v>4</c:v>
                </c:pt>
                <c:pt idx="555">
                  <c:v>4</c:v>
                </c:pt>
                <c:pt idx="556">
                  <c:v>3</c:v>
                </c:pt>
                <c:pt idx="557">
                  <c:v>3</c:v>
                </c:pt>
                <c:pt idx="558">
                  <c:v>4</c:v>
                </c:pt>
                <c:pt idx="559">
                  <c:v>4</c:v>
                </c:pt>
                <c:pt idx="560">
                  <c:v>3</c:v>
                </c:pt>
                <c:pt idx="561">
                  <c:v>3</c:v>
                </c:pt>
                <c:pt idx="562">
                  <c:v>2</c:v>
                </c:pt>
                <c:pt idx="563">
                  <c:v>4</c:v>
                </c:pt>
                <c:pt idx="564">
                  <c:v>4</c:v>
                </c:pt>
                <c:pt idx="565">
                  <c:v>4</c:v>
                </c:pt>
                <c:pt idx="566">
                  <c:v>3</c:v>
                </c:pt>
                <c:pt idx="567">
                  <c:v>2</c:v>
                </c:pt>
                <c:pt idx="568">
                  <c:v>3</c:v>
                </c:pt>
                <c:pt idx="569">
                  <c:v>4</c:v>
                </c:pt>
                <c:pt idx="570">
                  <c:v>4</c:v>
                </c:pt>
                <c:pt idx="571">
                  <c:v>4</c:v>
                </c:pt>
                <c:pt idx="572">
                  <c:v>4</c:v>
                </c:pt>
                <c:pt idx="573">
                  <c:v>4</c:v>
                </c:pt>
                <c:pt idx="574">
                  <c:v>4</c:v>
                </c:pt>
                <c:pt idx="575">
                  <c:v>3</c:v>
                </c:pt>
                <c:pt idx="576">
                  <c:v>4</c:v>
                </c:pt>
                <c:pt idx="577">
                  <c:v>3</c:v>
                </c:pt>
                <c:pt idx="578">
                  <c:v>4</c:v>
                </c:pt>
                <c:pt idx="579">
                  <c:v>4</c:v>
                </c:pt>
                <c:pt idx="580">
                  <c:v>3</c:v>
                </c:pt>
                <c:pt idx="581">
                  <c:v>4</c:v>
                </c:pt>
                <c:pt idx="582">
                  <c:v>4</c:v>
                </c:pt>
                <c:pt idx="583">
                  <c:v>2</c:v>
                </c:pt>
                <c:pt idx="584">
                  <c:v>4</c:v>
                </c:pt>
                <c:pt idx="585">
                  <c:v>2</c:v>
                </c:pt>
                <c:pt idx="586">
                  <c:v>4</c:v>
                </c:pt>
                <c:pt idx="587">
                  <c:v>4</c:v>
                </c:pt>
                <c:pt idx="588">
                  <c:v>3</c:v>
                </c:pt>
                <c:pt idx="589">
                  <c:v>4</c:v>
                </c:pt>
                <c:pt idx="590">
                  <c:v>5</c:v>
                </c:pt>
                <c:pt idx="591">
                  <c:v>2</c:v>
                </c:pt>
                <c:pt idx="592">
                  <c:v>3</c:v>
                </c:pt>
                <c:pt idx="593">
                  <c:v>4</c:v>
                </c:pt>
                <c:pt idx="594">
                  <c:v>4</c:v>
                </c:pt>
                <c:pt idx="595">
                  <c:v>3</c:v>
                </c:pt>
                <c:pt idx="596">
                  <c:v>3</c:v>
                </c:pt>
                <c:pt idx="597">
                  <c:v>4</c:v>
                </c:pt>
                <c:pt idx="598">
                  <c:v>3</c:v>
                </c:pt>
                <c:pt idx="599">
                  <c:v>4</c:v>
                </c:pt>
                <c:pt idx="600">
                  <c:v>3</c:v>
                </c:pt>
                <c:pt idx="601">
                  <c:v>1</c:v>
                </c:pt>
                <c:pt idx="602">
                  <c:v>3</c:v>
                </c:pt>
                <c:pt idx="603">
                  <c:v>4</c:v>
                </c:pt>
                <c:pt idx="604">
                  <c:v>4</c:v>
                </c:pt>
                <c:pt idx="605">
                  <c:v>4</c:v>
                </c:pt>
                <c:pt idx="606">
                  <c:v>3</c:v>
                </c:pt>
                <c:pt idx="607">
                  <c:v>3</c:v>
                </c:pt>
                <c:pt idx="608">
                  <c:v>3</c:v>
                </c:pt>
                <c:pt idx="609">
                  <c:v>4</c:v>
                </c:pt>
                <c:pt idx="610">
                  <c:v>4</c:v>
                </c:pt>
                <c:pt idx="611">
                  <c:v>4</c:v>
                </c:pt>
                <c:pt idx="612">
                  <c:v>3</c:v>
                </c:pt>
                <c:pt idx="613">
                  <c:v>2</c:v>
                </c:pt>
                <c:pt idx="614">
                  <c:v>3</c:v>
                </c:pt>
                <c:pt idx="615">
                  <c:v>4</c:v>
                </c:pt>
                <c:pt idx="616">
                  <c:v>3</c:v>
                </c:pt>
                <c:pt idx="617">
                  <c:v>4</c:v>
                </c:pt>
                <c:pt idx="618">
                  <c:v>3</c:v>
                </c:pt>
                <c:pt idx="619">
                  <c:v>3</c:v>
                </c:pt>
                <c:pt idx="620">
                  <c:v>4</c:v>
                </c:pt>
                <c:pt idx="621">
                  <c:v>4</c:v>
                </c:pt>
                <c:pt idx="622">
                  <c:v>4</c:v>
                </c:pt>
                <c:pt idx="623">
                  <c:v>5</c:v>
                </c:pt>
                <c:pt idx="624">
                  <c:v>4</c:v>
                </c:pt>
                <c:pt idx="625">
                  <c:v>2</c:v>
                </c:pt>
                <c:pt idx="626">
                  <c:v>4</c:v>
                </c:pt>
                <c:pt idx="627">
                  <c:v>3</c:v>
                </c:pt>
                <c:pt idx="628">
                  <c:v>4</c:v>
                </c:pt>
                <c:pt idx="629">
                  <c:v>3</c:v>
                </c:pt>
                <c:pt idx="630">
                  <c:v>3</c:v>
                </c:pt>
                <c:pt idx="631">
                  <c:v>4</c:v>
                </c:pt>
                <c:pt idx="632">
                  <c:v>4</c:v>
                </c:pt>
                <c:pt idx="633">
                  <c:v>4</c:v>
                </c:pt>
                <c:pt idx="634">
                  <c:v>2</c:v>
                </c:pt>
                <c:pt idx="635">
                  <c:v>4</c:v>
                </c:pt>
                <c:pt idx="636">
                  <c:v>2</c:v>
                </c:pt>
                <c:pt idx="637">
                  <c:v>3</c:v>
                </c:pt>
                <c:pt idx="638">
                  <c:v>3</c:v>
                </c:pt>
                <c:pt idx="639">
                  <c:v>3</c:v>
                </c:pt>
                <c:pt idx="640">
                  <c:v>5</c:v>
                </c:pt>
                <c:pt idx="641">
                  <c:v>3</c:v>
                </c:pt>
                <c:pt idx="642">
                  <c:v>4</c:v>
                </c:pt>
                <c:pt idx="643">
                  <c:v>2</c:v>
                </c:pt>
                <c:pt idx="644">
                  <c:v>2</c:v>
                </c:pt>
                <c:pt idx="645">
                  <c:v>4</c:v>
                </c:pt>
                <c:pt idx="646">
                  <c:v>4</c:v>
                </c:pt>
                <c:pt idx="647">
                  <c:v>4</c:v>
                </c:pt>
                <c:pt idx="648">
                  <c:v>2</c:v>
                </c:pt>
                <c:pt idx="649">
                  <c:v>4</c:v>
                </c:pt>
                <c:pt idx="650">
                  <c:v>4</c:v>
                </c:pt>
                <c:pt idx="651">
                  <c:v>4</c:v>
                </c:pt>
                <c:pt idx="652">
                  <c:v>4</c:v>
                </c:pt>
                <c:pt idx="653">
                  <c:v>4</c:v>
                </c:pt>
                <c:pt idx="654">
                  <c:v>4</c:v>
                </c:pt>
                <c:pt idx="655">
                  <c:v>2</c:v>
                </c:pt>
                <c:pt idx="656">
                  <c:v>4</c:v>
                </c:pt>
                <c:pt idx="657">
                  <c:v>3</c:v>
                </c:pt>
                <c:pt idx="658">
                  <c:v>4</c:v>
                </c:pt>
                <c:pt idx="659">
                  <c:v>3</c:v>
                </c:pt>
                <c:pt idx="660">
                  <c:v>4</c:v>
                </c:pt>
                <c:pt idx="661">
                  <c:v>3</c:v>
                </c:pt>
                <c:pt idx="662">
                  <c:v>3</c:v>
                </c:pt>
                <c:pt idx="663">
                  <c:v>2</c:v>
                </c:pt>
                <c:pt idx="664">
                  <c:v>4</c:v>
                </c:pt>
                <c:pt idx="665">
                  <c:v>4</c:v>
                </c:pt>
                <c:pt idx="666">
                  <c:v>3</c:v>
                </c:pt>
                <c:pt idx="667">
                  <c:v>4</c:v>
                </c:pt>
                <c:pt idx="668">
                  <c:v>4</c:v>
                </c:pt>
                <c:pt idx="669">
                  <c:v>2</c:v>
                </c:pt>
                <c:pt idx="670">
                  <c:v>4</c:v>
                </c:pt>
                <c:pt idx="671">
                  <c:v>4</c:v>
                </c:pt>
                <c:pt idx="672">
                  <c:v>4</c:v>
                </c:pt>
                <c:pt idx="673">
                  <c:v>4</c:v>
                </c:pt>
                <c:pt idx="674">
                  <c:v>3</c:v>
                </c:pt>
                <c:pt idx="675">
                  <c:v>3</c:v>
                </c:pt>
                <c:pt idx="676">
                  <c:v>3</c:v>
                </c:pt>
                <c:pt idx="677">
                  <c:v>4</c:v>
                </c:pt>
                <c:pt idx="678">
                  <c:v>4</c:v>
                </c:pt>
                <c:pt idx="679">
                  <c:v>4</c:v>
                </c:pt>
                <c:pt idx="680">
                  <c:v>4</c:v>
                </c:pt>
                <c:pt idx="681">
                  <c:v>4</c:v>
                </c:pt>
                <c:pt idx="682">
                  <c:v>3</c:v>
                </c:pt>
                <c:pt idx="683">
                  <c:v>3</c:v>
                </c:pt>
                <c:pt idx="684">
                  <c:v>2</c:v>
                </c:pt>
                <c:pt idx="685">
                  <c:v>4</c:v>
                </c:pt>
                <c:pt idx="686">
                  <c:v>3</c:v>
                </c:pt>
                <c:pt idx="687">
                  <c:v>3</c:v>
                </c:pt>
                <c:pt idx="688">
                  <c:v>4</c:v>
                </c:pt>
                <c:pt idx="689">
                  <c:v>3</c:v>
                </c:pt>
                <c:pt idx="690">
                  <c:v>3</c:v>
                </c:pt>
                <c:pt idx="691">
                  <c:v>4</c:v>
                </c:pt>
                <c:pt idx="692">
                  <c:v>4</c:v>
                </c:pt>
                <c:pt idx="693">
                  <c:v>2</c:v>
                </c:pt>
                <c:pt idx="694">
                  <c:v>3</c:v>
                </c:pt>
                <c:pt idx="695">
                  <c:v>3</c:v>
                </c:pt>
                <c:pt idx="696">
                  <c:v>4</c:v>
                </c:pt>
                <c:pt idx="697">
                  <c:v>3</c:v>
                </c:pt>
                <c:pt idx="698">
                  <c:v>3</c:v>
                </c:pt>
                <c:pt idx="699">
                  <c:v>3</c:v>
                </c:pt>
                <c:pt idx="700">
                  <c:v>4</c:v>
                </c:pt>
                <c:pt idx="701">
                  <c:v>3</c:v>
                </c:pt>
                <c:pt idx="702">
                  <c:v>4</c:v>
                </c:pt>
                <c:pt idx="703">
                  <c:v>4</c:v>
                </c:pt>
                <c:pt idx="704">
                  <c:v>4</c:v>
                </c:pt>
                <c:pt idx="705">
                  <c:v>4</c:v>
                </c:pt>
                <c:pt idx="706">
                  <c:v>4</c:v>
                </c:pt>
                <c:pt idx="707">
                  <c:v>4</c:v>
                </c:pt>
                <c:pt idx="708">
                  <c:v>2</c:v>
                </c:pt>
                <c:pt idx="709">
                  <c:v>3</c:v>
                </c:pt>
                <c:pt idx="710">
                  <c:v>3</c:v>
                </c:pt>
                <c:pt idx="711">
                  <c:v>4</c:v>
                </c:pt>
                <c:pt idx="712">
                  <c:v>3</c:v>
                </c:pt>
                <c:pt idx="713">
                  <c:v>4</c:v>
                </c:pt>
                <c:pt idx="714">
                  <c:v>3</c:v>
                </c:pt>
                <c:pt idx="715">
                  <c:v>4</c:v>
                </c:pt>
                <c:pt idx="716">
                  <c:v>4</c:v>
                </c:pt>
                <c:pt idx="717">
                  <c:v>4</c:v>
                </c:pt>
                <c:pt idx="718">
                  <c:v>4</c:v>
                </c:pt>
                <c:pt idx="719">
                  <c:v>4</c:v>
                </c:pt>
                <c:pt idx="720">
                  <c:v>4</c:v>
                </c:pt>
                <c:pt idx="721">
                  <c:v>4</c:v>
                </c:pt>
                <c:pt idx="722">
                  <c:v>4</c:v>
                </c:pt>
                <c:pt idx="723">
                  <c:v>4</c:v>
                </c:pt>
                <c:pt idx="724">
                  <c:v>3</c:v>
                </c:pt>
                <c:pt idx="725">
                  <c:v>3</c:v>
                </c:pt>
                <c:pt idx="726">
                  <c:v>4</c:v>
                </c:pt>
                <c:pt idx="727">
                  <c:v>4</c:v>
                </c:pt>
                <c:pt idx="728">
                  <c:v>3</c:v>
                </c:pt>
                <c:pt idx="729">
                  <c:v>4</c:v>
                </c:pt>
                <c:pt idx="730">
                  <c:v>4</c:v>
                </c:pt>
                <c:pt idx="731">
                  <c:v>3</c:v>
                </c:pt>
                <c:pt idx="732">
                  <c:v>4</c:v>
                </c:pt>
                <c:pt idx="733">
                  <c:v>4</c:v>
                </c:pt>
                <c:pt idx="734">
                  <c:v>4</c:v>
                </c:pt>
                <c:pt idx="735">
                  <c:v>4</c:v>
                </c:pt>
                <c:pt idx="736">
                  <c:v>4</c:v>
                </c:pt>
                <c:pt idx="737">
                  <c:v>3</c:v>
                </c:pt>
                <c:pt idx="738">
                  <c:v>4</c:v>
                </c:pt>
                <c:pt idx="739">
                  <c:v>3</c:v>
                </c:pt>
                <c:pt idx="740">
                  <c:v>3</c:v>
                </c:pt>
                <c:pt idx="741">
                  <c:v>4</c:v>
                </c:pt>
                <c:pt idx="742">
                  <c:v>3</c:v>
                </c:pt>
                <c:pt idx="743">
                  <c:v>4</c:v>
                </c:pt>
                <c:pt idx="744">
                  <c:v>4</c:v>
                </c:pt>
                <c:pt idx="745">
                  <c:v>4</c:v>
                </c:pt>
                <c:pt idx="746">
                  <c:v>4</c:v>
                </c:pt>
                <c:pt idx="747">
                  <c:v>4</c:v>
                </c:pt>
                <c:pt idx="748">
                  <c:v>1</c:v>
                </c:pt>
                <c:pt idx="749">
                  <c:v>3</c:v>
                </c:pt>
                <c:pt idx="750">
                  <c:v>4</c:v>
                </c:pt>
                <c:pt idx="751">
                  <c:v>4</c:v>
                </c:pt>
                <c:pt idx="752">
                  <c:v>4</c:v>
                </c:pt>
                <c:pt idx="753">
                  <c:v>4</c:v>
                </c:pt>
                <c:pt idx="754">
                  <c:v>3</c:v>
                </c:pt>
                <c:pt idx="755">
                  <c:v>3</c:v>
                </c:pt>
                <c:pt idx="756">
                  <c:v>4</c:v>
                </c:pt>
                <c:pt idx="757">
                  <c:v>4</c:v>
                </c:pt>
                <c:pt idx="758">
                  <c:v>3</c:v>
                </c:pt>
                <c:pt idx="759">
                  <c:v>2</c:v>
                </c:pt>
                <c:pt idx="760">
                  <c:v>3</c:v>
                </c:pt>
                <c:pt idx="761">
                  <c:v>3</c:v>
                </c:pt>
                <c:pt idx="762">
                  <c:v>4</c:v>
                </c:pt>
                <c:pt idx="763">
                  <c:v>3</c:v>
                </c:pt>
                <c:pt idx="764">
                  <c:v>3</c:v>
                </c:pt>
                <c:pt idx="765">
                  <c:v>4</c:v>
                </c:pt>
                <c:pt idx="766">
                  <c:v>3</c:v>
                </c:pt>
                <c:pt idx="767">
                  <c:v>4</c:v>
                </c:pt>
                <c:pt idx="768">
                  <c:v>5</c:v>
                </c:pt>
                <c:pt idx="769">
                  <c:v>2</c:v>
                </c:pt>
                <c:pt idx="770">
                  <c:v>2</c:v>
                </c:pt>
                <c:pt idx="771">
                  <c:v>3</c:v>
                </c:pt>
                <c:pt idx="772">
                  <c:v>4</c:v>
                </c:pt>
                <c:pt idx="773">
                  <c:v>4</c:v>
                </c:pt>
                <c:pt idx="774">
                  <c:v>4</c:v>
                </c:pt>
                <c:pt idx="775">
                  <c:v>4</c:v>
                </c:pt>
                <c:pt idx="776">
                  <c:v>4</c:v>
                </c:pt>
                <c:pt idx="777">
                  <c:v>4</c:v>
                </c:pt>
                <c:pt idx="778">
                  <c:v>4</c:v>
                </c:pt>
                <c:pt idx="779">
                  <c:v>4</c:v>
                </c:pt>
                <c:pt idx="780">
                  <c:v>3</c:v>
                </c:pt>
                <c:pt idx="781">
                  <c:v>3</c:v>
                </c:pt>
                <c:pt idx="782">
                  <c:v>3</c:v>
                </c:pt>
                <c:pt idx="783">
                  <c:v>4</c:v>
                </c:pt>
                <c:pt idx="784">
                  <c:v>2</c:v>
                </c:pt>
                <c:pt idx="785">
                  <c:v>4</c:v>
                </c:pt>
                <c:pt idx="786">
                  <c:v>4</c:v>
                </c:pt>
                <c:pt idx="787">
                  <c:v>4</c:v>
                </c:pt>
                <c:pt idx="788">
                  <c:v>2</c:v>
                </c:pt>
                <c:pt idx="789">
                  <c:v>4</c:v>
                </c:pt>
                <c:pt idx="790">
                  <c:v>3</c:v>
                </c:pt>
                <c:pt idx="791">
                  <c:v>4</c:v>
                </c:pt>
                <c:pt idx="792">
                  <c:v>4</c:v>
                </c:pt>
                <c:pt idx="793">
                  <c:v>5</c:v>
                </c:pt>
                <c:pt idx="794">
                  <c:v>3</c:v>
                </c:pt>
                <c:pt idx="795">
                  <c:v>4</c:v>
                </c:pt>
                <c:pt idx="796">
                  <c:v>3</c:v>
                </c:pt>
                <c:pt idx="797">
                  <c:v>4</c:v>
                </c:pt>
                <c:pt idx="798">
                  <c:v>4</c:v>
                </c:pt>
                <c:pt idx="799">
                  <c:v>4</c:v>
                </c:pt>
                <c:pt idx="800">
                  <c:v>3</c:v>
                </c:pt>
                <c:pt idx="801">
                  <c:v>3</c:v>
                </c:pt>
                <c:pt idx="802">
                  <c:v>4</c:v>
                </c:pt>
                <c:pt idx="803">
                  <c:v>3</c:v>
                </c:pt>
                <c:pt idx="804">
                  <c:v>4</c:v>
                </c:pt>
                <c:pt idx="805">
                  <c:v>3</c:v>
                </c:pt>
                <c:pt idx="806">
                  <c:v>3</c:v>
                </c:pt>
                <c:pt idx="807">
                  <c:v>3</c:v>
                </c:pt>
                <c:pt idx="808">
                  <c:v>3</c:v>
                </c:pt>
                <c:pt idx="809">
                  <c:v>2</c:v>
                </c:pt>
                <c:pt idx="810">
                  <c:v>4</c:v>
                </c:pt>
                <c:pt idx="811">
                  <c:v>4</c:v>
                </c:pt>
                <c:pt idx="812">
                  <c:v>4</c:v>
                </c:pt>
                <c:pt idx="813">
                  <c:v>4</c:v>
                </c:pt>
                <c:pt idx="814">
                  <c:v>4</c:v>
                </c:pt>
                <c:pt idx="815">
                  <c:v>4</c:v>
                </c:pt>
                <c:pt idx="816">
                  <c:v>3</c:v>
                </c:pt>
                <c:pt idx="817">
                  <c:v>4</c:v>
                </c:pt>
                <c:pt idx="818">
                  <c:v>4</c:v>
                </c:pt>
                <c:pt idx="819">
                  <c:v>3</c:v>
                </c:pt>
                <c:pt idx="820">
                  <c:v>3</c:v>
                </c:pt>
                <c:pt idx="821">
                  <c:v>4</c:v>
                </c:pt>
                <c:pt idx="822">
                  <c:v>4</c:v>
                </c:pt>
                <c:pt idx="823">
                  <c:v>4</c:v>
                </c:pt>
                <c:pt idx="824">
                  <c:v>3</c:v>
                </c:pt>
                <c:pt idx="825">
                  <c:v>4</c:v>
                </c:pt>
                <c:pt idx="826">
                  <c:v>2</c:v>
                </c:pt>
                <c:pt idx="827">
                  <c:v>4</c:v>
                </c:pt>
                <c:pt idx="828">
                  <c:v>4</c:v>
                </c:pt>
                <c:pt idx="829">
                  <c:v>4</c:v>
                </c:pt>
                <c:pt idx="830">
                  <c:v>4</c:v>
                </c:pt>
                <c:pt idx="831">
                  <c:v>4</c:v>
                </c:pt>
                <c:pt idx="832">
                  <c:v>4</c:v>
                </c:pt>
                <c:pt idx="833">
                  <c:v>3</c:v>
                </c:pt>
                <c:pt idx="834">
                  <c:v>4</c:v>
                </c:pt>
                <c:pt idx="835">
                  <c:v>4</c:v>
                </c:pt>
                <c:pt idx="836">
                  <c:v>3</c:v>
                </c:pt>
                <c:pt idx="837">
                  <c:v>4</c:v>
                </c:pt>
                <c:pt idx="838">
                  <c:v>4</c:v>
                </c:pt>
                <c:pt idx="839">
                  <c:v>2</c:v>
                </c:pt>
                <c:pt idx="840">
                  <c:v>3</c:v>
                </c:pt>
                <c:pt idx="841">
                  <c:v>3</c:v>
                </c:pt>
                <c:pt idx="842">
                  <c:v>4</c:v>
                </c:pt>
                <c:pt idx="843">
                  <c:v>3</c:v>
                </c:pt>
                <c:pt idx="844">
                  <c:v>3</c:v>
                </c:pt>
                <c:pt idx="845">
                  <c:v>3</c:v>
                </c:pt>
                <c:pt idx="846">
                  <c:v>3</c:v>
                </c:pt>
                <c:pt idx="847">
                  <c:v>4</c:v>
                </c:pt>
                <c:pt idx="848">
                  <c:v>3</c:v>
                </c:pt>
                <c:pt idx="849">
                  <c:v>3</c:v>
                </c:pt>
                <c:pt idx="850">
                  <c:v>3</c:v>
                </c:pt>
                <c:pt idx="851">
                  <c:v>4</c:v>
                </c:pt>
                <c:pt idx="852">
                  <c:v>4</c:v>
                </c:pt>
                <c:pt idx="853">
                  <c:v>3</c:v>
                </c:pt>
                <c:pt idx="854">
                  <c:v>4</c:v>
                </c:pt>
                <c:pt idx="855">
                  <c:v>4</c:v>
                </c:pt>
                <c:pt idx="856">
                  <c:v>4</c:v>
                </c:pt>
                <c:pt idx="857">
                  <c:v>4</c:v>
                </c:pt>
                <c:pt idx="858">
                  <c:v>4</c:v>
                </c:pt>
                <c:pt idx="859">
                  <c:v>4</c:v>
                </c:pt>
                <c:pt idx="860">
                  <c:v>4</c:v>
                </c:pt>
                <c:pt idx="861">
                  <c:v>3</c:v>
                </c:pt>
                <c:pt idx="862">
                  <c:v>2</c:v>
                </c:pt>
                <c:pt idx="863">
                  <c:v>4</c:v>
                </c:pt>
                <c:pt idx="864">
                  <c:v>3</c:v>
                </c:pt>
                <c:pt idx="865">
                  <c:v>4</c:v>
                </c:pt>
                <c:pt idx="866">
                  <c:v>4</c:v>
                </c:pt>
                <c:pt idx="867">
                  <c:v>4</c:v>
                </c:pt>
                <c:pt idx="868">
                  <c:v>5</c:v>
                </c:pt>
                <c:pt idx="869">
                  <c:v>3</c:v>
                </c:pt>
                <c:pt idx="870">
                  <c:v>3</c:v>
                </c:pt>
                <c:pt idx="871">
                  <c:v>2</c:v>
                </c:pt>
                <c:pt idx="872">
                  <c:v>4</c:v>
                </c:pt>
                <c:pt idx="873">
                  <c:v>4</c:v>
                </c:pt>
                <c:pt idx="874">
                  <c:v>3</c:v>
                </c:pt>
                <c:pt idx="875">
                  <c:v>4</c:v>
                </c:pt>
                <c:pt idx="876">
                  <c:v>3</c:v>
                </c:pt>
                <c:pt idx="877">
                  <c:v>3</c:v>
                </c:pt>
                <c:pt idx="878">
                  <c:v>4</c:v>
                </c:pt>
                <c:pt idx="879">
                  <c:v>3</c:v>
                </c:pt>
                <c:pt idx="880">
                  <c:v>3</c:v>
                </c:pt>
                <c:pt idx="881">
                  <c:v>2</c:v>
                </c:pt>
                <c:pt idx="882">
                  <c:v>3</c:v>
                </c:pt>
                <c:pt idx="883">
                  <c:v>4</c:v>
                </c:pt>
                <c:pt idx="884">
                  <c:v>4</c:v>
                </c:pt>
                <c:pt idx="885">
                  <c:v>4</c:v>
                </c:pt>
                <c:pt idx="886">
                  <c:v>3</c:v>
                </c:pt>
                <c:pt idx="887">
                  <c:v>4</c:v>
                </c:pt>
                <c:pt idx="888">
                  <c:v>2</c:v>
                </c:pt>
                <c:pt idx="889">
                  <c:v>3</c:v>
                </c:pt>
                <c:pt idx="890">
                  <c:v>3</c:v>
                </c:pt>
                <c:pt idx="891">
                  <c:v>3</c:v>
                </c:pt>
                <c:pt idx="892">
                  <c:v>4</c:v>
                </c:pt>
                <c:pt idx="893">
                  <c:v>3</c:v>
                </c:pt>
                <c:pt idx="894">
                  <c:v>4</c:v>
                </c:pt>
                <c:pt idx="895">
                  <c:v>4</c:v>
                </c:pt>
                <c:pt idx="896">
                  <c:v>4</c:v>
                </c:pt>
                <c:pt idx="897">
                  <c:v>3</c:v>
                </c:pt>
                <c:pt idx="898">
                  <c:v>4</c:v>
                </c:pt>
                <c:pt idx="899">
                  <c:v>3</c:v>
                </c:pt>
                <c:pt idx="900">
                  <c:v>3</c:v>
                </c:pt>
                <c:pt idx="901">
                  <c:v>3</c:v>
                </c:pt>
                <c:pt idx="902">
                  <c:v>3</c:v>
                </c:pt>
                <c:pt idx="903">
                  <c:v>3</c:v>
                </c:pt>
                <c:pt idx="904">
                  <c:v>4</c:v>
                </c:pt>
                <c:pt idx="905">
                  <c:v>3</c:v>
                </c:pt>
                <c:pt idx="906">
                  <c:v>4</c:v>
                </c:pt>
                <c:pt idx="907">
                  <c:v>4</c:v>
                </c:pt>
                <c:pt idx="908">
                  <c:v>4</c:v>
                </c:pt>
                <c:pt idx="909">
                  <c:v>3</c:v>
                </c:pt>
                <c:pt idx="910">
                  <c:v>4</c:v>
                </c:pt>
                <c:pt idx="911">
                  <c:v>3</c:v>
                </c:pt>
                <c:pt idx="912">
                  <c:v>4</c:v>
                </c:pt>
                <c:pt idx="913">
                  <c:v>4</c:v>
                </c:pt>
                <c:pt idx="914">
                  <c:v>4</c:v>
                </c:pt>
                <c:pt idx="915">
                  <c:v>4</c:v>
                </c:pt>
                <c:pt idx="916">
                  <c:v>4</c:v>
                </c:pt>
                <c:pt idx="917">
                  <c:v>4</c:v>
                </c:pt>
                <c:pt idx="918">
                  <c:v>4</c:v>
                </c:pt>
                <c:pt idx="919">
                  <c:v>4</c:v>
                </c:pt>
                <c:pt idx="920">
                  <c:v>3</c:v>
                </c:pt>
                <c:pt idx="921">
                  <c:v>4</c:v>
                </c:pt>
                <c:pt idx="922">
                  <c:v>4</c:v>
                </c:pt>
                <c:pt idx="923">
                  <c:v>4</c:v>
                </c:pt>
                <c:pt idx="924">
                  <c:v>2</c:v>
                </c:pt>
                <c:pt idx="925">
                  <c:v>4</c:v>
                </c:pt>
                <c:pt idx="926">
                  <c:v>4</c:v>
                </c:pt>
                <c:pt idx="927">
                  <c:v>4</c:v>
                </c:pt>
                <c:pt idx="928">
                  <c:v>3</c:v>
                </c:pt>
                <c:pt idx="929">
                  <c:v>4</c:v>
                </c:pt>
                <c:pt idx="930">
                  <c:v>4</c:v>
                </c:pt>
                <c:pt idx="931">
                  <c:v>4</c:v>
                </c:pt>
                <c:pt idx="932">
                  <c:v>3</c:v>
                </c:pt>
                <c:pt idx="933">
                  <c:v>4</c:v>
                </c:pt>
                <c:pt idx="934">
                  <c:v>4</c:v>
                </c:pt>
                <c:pt idx="935">
                  <c:v>2</c:v>
                </c:pt>
                <c:pt idx="936">
                  <c:v>3</c:v>
                </c:pt>
                <c:pt idx="937">
                  <c:v>4</c:v>
                </c:pt>
                <c:pt idx="938">
                  <c:v>4</c:v>
                </c:pt>
                <c:pt idx="939">
                  <c:v>4</c:v>
                </c:pt>
                <c:pt idx="940">
                  <c:v>4</c:v>
                </c:pt>
                <c:pt idx="941">
                  <c:v>4</c:v>
                </c:pt>
                <c:pt idx="942">
                  <c:v>4</c:v>
                </c:pt>
                <c:pt idx="943">
                  <c:v>4</c:v>
                </c:pt>
                <c:pt idx="944">
                  <c:v>2</c:v>
                </c:pt>
                <c:pt idx="945">
                  <c:v>3</c:v>
                </c:pt>
                <c:pt idx="946">
                  <c:v>3</c:v>
                </c:pt>
                <c:pt idx="947">
                  <c:v>4</c:v>
                </c:pt>
                <c:pt idx="948">
                  <c:v>4</c:v>
                </c:pt>
                <c:pt idx="949">
                  <c:v>4</c:v>
                </c:pt>
                <c:pt idx="950">
                  <c:v>3</c:v>
                </c:pt>
                <c:pt idx="951">
                  <c:v>4</c:v>
                </c:pt>
                <c:pt idx="952">
                  <c:v>4</c:v>
                </c:pt>
                <c:pt idx="953">
                  <c:v>4</c:v>
                </c:pt>
                <c:pt idx="954">
                  <c:v>3</c:v>
                </c:pt>
                <c:pt idx="955">
                  <c:v>4</c:v>
                </c:pt>
                <c:pt idx="956">
                  <c:v>4</c:v>
                </c:pt>
                <c:pt idx="957">
                  <c:v>4</c:v>
                </c:pt>
                <c:pt idx="958">
                  <c:v>4</c:v>
                </c:pt>
                <c:pt idx="959">
                  <c:v>3</c:v>
                </c:pt>
                <c:pt idx="960">
                  <c:v>4</c:v>
                </c:pt>
                <c:pt idx="961">
                  <c:v>3</c:v>
                </c:pt>
                <c:pt idx="962">
                  <c:v>4</c:v>
                </c:pt>
                <c:pt idx="963">
                  <c:v>2</c:v>
                </c:pt>
                <c:pt idx="964">
                  <c:v>4</c:v>
                </c:pt>
                <c:pt idx="965">
                  <c:v>4</c:v>
                </c:pt>
                <c:pt idx="966">
                  <c:v>3</c:v>
                </c:pt>
                <c:pt idx="967">
                  <c:v>3</c:v>
                </c:pt>
                <c:pt idx="968">
                  <c:v>4</c:v>
                </c:pt>
                <c:pt idx="969">
                  <c:v>4</c:v>
                </c:pt>
                <c:pt idx="970">
                  <c:v>3</c:v>
                </c:pt>
                <c:pt idx="971">
                  <c:v>4</c:v>
                </c:pt>
                <c:pt idx="972">
                  <c:v>4</c:v>
                </c:pt>
                <c:pt idx="973">
                  <c:v>4</c:v>
                </c:pt>
                <c:pt idx="974">
                  <c:v>4</c:v>
                </c:pt>
                <c:pt idx="975">
                  <c:v>4</c:v>
                </c:pt>
                <c:pt idx="976">
                  <c:v>2</c:v>
                </c:pt>
                <c:pt idx="977">
                  <c:v>4</c:v>
                </c:pt>
                <c:pt idx="978">
                  <c:v>4</c:v>
                </c:pt>
                <c:pt idx="979">
                  <c:v>3</c:v>
                </c:pt>
                <c:pt idx="980">
                  <c:v>2</c:v>
                </c:pt>
                <c:pt idx="981">
                  <c:v>2</c:v>
                </c:pt>
                <c:pt idx="982">
                  <c:v>4</c:v>
                </c:pt>
                <c:pt idx="983">
                  <c:v>3</c:v>
                </c:pt>
                <c:pt idx="984">
                  <c:v>4</c:v>
                </c:pt>
                <c:pt idx="985">
                  <c:v>3</c:v>
                </c:pt>
                <c:pt idx="986">
                  <c:v>3</c:v>
                </c:pt>
                <c:pt idx="987">
                  <c:v>4</c:v>
                </c:pt>
                <c:pt idx="988">
                  <c:v>4</c:v>
                </c:pt>
                <c:pt idx="989">
                  <c:v>4</c:v>
                </c:pt>
                <c:pt idx="990">
                  <c:v>3</c:v>
                </c:pt>
                <c:pt idx="991">
                  <c:v>3</c:v>
                </c:pt>
                <c:pt idx="992">
                  <c:v>3</c:v>
                </c:pt>
                <c:pt idx="993">
                  <c:v>4</c:v>
                </c:pt>
                <c:pt idx="994">
                  <c:v>4</c:v>
                </c:pt>
                <c:pt idx="995">
                  <c:v>4</c:v>
                </c:pt>
                <c:pt idx="996">
                  <c:v>3</c:v>
                </c:pt>
                <c:pt idx="997">
                  <c:v>4</c:v>
                </c:pt>
                <c:pt idx="998">
                  <c:v>3</c:v>
                </c:pt>
                <c:pt idx="999">
                  <c:v>3</c:v>
                </c:pt>
                <c:pt idx="1000">
                  <c:v>4</c:v>
                </c:pt>
                <c:pt idx="1001">
                  <c:v>4</c:v>
                </c:pt>
                <c:pt idx="1002">
                  <c:v>4</c:v>
                </c:pt>
                <c:pt idx="1003">
                  <c:v>3</c:v>
                </c:pt>
                <c:pt idx="1004">
                  <c:v>3</c:v>
                </c:pt>
                <c:pt idx="1005">
                  <c:v>4</c:v>
                </c:pt>
                <c:pt idx="1006">
                  <c:v>3</c:v>
                </c:pt>
                <c:pt idx="1007">
                  <c:v>4</c:v>
                </c:pt>
                <c:pt idx="1008">
                  <c:v>4</c:v>
                </c:pt>
                <c:pt idx="1009">
                  <c:v>4</c:v>
                </c:pt>
                <c:pt idx="1010">
                  <c:v>4</c:v>
                </c:pt>
                <c:pt idx="1011">
                  <c:v>4</c:v>
                </c:pt>
                <c:pt idx="1012">
                  <c:v>4</c:v>
                </c:pt>
                <c:pt idx="1013">
                  <c:v>4</c:v>
                </c:pt>
                <c:pt idx="1014">
                  <c:v>3</c:v>
                </c:pt>
                <c:pt idx="1015">
                  <c:v>3</c:v>
                </c:pt>
                <c:pt idx="1016">
                  <c:v>3</c:v>
                </c:pt>
                <c:pt idx="1017">
                  <c:v>3</c:v>
                </c:pt>
                <c:pt idx="1018">
                  <c:v>4</c:v>
                </c:pt>
                <c:pt idx="1019">
                  <c:v>4</c:v>
                </c:pt>
                <c:pt idx="1020">
                  <c:v>4</c:v>
                </c:pt>
                <c:pt idx="1021">
                  <c:v>4</c:v>
                </c:pt>
                <c:pt idx="1022">
                  <c:v>4</c:v>
                </c:pt>
                <c:pt idx="1023">
                  <c:v>4</c:v>
                </c:pt>
                <c:pt idx="1024">
                  <c:v>3</c:v>
                </c:pt>
                <c:pt idx="1025">
                  <c:v>4</c:v>
                </c:pt>
                <c:pt idx="1026">
                  <c:v>3</c:v>
                </c:pt>
                <c:pt idx="1027">
                  <c:v>4</c:v>
                </c:pt>
                <c:pt idx="1028">
                  <c:v>4</c:v>
                </c:pt>
                <c:pt idx="1029">
                  <c:v>4</c:v>
                </c:pt>
                <c:pt idx="1030">
                  <c:v>4</c:v>
                </c:pt>
                <c:pt idx="1031">
                  <c:v>4</c:v>
                </c:pt>
                <c:pt idx="1032">
                  <c:v>4</c:v>
                </c:pt>
                <c:pt idx="1033">
                  <c:v>4</c:v>
                </c:pt>
                <c:pt idx="1034">
                  <c:v>3</c:v>
                </c:pt>
                <c:pt idx="1035">
                  <c:v>4</c:v>
                </c:pt>
                <c:pt idx="1036">
                  <c:v>3</c:v>
                </c:pt>
                <c:pt idx="1037">
                  <c:v>4</c:v>
                </c:pt>
                <c:pt idx="1038">
                  <c:v>3</c:v>
                </c:pt>
                <c:pt idx="1039">
                  <c:v>3</c:v>
                </c:pt>
                <c:pt idx="1040">
                  <c:v>4</c:v>
                </c:pt>
                <c:pt idx="1041">
                  <c:v>4</c:v>
                </c:pt>
                <c:pt idx="1042">
                  <c:v>2</c:v>
                </c:pt>
                <c:pt idx="1043">
                  <c:v>4</c:v>
                </c:pt>
                <c:pt idx="1044">
                  <c:v>4</c:v>
                </c:pt>
                <c:pt idx="1045">
                  <c:v>2</c:v>
                </c:pt>
                <c:pt idx="1046">
                  <c:v>4</c:v>
                </c:pt>
                <c:pt idx="1047">
                  <c:v>3</c:v>
                </c:pt>
                <c:pt idx="1048">
                  <c:v>4</c:v>
                </c:pt>
                <c:pt idx="1049">
                  <c:v>3</c:v>
                </c:pt>
                <c:pt idx="1050">
                  <c:v>4</c:v>
                </c:pt>
                <c:pt idx="1051">
                  <c:v>4</c:v>
                </c:pt>
                <c:pt idx="1052">
                  <c:v>4</c:v>
                </c:pt>
                <c:pt idx="1053">
                  <c:v>3</c:v>
                </c:pt>
                <c:pt idx="1054">
                  <c:v>3</c:v>
                </c:pt>
                <c:pt idx="1055">
                  <c:v>2</c:v>
                </c:pt>
                <c:pt idx="1056">
                  <c:v>3</c:v>
                </c:pt>
                <c:pt idx="1057">
                  <c:v>4</c:v>
                </c:pt>
                <c:pt idx="1058">
                  <c:v>4</c:v>
                </c:pt>
                <c:pt idx="1059">
                  <c:v>3</c:v>
                </c:pt>
                <c:pt idx="1060">
                  <c:v>3</c:v>
                </c:pt>
                <c:pt idx="1061">
                  <c:v>4</c:v>
                </c:pt>
                <c:pt idx="1062">
                  <c:v>4</c:v>
                </c:pt>
                <c:pt idx="1063">
                  <c:v>4</c:v>
                </c:pt>
                <c:pt idx="1064">
                  <c:v>4</c:v>
                </c:pt>
                <c:pt idx="1065">
                  <c:v>4</c:v>
                </c:pt>
                <c:pt idx="1066">
                  <c:v>4</c:v>
                </c:pt>
                <c:pt idx="1067">
                  <c:v>4</c:v>
                </c:pt>
                <c:pt idx="1068">
                  <c:v>4</c:v>
                </c:pt>
                <c:pt idx="1069">
                  <c:v>3</c:v>
                </c:pt>
                <c:pt idx="1070">
                  <c:v>4</c:v>
                </c:pt>
                <c:pt idx="1071">
                  <c:v>4</c:v>
                </c:pt>
                <c:pt idx="1072">
                  <c:v>4</c:v>
                </c:pt>
                <c:pt idx="1073">
                  <c:v>4</c:v>
                </c:pt>
                <c:pt idx="1074">
                  <c:v>4</c:v>
                </c:pt>
                <c:pt idx="1075">
                  <c:v>4</c:v>
                </c:pt>
                <c:pt idx="1076">
                  <c:v>4</c:v>
                </c:pt>
                <c:pt idx="1077">
                  <c:v>4</c:v>
                </c:pt>
                <c:pt idx="1078">
                  <c:v>4</c:v>
                </c:pt>
                <c:pt idx="1079">
                  <c:v>4</c:v>
                </c:pt>
                <c:pt idx="1080">
                  <c:v>3</c:v>
                </c:pt>
                <c:pt idx="1081">
                  <c:v>4</c:v>
                </c:pt>
                <c:pt idx="1082">
                  <c:v>4</c:v>
                </c:pt>
                <c:pt idx="1083">
                  <c:v>4</c:v>
                </c:pt>
                <c:pt idx="1084">
                  <c:v>3</c:v>
                </c:pt>
                <c:pt idx="1085">
                  <c:v>4</c:v>
                </c:pt>
                <c:pt idx="1086">
                  <c:v>3</c:v>
                </c:pt>
                <c:pt idx="1087">
                  <c:v>3</c:v>
                </c:pt>
                <c:pt idx="1088">
                  <c:v>4</c:v>
                </c:pt>
                <c:pt idx="1089">
                  <c:v>4</c:v>
                </c:pt>
                <c:pt idx="1090">
                  <c:v>3</c:v>
                </c:pt>
                <c:pt idx="1091">
                  <c:v>4</c:v>
                </c:pt>
                <c:pt idx="1092">
                  <c:v>4</c:v>
                </c:pt>
                <c:pt idx="1093">
                  <c:v>4</c:v>
                </c:pt>
                <c:pt idx="1094">
                  <c:v>3</c:v>
                </c:pt>
                <c:pt idx="1095">
                  <c:v>3</c:v>
                </c:pt>
                <c:pt idx="1096">
                  <c:v>3</c:v>
                </c:pt>
                <c:pt idx="1097">
                  <c:v>2</c:v>
                </c:pt>
                <c:pt idx="1098">
                  <c:v>3</c:v>
                </c:pt>
                <c:pt idx="1099">
                  <c:v>3</c:v>
                </c:pt>
                <c:pt idx="1100">
                  <c:v>4</c:v>
                </c:pt>
                <c:pt idx="1101">
                  <c:v>3</c:v>
                </c:pt>
                <c:pt idx="1102">
                  <c:v>3</c:v>
                </c:pt>
                <c:pt idx="1103">
                  <c:v>2</c:v>
                </c:pt>
                <c:pt idx="1104">
                  <c:v>4</c:v>
                </c:pt>
                <c:pt idx="1105">
                  <c:v>3</c:v>
                </c:pt>
                <c:pt idx="1106">
                  <c:v>3</c:v>
                </c:pt>
                <c:pt idx="1107">
                  <c:v>4</c:v>
                </c:pt>
                <c:pt idx="1108">
                  <c:v>3</c:v>
                </c:pt>
                <c:pt idx="1109">
                  <c:v>4</c:v>
                </c:pt>
                <c:pt idx="1110">
                  <c:v>3</c:v>
                </c:pt>
                <c:pt idx="1111">
                  <c:v>3</c:v>
                </c:pt>
                <c:pt idx="1112">
                  <c:v>4</c:v>
                </c:pt>
                <c:pt idx="1113">
                  <c:v>3</c:v>
                </c:pt>
                <c:pt idx="1114">
                  <c:v>3</c:v>
                </c:pt>
                <c:pt idx="1115">
                  <c:v>4</c:v>
                </c:pt>
                <c:pt idx="1116">
                  <c:v>2</c:v>
                </c:pt>
                <c:pt idx="1117">
                  <c:v>3</c:v>
                </c:pt>
                <c:pt idx="1118">
                  <c:v>4</c:v>
                </c:pt>
                <c:pt idx="1119">
                  <c:v>3</c:v>
                </c:pt>
                <c:pt idx="1120">
                  <c:v>3</c:v>
                </c:pt>
                <c:pt idx="1121">
                  <c:v>4</c:v>
                </c:pt>
                <c:pt idx="1122">
                  <c:v>3</c:v>
                </c:pt>
                <c:pt idx="1123">
                  <c:v>4</c:v>
                </c:pt>
                <c:pt idx="1124">
                  <c:v>3</c:v>
                </c:pt>
                <c:pt idx="1125">
                  <c:v>3</c:v>
                </c:pt>
                <c:pt idx="1126">
                  <c:v>4</c:v>
                </c:pt>
                <c:pt idx="1127">
                  <c:v>4</c:v>
                </c:pt>
                <c:pt idx="1128">
                  <c:v>4</c:v>
                </c:pt>
                <c:pt idx="1129">
                  <c:v>3</c:v>
                </c:pt>
                <c:pt idx="1130">
                  <c:v>4</c:v>
                </c:pt>
                <c:pt idx="1131">
                  <c:v>3</c:v>
                </c:pt>
                <c:pt idx="1132">
                  <c:v>4</c:v>
                </c:pt>
                <c:pt idx="1133">
                  <c:v>4</c:v>
                </c:pt>
                <c:pt idx="1134">
                  <c:v>2</c:v>
                </c:pt>
                <c:pt idx="1135">
                  <c:v>3</c:v>
                </c:pt>
                <c:pt idx="1136">
                  <c:v>3</c:v>
                </c:pt>
                <c:pt idx="1137">
                  <c:v>4</c:v>
                </c:pt>
                <c:pt idx="1138">
                  <c:v>4</c:v>
                </c:pt>
                <c:pt idx="1139">
                  <c:v>3</c:v>
                </c:pt>
                <c:pt idx="1140">
                  <c:v>4</c:v>
                </c:pt>
                <c:pt idx="1141">
                  <c:v>3</c:v>
                </c:pt>
                <c:pt idx="1142">
                  <c:v>4</c:v>
                </c:pt>
                <c:pt idx="1143">
                  <c:v>4</c:v>
                </c:pt>
                <c:pt idx="1144">
                  <c:v>3</c:v>
                </c:pt>
                <c:pt idx="1145">
                  <c:v>4</c:v>
                </c:pt>
                <c:pt idx="1146">
                  <c:v>4</c:v>
                </c:pt>
                <c:pt idx="1147">
                  <c:v>4</c:v>
                </c:pt>
                <c:pt idx="1148">
                  <c:v>4</c:v>
                </c:pt>
                <c:pt idx="1149">
                  <c:v>4</c:v>
                </c:pt>
                <c:pt idx="1150">
                  <c:v>3</c:v>
                </c:pt>
                <c:pt idx="1151">
                  <c:v>4</c:v>
                </c:pt>
                <c:pt idx="1152">
                  <c:v>4</c:v>
                </c:pt>
                <c:pt idx="1153">
                  <c:v>4</c:v>
                </c:pt>
                <c:pt idx="1154">
                  <c:v>4</c:v>
                </c:pt>
                <c:pt idx="1155">
                  <c:v>4</c:v>
                </c:pt>
                <c:pt idx="1156">
                  <c:v>3</c:v>
                </c:pt>
                <c:pt idx="1157">
                  <c:v>4</c:v>
                </c:pt>
                <c:pt idx="1158">
                  <c:v>4</c:v>
                </c:pt>
                <c:pt idx="1159">
                  <c:v>2</c:v>
                </c:pt>
                <c:pt idx="1160">
                  <c:v>4</c:v>
                </c:pt>
                <c:pt idx="1161">
                  <c:v>3</c:v>
                </c:pt>
                <c:pt idx="1162">
                  <c:v>3</c:v>
                </c:pt>
                <c:pt idx="1163">
                  <c:v>3</c:v>
                </c:pt>
                <c:pt idx="1164">
                  <c:v>4</c:v>
                </c:pt>
                <c:pt idx="1165">
                  <c:v>2</c:v>
                </c:pt>
                <c:pt idx="1166">
                  <c:v>4</c:v>
                </c:pt>
                <c:pt idx="1167">
                  <c:v>4</c:v>
                </c:pt>
                <c:pt idx="1168">
                  <c:v>3</c:v>
                </c:pt>
                <c:pt idx="1169">
                  <c:v>4</c:v>
                </c:pt>
                <c:pt idx="1170">
                  <c:v>3</c:v>
                </c:pt>
                <c:pt idx="1171">
                  <c:v>3</c:v>
                </c:pt>
                <c:pt idx="1172">
                  <c:v>3</c:v>
                </c:pt>
                <c:pt idx="1173">
                  <c:v>3</c:v>
                </c:pt>
                <c:pt idx="1174">
                  <c:v>3</c:v>
                </c:pt>
                <c:pt idx="1175">
                  <c:v>4</c:v>
                </c:pt>
                <c:pt idx="1176">
                  <c:v>4</c:v>
                </c:pt>
                <c:pt idx="1177">
                  <c:v>2</c:v>
                </c:pt>
                <c:pt idx="1178">
                  <c:v>4</c:v>
                </c:pt>
                <c:pt idx="1179">
                  <c:v>2</c:v>
                </c:pt>
                <c:pt idx="1180">
                  <c:v>3</c:v>
                </c:pt>
                <c:pt idx="1181">
                  <c:v>3</c:v>
                </c:pt>
                <c:pt idx="1182">
                  <c:v>4</c:v>
                </c:pt>
                <c:pt idx="1183">
                  <c:v>4</c:v>
                </c:pt>
                <c:pt idx="1184">
                  <c:v>3</c:v>
                </c:pt>
                <c:pt idx="1185">
                  <c:v>4</c:v>
                </c:pt>
                <c:pt idx="1186">
                  <c:v>3</c:v>
                </c:pt>
                <c:pt idx="1187">
                  <c:v>2</c:v>
                </c:pt>
                <c:pt idx="1188">
                  <c:v>4</c:v>
                </c:pt>
                <c:pt idx="1189">
                  <c:v>4</c:v>
                </c:pt>
                <c:pt idx="1190">
                  <c:v>6</c:v>
                </c:pt>
                <c:pt idx="1191">
                  <c:v>4</c:v>
                </c:pt>
                <c:pt idx="1192">
                  <c:v>4</c:v>
                </c:pt>
                <c:pt idx="1193">
                  <c:v>4</c:v>
                </c:pt>
                <c:pt idx="1194">
                  <c:v>3</c:v>
                </c:pt>
                <c:pt idx="1195">
                  <c:v>4</c:v>
                </c:pt>
                <c:pt idx="1196">
                  <c:v>4</c:v>
                </c:pt>
                <c:pt idx="1197">
                  <c:v>3</c:v>
                </c:pt>
                <c:pt idx="1198">
                  <c:v>3</c:v>
                </c:pt>
                <c:pt idx="1199">
                  <c:v>3</c:v>
                </c:pt>
                <c:pt idx="1200">
                  <c:v>4</c:v>
                </c:pt>
                <c:pt idx="1201">
                  <c:v>4</c:v>
                </c:pt>
                <c:pt idx="1202">
                  <c:v>3</c:v>
                </c:pt>
                <c:pt idx="1203">
                  <c:v>4</c:v>
                </c:pt>
                <c:pt idx="1204">
                  <c:v>4</c:v>
                </c:pt>
                <c:pt idx="1205">
                  <c:v>2</c:v>
                </c:pt>
                <c:pt idx="1206">
                  <c:v>4</c:v>
                </c:pt>
                <c:pt idx="1207">
                  <c:v>4</c:v>
                </c:pt>
                <c:pt idx="1208">
                  <c:v>3</c:v>
                </c:pt>
                <c:pt idx="1209">
                  <c:v>4</c:v>
                </c:pt>
                <c:pt idx="1210">
                  <c:v>2</c:v>
                </c:pt>
                <c:pt idx="1211">
                  <c:v>4</c:v>
                </c:pt>
                <c:pt idx="1212">
                  <c:v>3</c:v>
                </c:pt>
                <c:pt idx="1213">
                  <c:v>3</c:v>
                </c:pt>
                <c:pt idx="1214">
                  <c:v>4</c:v>
                </c:pt>
                <c:pt idx="1215">
                  <c:v>4</c:v>
                </c:pt>
                <c:pt idx="1216">
                  <c:v>2</c:v>
                </c:pt>
                <c:pt idx="1217">
                  <c:v>4</c:v>
                </c:pt>
                <c:pt idx="1218">
                  <c:v>3</c:v>
                </c:pt>
                <c:pt idx="1219">
                  <c:v>3</c:v>
                </c:pt>
                <c:pt idx="1220">
                  <c:v>3</c:v>
                </c:pt>
                <c:pt idx="1221">
                  <c:v>4</c:v>
                </c:pt>
                <c:pt idx="1222">
                  <c:v>5</c:v>
                </c:pt>
                <c:pt idx="1223">
                  <c:v>2</c:v>
                </c:pt>
                <c:pt idx="1224">
                  <c:v>4</c:v>
                </c:pt>
                <c:pt idx="1225">
                  <c:v>4</c:v>
                </c:pt>
                <c:pt idx="1226">
                  <c:v>4</c:v>
                </c:pt>
                <c:pt idx="1227">
                  <c:v>4</c:v>
                </c:pt>
                <c:pt idx="1228">
                  <c:v>4</c:v>
                </c:pt>
                <c:pt idx="1229">
                  <c:v>2</c:v>
                </c:pt>
                <c:pt idx="1230">
                  <c:v>4</c:v>
                </c:pt>
                <c:pt idx="1231">
                  <c:v>3</c:v>
                </c:pt>
                <c:pt idx="1232">
                  <c:v>4</c:v>
                </c:pt>
                <c:pt idx="1233">
                  <c:v>4</c:v>
                </c:pt>
                <c:pt idx="1234">
                  <c:v>3</c:v>
                </c:pt>
                <c:pt idx="1235">
                  <c:v>4</c:v>
                </c:pt>
                <c:pt idx="1236">
                  <c:v>1</c:v>
                </c:pt>
                <c:pt idx="1237">
                  <c:v>2</c:v>
                </c:pt>
                <c:pt idx="1238">
                  <c:v>3</c:v>
                </c:pt>
                <c:pt idx="1239">
                  <c:v>2</c:v>
                </c:pt>
                <c:pt idx="1240">
                  <c:v>4</c:v>
                </c:pt>
                <c:pt idx="1241">
                  <c:v>4</c:v>
                </c:pt>
                <c:pt idx="1242">
                  <c:v>2</c:v>
                </c:pt>
                <c:pt idx="1243">
                  <c:v>4</c:v>
                </c:pt>
                <c:pt idx="1244">
                  <c:v>4</c:v>
                </c:pt>
                <c:pt idx="1245">
                  <c:v>6</c:v>
                </c:pt>
                <c:pt idx="1246">
                  <c:v>4</c:v>
                </c:pt>
                <c:pt idx="1247">
                  <c:v>4</c:v>
                </c:pt>
                <c:pt idx="1248">
                  <c:v>4</c:v>
                </c:pt>
                <c:pt idx="1249">
                  <c:v>4</c:v>
                </c:pt>
                <c:pt idx="1250">
                  <c:v>4</c:v>
                </c:pt>
                <c:pt idx="1251">
                  <c:v>4</c:v>
                </c:pt>
                <c:pt idx="1252">
                  <c:v>4</c:v>
                </c:pt>
                <c:pt idx="1253">
                  <c:v>3</c:v>
                </c:pt>
                <c:pt idx="1254">
                  <c:v>4</c:v>
                </c:pt>
                <c:pt idx="1255">
                  <c:v>4</c:v>
                </c:pt>
                <c:pt idx="1256">
                  <c:v>3</c:v>
                </c:pt>
                <c:pt idx="1257">
                  <c:v>4</c:v>
                </c:pt>
                <c:pt idx="1258">
                  <c:v>4</c:v>
                </c:pt>
                <c:pt idx="1259">
                  <c:v>3</c:v>
                </c:pt>
                <c:pt idx="1260">
                  <c:v>3</c:v>
                </c:pt>
                <c:pt idx="1261">
                  <c:v>2</c:v>
                </c:pt>
                <c:pt idx="1262">
                  <c:v>3</c:v>
                </c:pt>
                <c:pt idx="1263">
                  <c:v>3</c:v>
                </c:pt>
                <c:pt idx="1264">
                  <c:v>4</c:v>
                </c:pt>
                <c:pt idx="1265">
                  <c:v>4</c:v>
                </c:pt>
                <c:pt idx="1266">
                  <c:v>4</c:v>
                </c:pt>
                <c:pt idx="1267">
                  <c:v>2</c:v>
                </c:pt>
                <c:pt idx="1268">
                  <c:v>4</c:v>
                </c:pt>
                <c:pt idx="1269">
                  <c:v>3</c:v>
                </c:pt>
                <c:pt idx="1270">
                  <c:v>4</c:v>
                </c:pt>
                <c:pt idx="1271">
                  <c:v>3</c:v>
                </c:pt>
                <c:pt idx="1272">
                  <c:v>4</c:v>
                </c:pt>
                <c:pt idx="1273">
                  <c:v>2</c:v>
                </c:pt>
                <c:pt idx="1274">
                  <c:v>4</c:v>
                </c:pt>
                <c:pt idx="1275">
                  <c:v>4</c:v>
                </c:pt>
                <c:pt idx="1276">
                  <c:v>4</c:v>
                </c:pt>
                <c:pt idx="1277">
                  <c:v>4</c:v>
                </c:pt>
                <c:pt idx="1278">
                  <c:v>2</c:v>
                </c:pt>
                <c:pt idx="1279">
                  <c:v>4</c:v>
                </c:pt>
                <c:pt idx="1280">
                  <c:v>4</c:v>
                </c:pt>
                <c:pt idx="1281">
                  <c:v>4</c:v>
                </c:pt>
                <c:pt idx="1282">
                  <c:v>4</c:v>
                </c:pt>
                <c:pt idx="1283">
                  <c:v>3</c:v>
                </c:pt>
                <c:pt idx="1284">
                  <c:v>2</c:v>
                </c:pt>
                <c:pt idx="1285">
                  <c:v>4</c:v>
                </c:pt>
                <c:pt idx="1286">
                  <c:v>4</c:v>
                </c:pt>
                <c:pt idx="1287">
                  <c:v>4</c:v>
                </c:pt>
                <c:pt idx="1288">
                  <c:v>4</c:v>
                </c:pt>
                <c:pt idx="1289">
                  <c:v>4</c:v>
                </c:pt>
                <c:pt idx="1290">
                  <c:v>3</c:v>
                </c:pt>
                <c:pt idx="1291">
                  <c:v>4</c:v>
                </c:pt>
                <c:pt idx="1292">
                  <c:v>4</c:v>
                </c:pt>
                <c:pt idx="1293">
                  <c:v>4</c:v>
                </c:pt>
                <c:pt idx="1294">
                  <c:v>4</c:v>
                </c:pt>
                <c:pt idx="1295">
                  <c:v>3</c:v>
                </c:pt>
                <c:pt idx="1296">
                  <c:v>4</c:v>
                </c:pt>
                <c:pt idx="1297">
                  <c:v>4</c:v>
                </c:pt>
                <c:pt idx="1298">
                  <c:v>3</c:v>
                </c:pt>
                <c:pt idx="1299">
                  <c:v>3</c:v>
                </c:pt>
                <c:pt idx="1300">
                  <c:v>4</c:v>
                </c:pt>
                <c:pt idx="1301">
                  <c:v>3</c:v>
                </c:pt>
                <c:pt idx="1302">
                  <c:v>4</c:v>
                </c:pt>
                <c:pt idx="1303">
                  <c:v>4</c:v>
                </c:pt>
                <c:pt idx="1304">
                  <c:v>4</c:v>
                </c:pt>
                <c:pt idx="1305">
                  <c:v>4</c:v>
                </c:pt>
                <c:pt idx="1306">
                  <c:v>3</c:v>
                </c:pt>
                <c:pt idx="1307">
                  <c:v>4</c:v>
                </c:pt>
                <c:pt idx="1308">
                  <c:v>4</c:v>
                </c:pt>
                <c:pt idx="1309">
                  <c:v>4</c:v>
                </c:pt>
                <c:pt idx="1310">
                  <c:v>4</c:v>
                </c:pt>
                <c:pt idx="1311">
                  <c:v>3</c:v>
                </c:pt>
                <c:pt idx="1312">
                  <c:v>4</c:v>
                </c:pt>
                <c:pt idx="1313">
                  <c:v>3</c:v>
                </c:pt>
                <c:pt idx="1314">
                  <c:v>4</c:v>
                </c:pt>
                <c:pt idx="1315">
                  <c:v>4</c:v>
                </c:pt>
                <c:pt idx="1316">
                  <c:v>3</c:v>
                </c:pt>
                <c:pt idx="1317">
                  <c:v>4</c:v>
                </c:pt>
                <c:pt idx="1318">
                  <c:v>4</c:v>
                </c:pt>
                <c:pt idx="1319">
                  <c:v>4</c:v>
                </c:pt>
                <c:pt idx="1320">
                  <c:v>3</c:v>
                </c:pt>
                <c:pt idx="1321">
                  <c:v>3</c:v>
                </c:pt>
                <c:pt idx="1322">
                  <c:v>4</c:v>
                </c:pt>
                <c:pt idx="1323">
                  <c:v>4</c:v>
                </c:pt>
                <c:pt idx="1324">
                  <c:v>3</c:v>
                </c:pt>
                <c:pt idx="1325">
                  <c:v>2</c:v>
                </c:pt>
                <c:pt idx="1326">
                  <c:v>2</c:v>
                </c:pt>
                <c:pt idx="1327">
                  <c:v>3</c:v>
                </c:pt>
                <c:pt idx="1328">
                  <c:v>2</c:v>
                </c:pt>
                <c:pt idx="1329">
                  <c:v>4</c:v>
                </c:pt>
                <c:pt idx="1330">
                  <c:v>4</c:v>
                </c:pt>
                <c:pt idx="1331">
                  <c:v>4</c:v>
                </c:pt>
                <c:pt idx="1332">
                  <c:v>2</c:v>
                </c:pt>
                <c:pt idx="1333">
                  <c:v>3</c:v>
                </c:pt>
                <c:pt idx="1334">
                  <c:v>3</c:v>
                </c:pt>
                <c:pt idx="1335">
                  <c:v>4</c:v>
                </c:pt>
                <c:pt idx="1336">
                  <c:v>4</c:v>
                </c:pt>
                <c:pt idx="1337">
                  <c:v>4</c:v>
                </c:pt>
                <c:pt idx="1338">
                  <c:v>2</c:v>
                </c:pt>
                <c:pt idx="1339">
                  <c:v>4</c:v>
                </c:pt>
                <c:pt idx="1340">
                  <c:v>3</c:v>
                </c:pt>
                <c:pt idx="1341">
                  <c:v>4</c:v>
                </c:pt>
                <c:pt idx="1342">
                  <c:v>4</c:v>
                </c:pt>
                <c:pt idx="1343">
                  <c:v>3</c:v>
                </c:pt>
                <c:pt idx="1344">
                  <c:v>3</c:v>
                </c:pt>
                <c:pt idx="1345">
                  <c:v>4</c:v>
                </c:pt>
                <c:pt idx="1346">
                  <c:v>3</c:v>
                </c:pt>
                <c:pt idx="1347">
                  <c:v>4</c:v>
                </c:pt>
                <c:pt idx="1348">
                  <c:v>2</c:v>
                </c:pt>
                <c:pt idx="1349">
                  <c:v>4</c:v>
                </c:pt>
                <c:pt idx="1350">
                  <c:v>4</c:v>
                </c:pt>
                <c:pt idx="1351">
                  <c:v>4</c:v>
                </c:pt>
                <c:pt idx="1352">
                  <c:v>4</c:v>
                </c:pt>
                <c:pt idx="1353">
                  <c:v>4</c:v>
                </c:pt>
                <c:pt idx="1354">
                  <c:v>4</c:v>
                </c:pt>
                <c:pt idx="1355">
                  <c:v>3</c:v>
                </c:pt>
                <c:pt idx="1356">
                  <c:v>2</c:v>
                </c:pt>
                <c:pt idx="1357">
                  <c:v>3</c:v>
                </c:pt>
                <c:pt idx="1358">
                  <c:v>4</c:v>
                </c:pt>
                <c:pt idx="1359">
                  <c:v>4</c:v>
                </c:pt>
                <c:pt idx="1360">
                  <c:v>4</c:v>
                </c:pt>
                <c:pt idx="1361">
                  <c:v>3</c:v>
                </c:pt>
                <c:pt idx="1362">
                  <c:v>4</c:v>
                </c:pt>
                <c:pt idx="1363">
                  <c:v>4</c:v>
                </c:pt>
                <c:pt idx="1364">
                  <c:v>3</c:v>
                </c:pt>
                <c:pt idx="1365">
                  <c:v>4</c:v>
                </c:pt>
                <c:pt idx="1366">
                  <c:v>4</c:v>
                </c:pt>
                <c:pt idx="1367">
                  <c:v>4</c:v>
                </c:pt>
                <c:pt idx="1368">
                  <c:v>4</c:v>
                </c:pt>
                <c:pt idx="1369">
                  <c:v>3</c:v>
                </c:pt>
                <c:pt idx="1370">
                  <c:v>4</c:v>
                </c:pt>
                <c:pt idx="1371">
                  <c:v>3</c:v>
                </c:pt>
                <c:pt idx="1372">
                  <c:v>3</c:v>
                </c:pt>
                <c:pt idx="1373">
                  <c:v>3</c:v>
                </c:pt>
                <c:pt idx="1374">
                  <c:v>2</c:v>
                </c:pt>
                <c:pt idx="1375">
                  <c:v>4</c:v>
                </c:pt>
                <c:pt idx="1376">
                  <c:v>4</c:v>
                </c:pt>
                <c:pt idx="1377">
                  <c:v>4</c:v>
                </c:pt>
                <c:pt idx="1378">
                  <c:v>2</c:v>
                </c:pt>
                <c:pt idx="1379">
                  <c:v>3</c:v>
                </c:pt>
                <c:pt idx="1380">
                  <c:v>4</c:v>
                </c:pt>
                <c:pt idx="1381">
                  <c:v>3</c:v>
                </c:pt>
                <c:pt idx="1382">
                  <c:v>4</c:v>
                </c:pt>
                <c:pt idx="1383">
                  <c:v>3</c:v>
                </c:pt>
                <c:pt idx="1384">
                  <c:v>3</c:v>
                </c:pt>
                <c:pt idx="1385">
                  <c:v>3</c:v>
                </c:pt>
                <c:pt idx="1386">
                  <c:v>4</c:v>
                </c:pt>
                <c:pt idx="1387">
                  <c:v>4</c:v>
                </c:pt>
                <c:pt idx="1388">
                  <c:v>2</c:v>
                </c:pt>
                <c:pt idx="1389">
                  <c:v>3</c:v>
                </c:pt>
                <c:pt idx="1390">
                  <c:v>4</c:v>
                </c:pt>
                <c:pt idx="1391">
                  <c:v>3</c:v>
                </c:pt>
                <c:pt idx="1392">
                  <c:v>3</c:v>
                </c:pt>
                <c:pt idx="1393">
                  <c:v>4</c:v>
                </c:pt>
                <c:pt idx="1394">
                  <c:v>4</c:v>
                </c:pt>
                <c:pt idx="1395">
                  <c:v>4</c:v>
                </c:pt>
                <c:pt idx="1396">
                  <c:v>4</c:v>
                </c:pt>
                <c:pt idx="1397">
                  <c:v>3</c:v>
                </c:pt>
                <c:pt idx="1398">
                  <c:v>4</c:v>
                </c:pt>
                <c:pt idx="1399">
                  <c:v>3</c:v>
                </c:pt>
                <c:pt idx="1400">
                  <c:v>3</c:v>
                </c:pt>
                <c:pt idx="1401">
                  <c:v>4</c:v>
                </c:pt>
                <c:pt idx="1402">
                  <c:v>4</c:v>
                </c:pt>
                <c:pt idx="1403">
                  <c:v>4</c:v>
                </c:pt>
                <c:pt idx="1404">
                  <c:v>4</c:v>
                </c:pt>
                <c:pt idx="1405">
                  <c:v>4</c:v>
                </c:pt>
                <c:pt idx="1406">
                  <c:v>4</c:v>
                </c:pt>
                <c:pt idx="1407">
                  <c:v>4</c:v>
                </c:pt>
                <c:pt idx="1408">
                  <c:v>2</c:v>
                </c:pt>
                <c:pt idx="1409">
                  <c:v>4</c:v>
                </c:pt>
                <c:pt idx="1410">
                  <c:v>4</c:v>
                </c:pt>
                <c:pt idx="1411">
                  <c:v>3</c:v>
                </c:pt>
                <c:pt idx="1412">
                  <c:v>4</c:v>
                </c:pt>
                <c:pt idx="1413">
                  <c:v>4</c:v>
                </c:pt>
                <c:pt idx="1414">
                  <c:v>4</c:v>
                </c:pt>
                <c:pt idx="1415">
                  <c:v>4</c:v>
                </c:pt>
                <c:pt idx="1416">
                  <c:v>3</c:v>
                </c:pt>
                <c:pt idx="1417">
                  <c:v>4</c:v>
                </c:pt>
                <c:pt idx="1418">
                  <c:v>3</c:v>
                </c:pt>
                <c:pt idx="1419">
                  <c:v>3</c:v>
                </c:pt>
                <c:pt idx="1420">
                  <c:v>4</c:v>
                </c:pt>
                <c:pt idx="1421">
                  <c:v>2</c:v>
                </c:pt>
                <c:pt idx="1422">
                  <c:v>4</c:v>
                </c:pt>
                <c:pt idx="1423">
                  <c:v>3</c:v>
                </c:pt>
                <c:pt idx="1424">
                  <c:v>4</c:v>
                </c:pt>
                <c:pt idx="1425">
                  <c:v>4</c:v>
                </c:pt>
                <c:pt idx="1426">
                  <c:v>3</c:v>
                </c:pt>
                <c:pt idx="1427">
                  <c:v>4</c:v>
                </c:pt>
                <c:pt idx="1428">
                  <c:v>4</c:v>
                </c:pt>
                <c:pt idx="1429">
                  <c:v>2</c:v>
                </c:pt>
                <c:pt idx="1430">
                  <c:v>4</c:v>
                </c:pt>
                <c:pt idx="1431">
                  <c:v>3</c:v>
                </c:pt>
                <c:pt idx="1432">
                  <c:v>4</c:v>
                </c:pt>
                <c:pt idx="1433">
                  <c:v>4</c:v>
                </c:pt>
                <c:pt idx="1434">
                  <c:v>4</c:v>
                </c:pt>
                <c:pt idx="1435">
                  <c:v>4</c:v>
                </c:pt>
                <c:pt idx="1436">
                  <c:v>4</c:v>
                </c:pt>
                <c:pt idx="1437">
                  <c:v>4</c:v>
                </c:pt>
                <c:pt idx="1438">
                  <c:v>4</c:v>
                </c:pt>
                <c:pt idx="1439">
                  <c:v>4</c:v>
                </c:pt>
                <c:pt idx="1440">
                  <c:v>4</c:v>
                </c:pt>
                <c:pt idx="1441">
                  <c:v>4</c:v>
                </c:pt>
                <c:pt idx="1442">
                  <c:v>3</c:v>
                </c:pt>
                <c:pt idx="1443">
                  <c:v>4</c:v>
                </c:pt>
                <c:pt idx="1444">
                  <c:v>3</c:v>
                </c:pt>
                <c:pt idx="1445">
                  <c:v>3</c:v>
                </c:pt>
                <c:pt idx="1446">
                  <c:v>4</c:v>
                </c:pt>
                <c:pt idx="1447">
                  <c:v>3</c:v>
                </c:pt>
                <c:pt idx="1448">
                  <c:v>4</c:v>
                </c:pt>
                <c:pt idx="1449">
                  <c:v>4</c:v>
                </c:pt>
                <c:pt idx="1450">
                  <c:v>4</c:v>
                </c:pt>
                <c:pt idx="1451">
                  <c:v>4</c:v>
                </c:pt>
                <c:pt idx="1452">
                  <c:v>2</c:v>
                </c:pt>
                <c:pt idx="1453">
                  <c:v>2</c:v>
                </c:pt>
                <c:pt idx="1454">
                  <c:v>4</c:v>
                </c:pt>
                <c:pt idx="1455">
                  <c:v>4</c:v>
                </c:pt>
                <c:pt idx="1456">
                  <c:v>3</c:v>
                </c:pt>
                <c:pt idx="1457">
                  <c:v>4</c:v>
                </c:pt>
                <c:pt idx="1458">
                  <c:v>4</c:v>
                </c:pt>
                <c:pt idx="1459">
                  <c:v>3</c:v>
                </c:pt>
                <c:pt idx="1460">
                  <c:v>3</c:v>
                </c:pt>
                <c:pt idx="1461">
                  <c:v>3</c:v>
                </c:pt>
                <c:pt idx="1462">
                  <c:v>2</c:v>
                </c:pt>
                <c:pt idx="1463">
                  <c:v>4</c:v>
                </c:pt>
                <c:pt idx="1464">
                  <c:v>3</c:v>
                </c:pt>
                <c:pt idx="1465">
                  <c:v>4</c:v>
                </c:pt>
                <c:pt idx="1466">
                  <c:v>3</c:v>
                </c:pt>
                <c:pt idx="1467">
                  <c:v>4</c:v>
                </c:pt>
                <c:pt idx="1468">
                  <c:v>4</c:v>
                </c:pt>
                <c:pt idx="1469">
                  <c:v>4</c:v>
                </c:pt>
                <c:pt idx="1470">
                  <c:v>4</c:v>
                </c:pt>
                <c:pt idx="1471">
                  <c:v>3</c:v>
                </c:pt>
                <c:pt idx="1472">
                  <c:v>4</c:v>
                </c:pt>
                <c:pt idx="1473">
                  <c:v>2</c:v>
                </c:pt>
                <c:pt idx="1474">
                  <c:v>4</c:v>
                </c:pt>
                <c:pt idx="1475">
                  <c:v>4</c:v>
                </c:pt>
                <c:pt idx="1476">
                  <c:v>3</c:v>
                </c:pt>
                <c:pt idx="1477">
                  <c:v>3</c:v>
                </c:pt>
                <c:pt idx="1478">
                  <c:v>4</c:v>
                </c:pt>
                <c:pt idx="1479">
                  <c:v>4</c:v>
                </c:pt>
                <c:pt idx="1480">
                  <c:v>3</c:v>
                </c:pt>
                <c:pt idx="1481">
                  <c:v>4</c:v>
                </c:pt>
                <c:pt idx="1482">
                  <c:v>3</c:v>
                </c:pt>
                <c:pt idx="1483">
                  <c:v>4</c:v>
                </c:pt>
                <c:pt idx="1484">
                  <c:v>3</c:v>
                </c:pt>
                <c:pt idx="1485">
                  <c:v>4</c:v>
                </c:pt>
                <c:pt idx="1486">
                  <c:v>4</c:v>
                </c:pt>
                <c:pt idx="1487">
                  <c:v>4</c:v>
                </c:pt>
                <c:pt idx="1488">
                  <c:v>4</c:v>
                </c:pt>
                <c:pt idx="1489">
                  <c:v>3</c:v>
                </c:pt>
                <c:pt idx="1490">
                  <c:v>4</c:v>
                </c:pt>
                <c:pt idx="1491">
                  <c:v>1</c:v>
                </c:pt>
                <c:pt idx="1492">
                  <c:v>3</c:v>
                </c:pt>
                <c:pt idx="1493">
                  <c:v>3</c:v>
                </c:pt>
                <c:pt idx="1494">
                  <c:v>3</c:v>
                </c:pt>
                <c:pt idx="1495">
                  <c:v>4</c:v>
                </c:pt>
                <c:pt idx="1496">
                  <c:v>4</c:v>
                </c:pt>
                <c:pt idx="1497">
                  <c:v>2</c:v>
                </c:pt>
                <c:pt idx="1498">
                  <c:v>4</c:v>
                </c:pt>
                <c:pt idx="1499">
                  <c:v>4</c:v>
                </c:pt>
                <c:pt idx="1500">
                  <c:v>3</c:v>
                </c:pt>
                <c:pt idx="1501">
                  <c:v>3</c:v>
                </c:pt>
                <c:pt idx="1502">
                  <c:v>3</c:v>
                </c:pt>
                <c:pt idx="1503">
                  <c:v>3</c:v>
                </c:pt>
                <c:pt idx="1504">
                  <c:v>3</c:v>
                </c:pt>
                <c:pt idx="1505">
                  <c:v>4</c:v>
                </c:pt>
                <c:pt idx="1506">
                  <c:v>4</c:v>
                </c:pt>
                <c:pt idx="1507">
                  <c:v>4</c:v>
                </c:pt>
                <c:pt idx="1508">
                  <c:v>4</c:v>
                </c:pt>
                <c:pt idx="1509">
                  <c:v>4</c:v>
                </c:pt>
                <c:pt idx="1510">
                  <c:v>4</c:v>
                </c:pt>
                <c:pt idx="1511">
                  <c:v>4</c:v>
                </c:pt>
                <c:pt idx="1512">
                  <c:v>4</c:v>
                </c:pt>
                <c:pt idx="1513">
                  <c:v>3</c:v>
                </c:pt>
                <c:pt idx="1514">
                  <c:v>4</c:v>
                </c:pt>
                <c:pt idx="1515">
                  <c:v>3</c:v>
                </c:pt>
                <c:pt idx="1516">
                  <c:v>4</c:v>
                </c:pt>
                <c:pt idx="1517">
                  <c:v>4</c:v>
                </c:pt>
                <c:pt idx="1518">
                  <c:v>4</c:v>
                </c:pt>
                <c:pt idx="1519">
                  <c:v>4</c:v>
                </c:pt>
                <c:pt idx="1520">
                  <c:v>4</c:v>
                </c:pt>
                <c:pt idx="1521">
                  <c:v>4</c:v>
                </c:pt>
                <c:pt idx="1522">
                  <c:v>4</c:v>
                </c:pt>
                <c:pt idx="1523">
                  <c:v>4</c:v>
                </c:pt>
                <c:pt idx="1524">
                  <c:v>4</c:v>
                </c:pt>
                <c:pt idx="1525">
                  <c:v>4</c:v>
                </c:pt>
                <c:pt idx="1526">
                  <c:v>3</c:v>
                </c:pt>
                <c:pt idx="1527">
                  <c:v>4</c:v>
                </c:pt>
                <c:pt idx="1528">
                  <c:v>4</c:v>
                </c:pt>
                <c:pt idx="1529">
                  <c:v>4</c:v>
                </c:pt>
                <c:pt idx="1530">
                  <c:v>2</c:v>
                </c:pt>
                <c:pt idx="1531">
                  <c:v>3</c:v>
                </c:pt>
                <c:pt idx="1532">
                  <c:v>4</c:v>
                </c:pt>
                <c:pt idx="1533">
                  <c:v>4</c:v>
                </c:pt>
                <c:pt idx="1534">
                  <c:v>4</c:v>
                </c:pt>
                <c:pt idx="1535">
                  <c:v>4</c:v>
                </c:pt>
                <c:pt idx="1536">
                  <c:v>4</c:v>
                </c:pt>
                <c:pt idx="1537">
                  <c:v>3</c:v>
                </c:pt>
                <c:pt idx="1538">
                  <c:v>2</c:v>
                </c:pt>
                <c:pt idx="1539">
                  <c:v>4</c:v>
                </c:pt>
                <c:pt idx="1540">
                  <c:v>4</c:v>
                </c:pt>
                <c:pt idx="1541">
                  <c:v>4</c:v>
                </c:pt>
                <c:pt idx="1542">
                  <c:v>4</c:v>
                </c:pt>
                <c:pt idx="1543">
                  <c:v>4</c:v>
                </c:pt>
                <c:pt idx="1544">
                  <c:v>4</c:v>
                </c:pt>
                <c:pt idx="1545">
                  <c:v>4</c:v>
                </c:pt>
                <c:pt idx="1546">
                  <c:v>4</c:v>
                </c:pt>
                <c:pt idx="1547">
                  <c:v>4</c:v>
                </c:pt>
                <c:pt idx="1548">
                  <c:v>4</c:v>
                </c:pt>
                <c:pt idx="1549">
                  <c:v>3</c:v>
                </c:pt>
                <c:pt idx="1550">
                  <c:v>4</c:v>
                </c:pt>
                <c:pt idx="1551">
                  <c:v>3</c:v>
                </c:pt>
                <c:pt idx="1552">
                  <c:v>3</c:v>
                </c:pt>
                <c:pt idx="1553">
                  <c:v>3</c:v>
                </c:pt>
                <c:pt idx="1554">
                  <c:v>3</c:v>
                </c:pt>
                <c:pt idx="1555">
                  <c:v>3</c:v>
                </c:pt>
                <c:pt idx="1556">
                  <c:v>3</c:v>
                </c:pt>
                <c:pt idx="1557">
                  <c:v>2</c:v>
                </c:pt>
                <c:pt idx="1558">
                  <c:v>4</c:v>
                </c:pt>
                <c:pt idx="1559">
                  <c:v>4</c:v>
                </c:pt>
                <c:pt idx="1560">
                  <c:v>4</c:v>
                </c:pt>
                <c:pt idx="1561">
                  <c:v>4</c:v>
                </c:pt>
                <c:pt idx="1562">
                  <c:v>4</c:v>
                </c:pt>
                <c:pt idx="1563">
                  <c:v>3</c:v>
                </c:pt>
                <c:pt idx="1564">
                  <c:v>4</c:v>
                </c:pt>
                <c:pt idx="1565">
                  <c:v>4</c:v>
                </c:pt>
                <c:pt idx="1566">
                  <c:v>4</c:v>
                </c:pt>
                <c:pt idx="1567">
                  <c:v>4</c:v>
                </c:pt>
                <c:pt idx="1568">
                  <c:v>4</c:v>
                </c:pt>
                <c:pt idx="1569">
                  <c:v>3</c:v>
                </c:pt>
                <c:pt idx="1570">
                  <c:v>4</c:v>
                </c:pt>
                <c:pt idx="1571">
                  <c:v>4</c:v>
                </c:pt>
                <c:pt idx="1572">
                  <c:v>4</c:v>
                </c:pt>
                <c:pt idx="1573">
                  <c:v>3</c:v>
                </c:pt>
                <c:pt idx="1574">
                  <c:v>3</c:v>
                </c:pt>
                <c:pt idx="1575">
                  <c:v>3</c:v>
                </c:pt>
                <c:pt idx="1576">
                  <c:v>3</c:v>
                </c:pt>
                <c:pt idx="1577">
                  <c:v>4</c:v>
                </c:pt>
                <c:pt idx="1578">
                  <c:v>4</c:v>
                </c:pt>
                <c:pt idx="1579">
                  <c:v>4</c:v>
                </c:pt>
                <c:pt idx="1580">
                  <c:v>4</c:v>
                </c:pt>
                <c:pt idx="1581">
                  <c:v>2</c:v>
                </c:pt>
                <c:pt idx="1582">
                  <c:v>4</c:v>
                </c:pt>
                <c:pt idx="1583">
                  <c:v>4</c:v>
                </c:pt>
                <c:pt idx="1584">
                  <c:v>2</c:v>
                </c:pt>
                <c:pt idx="1585">
                  <c:v>4</c:v>
                </c:pt>
                <c:pt idx="1586">
                  <c:v>4</c:v>
                </c:pt>
                <c:pt idx="1587">
                  <c:v>5</c:v>
                </c:pt>
                <c:pt idx="1588">
                  <c:v>3</c:v>
                </c:pt>
                <c:pt idx="1589">
                  <c:v>4</c:v>
                </c:pt>
                <c:pt idx="1590">
                  <c:v>4</c:v>
                </c:pt>
                <c:pt idx="1591">
                  <c:v>4</c:v>
                </c:pt>
                <c:pt idx="1592">
                  <c:v>2</c:v>
                </c:pt>
                <c:pt idx="1593">
                  <c:v>3</c:v>
                </c:pt>
                <c:pt idx="1594">
                  <c:v>3</c:v>
                </c:pt>
                <c:pt idx="1595">
                  <c:v>4</c:v>
                </c:pt>
                <c:pt idx="1596">
                  <c:v>3</c:v>
                </c:pt>
                <c:pt idx="1597">
                  <c:v>4</c:v>
                </c:pt>
                <c:pt idx="1598">
                  <c:v>4</c:v>
                </c:pt>
                <c:pt idx="1599">
                  <c:v>2</c:v>
                </c:pt>
                <c:pt idx="1600">
                  <c:v>2</c:v>
                </c:pt>
                <c:pt idx="1601">
                  <c:v>4</c:v>
                </c:pt>
                <c:pt idx="1602">
                  <c:v>5</c:v>
                </c:pt>
                <c:pt idx="1603">
                  <c:v>4</c:v>
                </c:pt>
                <c:pt idx="1604">
                  <c:v>4</c:v>
                </c:pt>
                <c:pt idx="1605">
                  <c:v>3</c:v>
                </c:pt>
                <c:pt idx="1606">
                  <c:v>4</c:v>
                </c:pt>
                <c:pt idx="1607">
                  <c:v>3</c:v>
                </c:pt>
                <c:pt idx="1608">
                  <c:v>4</c:v>
                </c:pt>
                <c:pt idx="1609">
                  <c:v>4</c:v>
                </c:pt>
                <c:pt idx="1610">
                  <c:v>4</c:v>
                </c:pt>
                <c:pt idx="1611">
                  <c:v>4</c:v>
                </c:pt>
                <c:pt idx="1612">
                  <c:v>4</c:v>
                </c:pt>
                <c:pt idx="1613">
                  <c:v>4</c:v>
                </c:pt>
                <c:pt idx="1614">
                  <c:v>4</c:v>
                </c:pt>
                <c:pt idx="1615">
                  <c:v>2</c:v>
                </c:pt>
                <c:pt idx="1616">
                  <c:v>4</c:v>
                </c:pt>
                <c:pt idx="1617">
                  <c:v>4</c:v>
                </c:pt>
                <c:pt idx="1618">
                  <c:v>4</c:v>
                </c:pt>
                <c:pt idx="1619">
                  <c:v>4</c:v>
                </c:pt>
                <c:pt idx="1620">
                  <c:v>4</c:v>
                </c:pt>
                <c:pt idx="1621">
                  <c:v>3</c:v>
                </c:pt>
                <c:pt idx="1622">
                  <c:v>3</c:v>
                </c:pt>
                <c:pt idx="1623">
                  <c:v>4</c:v>
                </c:pt>
                <c:pt idx="1624">
                  <c:v>4</c:v>
                </c:pt>
                <c:pt idx="1625">
                  <c:v>3</c:v>
                </c:pt>
                <c:pt idx="1626">
                  <c:v>3</c:v>
                </c:pt>
                <c:pt idx="1627">
                  <c:v>4</c:v>
                </c:pt>
                <c:pt idx="1628">
                  <c:v>4</c:v>
                </c:pt>
                <c:pt idx="1629">
                  <c:v>2</c:v>
                </c:pt>
                <c:pt idx="1630">
                  <c:v>3</c:v>
                </c:pt>
                <c:pt idx="1631">
                  <c:v>4</c:v>
                </c:pt>
                <c:pt idx="1632">
                  <c:v>4</c:v>
                </c:pt>
                <c:pt idx="1633">
                  <c:v>4</c:v>
                </c:pt>
                <c:pt idx="1634">
                  <c:v>4</c:v>
                </c:pt>
                <c:pt idx="1635">
                  <c:v>4</c:v>
                </c:pt>
                <c:pt idx="1636">
                  <c:v>4</c:v>
                </c:pt>
                <c:pt idx="1637">
                  <c:v>4</c:v>
                </c:pt>
                <c:pt idx="1638">
                  <c:v>3</c:v>
                </c:pt>
                <c:pt idx="1639">
                  <c:v>3</c:v>
                </c:pt>
                <c:pt idx="1640">
                  <c:v>3</c:v>
                </c:pt>
                <c:pt idx="1641">
                  <c:v>3</c:v>
                </c:pt>
                <c:pt idx="1642">
                  <c:v>4</c:v>
                </c:pt>
                <c:pt idx="1643">
                  <c:v>3</c:v>
                </c:pt>
                <c:pt idx="1644">
                  <c:v>4</c:v>
                </c:pt>
                <c:pt idx="1645">
                  <c:v>3</c:v>
                </c:pt>
                <c:pt idx="1646">
                  <c:v>4</c:v>
                </c:pt>
                <c:pt idx="1647">
                  <c:v>4</c:v>
                </c:pt>
                <c:pt idx="1648">
                  <c:v>4</c:v>
                </c:pt>
                <c:pt idx="1649">
                  <c:v>4</c:v>
                </c:pt>
                <c:pt idx="1650">
                  <c:v>3</c:v>
                </c:pt>
                <c:pt idx="1651">
                  <c:v>4</c:v>
                </c:pt>
                <c:pt idx="1652">
                  <c:v>2</c:v>
                </c:pt>
                <c:pt idx="1653">
                  <c:v>3</c:v>
                </c:pt>
                <c:pt idx="1654">
                  <c:v>4</c:v>
                </c:pt>
                <c:pt idx="1655">
                  <c:v>3</c:v>
                </c:pt>
                <c:pt idx="1656">
                  <c:v>3</c:v>
                </c:pt>
                <c:pt idx="1657">
                  <c:v>3</c:v>
                </c:pt>
                <c:pt idx="1658">
                  <c:v>4</c:v>
                </c:pt>
                <c:pt idx="1659">
                  <c:v>4</c:v>
                </c:pt>
                <c:pt idx="1660">
                  <c:v>4</c:v>
                </c:pt>
                <c:pt idx="1661">
                  <c:v>4</c:v>
                </c:pt>
                <c:pt idx="1662">
                  <c:v>4</c:v>
                </c:pt>
                <c:pt idx="1663">
                  <c:v>4</c:v>
                </c:pt>
                <c:pt idx="1664">
                  <c:v>4</c:v>
                </c:pt>
                <c:pt idx="1665">
                  <c:v>4</c:v>
                </c:pt>
                <c:pt idx="1666">
                  <c:v>4</c:v>
                </c:pt>
                <c:pt idx="1667">
                  <c:v>3</c:v>
                </c:pt>
                <c:pt idx="1668">
                  <c:v>4</c:v>
                </c:pt>
                <c:pt idx="1669">
                  <c:v>4</c:v>
                </c:pt>
                <c:pt idx="1670">
                  <c:v>3</c:v>
                </c:pt>
                <c:pt idx="1671">
                  <c:v>3</c:v>
                </c:pt>
                <c:pt idx="1672">
                  <c:v>2</c:v>
                </c:pt>
                <c:pt idx="1673">
                  <c:v>4</c:v>
                </c:pt>
                <c:pt idx="1674">
                  <c:v>3</c:v>
                </c:pt>
                <c:pt idx="1675">
                  <c:v>4</c:v>
                </c:pt>
                <c:pt idx="1676">
                  <c:v>4</c:v>
                </c:pt>
                <c:pt idx="1677">
                  <c:v>2</c:v>
                </c:pt>
                <c:pt idx="1678">
                  <c:v>4</c:v>
                </c:pt>
                <c:pt idx="1679">
                  <c:v>4</c:v>
                </c:pt>
                <c:pt idx="1680">
                  <c:v>4</c:v>
                </c:pt>
                <c:pt idx="1681">
                  <c:v>3</c:v>
                </c:pt>
                <c:pt idx="1682">
                  <c:v>4</c:v>
                </c:pt>
                <c:pt idx="1683">
                  <c:v>3</c:v>
                </c:pt>
                <c:pt idx="1684">
                  <c:v>2</c:v>
                </c:pt>
                <c:pt idx="1685">
                  <c:v>2</c:v>
                </c:pt>
                <c:pt idx="1686">
                  <c:v>4</c:v>
                </c:pt>
                <c:pt idx="1687">
                  <c:v>4</c:v>
                </c:pt>
                <c:pt idx="1688">
                  <c:v>3</c:v>
                </c:pt>
                <c:pt idx="1689">
                  <c:v>5</c:v>
                </c:pt>
                <c:pt idx="1690">
                  <c:v>4</c:v>
                </c:pt>
                <c:pt idx="1691">
                  <c:v>2</c:v>
                </c:pt>
                <c:pt idx="1692">
                  <c:v>3</c:v>
                </c:pt>
                <c:pt idx="1693">
                  <c:v>2</c:v>
                </c:pt>
                <c:pt idx="1694">
                  <c:v>3</c:v>
                </c:pt>
                <c:pt idx="1695">
                  <c:v>4</c:v>
                </c:pt>
                <c:pt idx="1696">
                  <c:v>4</c:v>
                </c:pt>
                <c:pt idx="1697">
                  <c:v>2</c:v>
                </c:pt>
                <c:pt idx="1698">
                  <c:v>4</c:v>
                </c:pt>
                <c:pt idx="1699">
                  <c:v>3</c:v>
                </c:pt>
                <c:pt idx="1700">
                  <c:v>4</c:v>
                </c:pt>
                <c:pt idx="1701">
                  <c:v>2</c:v>
                </c:pt>
                <c:pt idx="1702">
                  <c:v>3</c:v>
                </c:pt>
                <c:pt idx="1703">
                  <c:v>3</c:v>
                </c:pt>
                <c:pt idx="1704">
                  <c:v>4</c:v>
                </c:pt>
                <c:pt idx="1705">
                  <c:v>4</c:v>
                </c:pt>
                <c:pt idx="1706">
                  <c:v>3</c:v>
                </c:pt>
                <c:pt idx="1707">
                  <c:v>4</c:v>
                </c:pt>
                <c:pt idx="1708">
                  <c:v>4</c:v>
                </c:pt>
                <c:pt idx="1709">
                  <c:v>3</c:v>
                </c:pt>
                <c:pt idx="1710">
                  <c:v>4</c:v>
                </c:pt>
                <c:pt idx="1711">
                  <c:v>4</c:v>
                </c:pt>
                <c:pt idx="1712">
                  <c:v>4</c:v>
                </c:pt>
                <c:pt idx="1713">
                  <c:v>4</c:v>
                </c:pt>
                <c:pt idx="1714">
                  <c:v>2</c:v>
                </c:pt>
                <c:pt idx="1715">
                  <c:v>3</c:v>
                </c:pt>
                <c:pt idx="1716">
                  <c:v>4</c:v>
                </c:pt>
                <c:pt idx="1717">
                  <c:v>4</c:v>
                </c:pt>
                <c:pt idx="1718">
                  <c:v>4</c:v>
                </c:pt>
                <c:pt idx="1719">
                  <c:v>4</c:v>
                </c:pt>
                <c:pt idx="1720">
                  <c:v>4</c:v>
                </c:pt>
                <c:pt idx="1721">
                  <c:v>2</c:v>
                </c:pt>
                <c:pt idx="1722">
                  <c:v>3</c:v>
                </c:pt>
                <c:pt idx="1723">
                  <c:v>3</c:v>
                </c:pt>
                <c:pt idx="1724">
                  <c:v>4</c:v>
                </c:pt>
                <c:pt idx="1725">
                  <c:v>2</c:v>
                </c:pt>
                <c:pt idx="1726">
                  <c:v>3</c:v>
                </c:pt>
                <c:pt idx="1727">
                  <c:v>3</c:v>
                </c:pt>
                <c:pt idx="1728">
                  <c:v>4</c:v>
                </c:pt>
                <c:pt idx="1729">
                  <c:v>3</c:v>
                </c:pt>
                <c:pt idx="1730">
                  <c:v>4</c:v>
                </c:pt>
                <c:pt idx="1731">
                  <c:v>4</c:v>
                </c:pt>
                <c:pt idx="1732">
                  <c:v>4</c:v>
                </c:pt>
                <c:pt idx="1733">
                  <c:v>3</c:v>
                </c:pt>
                <c:pt idx="1734">
                  <c:v>4</c:v>
                </c:pt>
                <c:pt idx="1735">
                  <c:v>4</c:v>
                </c:pt>
                <c:pt idx="1736">
                  <c:v>4</c:v>
                </c:pt>
                <c:pt idx="1737">
                  <c:v>4</c:v>
                </c:pt>
                <c:pt idx="1738">
                  <c:v>4</c:v>
                </c:pt>
                <c:pt idx="1739">
                  <c:v>4</c:v>
                </c:pt>
                <c:pt idx="1740">
                  <c:v>3</c:v>
                </c:pt>
                <c:pt idx="1741">
                  <c:v>4</c:v>
                </c:pt>
                <c:pt idx="1742">
                  <c:v>4</c:v>
                </c:pt>
                <c:pt idx="1743">
                  <c:v>3</c:v>
                </c:pt>
                <c:pt idx="1744">
                  <c:v>4</c:v>
                </c:pt>
                <c:pt idx="1745">
                  <c:v>4</c:v>
                </c:pt>
                <c:pt idx="1746">
                  <c:v>3</c:v>
                </c:pt>
                <c:pt idx="1747">
                  <c:v>4</c:v>
                </c:pt>
                <c:pt idx="1748">
                  <c:v>2</c:v>
                </c:pt>
                <c:pt idx="1749">
                  <c:v>2</c:v>
                </c:pt>
                <c:pt idx="1750">
                  <c:v>3</c:v>
                </c:pt>
                <c:pt idx="1751">
                  <c:v>4</c:v>
                </c:pt>
                <c:pt idx="1752">
                  <c:v>2</c:v>
                </c:pt>
                <c:pt idx="1753">
                  <c:v>4</c:v>
                </c:pt>
                <c:pt idx="1754">
                  <c:v>4</c:v>
                </c:pt>
                <c:pt idx="1755">
                  <c:v>2</c:v>
                </c:pt>
                <c:pt idx="1756">
                  <c:v>4</c:v>
                </c:pt>
                <c:pt idx="1757">
                  <c:v>2</c:v>
                </c:pt>
                <c:pt idx="1758">
                  <c:v>4</c:v>
                </c:pt>
                <c:pt idx="1759">
                  <c:v>4</c:v>
                </c:pt>
                <c:pt idx="1760">
                  <c:v>4</c:v>
                </c:pt>
                <c:pt idx="1761">
                  <c:v>4</c:v>
                </c:pt>
                <c:pt idx="1762">
                  <c:v>4</c:v>
                </c:pt>
                <c:pt idx="1763">
                  <c:v>3</c:v>
                </c:pt>
                <c:pt idx="1764">
                  <c:v>4</c:v>
                </c:pt>
                <c:pt idx="1765">
                  <c:v>3</c:v>
                </c:pt>
                <c:pt idx="1766">
                  <c:v>4</c:v>
                </c:pt>
                <c:pt idx="1767">
                  <c:v>4</c:v>
                </c:pt>
                <c:pt idx="1768">
                  <c:v>2</c:v>
                </c:pt>
                <c:pt idx="1769">
                  <c:v>3</c:v>
                </c:pt>
                <c:pt idx="1770">
                  <c:v>4</c:v>
                </c:pt>
                <c:pt idx="1771">
                  <c:v>4</c:v>
                </c:pt>
                <c:pt idx="1772">
                  <c:v>4</c:v>
                </c:pt>
                <c:pt idx="1773">
                  <c:v>4</c:v>
                </c:pt>
                <c:pt idx="1774">
                  <c:v>3</c:v>
                </c:pt>
                <c:pt idx="1775">
                  <c:v>3</c:v>
                </c:pt>
                <c:pt idx="1776">
                  <c:v>4</c:v>
                </c:pt>
                <c:pt idx="1777">
                  <c:v>3</c:v>
                </c:pt>
                <c:pt idx="1778">
                  <c:v>3</c:v>
                </c:pt>
                <c:pt idx="1779">
                  <c:v>4</c:v>
                </c:pt>
                <c:pt idx="1780">
                  <c:v>4</c:v>
                </c:pt>
                <c:pt idx="1781">
                  <c:v>3</c:v>
                </c:pt>
                <c:pt idx="1782">
                  <c:v>4</c:v>
                </c:pt>
                <c:pt idx="1783">
                  <c:v>1</c:v>
                </c:pt>
                <c:pt idx="1784">
                  <c:v>3</c:v>
                </c:pt>
                <c:pt idx="1785">
                  <c:v>4</c:v>
                </c:pt>
                <c:pt idx="1786">
                  <c:v>4</c:v>
                </c:pt>
                <c:pt idx="1787">
                  <c:v>2</c:v>
                </c:pt>
                <c:pt idx="1788">
                  <c:v>2</c:v>
                </c:pt>
                <c:pt idx="1789">
                  <c:v>4</c:v>
                </c:pt>
                <c:pt idx="1790">
                  <c:v>4</c:v>
                </c:pt>
                <c:pt idx="1791">
                  <c:v>4</c:v>
                </c:pt>
                <c:pt idx="1792">
                  <c:v>4</c:v>
                </c:pt>
                <c:pt idx="1793">
                  <c:v>4</c:v>
                </c:pt>
                <c:pt idx="1794">
                  <c:v>2</c:v>
                </c:pt>
                <c:pt idx="1795">
                  <c:v>3</c:v>
                </c:pt>
                <c:pt idx="1796">
                  <c:v>2</c:v>
                </c:pt>
                <c:pt idx="1797">
                  <c:v>4</c:v>
                </c:pt>
                <c:pt idx="1798">
                  <c:v>4</c:v>
                </c:pt>
                <c:pt idx="1799">
                  <c:v>4</c:v>
                </c:pt>
                <c:pt idx="1800">
                  <c:v>4</c:v>
                </c:pt>
                <c:pt idx="1801">
                  <c:v>4</c:v>
                </c:pt>
                <c:pt idx="1802">
                  <c:v>4</c:v>
                </c:pt>
                <c:pt idx="1803">
                  <c:v>3</c:v>
                </c:pt>
                <c:pt idx="1804">
                  <c:v>4</c:v>
                </c:pt>
                <c:pt idx="1805">
                  <c:v>4</c:v>
                </c:pt>
                <c:pt idx="1806">
                  <c:v>4</c:v>
                </c:pt>
                <c:pt idx="1807">
                  <c:v>4</c:v>
                </c:pt>
                <c:pt idx="1808">
                  <c:v>4</c:v>
                </c:pt>
                <c:pt idx="1809">
                  <c:v>4</c:v>
                </c:pt>
                <c:pt idx="1810">
                  <c:v>4</c:v>
                </c:pt>
                <c:pt idx="1811">
                  <c:v>4</c:v>
                </c:pt>
                <c:pt idx="1812">
                  <c:v>4</c:v>
                </c:pt>
                <c:pt idx="1813">
                  <c:v>3</c:v>
                </c:pt>
                <c:pt idx="1814">
                  <c:v>3</c:v>
                </c:pt>
                <c:pt idx="1815">
                  <c:v>4</c:v>
                </c:pt>
                <c:pt idx="1816">
                  <c:v>4</c:v>
                </c:pt>
                <c:pt idx="1817">
                  <c:v>3</c:v>
                </c:pt>
                <c:pt idx="1818">
                  <c:v>4</c:v>
                </c:pt>
                <c:pt idx="1819">
                  <c:v>4</c:v>
                </c:pt>
                <c:pt idx="1820">
                  <c:v>4</c:v>
                </c:pt>
                <c:pt idx="1821">
                  <c:v>3</c:v>
                </c:pt>
                <c:pt idx="1822">
                  <c:v>4</c:v>
                </c:pt>
                <c:pt idx="1823">
                  <c:v>4</c:v>
                </c:pt>
                <c:pt idx="1824">
                  <c:v>4</c:v>
                </c:pt>
                <c:pt idx="1825">
                  <c:v>2</c:v>
                </c:pt>
                <c:pt idx="1826">
                  <c:v>4</c:v>
                </c:pt>
                <c:pt idx="1827">
                  <c:v>4</c:v>
                </c:pt>
                <c:pt idx="1828">
                  <c:v>2</c:v>
                </c:pt>
                <c:pt idx="1829">
                  <c:v>4</c:v>
                </c:pt>
                <c:pt idx="1830">
                  <c:v>4</c:v>
                </c:pt>
                <c:pt idx="1831">
                  <c:v>3</c:v>
                </c:pt>
                <c:pt idx="1832">
                  <c:v>3</c:v>
                </c:pt>
                <c:pt idx="1833">
                  <c:v>3</c:v>
                </c:pt>
                <c:pt idx="1834">
                  <c:v>4</c:v>
                </c:pt>
                <c:pt idx="1835">
                  <c:v>4</c:v>
                </c:pt>
                <c:pt idx="1836">
                  <c:v>4</c:v>
                </c:pt>
                <c:pt idx="1837">
                  <c:v>4</c:v>
                </c:pt>
                <c:pt idx="1838">
                  <c:v>4</c:v>
                </c:pt>
                <c:pt idx="1839">
                  <c:v>4</c:v>
                </c:pt>
                <c:pt idx="1840">
                  <c:v>4</c:v>
                </c:pt>
                <c:pt idx="1841">
                  <c:v>4</c:v>
                </c:pt>
                <c:pt idx="1842">
                  <c:v>4</c:v>
                </c:pt>
                <c:pt idx="1843">
                  <c:v>4</c:v>
                </c:pt>
                <c:pt idx="1844">
                  <c:v>4</c:v>
                </c:pt>
                <c:pt idx="1845">
                  <c:v>4</c:v>
                </c:pt>
                <c:pt idx="1846">
                  <c:v>4</c:v>
                </c:pt>
                <c:pt idx="1847">
                  <c:v>4</c:v>
                </c:pt>
                <c:pt idx="1848">
                  <c:v>4</c:v>
                </c:pt>
                <c:pt idx="1849">
                  <c:v>2</c:v>
                </c:pt>
                <c:pt idx="1850">
                  <c:v>3</c:v>
                </c:pt>
                <c:pt idx="1851">
                  <c:v>3</c:v>
                </c:pt>
                <c:pt idx="1852">
                  <c:v>4</c:v>
                </c:pt>
                <c:pt idx="1853">
                  <c:v>4</c:v>
                </c:pt>
                <c:pt idx="1854">
                  <c:v>4</c:v>
                </c:pt>
                <c:pt idx="1855">
                  <c:v>3</c:v>
                </c:pt>
                <c:pt idx="1856">
                  <c:v>4</c:v>
                </c:pt>
                <c:pt idx="1857">
                  <c:v>4</c:v>
                </c:pt>
                <c:pt idx="1858">
                  <c:v>4</c:v>
                </c:pt>
                <c:pt idx="1859">
                  <c:v>4</c:v>
                </c:pt>
                <c:pt idx="1860">
                  <c:v>3</c:v>
                </c:pt>
                <c:pt idx="1861">
                  <c:v>2</c:v>
                </c:pt>
                <c:pt idx="1862">
                  <c:v>2</c:v>
                </c:pt>
                <c:pt idx="1863">
                  <c:v>3</c:v>
                </c:pt>
                <c:pt idx="1864">
                  <c:v>4</c:v>
                </c:pt>
                <c:pt idx="1865">
                  <c:v>4</c:v>
                </c:pt>
                <c:pt idx="1866">
                  <c:v>4</c:v>
                </c:pt>
                <c:pt idx="1867">
                  <c:v>3</c:v>
                </c:pt>
                <c:pt idx="1868">
                  <c:v>4</c:v>
                </c:pt>
                <c:pt idx="1869">
                  <c:v>4</c:v>
                </c:pt>
                <c:pt idx="1870">
                  <c:v>4</c:v>
                </c:pt>
                <c:pt idx="1871">
                  <c:v>6</c:v>
                </c:pt>
                <c:pt idx="1872">
                  <c:v>4</c:v>
                </c:pt>
                <c:pt idx="1873">
                  <c:v>4</c:v>
                </c:pt>
                <c:pt idx="1874">
                  <c:v>3</c:v>
                </c:pt>
                <c:pt idx="1875">
                  <c:v>2</c:v>
                </c:pt>
                <c:pt idx="1876">
                  <c:v>4</c:v>
                </c:pt>
                <c:pt idx="1877">
                  <c:v>4</c:v>
                </c:pt>
                <c:pt idx="1878">
                  <c:v>2</c:v>
                </c:pt>
                <c:pt idx="1879">
                  <c:v>4</c:v>
                </c:pt>
                <c:pt idx="1880">
                  <c:v>3</c:v>
                </c:pt>
                <c:pt idx="1881">
                  <c:v>4</c:v>
                </c:pt>
                <c:pt idx="1882">
                  <c:v>4</c:v>
                </c:pt>
                <c:pt idx="1883">
                  <c:v>4</c:v>
                </c:pt>
                <c:pt idx="1884">
                  <c:v>4</c:v>
                </c:pt>
                <c:pt idx="1885">
                  <c:v>4</c:v>
                </c:pt>
                <c:pt idx="1886">
                  <c:v>3</c:v>
                </c:pt>
                <c:pt idx="1887">
                  <c:v>2</c:v>
                </c:pt>
                <c:pt idx="1888">
                  <c:v>4</c:v>
                </c:pt>
                <c:pt idx="1889">
                  <c:v>4</c:v>
                </c:pt>
                <c:pt idx="1890">
                  <c:v>4</c:v>
                </c:pt>
                <c:pt idx="1891">
                  <c:v>4</c:v>
                </c:pt>
                <c:pt idx="1892">
                  <c:v>4</c:v>
                </c:pt>
                <c:pt idx="1893">
                  <c:v>4</c:v>
                </c:pt>
                <c:pt idx="1894">
                  <c:v>3</c:v>
                </c:pt>
                <c:pt idx="1895">
                  <c:v>4</c:v>
                </c:pt>
                <c:pt idx="1896">
                  <c:v>4</c:v>
                </c:pt>
                <c:pt idx="1897">
                  <c:v>3</c:v>
                </c:pt>
                <c:pt idx="1898">
                  <c:v>4</c:v>
                </c:pt>
                <c:pt idx="1899">
                  <c:v>4</c:v>
                </c:pt>
                <c:pt idx="1900">
                  <c:v>3</c:v>
                </c:pt>
                <c:pt idx="1901">
                  <c:v>4</c:v>
                </c:pt>
                <c:pt idx="1902">
                  <c:v>4</c:v>
                </c:pt>
                <c:pt idx="1903">
                  <c:v>4</c:v>
                </c:pt>
                <c:pt idx="1904">
                  <c:v>4</c:v>
                </c:pt>
                <c:pt idx="1905">
                  <c:v>4</c:v>
                </c:pt>
                <c:pt idx="1906">
                  <c:v>4</c:v>
                </c:pt>
                <c:pt idx="1907">
                  <c:v>4</c:v>
                </c:pt>
                <c:pt idx="1908">
                  <c:v>4</c:v>
                </c:pt>
                <c:pt idx="1909">
                  <c:v>4</c:v>
                </c:pt>
                <c:pt idx="1910">
                  <c:v>3</c:v>
                </c:pt>
                <c:pt idx="1911">
                  <c:v>4</c:v>
                </c:pt>
                <c:pt idx="1912">
                  <c:v>3</c:v>
                </c:pt>
                <c:pt idx="1913">
                  <c:v>4</c:v>
                </c:pt>
                <c:pt idx="1914">
                  <c:v>4</c:v>
                </c:pt>
                <c:pt idx="1915">
                  <c:v>4</c:v>
                </c:pt>
                <c:pt idx="1916">
                  <c:v>4</c:v>
                </c:pt>
                <c:pt idx="1917">
                  <c:v>4</c:v>
                </c:pt>
                <c:pt idx="1918">
                  <c:v>3</c:v>
                </c:pt>
                <c:pt idx="1919">
                  <c:v>4</c:v>
                </c:pt>
                <c:pt idx="1920">
                  <c:v>4</c:v>
                </c:pt>
                <c:pt idx="1921">
                  <c:v>3</c:v>
                </c:pt>
                <c:pt idx="1922">
                  <c:v>4</c:v>
                </c:pt>
                <c:pt idx="1923">
                  <c:v>4</c:v>
                </c:pt>
                <c:pt idx="1924">
                  <c:v>3</c:v>
                </c:pt>
                <c:pt idx="1925">
                  <c:v>4</c:v>
                </c:pt>
                <c:pt idx="1926">
                  <c:v>4</c:v>
                </c:pt>
                <c:pt idx="1927">
                  <c:v>4</c:v>
                </c:pt>
                <c:pt idx="1928">
                  <c:v>4</c:v>
                </c:pt>
                <c:pt idx="1929">
                  <c:v>3</c:v>
                </c:pt>
                <c:pt idx="1930">
                  <c:v>3</c:v>
                </c:pt>
                <c:pt idx="1931">
                  <c:v>4</c:v>
                </c:pt>
                <c:pt idx="1932">
                  <c:v>3</c:v>
                </c:pt>
                <c:pt idx="1933">
                  <c:v>4</c:v>
                </c:pt>
                <c:pt idx="1934">
                  <c:v>3</c:v>
                </c:pt>
                <c:pt idx="1935">
                  <c:v>4</c:v>
                </c:pt>
                <c:pt idx="1936">
                  <c:v>2</c:v>
                </c:pt>
                <c:pt idx="1937">
                  <c:v>2</c:v>
                </c:pt>
                <c:pt idx="1938">
                  <c:v>4</c:v>
                </c:pt>
                <c:pt idx="1939">
                  <c:v>2</c:v>
                </c:pt>
                <c:pt idx="1940">
                  <c:v>4</c:v>
                </c:pt>
                <c:pt idx="1941">
                  <c:v>2</c:v>
                </c:pt>
                <c:pt idx="1942">
                  <c:v>3</c:v>
                </c:pt>
                <c:pt idx="1943">
                  <c:v>3</c:v>
                </c:pt>
                <c:pt idx="1944">
                  <c:v>4</c:v>
                </c:pt>
                <c:pt idx="1945">
                  <c:v>3</c:v>
                </c:pt>
                <c:pt idx="1946">
                  <c:v>3</c:v>
                </c:pt>
                <c:pt idx="1947">
                  <c:v>4</c:v>
                </c:pt>
                <c:pt idx="1948">
                  <c:v>4</c:v>
                </c:pt>
                <c:pt idx="1949">
                  <c:v>3</c:v>
                </c:pt>
                <c:pt idx="1950">
                  <c:v>4</c:v>
                </c:pt>
                <c:pt idx="1951">
                  <c:v>4</c:v>
                </c:pt>
                <c:pt idx="1952">
                  <c:v>3</c:v>
                </c:pt>
                <c:pt idx="1953">
                  <c:v>4</c:v>
                </c:pt>
                <c:pt idx="1954">
                  <c:v>3</c:v>
                </c:pt>
                <c:pt idx="1955">
                  <c:v>4</c:v>
                </c:pt>
                <c:pt idx="1956">
                  <c:v>3</c:v>
                </c:pt>
                <c:pt idx="1957">
                  <c:v>4</c:v>
                </c:pt>
                <c:pt idx="1958">
                  <c:v>4</c:v>
                </c:pt>
                <c:pt idx="1959">
                  <c:v>4</c:v>
                </c:pt>
                <c:pt idx="1960">
                  <c:v>2</c:v>
                </c:pt>
                <c:pt idx="1961">
                  <c:v>4</c:v>
                </c:pt>
                <c:pt idx="1962">
                  <c:v>4</c:v>
                </c:pt>
                <c:pt idx="1963">
                  <c:v>3</c:v>
                </c:pt>
                <c:pt idx="1964">
                  <c:v>4</c:v>
                </c:pt>
                <c:pt idx="1965">
                  <c:v>3</c:v>
                </c:pt>
                <c:pt idx="1966">
                  <c:v>3</c:v>
                </c:pt>
                <c:pt idx="1967">
                  <c:v>4</c:v>
                </c:pt>
                <c:pt idx="1968">
                  <c:v>3</c:v>
                </c:pt>
                <c:pt idx="1969">
                  <c:v>4</c:v>
                </c:pt>
                <c:pt idx="1970">
                  <c:v>3</c:v>
                </c:pt>
                <c:pt idx="1971">
                  <c:v>4</c:v>
                </c:pt>
                <c:pt idx="1972">
                  <c:v>4</c:v>
                </c:pt>
                <c:pt idx="1973">
                  <c:v>4</c:v>
                </c:pt>
                <c:pt idx="1974">
                  <c:v>4</c:v>
                </c:pt>
                <c:pt idx="1975">
                  <c:v>4</c:v>
                </c:pt>
                <c:pt idx="1976">
                  <c:v>4</c:v>
                </c:pt>
                <c:pt idx="1977">
                  <c:v>3</c:v>
                </c:pt>
                <c:pt idx="1978">
                  <c:v>3</c:v>
                </c:pt>
                <c:pt idx="1979">
                  <c:v>4</c:v>
                </c:pt>
                <c:pt idx="1980">
                  <c:v>3</c:v>
                </c:pt>
                <c:pt idx="1981">
                  <c:v>4</c:v>
                </c:pt>
                <c:pt idx="1982">
                  <c:v>4</c:v>
                </c:pt>
                <c:pt idx="1983">
                  <c:v>4</c:v>
                </c:pt>
                <c:pt idx="1984">
                  <c:v>4</c:v>
                </c:pt>
                <c:pt idx="1985">
                  <c:v>4</c:v>
                </c:pt>
                <c:pt idx="1986">
                  <c:v>4</c:v>
                </c:pt>
                <c:pt idx="1987">
                  <c:v>4</c:v>
                </c:pt>
                <c:pt idx="1988">
                  <c:v>4</c:v>
                </c:pt>
                <c:pt idx="1989">
                  <c:v>3</c:v>
                </c:pt>
                <c:pt idx="1990">
                  <c:v>3</c:v>
                </c:pt>
                <c:pt idx="1991">
                  <c:v>3</c:v>
                </c:pt>
                <c:pt idx="1992">
                  <c:v>3</c:v>
                </c:pt>
                <c:pt idx="1993">
                  <c:v>4</c:v>
                </c:pt>
                <c:pt idx="1994">
                  <c:v>2</c:v>
                </c:pt>
                <c:pt idx="1995">
                  <c:v>4</c:v>
                </c:pt>
                <c:pt idx="1996">
                  <c:v>4</c:v>
                </c:pt>
                <c:pt idx="1997">
                  <c:v>3</c:v>
                </c:pt>
                <c:pt idx="1998">
                  <c:v>4</c:v>
                </c:pt>
                <c:pt idx="1999">
                  <c:v>4</c:v>
                </c:pt>
                <c:pt idx="2000">
                  <c:v>4</c:v>
                </c:pt>
                <c:pt idx="2001">
                  <c:v>3</c:v>
                </c:pt>
                <c:pt idx="2002">
                  <c:v>2</c:v>
                </c:pt>
                <c:pt idx="2003">
                  <c:v>3</c:v>
                </c:pt>
                <c:pt idx="2004">
                  <c:v>3</c:v>
                </c:pt>
                <c:pt idx="2005">
                  <c:v>4</c:v>
                </c:pt>
                <c:pt idx="2006">
                  <c:v>4</c:v>
                </c:pt>
                <c:pt idx="2007">
                  <c:v>4</c:v>
                </c:pt>
                <c:pt idx="2008">
                  <c:v>4</c:v>
                </c:pt>
                <c:pt idx="2009">
                  <c:v>4</c:v>
                </c:pt>
                <c:pt idx="2010">
                  <c:v>4</c:v>
                </c:pt>
                <c:pt idx="2011">
                  <c:v>4</c:v>
                </c:pt>
                <c:pt idx="2012">
                  <c:v>3</c:v>
                </c:pt>
                <c:pt idx="2013">
                  <c:v>3</c:v>
                </c:pt>
                <c:pt idx="2014">
                  <c:v>3</c:v>
                </c:pt>
                <c:pt idx="2015">
                  <c:v>4</c:v>
                </c:pt>
                <c:pt idx="2016">
                  <c:v>4</c:v>
                </c:pt>
                <c:pt idx="2017">
                  <c:v>4</c:v>
                </c:pt>
                <c:pt idx="2018">
                  <c:v>4</c:v>
                </c:pt>
                <c:pt idx="2019">
                  <c:v>4</c:v>
                </c:pt>
                <c:pt idx="2020">
                  <c:v>2</c:v>
                </c:pt>
                <c:pt idx="2021">
                  <c:v>3</c:v>
                </c:pt>
                <c:pt idx="2022">
                  <c:v>4</c:v>
                </c:pt>
                <c:pt idx="2023">
                  <c:v>3</c:v>
                </c:pt>
                <c:pt idx="2024">
                  <c:v>4</c:v>
                </c:pt>
                <c:pt idx="2025">
                  <c:v>3</c:v>
                </c:pt>
                <c:pt idx="2026">
                  <c:v>4</c:v>
                </c:pt>
                <c:pt idx="2027">
                  <c:v>4</c:v>
                </c:pt>
                <c:pt idx="2028">
                  <c:v>4</c:v>
                </c:pt>
                <c:pt idx="2029">
                  <c:v>3</c:v>
                </c:pt>
                <c:pt idx="2030">
                  <c:v>4</c:v>
                </c:pt>
                <c:pt idx="2031">
                  <c:v>4</c:v>
                </c:pt>
                <c:pt idx="2032">
                  <c:v>3</c:v>
                </c:pt>
                <c:pt idx="2033">
                  <c:v>3</c:v>
                </c:pt>
                <c:pt idx="2034">
                  <c:v>4</c:v>
                </c:pt>
                <c:pt idx="2035">
                  <c:v>4</c:v>
                </c:pt>
                <c:pt idx="2036">
                  <c:v>4</c:v>
                </c:pt>
                <c:pt idx="2037">
                  <c:v>3</c:v>
                </c:pt>
                <c:pt idx="2038">
                  <c:v>3</c:v>
                </c:pt>
                <c:pt idx="2039">
                  <c:v>3</c:v>
                </c:pt>
                <c:pt idx="2040">
                  <c:v>2</c:v>
                </c:pt>
                <c:pt idx="2041">
                  <c:v>2</c:v>
                </c:pt>
                <c:pt idx="2042">
                  <c:v>4</c:v>
                </c:pt>
                <c:pt idx="2043">
                  <c:v>3</c:v>
                </c:pt>
                <c:pt idx="2044">
                  <c:v>3</c:v>
                </c:pt>
                <c:pt idx="2045">
                  <c:v>3</c:v>
                </c:pt>
                <c:pt idx="2046">
                  <c:v>4</c:v>
                </c:pt>
                <c:pt idx="2047">
                  <c:v>2</c:v>
                </c:pt>
                <c:pt idx="2048">
                  <c:v>4</c:v>
                </c:pt>
                <c:pt idx="2049">
                  <c:v>4</c:v>
                </c:pt>
                <c:pt idx="2050">
                  <c:v>3</c:v>
                </c:pt>
                <c:pt idx="2051">
                  <c:v>3</c:v>
                </c:pt>
                <c:pt idx="2052">
                  <c:v>4</c:v>
                </c:pt>
                <c:pt idx="2053">
                  <c:v>3</c:v>
                </c:pt>
                <c:pt idx="2054">
                  <c:v>4</c:v>
                </c:pt>
                <c:pt idx="2055">
                  <c:v>4</c:v>
                </c:pt>
                <c:pt idx="2056">
                  <c:v>4</c:v>
                </c:pt>
                <c:pt idx="2057">
                  <c:v>4</c:v>
                </c:pt>
                <c:pt idx="2058">
                  <c:v>4</c:v>
                </c:pt>
                <c:pt idx="2059">
                  <c:v>4</c:v>
                </c:pt>
                <c:pt idx="2060">
                  <c:v>4</c:v>
                </c:pt>
                <c:pt idx="2061">
                  <c:v>4</c:v>
                </c:pt>
                <c:pt idx="2062">
                  <c:v>4</c:v>
                </c:pt>
                <c:pt idx="2063">
                  <c:v>4</c:v>
                </c:pt>
                <c:pt idx="2064">
                  <c:v>4</c:v>
                </c:pt>
                <c:pt idx="2065">
                  <c:v>4</c:v>
                </c:pt>
                <c:pt idx="2066">
                  <c:v>3</c:v>
                </c:pt>
                <c:pt idx="2067">
                  <c:v>4</c:v>
                </c:pt>
                <c:pt idx="2068">
                  <c:v>4</c:v>
                </c:pt>
                <c:pt idx="2069">
                  <c:v>4</c:v>
                </c:pt>
                <c:pt idx="2070">
                  <c:v>3</c:v>
                </c:pt>
                <c:pt idx="2071">
                  <c:v>2</c:v>
                </c:pt>
                <c:pt idx="2072">
                  <c:v>4</c:v>
                </c:pt>
                <c:pt idx="2073">
                  <c:v>4</c:v>
                </c:pt>
                <c:pt idx="2074">
                  <c:v>2</c:v>
                </c:pt>
                <c:pt idx="2075">
                  <c:v>4</c:v>
                </c:pt>
                <c:pt idx="2076">
                  <c:v>4</c:v>
                </c:pt>
                <c:pt idx="2077">
                  <c:v>4</c:v>
                </c:pt>
                <c:pt idx="2078">
                  <c:v>4</c:v>
                </c:pt>
                <c:pt idx="2079">
                  <c:v>4</c:v>
                </c:pt>
                <c:pt idx="2080">
                  <c:v>2</c:v>
                </c:pt>
                <c:pt idx="2081">
                  <c:v>4</c:v>
                </c:pt>
                <c:pt idx="2082">
                  <c:v>2</c:v>
                </c:pt>
                <c:pt idx="2083">
                  <c:v>3</c:v>
                </c:pt>
                <c:pt idx="2084">
                  <c:v>4</c:v>
                </c:pt>
                <c:pt idx="2085">
                  <c:v>4</c:v>
                </c:pt>
                <c:pt idx="2086">
                  <c:v>4</c:v>
                </c:pt>
                <c:pt idx="2087">
                  <c:v>3</c:v>
                </c:pt>
                <c:pt idx="2088">
                  <c:v>3</c:v>
                </c:pt>
                <c:pt idx="2089">
                  <c:v>4</c:v>
                </c:pt>
                <c:pt idx="2090">
                  <c:v>4</c:v>
                </c:pt>
                <c:pt idx="2091">
                  <c:v>4</c:v>
                </c:pt>
                <c:pt idx="2092">
                  <c:v>4</c:v>
                </c:pt>
                <c:pt idx="2093">
                  <c:v>4</c:v>
                </c:pt>
                <c:pt idx="2094">
                  <c:v>4</c:v>
                </c:pt>
                <c:pt idx="2095">
                  <c:v>3</c:v>
                </c:pt>
                <c:pt idx="2096">
                  <c:v>4</c:v>
                </c:pt>
                <c:pt idx="2097">
                  <c:v>2</c:v>
                </c:pt>
                <c:pt idx="2098">
                  <c:v>4</c:v>
                </c:pt>
                <c:pt idx="2099">
                  <c:v>3</c:v>
                </c:pt>
                <c:pt idx="2100">
                  <c:v>1</c:v>
                </c:pt>
                <c:pt idx="2101">
                  <c:v>4</c:v>
                </c:pt>
                <c:pt idx="2102">
                  <c:v>4</c:v>
                </c:pt>
                <c:pt idx="2103">
                  <c:v>4</c:v>
                </c:pt>
                <c:pt idx="2104">
                  <c:v>4</c:v>
                </c:pt>
                <c:pt idx="2105">
                  <c:v>4</c:v>
                </c:pt>
                <c:pt idx="2106">
                  <c:v>3</c:v>
                </c:pt>
                <c:pt idx="2107">
                  <c:v>4</c:v>
                </c:pt>
                <c:pt idx="2108">
                  <c:v>4</c:v>
                </c:pt>
                <c:pt idx="2109">
                  <c:v>4</c:v>
                </c:pt>
                <c:pt idx="2110">
                  <c:v>4</c:v>
                </c:pt>
                <c:pt idx="2111">
                  <c:v>3</c:v>
                </c:pt>
                <c:pt idx="2112">
                  <c:v>4</c:v>
                </c:pt>
                <c:pt idx="2113">
                  <c:v>3</c:v>
                </c:pt>
                <c:pt idx="2114">
                  <c:v>4</c:v>
                </c:pt>
                <c:pt idx="2115">
                  <c:v>2</c:v>
                </c:pt>
                <c:pt idx="2116">
                  <c:v>4</c:v>
                </c:pt>
                <c:pt idx="2117">
                  <c:v>4</c:v>
                </c:pt>
                <c:pt idx="2118">
                  <c:v>4</c:v>
                </c:pt>
                <c:pt idx="2119">
                  <c:v>3</c:v>
                </c:pt>
                <c:pt idx="2120">
                  <c:v>2</c:v>
                </c:pt>
                <c:pt idx="2121">
                  <c:v>4</c:v>
                </c:pt>
                <c:pt idx="2122">
                  <c:v>4</c:v>
                </c:pt>
                <c:pt idx="2123">
                  <c:v>4</c:v>
                </c:pt>
                <c:pt idx="2124">
                  <c:v>4</c:v>
                </c:pt>
                <c:pt idx="2125">
                  <c:v>4</c:v>
                </c:pt>
                <c:pt idx="2126">
                  <c:v>4</c:v>
                </c:pt>
                <c:pt idx="2127">
                  <c:v>4</c:v>
                </c:pt>
                <c:pt idx="2128">
                  <c:v>3</c:v>
                </c:pt>
                <c:pt idx="2129">
                  <c:v>3</c:v>
                </c:pt>
                <c:pt idx="2130">
                  <c:v>2</c:v>
                </c:pt>
                <c:pt idx="2131">
                  <c:v>4</c:v>
                </c:pt>
                <c:pt idx="2132">
                  <c:v>4</c:v>
                </c:pt>
                <c:pt idx="2133">
                  <c:v>3</c:v>
                </c:pt>
                <c:pt idx="2134">
                  <c:v>4</c:v>
                </c:pt>
                <c:pt idx="2135">
                  <c:v>2</c:v>
                </c:pt>
                <c:pt idx="2136">
                  <c:v>4</c:v>
                </c:pt>
                <c:pt idx="2137">
                  <c:v>3</c:v>
                </c:pt>
                <c:pt idx="2138">
                  <c:v>4</c:v>
                </c:pt>
                <c:pt idx="2139">
                  <c:v>4</c:v>
                </c:pt>
                <c:pt idx="2140">
                  <c:v>4</c:v>
                </c:pt>
                <c:pt idx="2141">
                  <c:v>2</c:v>
                </c:pt>
                <c:pt idx="2142">
                  <c:v>4</c:v>
                </c:pt>
                <c:pt idx="2143">
                  <c:v>4</c:v>
                </c:pt>
                <c:pt idx="2144">
                  <c:v>3</c:v>
                </c:pt>
                <c:pt idx="2145">
                  <c:v>4</c:v>
                </c:pt>
                <c:pt idx="2146">
                  <c:v>4</c:v>
                </c:pt>
                <c:pt idx="2147">
                  <c:v>4</c:v>
                </c:pt>
                <c:pt idx="2148">
                  <c:v>4</c:v>
                </c:pt>
                <c:pt idx="2149">
                  <c:v>2</c:v>
                </c:pt>
                <c:pt idx="2150">
                  <c:v>3</c:v>
                </c:pt>
                <c:pt idx="2151">
                  <c:v>3</c:v>
                </c:pt>
                <c:pt idx="2152">
                  <c:v>4</c:v>
                </c:pt>
                <c:pt idx="2153">
                  <c:v>4</c:v>
                </c:pt>
                <c:pt idx="2154">
                  <c:v>4</c:v>
                </c:pt>
                <c:pt idx="2155">
                  <c:v>4</c:v>
                </c:pt>
                <c:pt idx="2156">
                  <c:v>3</c:v>
                </c:pt>
                <c:pt idx="2157">
                  <c:v>4</c:v>
                </c:pt>
                <c:pt idx="2158">
                  <c:v>3</c:v>
                </c:pt>
                <c:pt idx="2159">
                  <c:v>4</c:v>
                </c:pt>
                <c:pt idx="2160">
                  <c:v>3</c:v>
                </c:pt>
                <c:pt idx="2161">
                  <c:v>4</c:v>
                </c:pt>
                <c:pt idx="2162">
                  <c:v>4</c:v>
                </c:pt>
                <c:pt idx="2163">
                  <c:v>2</c:v>
                </c:pt>
                <c:pt idx="2164">
                  <c:v>3</c:v>
                </c:pt>
                <c:pt idx="2165">
                  <c:v>3</c:v>
                </c:pt>
                <c:pt idx="2166">
                  <c:v>4</c:v>
                </c:pt>
                <c:pt idx="2167">
                  <c:v>4</c:v>
                </c:pt>
                <c:pt idx="2168">
                  <c:v>2</c:v>
                </c:pt>
                <c:pt idx="2169">
                  <c:v>4</c:v>
                </c:pt>
                <c:pt idx="2170">
                  <c:v>3</c:v>
                </c:pt>
                <c:pt idx="2171">
                  <c:v>4</c:v>
                </c:pt>
                <c:pt idx="2172">
                  <c:v>4</c:v>
                </c:pt>
                <c:pt idx="2173">
                  <c:v>4</c:v>
                </c:pt>
                <c:pt idx="2174">
                  <c:v>4</c:v>
                </c:pt>
                <c:pt idx="2175">
                  <c:v>4</c:v>
                </c:pt>
                <c:pt idx="2176">
                  <c:v>2</c:v>
                </c:pt>
                <c:pt idx="2177">
                  <c:v>4</c:v>
                </c:pt>
                <c:pt idx="2178">
                  <c:v>4</c:v>
                </c:pt>
                <c:pt idx="2179">
                  <c:v>4</c:v>
                </c:pt>
                <c:pt idx="2180">
                  <c:v>2</c:v>
                </c:pt>
                <c:pt idx="2181">
                  <c:v>4</c:v>
                </c:pt>
                <c:pt idx="2182">
                  <c:v>4</c:v>
                </c:pt>
                <c:pt idx="2183">
                  <c:v>4</c:v>
                </c:pt>
                <c:pt idx="2184">
                  <c:v>4</c:v>
                </c:pt>
                <c:pt idx="2185">
                  <c:v>4</c:v>
                </c:pt>
                <c:pt idx="2186">
                  <c:v>3</c:v>
                </c:pt>
                <c:pt idx="2187">
                  <c:v>4</c:v>
                </c:pt>
                <c:pt idx="2188">
                  <c:v>3</c:v>
                </c:pt>
                <c:pt idx="2189">
                  <c:v>2</c:v>
                </c:pt>
                <c:pt idx="2190">
                  <c:v>2</c:v>
                </c:pt>
                <c:pt idx="2191">
                  <c:v>4</c:v>
                </c:pt>
                <c:pt idx="2192">
                  <c:v>4</c:v>
                </c:pt>
                <c:pt idx="2193">
                  <c:v>4</c:v>
                </c:pt>
                <c:pt idx="2194">
                  <c:v>3</c:v>
                </c:pt>
                <c:pt idx="2195">
                  <c:v>3</c:v>
                </c:pt>
                <c:pt idx="2196">
                  <c:v>4</c:v>
                </c:pt>
                <c:pt idx="2197">
                  <c:v>2</c:v>
                </c:pt>
                <c:pt idx="2198">
                  <c:v>4</c:v>
                </c:pt>
                <c:pt idx="2199">
                  <c:v>4</c:v>
                </c:pt>
                <c:pt idx="2200">
                  <c:v>4</c:v>
                </c:pt>
                <c:pt idx="2201">
                  <c:v>2</c:v>
                </c:pt>
                <c:pt idx="2202">
                  <c:v>4</c:v>
                </c:pt>
                <c:pt idx="2203">
                  <c:v>4</c:v>
                </c:pt>
                <c:pt idx="2204">
                  <c:v>3</c:v>
                </c:pt>
                <c:pt idx="2205">
                  <c:v>4</c:v>
                </c:pt>
                <c:pt idx="2206">
                  <c:v>4</c:v>
                </c:pt>
                <c:pt idx="2207">
                  <c:v>2</c:v>
                </c:pt>
                <c:pt idx="2208">
                  <c:v>4</c:v>
                </c:pt>
                <c:pt idx="2209">
                  <c:v>4</c:v>
                </c:pt>
                <c:pt idx="2210">
                  <c:v>4</c:v>
                </c:pt>
                <c:pt idx="2211">
                  <c:v>2</c:v>
                </c:pt>
                <c:pt idx="2212">
                  <c:v>3</c:v>
                </c:pt>
                <c:pt idx="2213">
                  <c:v>3</c:v>
                </c:pt>
                <c:pt idx="2214">
                  <c:v>4</c:v>
                </c:pt>
                <c:pt idx="2215">
                  <c:v>3</c:v>
                </c:pt>
                <c:pt idx="2216">
                  <c:v>3</c:v>
                </c:pt>
                <c:pt idx="2217">
                  <c:v>4</c:v>
                </c:pt>
                <c:pt idx="2218">
                  <c:v>3</c:v>
                </c:pt>
                <c:pt idx="2219">
                  <c:v>3</c:v>
                </c:pt>
                <c:pt idx="2220">
                  <c:v>4</c:v>
                </c:pt>
                <c:pt idx="2221">
                  <c:v>4</c:v>
                </c:pt>
                <c:pt idx="2222">
                  <c:v>4</c:v>
                </c:pt>
                <c:pt idx="2223">
                  <c:v>4</c:v>
                </c:pt>
                <c:pt idx="2224">
                  <c:v>4</c:v>
                </c:pt>
                <c:pt idx="2225">
                  <c:v>4</c:v>
                </c:pt>
                <c:pt idx="2226">
                  <c:v>3</c:v>
                </c:pt>
                <c:pt idx="2227">
                  <c:v>4</c:v>
                </c:pt>
                <c:pt idx="2228">
                  <c:v>3</c:v>
                </c:pt>
                <c:pt idx="2229">
                  <c:v>3</c:v>
                </c:pt>
                <c:pt idx="2230">
                  <c:v>4</c:v>
                </c:pt>
                <c:pt idx="2231">
                  <c:v>4</c:v>
                </c:pt>
                <c:pt idx="2232">
                  <c:v>4</c:v>
                </c:pt>
                <c:pt idx="2233">
                  <c:v>4</c:v>
                </c:pt>
                <c:pt idx="2234">
                  <c:v>4</c:v>
                </c:pt>
                <c:pt idx="2235">
                  <c:v>3</c:v>
                </c:pt>
                <c:pt idx="2236">
                  <c:v>3</c:v>
                </c:pt>
                <c:pt idx="2237">
                  <c:v>4</c:v>
                </c:pt>
                <c:pt idx="2238">
                  <c:v>4</c:v>
                </c:pt>
                <c:pt idx="2239">
                  <c:v>4</c:v>
                </c:pt>
                <c:pt idx="2240">
                  <c:v>2</c:v>
                </c:pt>
                <c:pt idx="2241">
                  <c:v>4</c:v>
                </c:pt>
                <c:pt idx="2242">
                  <c:v>3</c:v>
                </c:pt>
                <c:pt idx="2243">
                  <c:v>4</c:v>
                </c:pt>
                <c:pt idx="2244">
                  <c:v>4</c:v>
                </c:pt>
                <c:pt idx="2245">
                  <c:v>3</c:v>
                </c:pt>
                <c:pt idx="2246">
                  <c:v>4</c:v>
                </c:pt>
                <c:pt idx="2247">
                  <c:v>4</c:v>
                </c:pt>
                <c:pt idx="2248">
                  <c:v>3</c:v>
                </c:pt>
                <c:pt idx="2249">
                  <c:v>4</c:v>
                </c:pt>
                <c:pt idx="2250">
                  <c:v>4</c:v>
                </c:pt>
                <c:pt idx="2251">
                  <c:v>4</c:v>
                </c:pt>
                <c:pt idx="2252">
                  <c:v>4</c:v>
                </c:pt>
                <c:pt idx="2253">
                  <c:v>4</c:v>
                </c:pt>
                <c:pt idx="2254">
                  <c:v>4</c:v>
                </c:pt>
                <c:pt idx="2255">
                  <c:v>4</c:v>
                </c:pt>
                <c:pt idx="2256">
                  <c:v>4</c:v>
                </c:pt>
                <c:pt idx="2257">
                  <c:v>4</c:v>
                </c:pt>
                <c:pt idx="2258">
                  <c:v>4</c:v>
                </c:pt>
                <c:pt idx="2259">
                  <c:v>4</c:v>
                </c:pt>
                <c:pt idx="2260">
                  <c:v>4</c:v>
                </c:pt>
                <c:pt idx="2261">
                  <c:v>3</c:v>
                </c:pt>
                <c:pt idx="2262">
                  <c:v>4</c:v>
                </c:pt>
                <c:pt idx="2263">
                  <c:v>3</c:v>
                </c:pt>
                <c:pt idx="2264">
                  <c:v>3</c:v>
                </c:pt>
                <c:pt idx="2265">
                  <c:v>4</c:v>
                </c:pt>
                <c:pt idx="2266">
                  <c:v>4</c:v>
                </c:pt>
                <c:pt idx="2267">
                  <c:v>2</c:v>
                </c:pt>
                <c:pt idx="2268">
                  <c:v>4</c:v>
                </c:pt>
                <c:pt idx="2269">
                  <c:v>4</c:v>
                </c:pt>
                <c:pt idx="2270">
                  <c:v>4</c:v>
                </c:pt>
                <c:pt idx="2271">
                  <c:v>4</c:v>
                </c:pt>
                <c:pt idx="2272">
                  <c:v>4</c:v>
                </c:pt>
                <c:pt idx="2273">
                  <c:v>4</c:v>
                </c:pt>
                <c:pt idx="2274">
                  <c:v>4</c:v>
                </c:pt>
                <c:pt idx="2275">
                  <c:v>4</c:v>
                </c:pt>
                <c:pt idx="2276">
                  <c:v>3</c:v>
                </c:pt>
                <c:pt idx="2277">
                  <c:v>4</c:v>
                </c:pt>
                <c:pt idx="2278">
                  <c:v>4</c:v>
                </c:pt>
                <c:pt idx="2279">
                  <c:v>4</c:v>
                </c:pt>
                <c:pt idx="2280">
                  <c:v>4</c:v>
                </c:pt>
                <c:pt idx="2281">
                  <c:v>3</c:v>
                </c:pt>
                <c:pt idx="2282">
                  <c:v>3</c:v>
                </c:pt>
                <c:pt idx="2283">
                  <c:v>4</c:v>
                </c:pt>
                <c:pt idx="2284">
                  <c:v>4</c:v>
                </c:pt>
                <c:pt idx="2285">
                  <c:v>3</c:v>
                </c:pt>
                <c:pt idx="2286">
                  <c:v>4</c:v>
                </c:pt>
                <c:pt idx="2287">
                  <c:v>4</c:v>
                </c:pt>
                <c:pt idx="2288">
                  <c:v>2</c:v>
                </c:pt>
                <c:pt idx="2289">
                  <c:v>4</c:v>
                </c:pt>
                <c:pt idx="2290">
                  <c:v>4</c:v>
                </c:pt>
                <c:pt idx="2291">
                  <c:v>4</c:v>
                </c:pt>
                <c:pt idx="2292">
                  <c:v>4</c:v>
                </c:pt>
                <c:pt idx="2293">
                  <c:v>4</c:v>
                </c:pt>
                <c:pt idx="2294">
                  <c:v>4</c:v>
                </c:pt>
                <c:pt idx="2295">
                  <c:v>3</c:v>
                </c:pt>
                <c:pt idx="2296">
                  <c:v>4</c:v>
                </c:pt>
                <c:pt idx="2297">
                  <c:v>4</c:v>
                </c:pt>
                <c:pt idx="2298">
                  <c:v>4</c:v>
                </c:pt>
                <c:pt idx="2299">
                  <c:v>1</c:v>
                </c:pt>
                <c:pt idx="2300">
                  <c:v>4</c:v>
                </c:pt>
                <c:pt idx="2301">
                  <c:v>4</c:v>
                </c:pt>
                <c:pt idx="2302">
                  <c:v>1</c:v>
                </c:pt>
                <c:pt idx="2303">
                  <c:v>3</c:v>
                </c:pt>
                <c:pt idx="2304">
                  <c:v>4</c:v>
                </c:pt>
                <c:pt idx="2305">
                  <c:v>4</c:v>
                </c:pt>
                <c:pt idx="2306">
                  <c:v>4</c:v>
                </c:pt>
                <c:pt idx="2307">
                  <c:v>4</c:v>
                </c:pt>
                <c:pt idx="2308">
                  <c:v>4</c:v>
                </c:pt>
                <c:pt idx="2309">
                  <c:v>4</c:v>
                </c:pt>
                <c:pt idx="2310">
                  <c:v>4</c:v>
                </c:pt>
                <c:pt idx="2311">
                  <c:v>4</c:v>
                </c:pt>
                <c:pt idx="2312">
                  <c:v>1</c:v>
                </c:pt>
                <c:pt idx="2313">
                  <c:v>4</c:v>
                </c:pt>
                <c:pt idx="2314">
                  <c:v>4</c:v>
                </c:pt>
                <c:pt idx="2315">
                  <c:v>4</c:v>
                </c:pt>
                <c:pt idx="2316">
                  <c:v>4</c:v>
                </c:pt>
                <c:pt idx="2317">
                  <c:v>4</c:v>
                </c:pt>
                <c:pt idx="2318">
                  <c:v>4</c:v>
                </c:pt>
                <c:pt idx="2319">
                  <c:v>3</c:v>
                </c:pt>
                <c:pt idx="2320">
                  <c:v>4</c:v>
                </c:pt>
                <c:pt idx="2321">
                  <c:v>3</c:v>
                </c:pt>
                <c:pt idx="2322">
                  <c:v>3</c:v>
                </c:pt>
                <c:pt idx="2323">
                  <c:v>4</c:v>
                </c:pt>
                <c:pt idx="2324">
                  <c:v>3</c:v>
                </c:pt>
                <c:pt idx="2325">
                  <c:v>4</c:v>
                </c:pt>
                <c:pt idx="2326">
                  <c:v>3</c:v>
                </c:pt>
                <c:pt idx="2327">
                  <c:v>4</c:v>
                </c:pt>
                <c:pt idx="2328">
                  <c:v>4</c:v>
                </c:pt>
                <c:pt idx="2329">
                  <c:v>4</c:v>
                </c:pt>
                <c:pt idx="2330">
                  <c:v>4</c:v>
                </c:pt>
                <c:pt idx="2331">
                  <c:v>4</c:v>
                </c:pt>
                <c:pt idx="2332">
                  <c:v>4</c:v>
                </c:pt>
                <c:pt idx="2333">
                  <c:v>4</c:v>
                </c:pt>
                <c:pt idx="2334">
                  <c:v>3</c:v>
                </c:pt>
                <c:pt idx="2335">
                  <c:v>4</c:v>
                </c:pt>
                <c:pt idx="2336">
                  <c:v>4</c:v>
                </c:pt>
                <c:pt idx="2337">
                  <c:v>3</c:v>
                </c:pt>
                <c:pt idx="2338">
                  <c:v>3</c:v>
                </c:pt>
                <c:pt idx="2339">
                  <c:v>3</c:v>
                </c:pt>
                <c:pt idx="2340">
                  <c:v>2</c:v>
                </c:pt>
                <c:pt idx="2341">
                  <c:v>3</c:v>
                </c:pt>
                <c:pt idx="2342">
                  <c:v>3</c:v>
                </c:pt>
                <c:pt idx="2343">
                  <c:v>4</c:v>
                </c:pt>
                <c:pt idx="2344">
                  <c:v>3</c:v>
                </c:pt>
                <c:pt idx="2345">
                  <c:v>3</c:v>
                </c:pt>
                <c:pt idx="2346">
                  <c:v>4</c:v>
                </c:pt>
                <c:pt idx="2347">
                  <c:v>4</c:v>
                </c:pt>
                <c:pt idx="2348">
                  <c:v>3</c:v>
                </c:pt>
                <c:pt idx="2349">
                  <c:v>4</c:v>
                </c:pt>
                <c:pt idx="2350">
                  <c:v>4</c:v>
                </c:pt>
                <c:pt idx="2351">
                  <c:v>4</c:v>
                </c:pt>
                <c:pt idx="2352">
                  <c:v>5</c:v>
                </c:pt>
                <c:pt idx="2353">
                  <c:v>4</c:v>
                </c:pt>
                <c:pt idx="2354">
                  <c:v>4</c:v>
                </c:pt>
                <c:pt idx="2355">
                  <c:v>3</c:v>
                </c:pt>
                <c:pt idx="2356">
                  <c:v>4</c:v>
                </c:pt>
                <c:pt idx="2357">
                  <c:v>2</c:v>
                </c:pt>
                <c:pt idx="2358">
                  <c:v>4</c:v>
                </c:pt>
                <c:pt idx="2359">
                  <c:v>4</c:v>
                </c:pt>
                <c:pt idx="2360">
                  <c:v>3</c:v>
                </c:pt>
                <c:pt idx="2361">
                  <c:v>3</c:v>
                </c:pt>
                <c:pt idx="2362">
                  <c:v>4</c:v>
                </c:pt>
                <c:pt idx="2363">
                  <c:v>3</c:v>
                </c:pt>
                <c:pt idx="2364">
                  <c:v>4</c:v>
                </c:pt>
                <c:pt idx="2365">
                  <c:v>3</c:v>
                </c:pt>
                <c:pt idx="2366">
                  <c:v>4</c:v>
                </c:pt>
                <c:pt idx="2367">
                  <c:v>4</c:v>
                </c:pt>
                <c:pt idx="2368">
                  <c:v>2</c:v>
                </c:pt>
                <c:pt idx="2369">
                  <c:v>3</c:v>
                </c:pt>
                <c:pt idx="2370">
                  <c:v>4</c:v>
                </c:pt>
                <c:pt idx="2371">
                  <c:v>4</c:v>
                </c:pt>
                <c:pt idx="2372">
                  <c:v>4</c:v>
                </c:pt>
                <c:pt idx="2373">
                  <c:v>3</c:v>
                </c:pt>
                <c:pt idx="2374">
                  <c:v>4</c:v>
                </c:pt>
                <c:pt idx="2375">
                  <c:v>3</c:v>
                </c:pt>
                <c:pt idx="2376">
                  <c:v>4</c:v>
                </c:pt>
                <c:pt idx="2377">
                  <c:v>4</c:v>
                </c:pt>
                <c:pt idx="2378">
                  <c:v>4</c:v>
                </c:pt>
                <c:pt idx="2379">
                  <c:v>3</c:v>
                </c:pt>
                <c:pt idx="2380">
                  <c:v>4</c:v>
                </c:pt>
                <c:pt idx="2381">
                  <c:v>3</c:v>
                </c:pt>
                <c:pt idx="2382">
                  <c:v>4</c:v>
                </c:pt>
                <c:pt idx="2383">
                  <c:v>4</c:v>
                </c:pt>
                <c:pt idx="2384">
                  <c:v>4</c:v>
                </c:pt>
                <c:pt idx="2385">
                  <c:v>4</c:v>
                </c:pt>
                <c:pt idx="2386">
                  <c:v>4</c:v>
                </c:pt>
                <c:pt idx="2387">
                  <c:v>3</c:v>
                </c:pt>
                <c:pt idx="2388">
                  <c:v>4</c:v>
                </c:pt>
                <c:pt idx="2389">
                  <c:v>3</c:v>
                </c:pt>
                <c:pt idx="2390">
                  <c:v>2</c:v>
                </c:pt>
                <c:pt idx="2391">
                  <c:v>4</c:v>
                </c:pt>
                <c:pt idx="2392">
                  <c:v>4</c:v>
                </c:pt>
                <c:pt idx="2393">
                  <c:v>4</c:v>
                </c:pt>
                <c:pt idx="2394">
                  <c:v>3</c:v>
                </c:pt>
                <c:pt idx="2395">
                  <c:v>4</c:v>
                </c:pt>
                <c:pt idx="2396">
                  <c:v>4</c:v>
                </c:pt>
                <c:pt idx="2397">
                  <c:v>3</c:v>
                </c:pt>
                <c:pt idx="2398">
                  <c:v>4</c:v>
                </c:pt>
                <c:pt idx="2399">
                  <c:v>2</c:v>
                </c:pt>
                <c:pt idx="2400">
                  <c:v>4</c:v>
                </c:pt>
                <c:pt idx="2401">
                  <c:v>3</c:v>
                </c:pt>
                <c:pt idx="2402">
                  <c:v>4</c:v>
                </c:pt>
                <c:pt idx="2403">
                  <c:v>4</c:v>
                </c:pt>
                <c:pt idx="2404">
                  <c:v>4</c:v>
                </c:pt>
                <c:pt idx="2405">
                  <c:v>3</c:v>
                </c:pt>
                <c:pt idx="2406">
                  <c:v>4</c:v>
                </c:pt>
                <c:pt idx="2407">
                  <c:v>4</c:v>
                </c:pt>
                <c:pt idx="2408">
                  <c:v>4</c:v>
                </c:pt>
                <c:pt idx="2409">
                  <c:v>4</c:v>
                </c:pt>
                <c:pt idx="2410">
                  <c:v>4</c:v>
                </c:pt>
                <c:pt idx="2411">
                  <c:v>2</c:v>
                </c:pt>
                <c:pt idx="2412">
                  <c:v>4</c:v>
                </c:pt>
                <c:pt idx="2413">
                  <c:v>4</c:v>
                </c:pt>
                <c:pt idx="2414">
                  <c:v>3</c:v>
                </c:pt>
                <c:pt idx="2415">
                  <c:v>4</c:v>
                </c:pt>
                <c:pt idx="2416">
                  <c:v>4</c:v>
                </c:pt>
                <c:pt idx="2417">
                  <c:v>4</c:v>
                </c:pt>
                <c:pt idx="2418">
                  <c:v>3</c:v>
                </c:pt>
                <c:pt idx="2419">
                  <c:v>4</c:v>
                </c:pt>
                <c:pt idx="2420">
                  <c:v>3</c:v>
                </c:pt>
                <c:pt idx="2421">
                  <c:v>4</c:v>
                </c:pt>
                <c:pt idx="2422">
                  <c:v>4</c:v>
                </c:pt>
                <c:pt idx="2423">
                  <c:v>4</c:v>
                </c:pt>
                <c:pt idx="2424">
                  <c:v>3</c:v>
                </c:pt>
                <c:pt idx="2425">
                  <c:v>3</c:v>
                </c:pt>
                <c:pt idx="2426">
                  <c:v>4</c:v>
                </c:pt>
                <c:pt idx="2427">
                  <c:v>4</c:v>
                </c:pt>
                <c:pt idx="2428">
                  <c:v>4</c:v>
                </c:pt>
                <c:pt idx="2429">
                  <c:v>3</c:v>
                </c:pt>
                <c:pt idx="2430">
                  <c:v>4</c:v>
                </c:pt>
                <c:pt idx="2431">
                  <c:v>2</c:v>
                </c:pt>
                <c:pt idx="2432">
                  <c:v>4</c:v>
                </c:pt>
                <c:pt idx="2433">
                  <c:v>4</c:v>
                </c:pt>
                <c:pt idx="2434">
                  <c:v>4</c:v>
                </c:pt>
                <c:pt idx="2435">
                  <c:v>3</c:v>
                </c:pt>
                <c:pt idx="2436">
                  <c:v>3</c:v>
                </c:pt>
                <c:pt idx="2437">
                  <c:v>4</c:v>
                </c:pt>
                <c:pt idx="2438">
                  <c:v>4</c:v>
                </c:pt>
                <c:pt idx="2439">
                  <c:v>4</c:v>
                </c:pt>
                <c:pt idx="2440">
                  <c:v>4</c:v>
                </c:pt>
                <c:pt idx="2441">
                  <c:v>3</c:v>
                </c:pt>
                <c:pt idx="2442">
                  <c:v>4</c:v>
                </c:pt>
                <c:pt idx="2443">
                  <c:v>4</c:v>
                </c:pt>
                <c:pt idx="2444">
                  <c:v>4</c:v>
                </c:pt>
                <c:pt idx="2445">
                  <c:v>3</c:v>
                </c:pt>
                <c:pt idx="2446">
                  <c:v>4</c:v>
                </c:pt>
                <c:pt idx="2447">
                  <c:v>4</c:v>
                </c:pt>
                <c:pt idx="2448">
                  <c:v>4</c:v>
                </c:pt>
                <c:pt idx="2449">
                  <c:v>4</c:v>
                </c:pt>
                <c:pt idx="2450">
                  <c:v>2</c:v>
                </c:pt>
                <c:pt idx="2451">
                  <c:v>4</c:v>
                </c:pt>
                <c:pt idx="2452">
                  <c:v>4</c:v>
                </c:pt>
                <c:pt idx="2453">
                  <c:v>4</c:v>
                </c:pt>
                <c:pt idx="2454">
                  <c:v>3</c:v>
                </c:pt>
                <c:pt idx="2455">
                  <c:v>4</c:v>
                </c:pt>
                <c:pt idx="2456">
                  <c:v>4</c:v>
                </c:pt>
                <c:pt idx="2457">
                  <c:v>4</c:v>
                </c:pt>
                <c:pt idx="2458">
                  <c:v>4</c:v>
                </c:pt>
                <c:pt idx="2459">
                  <c:v>2</c:v>
                </c:pt>
                <c:pt idx="2460">
                  <c:v>4</c:v>
                </c:pt>
                <c:pt idx="2461">
                  <c:v>4</c:v>
                </c:pt>
                <c:pt idx="2462">
                  <c:v>4</c:v>
                </c:pt>
                <c:pt idx="2463">
                  <c:v>4</c:v>
                </c:pt>
                <c:pt idx="2464">
                  <c:v>3</c:v>
                </c:pt>
                <c:pt idx="2465">
                  <c:v>4</c:v>
                </c:pt>
                <c:pt idx="2466">
                  <c:v>4</c:v>
                </c:pt>
                <c:pt idx="2467">
                  <c:v>4</c:v>
                </c:pt>
                <c:pt idx="2468">
                  <c:v>4</c:v>
                </c:pt>
                <c:pt idx="2469">
                  <c:v>4</c:v>
                </c:pt>
                <c:pt idx="2470">
                  <c:v>3</c:v>
                </c:pt>
                <c:pt idx="2471">
                  <c:v>3</c:v>
                </c:pt>
                <c:pt idx="2472">
                  <c:v>4</c:v>
                </c:pt>
                <c:pt idx="2473">
                  <c:v>3</c:v>
                </c:pt>
                <c:pt idx="2474">
                  <c:v>3</c:v>
                </c:pt>
                <c:pt idx="2475">
                  <c:v>4</c:v>
                </c:pt>
                <c:pt idx="2476">
                  <c:v>4</c:v>
                </c:pt>
                <c:pt idx="2477">
                  <c:v>4</c:v>
                </c:pt>
                <c:pt idx="2478">
                  <c:v>4</c:v>
                </c:pt>
                <c:pt idx="2479">
                  <c:v>4</c:v>
                </c:pt>
                <c:pt idx="2480">
                  <c:v>4</c:v>
                </c:pt>
                <c:pt idx="2481">
                  <c:v>4</c:v>
                </c:pt>
                <c:pt idx="2482">
                  <c:v>3</c:v>
                </c:pt>
                <c:pt idx="2483">
                  <c:v>4</c:v>
                </c:pt>
                <c:pt idx="2484">
                  <c:v>3</c:v>
                </c:pt>
                <c:pt idx="2485">
                  <c:v>4</c:v>
                </c:pt>
                <c:pt idx="2486">
                  <c:v>4</c:v>
                </c:pt>
                <c:pt idx="2487">
                  <c:v>4</c:v>
                </c:pt>
                <c:pt idx="2488">
                  <c:v>4</c:v>
                </c:pt>
                <c:pt idx="2489">
                  <c:v>3</c:v>
                </c:pt>
                <c:pt idx="2490">
                  <c:v>4</c:v>
                </c:pt>
                <c:pt idx="2491">
                  <c:v>4</c:v>
                </c:pt>
                <c:pt idx="2492">
                  <c:v>3</c:v>
                </c:pt>
                <c:pt idx="2493">
                  <c:v>4</c:v>
                </c:pt>
                <c:pt idx="2494">
                  <c:v>4</c:v>
                </c:pt>
                <c:pt idx="2495">
                  <c:v>4</c:v>
                </c:pt>
                <c:pt idx="2496">
                  <c:v>3</c:v>
                </c:pt>
                <c:pt idx="2497">
                  <c:v>4</c:v>
                </c:pt>
                <c:pt idx="2498">
                  <c:v>4</c:v>
                </c:pt>
                <c:pt idx="2499">
                  <c:v>3</c:v>
                </c:pt>
                <c:pt idx="2500">
                  <c:v>3</c:v>
                </c:pt>
                <c:pt idx="2501">
                  <c:v>4</c:v>
                </c:pt>
                <c:pt idx="2502">
                  <c:v>4</c:v>
                </c:pt>
                <c:pt idx="2503">
                  <c:v>4</c:v>
                </c:pt>
                <c:pt idx="2504">
                  <c:v>3</c:v>
                </c:pt>
                <c:pt idx="2505">
                  <c:v>3</c:v>
                </c:pt>
                <c:pt idx="2506">
                  <c:v>3</c:v>
                </c:pt>
                <c:pt idx="2507">
                  <c:v>3</c:v>
                </c:pt>
                <c:pt idx="2508">
                  <c:v>3</c:v>
                </c:pt>
                <c:pt idx="2509">
                  <c:v>4</c:v>
                </c:pt>
                <c:pt idx="2510">
                  <c:v>4</c:v>
                </c:pt>
                <c:pt idx="2511">
                  <c:v>3</c:v>
                </c:pt>
                <c:pt idx="2512">
                  <c:v>4</c:v>
                </c:pt>
                <c:pt idx="2513">
                  <c:v>3</c:v>
                </c:pt>
                <c:pt idx="2514">
                  <c:v>4</c:v>
                </c:pt>
                <c:pt idx="2515">
                  <c:v>4</c:v>
                </c:pt>
                <c:pt idx="2516">
                  <c:v>4</c:v>
                </c:pt>
                <c:pt idx="2517">
                  <c:v>3</c:v>
                </c:pt>
                <c:pt idx="2518">
                  <c:v>4</c:v>
                </c:pt>
                <c:pt idx="2519">
                  <c:v>4</c:v>
                </c:pt>
                <c:pt idx="2520">
                  <c:v>4</c:v>
                </c:pt>
                <c:pt idx="2521">
                  <c:v>4</c:v>
                </c:pt>
                <c:pt idx="2522">
                  <c:v>4</c:v>
                </c:pt>
                <c:pt idx="2523">
                  <c:v>2</c:v>
                </c:pt>
                <c:pt idx="2524">
                  <c:v>2</c:v>
                </c:pt>
                <c:pt idx="2525">
                  <c:v>4</c:v>
                </c:pt>
                <c:pt idx="2526">
                  <c:v>4</c:v>
                </c:pt>
                <c:pt idx="2527">
                  <c:v>4</c:v>
                </c:pt>
                <c:pt idx="2528">
                  <c:v>3</c:v>
                </c:pt>
                <c:pt idx="2529">
                  <c:v>3</c:v>
                </c:pt>
                <c:pt idx="2530">
                  <c:v>3</c:v>
                </c:pt>
                <c:pt idx="2531">
                  <c:v>4</c:v>
                </c:pt>
                <c:pt idx="2532">
                  <c:v>4</c:v>
                </c:pt>
                <c:pt idx="2533">
                  <c:v>4</c:v>
                </c:pt>
                <c:pt idx="2534">
                  <c:v>4</c:v>
                </c:pt>
                <c:pt idx="2535">
                  <c:v>4</c:v>
                </c:pt>
                <c:pt idx="2536">
                  <c:v>4</c:v>
                </c:pt>
                <c:pt idx="2537">
                  <c:v>4</c:v>
                </c:pt>
                <c:pt idx="2538">
                  <c:v>4</c:v>
                </c:pt>
                <c:pt idx="2539">
                  <c:v>4</c:v>
                </c:pt>
                <c:pt idx="2540">
                  <c:v>4</c:v>
                </c:pt>
                <c:pt idx="2541">
                  <c:v>4</c:v>
                </c:pt>
                <c:pt idx="2542">
                  <c:v>4</c:v>
                </c:pt>
                <c:pt idx="2543">
                  <c:v>5</c:v>
                </c:pt>
                <c:pt idx="2544">
                  <c:v>2</c:v>
                </c:pt>
                <c:pt idx="2545">
                  <c:v>3</c:v>
                </c:pt>
                <c:pt idx="2546">
                  <c:v>3</c:v>
                </c:pt>
                <c:pt idx="2547">
                  <c:v>3</c:v>
                </c:pt>
                <c:pt idx="2548">
                  <c:v>3</c:v>
                </c:pt>
                <c:pt idx="2549">
                  <c:v>3</c:v>
                </c:pt>
                <c:pt idx="2550">
                  <c:v>4</c:v>
                </c:pt>
                <c:pt idx="2551">
                  <c:v>4</c:v>
                </c:pt>
                <c:pt idx="2552">
                  <c:v>4</c:v>
                </c:pt>
                <c:pt idx="2553">
                  <c:v>4</c:v>
                </c:pt>
                <c:pt idx="2554">
                  <c:v>4</c:v>
                </c:pt>
                <c:pt idx="2555">
                  <c:v>3</c:v>
                </c:pt>
                <c:pt idx="2556">
                  <c:v>3</c:v>
                </c:pt>
                <c:pt idx="2557">
                  <c:v>4</c:v>
                </c:pt>
                <c:pt idx="2558">
                  <c:v>3</c:v>
                </c:pt>
                <c:pt idx="2559">
                  <c:v>2</c:v>
                </c:pt>
                <c:pt idx="2560">
                  <c:v>4</c:v>
                </c:pt>
                <c:pt idx="2561">
                  <c:v>4</c:v>
                </c:pt>
                <c:pt idx="2562">
                  <c:v>2</c:v>
                </c:pt>
                <c:pt idx="2563">
                  <c:v>4</c:v>
                </c:pt>
                <c:pt idx="2564">
                  <c:v>4</c:v>
                </c:pt>
                <c:pt idx="2565">
                  <c:v>4</c:v>
                </c:pt>
                <c:pt idx="2566">
                  <c:v>4</c:v>
                </c:pt>
                <c:pt idx="2567">
                  <c:v>3</c:v>
                </c:pt>
                <c:pt idx="2568">
                  <c:v>4</c:v>
                </c:pt>
                <c:pt idx="2569">
                  <c:v>4</c:v>
                </c:pt>
                <c:pt idx="2570">
                  <c:v>4</c:v>
                </c:pt>
                <c:pt idx="2571">
                  <c:v>4</c:v>
                </c:pt>
                <c:pt idx="2572">
                  <c:v>4</c:v>
                </c:pt>
                <c:pt idx="2573">
                  <c:v>4</c:v>
                </c:pt>
                <c:pt idx="2574">
                  <c:v>3</c:v>
                </c:pt>
                <c:pt idx="2575">
                  <c:v>3</c:v>
                </c:pt>
                <c:pt idx="2576">
                  <c:v>4</c:v>
                </c:pt>
                <c:pt idx="2577">
                  <c:v>3</c:v>
                </c:pt>
                <c:pt idx="2578">
                  <c:v>4</c:v>
                </c:pt>
                <c:pt idx="2579">
                  <c:v>4</c:v>
                </c:pt>
                <c:pt idx="2580">
                  <c:v>4</c:v>
                </c:pt>
                <c:pt idx="2581">
                  <c:v>4</c:v>
                </c:pt>
                <c:pt idx="2582">
                  <c:v>4</c:v>
                </c:pt>
                <c:pt idx="2583">
                  <c:v>4</c:v>
                </c:pt>
                <c:pt idx="2584">
                  <c:v>4</c:v>
                </c:pt>
                <c:pt idx="2585">
                  <c:v>4</c:v>
                </c:pt>
                <c:pt idx="2586">
                  <c:v>3</c:v>
                </c:pt>
                <c:pt idx="2587">
                  <c:v>4</c:v>
                </c:pt>
                <c:pt idx="2588">
                  <c:v>3</c:v>
                </c:pt>
                <c:pt idx="2589">
                  <c:v>4</c:v>
                </c:pt>
                <c:pt idx="2590">
                  <c:v>3</c:v>
                </c:pt>
                <c:pt idx="2591">
                  <c:v>4</c:v>
                </c:pt>
                <c:pt idx="2592">
                  <c:v>4</c:v>
                </c:pt>
                <c:pt idx="2593">
                  <c:v>4</c:v>
                </c:pt>
                <c:pt idx="2594">
                  <c:v>4</c:v>
                </c:pt>
                <c:pt idx="2595">
                  <c:v>4</c:v>
                </c:pt>
                <c:pt idx="2596">
                  <c:v>4</c:v>
                </c:pt>
                <c:pt idx="2597">
                  <c:v>4</c:v>
                </c:pt>
                <c:pt idx="2598">
                  <c:v>4</c:v>
                </c:pt>
                <c:pt idx="2599">
                  <c:v>4</c:v>
                </c:pt>
                <c:pt idx="2600">
                  <c:v>2</c:v>
                </c:pt>
                <c:pt idx="2601">
                  <c:v>4</c:v>
                </c:pt>
                <c:pt idx="2602">
                  <c:v>3</c:v>
                </c:pt>
                <c:pt idx="2603">
                  <c:v>3</c:v>
                </c:pt>
                <c:pt idx="2604">
                  <c:v>4</c:v>
                </c:pt>
                <c:pt idx="2605">
                  <c:v>4</c:v>
                </c:pt>
                <c:pt idx="2606">
                  <c:v>3</c:v>
                </c:pt>
                <c:pt idx="2607">
                  <c:v>3</c:v>
                </c:pt>
                <c:pt idx="2608">
                  <c:v>2</c:v>
                </c:pt>
                <c:pt idx="2609">
                  <c:v>4</c:v>
                </c:pt>
                <c:pt idx="2610">
                  <c:v>2</c:v>
                </c:pt>
                <c:pt idx="2611">
                  <c:v>4</c:v>
                </c:pt>
                <c:pt idx="2612">
                  <c:v>3</c:v>
                </c:pt>
                <c:pt idx="2613">
                  <c:v>4</c:v>
                </c:pt>
                <c:pt idx="2614">
                  <c:v>4</c:v>
                </c:pt>
                <c:pt idx="2615">
                  <c:v>4</c:v>
                </c:pt>
                <c:pt idx="2616">
                  <c:v>3</c:v>
                </c:pt>
                <c:pt idx="2617">
                  <c:v>2</c:v>
                </c:pt>
                <c:pt idx="2618">
                  <c:v>4</c:v>
                </c:pt>
                <c:pt idx="2619">
                  <c:v>4</c:v>
                </c:pt>
                <c:pt idx="2620">
                  <c:v>3</c:v>
                </c:pt>
                <c:pt idx="2621">
                  <c:v>4</c:v>
                </c:pt>
                <c:pt idx="2622">
                  <c:v>2</c:v>
                </c:pt>
                <c:pt idx="2623">
                  <c:v>4</c:v>
                </c:pt>
                <c:pt idx="2624">
                  <c:v>3</c:v>
                </c:pt>
                <c:pt idx="2625">
                  <c:v>4</c:v>
                </c:pt>
                <c:pt idx="2626">
                  <c:v>4</c:v>
                </c:pt>
                <c:pt idx="2627">
                  <c:v>3</c:v>
                </c:pt>
                <c:pt idx="2628">
                  <c:v>3</c:v>
                </c:pt>
                <c:pt idx="2629">
                  <c:v>4</c:v>
                </c:pt>
                <c:pt idx="2630">
                  <c:v>3</c:v>
                </c:pt>
                <c:pt idx="2631">
                  <c:v>4</c:v>
                </c:pt>
                <c:pt idx="2632">
                  <c:v>4</c:v>
                </c:pt>
                <c:pt idx="2633">
                  <c:v>3</c:v>
                </c:pt>
                <c:pt idx="2634">
                  <c:v>3</c:v>
                </c:pt>
                <c:pt idx="2635">
                  <c:v>4</c:v>
                </c:pt>
                <c:pt idx="2636">
                  <c:v>4</c:v>
                </c:pt>
                <c:pt idx="2637">
                  <c:v>4</c:v>
                </c:pt>
                <c:pt idx="2638">
                  <c:v>4</c:v>
                </c:pt>
                <c:pt idx="2639">
                  <c:v>4</c:v>
                </c:pt>
                <c:pt idx="2640">
                  <c:v>4</c:v>
                </c:pt>
                <c:pt idx="2641">
                  <c:v>3</c:v>
                </c:pt>
                <c:pt idx="2642">
                  <c:v>2</c:v>
                </c:pt>
                <c:pt idx="2643">
                  <c:v>3</c:v>
                </c:pt>
                <c:pt idx="2644">
                  <c:v>4</c:v>
                </c:pt>
                <c:pt idx="2645">
                  <c:v>3</c:v>
                </c:pt>
                <c:pt idx="2646">
                  <c:v>4</c:v>
                </c:pt>
                <c:pt idx="2647">
                  <c:v>4</c:v>
                </c:pt>
                <c:pt idx="2648">
                  <c:v>2</c:v>
                </c:pt>
                <c:pt idx="2649">
                  <c:v>4</c:v>
                </c:pt>
                <c:pt idx="2650">
                  <c:v>4</c:v>
                </c:pt>
                <c:pt idx="2651">
                  <c:v>3</c:v>
                </c:pt>
                <c:pt idx="2652">
                  <c:v>4</c:v>
                </c:pt>
                <c:pt idx="2653">
                  <c:v>4</c:v>
                </c:pt>
                <c:pt idx="2654">
                  <c:v>4</c:v>
                </c:pt>
                <c:pt idx="2655">
                  <c:v>3</c:v>
                </c:pt>
                <c:pt idx="2656">
                  <c:v>2</c:v>
                </c:pt>
                <c:pt idx="2657">
                  <c:v>3</c:v>
                </c:pt>
                <c:pt idx="2658">
                  <c:v>3</c:v>
                </c:pt>
                <c:pt idx="2659">
                  <c:v>3</c:v>
                </c:pt>
                <c:pt idx="2660">
                  <c:v>4</c:v>
                </c:pt>
                <c:pt idx="2661">
                  <c:v>4</c:v>
                </c:pt>
                <c:pt idx="2662">
                  <c:v>4</c:v>
                </c:pt>
                <c:pt idx="2663">
                  <c:v>4</c:v>
                </c:pt>
                <c:pt idx="2664">
                  <c:v>4</c:v>
                </c:pt>
                <c:pt idx="2665">
                  <c:v>4</c:v>
                </c:pt>
                <c:pt idx="2666">
                  <c:v>4</c:v>
                </c:pt>
                <c:pt idx="2667">
                  <c:v>3</c:v>
                </c:pt>
                <c:pt idx="2668">
                  <c:v>4</c:v>
                </c:pt>
                <c:pt idx="2669">
                  <c:v>4</c:v>
                </c:pt>
                <c:pt idx="2670">
                  <c:v>3</c:v>
                </c:pt>
                <c:pt idx="2671">
                  <c:v>3</c:v>
                </c:pt>
                <c:pt idx="2672">
                  <c:v>4</c:v>
                </c:pt>
                <c:pt idx="2673">
                  <c:v>4</c:v>
                </c:pt>
                <c:pt idx="2674">
                  <c:v>4</c:v>
                </c:pt>
                <c:pt idx="2675">
                  <c:v>4</c:v>
                </c:pt>
                <c:pt idx="2676">
                  <c:v>3</c:v>
                </c:pt>
                <c:pt idx="2677">
                  <c:v>6</c:v>
                </c:pt>
                <c:pt idx="2678">
                  <c:v>3</c:v>
                </c:pt>
                <c:pt idx="2679">
                  <c:v>4</c:v>
                </c:pt>
                <c:pt idx="2680">
                  <c:v>4</c:v>
                </c:pt>
                <c:pt idx="2681">
                  <c:v>4</c:v>
                </c:pt>
                <c:pt idx="2682">
                  <c:v>4</c:v>
                </c:pt>
                <c:pt idx="2683">
                  <c:v>4</c:v>
                </c:pt>
                <c:pt idx="2684">
                  <c:v>1</c:v>
                </c:pt>
                <c:pt idx="2685">
                  <c:v>4</c:v>
                </c:pt>
                <c:pt idx="2686">
                  <c:v>4</c:v>
                </c:pt>
                <c:pt idx="2687">
                  <c:v>4</c:v>
                </c:pt>
                <c:pt idx="2688">
                  <c:v>4</c:v>
                </c:pt>
                <c:pt idx="2689">
                  <c:v>4</c:v>
                </c:pt>
                <c:pt idx="2690">
                  <c:v>3</c:v>
                </c:pt>
                <c:pt idx="2691">
                  <c:v>4</c:v>
                </c:pt>
                <c:pt idx="2692">
                  <c:v>4</c:v>
                </c:pt>
                <c:pt idx="2693">
                  <c:v>4</c:v>
                </c:pt>
                <c:pt idx="2694">
                  <c:v>4</c:v>
                </c:pt>
                <c:pt idx="2695">
                  <c:v>4</c:v>
                </c:pt>
                <c:pt idx="2696">
                  <c:v>4</c:v>
                </c:pt>
                <c:pt idx="2697">
                  <c:v>4</c:v>
                </c:pt>
                <c:pt idx="2698">
                  <c:v>4</c:v>
                </c:pt>
                <c:pt idx="2699">
                  <c:v>4</c:v>
                </c:pt>
                <c:pt idx="2700">
                  <c:v>4</c:v>
                </c:pt>
                <c:pt idx="2701">
                  <c:v>4</c:v>
                </c:pt>
                <c:pt idx="2702">
                  <c:v>4</c:v>
                </c:pt>
                <c:pt idx="2703">
                  <c:v>4</c:v>
                </c:pt>
                <c:pt idx="2704">
                  <c:v>3</c:v>
                </c:pt>
                <c:pt idx="2705">
                  <c:v>4</c:v>
                </c:pt>
                <c:pt idx="2706">
                  <c:v>4</c:v>
                </c:pt>
                <c:pt idx="2707">
                  <c:v>4</c:v>
                </c:pt>
                <c:pt idx="2708">
                  <c:v>4</c:v>
                </c:pt>
                <c:pt idx="2709">
                  <c:v>3</c:v>
                </c:pt>
                <c:pt idx="2710">
                  <c:v>4</c:v>
                </c:pt>
                <c:pt idx="2711">
                  <c:v>3</c:v>
                </c:pt>
                <c:pt idx="2712">
                  <c:v>4</c:v>
                </c:pt>
                <c:pt idx="2713">
                  <c:v>4</c:v>
                </c:pt>
                <c:pt idx="2714">
                  <c:v>4</c:v>
                </c:pt>
                <c:pt idx="2715">
                  <c:v>4</c:v>
                </c:pt>
                <c:pt idx="2716">
                  <c:v>4</c:v>
                </c:pt>
                <c:pt idx="2717">
                  <c:v>3</c:v>
                </c:pt>
                <c:pt idx="2718">
                  <c:v>4</c:v>
                </c:pt>
                <c:pt idx="2719">
                  <c:v>2</c:v>
                </c:pt>
                <c:pt idx="2720">
                  <c:v>3</c:v>
                </c:pt>
                <c:pt idx="2721">
                  <c:v>3</c:v>
                </c:pt>
                <c:pt idx="2722">
                  <c:v>4</c:v>
                </c:pt>
                <c:pt idx="2723">
                  <c:v>4</c:v>
                </c:pt>
                <c:pt idx="2724">
                  <c:v>4</c:v>
                </c:pt>
                <c:pt idx="2725">
                  <c:v>4</c:v>
                </c:pt>
                <c:pt idx="2726">
                  <c:v>4</c:v>
                </c:pt>
                <c:pt idx="2727">
                  <c:v>4</c:v>
                </c:pt>
                <c:pt idx="2728">
                  <c:v>3</c:v>
                </c:pt>
                <c:pt idx="2729">
                  <c:v>4</c:v>
                </c:pt>
                <c:pt idx="2730">
                  <c:v>3</c:v>
                </c:pt>
                <c:pt idx="2731">
                  <c:v>3</c:v>
                </c:pt>
                <c:pt idx="2732">
                  <c:v>3</c:v>
                </c:pt>
                <c:pt idx="2733">
                  <c:v>2</c:v>
                </c:pt>
                <c:pt idx="2734">
                  <c:v>3</c:v>
                </c:pt>
                <c:pt idx="2735">
                  <c:v>4</c:v>
                </c:pt>
                <c:pt idx="2736">
                  <c:v>3</c:v>
                </c:pt>
                <c:pt idx="2737">
                  <c:v>4</c:v>
                </c:pt>
                <c:pt idx="2738">
                  <c:v>2</c:v>
                </c:pt>
                <c:pt idx="2739">
                  <c:v>4</c:v>
                </c:pt>
                <c:pt idx="2740">
                  <c:v>3</c:v>
                </c:pt>
                <c:pt idx="2741">
                  <c:v>4</c:v>
                </c:pt>
                <c:pt idx="2742">
                  <c:v>3</c:v>
                </c:pt>
                <c:pt idx="2743">
                  <c:v>3</c:v>
                </c:pt>
                <c:pt idx="2744">
                  <c:v>4</c:v>
                </c:pt>
                <c:pt idx="2745">
                  <c:v>4</c:v>
                </c:pt>
                <c:pt idx="2746">
                  <c:v>4</c:v>
                </c:pt>
                <c:pt idx="2747">
                  <c:v>4</c:v>
                </c:pt>
                <c:pt idx="2748">
                  <c:v>4</c:v>
                </c:pt>
                <c:pt idx="2749">
                  <c:v>3</c:v>
                </c:pt>
                <c:pt idx="2750">
                  <c:v>4</c:v>
                </c:pt>
                <c:pt idx="2751">
                  <c:v>4</c:v>
                </c:pt>
                <c:pt idx="2752">
                  <c:v>4</c:v>
                </c:pt>
                <c:pt idx="2753">
                  <c:v>4</c:v>
                </c:pt>
                <c:pt idx="2754">
                  <c:v>4</c:v>
                </c:pt>
                <c:pt idx="2755">
                  <c:v>4</c:v>
                </c:pt>
                <c:pt idx="2756">
                  <c:v>4</c:v>
                </c:pt>
                <c:pt idx="2757">
                  <c:v>4</c:v>
                </c:pt>
                <c:pt idx="2758">
                  <c:v>4</c:v>
                </c:pt>
                <c:pt idx="2759">
                  <c:v>2</c:v>
                </c:pt>
                <c:pt idx="2760">
                  <c:v>4</c:v>
                </c:pt>
                <c:pt idx="2761">
                  <c:v>4</c:v>
                </c:pt>
                <c:pt idx="2762">
                  <c:v>3</c:v>
                </c:pt>
                <c:pt idx="2763">
                  <c:v>6</c:v>
                </c:pt>
                <c:pt idx="2764">
                  <c:v>4</c:v>
                </c:pt>
                <c:pt idx="2765">
                  <c:v>4</c:v>
                </c:pt>
                <c:pt idx="2766">
                  <c:v>4</c:v>
                </c:pt>
                <c:pt idx="2767">
                  <c:v>4</c:v>
                </c:pt>
                <c:pt idx="2768">
                  <c:v>3</c:v>
                </c:pt>
                <c:pt idx="2769">
                  <c:v>3</c:v>
                </c:pt>
                <c:pt idx="2770">
                  <c:v>2</c:v>
                </c:pt>
                <c:pt idx="2771">
                  <c:v>4</c:v>
                </c:pt>
                <c:pt idx="2772">
                  <c:v>4</c:v>
                </c:pt>
                <c:pt idx="2773">
                  <c:v>4</c:v>
                </c:pt>
                <c:pt idx="2774">
                  <c:v>4</c:v>
                </c:pt>
                <c:pt idx="2775">
                  <c:v>4</c:v>
                </c:pt>
                <c:pt idx="2776">
                  <c:v>3</c:v>
                </c:pt>
                <c:pt idx="2777">
                  <c:v>4</c:v>
                </c:pt>
                <c:pt idx="2778">
                  <c:v>4</c:v>
                </c:pt>
                <c:pt idx="2779">
                  <c:v>4</c:v>
                </c:pt>
                <c:pt idx="2780">
                  <c:v>4</c:v>
                </c:pt>
                <c:pt idx="2781">
                  <c:v>4</c:v>
                </c:pt>
                <c:pt idx="2782">
                  <c:v>4</c:v>
                </c:pt>
                <c:pt idx="2783">
                  <c:v>3</c:v>
                </c:pt>
                <c:pt idx="2784">
                  <c:v>4</c:v>
                </c:pt>
                <c:pt idx="2785">
                  <c:v>4</c:v>
                </c:pt>
                <c:pt idx="2786">
                  <c:v>2</c:v>
                </c:pt>
                <c:pt idx="2787">
                  <c:v>4</c:v>
                </c:pt>
                <c:pt idx="2788">
                  <c:v>4</c:v>
                </c:pt>
                <c:pt idx="2789">
                  <c:v>4</c:v>
                </c:pt>
                <c:pt idx="2790">
                  <c:v>3</c:v>
                </c:pt>
                <c:pt idx="2791">
                  <c:v>4</c:v>
                </c:pt>
                <c:pt idx="2792">
                  <c:v>4</c:v>
                </c:pt>
                <c:pt idx="2793">
                  <c:v>4</c:v>
                </c:pt>
                <c:pt idx="2794">
                  <c:v>4</c:v>
                </c:pt>
                <c:pt idx="2795">
                  <c:v>2</c:v>
                </c:pt>
                <c:pt idx="2796">
                  <c:v>3</c:v>
                </c:pt>
                <c:pt idx="2797">
                  <c:v>3</c:v>
                </c:pt>
                <c:pt idx="2798">
                  <c:v>4</c:v>
                </c:pt>
                <c:pt idx="2799">
                  <c:v>4</c:v>
                </c:pt>
                <c:pt idx="2800">
                  <c:v>4</c:v>
                </c:pt>
                <c:pt idx="2801">
                  <c:v>3</c:v>
                </c:pt>
                <c:pt idx="2802">
                  <c:v>4</c:v>
                </c:pt>
                <c:pt idx="2803">
                  <c:v>3</c:v>
                </c:pt>
                <c:pt idx="2804">
                  <c:v>3</c:v>
                </c:pt>
                <c:pt idx="2805">
                  <c:v>4</c:v>
                </c:pt>
                <c:pt idx="2806">
                  <c:v>3</c:v>
                </c:pt>
                <c:pt idx="2807">
                  <c:v>4</c:v>
                </c:pt>
                <c:pt idx="2808">
                  <c:v>4</c:v>
                </c:pt>
                <c:pt idx="2809">
                  <c:v>3</c:v>
                </c:pt>
                <c:pt idx="2810">
                  <c:v>4</c:v>
                </c:pt>
                <c:pt idx="2811">
                  <c:v>4</c:v>
                </c:pt>
                <c:pt idx="2812">
                  <c:v>4</c:v>
                </c:pt>
                <c:pt idx="2813">
                  <c:v>2</c:v>
                </c:pt>
                <c:pt idx="2814">
                  <c:v>4</c:v>
                </c:pt>
                <c:pt idx="2815">
                  <c:v>2</c:v>
                </c:pt>
                <c:pt idx="2816">
                  <c:v>4</c:v>
                </c:pt>
                <c:pt idx="2817">
                  <c:v>4</c:v>
                </c:pt>
                <c:pt idx="2818">
                  <c:v>3</c:v>
                </c:pt>
                <c:pt idx="2819">
                  <c:v>4</c:v>
                </c:pt>
                <c:pt idx="2820">
                  <c:v>4</c:v>
                </c:pt>
                <c:pt idx="2821">
                  <c:v>4</c:v>
                </c:pt>
                <c:pt idx="2822">
                  <c:v>4</c:v>
                </c:pt>
                <c:pt idx="2823">
                  <c:v>3</c:v>
                </c:pt>
                <c:pt idx="2824">
                  <c:v>4</c:v>
                </c:pt>
                <c:pt idx="2825">
                  <c:v>3</c:v>
                </c:pt>
                <c:pt idx="2826">
                  <c:v>4</c:v>
                </c:pt>
                <c:pt idx="2827">
                  <c:v>4</c:v>
                </c:pt>
                <c:pt idx="2828">
                  <c:v>4</c:v>
                </c:pt>
                <c:pt idx="2829">
                  <c:v>4</c:v>
                </c:pt>
                <c:pt idx="2830">
                  <c:v>3</c:v>
                </c:pt>
                <c:pt idx="2831">
                  <c:v>4</c:v>
                </c:pt>
                <c:pt idx="2832">
                  <c:v>4</c:v>
                </c:pt>
                <c:pt idx="2833">
                  <c:v>3</c:v>
                </c:pt>
                <c:pt idx="2834">
                  <c:v>2</c:v>
                </c:pt>
                <c:pt idx="2835">
                  <c:v>4</c:v>
                </c:pt>
                <c:pt idx="2836">
                  <c:v>4</c:v>
                </c:pt>
                <c:pt idx="2837">
                  <c:v>4</c:v>
                </c:pt>
                <c:pt idx="2838">
                  <c:v>4</c:v>
                </c:pt>
                <c:pt idx="2839">
                  <c:v>4</c:v>
                </c:pt>
                <c:pt idx="2840">
                  <c:v>3</c:v>
                </c:pt>
                <c:pt idx="2841">
                  <c:v>4</c:v>
                </c:pt>
                <c:pt idx="2842">
                  <c:v>3</c:v>
                </c:pt>
                <c:pt idx="2843">
                  <c:v>4</c:v>
                </c:pt>
                <c:pt idx="2844">
                  <c:v>4</c:v>
                </c:pt>
                <c:pt idx="2845">
                  <c:v>4</c:v>
                </c:pt>
                <c:pt idx="2846">
                  <c:v>4</c:v>
                </c:pt>
                <c:pt idx="2847">
                  <c:v>4</c:v>
                </c:pt>
                <c:pt idx="2848">
                  <c:v>4</c:v>
                </c:pt>
                <c:pt idx="2849">
                  <c:v>4</c:v>
                </c:pt>
                <c:pt idx="2850">
                  <c:v>3</c:v>
                </c:pt>
                <c:pt idx="2851">
                  <c:v>4</c:v>
                </c:pt>
                <c:pt idx="2852">
                  <c:v>2</c:v>
                </c:pt>
                <c:pt idx="2853">
                  <c:v>3</c:v>
                </c:pt>
                <c:pt idx="2854">
                  <c:v>4</c:v>
                </c:pt>
                <c:pt idx="2855">
                  <c:v>4</c:v>
                </c:pt>
                <c:pt idx="2856">
                  <c:v>3</c:v>
                </c:pt>
                <c:pt idx="2857">
                  <c:v>4</c:v>
                </c:pt>
                <c:pt idx="2858">
                  <c:v>3</c:v>
                </c:pt>
                <c:pt idx="2859">
                  <c:v>4</c:v>
                </c:pt>
                <c:pt idx="2860">
                  <c:v>4</c:v>
                </c:pt>
                <c:pt idx="2861">
                  <c:v>4</c:v>
                </c:pt>
                <c:pt idx="2862">
                  <c:v>3</c:v>
                </c:pt>
                <c:pt idx="2863">
                  <c:v>3</c:v>
                </c:pt>
                <c:pt idx="2864">
                  <c:v>2</c:v>
                </c:pt>
                <c:pt idx="2865">
                  <c:v>4</c:v>
                </c:pt>
                <c:pt idx="2866">
                  <c:v>4</c:v>
                </c:pt>
                <c:pt idx="2867">
                  <c:v>4</c:v>
                </c:pt>
                <c:pt idx="2868">
                  <c:v>4</c:v>
                </c:pt>
                <c:pt idx="2869">
                  <c:v>4</c:v>
                </c:pt>
                <c:pt idx="2870">
                  <c:v>4</c:v>
                </c:pt>
                <c:pt idx="2871">
                  <c:v>3</c:v>
                </c:pt>
                <c:pt idx="2872">
                  <c:v>4</c:v>
                </c:pt>
                <c:pt idx="2873">
                  <c:v>4</c:v>
                </c:pt>
                <c:pt idx="2874">
                  <c:v>4</c:v>
                </c:pt>
                <c:pt idx="2875">
                  <c:v>4</c:v>
                </c:pt>
                <c:pt idx="2876">
                  <c:v>3</c:v>
                </c:pt>
                <c:pt idx="2877">
                  <c:v>4</c:v>
                </c:pt>
                <c:pt idx="2878">
                  <c:v>4</c:v>
                </c:pt>
                <c:pt idx="2879">
                  <c:v>4</c:v>
                </c:pt>
                <c:pt idx="2880">
                  <c:v>4</c:v>
                </c:pt>
                <c:pt idx="2881">
                  <c:v>4</c:v>
                </c:pt>
                <c:pt idx="2882">
                  <c:v>4</c:v>
                </c:pt>
                <c:pt idx="2883">
                  <c:v>4</c:v>
                </c:pt>
                <c:pt idx="2884">
                  <c:v>4</c:v>
                </c:pt>
                <c:pt idx="2885">
                  <c:v>4</c:v>
                </c:pt>
                <c:pt idx="2886">
                  <c:v>4</c:v>
                </c:pt>
                <c:pt idx="2887">
                  <c:v>4</c:v>
                </c:pt>
                <c:pt idx="2888">
                  <c:v>4</c:v>
                </c:pt>
                <c:pt idx="2889">
                  <c:v>4</c:v>
                </c:pt>
                <c:pt idx="2890">
                  <c:v>4</c:v>
                </c:pt>
                <c:pt idx="2891">
                  <c:v>4</c:v>
                </c:pt>
                <c:pt idx="2892">
                  <c:v>4</c:v>
                </c:pt>
                <c:pt idx="2893">
                  <c:v>4</c:v>
                </c:pt>
                <c:pt idx="2894">
                  <c:v>4</c:v>
                </c:pt>
                <c:pt idx="2895">
                  <c:v>4</c:v>
                </c:pt>
                <c:pt idx="2896">
                  <c:v>4</c:v>
                </c:pt>
                <c:pt idx="2897">
                  <c:v>4</c:v>
                </c:pt>
                <c:pt idx="2898">
                  <c:v>4</c:v>
                </c:pt>
                <c:pt idx="2899">
                  <c:v>4</c:v>
                </c:pt>
                <c:pt idx="2900">
                  <c:v>4</c:v>
                </c:pt>
                <c:pt idx="2901">
                  <c:v>4</c:v>
                </c:pt>
                <c:pt idx="2902">
                  <c:v>2</c:v>
                </c:pt>
                <c:pt idx="2903">
                  <c:v>4</c:v>
                </c:pt>
                <c:pt idx="2904">
                  <c:v>4</c:v>
                </c:pt>
                <c:pt idx="2905">
                  <c:v>4</c:v>
                </c:pt>
                <c:pt idx="2906">
                  <c:v>4</c:v>
                </c:pt>
                <c:pt idx="2907">
                  <c:v>4</c:v>
                </c:pt>
                <c:pt idx="2908">
                  <c:v>4</c:v>
                </c:pt>
                <c:pt idx="2909">
                  <c:v>2</c:v>
                </c:pt>
                <c:pt idx="2910">
                  <c:v>1</c:v>
                </c:pt>
                <c:pt idx="2911">
                  <c:v>2</c:v>
                </c:pt>
                <c:pt idx="2912">
                  <c:v>4</c:v>
                </c:pt>
                <c:pt idx="2913">
                  <c:v>4</c:v>
                </c:pt>
                <c:pt idx="2914">
                  <c:v>3</c:v>
                </c:pt>
                <c:pt idx="2915">
                  <c:v>3</c:v>
                </c:pt>
                <c:pt idx="2916">
                  <c:v>4</c:v>
                </c:pt>
                <c:pt idx="2917">
                  <c:v>4</c:v>
                </c:pt>
                <c:pt idx="2918">
                  <c:v>4</c:v>
                </c:pt>
                <c:pt idx="2919">
                  <c:v>4</c:v>
                </c:pt>
                <c:pt idx="2920">
                  <c:v>4</c:v>
                </c:pt>
                <c:pt idx="2921">
                  <c:v>3</c:v>
                </c:pt>
                <c:pt idx="2922">
                  <c:v>3</c:v>
                </c:pt>
                <c:pt idx="2923">
                  <c:v>2</c:v>
                </c:pt>
                <c:pt idx="2924">
                  <c:v>4</c:v>
                </c:pt>
                <c:pt idx="2925">
                  <c:v>4</c:v>
                </c:pt>
                <c:pt idx="2926">
                  <c:v>4</c:v>
                </c:pt>
                <c:pt idx="2927">
                  <c:v>3</c:v>
                </c:pt>
                <c:pt idx="2928">
                  <c:v>3</c:v>
                </c:pt>
                <c:pt idx="2929">
                  <c:v>2</c:v>
                </c:pt>
                <c:pt idx="2930">
                  <c:v>4</c:v>
                </c:pt>
                <c:pt idx="2931">
                  <c:v>4</c:v>
                </c:pt>
                <c:pt idx="2932">
                  <c:v>4</c:v>
                </c:pt>
                <c:pt idx="2933">
                  <c:v>3</c:v>
                </c:pt>
                <c:pt idx="2934">
                  <c:v>4</c:v>
                </c:pt>
                <c:pt idx="2935">
                  <c:v>4</c:v>
                </c:pt>
                <c:pt idx="2936">
                  <c:v>3</c:v>
                </c:pt>
                <c:pt idx="2937">
                  <c:v>4</c:v>
                </c:pt>
                <c:pt idx="2938">
                  <c:v>4</c:v>
                </c:pt>
                <c:pt idx="2939">
                  <c:v>4</c:v>
                </c:pt>
                <c:pt idx="2940">
                  <c:v>4</c:v>
                </c:pt>
                <c:pt idx="2941">
                  <c:v>4</c:v>
                </c:pt>
                <c:pt idx="2942">
                  <c:v>4</c:v>
                </c:pt>
                <c:pt idx="2943">
                  <c:v>3</c:v>
                </c:pt>
                <c:pt idx="2944">
                  <c:v>4</c:v>
                </c:pt>
                <c:pt idx="2945">
                  <c:v>4</c:v>
                </c:pt>
                <c:pt idx="2946">
                  <c:v>4</c:v>
                </c:pt>
                <c:pt idx="2947">
                  <c:v>3</c:v>
                </c:pt>
                <c:pt idx="2948">
                  <c:v>3</c:v>
                </c:pt>
                <c:pt idx="2949">
                  <c:v>4</c:v>
                </c:pt>
                <c:pt idx="2950">
                  <c:v>4</c:v>
                </c:pt>
                <c:pt idx="2951">
                  <c:v>4</c:v>
                </c:pt>
                <c:pt idx="2952">
                  <c:v>3</c:v>
                </c:pt>
                <c:pt idx="2953">
                  <c:v>4</c:v>
                </c:pt>
                <c:pt idx="2954">
                  <c:v>4</c:v>
                </c:pt>
                <c:pt idx="2955">
                  <c:v>4</c:v>
                </c:pt>
                <c:pt idx="2956">
                  <c:v>4</c:v>
                </c:pt>
                <c:pt idx="2957">
                  <c:v>4</c:v>
                </c:pt>
                <c:pt idx="2958">
                  <c:v>4</c:v>
                </c:pt>
                <c:pt idx="2959">
                  <c:v>4</c:v>
                </c:pt>
                <c:pt idx="2960">
                  <c:v>4</c:v>
                </c:pt>
                <c:pt idx="2961">
                  <c:v>4</c:v>
                </c:pt>
                <c:pt idx="2962">
                  <c:v>2</c:v>
                </c:pt>
                <c:pt idx="2963">
                  <c:v>4</c:v>
                </c:pt>
                <c:pt idx="2964">
                  <c:v>4</c:v>
                </c:pt>
                <c:pt idx="2965">
                  <c:v>4</c:v>
                </c:pt>
                <c:pt idx="2966">
                  <c:v>4</c:v>
                </c:pt>
                <c:pt idx="2967">
                  <c:v>4</c:v>
                </c:pt>
                <c:pt idx="2968">
                  <c:v>4</c:v>
                </c:pt>
                <c:pt idx="2969">
                  <c:v>3</c:v>
                </c:pt>
                <c:pt idx="2970">
                  <c:v>4</c:v>
                </c:pt>
                <c:pt idx="2971">
                  <c:v>2</c:v>
                </c:pt>
                <c:pt idx="2972">
                  <c:v>3</c:v>
                </c:pt>
                <c:pt idx="2973">
                  <c:v>1</c:v>
                </c:pt>
                <c:pt idx="2974">
                  <c:v>4</c:v>
                </c:pt>
                <c:pt idx="2975">
                  <c:v>3</c:v>
                </c:pt>
                <c:pt idx="2976">
                  <c:v>3</c:v>
                </c:pt>
                <c:pt idx="2977">
                  <c:v>3</c:v>
                </c:pt>
                <c:pt idx="2978">
                  <c:v>4</c:v>
                </c:pt>
                <c:pt idx="2979">
                  <c:v>3</c:v>
                </c:pt>
                <c:pt idx="2980">
                  <c:v>3</c:v>
                </c:pt>
                <c:pt idx="2981">
                  <c:v>4</c:v>
                </c:pt>
                <c:pt idx="2982">
                  <c:v>4</c:v>
                </c:pt>
                <c:pt idx="2983">
                  <c:v>4</c:v>
                </c:pt>
                <c:pt idx="2984">
                  <c:v>3</c:v>
                </c:pt>
                <c:pt idx="2985">
                  <c:v>4</c:v>
                </c:pt>
                <c:pt idx="2986">
                  <c:v>4</c:v>
                </c:pt>
                <c:pt idx="2987">
                  <c:v>4</c:v>
                </c:pt>
                <c:pt idx="2988">
                  <c:v>4</c:v>
                </c:pt>
                <c:pt idx="2989">
                  <c:v>3</c:v>
                </c:pt>
                <c:pt idx="2990">
                  <c:v>3</c:v>
                </c:pt>
                <c:pt idx="2991">
                  <c:v>4</c:v>
                </c:pt>
                <c:pt idx="2992">
                  <c:v>4</c:v>
                </c:pt>
                <c:pt idx="2993">
                  <c:v>4</c:v>
                </c:pt>
                <c:pt idx="2994">
                  <c:v>3</c:v>
                </c:pt>
                <c:pt idx="2995">
                  <c:v>4</c:v>
                </c:pt>
                <c:pt idx="2996">
                  <c:v>4</c:v>
                </c:pt>
                <c:pt idx="2997">
                  <c:v>4</c:v>
                </c:pt>
                <c:pt idx="2998">
                  <c:v>4</c:v>
                </c:pt>
                <c:pt idx="2999">
                  <c:v>4</c:v>
                </c:pt>
                <c:pt idx="3000">
                  <c:v>4</c:v>
                </c:pt>
                <c:pt idx="3001">
                  <c:v>4</c:v>
                </c:pt>
                <c:pt idx="3002">
                  <c:v>3</c:v>
                </c:pt>
                <c:pt idx="3003">
                  <c:v>4</c:v>
                </c:pt>
                <c:pt idx="3004">
                  <c:v>4</c:v>
                </c:pt>
                <c:pt idx="3005">
                  <c:v>4</c:v>
                </c:pt>
                <c:pt idx="3006">
                  <c:v>4</c:v>
                </c:pt>
                <c:pt idx="3007">
                  <c:v>4</c:v>
                </c:pt>
                <c:pt idx="3008">
                  <c:v>4</c:v>
                </c:pt>
                <c:pt idx="3009">
                  <c:v>4</c:v>
                </c:pt>
                <c:pt idx="3010">
                  <c:v>3</c:v>
                </c:pt>
                <c:pt idx="3011">
                  <c:v>4</c:v>
                </c:pt>
                <c:pt idx="3012">
                  <c:v>4</c:v>
                </c:pt>
                <c:pt idx="3013">
                  <c:v>4</c:v>
                </c:pt>
                <c:pt idx="3014">
                  <c:v>4</c:v>
                </c:pt>
                <c:pt idx="3015">
                  <c:v>4</c:v>
                </c:pt>
                <c:pt idx="3016">
                  <c:v>4</c:v>
                </c:pt>
                <c:pt idx="3017">
                  <c:v>4</c:v>
                </c:pt>
                <c:pt idx="3018">
                  <c:v>4</c:v>
                </c:pt>
                <c:pt idx="3019">
                  <c:v>4</c:v>
                </c:pt>
                <c:pt idx="3020">
                  <c:v>3</c:v>
                </c:pt>
                <c:pt idx="3021">
                  <c:v>4</c:v>
                </c:pt>
                <c:pt idx="3022">
                  <c:v>3</c:v>
                </c:pt>
                <c:pt idx="3023">
                  <c:v>4</c:v>
                </c:pt>
                <c:pt idx="3024">
                  <c:v>3</c:v>
                </c:pt>
                <c:pt idx="3025">
                  <c:v>4</c:v>
                </c:pt>
                <c:pt idx="3026">
                  <c:v>4</c:v>
                </c:pt>
                <c:pt idx="3027">
                  <c:v>4</c:v>
                </c:pt>
                <c:pt idx="3028">
                  <c:v>4</c:v>
                </c:pt>
                <c:pt idx="3029">
                  <c:v>4</c:v>
                </c:pt>
                <c:pt idx="3030">
                  <c:v>4</c:v>
                </c:pt>
                <c:pt idx="3031">
                  <c:v>3</c:v>
                </c:pt>
                <c:pt idx="3032">
                  <c:v>4</c:v>
                </c:pt>
                <c:pt idx="3033">
                  <c:v>4</c:v>
                </c:pt>
                <c:pt idx="3034">
                  <c:v>3</c:v>
                </c:pt>
                <c:pt idx="3035">
                  <c:v>3</c:v>
                </c:pt>
                <c:pt idx="3036">
                  <c:v>4</c:v>
                </c:pt>
                <c:pt idx="3037">
                  <c:v>3</c:v>
                </c:pt>
                <c:pt idx="3038">
                  <c:v>4</c:v>
                </c:pt>
                <c:pt idx="3039">
                  <c:v>3</c:v>
                </c:pt>
                <c:pt idx="3040">
                  <c:v>4</c:v>
                </c:pt>
                <c:pt idx="3041">
                  <c:v>4</c:v>
                </c:pt>
                <c:pt idx="3042">
                  <c:v>4</c:v>
                </c:pt>
                <c:pt idx="3043">
                  <c:v>4</c:v>
                </c:pt>
                <c:pt idx="3044">
                  <c:v>4</c:v>
                </c:pt>
                <c:pt idx="3045">
                  <c:v>3</c:v>
                </c:pt>
                <c:pt idx="3046">
                  <c:v>4</c:v>
                </c:pt>
                <c:pt idx="3047">
                  <c:v>2</c:v>
                </c:pt>
                <c:pt idx="3048">
                  <c:v>4</c:v>
                </c:pt>
                <c:pt idx="3049">
                  <c:v>4</c:v>
                </c:pt>
                <c:pt idx="3050">
                  <c:v>4</c:v>
                </c:pt>
                <c:pt idx="3051">
                  <c:v>4</c:v>
                </c:pt>
                <c:pt idx="3052">
                  <c:v>3</c:v>
                </c:pt>
                <c:pt idx="3053">
                  <c:v>4</c:v>
                </c:pt>
                <c:pt idx="3054">
                  <c:v>4</c:v>
                </c:pt>
                <c:pt idx="3055">
                  <c:v>3</c:v>
                </c:pt>
                <c:pt idx="3056">
                  <c:v>4</c:v>
                </c:pt>
                <c:pt idx="3057">
                  <c:v>4</c:v>
                </c:pt>
                <c:pt idx="3058">
                  <c:v>3</c:v>
                </c:pt>
                <c:pt idx="3059">
                  <c:v>4</c:v>
                </c:pt>
                <c:pt idx="3060">
                  <c:v>3</c:v>
                </c:pt>
                <c:pt idx="3061">
                  <c:v>4</c:v>
                </c:pt>
                <c:pt idx="3062">
                  <c:v>3</c:v>
                </c:pt>
                <c:pt idx="3063">
                  <c:v>4</c:v>
                </c:pt>
                <c:pt idx="3064">
                  <c:v>4</c:v>
                </c:pt>
                <c:pt idx="3065">
                  <c:v>3</c:v>
                </c:pt>
                <c:pt idx="3066">
                  <c:v>3</c:v>
                </c:pt>
                <c:pt idx="3067">
                  <c:v>3</c:v>
                </c:pt>
                <c:pt idx="3068">
                  <c:v>3</c:v>
                </c:pt>
                <c:pt idx="3069">
                  <c:v>4</c:v>
                </c:pt>
                <c:pt idx="3070">
                  <c:v>4</c:v>
                </c:pt>
                <c:pt idx="3071">
                  <c:v>3</c:v>
                </c:pt>
                <c:pt idx="3072">
                  <c:v>4</c:v>
                </c:pt>
                <c:pt idx="3073">
                  <c:v>4</c:v>
                </c:pt>
                <c:pt idx="3074">
                  <c:v>4</c:v>
                </c:pt>
                <c:pt idx="3075">
                  <c:v>4</c:v>
                </c:pt>
                <c:pt idx="3076">
                  <c:v>4</c:v>
                </c:pt>
                <c:pt idx="3077">
                  <c:v>2</c:v>
                </c:pt>
                <c:pt idx="3078">
                  <c:v>4</c:v>
                </c:pt>
                <c:pt idx="3079">
                  <c:v>4</c:v>
                </c:pt>
                <c:pt idx="3080">
                  <c:v>4</c:v>
                </c:pt>
                <c:pt idx="3081">
                  <c:v>3</c:v>
                </c:pt>
                <c:pt idx="3082">
                  <c:v>3</c:v>
                </c:pt>
                <c:pt idx="3083">
                  <c:v>4</c:v>
                </c:pt>
                <c:pt idx="3084">
                  <c:v>4</c:v>
                </c:pt>
                <c:pt idx="3085">
                  <c:v>4</c:v>
                </c:pt>
                <c:pt idx="3086">
                  <c:v>4</c:v>
                </c:pt>
                <c:pt idx="3087">
                  <c:v>3</c:v>
                </c:pt>
                <c:pt idx="3088">
                  <c:v>4</c:v>
                </c:pt>
                <c:pt idx="3089">
                  <c:v>4</c:v>
                </c:pt>
                <c:pt idx="3090">
                  <c:v>4</c:v>
                </c:pt>
                <c:pt idx="3091">
                  <c:v>4</c:v>
                </c:pt>
                <c:pt idx="3092">
                  <c:v>4</c:v>
                </c:pt>
                <c:pt idx="3093">
                  <c:v>4</c:v>
                </c:pt>
                <c:pt idx="3094">
                  <c:v>3</c:v>
                </c:pt>
                <c:pt idx="3095">
                  <c:v>4</c:v>
                </c:pt>
                <c:pt idx="3096">
                  <c:v>4</c:v>
                </c:pt>
                <c:pt idx="3097">
                  <c:v>3</c:v>
                </c:pt>
                <c:pt idx="3098">
                  <c:v>4</c:v>
                </c:pt>
                <c:pt idx="3099">
                  <c:v>5</c:v>
                </c:pt>
                <c:pt idx="3100">
                  <c:v>4</c:v>
                </c:pt>
                <c:pt idx="3101">
                  <c:v>4</c:v>
                </c:pt>
                <c:pt idx="3102">
                  <c:v>4</c:v>
                </c:pt>
                <c:pt idx="3103">
                  <c:v>4</c:v>
                </c:pt>
                <c:pt idx="3104">
                  <c:v>3</c:v>
                </c:pt>
                <c:pt idx="3105">
                  <c:v>4</c:v>
                </c:pt>
                <c:pt idx="3106">
                  <c:v>4</c:v>
                </c:pt>
                <c:pt idx="3107">
                  <c:v>3</c:v>
                </c:pt>
                <c:pt idx="3108">
                  <c:v>4</c:v>
                </c:pt>
                <c:pt idx="3109">
                  <c:v>4</c:v>
                </c:pt>
                <c:pt idx="3110">
                  <c:v>4</c:v>
                </c:pt>
                <c:pt idx="3111">
                  <c:v>2</c:v>
                </c:pt>
                <c:pt idx="3112">
                  <c:v>4</c:v>
                </c:pt>
                <c:pt idx="3113">
                  <c:v>4</c:v>
                </c:pt>
                <c:pt idx="3114">
                  <c:v>3</c:v>
                </c:pt>
                <c:pt idx="3115">
                  <c:v>3</c:v>
                </c:pt>
                <c:pt idx="3116">
                  <c:v>4</c:v>
                </c:pt>
                <c:pt idx="3117">
                  <c:v>4</c:v>
                </c:pt>
                <c:pt idx="3118">
                  <c:v>4</c:v>
                </c:pt>
                <c:pt idx="3119">
                  <c:v>3</c:v>
                </c:pt>
                <c:pt idx="3120">
                  <c:v>4</c:v>
                </c:pt>
                <c:pt idx="3121">
                  <c:v>4</c:v>
                </c:pt>
                <c:pt idx="3122">
                  <c:v>4</c:v>
                </c:pt>
                <c:pt idx="3123">
                  <c:v>3</c:v>
                </c:pt>
                <c:pt idx="3124">
                  <c:v>3</c:v>
                </c:pt>
                <c:pt idx="3125">
                  <c:v>3</c:v>
                </c:pt>
                <c:pt idx="3126">
                  <c:v>4</c:v>
                </c:pt>
                <c:pt idx="3127">
                  <c:v>5</c:v>
                </c:pt>
                <c:pt idx="3128">
                  <c:v>4</c:v>
                </c:pt>
                <c:pt idx="3129">
                  <c:v>4</c:v>
                </c:pt>
                <c:pt idx="3130">
                  <c:v>2</c:v>
                </c:pt>
                <c:pt idx="3131">
                  <c:v>4</c:v>
                </c:pt>
                <c:pt idx="3132">
                  <c:v>4</c:v>
                </c:pt>
                <c:pt idx="3133">
                  <c:v>3</c:v>
                </c:pt>
                <c:pt idx="3134">
                  <c:v>4</c:v>
                </c:pt>
                <c:pt idx="3135">
                  <c:v>4</c:v>
                </c:pt>
                <c:pt idx="3136">
                  <c:v>2</c:v>
                </c:pt>
                <c:pt idx="3137">
                  <c:v>4</c:v>
                </c:pt>
                <c:pt idx="3138">
                  <c:v>4</c:v>
                </c:pt>
                <c:pt idx="3139">
                  <c:v>4</c:v>
                </c:pt>
                <c:pt idx="3140">
                  <c:v>3</c:v>
                </c:pt>
                <c:pt idx="3141">
                  <c:v>3</c:v>
                </c:pt>
                <c:pt idx="3142">
                  <c:v>4</c:v>
                </c:pt>
                <c:pt idx="3143">
                  <c:v>4</c:v>
                </c:pt>
                <c:pt idx="3144">
                  <c:v>4</c:v>
                </c:pt>
                <c:pt idx="3145">
                  <c:v>4</c:v>
                </c:pt>
                <c:pt idx="3146">
                  <c:v>4</c:v>
                </c:pt>
                <c:pt idx="3147">
                  <c:v>3</c:v>
                </c:pt>
                <c:pt idx="3148">
                  <c:v>4</c:v>
                </c:pt>
                <c:pt idx="3149">
                  <c:v>4</c:v>
                </c:pt>
                <c:pt idx="3150">
                  <c:v>4</c:v>
                </c:pt>
                <c:pt idx="3151">
                  <c:v>4</c:v>
                </c:pt>
                <c:pt idx="3152">
                  <c:v>4</c:v>
                </c:pt>
                <c:pt idx="3153">
                  <c:v>3</c:v>
                </c:pt>
                <c:pt idx="3154">
                  <c:v>4</c:v>
                </c:pt>
                <c:pt idx="3155">
                  <c:v>4</c:v>
                </c:pt>
                <c:pt idx="3156">
                  <c:v>4</c:v>
                </c:pt>
                <c:pt idx="3157">
                  <c:v>4</c:v>
                </c:pt>
                <c:pt idx="3158">
                  <c:v>4</c:v>
                </c:pt>
                <c:pt idx="3159">
                  <c:v>4</c:v>
                </c:pt>
                <c:pt idx="3160">
                  <c:v>4</c:v>
                </c:pt>
                <c:pt idx="3161">
                  <c:v>4</c:v>
                </c:pt>
                <c:pt idx="3162">
                  <c:v>4</c:v>
                </c:pt>
                <c:pt idx="3163">
                  <c:v>3</c:v>
                </c:pt>
                <c:pt idx="3164">
                  <c:v>4</c:v>
                </c:pt>
                <c:pt idx="3165">
                  <c:v>4</c:v>
                </c:pt>
                <c:pt idx="3166">
                  <c:v>4</c:v>
                </c:pt>
                <c:pt idx="3167">
                  <c:v>3</c:v>
                </c:pt>
                <c:pt idx="3168">
                  <c:v>4</c:v>
                </c:pt>
                <c:pt idx="3169">
                  <c:v>4</c:v>
                </c:pt>
                <c:pt idx="3170">
                  <c:v>4</c:v>
                </c:pt>
                <c:pt idx="3171">
                  <c:v>3</c:v>
                </c:pt>
                <c:pt idx="3172">
                  <c:v>3</c:v>
                </c:pt>
                <c:pt idx="3173">
                  <c:v>3</c:v>
                </c:pt>
                <c:pt idx="3174">
                  <c:v>4</c:v>
                </c:pt>
                <c:pt idx="3175">
                  <c:v>3</c:v>
                </c:pt>
                <c:pt idx="3176">
                  <c:v>4</c:v>
                </c:pt>
                <c:pt idx="3177">
                  <c:v>3</c:v>
                </c:pt>
                <c:pt idx="3178">
                  <c:v>4</c:v>
                </c:pt>
                <c:pt idx="3179">
                  <c:v>3</c:v>
                </c:pt>
                <c:pt idx="3180">
                  <c:v>4</c:v>
                </c:pt>
                <c:pt idx="3181">
                  <c:v>4</c:v>
                </c:pt>
                <c:pt idx="3182">
                  <c:v>2</c:v>
                </c:pt>
                <c:pt idx="3183">
                  <c:v>4</c:v>
                </c:pt>
                <c:pt idx="3184">
                  <c:v>4</c:v>
                </c:pt>
                <c:pt idx="3185">
                  <c:v>4</c:v>
                </c:pt>
                <c:pt idx="3186">
                  <c:v>4</c:v>
                </c:pt>
                <c:pt idx="3187">
                  <c:v>4</c:v>
                </c:pt>
                <c:pt idx="3188">
                  <c:v>4</c:v>
                </c:pt>
                <c:pt idx="3189">
                  <c:v>4</c:v>
                </c:pt>
                <c:pt idx="3190">
                  <c:v>2</c:v>
                </c:pt>
                <c:pt idx="3191">
                  <c:v>4</c:v>
                </c:pt>
                <c:pt idx="3192">
                  <c:v>4</c:v>
                </c:pt>
                <c:pt idx="3193">
                  <c:v>4</c:v>
                </c:pt>
                <c:pt idx="3194">
                  <c:v>4</c:v>
                </c:pt>
                <c:pt idx="3195">
                  <c:v>3</c:v>
                </c:pt>
                <c:pt idx="3196">
                  <c:v>4</c:v>
                </c:pt>
                <c:pt idx="3197">
                  <c:v>3</c:v>
                </c:pt>
                <c:pt idx="3198">
                  <c:v>4</c:v>
                </c:pt>
                <c:pt idx="3199">
                  <c:v>4</c:v>
                </c:pt>
                <c:pt idx="3200">
                  <c:v>4</c:v>
                </c:pt>
                <c:pt idx="3201">
                  <c:v>4</c:v>
                </c:pt>
                <c:pt idx="3202">
                  <c:v>4</c:v>
                </c:pt>
                <c:pt idx="3203">
                  <c:v>4</c:v>
                </c:pt>
                <c:pt idx="3204">
                  <c:v>4</c:v>
                </c:pt>
                <c:pt idx="3205">
                  <c:v>4</c:v>
                </c:pt>
                <c:pt idx="3206">
                  <c:v>4</c:v>
                </c:pt>
                <c:pt idx="3207">
                  <c:v>4</c:v>
                </c:pt>
                <c:pt idx="3208">
                  <c:v>4</c:v>
                </c:pt>
                <c:pt idx="3209">
                  <c:v>4</c:v>
                </c:pt>
                <c:pt idx="3210">
                  <c:v>4</c:v>
                </c:pt>
                <c:pt idx="3211">
                  <c:v>4</c:v>
                </c:pt>
                <c:pt idx="3212">
                  <c:v>2</c:v>
                </c:pt>
                <c:pt idx="3213">
                  <c:v>4</c:v>
                </c:pt>
                <c:pt idx="3214">
                  <c:v>4</c:v>
                </c:pt>
                <c:pt idx="3215">
                  <c:v>4</c:v>
                </c:pt>
                <c:pt idx="3216">
                  <c:v>4</c:v>
                </c:pt>
                <c:pt idx="3217">
                  <c:v>4</c:v>
                </c:pt>
                <c:pt idx="3218">
                  <c:v>4</c:v>
                </c:pt>
                <c:pt idx="3219">
                  <c:v>4</c:v>
                </c:pt>
                <c:pt idx="3220">
                  <c:v>4</c:v>
                </c:pt>
                <c:pt idx="3221">
                  <c:v>3</c:v>
                </c:pt>
                <c:pt idx="3222">
                  <c:v>4</c:v>
                </c:pt>
                <c:pt idx="3223">
                  <c:v>4</c:v>
                </c:pt>
                <c:pt idx="3224">
                  <c:v>4</c:v>
                </c:pt>
                <c:pt idx="3225">
                  <c:v>4</c:v>
                </c:pt>
                <c:pt idx="3226">
                  <c:v>4</c:v>
                </c:pt>
                <c:pt idx="3227">
                  <c:v>3</c:v>
                </c:pt>
                <c:pt idx="3228">
                  <c:v>4</c:v>
                </c:pt>
                <c:pt idx="3229">
                  <c:v>4</c:v>
                </c:pt>
                <c:pt idx="3230">
                  <c:v>4</c:v>
                </c:pt>
                <c:pt idx="3231">
                  <c:v>3</c:v>
                </c:pt>
                <c:pt idx="3232">
                  <c:v>2</c:v>
                </c:pt>
                <c:pt idx="3233">
                  <c:v>4</c:v>
                </c:pt>
                <c:pt idx="3234">
                  <c:v>4</c:v>
                </c:pt>
                <c:pt idx="3235">
                  <c:v>2</c:v>
                </c:pt>
                <c:pt idx="3236">
                  <c:v>3</c:v>
                </c:pt>
                <c:pt idx="3237">
                  <c:v>3</c:v>
                </c:pt>
                <c:pt idx="3238">
                  <c:v>4</c:v>
                </c:pt>
                <c:pt idx="3239">
                  <c:v>4</c:v>
                </c:pt>
                <c:pt idx="3240">
                  <c:v>4</c:v>
                </c:pt>
                <c:pt idx="3241">
                  <c:v>4</c:v>
                </c:pt>
                <c:pt idx="3242">
                  <c:v>2</c:v>
                </c:pt>
                <c:pt idx="3243">
                  <c:v>2</c:v>
                </c:pt>
                <c:pt idx="3244">
                  <c:v>4</c:v>
                </c:pt>
                <c:pt idx="3245">
                  <c:v>3</c:v>
                </c:pt>
                <c:pt idx="3246">
                  <c:v>4</c:v>
                </c:pt>
                <c:pt idx="3247">
                  <c:v>4</c:v>
                </c:pt>
                <c:pt idx="3248">
                  <c:v>4</c:v>
                </c:pt>
                <c:pt idx="3249">
                  <c:v>4</c:v>
                </c:pt>
                <c:pt idx="3250">
                  <c:v>3</c:v>
                </c:pt>
                <c:pt idx="3251">
                  <c:v>4</c:v>
                </c:pt>
                <c:pt idx="3252">
                  <c:v>2</c:v>
                </c:pt>
                <c:pt idx="3253">
                  <c:v>4</c:v>
                </c:pt>
                <c:pt idx="3254">
                  <c:v>4</c:v>
                </c:pt>
                <c:pt idx="3255">
                  <c:v>4</c:v>
                </c:pt>
                <c:pt idx="3256">
                  <c:v>4</c:v>
                </c:pt>
                <c:pt idx="3257">
                  <c:v>3</c:v>
                </c:pt>
                <c:pt idx="3258">
                  <c:v>3</c:v>
                </c:pt>
                <c:pt idx="3259">
                  <c:v>3</c:v>
                </c:pt>
                <c:pt idx="3260">
                  <c:v>4</c:v>
                </c:pt>
                <c:pt idx="3261">
                  <c:v>1</c:v>
                </c:pt>
                <c:pt idx="3262">
                  <c:v>4</c:v>
                </c:pt>
                <c:pt idx="3263">
                  <c:v>4</c:v>
                </c:pt>
                <c:pt idx="3264">
                  <c:v>5</c:v>
                </c:pt>
                <c:pt idx="3265">
                  <c:v>3</c:v>
                </c:pt>
                <c:pt idx="3266">
                  <c:v>4</c:v>
                </c:pt>
                <c:pt idx="3267">
                  <c:v>3</c:v>
                </c:pt>
                <c:pt idx="3268">
                  <c:v>4</c:v>
                </c:pt>
                <c:pt idx="3269">
                  <c:v>4</c:v>
                </c:pt>
                <c:pt idx="3270">
                  <c:v>3</c:v>
                </c:pt>
                <c:pt idx="3271">
                  <c:v>4</c:v>
                </c:pt>
                <c:pt idx="3272">
                  <c:v>3</c:v>
                </c:pt>
                <c:pt idx="3273">
                  <c:v>3</c:v>
                </c:pt>
                <c:pt idx="3274">
                  <c:v>4</c:v>
                </c:pt>
                <c:pt idx="3275">
                  <c:v>4</c:v>
                </c:pt>
                <c:pt idx="3276">
                  <c:v>4</c:v>
                </c:pt>
                <c:pt idx="3277">
                  <c:v>4</c:v>
                </c:pt>
                <c:pt idx="3278">
                  <c:v>4</c:v>
                </c:pt>
                <c:pt idx="3279">
                  <c:v>3</c:v>
                </c:pt>
                <c:pt idx="3280">
                  <c:v>4</c:v>
                </c:pt>
                <c:pt idx="3281">
                  <c:v>4</c:v>
                </c:pt>
                <c:pt idx="3282">
                  <c:v>3</c:v>
                </c:pt>
                <c:pt idx="3283">
                  <c:v>4</c:v>
                </c:pt>
                <c:pt idx="3284">
                  <c:v>3</c:v>
                </c:pt>
                <c:pt idx="3285">
                  <c:v>2</c:v>
                </c:pt>
                <c:pt idx="3286">
                  <c:v>3</c:v>
                </c:pt>
                <c:pt idx="3287">
                  <c:v>4</c:v>
                </c:pt>
                <c:pt idx="3288">
                  <c:v>4</c:v>
                </c:pt>
                <c:pt idx="3289">
                  <c:v>4</c:v>
                </c:pt>
                <c:pt idx="3290">
                  <c:v>4</c:v>
                </c:pt>
                <c:pt idx="3291">
                  <c:v>3</c:v>
                </c:pt>
                <c:pt idx="3292">
                  <c:v>3</c:v>
                </c:pt>
                <c:pt idx="3293">
                  <c:v>3</c:v>
                </c:pt>
                <c:pt idx="3294">
                  <c:v>4</c:v>
                </c:pt>
                <c:pt idx="3295">
                  <c:v>4</c:v>
                </c:pt>
                <c:pt idx="3296">
                  <c:v>4</c:v>
                </c:pt>
                <c:pt idx="3297">
                  <c:v>4</c:v>
                </c:pt>
                <c:pt idx="3298">
                  <c:v>4</c:v>
                </c:pt>
                <c:pt idx="3299">
                  <c:v>4</c:v>
                </c:pt>
                <c:pt idx="3300">
                  <c:v>4</c:v>
                </c:pt>
                <c:pt idx="3301">
                  <c:v>4</c:v>
                </c:pt>
                <c:pt idx="3302">
                  <c:v>4</c:v>
                </c:pt>
                <c:pt idx="3303">
                  <c:v>4</c:v>
                </c:pt>
                <c:pt idx="3304">
                  <c:v>4</c:v>
                </c:pt>
                <c:pt idx="3305">
                  <c:v>4</c:v>
                </c:pt>
                <c:pt idx="3306">
                  <c:v>4</c:v>
                </c:pt>
                <c:pt idx="3307">
                  <c:v>4</c:v>
                </c:pt>
                <c:pt idx="3308">
                  <c:v>4</c:v>
                </c:pt>
                <c:pt idx="3309">
                  <c:v>3</c:v>
                </c:pt>
                <c:pt idx="3310">
                  <c:v>4</c:v>
                </c:pt>
                <c:pt idx="3311">
                  <c:v>3</c:v>
                </c:pt>
                <c:pt idx="3312">
                  <c:v>4</c:v>
                </c:pt>
                <c:pt idx="3313">
                  <c:v>3</c:v>
                </c:pt>
                <c:pt idx="3314">
                  <c:v>4</c:v>
                </c:pt>
                <c:pt idx="3315">
                  <c:v>4</c:v>
                </c:pt>
                <c:pt idx="3316">
                  <c:v>4</c:v>
                </c:pt>
                <c:pt idx="3317">
                  <c:v>4</c:v>
                </c:pt>
                <c:pt idx="3318">
                  <c:v>4</c:v>
                </c:pt>
                <c:pt idx="3319">
                  <c:v>4</c:v>
                </c:pt>
                <c:pt idx="3320">
                  <c:v>4</c:v>
                </c:pt>
                <c:pt idx="3321">
                  <c:v>3</c:v>
                </c:pt>
                <c:pt idx="3322">
                  <c:v>3</c:v>
                </c:pt>
                <c:pt idx="3323">
                  <c:v>3</c:v>
                </c:pt>
                <c:pt idx="3324">
                  <c:v>4</c:v>
                </c:pt>
                <c:pt idx="3325">
                  <c:v>3</c:v>
                </c:pt>
                <c:pt idx="3326">
                  <c:v>4</c:v>
                </c:pt>
                <c:pt idx="3327">
                  <c:v>3</c:v>
                </c:pt>
                <c:pt idx="3328">
                  <c:v>3</c:v>
                </c:pt>
                <c:pt idx="3329">
                  <c:v>4</c:v>
                </c:pt>
                <c:pt idx="3330">
                  <c:v>4</c:v>
                </c:pt>
                <c:pt idx="3331">
                  <c:v>3</c:v>
                </c:pt>
                <c:pt idx="3332">
                  <c:v>7</c:v>
                </c:pt>
                <c:pt idx="3333">
                  <c:v>4</c:v>
                </c:pt>
                <c:pt idx="3334">
                  <c:v>3</c:v>
                </c:pt>
                <c:pt idx="3335">
                  <c:v>4</c:v>
                </c:pt>
                <c:pt idx="3336">
                  <c:v>3</c:v>
                </c:pt>
                <c:pt idx="3337">
                  <c:v>4</c:v>
                </c:pt>
                <c:pt idx="3338">
                  <c:v>4</c:v>
                </c:pt>
                <c:pt idx="3339">
                  <c:v>4</c:v>
                </c:pt>
                <c:pt idx="3340">
                  <c:v>3</c:v>
                </c:pt>
                <c:pt idx="3341">
                  <c:v>4</c:v>
                </c:pt>
                <c:pt idx="3342">
                  <c:v>4</c:v>
                </c:pt>
                <c:pt idx="3343">
                  <c:v>4</c:v>
                </c:pt>
                <c:pt idx="3344">
                  <c:v>2</c:v>
                </c:pt>
                <c:pt idx="3345">
                  <c:v>3</c:v>
                </c:pt>
                <c:pt idx="3346">
                  <c:v>4</c:v>
                </c:pt>
                <c:pt idx="3347">
                  <c:v>4</c:v>
                </c:pt>
                <c:pt idx="3348">
                  <c:v>4</c:v>
                </c:pt>
                <c:pt idx="3349">
                  <c:v>3</c:v>
                </c:pt>
                <c:pt idx="3350">
                  <c:v>4</c:v>
                </c:pt>
                <c:pt idx="3351">
                  <c:v>4</c:v>
                </c:pt>
                <c:pt idx="3352">
                  <c:v>4</c:v>
                </c:pt>
                <c:pt idx="3353">
                  <c:v>3</c:v>
                </c:pt>
                <c:pt idx="3354">
                  <c:v>4</c:v>
                </c:pt>
                <c:pt idx="3355">
                  <c:v>3</c:v>
                </c:pt>
                <c:pt idx="3356">
                  <c:v>4</c:v>
                </c:pt>
                <c:pt idx="3357">
                  <c:v>4</c:v>
                </c:pt>
                <c:pt idx="3358">
                  <c:v>4</c:v>
                </c:pt>
                <c:pt idx="3359">
                  <c:v>3</c:v>
                </c:pt>
                <c:pt idx="3360">
                  <c:v>2</c:v>
                </c:pt>
                <c:pt idx="3361">
                  <c:v>4</c:v>
                </c:pt>
                <c:pt idx="3362">
                  <c:v>4</c:v>
                </c:pt>
                <c:pt idx="3363">
                  <c:v>3</c:v>
                </c:pt>
                <c:pt idx="3364">
                  <c:v>2</c:v>
                </c:pt>
                <c:pt idx="3365">
                  <c:v>4</c:v>
                </c:pt>
                <c:pt idx="3366">
                  <c:v>4</c:v>
                </c:pt>
                <c:pt idx="3367">
                  <c:v>4</c:v>
                </c:pt>
                <c:pt idx="3368">
                  <c:v>2</c:v>
                </c:pt>
                <c:pt idx="3369">
                  <c:v>4</c:v>
                </c:pt>
                <c:pt idx="3370">
                  <c:v>4</c:v>
                </c:pt>
                <c:pt idx="3371">
                  <c:v>4</c:v>
                </c:pt>
                <c:pt idx="3372">
                  <c:v>4</c:v>
                </c:pt>
                <c:pt idx="3373">
                  <c:v>4</c:v>
                </c:pt>
                <c:pt idx="3374">
                  <c:v>4</c:v>
                </c:pt>
                <c:pt idx="3375">
                  <c:v>4</c:v>
                </c:pt>
                <c:pt idx="3376">
                  <c:v>4</c:v>
                </c:pt>
                <c:pt idx="3377">
                  <c:v>4</c:v>
                </c:pt>
                <c:pt idx="3378">
                  <c:v>4</c:v>
                </c:pt>
                <c:pt idx="3379">
                  <c:v>4</c:v>
                </c:pt>
                <c:pt idx="3380">
                  <c:v>4</c:v>
                </c:pt>
                <c:pt idx="3381">
                  <c:v>3</c:v>
                </c:pt>
                <c:pt idx="3382">
                  <c:v>3</c:v>
                </c:pt>
                <c:pt idx="3383">
                  <c:v>3</c:v>
                </c:pt>
                <c:pt idx="3384">
                  <c:v>4</c:v>
                </c:pt>
                <c:pt idx="3385">
                  <c:v>3</c:v>
                </c:pt>
                <c:pt idx="3386">
                  <c:v>4</c:v>
                </c:pt>
                <c:pt idx="3387">
                  <c:v>4</c:v>
                </c:pt>
                <c:pt idx="3388">
                  <c:v>4</c:v>
                </c:pt>
                <c:pt idx="3389">
                  <c:v>4</c:v>
                </c:pt>
                <c:pt idx="3390">
                  <c:v>3</c:v>
                </c:pt>
                <c:pt idx="3391">
                  <c:v>3</c:v>
                </c:pt>
                <c:pt idx="3392">
                  <c:v>3</c:v>
                </c:pt>
                <c:pt idx="3393">
                  <c:v>4</c:v>
                </c:pt>
                <c:pt idx="3394">
                  <c:v>4</c:v>
                </c:pt>
                <c:pt idx="3395">
                  <c:v>4</c:v>
                </c:pt>
                <c:pt idx="3396">
                  <c:v>4</c:v>
                </c:pt>
                <c:pt idx="3397">
                  <c:v>4</c:v>
                </c:pt>
                <c:pt idx="3398">
                  <c:v>4</c:v>
                </c:pt>
                <c:pt idx="3399">
                  <c:v>4</c:v>
                </c:pt>
                <c:pt idx="3400">
                  <c:v>3</c:v>
                </c:pt>
                <c:pt idx="3401">
                  <c:v>4</c:v>
                </c:pt>
                <c:pt idx="3402">
                  <c:v>4</c:v>
                </c:pt>
                <c:pt idx="3403">
                  <c:v>4</c:v>
                </c:pt>
                <c:pt idx="3404">
                  <c:v>4</c:v>
                </c:pt>
                <c:pt idx="3405">
                  <c:v>3</c:v>
                </c:pt>
                <c:pt idx="3406">
                  <c:v>4</c:v>
                </c:pt>
                <c:pt idx="3407">
                  <c:v>2</c:v>
                </c:pt>
                <c:pt idx="3408">
                  <c:v>4</c:v>
                </c:pt>
                <c:pt idx="3409">
                  <c:v>4</c:v>
                </c:pt>
                <c:pt idx="3410">
                  <c:v>4</c:v>
                </c:pt>
                <c:pt idx="3411">
                  <c:v>4</c:v>
                </c:pt>
                <c:pt idx="3412">
                  <c:v>4</c:v>
                </c:pt>
                <c:pt idx="3413">
                  <c:v>3</c:v>
                </c:pt>
                <c:pt idx="3414">
                  <c:v>4</c:v>
                </c:pt>
                <c:pt idx="3415">
                  <c:v>4</c:v>
                </c:pt>
                <c:pt idx="3416">
                  <c:v>4</c:v>
                </c:pt>
                <c:pt idx="3417">
                  <c:v>4</c:v>
                </c:pt>
                <c:pt idx="3418">
                  <c:v>4</c:v>
                </c:pt>
                <c:pt idx="3419">
                  <c:v>2</c:v>
                </c:pt>
                <c:pt idx="3420">
                  <c:v>3</c:v>
                </c:pt>
                <c:pt idx="3421">
                  <c:v>1</c:v>
                </c:pt>
                <c:pt idx="3422">
                  <c:v>4</c:v>
                </c:pt>
                <c:pt idx="3423">
                  <c:v>4</c:v>
                </c:pt>
                <c:pt idx="3424">
                  <c:v>4</c:v>
                </c:pt>
                <c:pt idx="3425">
                  <c:v>4</c:v>
                </c:pt>
                <c:pt idx="3426">
                  <c:v>4</c:v>
                </c:pt>
                <c:pt idx="3427">
                  <c:v>4</c:v>
                </c:pt>
                <c:pt idx="3428">
                  <c:v>4</c:v>
                </c:pt>
                <c:pt idx="3429">
                  <c:v>4</c:v>
                </c:pt>
                <c:pt idx="3430">
                  <c:v>2</c:v>
                </c:pt>
                <c:pt idx="3431">
                  <c:v>4</c:v>
                </c:pt>
                <c:pt idx="3432">
                  <c:v>4</c:v>
                </c:pt>
                <c:pt idx="3433">
                  <c:v>4</c:v>
                </c:pt>
                <c:pt idx="3434">
                  <c:v>4</c:v>
                </c:pt>
                <c:pt idx="3435">
                  <c:v>4</c:v>
                </c:pt>
                <c:pt idx="3436">
                  <c:v>4</c:v>
                </c:pt>
                <c:pt idx="3437">
                  <c:v>3</c:v>
                </c:pt>
                <c:pt idx="3438">
                  <c:v>2</c:v>
                </c:pt>
                <c:pt idx="3439">
                  <c:v>3</c:v>
                </c:pt>
                <c:pt idx="3440">
                  <c:v>4</c:v>
                </c:pt>
                <c:pt idx="3441">
                  <c:v>4</c:v>
                </c:pt>
                <c:pt idx="3442">
                  <c:v>4</c:v>
                </c:pt>
                <c:pt idx="3443">
                  <c:v>3</c:v>
                </c:pt>
                <c:pt idx="3444">
                  <c:v>4</c:v>
                </c:pt>
                <c:pt idx="3445">
                  <c:v>4</c:v>
                </c:pt>
                <c:pt idx="3446">
                  <c:v>2</c:v>
                </c:pt>
                <c:pt idx="3447">
                  <c:v>4</c:v>
                </c:pt>
                <c:pt idx="3448">
                  <c:v>3</c:v>
                </c:pt>
                <c:pt idx="3449">
                  <c:v>4</c:v>
                </c:pt>
                <c:pt idx="3450">
                  <c:v>4</c:v>
                </c:pt>
                <c:pt idx="3451">
                  <c:v>4</c:v>
                </c:pt>
                <c:pt idx="3452">
                  <c:v>4</c:v>
                </c:pt>
                <c:pt idx="3453">
                  <c:v>4</c:v>
                </c:pt>
                <c:pt idx="3454">
                  <c:v>4</c:v>
                </c:pt>
                <c:pt idx="3455">
                  <c:v>4</c:v>
                </c:pt>
                <c:pt idx="3456">
                  <c:v>4</c:v>
                </c:pt>
                <c:pt idx="3457">
                  <c:v>4</c:v>
                </c:pt>
                <c:pt idx="3458">
                  <c:v>4</c:v>
                </c:pt>
                <c:pt idx="3459">
                  <c:v>4</c:v>
                </c:pt>
                <c:pt idx="3460">
                  <c:v>4</c:v>
                </c:pt>
                <c:pt idx="3461">
                  <c:v>4</c:v>
                </c:pt>
                <c:pt idx="3462">
                  <c:v>4</c:v>
                </c:pt>
                <c:pt idx="3463">
                  <c:v>4</c:v>
                </c:pt>
                <c:pt idx="3464">
                  <c:v>4</c:v>
                </c:pt>
                <c:pt idx="3465">
                  <c:v>3</c:v>
                </c:pt>
                <c:pt idx="3466">
                  <c:v>3</c:v>
                </c:pt>
                <c:pt idx="3467">
                  <c:v>4</c:v>
                </c:pt>
                <c:pt idx="3468">
                  <c:v>2</c:v>
                </c:pt>
                <c:pt idx="3469">
                  <c:v>4</c:v>
                </c:pt>
                <c:pt idx="3470">
                  <c:v>3</c:v>
                </c:pt>
                <c:pt idx="3471">
                  <c:v>4</c:v>
                </c:pt>
                <c:pt idx="3472">
                  <c:v>2</c:v>
                </c:pt>
                <c:pt idx="3473">
                  <c:v>4</c:v>
                </c:pt>
                <c:pt idx="3474">
                  <c:v>4</c:v>
                </c:pt>
                <c:pt idx="3475">
                  <c:v>4</c:v>
                </c:pt>
                <c:pt idx="3476">
                  <c:v>4</c:v>
                </c:pt>
                <c:pt idx="3477">
                  <c:v>3</c:v>
                </c:pt>
                <c:pt idx="3478">
                  <c:v>4</c:v>
                </c:pt>
                <c:pt idx="3479">
                  <c:v>4</c:v>
                </c:pt>
                <c:pt idx="3480">
                  <c:v>4</c:v>
                </c:pt>
                <c:pt idx="3481">
                  <c:v>3</c:v>
                </c:pt>
                <c:pt idx="3482">
                  <c:v>4</c:v>
                </c:pt>
                <c:pt idx="3483">
                  <c:v>3</c:v>
                </c:pt>
                <c:pt idx="3484">
                  <c:v>4</c:v>
                </c:pt>
                <c:pt idx="3485">
                  <c:v>3</c:v>
                </c:pt>
                <c:pt idx="3486">
                  <c:v>4</c:v>
                </c:pt>
                <c:pt idx="3487">
                  <c:v>4</c:v>
                </c:pt>
                <c:pt idx="3488">
                  <c:v>4</c:v>
                </c:pt>
                <c:pt idx="3489">
                  <c:v>4</c:v>
                </c:pt>
                <c:pt idx="3490">
                  <c:v>4</c:v>
                </c:pt>
                <c:pt idx="3491">
                  <c:v>4</c:v>
                </c:pt>
                <c:pt idx="3492">
                  <c:v>4</c:v>
                </c:pt>
                <c:pt idx="3493">
                  <c:v>3</c:v>
                </c:pt>
                <c:pt idx="3494">
                  <c:v>3</c:v>
                </c:pt>
                <c:pt idx="3495">
                  <c:v>4</c:v>
                </c:pt>
                <c:pt idx="3496">
                  <c:v>2</c:v>
                </c:pt>
                <c:pt idx="3497">
                  <c:v>3</c:v>
                </c:pt>
                <c:pt idx="3498">
                  <c:v>3</c:v>
                </c:pt>
                <c:pt idx="3499">
                  <c:v>4</c:v>
                </c:pt>
                <c:pt idx="3500">
                  <c:v>2</c:v>
                </c:pt>
                <c:pt idx="3501">
                  <c:v>4</c:v>
                </c:pt>
                <c:pt idx="3502">
                  <c:v>4</c:v>
                </c:pt>
                <c:pt idx="3503">
                  <c:v>2</c:v>
                </c:pt>
                <c:pt idx="3504">
                  <c:v>4</c:v>
                </c:pt>
                <c:pt idx="3505">
                  <c:v>4</c:v>
                </c:pt>
                <c:pt idx="3506">
                  <c:v>3</c:v>
                </c:pt>
                <c:pt idx="3507">
                  <c:v>3</c:v>
                </c:pt>
                <c:pt idx="3508">
                  <c:v>4</c:v>
                </c:pt>
                <c:pt idx="3509">
                  <c:v>3</c:v>
                </c:pt>
                <c:pt idx="3510">
                  <c:v>4</c:v>
                </c:pt>
                <c:pt idx="3511">
                  <c:v>3</c:v>
                </c:pt>
                <c:pt idx="3512">
                  <c:v>4</c:v>
                </c:pt>
                <c:pt idx="3513">
                  <c:v>3</c:v>
                </c:pt>
                <c:pt idx="3514">
                  <c:v>4</c:v>
                </c:pt>
                <c:pt idx="3515">
                  <c:v>4</c:v>
                </c:pt>
                <c:pt idx="3516">
                  <c:v>4</c:v>
                </c:pt>
                <c:pt idx="3517">
                  <c:v>4</c:v>
                </c:pt>
                <c:pt idx="3518">
                  <c:v>4</c:v>
                </c:pt>
                <c:pt idx="3519">
                  <c:v>3</c:v>
                </c:pt>
                <c:pt idx="3520">
                  <c:v>4</c:v>
                </c:pt>
                <c:pt idx="3521">
                  <c:v>4</c:v>
                </c:pt>
                <c:pt idx="3522">
                  <c:v>4</c:v>
                </c:pt>
                <c:pt idx="3523">
                  <c:v>4</c:v>
                </c:pt>
                <c:pt idx="3524">
                  <c:v>4</c:v>
                </c:pt>
                <c:pt idx="3525">
                  <c:v>4</c:v>
                </c:pt>
                <c:pt idx="3526">
                  <c:v>4</c:v>
                </c:pt>
                <c:pt idx="3527">
                  <c:v>3</c:v>
                </c:pt>
                <c:pt idx="3528">
                  <c:v>3</c:v>
                </c:pt>
                <c:pt idx="3529">
                  <c:v>2</c:v>
                </c:pt>
                <c:pt idx="3530">
                  <c:v>3</c:v>
                </c:pt>
                <c:pt idx="3531">
                  <c:v>4</c:v>
                </c:pt>
                <c:pt idx="3532">
                  <c:v>4</c:v>
                </c:pt>
                <c:pt idx="3533">
                  <c:v>4</c:v>
                </c:pt>
                <c:pt idx="3534">
                  <c:v>4</c:v>
                </c:pt>
                <c:pt idx="3535">
                  <c:v>4</c:v>
                </c:pt>
                <c:pt idx="3536">
                  <c:v>2</c:v>
                </c:pt>
                <c:pt idx="3537">
                  <c:v>4</c:v>
                </c:pt>
                <c:pt idx="3538">
                  <c:v>4</c:v>
                </c:pt>
                <c:pt idx="3539">
                  <c:v>4</c:v>
                </c:pt>
                <c:pt idx="3540">
                  <c:v>4</c:v>
                </c:pt>
                <c:pt idx="3541">
                  <c:v>4</c:v>
                </c:pt>
                <c:pt idx="3542">
                  <c:v>3</c:v>
                </c:pt>
                <c:pt idx="3543">
                  <c:v>4</c:v>
                </c:pt>
                <c:pt idx="3544">
                  <c:v>3</c:v>
                </c:pt>
                <c:pt idx="3545">
                  <c:v>4</c:v>
                </c:pt>
                <c:pt idx="3546">
                  <c:v>3</c:v>
                </c:pt>
                <c:pt idx="3547">
                  <c:v>4</c:v>
                </c:pt>
                <c:pt idx="3548">
                  <c:v>3</c:v>
                </c:pt>
                <c:pt idx="3549">
                  <c:v>2</c:v>
                </c:pt>
                <c:pt idx="3550">
                  <c:v>4</c:v>
                </c:pt>
                <c:pt idx="3551">
                  <c:v>4</c:v>
                </c:pt>
                <c:pt idx="3552">
                  <c:v>4</c:v>
                </c:pt>
                <c:pt idx="3553">
                  <c:v>3</c:v>
                </c:pt>
                <c:pt idx="3554">
                  <c:v>4</c:v>
                </c:pt>
                <c:pt idx="3555">
                  <c:v>3</c:v>
                </c:pt>
                <c:pt idx="3556">
                  <c:v>4</c:v>
                </c:pt>
                <c:pt idx="3557">
                  <c:v>3</c:v>
                </c:pt>
                <c:pt idx="3558">
                  <c:v>4</c:v>
                </c:pt>
                <c:pt idx="3559">
                  <c:v>4</c:v>
                </c:pt>
                <c:pt idx="3560">
                  <c:v>4</c:v>
                </c:pt>
                <c:pt idx="3561">
                  <c:v>4</c:v>
                </c:pt>
                <c:pt idx="3562">
                  <c:v>4</c:v>
                </c:pt>
                <c:pt idx="3563">
                  <c:v>4</c:v>
                </c:pt>
                <c:pt idx="3564">
                  <c:v>4</c:v>
                </c:pt>
                <c:pt idx="3565">
                  <c:v>4</c:v>
                </c:pt>
                <c:pt idx="3566">
                  <c:v>4</c:v>
                </c:pt>
                <c:pt idx="3567">
                  <c:v>3</c:v>
                </c:pt>
                <c:pt idx="3568">
                  <c:v>4</c:v>
                </c:pt>
                <c:pt idx="3569">
                  <c:v>4</c:v>
                </c:pt>
                <c:pt idx="3570">
                  <c:v>3</c:v>
                </c:pt>
                <c:pt idx="3571">
                  <c:v>4</c:v>
                </c:pt>
                <c:pt idx="3572">
                  <c:v>4</c:v>
                </c:pt>
                <c:pt idx="3573">
                  <c:v>4</c:v>
                </c:pt>
                <c:pt idx="3574">
                  <c:v>4</c:v>
                </c:pt>
                <c:pt idx="3575">
                  <c:v>4</c:v>
                </c:pt>
                <c:pt idx="3576">
                  <c:v>4</c:v>
                </c:pt>
                <c:pt idx="3577">
                  <c:v>4</c:v>
                </c:pt>
                <c:pt idx="3578">
                  <c:v>3</c:v>
                </c:pt>
                <c:pt idx="3579">
                  <c:v>2</c:v>
                </c:pt>
                <c:pt idx="3580">
                  <c:v>3</c:v>
                </c:pt>
                <c:pt idx="3581">
                  <c:v>4</c:v>
                </c:pt>
                <c:pt idx="3582">
                  <c:v>4</c:v>
                </c:pt>
                <c:pt idx="3583">
                  <c:v>3</c:v>
                </c:pt>
                <c:pt idx="3584">
                  <c:v>4</c:v>
                </c:pt>
                <c:pt idx="3585">
                  <c:v>2</c:v>
                </c:pt>
                <c:pt idx="3586">
                  <c:v>4</c:v>
                </c:pt>
                <c:pt idx="3587">
                  <c:v>2</c:v>
                </c:pt>
                <c:pt idx="3588">
                  <c:v>3</c:v>
                </c:pt>
                <c:pt idx="3589">
                  <c:v>4</c:v>
                </c:pt>
                <c:pt idx="3590">
                  <c:v>4</c:v>
                </c:pt>
                <c:pt idx="3591">
                  <c:v>4</c:v>
                </c:pt>
                <c:pt idx="3592">
                  <c:v>5</c:v>
                </c:pt>
                <c:pt idx="3593">
                  <c:v>3</c:v>
                </c:pt>
                <c:pt idx="3594">
                  <c:v>4</c:v>
                </c:pt>
                <c:pt idx="3595">
                  <c:v>4</c:v>
                </c:pt>
                <c:pt idx="3596">
                  <c:v>4</c:v>
                </c:pt>
                <c:pt idx="3597">
                  <c:v>4</c:v>
                </c:pt>
                <c:pt idx="3598">
                  <c:v>4</c:v>
                </c:pt>
                <c:pt idx="3599">
                  <c:v>3</c:v>
                </c:pt>
                <c:pt idx="3600">
                  <c:v>4</c:v>
                </c:pt>
                <c:pt idx="3601">
                  <c:v>4</c:v>
                </c:pt>
                <c:pt idx="3602">
                  <c:v>4</c:v>
                </c:pt>
                <c:pt idx="3603">
                  <c:v>4</c:v>
                </c:pt>
                <c:pt idx="3604">
                  <c:v>2</c:v>
                </c:pt>
                <c:pt idx="3605">
                  <c:v>4</c:v>
                </c:pt>
                <c:pt idx="3606">
                  <c:v>4</c:v>
                </c:pt>
                <c:pt idx="3607">
                  <c:v>4</c:v>
                </c:pt>
                <c:pt idx="3608">
                  <c:v>4</c:v>
                </c:pt>
                <c:pt idx="3609">
                  <c:v>1</c:v>
                </c:pt>
                <c:pt idx="3610">
                  <c:v>4</c:v>
                </c:pt>
                <c:pt idx="3611">
                  <c:v>4</c:v>
                </c:pt>
                <c:pt idx="3612">
                  <c:v>4</c:v>
                </c:pt>
                <c:pt idx="3613">
                  <c:v>4</c:v>
                </c:pt>
                <c:pt idx="3614">
                  <c:v>4</c:v>
                </c:pt>
                <c:pt idx="3615">
                  <c:v>4</c:v>
                </c:pt>
                <c:pt idx="3616">
                  <c:v>4</c:v>
                </c:pt>
                <c:pt idx="3617">
                  <c:v>4</c:v>
                </c:pt>
                <c:pt idx="3618">
                  <c:v>4</c:v>
                </c:pt>
                <c:pt idx="3619">
                  <c:v>6</c:v>
                </c:pt>
                <c:pt idx="3620">
                  <c:v>4</c:v>
                </c:pt>
                <c:pt idx="3621">
                  <c:v>4</c:v>
                </c:pt>
                <c:pt idx="3622">
                  <c:v>4</c:v>
                </c:pt>
                <c:pt idx="3623">
                  <c:v>4</c:v>
                </c:pt>
                <c:pt idx="3624">
                  <c:v>4</c:v>
                </c:pt>
                <c:pt idx="3625">
                  <c:v>4</c:v>
                </c:pt>
                <c:pt idx="3626">
                  <c:v>2</c:v>
                </c:pt>
                <c:pt idx="3627">
                  <c:v>2</c:v>
                </c:pt>
                <c:pt idx="3628">
                  <c:v>4</c:v>
                </c:pt>
                <c:pt idx="3629">
                  <c:v>2</c:v>
                </c:pt>
                <c:pt idx="3630">
                  <c:v>4</c:v>
                </c:pt>
                <c:pt idx="3631">
                  <c:v>4</c:v>
                </c:pt>
                <c:pt idx="3632">
                  <c:v>4</c:v>
                </c:pt>
                <c:pt idx="3633">
                  <c:v>3</c:v>
                </c:pt>
                <c:pt idx="3634">
                  <c:v>2</c:v>
                </c:pt>
                <c:pt idx="3635">
                  <c:v>4</c:v>
                </c:pt>
                <c:pt idx="3636">
                  <c:v>3</c:v>
                </c:pt>
                <c:pt idx="3637">
                  <c:v>4</c:v>
                </c:pt>
                <c:pt idx="3638">
                  <c:v>4</c:v>
                </c:pt>
                <c:pt idx="3639">
                  <c:v>4</c:v>
                </c:pt>
                <c:pt idx="3640">
                  <c:v>5</c:v>
                </c:pt>
                <c:pt idx="3641">
                  <c:v>4</c:v>
                </c:pt>
                <c:pt idx="3642">
                  <c:v>3</c:v>
                </c:pt>
                <c:pt idx="3643">
                  <c:v>3</c:v>
                </c:pt>
                <c:pt idx="3644">
                  <c:v>3</c:v>
                </c:pt>
                <c:pt idx="3645">
                  <c:v>2</c:v>
                </c:pt>
                <c:pt idx="3646">
                  <c:v>4</c:v>
                </c:pt>
                <c:pt idx="3647">
                  <c:v>4</c:v>
                </c:pt>
                <c:pt idx="3648">
                  <c:v>4</c:v>
                </c:pt>
                <c:pt idx="3649">
                  <c:v>2</c:v>
                </c:pt>
                <c:pt idx="3650">
                  <c:v>4</c:v>
                </c:pt>
                <c:pt idx="3651">
                  <c:v>3</c:v>
                </c:pt>
                <c:pt idx="3652">
                  <c:v>4</c:v>
                </c:pt>
                <c:pt idx="3653">
                  <c:v>4</c:v>
                </c:pt>
                <c:pt idx="3654">
                  <c:v>3</c:v>
                </c:pt>
                <c:pt idx="3655">
                  <c:v>3</c:v>
                </c:pt>
                <c:pt idx="3656">
                  <c:v>4</c:v>
                </c:pt>
                <c:pt idx="3657">
                  <c:v>3</c:v>
                </c:pt>
                <c:pt idx="3658">
                  <c:v>3</c:v>
                </c:pt>
                <c:pt idx="3659">
                  <c:v>4</c:v>
                </c:pt>
                <c:pt idx="3660">
                  <c:v>4</c:v>
                </c:pt>
                <c:pt idx="3661">
                  <c:v>4</c:v>
                </c:pt>
                <c:pt idx="3662">
                  <c:v>4</c:v>
                </c:pt>
                <c:pt idx="3663">
                  <c:v>4</c:v>
                </c:pt>
                <c:pt idx="3664">
                  <c:v>3</c:v>
                </c:pt>
                <c:pt idx="3665">
                  <c:v>3</c:v>
                </c:pt>
                <c:pt idx="3666">
                  <c:v>4</c:v>
                </c:pt>
                <c:pt idx="3667">
                  <c:v>4</c:v>
                </c:pt>
                <c:pt idx="3668">
                  <c:v>4</c:v>
                </c:pt>
                <c:pt idx="3669">
                  <c:v>4</c:v>
                </c:pt>
                <c:pt idx="3670">
                  <c:v>4</c:v>
                </c:pt>
                <c:pt idx="3671">
                  <c:v>4</c:v>
                </c:pt>
                <c:pt idx="3672">
                  <c:v>4</c:v>
                </c:pt>
                <c:pt idx="3673">
                  <c:v>4</c:v>
                </c:pt>
                <c:pt idx="3674">
                  <c:v>2</c:v>
                </c:pt>
                <c:pt idx="3675">
                  <c:v>4</c:v>
                </c:pt>
                <c:pt idx="3676">
                  <c:v>4</c:v>
                </c:pt>
                <c:pt idx="3677">
                  <c:v>2</c:v>
                </c:pt>
                <c:pt idx="3678">
                  <c:v>4</c:v>
                </c:pt>
                <c:pt idx="3679">
                  <c:v>3</c:v>
                </c:pt>
                <c:pt idx="3680">
                  <c:v>3</c:v>
                </c:pt>
                <c:pt idx="3681">
                  <c:v>4</c:v>
                </c:pt>
                <c:pt idx="3682">
                  <c:v>4</c:v>
                </c:pt>
                <c:pt idx="3683">
                  <c:v>4</c:v>
                </c:pt>
                <c:pt idx="3684">
                  <c:v>2</c:v>
                </c:pt>
                <c:pt idx="3685">
                  <c:v>4</c:v>
                </c:pt>
                <c:pt idx="3686">
                  <c:v>3</c:v>
                </c:pt>
                <c:pt idx="3687">
                  <c:v>2</c:v>
                </c:pt>
                <c:pt idx="3688">
                  <c:v>4</c:v>
                </c:pt>
                <c:pt idx="3689">
                  <c:v>3</c:v>
                </c:pt>
                <c:pt idx="3690">
                  <c:v>4</c:v>
                </c:pt>
                <c:pt idx="3691">
                  <c:v>4</c:v>
                </c:pt>
                <c:pt idx="3692">
                  <c:v>4</c:v>
                </c:pt>
                <c:pt idx="3693">
                  <c:v>4</c:v>
                </c:pt>
                <c:pt idx="3694">
                  <c:v>3</c:v>
                </c:pt>
                <c:pt idx="3695">
                  <c:v>4</c:v>
                </c:pt>
                <c:pt idx="3696">
                  <c:v>3</c:v>
                </c:pt>
                <c:pt idx="3697">
                  <c:v>4</c:v>
                </c:pt>
                <c:pt idx="3698">
                  <c:v>3</c:v>
                </c:pt>
                <c:pt idx="3699">
                  <c:v>3</c:v>
                </c:pt>
                <c:pt idx="3700">
                  <c:v>4</c:v>
                </c:pt>
                <c:pt idx="3701">
                  <c:v>5</c:v>
                </c:pt>
                <c:pt idx="3702">
                  <c:v>5</c:v>
                </c:pt>
                <c:pt idx="3703">
                  <c:v>4</c:v>
                </c:pt>
                <c:pt idx="3704">
                  <c:v>4</c:v>
                </c:pt>
                <c:pt idx="3705">
                  <c:v>4</c:v>
                </c:pt>
                <c:pt idx="3706">
                  <c:v>4</c:v>
                </c:pt>
                <c:pt idx="3707">
                  <c:v>4</c:v>
                </c:pt>
                <c:pt idx="3708">
                  <c:v>3</c:v>
                </c:pt>
                <c:pt idx="3709">
                  <c:v>3</c:v>
                </c:pt>
                <c:pt idx="3710">
                  <c:v>4</c:v>
                </c:pt>
                <c:pt idx="3711">
                  <c:v>4</c:v>
                </c:pt>
                <c:pt idx="3712">
                  <c:v>4</c:v>
                </c:pt>
                <c:pt idx="3713">
                  <c:v>3</c:v>
                </c:pt>
                <c:pt idx="3714">
                  <c:v>4</c:v>
                </c:pt>
                <c:pt idx="3715">
                  <c:v>4</c:v>
                </c:pt>
                <c:pt idx="3716">
                  <c:v>4</c:v>
                </c:pt>
                <c:pt idx="3717">
                  <c:v>4</c:v>
                </c:pt>
                <c:pt idx="3718">
                  <c:v>4</c:v>
                </c:pt>
                <c:pt idx="3719">
                  <c:v>4</c:v>
                </c:pt>
                <c:pt idx="3720">
                  <c:v>2</c:v>
                </c:pt>
                <c:pt idx="3721">
                  <c:v>2</c:v>
                </c:pt>
                <c:pt idx="3722">
                  <c:v>3</c:v>
                </c:pt>
                <c:pt idx="3723">
                  <c:v>4</c:v>
                </c:pt>
                <c:pt idx="3724">
                  <c:v>4</c:v>
                </c:pt>
                <c:pt idx="3725">
                  <c:v>4</c:v>
                </c:pt>
                <c:pt idx="3726">
                  <c:v>4</c:v>
                </c:pt>
                <c:pt idx="3727">
                  <c:v>4</c:v>
                </c:pt>
                <c:pt idx="3728">
                  <c:v>4</c:v>
                </c:pt>
                <c:pt idx="3729">
                  <c:v>4</c:v>
                </c:pt>
                <c:pt idx="3730">
                  <c:v>4</c:v>
                </c:pt>
                <c:pt idx="3731">
                  <c:v>4</c:v>
                </c:pt>
                <c:pt idx="3732">
                  <c:v>4</c:v>
                </c:pt>
                <c:pt idx="3733">
                  <c:v>4</c:v>
                </c:pt>
                <c:pt idx="3734">
                  <c:v>4</c:v>
                </c:pt>
                <c:pt idx="3735">
                  <c:v>3</c:v>
                </c:pt>
                <c:pt idx="3736">
                  <c:v>3</c:v>
                </c:pt>
                <c:pt idx="3737">
                  <c:v>4</c:v>
                </c:pt>
                <c:pt idx="3738">
                  <c:v>4</c:v>
                </c:pt>
                <c:pt idx="3739">
                  <c:v>4</c:v>
                </c:pt>
                <c:pt idx="3740">
                  <c:v>2</c:v>
                </c:pt>
                <c:pt idx="3741">
                  <c:v>4</c:v>
                </c:pt>
                <c:pt idx="3742">
                  <c:v>4</c:v>
                </c:pt>
                <c:pt idx="3743">
                  <c:v>4</c:v>
                </c:pt>
                <c:pt idx="3744">
                  <c:v>4</c:v>
                </c:pt>
                <c:pt idx="3745">
                  <c:v>4</c:v>
                </c:pt>
                <c:pt idx="3746">
                  <c:v>3</c:v>
                </c:pt>
                <c:pt idx="3747">
                  <c:v>4</c:v>
                </c:pt>
                <c:pt idx="3748">
                  <c:v>2</c:v>
                </c:pt>
                <c:pt idx="3749">
                  <c:v>3</c:v>
                </c:pt>
                <c:pt idx="3750">
                  <c:v>3</c:v>
                </c:pt>
                <c:pt idx="3751">
                  <c:v>4</c:v>
                </c:pt>
                <c:pt idx="3752">
                  <c:v>4</c:v>
                </c:pt>
                <c:pt idx="3753">
                  <c:v>4</c:v>
                </c:pt>
                <c:pt idx="3754">
                  <c:v>3</c:v>
                </c:pt>
                <c:pt idx="3755">
                  <c:v>4</c:v>
                </c:pt>
                <c:pt idx="3756">
                  <c:v>3</c:v>
                </c:pt>
                <c:pt idx="3757">
                  <c:v>4</c:v>
                </c:pt>
                <c:pt idx="3758">
                  <c:v>4</c:v>
                </c:pt>
                <c:pt idx="3759">
                  <c:v>4</c:v>
                </c:pt>
                <c:pt idx="3760">
                  <c:v>4</c:v>
                </c:pt>
                <c:pt idx="3761">
                  <c:v>3</c:v>
                </c:pt>
                <c:pt idx="3762">
                  <c:v>4</c:v>
                </c:pt>
                <c:pt idx="3763">
                  <c:v>4</c:v>
                </c:pt>
                <c:pt idx="3764">
                  <c:v>3</c:v>
                </c:pt>
                <c:pt idx="3765">
                  <c:v>4</c:v>
                </c:pt>
                <c:pt idx="3766">
                  <c:v>4</c:v>
                </c:pt>
                <c:pt idx="3767">
                  <c:v>4</c:v>
                </c:pt>
                <c:pt idx="3768">
                  <c:v>4</c:v>
                </c:pt>
                <c:pt idx="3769">
                  <c:v>4</c:v>
                </c:pt>
                <c:pt idx="3770">
                  <c:v>4</c:v>
                </c:pt>
                <c:pt idx="3771">
                  <c:v>4</c:v>
                </c:pt>
                <c:pt idx="3772">
                  <c:v>3</c:v>
                </c:pt>
                <c:pt idx="3773">
                  <c:v>4</c:v>
                </c:pt>
                <c:pt idx="3774">
                  <c:v>4</c:v>
                </c:pt>
                <c:pt idx="3775">
                  <c:v>4</c:v>
                </c:pt>
                <c:pt idx="3776">
                  <c:v>4</c:v>
                </c:pt>
                <c:pt idx="3777">
                  <c:v>3</c:v>
                </c:pt>
                <c:pt idx="3778">
                  <c:v>4</c:v>
                </c:pt>
                <c:pt idx="3779">
                  <c:v>4</c:v>
                </c:pt>
                <c:pt idx="3780">
                  <c:v>4</c:v>
                </c:pt>
                <c:pt idx="3781">
                  <c:v>4</c:v>
                </c:pt>
                <c:pt idx="3782">
                  <c:v>4</c:v>
                </c:pt>
                <c:pt idx="3783">
                  <c:v>4</c:v>
                </c:pt>
                <c:pt idx="3784">
                  <c:v>3</c:v>
                </c:pt>
                <c:pt idx="3785">
                  <c:v>4</c:v>
                </c:pt>
                <c:pt idx="3786">
                  <c:v>2</c:v>
                </c:pt>
                <c:pt idx="3787">
                  <c:v>4</c:v>
                </c:pt>
                <c:pt idx="3788">
                  <c:v>4</c:v>
                </c:pt>
                <c:pt idx="3789">
                  <c:v>3</c:v>
                </c:pt>
                <c:pt idx="3790">
                  <c:v>4</c:v>
                </c:pt>
                <c:pt idx="3791">
                  <c:v>4</c:v>
                </c:pt>
                <c:pt idx="3792">
                  <c:v>4</c:v>
                </c:pt>
                <c:pt idx="3793">
                  <c:v>3</c:v>
                </c:pt>
                <c:pt idx="3794">
                  <c:v>4</c:v>
                </c:pt>
                <c:pt idx="3795">
                  <c:v>3</c:v>
                </c:pt>
                <c:pt idx="3796">
                  <c:v>4</c:v>
                </c:pt>
                <c:pt idx="3797">
                  <c:v>4</c:v>
                </c:pt>
                <c:pt idx="3798">
                  <c:v>4</c:v>
                </c:pt>
                <c:pt idx="3799">
                  <c:v>4</c:v>
                </c:pt>
                <c:pt idx="3800">
                  <c:v>3</c:v>
                </c:pt>
                <c:pt idx="3801">
                  <c:v>4</c:v>
                </c:pt>
                <c:pt idx="3802">
                  <c:v>4</c:v>
                </c:pt>
                <c:pt idx="3803">
                  <c:v>4</c:v>
                </c:pt>
                <c:pt idx="3804">
                  <c:v>4</c:v>
                </c:pt>
                <c:pt idx="3805">
                  <c:v>4</c:v>
                </c:pt>
                <c:pt idx="3806">
                  <c:v>3</c:v>
                </c:pt>
                <c:pt idx="3807">
                  <c:v>4</c:v>
                </c:pt>
                <c:pt idx="3808">
                  <c:v>4</c:v>
                </c:pt>
                <c:pt idx="3809">
                  <c:v>4</c:v>
                </c:pt>
                <c:pt idx="3810">
                  <c:v>4</c:v>
                </c:pt>
                <c:pt idx="3811">
                  <c:v>4</c:v>
                </c:pt>
                <c:pt idx="3812">
                  <c:v>3</c:v>
                </c:pt>
                <c:pt idx="3813">
                  <c:v>3</c:v>
                </c:pt>
                <c:pt idx="3814">
                  <c:v>2</c:v>
                </c:pt>
                <c:pt idx="3815">
                  <c:v>4</c:v>
                </c:pt>
                <c:pt idx="3816">
                  <c:v>4</c:v>
                </c:pt>
                <c:pt idx="3817">
                  <c:v>4</c:v>
                </c:pt>
                <c:pt idx="3818">
                  <c:v>4</c:v>
                </c:pt>
                <c:pt idx="3819">
                  <c:v>4</c:v>
                </c:pt>
                <c:pt idx="3820">
                  <c:v>4</c:v>
                </c:pt>
                <c:pt idx="3821">
                  <c:v>3</c:v>
                </c:pt>
                <c:pt idx="3822">
                  <c:v>3</c:v>
                </c:pt>
                <c:pt idx="3823">
                  <c:v>4</c:v>
                </c:pt>
                <c:pt idx="3824">
                  <c:v>4</c:v>
                </c:pt>
                <c:pt idx="3825">
                  <c:v>2</c:v>
                </c:pt>
                <c:pt idx="3826">
                  <c:v>4</c:v>
                </c:pt>
                <c:pt idx="3827">
                  <c:v>4</c:v>
                </c:pt>
                <c:pt idx="3828">
                  <c:v>4</c:v>
                </c:pt>
                <c:pt idx="3829">
                  <c:v>4</c:v>
                </c:pt>
                <c:pt idx="3830">
                  <c:v>3</c:v>
                </c:pt>
                <c:pt idx="3831">
                  <c:v>2</c:v>
                </c:pt>
                <c:pt idx="3832">
                  <c:v>3</c:v>
                </c:pt>
                <c:pt idx="3833">
                  <c:v>2</c:v>
                </c:pt>
                <c:pt idx="3834">
                  <c:v>3</c:v>
                </c:pt>
                <c:pt idx="3835">
                  <c:v>4</c:v>
                </c:pt>
                <c:pt idx="3836">
                  <c:v>4</c:v>
                </c:pt>
                <c:pt idx="3837">
                  <c:v>3</c:v>
                </c:pt>
                <c:pt idx="3838">
                  <c:v>5</c:v>
                </c:pt>
                <c:pt idx="3839">
                  <c:v>4</c:v>
                </c:pt>
                <c:pt idx="3840">
                  <c:v>4</c:v>
                </c:pt>
                <c:pt idx="3841">
                  <c:v>4</c:v>
                </c:pt>
                <c:pt idx="3842">
                  <c:v>3</c:v>
                </c:pt>
                <c:pt idx="3843">
                  <c:v>4</c:v>
                </c:pt>
                <c:pt idx="3844">
                  <c:v>4</c:v>
                </c:pt>
                <c:pt idx="3845">
                  <c:v>4</c:v>
                </c:pt>
                <c:pt idx="3846">
                  <c:v>4</c:v>
                </c:pt>
                <c:pt idx="3847">
                  <c:v>3</c:v>
                </c:pt>
                <c:pt idx="3848">
                  <c:v>3</c:v>
                </c:pt>
                <c:pt idx="3849">
                  <c:v>3</c:v>
                </c:pt>
                <c:pt idx="3850">
                  <c:v>3</c:v>
                </c:pt>
                <c:pt idx="3851">
                  <c:v>4</c:v>
                </c:pt>
                <c:pt idx="3852">
                  <c:v>3</c:v>
                </c:pt>
                <c:pt idx="3853">
                  <c:v>4</c:v>
                </c:pt>
                <c:pt idx="3854">
                  <c:v>4</c:v>
                </c:pt>
                <c:pt idx="3855">
                  <c:v>4</c:v>
                </c:pt>
                <c:pt idx="3856">
                  <c:v>4</c:v>
                </c:pt>
                <c:pt idx="3857">
                  <c:v>4</c:v>
                </c:pt>
                <c:pt idx="3858">
                  <c:v>4</c:v>
                </c:pt>
                <c:pt idx="3859">
                  <c:v>3</c:v>
                </c:pt>
                <c:pt idx="3860">
                  <c:v>4</c:v>
                </c:pt>
                <c:pt idx="3861">
                  <c:v>3</c:v>
                </c:pt>
                <c:pt idx="3862">
                  <c:v>3</c:v>
                </c:pt>
                <c:pt idx="3863">
                  <c:v>4</c:v>
                </c:pt>
                <c:pt idx="3864">
                  <c:v>4</c:v>
                </c:pt>
                <c:pt idx="3865">
                  <c:v>4</c:v>
                </c:pt>
                <c:pt idx="3866">
                  <c:v>4</c:v>
                </c:pt>
                <c:pt idx="3867">
                  <c:v>4</c:v>
                </c:pt>
                <c:pt idx="3868">
                  <c:v>4</c:v>
                </c:pt>
                <c:pt idx="3869">
                  <c:v>4</c:v>
                </c:pt>
                <c:pt idx="3870">
                  <c:v>4</c:v>
                </c:pt>
                <c:pt idx="3871">
                  <c:v>4</c:v>
                </c:pt>
                <c:pt idx="3872">
                  <c:v>3</c:v>
                </c:pt>
                <c:pt idx="3873">
                  <c:v>2</c:v>
                </c:pt>
                <c:pt idx="3874">
                  <c:v>2</c:v>
                </c:pt>
                <c:pt idx="3875">
                  <c:v>3</c:v>
                </c:pt>
                <c:pt idx="3876">
                  <c:v>3</c:v>
                </c:pt>
                <c:pt idx="3877">
                  <c:v>4</c:v>
                </c:pt>
                <c:pt idx="3878">
                  <c:v>3</c:v>
                </c:pt>
                <c:pt idx="3879">
                  <c:v>4</c:v>
                </c:pt>
                <c:pt idx="3880">
                  <c:v>4</c:v>
                </c:pt>
                <c:pt idx="3881">
                  <c:v>4</c:v>
                </c:pt>
                <c:pt idx="3882">
                  <c:v>3</c:v>
                </c:pt>
                <c:pt idx="3883">
                  <c:v>4</c:v>
                </c:pt>
                <c:pt idx="3884">
                  <c:v>4</c:v>
                </c:pt>
                <c:pt idx="3885">
                  <c:v>4</c:v>
                </c:pt>
                <c:pt idx="3886">
                  <c:v>4</c:v>
                </c:pt>
                <c:pt idx="3887">
                  <c:v>4</c:v>
                </c:pt>
                <c:pt idx="3888">
                  <c:v>4</c:v>
                </c:pt>
                <c:pt idx="3889">
                  <c:v>3</c:v>
                </c:pt>
                <c:pt idx="3890">
                  <c:v>4</c:v>
                </c:pt>
                <c:pt idx="3891">
                  <c:v>4</c:v>
                </c:pt>
                <c:pt idx="3892">
                  <c:v>4</c:v>
                </c:pt>
                <c:pt idx="3893">
                  <c:v>3</c:v>
                </c:pt>
                <c:pt idx="3894">
                  <c:v>4</c:v>
                </c:pt>
                <c:pt idx="3895">
                  <c:v>4</c:v>
                </c:pt>
                <c:pt idx="3896">
                  <c:v>3</c:v>
                </c:pt>
                <c:pt idx="3897">
                  <c:v>3</c:v>
                </c:pt>
                <c:pt idx="3898">
                  <c:v>4</c:v>
                </c:pt>
                <c:pt idx="3899">
                  <c:v>4</c:v>
                </c:pt>
                <c:pt idx="3900">
                  <c:v>4</c:v>
                </c:pt>
                <c:pt idx="3901">
                  <c:v>4</c:v>
                </c:pt>
                <c:pt idx="3902">
                  <c:v>4</c:v>
                </c:pt>
                <c:pt idx="3903">
                  <c:v>4</c:v>
                </c:pt>
                <c:pt idx="3904">
                  <c:v>4</c:v>
                </c:pt>
                <c:pt idx="3905">
                  <c:v>4</c:v>
                </c:pt>
                <c:pt idx="3906">
                  <c:v>4</c:v>
                </c:pt>
                <c:pt idx="3907">
                  <c:v>4</c:v>
                </c:pt>
                <c:pt idx="3908">
                  <c:v>4</c:v>
                </c:pt>
                <c:pt idx="3909">
                  <c:v>4</c:v>
                </c:pt>
                <c:pt idx="3910">
                  <c:v>4</c:v>
                </c:pt>
                <c:pt idx="3911">
                  <c:v>4</c:v>
                </c:pt>
                <c:pt idx="3912">
                  <c:v>3</c:v>
                </c:pt>
                <c:pt idx="3913">
                  <c:v>4</c:v>
                </c:pt>
                <c:pt idx="3914">
                  <c:v>3</c:v>
                </c:pt>
                <c:pt idx="3915">
                  <c:v>3</c:v>
                </c:pt>
                <c:pt idx="3916">
                  <c:v>3</c:v>
                </c:pt>
                <c:pt idx="3917">
                  <c:v>4</c:v>
                </c:pt>
                <c:pt idx="3918">
                  <c:v>3</c:v>
                </c:pt>
                <c:pt idx="3919">
                  <c:v>3</c:v>
                </c:pt>
                <c:pt idx="3920">
                  <c:v>4</c:v>
                </c:pt>
                <c:pt idx="3921">
                  <c:v>4</c:v>
                </c:pt>
                <c:pt idx="3922">
                  <c:v>5</c:v>
                </c:pt>
                <c:pt idx="3923">
                  <c:v>4</c:v>
                </c:pt>
                <c:pt idx="3924">
                  <c:v>3</c:v>
                </c:pt>
                <c:pt idx="3925">
                  <c:v>4</c:v>
                </c:pt>
                <c:pt idx="3926">
                  <c:v>4</c:v>
                </c:pt>
                <c:pt idx="3927">
                  <c:v>4</c:v>
                </c:pt>
                <c:pt idx="3928">
                  <c:v>4</c:v>
                </c:pt>
                <c:pt idx="3929">
                  <c:v>4</c:v>
                </c:pt>
                <c:pt idx="3930">
                  <c:v>4</c:v>
                </c:pt>
                <c:pt idx="3931">
                  <c:v>4</c:v>
                </c:pt>
                <c:pt idx="3932">
                  <c:v>3</c:v>
                </c:pt>
                <c:pt idx="3933">
                  <c:v>4</c:v>
                </c:pt>
                <c:pt idx="3934">
                  <c:v>4</c:v>
                </c:pt>
                <c:pt idx="3935">
                  <c:v>4</c:v>
                </c:pt>
                <c:pt idx="3936">
                  <c:v>4</c:v>
                </c:pt>
                <c:pt idx="3937">
                  <c:v>4</c:v>
                </c:pt>
                <c:pt idx="3938">
                  <c:v>4</c:v>
                </c:pt>
                <c:pt idx="3939">
                  <c:v>4</c:v>
                </c:pt>
                <c:pt idx="3940">
                  <c:v>4</c:v>
                </c:pt>
                <c:pt idx="3941">
                  <c:v>4</c:v>
                </c:pt>
                <c:pt idx="3942">
                  <c:v>4</c:v>
                </c:pt>
                <c:pt idx="3943">
                  <c:v>4</c:v>
                </c:pt>
                <c:pt idx="3944">
                  <c:v>4</c:v>
                </c:pt>
                <c:pt idx="3945">
                  <c:v>4</c:v>
                </c:pt>
                <c:pt idx="3946">
                  <c:v>4</c:v>
                </c:pt>
                <c:pt idx="3947">
                  <c:v>4</c:v>
                </c:pt>
                <c:pt idx="3948">
                  <c:v>4</c:v>
                </c:pt>
                <c:pt idx="3949">
                  <c:v>3</c:v>
                </c:pt>
                <c:pt idx="3950">
                  <c:v>4</c:v>
                </c:pt>
                <c:pt idx="3951">
                  <c:v>3</c:v>
                </c:pt>
                <c:pt idx="3952">
                  <c:v>1</c:v>
                </c:pt>
                <c:pt idx="3953">
                  <c:v>4</c:v>
                </c:pt>
                <c:pt idx="3954">
                  <c:v>4</c:v>
                </c:pt>
                <c:pt idx="3955">
                  <c:v>4</c:v>
                </c:pt>
                <c:pt idx="3956">
                  <c:v>4</c:v>
                </c:pt>
                <c:pt idx="3957">
                  <c:v>4</c:v>
                </c:pt>
                <c:pt idx="3958">
                  <c:v>3</c:v>
                </c:pt>
                <c:pt idx="3959">
                  <c:v>4</c:v>
                </c:pt>
                <c:pt idx="3960">
                  <c:v>4</c:v>
                </c:pt>
                <c:pt idx="3961">
                  <c:v>4</c:v>
                </c:pt>
                <c:pt idx="3962">
                  <c:v>4</c:v>
                </c:pt>
                <c:pt idx="3963">
                  <c:v>4</c:v>
                </c:pt>
                <c:pt idx="3964">
                  <c:v>4</c:v>
                </c:pt>
                <c:pt idx="3965">
                  <c:v>4</c:v>
                </c:pt>
                <c:pt idx="3966">
                  <c:v>4</c:v>
                </c:pt>
                <c:pt idx="3967">
                  <c:v>4</c:v>
                </c:pt>
                <c:pt idx="3968">
                  <c:v>4</c:v>
                </c:pt>
                <c:pt idx="3969">
                  <c:v>5</c:v>
                </c:pt>
                <c:pt idx="3970">
                  <c:v>4</c:v>
                </c:pt>
                <c:pt idx="3971">
                  <c:v>3</c:v>
                </c:pt>
                <c:pt idx="3972">
                  <c:v>4</c:v>
                </c:pt>
                <c:pt idx="3973">
                  <c:v>4</c:v>
                </c:pt>
                <c:pt idx="3974">
                  <c:v>4</c:v>
                </c:pt>
                <c:pt idx="3975">
                  <c:v>4</c:v>
                </c:pt>
                <c:pt idx="3976">
                  <c:v>4</c:v>
                </c:pt>
                <c:pt idx="3977">
                  <c:v>4</c:v>
                </c:pt>
                <c:pt idx="3978">
                  <c:v>4</c:v>
                </c:pt>
                <c:pt idx="3979">
                  <c:v>4</c:v>
                </c:pt>
                <c:pt idx="3980">
                  <c:v>4</c:v>
                </c:pt>
                <c:pt idx="3981">
                  <c:v>4</c:v>
                </c:pt>
                <c:pt idx="3982">
                  <c:v>3</c:v>
                </c:pt>
                <c:pt idx="3983">
                  <c:v>4</c:v>
                </c:pt>
                <c:pt idx="3984">
                  <c:v>3</c:v>
                </c:pt>
                <c:pt idx="3985">
                  <c:v>4</c:v>
                </c:pt>
                <c:pt idx="3986">
                  <c:v>4</c:v>
                </c:pt>
                <c:pt idx="3987">
                  <c:v>4</c:v>
                </c:pt>
                <c:pt idx="3988">
                  <c:v>4</c:v>
                </c:pt>
                <c:pt idx="3989">
                  <c:v>4</c:v>
                </c:pt>
                <c:pt idx="3990">
                  <c:v>4</c:v>
                </c:pt>
                <c:pt idx="3991">
                  <c:v>2</c:v>
                </c:pt>
                <c:pt idx="3992">
                  <c:v>4</c:v>
                </c:pt>
                <c:pt idx="3993">
                  <c:v>4</c:v>
                </c:pt>
                <c:pt idx="3994">
                  <c:v>4</c:v>
                </c:pt>
                <c:pt idx="3995">
                  <c:v>2</c:v>
                </c:pt>
                <c:pt idx="3996">
                  <c:v>4</c:v>
                </c:pt>
                <c:pt idx="3997">
                  <c:v>4</c:v>
                </c:pt>
                <c:pt idx="3998">
                  <c:v>4</c:v>
                </c:pt>
                <c:pt idx="3999">
                  <c:v>4</c:v>
                </c:pt>
                <c:pt idx="4000">
                  <c:v>3</c:v>
                </c:pt>
                <c:pt idx="4001">
                  <c:v>4</c:v>
                </c:pt>
                <c:pt idx="4002">
                  <c:v>3</c:v>
                </c:pt>
                <c:pt idx="4003">
                  <c:v>4</c:v>
                </c:pt>
                <c:pt idx="4004">
                  <c:v>3</c:v>
                </c:pt>
                <c:pt idx="4005">
                  <c:v>4</c:v>
                </c:pt>
                <c:pt idx="4006">
                  <c:v>2</c:v>
                </c:pt>
                <c:pt idx="4007">
                  <c:v>4</c:v>
                </c:pt>
                <c:pt idx="4008">
                  <c:v>4</c:v>
                </c:pt>
                <c:pt idx="4009">
                  <c:v>4</c:v>
                </c:pt>
                <c:pt idx="4010">
                  <c:v>3</c:v>
                </c:pt>
                <c:pt idx="4011">
                  <c:v>4</c:v>
                </c:pt>
                <c:pt idx="4012">
                  <c:v>4</c:v>
                </c:pt>
                <c:pt idx="4013">
                  <c:v>4</c:v>
                </c:pt>
                <c:pt idx="4014">
                  <c:v>4</c:v>
                </c:pt>
                <c:pt idx="4015">
                  <c:v>4</c:v>
                </c:pt>
                <c:pt idx="4016">
                  <c:v>4</c:v>
                </c:pt>
                <c:pt idx="4017">
                  <c:v>3</c:v>
                </c:pt>
                <c:pt idx="4018">
                  <c:v>4</c:v>
                </c:pt>
                <c:pt idx="4019">
                  <c:v>3</c:v>
                </c:pt>
                <c:pt idx="4020">
                  <c:v>4</c:v>
                </c:pt>
                <c:pt idx="4021">
                  <c:v>4</c:v>
                </c:pt>
                <c:pt idx="4022">
                  <c:v>4</c:v>
                </c:pt>
                <c:pt idx="4023">
                  <c:v>2</c:v>
                </c:pt>
                <c:pt idx="4024">
                  <c:v>4</c:v>
                </c:pt>
                <c:pt idx="4025">
                  <c:v>4</c:v>
                </c:pt>
                <c:pt idx="4026">
                  <c:v>4</c:v>
                </c:pt>
                <c:pt idx="4027">
                  <c:v>4</c:v>
                </c:pt>
                <c:pt idx="4028">
                  <c:v>4</c:v>
                </c:pt>
                <c:pt idx="4029">
                  <c:v>4</c:v>
                </c:pt>
                <c:pt idx="4030">
                  <c:v>3</c:v>
                </c:pt>
                <c:pt idx="4031">
                  <c:v>3</c:v>
                </c:pt>
                <c:pt idx="4032">
                  <c:v>4</c:v>
                </c:pt>
                <c:pt idx="4033">
                  <c:v>4</c:v>
                </c:pt>
                <c:pt idx="4034">
                  <c:v>2</c:v>
                </c:pt>
                <c:pt idx="4035">
                  <c:v>4</c:v>
                </c:pt>
                <c:pt idx="4036">
                  <c:v>4</c:v>
                </c:pt>
                <c:pt idx="4037">
                  <c:v>4</c:v>
                </c:pt>
                <c:pt idx="4038">
                  <c:v>3</c:v>
                </c:pt>
                <c:pt idx="4039">
                  <c:v>4</c:v>
                </c:pt>
                <c:pt idx="4040">
                  <c:v>3</c:v>
                </c:pt>
                <c:pt idx="4041">
                  <c:v>4</c:v>
                </c:pt>
                <c:pt idx="4042">
                  <c:v>4</c:v>
                </c:pt>
                <c:pt idx="4043">
                  <c:v>3</c:v>
                </c:pt>
                <c:pt idx="4044">
                  <c:v>3</c:v>
                </c:pt>
                <c:pt idx="4045">
                  <c:v>3</c:v>
                </c:pt>
                <c:pt idx="4046">
                  <c:v>4</c:v>
                </c:pt>
                <c:pt idx="4047">
                  <c:v>4</c:v>
                </c:pt>
                <c:pt idx="4048">
                  <c:v>2</c:v>
                </c:pt>
                <c:pt idx="4049">
                  <c:v>4</c:v>
                </c:pt>
                <c:pt idx="4050">
                  <c:v>4</c:v>
                </c:pt>
                <c:pt idx="4051">
                  <c:v>4</c:v>
                </c:pt>
                <c:pt idx="4052">
                  <c:v>4</c:v>
                </c:pt>
                <c:pt idx="4053">
                  <c:v>4</c:v>
                </c:pt>
                <c:pt idx="4054">
                  <c:v>4</c:v>
                </c:pt>
                <c:pt idx="4055">
                  <c:v>3</c:v>
                </c:pt>
                <c:pt idx="4056">
                  <c:v>4</c:v>
                </c:pt>
                <c:pt idx="4057">
                  <c:v>4</c:v>
                </c:pt>
                <c:pt idx="4058">
                  <c:v>1</c:v>
                </c:pt>
                <c:pt idx="4059">
                  <c:v>4</c:v>
                </c:pt>
                <c:pt idx="4060">
                  <c:v>3</c:v>
                </c:pt>
                <c:pt idx="4061">
                  <c:v>4</c:v>
                </c:pt>
                <c:pt idx="4062">
                  <c:v>4</c:v>
                </c:pt>
                <c:pt idx="4063">
                  <c:v>4</c:v>
                </c:pt>
                <c:pt idx="4064">
                  <c:v>3</c:v>
                </c:pt>
                <c:pt idx="4065">
                  <c:v>4</c:v>
                </c:pt>
                <c:pt idx="4066">
                  <c:v>3</c:v>
                </c:pt>
                <c:pt idx="4067">
                  <c:v>3</c:v>
                </c:pt>
                <c:pt idx="4068">
                  <c:v>4</c:v>
                </c:pt>
                <c:pt idx="4069">
                  <c:v>4</c:v>
                </c:pt>
                <c:pt idx="4070">
                  <c:v>4</c:v>
                </c:pt>
                <c:pt idx="4071">
                  <c:v>4</c:v>
                </c:pt>
                <c:pt idx="4072">
                  <c:v>3</c:v>
                </c:pt>
                <c:pt idx="4073">
                  <c:v>4</c:v>
                </c:pt>
                <c:pt idx="4074">
                  <c:v>4</c:v>
                </c:pt>
                <c:pt idx="4075">
                  <c:v>4</c:v>
                </c:pt>
                <c:pt idx="4076">
                  <c:v>4</c:v>
                </c:pt>
                <c:pt idx="4077">
                  <c:v>3</c:v>
                </c:pt>
                <c:pt idx="4078">
                  <c:v>4</c:v>
                </c:pt>
                <c:pt idx="4079">
                  <c:v>4</c:v>
                </c:pt>
                <c:pt idx="4080">
                  <c:v>4</c:v>
                </c:pt>
                <c:pt idx="4081">
                  <c:v>3</c:v>
                </c:pt>
                <c:pt idx="4082">
                  <c:v>4</c:v>
                </c:pt>
                <c:pt idx="4083">
                  <c:v>4</c:v>
                </c:pt>
                <c:pt idx="4084">
                  <c:v>4</c:v>
                </c:pt>
                <c:pt idx="4085">
                  <c:v>2</c:v>
                </c:pt>
                <c:pt idx="4086">
                  <c:v>4</c:v>
                </c:pt>
                <c:pt idx="4087">
                  <c:v>4</c:v>
                </c:pt>
                <c:pt idx="4088">
                  <c:v>4</c:v>
                </c:pt>
                <c:pt idx="4089">
                  <c:v>4</c:v>
                </c:pt>
                <c:pt idx="4090">
                  <c:v>3</c:v>
                </c:pt>
                <c:pt idx="4091">
                  <c:v>4</c:v>
                </c:pt>
                <c:pt idx="4092">
                  <c:v>4</c:v>
                </c:pt>
                <c:pt idx="4093">
                  <c:v>4</c:v>
                </c:pt>
                <c:pt idx="4094">
                  <c:v>3</c:v>
                </c:pt>
                <c:pt idx="4095">
                  <c:v>3</c:v>
                </c:pt>
                <c:pt idx="4096">
                  <c:v>4</c:v>
                </c:pt>
                <c:pt idx="4097">
                  <c:v>4</c:v>
                </c:pt>
                <c:pt idx="4098">
                  <c:v>3</c:v>
                </c:pt>
                <c:pt idx="4099">
                  <c:v>3</c:v>
                </c:pt>
                <c:pt idx="4100">
                  <c:v>2</c:v>
                </c:pt>
                <c:pt idx="4101">
                  <c:v>2</c:v>
                </c:pt>
                <c:pt idx="4102">
                  <c:v>4</c:v>
                </c:pt>
                <c:pt idx="4103">
                  <c:v>3</c:v>
                </c:pt>
                <c:pt idx="4104">
                  <c:v>4</c:v>
                </c:pt>
                <c:pt idx="4105">
                  <c:v>4</c:v>
                </c:pt>
                <c:pt idx="4106">
                  <c:v>3</c:v>
                </c:pt>
                <c:pt idx="4107">
                  <c:v>4</c:v>
                </c:pt>
                <c:pt idx="4108">
                  <c:v>3</c:v>
                </c:pt>
                <c:pt idx="4109">
                  <c:v>5</c:v>
                </c:pt>
                <c:pt idx="4110">
                  <c:v>3</c:v>
                </c:pt>
                <c:pt idx="4111">
                  <c:v>3</c:v>
                </c:pt>
                <c:pt idx="4112">
                  <c:v>3</c:v>
                </c:pt>
                <c:pt idx="4113">
                  <c:v>2</c:v>
                </c:pt>
                <c:pt idx="4114">
                  <c:v>3</c:v>
                </c:pt>
                <c:pt idx="4115">
                  <c:v>4</c:v>
                </c:pt>
                <c:pt idx="4116">
                  <c:v>3</c:v>
                </c:pt>
                <c:pt idx="4117">
                  <c:v>4</c:v>
                </c:pt>
                <c:pt idx="4118">
                  <c:v>4</c:v>
                </c:pt>
                <c:pt idx="4119">
                  <c:v>4</c:v>
                </c:pt>
                <c:pt idx="4120">
                  <c:v>4</c:v>
                </c:pt>
                <c:pt idx="4121">
                  <c:v>4</c:v>
                </c:pt>
                <c:pt idx="4122">
                  <c:v>4</c:v>
                </c:pt>
                <c:pt idx="4123">
                  <c:v>4</c:v>
                </c:pt>
                <c:pt idx="4124">
                  <c:v>4</c:v>
                </c:pt>
                <c:pt idx="4125">
                  <c:v>4</c:v>
                </c:pt>
                <c:pt idx="4126">
                  <c:v>4</c:v>
                </c:pt>
                <c:pt idx="4127">
                  <c:v>3</c:v>
                </c:pt>
                <c:pt idx="4128">
                  <c:v>4</c:v>
                </c:pt>
                <c:pt idx="4129">
                  <c:v>4</c:v>
                </c:pt>
                <c:pt idx="4130">
                  <c:v>3</c:v>
                </c:pt>
                <c:pt idx="4131">
                  <c:v>4</c:v>
                </c:pt>
                <c:pt idx="4132">
                  <c:v>4</c:v>
                </c:pt>
                <c:pt idx="4133">
                  <c:v>3</c:v>
                </c:pt>
                <c:pt idx="4134">
                  <c:v>3</c:v>
                </c:pt>
                <c:pt idx="4135">
                  <c:v>4</c:v>
                </c:pt>
                <c:pt idx="4136">
                  <c:v>4</c:v>
                </c:pt>
                <c:pt idx="4137">
                  <c:v>4</c:v>
                </c:pt>
                <c:pt idx="4138">
                  <c:v>4</c:v>
                </c:pt>
                <c:pt idx="4139">
                  <c:v>4</c:v>
                </c:pt>
                <c:pt idx="4140">
                  <c:v>3</c:v>
                </c:pt>
                <c:pt idx="4141">
                  <c:v>4</c:v>
                </c:pt>
                <c:pt idx="4142">
                  <c:v>4</c:v>
                </c:pt>
                <c:pt idx="4143">
                  <c:v>4</c:v>
                </c:pt>
                <c:pt idx="4144">
                  <c:v>2</c:v>
                </c:pt>
                <c:pt idx="4145">
                  <c:v>4</c:v>
                </c:pt>
                <c:pt idx="4146">
                  <c:v>4</c:v>
                </c:pt>
                <c:pt idx="4147">
                  <c:v>3</c:v>
                </c:pt>
                <c:pt idx="4148">
                  <c:v>4</c:v>
                </c:pt>
                <c:pt idx="4149">
                  <c:v>3</c:v>
                </c:pt>
                <c:pt idx="4150">
                  <c:v>4</c:v>
                </c:pt>
                <c:pt idx="4151">
                  <c:v>4</c:v>
                </c:pt>
                <c:pt idx="4152">
                  <c:v>4</c:v>
                </c:pt>
                <c:pt idx="4153">
                  <c:v>4</c:v>
                </c:pt>
                <c:pt idx="4154">
                  <c:v>4</c:v>
                </c:pt>
                <c:pt idx="4155">
                  <c:v>4</c:v>
                </c:pt>
                <c:pt idx="4156">
                  <c:v>4</c:v>
                </c:pt>
                <c:pt idx="4157">
                  <c:v>2</c:v>
                </c:pt>
                <c:pt idx="4158">
                  <c:v>4</c:v>
                </c:pt>
                <c:pt idx="4159">
                  <c:v>4</c:v>
                </c:pt>
                <c:pt idx="4160">
                  <c:v>4</c:v>
                </c:pt>
                <c:pt idx="4161">
                  <c:v>2</c:v>
                </c:pt>
                <c:pt idx="4162">
                  <c:v>4</c:v>
                </c:pt>
                <c:pt idx="4163">
                  <c:v>3</c:v>
                </c:pt>
                <c:pt idx="4164">
                  <c:v>4</c:v>
                </c:pt>
                <c:pt idx="4165">
                  <c:v>3</c:v>
                </c:pt>
                <c:pt idx="4166">
                  <c:v>4</c:v>
                </c:pt>
                <c:pt idx="4167">
                  <c:v>4</c:v>
                </c:pt>
                <c:pt idx="4168">
                  <c:v>4</c:v>
                </c:pt>
                <c:pt idx="4169">
                  <c:v>3</c:v>
                </c:pt>
                <c:pt idx="4170">
                  <c:v>4</c:v>
                </c:pt>
                <c:pt idx="4171">
                  <c:v>4</c:v>
                </c:pt>
                <c:pt idx="4172">
                  <c:v>4</c:v>
                </c:pt>
                <c:pt idx="4173">
                  <c:v>3</c:v>
                </c:pt>
                <c:pt idx="4174">
                  <c:v>4</c:v>
                </c:pt>
                <c:pt idx="4175">
                  <c:v>4</c:v>
                </c:pt>
                <c:pt idx="4176">
                  <c:v>4</c:v>
                </c:pt>
                <c:pt idx="4177">
                  <c:v>4</c:v>
                </c:pt>
                <c:pt idx="4178">
                  <c:v>3</c:v>
                </c:pt>
                <c:pt idx="4179">
                  <c:v>2</c:v>
                </c:pt>
                <c:pt idx="4180">
                  <c:v>3</c:v>
                </c:pt>
                <c:pt idx="4181">
                  <c:v>4</c:v>
                </c:pt>
                <c:pt idx="4182">
                  <c:v>4</c:v>
                </c:pt>
                <c:pt idx="4183">
                  <c:v>3</c:v>
                </c:pt>
                <c:pt idx="4184">
                  <c:v>4</c:v>
                </c:pt>
                <c:pt idx="4185">
                  <c:v>4</c:v>
                </c:pt>
                <c:pt idx="4186">
                  <c:v>4</c:v>
                </c:pt>
                <c:pt idx="4187">
                  <c:v>4</c:v>
                </c:pt>
                <c:pt idx="4188">
                  <c:v>4</c:v>
                </c:pt>
                <c:pt idx="4189">
                  <c:v>4</c:v>
                </c:pt>
                <c:pt idx="4190">
                  <c:v>4</c:v>
                </c:pt>
                <c:pt idx="4191">
                  <c:v>4</c:v>
                </c:pt>
                <c:pt idx="4192">
                  <c:v>4</c:v>
                </c:pt>
                <c:pt idx="4193">
                  <c:v>3</c:v>
                </c:pt>
                <c:pt idx="4194">
                  <c:v>4</c:v>
                </c:pt>
                <c:pt idx="4195">
                  <c:v>4</c:v>
                </c:pt>
                <c:pt idx="4196">
                  <c:v>4</c:v>
                </c:pt>
                <c:pt idx="4197">
                  <c:v>4</c:v>
                </c:pt>
                <c:pt idx="4198">
                  <c:v>4</c:v>
                </c:pt>
                <c:pt idx="4199">
                  <c:v>2</c:v>
                </c:pt>
                <c:pt idx="4200">
                  <c:v>2</c:v>
                </c:pt>
                <c:pt idx="4201">
                  <c:v>4</c:v>
                </c:pt>
                <c:pt idx="4202">
                  <c:v>4</c:v>
                </c:pt>
                <c:pt idx="4203">
                  <c:v>3</c:v>
                </c:pt>
                <c:pt idx="4204">
                  <c:v>4</c:v>
                </c:pt>
                <c:pt idx="4205">
                  <c:v>2</c:v>
                </c:pt>
                <c:pt idx="4206">
                  <c:v>4</c:v>
                </c:pt>
                <c:pt idx="4207">
                  <c:v>4</c:v>
                </c:pt>
                <c:pt idx="4208">
                  <c:v>4</c:v>
                </c:pt>
                <c:pt idx="4209">
                  <c:v>4</c:v>
                </c:pt>
                <c:pt idx="4210">
                  <c:v>4</c:v>
                </c:pt>
                <c:pt idx="4211">
                  <c:v>4</c:v>
                </c:pt>
                <c:pt idx="4212">
                  <c:v>4</c:v>
                </c:pt>
                <c:pt idx="4213">
                  <c:v>3</c:v>
                </c:pt>
                <c:pt idx="4214">
                  <c:v>3</c:v>
                </c:pt>
                <c:pt idx="4215">
                  <c:v>3</c:v>
                </c:pt>
                <c:pt idx="4216">
                  <c:v>4</c:v>
                </c:pt>
                <c:pt idx="4217">
                  <c:v>4</c:v>
                </c:pt>
                <c:pt idx="4218">
                  <c:v>4</c:v>
                </c:pt>
                <c:pt idx="4219">
                  <c:v>4</c:v>
                </c:pt>
                <c:pt idx="4220">
                  <c:v>4</c:v>
                </c:pt>
                <c:pt idx="4221">
                  <c:v>4</c:v>
                </c:pt>
                <c:pt idx="4222">
                  <c:v>2</c:v>
                </c:pt>
                <c:pt idx="4223">
                  <c:v>2</c:v>
                </c:pt>
                <c:pt idx="4224">
                  <c:v>4</c:v>
                </c:pt>
                <c:pt idx="4225">
                  <c:v>4</c:v>
                </c:pt>
                <c:pt idx="4226">
                  <c:v>4</c:v>
                </c:pt>
                <c:pt idx="4227">
                  <c:v>4</c:v>
                </c:pt>
                <c:pt idx="4228">
                  <c:v>3</c:v>
                </c:pt>
                <c:pt idx="4229">
                  <c:v>4</c:v>
                </c:pt>
                <c:pt idx="4230">
                  <c:v>4</c:v>
                </c:pt>
                <c:pt idx="4231">
                  <c:v>3</c:v>
                </c:pt>
                <c:pt idx="4232">
                  <c:v>3</c:v>
                </c:pt>
                <c:pt idx="4233">
                  <c:v>3</c:v>
                </c:pt>
                <c:pt idx="4234">
                  <c:v>3</c:v>
                </c:pt>
                <c:pt idx="4235">
                  <c:v>4</c:v>
                </c:pt>
                <c:pt idx="4236">
                  <c:v>3</c:v>
                </c:pt>
                <c:pt idx="4237">
                  <c:v>4</c:v>
                </c:pt>
                <c:pt idx="4238">
                  <c:v>3</c:v>
                </c:pt>
                <c:pt idx="4239">
                  <c:v>3</c:v>
                </c:pt>
                <c:pt idx="4240">
                  <c:v>4</c:v>
                </c:pt>
                <c:pt idx="4241">
                  <c:v>2</c:v>
                </c:pt>
                <c:pt idx="4242">
                  <c:v>4</c:v>
                </c:pt>
                <c:pt idx="4243">
                  <c:v>3</c:v>
                </c:pt>
                <c:pt idx="4244">
                  <c:v>4</c:v>
                </c:pt>
                <c:pt idx="4245">
                  <c:v>4</c:v>
                </c:pt>
                <c:pt idx="4246">
                  <c:v>4</c:v>
                </c:pt>
                <c:pt idx="4247">
                  <c:v>4</c:v>
                </c:pt>
                <c:pt idx="4248">
                  <c:v>4</c:v>
                </c:pt>
                <c:pt idx="4249">
                  <c:v>4</c:v>
                </c:pt>
                <c:pt idx="4250">
                  <c:v>4</c:v>
                </c:pt>
                <c:pt idx="4251">
                  <c:v>4</c:v>
                </c:pt>
                <c:pt idx="4252">
                  <c:v>4</c:v>
                </c:pt>
                <c:pt idx="4253">
                  <c:v>4</c:v>
                </c:pt>
                <c:pt idx="4254">
                  <c:v>3</c:v>
                </c:pt>
                <c:pt idx="4255">
                  <c:v>4</c:v>
                </c:pt>
                <c:pt idx="4256">
                  <c:v>3</c:v>
                </c:pt>
                <c:pt idx="4257">
                  <c:v>4</c:v>
                </c:pt>
                <c:pt idx="4258">
                  <c:v>4</c:v>
                </c:pt>
                <c:pt idx="4259">
                  <c:v>4</c:v>
                </c:pt>
                <c:pt idx="4260">
                  <c:v>3</c:v>
                </c:pt>
                <c:pt idx="4261">
                  <c:v>4</c:v>
                </c:pt>
                <c:pt idx="4262">
                  <c:v>3</c:v>
                </c:pt>
                <c:pt idx="4263">
                  <c:v>2</c:v>
                </c:pt>
                <c:pt idx="4264">
                  <c:v>4</c:v>
                </c:pt>
                <c:pt idx="4265">
                  <c:v>4</c:v>
                </c:pt>
                <c:pt idx="4266">
                  <c:v>4</c:v>
                </c:pt>
                <c:pt idx="4267">
                  <c:v>4</c:v>
                </c:pt>
                <c:pt idx="4268">
                  <c:v>3</c:v>
                </c:pt>
                <c:pt idx="4269">
                  <c:v>4</c:v>
                </c:pt>
                <c:pt idx="4270">
                  <c:v>4</c:v>
                </c:pt>
                <c:pt idx="4271">
                  <c:v>4</c:v>
                </c:pt>
                <c:pt idx="4272">
                  <c:v>4</c:v>
                </c:pt>
                <c:pt idx="4273">
                  <c:v>4</c:v>
                </c:pt>
                <c:pt idx="4274">
                  <c:v>4</c:v>
                </c:pt>
                <c:pt idx="4275">
                  <c:v>4</c:v>
                </c:pt>
                <c:pt idx="4276">
                  <c:v>4</c:v>
                </c:pt>
                <c:pt idx="4277">
                  <c:v>4</c:v>
                </c:pt>
                <c:pt idx="4278">
                  <c:v>3</c:v>
                </c:pt>
                <c:pt idx="4279">
                  <c:v>4</c:v>
                </c:pt>
                <c:pt idx="4280">
                  <c:v>4</c:v>
                </c:pt>
                <c:pt idx="4281">
                  <c:v>4</c:v>
                </c:pt>
                <c:pt idx="4282">
                  <c:v>3</c:v>
                </c:pt>
                <c:pt idx="4283">
                  <c:v>3</c:v>
                </c:pt>
                <c:pt idx="4284">
                  <c:v>2</c:v>
                </c:pt>
                <c:pt idx="4285">
                  <c:v>4</c:v>
                </c:pt>
                <c:pt idx="4286">
                  <c:v>4</c:v>
                </c:pt>
                <c:pt idx="4287">
                  <c:v>3</c:v>
                </c:pt>
                <c:pt idx="4288">
                  <c:v>2</c:v>
                </c:pt>
                <c:pt idx="4289">
                  <c:v>2</c:v>
                </c:pt>
                <c:pt idx="4290">
                  <c:v>4</c:v>
                </c:pt>
                <c:pt idx="4291">
                  <c:v>4</c:v>
                </c:pt>
                <c:pt idx="4292">
                  <c:v>4</c:v>
                </c:pt>
                <c:pt idx="4293">
                  <c:v>2</c:v>
                </c:pt>
                <c:pt idx="4294">
                  <c:v>3</c:v>
                </c:pt>
                <c:pt idx="4295">
                  <c:v>3</c:v>
                </c:pt>
                <c:pt idx="4296">
                  <c:v>4</c:v>
                </c:pt>
                <c:pt idx="4297">
                  <c:v>3</c:v>
                </c:pt>
                <c:pt idx="4298">
                  <c:v>4</c:v>
                </c:pt>
                <c:pt idx="4299">
                  <c:v>4</c:v>
                </c:pt>
                <c:pt idx="4300">
                  <c:v>3</c:v>
                </c:pt>
                <c:pt idx="4301">
                  <c:v>4</c:v>
                </c:pt>
                <c:pt idx="4302">
                  <c:v>3</c:v>
                </c:pt>
                <c:pt idx="4303">
                  <c:v>4</c:v>
                </c:pt>
                <c:pt idx="4304">
                  <c:v>4</c:v>
                </c:pt>
                <c:pt idx="4305">
                  <c:v>4</c:v>
                </c:pt>
                <c:pt idx="4306">
                  <c:v>4</c:v>
                </c:pt>
                <c:pt idx="4307">
                  <c:v>4</c:v>
                </c:pt>
                <c:pt idx="4308">
                  <c:v>3</c:v>
                </c:pt>
                <c:pt idx="4309">
                  <c:v>4</c:v>
                </c:pt>
                <c:pt idx="4310">
                  <c:v>4</c:v>
                </c:pt>
                <c:pt idx="4311">
                  <c:v>3</c:v>
                </c:pt>
                <c:pt idx="4312">
                  <c:v>4</c:v>
                </c:pt>
                <c:pt idx="4313">
                  <c:v>4</c:v>
                </c:pt>
                <c:pt idx="4314">
                  <c:v>4</c:v>
                </c:pt>
                <c:pt idx="4315">
                  <c:v>3</c:v>
                </c:pt>
                <c:pt idx="4316">
                  <c:v>5</c:v>
                </c:pt>
                <c:pt idx="4317">
                  <c:v>4</c:v>
                </c:pt>
                <c:pt idx="4318">
                  <c:v>4</c:v>
                </c:pt>
                <c:pt idx="4319">
                  <c:v>3</c:v>
                </c:pt>
                <c:pt idx="4320">
                  <c:v>4</c:v>
                </c:pt>
                <c:pt idx="4321">
                  <c:v>4</c:v>
                </c:pt>
                <c:pt idx="4322">
                  <c:v>4</c:v>
                </c:pt>
                <c:pt idx="4323">
                  <c:v>4</c:v>
                </c:pt>
                <c:pt idx="4324">
                  <c:v>4</c:v>
                </c:pt>
                <c:pt idx="4325">
                  <c:v>4</c:v>
                </c:pt>
                <c:pt idx="4326">
                  <c:v>4</c:v>
                </c:pt>
                <c:pt idx="4327">
                  <c:v>4</c:v>
                </c:pt>
                <c:pt idx="4328">
                  <c:v>3</c:v>
                </c:pt>
                <c:pt idx="4329">
                  <c:v>2</c:v>
                </c:pt>
                <c:pt idx="4330">
                  <c:v>4</c:v>
                </c:pt>
                <c:pt idx="4331">
                  <c:v>4</c:v>
                </c:pt>
                <c:pt idx="4332">
                  <c:v>4</c:v>
                </c:pt>
                <c:pt idx="4333">
                  <c:v>4</c:v>
                </c:pt>
                <c:pt idx="4334">
                  <c:v>4</c:v>
                </c:pt>
                <c:pt idx="4335">
                  <c:v>3</c:v>
                </c:pt>
                <c:pt idx="4336">
                  <c:v>4</c:v>
                </c:pt>
                <c:pt idx="4337">
                  <c:v>4</c:v>
                </c:pt>
                <c:pt idx="4338">
                  <c:v>3</c:v>
                </c:pt>
                <c:pt idx="4339">
                  <c:v>4</c:v>
                </c:pt>
                <c:pt idx="4340">
                  <c:v>4</c:v>
                </c:pt>
                <c:pt idx="4341">
                  <c:v>3</c:v>
                </c:pt>
                <c:pt idx="4342">
                  <c:v>4</c:v>
                </c:pt>
                <c:pt idx="4343">
                  <c:v>4</c:v>
                </c:pt>
                <c:pt idx="4344">
                  <c:v>4</c:v>
                </c:pt>
                <c:pt idx="4345">
                  <c:v>4</c:v>
                </c:pt>
                <c:pt idx="4346">
                  <c:v>4</c:v>
                </c:pt>
                <c:pt idx="4347">
                  <c:v>4</c:v>
                </c:pt>
                <c:pt idx="4348">
                  <c:v>4</c:v>
                </c:pt>
                <c:pt idx="4349">
                  <c:v>4</c:v>
                </c:pt>
                <c:pt idx="4350">
                  <c:v>3</c:v>
                </c:pt>
                <c:pt idx="4351">
                  <c:v>4</c:v>
                </c:pt>
                <c:pt idx="4352">
                  <c:v>4</c:v>
                </c:pt>
                <c:pt idx="4353">
                  <c:v>4</c:v>
                </c:pt>
                <c:pt idx="4354">
                  <c:v>4</c:v>
                </c:pt>
                <c:pt idx="4355">
                  <c:v>4</c:v>
                </c:pt>
                <c:pt idx="4356">
                  <c:v>3</c:v>
                </c:pt>
                <c:pt idx="4357">
                  <c:v>3</c:v>
                </c:pt>
                <c:pt idx="4358">
                  <c:v>4</c:v>
                </c:pt>
                <c:pt idx="4359">
                  <c:v>4</c:v>
                </c:pt>
                <c:pt idx="4360">
                  <c:v>4</c:v>
                </c:pt>
                <c:pt idx="4361">
                  <c:v>4</c:v>
                </c:pt>
                <c:pt idx="4362">
                  <c:v>4</c:v>
                </c:pt>
                <c:pt idx="4363">
                  <c:v>3</c:v>
                </c:pt>
                <c:pt idx="4364">
                  <c:v>3</c:v>
                </c:pt>
                <c:pt idx="4365">
                  <c:v>4</c:v>
                </c:pt>
                <c:pt idx="4366">
                  <c:v>4</c:v>
                </c:pt>
                <c:pt idx="4367">
                  <c:v>3</c:v>
                </c:pt>
                <c:pt idx="4368">
                  <c:v>3</c:v>
                </c:pt>
                <c:pt idx="4369">
                  <c:v>4</c:v>
                </c:pt>
                <c:pt idx="4370">
                  <c:v>4</c:v>
                </c:pt>
                <c:pt idx="4371">
                  <c:v>4</c:v>
                </c:pt>
                <c:pt idx="4372">
                  <c:v>4</c:v>
                </c:pt>
                <c:pt idx="4373">
                  <c:v>2</c:v>
                </c:pt>
                <c:pt idx="4374">
                  <c:v>4</c:v>
                </c:pt>
                <c:pt idx="4375">
                  <c:v>4</c:v>
                </c:pt>
                <c:pt idx="4376">
                  <c:v>3</c:v>
                </c:pt>
                <c:pt idx="4377">
                  <c:v>2</c:v>
                </c:pt>
                <c:pt idx="4378">
                  <c:v>4</c:v>
                </c:pt>
                <c:pt idx="4379">
                  <c:v>4</c:v>
                </c:pt>
                <c:pt idx="4380">
                  <c:v>3</c:v>
                </c:pt>
                <c:pt idx="4381">
                  <c:v>3</c:v>
                </c:pt>
                <c:pt idx="4382">
                  <c:v>4</c:v>
                </c:pt>
                <c:pt idx="4383">
                  <c:v>4</c:v>
                </c:pt>
                <c:pt idx="4384">
                  <c:v>4</c:v>
                </c:pt>
                <c:pt idx="4385">
                  <c:v>4</c:v>
                </c:pt>
                <c:pt idx="4386">
                  <c:v>5</c:v>
                </c:pt>
                <c:pt idx="4387">
                  <c:v>4</c:v>
                </c:pt>
                <c:pt idx="4388">
                  <c:v>3</c:v>
                </c:pt>
                <c:pt idx="4389">
                  <c:v>3</c:v>
                </c:pt>
                <c:pt idx="4390">
                  <c:v>4</c:v>
                </c:pt>
                <c:pt idx="4391">
                  <c:v>4</c:v>
                </c:pt>
                <c:pt idx="4392">
                  <c:v>3</c:v>
                </c:pt>
                <c:pt idx="4393">
                  <c:v>4</c:v>
                </c:pt>
                <c:pt idx="4394">
                  <c:v>4</c:v>
                </c:pt>
                <c:pt idx="4395">
                  <c:v>4</c:v>
                </c:pt>
                <c:pt idx="4396">
                  <c:v>3</c:v>
                </c:pt>
                <c:pt idx="4397">
                  <c:v>4</c:v>
                </c:pt>
                <c:pt idx="4398">
                  <c:v>4</c:v>
                </c:pt>
                <c:pt idx="4399">
                  <c:v>2</c:v>
                </c:pt>
                <c:pt idx="4400">
                  <c:v>3</c:v>
                </c:pt>
                <c:pt idx="4401">
                  <c:v>4</c:v>
                </c:pt>
                <c:pt idx="4402">
                  <c:v>4</c:v>
                </c:pt>
                <c:pt idx="4403">
                  <c:v>4</c:v>
                </c:pt>
                <c:pt idx="4404">
                  <c:v>4</c:v>
                </c:pt>
                <c:pt idx="4405">
                  <c:v>4</c:v>
                </c:pt>
                <c:pt idx="4406">
                  <c:v>4</c:v>
                </c:pt>
                <c:pt idx="4407">
                  <c:v>4</c:v>
                </c:pt>
                <c:pt idx="4408">
                  <c:v>2</c:v>
                </c:pt>
                <c:pt idx="4409">
                  <c:v>3</c:v>
                </c:pt>
                <c:pt idx="4410">
                  <c:v>4</c:v>
                </c:pt>
                <c:pt idx="4411">
                  <c:v>4</c:v>
                </c:pt>
                <c:pt idx="4412">
                  <c:v>4</c:v>
                </c:pt>
                <c:pt idx="4413">
                  <c:v>4</c:v>
                </c:pt>
                <c:pt idx="4414">
                  <c:v>3</c:v>
                </c:pt>
                <c:pt idx="4415">
                  <c:v>3</c:v>
                </c:pt>
                <c:pt idx="4416">
                  <c:v>3</c:v>
                </c:pt>
                <c:pt idx="4417">
                  <c:v>4</c:v>
                </c:pt>
                <c:pt idx="4418">
                  <c:v>3</c:v>
                </c:pt>
                <c:pt idx="4419">
                  <c:v>4</c:v>
                </c:pt>
                <c:pt idx="4420">
                  <c:v>4</c:v>
                </c:pt>
                <c:pt idx="4421">
                  <c:v>4</c:v>
                </c:pt>
                <c:pt idx="4422">
                  <c:v>4</c:v>
                </c:pt>
                <c:pt idx="4423">
                  <c:v>4</c:v>
                </c:pt>
                <c:pt idx="4424">
                  <c:v>4</c:v>
                </c:pt>
                <c:pt idx="4425">
                  <c:v>3</c:v>
                </c:pt>
                <c:pt idx="4426">
                  <c:v>4</c:v>
                </c:pt>
                <c:pt idx="4427">
                  <c:v>3</c:v>
                </c:pt>
                <c:pt idx="4428">
                  <c:v>3</c:v>
                </c:pt>
                <c:pt idx="4429">
                  <c:v>4</c:v>
                </c:pt>
                <c:pt idx="4430">
                  <c:v>3</c:v>
                </c:pt>
                <c:pt idx="4431">
                  <c:v>4</c:v>
                </c:pt>
                <c:pt idx="4432">
                  <c:v>3</c:v>
                </c:pt>
                <c:pt idx="4433">
                  <c:v>4</c:v>
                </c:pt>
                <c:pt idx="4434">
                  <c:v>4</c:v>
                </c:pt>
                <c:pt idx="4435">
                  <c:v>2</c:v>
                </c:pt>
                <c:pt idx="4436">
                  <c:v>2</c:v>
                </c:pt>
                <c:pt idx="4437">
                  <c:v>2</c:v>
                </c:pt>
                <c:pt idx="4438">
                  <c:v>4</c:v>
                </c:pt>
                <c:pt idx="4439">
                  <c:v>4</c:v>
                </c:pt>
                <c:pt idx="4440">
                  <c:v>3</c:v>
                </c:pt>
                <c:pt idx="4441">
                  <c:v>3</c:v>
                </c:pt>
                <c:pt idx="4442">
                  <c:v>2</c:v>
                </c:pt>
                <c:pt idx="4443">
                  <c:v>4</c:v>
                </c:pt>
                <c:pt idx="4444">
                  <c:v>4</c:v>
                </c:pt>
                <c:pt idx="4445">
                  <c:v>4</c:v>
                </c:pt>
                <c:pt idx="4446">
                  <c:v>4</c:v>
                </c:pt>
                <c:pt idx="4447">
                  <c:v>4</c:v>
                </c:pt>
                <c:pt idx="4448">
                  <c:v>4</c:v>
                </c:pt>
                <c:pt idx="4449">
                  <c:v>3</c:v>
                </c:pt>
                <c:pt idx="4450">
                  <c:v>4</c:v>
                </c:pt>
                <c:pt idx="4451">
                  <c:v>4</c:v>
                </c:pt>
                <c:pt idx="4452">
                  <c:v>3</c:v>
                </c:pt>
                <c:pt idx="4453">
                  <c:v>3</c:v>
                </c:pt>
                <c:pt idx="4454">
                  <c:v>2</c:v>
                </c:pt>
                <c:pt idx="4455">
                  <c:v>2</c:v>
                </c:pt>
                <c:pt idx="4456">
                  <c:v>2</c:v>
                </c:pt>
                <c:pt idx="4457">
                  <c:v>2</c:v>
                </c:pt>
                <c:pt idx="4458">
                  <c:v>4</c:v>
                </c:pt>
                <c:pt idx="4459">
                  <c:v>4</c:v>
                </c:pt>
                <c:pt idx="4460">
                  <c:v>3</c:v>
                </c:pt>
                <c:pt idx="4461">
                  <c:v>4</c:v>
                </c:pt>
                <c:pt idx="4462">
                  <c:v>3</c:v>
                </c:pt>
                <c:pt idx="4463">
                  <c:v>4</c:v>
                </c:pt>
                <c:pt idx="4464">
                  <c:v>4</c:v>
                </c:pt>
                <c:pt idx="4465">
                  <c:v>4</c:v>
                </c:pt>
                <c:pt idx="4466">
                  <c:v>4</c:v>
                </c:pt>
                <c:pt idx="4467">
                  <c:v>3</c:v>
                </c:pt>
                <c:pt idx="4468">
                  <c:v>4</c:v>
                </c:pt>
                <c:pt idx="4469">
                  <c:v>4</c:v>
                </c:pt>
                <c:pt idx="4470">
                  <c:v>4</c:v>
                </c:pt>
                <c:pt idx="4471">
                  <c:v>4</c:v>
                </c:pt>
                <c:pt idx="4472">
                  <c:v>4</c:v>
                </c:pt>
                <c:pt idx="4473">
                  <c:v>3</c:v>
                </c:pt>
                <c:pt idx="4474">
                  <c:v>4</c:v>
                </c:pt>
                <c:pt idx="4475">
                  <c:v>3</c:v>
                </c:pt>
                <c:pt idx="4476">
                  <c:v>3</c:v>
                </c:pt>
                <c:pt idx="4477">
                  <c:v>4</c:v>
                </c:pt>
                <c:pt idx="4478">
                  <c:v>4</c:v>
                </c:pt>
                <c:pt idx="4479">
                  <c:v>3</c:v>
                </c:pt>
                <c:pt idx="4480">
                  <c:v>4</c:v>
                </c:pt>
                <c:pt idx="4481">
                  <c:v>3</c:v>
                </c:pt>
                <c:pt idx="4482">
                  <c:v>4</c:v>
                </c:pt>
                <c:pt idx="4483">
                  <c:v>4</c:v>
                </c:pt>
                <c:pt idx="4484">
                  <c:v>1</c:v>
                </c:pt>
                <c:pt idx="4485">
                  <c:v>4</c:v>
                </c:pt>
                <c:pt idx="4486">
                  <c:v>4</c:v>
                </c:pt>
                <c:pt idx="4487">
                  <c:v>4</c:v>
                </c:pt>
                <c:pt idx="4488">
                  <c:v>4</c:v>
                </c:pt>
                <c:pt idx="4489">
                  <c:v>4</c:v>
                </c:pt>
                <c:pt idx="4490">
                  <c:v>4</c:v>
                </c:pt>
                <c:pt idx="4491">
                  <c:v>4</c:v>
                </c:pt>
                <c:pt idx="4492">
                  <c:v>4</c:v>
                </c:pt>
                <c:pt idx="4493">
                  <c:v>4</c:v>
                </c:pt>
                <c:pt idx="4494">
                  <c:v>4</c:v>
                </c:pt>
                <c:pt idx="4495">
                  <c:v>4</c:v>
                </c:pt>
                <c:pt idx="4496">
                  <c:v>3</c:v>
                </c:pt>
                <c:pt idx="4497">
                  <c:v>3</c:v>
                </c:pt>
                <c:pt idx="4498">
                  <c:v>3</c:v>
                </c:pt>
                <c:pt idx="4499">
                  <c:v>4</c:v>
                </c:pt>
                <c:pt idx="4500">
                  <c:v>4</c:v>
                </c:pt>
                <c:pt idx="4501">
                  <c:v>4</c:v>
                </c:pt>
                <c:pt idx="4502">
                  <c:v>2</c:v>
                </c:pt>
                <c:pt idx="4503">
                  <c:v>2</c:v>
                </c:pt>
                <c:pt idx="4504">
                  <c:v>4</c:v>
                </c:pt>
                <c:pt idx="4505">
                  <c:v>4</c:v>
                </c:pt>
                <c:pt idx="4506">
                  <c:v>4</c:v>
                </c:pt>
                <c:pt idx="4507">
                  <c:v>4</c:v>
                </c:pt>
                <c:pt idx="4508">
                  <c:v>3</c:v>
                </c:pt>
                <c:pt idx="4509">
                  <c:v>4</c:v>
                </c:pt>
                <c:pt idx="4510">
                  <c:v>4</c:v>
                </c:pt>
                <c:pt idx="4511">
                  <c:v>4</c:v>
                </c:pt>
                <c:pt idx="4512">
                  <c:v>4</c:v>
                </c:pt>
                <c:pt idx="4513">
                  <c:v>4</c:v>
                </c:pt>
                <c:pt idx="4514">
                  <c:v>3</c:v>
                </c:pt>
                <c:pt idx="4515">
                  <c:v>4</c:v>
                </c:pt>
                <c:pt idx="4516">
                  <c:v>4</c:v>
                </c:pt>
                <c:pt idx="4517">
                  <c:v>4</c:v>
                </c:pt>
                <c:pt idx="4518">
                  <c:v>4</c:v>
                </c:pt>
                <c:pt idx="4519">
                  <c:v>4</c:v>
                </c:pt>
                <c:pt idx="4520">
                  <c:v>4</c:v>
                </c:pt>
                <c:pt idx="4521">
                  <c:v>3</c:v>
                </c:pt>
                <c:pt idx="4522">
                  <c:v>4</c:v>
                </c:pt>
                <c:pt idx="4523">
                  <c:v>4</c:v>
                </c:pt>
                <c:pt idx="4524">
                  <c:v>3</c:v>
                </c:pt>
                <c:pt idx="4525">
                  <c:v>4</c:v>
                </c:pt>
                <c:pt idx="4526">
                  <c:v>1</c:v>
                </c:pt>
                <c:pt idx="4527">
                  <c:v>3</c:v>
                </c:pt>
                <c:pt idx="4528">
                  <c:v>3</c:v>
                </c:pt>
                <c:pt idx="4529">
                  <c:v>3</c:v>
                </c:pt>
                <c:pt idx="4530">
                  <c:v>4</c:v>
                </c:pt>
                <c:pt idx="4531">
                  <c:v>4</c:v>
                </c:pt>
                <c:pt idx="4532">
                  <c:v>4</c:v>
                </c:pt>
                <c:pt idx="4533">
                  <c:v>3</c:v>
                </c:pt>
                <c:pt idx="4534">
                  <c:v>4</c:v>
                </c:pt>
                <c:pt idx="4535">
                  <c:v>3</c:v>
                </c:pt>
                <c:pt idx="4536">
                  <c:v>4</c:v>
                </c:pt>
                <c:pt idx="4537">
                  <c:v>4</c:v>
                </c:pt>
                <c:pt idx="4538">
                  <c:v>4</c:v>
                </c:pt>
                <c:pt idx="4539">
                  <c:v>4</c:v>
                </c:pt>
                <c:pt idx="4540">
                  <c:v>3</c:v>
                </c:pt>
                <c:pt idx="4541">
                  <c:v>3</c:v>
                </c:pt>
                <c:pt idx="4542">
                  <c:v>2</c:v>
                </c:pt>
                <c:pt idx="4543">
                  <c:v>4</c:v>
                </c:pt>
                <c:pt idx="4544">
                  <c:v>4</c:v>
                </c:pt>
                <c:pt idx="4545">
                  <c:v>4</c:v>
                </c:pt>
                <c:pt idx="4546">
                  <c:v>3</c:v>
                </c:pt>
                <c:pt idx="4547">
                  <c:v>3</c:v>
                </c:pt>
                <c:pt idx="4548">
                  <c:v>4</c:v>
                </c:pt>
                <c:pt idx="4549">
                  <c:v>3</c:v>
                </c:pt>
                <c:pt idx="4550">
                  <c:v>4</c:v>
                </c:pt>
                <c:pt idx="4551">
                  <c:v>4</c:v>
                </c:pt>
                <c:pt idx="4552">
                  <c:v>4</c:v>
                </c:pt>
                <c:pt idx="4553">
                  <c:v>4</c:v>
                </c:pt>
                <c:pt idx="4554">
                  <c:v>4</c:v>
                </c:pt>
                <c:pt idx="4555">
                  <c:v>2</c:v>
                </c:pt>
                <c:pt idx="4556">
                  <c:v>4</c:v>
                </c:pt>
                <c:pt idx="4557">
                  <c:v>4</c:v>
                </c:pt>
                <c:pt idx="4558">
                  <c:v>4</c:v>
                </c:pt>
                <c:pt idx="4559">
                  <c:v>4</c:v>
                </c:pt>
                <c:pt idx="4560">
                  <c:v>4</c:v>
                </c:pt>
                <c:pt idx="4561">
                  <c:v>4</c:v>
                </c:pt>
                <c:pt idx="4562">
                  <c:v>4</c:v>
                </c:pt>
                <c:pt idx="4563">
                  <c:v>4</c:v>
                </c:pt>
                <c:pt idx="4564">
                  <c:v>4</c:v>
                </c:pt>
                <c:pt idx="4565">
                  <c:v>4</c:v>
                </c:pt>
                <c:pt idx="4566">
                  <c:v>4</c:v>
                </c:pt>
                <c:pt idx="4567">
                  <c:v>3</c:v>
                </c:pt>
                <c:pt idx="4568">
                  <c:v>4</c:v>
                </c:pt>
                <c:pt idx="4569">
                  <c:v>4</c:v>
                </c:pt>
                <c:pt idx="4570">
                  <c:v>4</c:v>
                </c:pt>
                <c:pt idx="4571">
                  <c:v>3</c:v>
                </c:pt>
                <c:pt idx="4572">
                  <c:v>2</c:v>
                </c:pt>
                <c:pt idx="4573">
                  <c:v>4</c:v>
                </c:pt>
                <c:pt idx="4574">
                  <c:v>4</c:v>
                </c:pt>
                <c:pt idx="4575">
                  <c:v>4</c:v>
                </c:pt>
                <c:pt idx="4576">
                  <c:v>4</c:v>
                </c:pt>
                <c:pt idx="4577">
                  <c:v>4</c:v>
                </c:pt>
                <c:pt idx="4578">
                  <c:v>4</c:v>
                </c:pt>
                <c:pt idx="4579">
                  <c:v>4</c:v>
                </c:pt>
                <c:pt idx="4580">
                  <c:v>4</c:v>
                </c:pt>
                <c:pt idx="4581">
                  <c:v>4</c:v>
                </c:pt>
                <c:pt idx="4582">
                  <c:v>4</c:v>
                </c:pt>
                <c:pt idx="4583">
                  <c:v>4</c:v>
                </c:pt>
                <c:pt idx="4584">
                  <c:v>3</c:v>
                </c:pt>
                <c:pt idx="4585">
                  <c:v>4</c:v>
                </c:pt>
                <c:pt idx="4586">
                  <c:v>4</c:v>
                </c:pt>
                <c:pt idx="4587">
                  <c:v>4</c:v>
                </c:pt>
                <c:pt idx="4588">
                  <c:v>4</c:v>
                </c:pt>
                <c:pt idx="4589">
                  <c:v>3</c:v>
                </c:pt>
                <c:pt idx="4590">
                  <c:v>4</c:v>
                </c:pt>
                <c:pt idx="4591">
                  <c:v>4</c:v>
                </c:pt>
                <c:pt idx="4592">
                  <c:v>4</c:v>
                </c:pt>
                <c:pt idx="4593">
                  <c:v>3</c:v>
                </c:pt>
                <c:pt idx="4594">
                  <c:v>4</c:v>
                </c:pt>
                <c:pt idx="4595">
                  <c:v>4</c:v>
                </c:pt>
                <c:pt idx="4596">
                  <c:v>4</c:v>
                </c:pt>
                <c:pt idx="4597">
                  <c:v>4</c:v>
                </c:pt>
                <c:pt idx="4598">
                  <c:v>4</c:v>
                </c:pt>
                <c:pt idx="4599">
                  <c:v>3</c:v>
                </c:pt>
                <c:pt idx="4600">
                  <c:v>3</c:v>
                </c:pt>
                <c:pt idx="4601">
                  <c:v>2</c:v>
                </c:pt>
                <c:pt idx="4602">
                  <c:v>4</c:v>
                </c:pt>
                <c:pt idx="4603">
                  <c:v>4</c:v>
                </c:pt>
                <c:pt idx="4604">
                  <c:v>4</c:v>
                </c:pt>
                <c:pt idx="4605">
                  <c:v>4</c:v>
                </c:pt>
                <c:pt idx="4606">
                  <c:v>4</c:v>
                </c:pt>
                <c:pt idx="4607">
                  <c:v>3</c:v>
                </c:pt>
                <c:pt idx="4608">
                  <c:v>4</c:v>
                </c:pt>
                <c:pt idx="4609">
                  <c:v>4</c:v>
                </c:pt>
                <c:pt idx="4610">
                  <c:v>4</c:v>
                </c:pt>
                <c:pt idx="4611">
                  <c:v>4</c:v>
                </c:pt>
                <c:pt idx="4612">
                  <c:v>3</c:v>
                </c:pt>
                <c:pt idx="4613">
                  <c:v>4</c:v>
                </c:pt>
                <c:pt idx="4614">
                  <c:v>4</c:v>
                </c:pt>
                <c:pt idx="4615">
                  <c:v>3</c:v>
                </c:pt>
                <c:pt idx="4616">
                  <c:v>4</c:v>
                </c:pt>
                <c:pt idx="4617">
                  <c:v>4</c:v>
                </c:pt>
                <c:pt idx="4618">
                  <c:v>3</c:v>
                </c:pt>
                <c:pt idx="4619">
                  <c:v>4</c:v>
                </c:pt>
                <c:pt idx="4620">
                  <c:v>3</c:v>
                </c:pt>
                <c:pt idx="4621">
                  <c:v>4</c:v>
                </c:pt>
                <c:pt idx="4622">
                  <c:v>4</c:v>
                </c:pt>
                <c:pt idx="4623">
                  <c:v>3</c:v>
                </c:pt>
                <c:pt idx="4624">
                  <c:v>4</c:v>
                </c:pt>
                <c:pt idx="4625">
                  <c:v>3</c:v>
                </c:pt>
                <c:pt idx="4626">
                  <c:v>3</c:v>
                </c:pt>
                <c:pt idx="4627">
                  <c:v>3</c:v>
                </c:pt>
                <c:pt idx="4628">
                  <c:v>3</c:v>
                </c:pt>
                <c:pt idx="4629">
                  <c:v>4</c:v>
                </c:pt>
                <c:pt idx="4630">
                  <c:v>3</c:v>
                </c:pt>
                <c:pt idx="4631">
                  <c:v>4</c:v>
                </c:pt>
                <c:pt idx="4632">
                  <c:v>4</c:v>
                </c:pt>
                <c:pt idx="4633">
                  <c:v>4</c:v>
                </c:pt>
                <c:pt idx="4634">
                  <c:v>4</c:v>
                </c:pt>
                <c:pt idx="4635">
                  <c:v>3</c:v>
                </c:pt>
                <c:pt idx="4636">
                  <c:v>4</c:v>
                </c:pt>
                <c:pt idx="4637">
                  <c:v>3</c:v>
                </c:pt>
                <c:pt idx="4638">
                  <c:v>4</c:v>
                </c:pt>
                <c:pt idx="4639">
                  <c:v>4</c:v>
                </c:pt>
                <c:pt idx="4640">
                  <c:v>4</c:v>
                </c:pt>
                <c:pt idx="4641">
                  <c:v>4</c:v>
                </c:pt>
                <c:pt idx="4642">
                  <c:v>4</c:v>
                </c:pt>
                <c:pt idx="4643">
                  <c:v>4</c:v>
                </c:pt>
                <c:pt idx="4644">
                  <c:v>4</c:v>
                </c:pt>
                <c:pt idx="4645">
                  <c:v>4</c:v>
                </c:pt>
                <c:pt idx="4646">
                  <c:v>4</c:v>
                </c:pt>
                <c:pt idx="4647">
                  <c:v>4</c:v>
                </c:pt>
                <c:pt idx="4648">
                  <c:v>3</c:v>
                </c:pt>
                <c:pt idx="4649">
                  <c:v>4</c:v>
                </c:pt>
                <c:pt idx="4650">
                  <c:v>4</c:v>
                </c:pt>
                <c:pt idx="4651">
                  <c:v>3</c:v>
                </c:pt>
                <c:pt idx="4652">
                  <c:v>4</c:v>
                </c:pt>
                <c:pt idx="4653">
                  <c:v>4</c:v>
                </c:pt>
                <c:pt idx="4654">
                  <c:v>4</c:v>
                </c:pt>
                <c:pt idx="4655">
                  <c:v>3</c:v>
                </c:pt>
                <c:pt idx="4656">
                  <c:v>3</c:v>
                </c:pt>
                <c:pt idx="4657">
                  <c:v>4</c:v>
                </c:pt>
                <c:pt idx="4658">
                  <c:v>4</c:v>
                </c:pt>
                <c:pt idx="4659">
                  <c:v>3</c:v>
                </c:pt>
                <c:pt idx="4660">
                  <c:v>2</c:v>
                </c:pt>
                <c:pt idx="4661">
                  <c:v>4</c:v>
                </c:pt>
                <c:pt idx="4662">
                  <c:v>4</c:v>
                </c:pt>
                <c:pt idx="4663">
                  <c:v>4</c:v>
                </c:pt>
                <c:pt idx="4664">
                  <c:v>4</c:v>
                </c:pt>
                <c:pt idx="4665">
                  <c:v>4</c:v>
                </c:pt>
                <c:pt idx="4666">
                  <c:v>3</c:v>
                </c:pt>
                <c:pt idx="4667">
                  <c:v>2</c:v>
                </c:pt>
                <c:pt idx="4668">
                  <c:v>4</c:v>
                </c:pt>
                <c:pt idx="4669">
                  <c:v>4</c:v>
                </c:pt>
                <c:pt idx="4670">
                  <c:v>3</c:v>
                </c:pt>
                <c:pt idx="4671">
                  <c:v>4</c:v>
                </c:pt>
                <c:pt idx="4672">
                  <c:v>4</c:v>
                </c:pt>
                <c:pt idx="4673">
                  <c:v>4</c:v>
                </c:pt>
                <c:pt idx="4674">
                  <c:v>4</c:v>
                </c:pt>
                <c:pt idx="4675">
                  <c:v>2</c:v>
                </c:pt>
                <c:pt idx="4676">
                  <c:v>4</c:v>
                </c:pt>
                <c:pt idx="4677">
                  <c:v>4</c:v>
                </c:pt>
                <c:pt idx="4678">
                  <c:v>4</c:v>
                </c:pt>
                <c:pt idx="4679">
                  <c:v>4</c:v>
                </c:pt>
                <c:pt idx="4680">
                  <c:v>4</c:v>
                </c:pt>
                <c:pt idx="4681">
                  <c:v>4</c:v>
                </c:pt>
                <c:pt idx="4682">
                  <c:v>4</c:v>
                </c:pt>
                <c:pt idx="4683">
                  <c:v>2</c:v>
                </c:pt>
                <c:pt idx="4684">
                  <c:v>3</c:v>
                </c:pt>
                <c:pt idx="4685">
                  <c:v>4</c:v>
                </c:pt>
                <c:pt idx="4686">
                  <c:v>4</c:v>
                </c:pt>
                <c:pt idx="4687">
                  <c:v>4</c:v>
                </c:pt>
                <c:pt idx="4688">
                  <c:v>3</c:v>
                </c:pt>
                <c:pt idx="4689">
                  <c:v>4</c:v>
                </c:pt>
                <c:pt idx="4690">
                  <c:v>2</c:v>
                </c:pt>
                <c:pt idx="4691">
                  <c:v>4</c:v>
                </c:pt>
                <c:pt idx="4692">
                  <c:v>4</c:v>
                </c:pt>
                <c:pt idx="4693">
                  <c:v>4</c:v>
                </c:pt>
                <c:pt idx="4694">
                  <c:v>3</c:v>
                </c:pt>
                <c:pt idx="4695">
                  <c:v>4</c:v>
                </c:pt>
                <c:pt idx="4696">
                  <c:v>3</c:v>
                </c:pt>
                <c:pt idx="4697">
                  <c:v>4</c:v>
                </c:pt>
                <c:pt idx="4698">
                  <c:v>4</c:v>
                </c:pt>
                <c:pt idx="4699">
                  <c:v>4</c:v>
                </c:pt>
                <c:pt idx="4700">
                  <c:v>4</c:v>
                </c:pt>
                <c:pt idx="4701">
                  <c:v>4</c:v>
                </c:pt>
                <c:pt idx="4702">
                  <c:v>4</c:v>
                </c:pt>
                <c:pt idx="4703">
                  <c:v>4</c:v>
                </c:pt>
                <c:pt idx="4704">
                  <c:v>3</c:v>
                </c:pt>
                <c:pt idx="4705">
                  <c:v>2</c:v>
                </c:pt>
                <c:pt idx="4706">
                  <c:v>4</c:v>
                </c:pt>
                <c:pt idx="4707">
                  <c:v>3</c:v>
                </c:pt>
                <c:pt idx="4708">
                  <c:v>4</c:v>
                </c:pt>
                <c:pt idx="4709">
                  <c:v>4</c:v>
                </c:pt>
                <c:pt idx="4710">
                  <c:v>3</c:v>
                </c:pt>
                <c:pt idx="4711">
                  <c:v>4</c:v>
                </c:pt>
                <c:pt idx="4712">
                  <c:v>3</c:v>
                </c:pt>
                <c:pt idx="4713">
                  <c:v>4</c:v>
                </c:pt>
                <c:pt idx="4714">
                  <c:v>4</c:v>
                </c:pt>
                <c:pt idx="4715">
                  <c:v>4</c:v>
                </c:pt>
                <c:pt idx="4716">
                  <c:v>3</c:v>
                </c:pt>
                <c:pt idx="4717">
                  <c:v>2</c:v>
                </c:pt>
                <c:pt idx="4718">
                  <c:v>3</c:v>
                </c:pt>
                <c:pt idx="4719">
                  <c:v>3</c:v>
                </c:pt>
                <c:pt idx="4720">
                  <c:v>4</c:v>
                </c:pt>
                <c:pt idx="4721">
                  <c:v>3</c:v>
                </c:pt>
                <c:pt idx="4722">
                  <c:v>3</c:v>
                </c:pt>
                <c:pt idx="4723">
                  <c:v>4</c:v>
                </c:pt>
                <c:pt idx="4724">
                  <c:v>4</c:v>
                </c:pt>
                <c:pt idx="4725">
                  <c:v>4</c:v>
                </c:pt>
                <c:pt idx="4726">
                  <c:v>3</c:v>
                </c:pt>
                <c:pt idx="4727">
                  <c:v>4</c:v>
                </c:pt>
                <c:pt idx="4728">
                  <c:v>4</c:v>
                </c:pt>
                <c:pt idx="4729">
                  <c:v>4</c:v>
                </c:pt>
                <c:pt idx="4730">
                  <c:v>4</c:v>
                </c:pt>
                <c:pt idx="4731">
                  <c:v>2</c:v>
                </c:pt>
                <c:pt idx="4732">
                  <c:v>4</c:v>
                </c:pt>
                <c:pt idx="4733">
                  <c:v>4</c:v>
                </c:pt>
                <c:pt idx="4734">
                  <c:v>3</c:v>
                </c:pt>
                <c:pt idx="4735">
                  <c:v>4</c:v>
                </c:pt>
                <c:pt idx="4736">
                  <c:v>3</c:v>
                </c:pt>
                <c:pt idx="4737">
                  <c:v>4</c:v>
                </c:pt>
                <c:pt idx="4738">
                  <c:v>2</c:v>
                </c:pt>
                <c:pt idx="4739">
                  <c:v>3</c:v>
                </c:pt>
                <c:pt idx="4740">
                  <c:v>3</c:v>
                </c:pt>
                <c:pt idx="4741">
                  <c:v>4</c:v>
                </c:pt>
                <c:pt idx="4742">
                  <c:v>4</c:v>
                </c:pt>
                <c:pt idx="4743">
                  <c:v>4</c:v>
                </c:pt>
                <c:pt idx="4744">
                  <c:v>4</c:v>
                </c:pt>
                <c:pt idx="4745">
                  <c:v>4</c:v>
                </c:pt>
                <c:pt idx="4746">
                  <c:v>4</c:v>
                </c:pt>
                <c:pt idx="4747">
                  <c:v>4</c:v>
                </c:pt>
                <c:pt idx="4748">
                  <c:v>4</c:v>
                </c:pt>
                <c:pt idx="4749">
                  <c:v>4</c:v>
                </c:pt>
                <c:pt idx="4750">
                  <c:v>3</c:v>
                </c:pt>
                <c:pt idx="4751">
                  <c:v>4</c:v>
                </c:pt>
                <c:pt idx="4752">
                  <c:v>4</c:v>
                </c:pt>
                <c:pt idx="4753">
                  <c:v>4</c:v>
                </c:pt>
                <c:pt idx="4754">
                  <c:v>4</c:v>
                </c:pt>
                <c:pt idx="4755">
                  <c:v>4</c:v>
                </c:pt>
                <c:pt idx="4756">
                  <c:v>3</c:v>
                </c:pt>
                <c:pt idx="4757">
                  <c:v>4</c:v>
                </c:pt>
                <c:pt idx="4758">
                  <c:v>4</c:v>
                </c:pt>
                <c:pt idx="4759">
                  <c:v>3</c:v>
                </c:pt>
                <c:pt idx="4760">
                  <c:v>4</c:v>
                </c:pt>
                <c:pt idx="4761">
                  <c:v>4</c:v>
                </c:pt>
                <c:pt idx="4762">
                  <c:v>4</c:v>
                </c:pt>
                <c:pt idx="4763">
                  <c:v>4</c:v>
                </c:pt>
                <c:pt idx="4764">
                  <c:v>4</c:v>
                </c:pt>
                <c:pt idx="4765">
                  <c:v>4</c:v>
                </c:pt>
                <c:pt idx="4766">
                  <c:v>4</c:v>
                </c:pt>
                <c:pt idx="4767">
                  <c:v>2</c:v>
                </c:pt>
                <c:pt idx="4768">
                  <c:v>4</c:v>
                </c:pt>
                <c:pt idx="4769">
                  <c:v>4</c:v>
                </c:pt>
                <c:pt idx="4770">
                  <c:v>4</c:v>
                </c:pt>
                <c:pt idx="4771">
                  <c:v>4</c:v>
                </c:pt>
                <c:pt idx="4772">
                  <c:v>4</c:v>
                </c:pt>
                <c:pt idx="4773">
                  <c:v>3</c:v>
                </c:pt>
                <c:pt idx="4774">
                  <c:v>4</c:v>
                </c:pt>
                <c:pt idx="4775">
                  <c:v>4</c:v>
                </c:pt>
                <c:pt idx="4776">
                  <c:v>4</c:v>
                </c:pt>
                <c:pt idx="4777">
                  <c:v>4</c:v>
                </c:pt>
                <c:pt idx="4778">
                  <c:v>3</c:v>
                </c:pt>
                <c:pt idx="4779">
                  <c:v>4</c:v>
                </c:pt>
                <c:pt idx="4780">
                  <c:v>4</c:v>
                </c:pt>
                <c:pt idx="4781">
                  <c:v>3</c:v>
                </c:pt>
                <c:pt idx="4782">
                  <c:v>3</c:v>
                </c:pt>
                <c:pt idx="4783">
                  <c:v>4</c:v>
                </c:pt>
                <c:pt idx="4784">
                  <c:v>3</c:v>
                </c:pt>
                <c:pt idx="4785">
                  <c:v>4</c:v>
                </c:pt>
                <c:pt idx="4786">
                  <c:v>4</c:v>
                </c:pt>
                <c:pt idx="4787">
                  <c:v>4</c:v>
                </c:pt>
                <c:pt idx="4788">
                  <c:v>4</c:v>
                </c:pt>
                <c:pt idx="4789">
                  <c:v>4</c:v>
                </c:pt>
                <c:pt idx="4790">
                  <c:v>4</c:v>
                </c:pt>
                <c:pt idx="4791">
                  <c:v>3</c:v>
                </c:pt>
                <c:pt idx="4792">
                  <c:v>4</c:v>
                </c:pt>
                <c:pt idx="4793">
                  <c:v>4</c:v>
                </c:pt>
                <c:pt idx="4794">
                  <c:v>4</c:v>
                </c:pt>
                <c:pt idx="4795">
                  <c:v>4</c:v>
                </c:pt>
                <c:pt idx="4796">
                  <c:v>4</c:v>
                </c:pt>
                <c:pt idx="4797">
                  <c:v>4</c:v>
                </c:pt>
                <c:pt idx="4798">
                  <c:v>3</c:v>
                </c:pt>
                <c:pt idx="4799">
                  <c:v>4</c:v>
                </c:pt>
                <c:pt idx="4800">
                  <c:v>4</c:v>
                </c:pt>
                <c:pt idx="4801">
                  <c:v>3</c:v>
                </c:pt>
                <c:pt idx="4802">
                  <c:v>4</c:v>
                </c:pt>
                <c:pt idx="4803">
                  <c:v>2</c:v>
                </c:pt>
                <c:pt idx="4804">
                  <c:v>3</c:v>
                </c:pt>
                <c:pt idx="4805">
                  <c:v>4</c:v>
                </c:pt>
                <c:pt idx="4806">
                  <c:v>4</c:v>
                </c:pt>
                <c:pt idx="4807">
                  <c:v>3</c:v>
                </c:pt>
                <c:pt idx="4808">
                  <c:v>4</c:v>
                </c:pt>
                <c:pt idx="4809">
                  <c:v>2</c:v>
                </c:pt>
                <c:pt idx="4810">
                  <c:v>4</c:v>
                </c:pt>
                <c:pt idx="4811">
                  <c:v>4</c:v>
                </c:pt>
                <c:pt idx="4812">
                  <c:v>4</c:v>
                </c:pt>
                <c:pt idx="4813">
                  <c:v>4</c:v>
                </c:pt>
                <c:pt idx="4814">
                  <c:v>4</c:v>
                </c:pt>
                <c:pt idx="4815">
                  <c:v>4</c:v>
                </c:pt>
                <c:pt idx="4816">
                  <c:v>4</c:v>
                </c:pt>
                <c:pt idx="4817">
                  <c:v>3</c:v>
                </c:pt>
                <c:pt idx="4818">
                  <c:v>3</c:v>
                </c:pt>
                <c:pt idx="4819">
                  <c:v>4</c:v>
                </c:pt>
                <c:pt idx="4820">
                  <c:v>4</c:v>
                </c:pt>
                <c:pt idx="4821">
                  <c:v>4</c:v>
                </c:pt>
                <c:pt idx="4822">
                  <c:v>4</c:v>
                </c:pt>
                <c:pt idx="4823">
                  <c:v>4</c:v>
                </c:pt>
                <c:pt idx="4824">
                  <c:v>4</c:v>
                </c:pt>
                <c:pt idx="4825">
                  <c:v>4</c:v>
                </c:pt>
                <c:pt idx="4826">
                  <c:v>4</c:v>
                </c:pt>
                <c:pt idx="4827">
                  <c:v>2</c:v>
                </c:pt>
                <c:pt idx="4828">
                  <c:v>3</c:v>
                </c:pt>
                <c:pt idx="4829">
                  <c:v>4</c:v>
                </c:pt>
                <c:pt idx="4830">
                  <c:v>4</c:v>
                </c:pt>
                <c:pt idx="4831">
                  <c:v>4</c:v>
                </c:pt>
                <c:pt idx="4832">
                  <c:v>2</c:v>
                </c:pt>
                <c:pt idx="4833">
                  <c:v>1</c:v>
                </c:pt>
                <c:pt idx="4834">
                  <c:v>4</c:v>
                </c:pt>
                <c:pt idx="4835">
                  <c:v>4</c:v>
                </c:pt>
                <c:pt idx="4836">
                  <c:v>4</c:v>
                </c:pt>
                <c:pt idx="4837">
                  <c:v>4</c:v>
                </c:pt>
                <c:pt idx="4838">
                  <c:v>4</c:v>
                </c:pt>
                <c:pt idx="4839">
                  <c:v>4</c:v>
                </c:pt>
                <c:pt idx="4840">
                  <c:v>4</c:v>
                </c:pt>
                <c:pt idx="4841">
                  <c:v>3</c:v>
                </c:pt>
                <c:pt idx="4842">
                  <c:v>3</c:v>
                </c:pt>
                <c:pt idx="4843">
                  <c:v>4</c:v>
                </c:pt>
                <c:pt idx="4844">
                  <c:v>2</c:v>
                </c:pt>
                <c:pt idx="4845">
                  <c:v>4</c:v>
                </c:pt>
                <c:pt idx="4846">
                  <c:v>4</c:v>
                </c:pt>
                <c:pt idx="4847">
                  <c:v>4</c:v>
                </c:pt>
                <c:pt idx="4848">
                  <c:v>4</c:v>
                </c:pt>
                <c:pt idx="4849">
                  <c:v>2</c:v>
                </c:pt>
                <c:pt idx="4850">
                  <c:v>3</c:v>
                </c:pt>
                <c:pt idx="4851">
                  <c:v>3</c:v>
                </c:pt>
                <c:pt idx="4852">
                  <c:v>3</c:v>
                </c:pt>
                <c:pt idx="4853">
                  <c:v>4</c:v>
                </c:pt>
                <c:pt idx="4854">
                  <c:v>4</c:v>
                </c:pt>
                <c:pt idx="4855">
                  <c:v>4</c:v>
                </c:pt>
                <c:pt idx="4856">
                  <c:v>4</c:v>
                </c:pt>
                <c:pt idx="4857">
                  <c:v>4</c:v>
                </c:pt>
                <c:pt idx="4858">
                  <c:v>4</c:v>
                </c:pt>
                <c:pt idx="4859">
                  <c:v>3</c:v>
                </c:pt>
                <c:pt idx="4860">
                  <c:v>4</c:v>
                </c:pt>
                <c:pt idx="4861">
                  <c:v>3</c:v>
                </c:pt>
                <c:pt idx="4862">
                  <c:v>4</c:v>
                </c:pt>
                <c:pt idx="4863">
                  <c:v>4</c:v>
                </c:pt>
                <c:pt idx="4864">
                  <c:v>4</c:v>
                </c:pt>
                <c:pt idx="4865">
                  <c:v>4</c:v>
                </c:pt>
                <c:pt idx="4866">
                  <c:v>3</c:v>
                </c:pt>
                <c:pt idx="4867">
                  <c:v>3</c:v>
                </c:pt>
                <c:pt idx="4868">
                  <c:v>3</c:v>
                </c:pt>
                <c:pt idx="4869">
                  <c:v>3</c:v>
                </c:pt>
                <c:pt idx="4870">
                  <c:v>4</c:v>
                </c:pt>
                <c:pt idx="4871">
                  <c:v>4</c:v>
                </c:pt>
                <c:pt idx="4872">
                  <c:v>2</c:v>
                </c:pt>
                <c:pt idx="4873">
                  <c:v>3</c:v>
                </c:pt>
                <c:pt idx="4874">
                  <c:v>4</c:v>
                </c:pt>
                <c:pt idx="4875">
                  <c:v>2</c:v>
                </c:pt>
                <c:pt idx="4876">
                  <c:v>4</c:v>
                </c:pt>
                <c:pt idx="4877">
                  <c:v>4</c:v>
                </c:pt>
                <c:pt idx="4878">
                  <c:v>4</c:v>
                </c:pt>
                <c:pt idx="4879">
                  <c:v>3</c:v>
                </c:pt>
                <c:pt idx="4880">
                  <c:v>3</c:v>
                </c:pt>
                <c:pt idx="4881">
                  <c:v>4</c:v>
                </c:pt>
                <c:pt idx="4882">
                  <c:v>2</c:v>
                </c:pt>
                <c:pt idx="4883">
                  <c:v>4</c:v>
                </c:pt>
                <c:pt idx="4884">
                  <c:v>4</c:v>
                </c:pt>
                <c:pt idx="4885">
                  <c:v>4</c:v>
                </c:pt>
                <c:pt idx="4886">
                  <c:v>4</c:v>
                </c:pt>
                <c:pt idx="4887">
                  <c:v>4</c:v>
                </c:pt>
                <c:pt idx="4888">
                  <c:v>4</c:v>
                </c:pt>
                <c:pt idx="4889">
                  <c:v>3</c:v>
                </c:pt>
                <c:pt idx="4890">
                  <c:v>4</c:v>
                </c:pt>
                <c:pt idx="4891">
                  <c:v>3</c:v>
                </c:pt>
                <c:pt idx="4892">
                  <c:v>4</c:v>
                </c:pt>
                <c:pt idx="4893">
                  <c:v>3</c:v>
                </c:pt>
                <c:pt idx="4894">
                  <c:v>4</c:v>
                </c:pt>
                <c:pt idx="4895">
                  <c:v>4</c:v>
                </c:pt>
                <c:pt idx="4896">
                  <c:v>4</c:v>
                </c:pt>
                <c:pt idx="4897">
                  <c:v>3</c:v>
                </c:pt>
                <c:pt idx="4898">
                  <c:v>4</c:v>
                </c:pt>
                <c:pt idx="4899">
                  <c:v>4</c:v>
                </c:pt>
                <c:pt idx="4900">
                  <c:v>4</c:v>
                </c:pt>
                <c:pt idx="4901">
                  <c:v>4</c:v>
                </c:pt>
                <c:pt idx="4902">
                  <c:v>4</c:v>
                </c:pt>
                <c:pt idx="4903">
                  <c:v>4</c:v>
                </c:pt>
                <c:pt idx="4904">
                  <c:v>4</c:v>
                </c:pt>
                <c:pt idx="4905">
                  <c:v>4</c:v>
                </c:pt>
                <c:pt idx="4906">
                  <c:v>4</c:v>
                </c:pt>
                <c:pt idx="4907">
                  <c:v>4</c:v>
                </c:pt>
                <c:pt idx="4908">
                  <c:v>2</c:v>
                </c:pt>
                <c:pt idx="4909">
                  <c:v>3</c:v>
                </c:pt>
                <c:pt idx="4910">
                  <c:v>4</c:v>
                </c:pt>
                <c:pt idx="4911">
                  <c:v>4</c:v>
                </c:pt>
                <c:pt idx="4912">
                  <c:v>3</c:v>
                </c:pt>
                <c:pt idx="4913">
                  <c:v>4</c:v>
                </c:pt>
                <c:pt idx="4914">
                  <c:v>4</c:v>
                </c:pt>
                <c:pt idx="4915">
                  <c:v>2</c:v>
                </c:pt>
                <c:pt idx="4916">
                  <c:v>4</c:v>
                </c:pt>
                <c:pt idx="4917">
                  <c:v>4</c:v>
                </c:pt>
                <c:pt idx="4918">
                  <c:v>4</c:v>
                </c:pt>
                <c:pt idx="4919">
                  <c:v>4</c:v>
                </c:pt>
                <c:pt idx="4920">
                  <c:v>4</c:v>
                </c:pt>
                <c:pt idx="4921">
                  <c:v>4</c:v>
                </c:pt>
                <c:pt idx="4922">
                  <c:v>4</c:v>
                </c:pt>
                <c:pt idx="4923">
                  <c:v>4</c:v>
                </c:pt>
                <c:pt idx="4924">
                  <c:v>4</c:v>
                </c:pt>
                <c:pt idx="4925">
                  <c:v>4</c:v>
                </c:pt>
                <c:pt idx="4926">
                  <c:v>4</c:v>
                </c:pt>
                <c:pt idx="4927">
                  <c:v>4</c:v>
                </c:pt>
                <c:pt idx="4928">
                  <c:v>4</c:v>
                </c:pt>
                <c:pt idx="4929">
                  <c:v>4</c:v>
                </c:pt>
                <c:pt idx="4930">
                  <c:v>4</c:v>
                </c:pt>
                <c:pt idx="4931">
                  <c:v>4</c:v>
                </c:pt>
                <c:pt idx="4932">
                  <c:v>4</c:v>
                </c:pt>
                <c:pt idx="4933">
                  <c:v>4</c:v>
                </c:pt>
                <c:pt idx="4934">
                  <c:v>4</c:v>
                </c:pt>
                <c:pt idx="4935">
                  <c:v>4</c:v>
                </c:pt>
                <c:pt idx="4936">
                  <c:v>4</c:v>
                </c:pt>
                <c:pt idx="4937">
                  <c:v>4</c:v>
                </c:pt>
                <c:pt idx="4938">
                  <c:v>3</c:v>
                </c:pt>
                <c:pt idx="4939">
                  <c:v>4</c:v>
                </c:pt>
                <c:pt idx="4940">
                  <c:v>3</c:v>
                </c:pt>
                <c:pt idx="4941">
                  <c:v>4</c:v>
                </c:pt>
                <c:pt idx="4942">
                  <c:v>3</c:v>
                </c:pt>
                <c:pt idx="4943">
                  <c:v>2</c:v>
                </c:pt>
                <c:pt idx="4944">
                  <c:v>4</c:v>
                </c:pt>
                <c:pt idx="4945">
                  <c:v>3</c:v>
                </c:pt>
                <c:pt idx="4946">
                  <c:v>4</c:v>
                </c:pt>
                <c:pt idx="4947">
                  <c:v>4</c:v>
                </c:pt>
                <c:pt idx="4948">
                  <c:v>4</c:v>
                </c:pt>
                <c:pt idx="4949">
                  <c:v>4</c:v>
                </c:pt>
                <c:pt idx="4950">
                  <c:v>2</c:v>
                </c:pt>
                <c:pt idx="4951">
                  <c:v>4</c:v>
                </c:pt>
                <c:pt idx="4952">
                  <c:v>4</c:v>
                </c:pt>
                <c:pt idx="4953">
                  <c:v>4</c:v>
                </c:pt>
                <c:pt idx="4954">
                  <c:v>2</c:v>
                </c:pt>
                <c:pt idx="4955">
                  <c:v>4</c:v>
                </c:pt>
                <c:pt idx="4956">
                  <c:v>4</c:v>
                </c:pt>
                <c:pt idx="4957">
                  <c:v>3</c:v>
                </c:pt>
                <c:pt idx="4958">
                  <c:v>4</c:v>
                </c:pt>
                <c:pt idx="4959">
                  <c:v>4</c:v>
                </c:pt>
                <c:pt idx="4960">
                  <c:v>3</c:v>
                </c:pt>
                <c:pt idx="4961">
                  <c:v>2</c:v>
                </c:pt>
                <c:pt idx="4962">
                  <c:v>3</c:v>
                </c:pt>
                <c:pt idx="4963">
                  <c:v>4</c:v>
                </c:pt>
                <c:pt idx="4964">
                  <c:v>4</c:v>
                </c:pt>
                <c:pt idx="4965">
                  <c:v>4</c:v>
                </c:pt>
                <c:pt idx="4966">
                  <c:v>4</c:v>
                </c:pt>
                <c:pt idx="4967">
                  <c:v>3</c:v>
                </c:pt>
                <c:pt idx="4968">
                  <c:v>2</c:v>
                </c:pt>
                <c:pt idx="4969">
                  <c:v>4</c:v>
                </c:pt>
                <c:pt idx="4970">
                  <c:v>4</c:v>
                </c:pt>
                <c:pt idx="4971">
                  <c:v>4</c:v>
                </c:pt>
                <c:pt idx="4972">
                  <c:v>4</c:v>
                </c:pt>
                <c:pt idx="4973">
                  <c:v>4</c:v>
                </c:pt>
                <c:pt idx="4974">
                  <c:v>4</c:v>
                </c:pt>
                <c:pt idx="4975">
                  <c:v>4</c:v>
                </c:pt>
                <c:pt idx="4976">
                  <c:v>3</c:v>
                </c:pt>
                <c:pt idx="4977">
                  <c:v>4</c:v>
                </c:pt>
                <c:pt idx="4978">
                  <c:v>4</c:v>
                </c:pt>
                <c:pt idx="4979">
                  <c:v>3</c:v>
                </c:pt>
                <c:pt idx="4980">
                  <c:v>3</c:v>
                </c:pt>
                <c:pt idx="4981">
                  <c:v>4</c:v>
                </c:pt>
                <c:pt idx="4982">
                  <c:v>4</c:v>
                </c:pt>
                <c:pt idx="4983">
                  <c:v>4</c:v>
                </c:pt>
                <c:pt idx="4984">
                  <c:v>4</c:v>
                </c:pt>
                <c:pt idx="4985">
                  <c:v>4</c:v>
                </c:pt>
                <c:pt idx="4986">
                  <c:v>3</c:v>
                </c:pt>
                <c:pt idx="4987">
                  <c:v>2</c:v>
                </c:pt>
                <c:pt idx="4988">
                  <c:v>4</c:v>
                </c:pt>
                <c:pt idx="4989">
                  <c:v>4</c:v>
                </c:pt>
                <c:pt idx="4990">
                  <c:v>4</c:v>
                </c:pt>
                <c:pt idx="4991">
                  <c:v>4</c:v>
                </c:pt>
                <c:pt idx="4992">
                  <c:v>4</c:v>
                </c:pt>
                <c:pt idx="4993">
                  <c:v>3</c:v>
                </c:pt>
                <c:pt idx="4994">
                  <c:v>4</c:v>
                </c:pt>
                <c:pt idx="4995">
                  <c:v>2</c:v>
                </c:pt>
                <c:pt idx="4996">
                  <c:v>4</c:v>
                </c:pt>
                <c:pt idx="4997">
                  <c:v>4</c:v>
                </c:pt>
                <c:pt idx="4998">
                  <c:v>4</c:v>
                </c:pt>
                <c:pt idx="4999">
                  <c:v>4</c:v>
                </c:pt>
                <c:pt idx="5000">
                  <c:v>3</c:v>
                </c:pt>
                <c:pt idx="5001">
                  <c:v>3</c:v>
                </c:pt>
                <c:pt idx="5002">
                  <c:v>4</c:v>
                </c:pt>
                <c:pt idx="5003">
                  <c:v>3</c:v>
                </c:pt>
                <c:pt idx="5004">
                  <c:v>4</c:v>
                </c:pt>
                <c:pt idx="5005">
                  <c:v>3</c:v>
                </c:pt>
                <c:pt idx="5006">
                  <c:v>4</c:v>
                </c:pt>
                <c:pt idx="5007">
                  <c:v>4</c:v>
                </c:pt>
                <c:pt idx="5008">
                  <c:v>3</c:v>
                </c:pt>
                <c:pt idx="5009">
                  <c:v>2</c:v>
                </c:pt>
                <c:pt idx="5010">
                  <c:v>4</c:v>
                </c:pt>
                <c:pt idx="5011">
                  <c:v>2</c:v>
                </c:pt>
                <c:pt idx="5012">
                  <c:v>4</c:v>
                </c:pt>
                <c:pt idx="5013">
                  <c:v>3</c:v>
                </c:pt>
                <c:pt idx="5014">
                  <c:v>4</c:v>
                </c:pt>
                <c:pt idx="5015">
                  <c:v>3</c:v>
                </c:pt>
                <c:pt idx="5016">
                  <c:v>4</c:v>
                </c:pt>
                <c:pt idx="5017">
                  <c:v>3</c:v>
                </c:pt>
                <c:pt idx="5018">
                  <c:v>4</c:v>
                </c:pt>
                <c:pt idx="5019">
                  <c:v>4</c:v>
                </c:pt>
                <c:pt idx="5020">
                  <c:v>4</c:v>
                </c:pt>
                <c:pt idx="5021">
                  <c:v>4</c:v>
                </c:pt>
                <c:pt idx="5022">
                  <c:v>3</c:v>
                </c:pt>
                <c:pt idx="5023">
                  <c:v>3</c:v>
                </c:pt>
                <c:pt idx="5024">
                  <c:v>3</c:v>
                </c:pt>
                <c:pt idx="5025">
                  <c:v>4</c:v>
                </c:pt>
                <c:pt idx="5026">
                  <c:v>3</c:v>
                </c:pt>
                <c:pt idx="5027">
                  <c:v>2</c:v>
                </c:pt>
                <c:pt idx="5028">
                  <c:v>3</c:v>
                </c:pt>
                <c:pt idx="5029">
                  <c:v>4</c:v>
                </c:pt>
                <c:pt idx="5030">
                  <c:v>4</c:v>
                </c:pt>
                <c:pt idx="5031">
                  <c:v>4</c:v>
                </c:pt>
                <c:pt idx="5032">
                  <c:v>2</c:v>
                </c:pt>
                <c:pt idx="5033">
                  <c:v>3</c:v>
                </c:pt>
                <c:pt idx="5034">
                  <c:v>4</c:v>
                </c:pt>
                <c:pt idx="5035">
                  <c:v>4</c:v>
                </c:pt>
                <c:pt idx="5036">
                  <c:v>4</c:v>
                </c:pt>
                <c:pt idx="5037">
                  <c:v>4</c:v>
                </c:pt>
                <c:pt idx="5038">
                  <c:v>4</c:v>
                </c:pt>
                <c:pt idx="5039">
                  <c:v>4</c:v>
                </c:pt>
                <c:pt idx="5040">
                  <c:v>2</c:v>
                </c:pt>
                <c:pt idx="5041">
                  <c:v>4</c:v>
                </c:pt>
                <c:pt idx="5042">
                  <c:v>4</c:v>
                </c:pt>
                <c:pt idx="5043">
                  <c:v>3</c:v>
                </c:pt>
                <c:pt idx="5044">
                  <c:v>4</c:v>
                </c:pt>
                <c:pt idx="5045">
                  <c:v>2</c:v>
                </c:pt>
                <c:pt idx="5046">
                  <c:v>4</c:v>
                </c:pt>
                <c:pt idx="5047">
                  <c:v>4</c:v>
                </c:pt>
                <c:pt idx="5048">
                  <c:v>4</c:v>
                </c:pt>
                <c:pt idx="5049">
                  <c:v>4</c:v>
                </c:pt>
                <c:pt idx="5050">
                  <c:v>4</c:v>
                </c:pt>
                <c:pt idx="5051">
                  <c:v>2</c:v>
                </c:pt>
                <c:pt idx="5052">
                  <c:v>3</c:v>
                </c:pt>
                <c:pt idx="5053">
                  <c:v>4</c:v>
                </c:pt>
                <c:pt idx="5054">
                  <c:v>3</c:v>
                </c:pt>
                <c:pt idx="5055">
                  <c:v>3</c:v>
                </c:pt>
                <c:pt idx="5056">
                  <c:v>2</c:v>
                </c:pt>
                <c:pt idx="5057">
                  <c:v>4</c:v>
                </c:pt>
                <c:pt idx="5058">
                  <c:v>3</c:v>
                </c:pt>
                <c:pt idx="5059">
                  <c:v>4</c:v>
                </c:pt>
                <c:pt idx="5060">
                  <c:v>3</c:v>
                </c:pt>
                <c:pt idx="5061">
                  <c:v>4</c:v>
                </c:pt>
                <c:pt idx="5062">
                  <c:v>3</c:v>
                </c:pt>
                <c:pt idx="5063">
                  <c:v>2</c:v>
                </c:pt>
                <c:pt idx="5064">
                  <c:v>3</c:v>
                </c:pt>
                <c:pt idx="5065">
                  <c:v>4</c:v>
                </c:pt>
                <c:pt idx="5066">
                  <c:v>3</c:v>
                </c:pt>
                <c:pt idx="5067">
                  <c:v>3</c:v>
                </c:pt>
                <c:pt idx="5068">
                  <c:v>3</c:v>
                </c:pt>
                <c:pt idx="5069">
                  <c:v>3</c:v>
                </c:pt>
                <c:pt idx="5070">
                  <c:v>4</c:v>
                </c:pt>
                <c:pt idx="5071">
                  <c:v>2</c:v>
                </c:pt>
                <c:pt idx="5072">
                  <c:v>4</c:v>
                </c:pt>
                <c:pt idx="5073">
                  <c:v>4</c:v>
                </c:pt>
                <c:pt idx="5074">
                  <c:v>4</c:v>
                </c:pt>
                <c:pt idx="5075">
                  <c:v>4</c:v>
                </c:pt>
                <c:pt idx="5076">
                  <c:v>4</c:v>
                </c:pt>
                <c:pt idx="5077">
                  <c:v>4</c:v>
                </c:pt>
                <c:pt idx="5078">
                  <c:v>4</c:v>
                </c:pt>
                <c:pt idx="5079">
                  <c:v>4</c:v>
                </c:pt>
                <c:pt idx="5080">
                  <c:v>4</c:v>
                </c:pt>
                <c:pt idx="5081">
                  <c:v>4</c:v>
                </c:pt>
                <c:pt idx="5082">
                  <c:v>4</c:v>
                </c:pt>
                <c:pt idx="5083">
                  <c:v>4</c:v>
                </c:pt>
                <c:pt idx="5084">
                  <c:v>3</c:v>
                </c:pt>
                <c:pt idx="5085">
                  <c:v>4</c:v>
                </c:pt>
                <c:pt idx="5086">
                  <c:v>4</c:v>
                </c:pt>
                <c:pt idx="5087">
                  <c:v>4</c:v>
                </c:pt>
                <c:pt idx="5088">
                  <c:v>4</c:v>
                </c:pt>
                <c:pt idx="5089">
                  <c:v>4</c:v>
                </c:pt>
                <c:pt idx="5090">
                  <c:v>4</c:v>
                </c:pt>
                <c:pt idx="5091">
                  <c:v>3</c:v>
                </c:pt>
                <c:pt idx="5092">
                  <c:v>2</c:v>
                </c:pt>
                <c:pt idx="5093">
                  <c:v>3</c:v>
                </c:pt>
                <c:pt idx="5094">
                  <c:v>3</c:v>
                </c:pt>
                <c:pt idx="5095">
                  <c:v>4</c:v>
                </c:pt>
                <c:pt idx="5096">
                  <c:v>4</c:v>
                </c:pt>
                <c:pt idx="5097">
                  <c:v>3</c:v>
                </c:pt>
                <c:pt idx="5098">
                  <c:v>4</c:v>
                </c:pt>
                <c:pt idx="5099">
                  <c:v>4</c:v>
                </c:pt>
                <c:pt idx="5100">
                  <c:v>4</c:v>
                </c:pt>
                <c:pt idx="5101">
                  <c:v>3</c:v>
                </c:pt>
                <c:pt idx="5102">
                  <c:v>4</c:v>
                </c:pt>
                <c:pt idx="5103">
                  <c:v>4</c:v>
                </c:pt>
                <c:pt idx="5104">
                  <c:v>4</c:v>
                </c:pt>
                <c:pt idx="5105">
                  <c:v>3</c:v>
                </c:pt>
                <c:pt idx="5106">
                  <c:v>4</c:v>
                </c:pt>
                <c:pt idx="5107">
                  <c:v>4</c:v>
                </c:pt>
                <c:pt idx="5108">
                  <c:v>3</c:v>
                </c:pt>
                <c:pt idx="5109">
                  <c:v>4</c:v>
                </c:pt>
                <c:pt idx="5110">
                  <c:v>4</c:v>
                </c:pt>
                <c:pt idx="5111">
                  <c:v>3</c:v>
                </c:pt>
                <c:pt idx="5112">
                  <c:v>4</c:v>
                </c:pt>
                <c:pt idx="5113">
                  <c:v>3</c:v>
                </c:pt>
                <c:pt idx="5114">
                  <c:v>3</c:v>
                </c:pt>
                <c:pt idx="5115">
                  <c:v>4</c:v>
                </c:pt>
                <c:pt idx="5116">
                  <c:v>4</c:v>
                </c:pt>
                <c:pt idx="5117">
                  <c:v>4</c:v>
                </c:pt>
                <c:pt idx="5118">
                  <c:v>4</c:v>
                </c:pt>
                <c:pt idx="5119">
                  <c:v>3</c:v>
                </c:pt>
                <c:pt idx="5120">
                  <c:v>3</c:v>
                </c:pt>
                <c:pt idx="5121">
                  <c:v>4</c:v>
                </c:pt>
                <c:pt idx="5122">
                  <c:v>4</c:v>
                </c:pt>
                <c:pt idx="5123">
                  <c:v>4</c:v>
                </c:pt>
                <c:pt idx="5124">
                  <c:v>4</c:v>
                </c:pt>
                <c:pt idx="5125">
                  <c:v>3</c:v>
                </c:pt>
                <c:pt idx="5126">
                  <c:v>4</c:v>
                </c:pt>
                <c:pt idx="5127">
                  <c:v>4</c:v>
                </c:pt>
                <c:pt idx="5128">
                  <c:v>4</c:v>
                </c:pt>
                <c:pt idx="5129">
                  <c:v>4</c:v>
                </c:pt>
                <c:pt idx="5130">
                  <c:v>2</c:v>
                </c:pt>
                <c:pt idx="5131">
                  <c:v>4</c:v>
                </c:pt>
                <c:pt idx="5132">
                  <c:v>3</c:v>
                </c:pt>
                <c:pt idx="5133">
                  <c:v>4</c:v>
                </c:pt>
                <c:pt idx="5134">
                  <c:v>3</c:v>
                </c:pt>
                <c:pt idx="5135">
                  <c:v>4</c:v>
                </c:pt>
                <c:pt idx="5136">
                  <c:v>4</c:v>
                </c:pt>
                <c:pt idx="5137">
                  <c:v>3</c:v>
                </c:pt>
                <c:pt idx="5138">
                  <c:v>4</c:v>
                </c:pt>
                <c:pt idx="5139">
                  <c:v>4</c:v>
                </c:pt>
                <c:pt idx="5140">
                  <c:v>3</c:v>
                </c:pt>
                <c:pt idx="5141">
                  <c:v>4</c:v>
                </c:pt>
                <c:pt idx="5142">
                  <c:v>4</c:v>
                </c:pt>
                <c:pt idx="5143">
                  <c:v>4</c:v>
                </c:pt>
                <c:pt idx="5144">
                  <c:v>4</c:v>
                </c:pt>
                <c:pt idx="5145">
                  <c:v>4</c:v>
                </c:pt>
                <c:pt idx="5146">
                  <c:v>4</c:v>
                </c:pt>
                <c:pt idx="5147">
                  <c:v>4</c:v>
                </c:pt>
                <c:pt idx="5148">
                  <c:v>4</c:v>
                </c:pt>
                <c:pt idx="5149">
                  <c:v>4</c:v>
                </c:pt>
                <c:pt idx="5150">
                  <c:v>4</c:v>
                </c:pt>
                <c:pt idx="5151">
                  <c:v>4</c:v>
                </c:pt>
                <c:pt idx="5152">
                  <c:v>4</c:v>
                </c:pt>
                <c:pt idx="5153">
                  <c:v>4</c:v>
                </c:pt>
                <c:pt idx="5154">
                  <c:v>4</c:v>
                </c:pt>
                <c:pt idx="5155">
                  <c:v>4</c:v>
                </c:pt>
                <c:pt idx="5156">
                  <c:v>3</c:v>
                </c:pt>
                <c:pt idx="5157">
                  <c:v>2</c:v>
                </c:pt>
                <c:pt idx="5158">
                  <c:v>3</c:v>
                </c:pt>
                <c:pt idx="5159">
                  <c:v>3</c:v>
                </c:pt>
                <c:pt idx="5160">
                  <c:v>4</c:v>
                </c:pt>
                <c:pt idx="5161">
                  <c:v>3</c:v>
                </c:pt>
                <c:pt idx="5162">
                  <c:v>3</c:v>
                </c:pt>
                <c:pt idx="5163">
                  <c:v>3</c:v>
                </c:pt>
                <c:pt idx="5164">
                  <c:v>3</c:v>
                </c:pt>
                <c:pt idx="5165">
                  <c:v>4</c:v>
                </c:pt>
                <c:pt idx="5166">
                  <c:v>4</c:v>
                </c:pt>
                <c:pt idx="5167">
                  <c:v>3</c:v>
                </c:pt>
                <c:pt idx="5168">
                  <c:v>4</c:v>
                </c:pt>
                <c:pt idx="5169">
                  <c:v>4</c:v>
                </c:pt>
                <c:pt idx="5170">
                  <c:v>4</c:v>
                </c:pt>
                <c:pt idx="5171">
                  <c:v>3</c:v>
                </c:pt>
                <c:pt idx="5172">
                  <c:v>4</c:v>
                </c:pt>
                <c:pt idx="5173">
                  <c:v>4</c:v>
                </c:pt>
                <c:pt idx="5174">
                  <c:v>2</c:v>
                </c:pt>
                <c:pt idx="5175">
                  <c:v>3</c:v>
                </c:pt>
                <c:pt idx="5176">
                  <c:v>4</c:v>
                </c:pt>
                <c:pt idx="5177">
                  <c:v>4</c:v>
                </c:pt>
                <c:pt idx="5178">
                  <c:v>1</c:v>
                </c:pt>
                <c:pt idx="5179">
                  <c:v>4</c:v>
                </c:pt>
                <c:pt idx="5180">
                  <c:v>3</c:v>
                </c:pt>
                <c:pt idx="5181">
                  <c:v>4</c:v>
                </c:pt>
                <c:pt idx="5182">
                  <c:v>7</c:v>
                </c:pt>
                <c:pt idx="5183">
                  <c:v>4</c:v>
                </c:pt>
                <c:pt idx="5184">
                  <c:v>2</c:v>
                </c:pt>
                <c:pt idx="5185">
                  <c:v>4</c:v>
                </c:pt>
                <c:pt idx="5186">
                  <c:v>5</c:v>
                </c:pt>
                <c:pt idx="5187">
                  <c:v>3</c:v>
                </c:pt>
                <c:pt idx="5188">
                  <c:v>4</c:v>
                </c:pt>
                <c:pt idx="5189">
                  <c:v>3</c:v>
                </c:pt>
                <c:pt idx="5190">
                  <c:v>4</c:v>
                </c:pt>
                <c:pt idx="5191">
                  <c:v>4</c:v>
                </c:pt>
                <c:pt idx="5192">
                  <c:v>3</c:v>
                </c:pt>
                <c:pt idx="5193">
                  <c:v>2</c:v>
                </c:pt>
                <c:pt idx="5194">
                  <c:v>2</c:v>
                </c:pt>
                <c:pt idx="5195">
                  <c:v>4</c:v>
                </c:pt>
                <c:pt idx="5196">
                  <c:v>3</c:v>
                </c:pt>
                <c:pt idx="5197">
                  <c:v>4</c:v>
                </c:pt>
                <c:pt idx="5198">
                  <c:v>4</c:v>
                </c:pt>
                <c:pt idx="5199">
                  <c:v>4</c:v>
                </c:pt>
                <c:pt idx="5200">
                  <c:v>4</c:v>
                </c:pt>
                <c:pt idx="5201">
                  <c:v>4</c:v>
                </c:pt>
                <c:pt idx="5202">
                  <c:v>4</c:v>
                </c:pt>
                <c:pt idx="5203">
                  <c:v>1</c:v>
                </c:pt>
                <c:pt idx="5204">
                  <c:v>5</c:v>
                </c:pt>
                <c:pt idx="5205">
                  <c:v>4</c:v>
                </c:pt>
                <c:pt idx="5206">
                  <c:v>4</c:v>
                </c:pt>
                <c:pt idx="5207">
                  <c:v>4</c:v>
                </c:pt>
                <c:pt idx="5208">
                  <c:v>4</c:v>
                </c:pt>
                <c:pt idx="5209">
                  <c:v>2</c:v>
                </c:pt>
                <c:pt idx="5210">
                  <c:v>4</c:v>
                </c:pt>
                <c:pt idx="5211">
                  <c:v>4</c:v>
                </c:pt>
                <c:pt idx="5212">
                  <c:v>1</c:v>
                </c:pt>
                <c:pt idx="5213">
                  <c:v>4</c:v>
                </c:pt>
                <c:pt idx="5214">
                  <c:v>4</c:v>
                </c:pt>
                <c:pt idx="5215">
                  <c:v>4</c:v>
                </c:pt>
                <c:pt idx="5216">
                  <c:v>4</c:v>
                </c:pt>
                <c:pt idx="5217">
                  <c:v>4</c:v>
                </c:pt>
                <c:pt idx="5218">
                  <c:v>4</c:v>
                </c:pt>
                <c:pt idx="5219">
                  <c:v>4</c:v>
                </c:pt>
                <c:pt idx="5220">
                  <c:v>4</c:v>
                </c:pt>
                <c:pt idx="5221">
                  <c:v>4</c:v>
                </c:pt>
                <c:pt idx="5222">
                  <c:v>4</c:v>
                </c:pt>
                <c:pt idx="5223">
                  <c:v>4</c:v>
                </c:pt>
                <c:pt idx="5224">
                  <c:v>3</c:v>
                </c:pt>
                <c:pt idx="5225">
                  <c:v>2</c:v>
                </c:pt>
                <c:pt idx="5226">
                  <c:v>4</c:v>
                </c:pt>
                <c:pt idx="5227">
                  <c:v>4</c:v>
                </c:pt>
                <c:pt idx="5228">
                  <c:v>4</c:v>
                </c:pt>
                <c:pt idx="5229">
                  <c:v>4</c:v>
                </c:pt>
                <c:pt idx="5230">
                  <c:v>4</c:v>
                </c:pt>
                <c:pt idx="5231">
                  <c:v>3</c:v>
                </c:pt>
                <c:pt idx="5232">
                  <c:v>4</c:v>
                </c:pt>
                <c:pt idx="5233">
                  <c:v>4</c:v>
                </c:pt>
                <c:pt idx="5234">
                  <c:v>4</c:v>
                </c:pt>
                <c:pt idx="5235">
                  <c:v>4</c:v>
                </c:pt>
                <c:pt idx="5236">
                  <c:v>3</c:v>
                </c:pt>
                <c:pt idx="5237">
                  <c:v>4</c:v>
                </c:pt>
                <c:pt idx="5238">
                  <c:v>4</c:v>
                </c:pt>
                <c:pt idx="5239">
                  <c:v>4</c:v>
                </c:pt>
                <c:pt idx="5240">
                  <c:v>4</c:v>
                </c:pt>
                <c:pt idx="5241">
                  <c:v>4</c:v>
                </c:pt>
                <c:pt idx="5242">
                  <c:v>4</c:v>
                </c:pt>
                <c:pt idx="5243">
                  <c:v>3</c:v>
                </c:pt>
                <c:pt idx="5244">
                  <c:v>4</c:v>
                </c:pt>
                <c:pt idx="5245">
                  <c:v>4</c:v>
                </c:pt>
                <c:pt idx="5246">
                  <c:v>2</c:v>
                </c:pt>
                <c:pt idx="5247">
                  <c:v>2</c:v>
                </c:pt>
                <c:pt idx="5248">
                  <c:v>4</c:v>
                </c:pt>
                <c:pt idx="5249">
                  <c:v>4</c:v>
                </c:pt>
                <c:pt idx="5250">
                  <c:v>3</c:v>
                </c:pt>
                <c:pt idx="5251">
                  <c:v>3</c:v>
                </c:pt>
                <c:pt idx="5252">
                  <c:v>4</c:v>
                </c:pt>
                <c:pt idx="5253">
                  <c:v>4</c:v>
                </c:pt>
                <c:pt idx="5254">
                  <c:v>4</c:v>
                </c:pt>
                <c:pt idx="5255">
                  <c:v>4</c:v>
                </c:pt>
                <c:pt idx="5256">
                  <c:v>4</c:v>
                </c:pt>
                <c:pt idx="5257">
                  <c:v>4</c:v>
                </c:pt>
                <c:pt idx="5258">
                  <c:v>2</c:v>
                </c:pt>
                <c:pt idx="5259">
                  <c:v>4</c:v>
                </c:pt>
                <c:pt idx="5260">
                  <c:v>3</c:v>
                </c:pt>
                <c:pt idx="5261">
                  <c:v>3</c:v>
                </c:pt>
                <c:pt idx="5262">
                  <c:v>4</c:v>
                </c:pt>
                <c:pt idx="5263">
                  <c:v>4</c:v>
                </c:pt>
                <c:pt idx="5264">
                  <c:v>4</c:v>
                </c:pt>
                <c:pt idx="5265">
                  <c:v>4</c:v>
                </c:pt>
                <c:pt idx="5266">
                  <c:v>3</c:v>
                </c:pt>
                <c:pt idx="5267">
                  <c:v>4</c:v>
                </c:pt>
                <c:pt idx="5268">
                  <c:v>2</c:v>
                </c:pt>
                <c:pt idx="5269">
                  <c:v>4</c:v>
                </c:pt>
                <c:pt idx="5270">
                  <c:v>2</c:v>
                </c:pt>
                <c:pt idx="5271">
                  <c:v>4</c:v>
                </c:pt>
                <c:pt idx="5272">
                  <c:v>4</c:v>
                </c:pt>
                <c:pt idx="5273">
                  <c:v>4</c:v>
                </c:pt>
                <c:pt idx="5274">
                  <c:v>4</c:v>
                </c:pt>
                <c:pt idx="5275">
                  <c:v>4</c:v>
                </c:pt>
                <c:pt idx="5276">
                  <c:v>2</c:v>
                </c:pt>
                <c:pt idx="5277">
                  <c:v>4</c:v>
                </c:pt>
                <c:pt idx="5278">
                  <c:v>4</c:v>
                </c:pt>
                <c:pt idx="5279">
                  <c:v>3</c:v>
                </c:pt>
                <c:pt idx="5280">
                  <c:v>4</c:v>
                </c:pt>
                <c:pt idx="5281">
                  <c:v>3</c:v>
                </c:pt>
                <c:pt idx="5282">
                  <c:v>4</c:v>
                </c:pt>
                <c:pt idx="5283">
                  <c:v>4</c:v>
                </c:pt>
                <c:pt idx="5284">
                  <c:v>4</c:v>
                </c:pt>
                <c:pt idx="5285">
                  <c:v>3</c:v>
                </c:pt>
                <c:pt idx="5286">
                  <c:v>4</c:v>
                </c:pt>
                <c:pt idx="5287">
                  <c:v>3</c:v>
                </c:pt>
                <c:pt idx="5288">
                  <c:v>3</c:v>
                </c:pt>
                <c:pt idx="5289">
                  <c:v>3</c:v>
                </c:pt>
                <c:pt idx="5290">
                  <c:v>4</c:v>
                </c:pt>
                <c:pt idx="5291">
                  <c:v>2</c:v>
                </c:pt>
                <c:pt idx="5292">
                  <c:v>3</c:v>
                </c:pt>
                <c:pt idx="5293">
                  <c:v>3</c:v>
                </c:pt>
                <c:pt idx="5294">
                  <c:v>4</c:v>
                </c:pt>
                <c:pt idx="5295">
                  <c:v>4</c:v>
                </c:pt>
                <c:pt idx="5296">
                  <c:v>3</c:v>
                </c:pt>
                <c:pt idx="5297">
                  <c:v>3</c:v>
                </c:pt>
                <c:pt idx="5298">
                  <c:v>4</c:v>
                </c:pt>
                <c:pt idx="5299">
                  <c:v>4</c:v>
                </c:pt>
                <c:pt idx="5300">
                  <c:v>4</c:v>
                </c:pt>
                <c:pt idx="5301">
                  <c:v>5</c:v>
                </c:pt>
                <c:pt idx="5302">
                  <c:v>4</c:v>
                </c:pt>
                <c:pt idx="5303">
                  <c:v>4</c:v>
                </c:pt>
                <c:pt idx="5304">
                  <c:v>3</c:v>
                </c:pt>
                <c:pt idx="5305">
                  <c:v>4</c:v>
                </c:pt>
                <c:pt idx="5306">
                  <c:v>4</c:v>
                </c:pt>
                <c:pt idx="5307">
                  <c:v>4</c:v>
                </c:pt>
                <c:pt idx="5308">
                  <c:v>4</c:v>
                </c:pt>
                <c:pt idx="5309">
                  <c:v>2</c:v>
                </c:pt>
                <c:pt idx="5310">
                  <c:v>4</c:v>
                </c:pt>
                <c:pt idx="5311">
                  <c:v>4</c:v>
                </c:pt>
                <c:pt idx="5312">
                  <c:v>4</c:v>
                </c:pt>
                <c:pt idx="5313">
                  <c:v>4</c:v>
                </c:pt>
                <c:pt idx="5314">
                  <c:v>3</c:v>
                </c:pt>
                <c:pt idx="5315">
                  <c:v>2</c:v>
                </c:pt>
                <c:pt idx="5316">
                  <c:v>4</c:v>
                </c:pt>
                <c:pt idx="5317">
                  <c:v>4</c:v>
                </c:pt>
                <c:pt idx="5318">
                  <c:v>2</c:v>
                </c:pt>
                <c:pt idx="5319">
                  <c:v>1</c:v>
                </c:pt>
                <c:pt idx="5320">
                  <c:v>3</c:v>
                </c:pt>
                <c:pt idx="5321">
                  <c:v>4</c:v>
                </c:pt>
                <c:pt idx="5322">
                  <c:v>4</c:v>
                </c:pt>
                <c:pt idx="5323">
                  <c:v>4</c:v>
                </c:pt>
                <c:pt idx="5324">
                  <c:v>4</c:v>
                </c:pt>
                <c:pt idx="5325">
                  <c:v>4</c:v>
                </c:pt>
                <c:pt idx="5326">
                  <c:v>4</c:v>
                </c:pt>
                <c:pt idx="5327">
                  <c:v>4</c:v>
                </c:pt>
                <c:pt idx="5328">
                  <c:v>4</c:v>
                </c:pt>
                <c:pt idx="5329">
                  <c:v>3</c:v>
                </c:pt>
                <c:pt idx="5330">
                  <c:v>4</c:v>
                </c:pt>
                <c:pt idx="5331">
                  <c:v>3</c:v>
                </c:pt>
                <c:pt idx="5332">
                  <c:v>2</c:v>
                </c:pt>
                <c:pt idx="5333">
                  <c:v>3</c:v>
                </c:pt>
                <c:pt idx="5334">
                  <c:v>3</c:v>
                </c:pt>
                <c:pt idx="5335">
                  <c:v>4</c:v>
                </c:pt>
                <c:pt idx="5336">
                  <c:v>4</c:v>
                </c:pt>
                <c:pt idx="5337">
                  <c:v>4</c:v>
                </c:pt>
                <c:pt idx="5338">
                  <c:v>4</c:v>
                </c:pt>
                <c:pt idx="5339">
                  <c:v>4</c:v>
                </c:pt>
                <c:pt idx="5340">
                  <c:v>4</c:v>
                </c:pt>
                <c:pt idx="5341">
                  <c:v>3</c:v>
                </c:pt>
                <c:pt idx="5342">
                  <c:v>3</c:v>
                </c:pt>
                <c:pt idx="5343">
                  <c:v>4</c:v>
                </c:pt>
                <c:pt idx="5344">
                  <c:v>4</c:v>
                </c:pt>
                <c:pt idx="5345">
                  <c:v>4</c:v>
                </c:pt>
                <c:pt idx="5346">
                  <c:v>4</c:v>
                </c:pt>
                <c:pt idx="5347">
                  <c:v>3</c:v>
                </c:pt>
                <c:pt idx="5348">
                  <c:v>2</c:v>
                </c:pt>
                <c:pt idx="5349">
                  <c:v>4</c:v>
                </c:pt>
                <c:pt idx="5350">
                  <c:v>3</c:v>
                </c:pt>
                <c:pt idx="5351">
                  <c:v>4</c:v>
                </c:pt>
                <c:pt idx="5352">
                  <c:v>2</c:v>
                </c:pt>
                <c:pt idx="5353">
                  <c:v>4</c:v>
                </c:pt>
                <c:pt idx="5354">
                  <c:v>4</c:v>
                </c:pt>
                <c:pt idx="5355">
                  <c:v>3</c:v>
                </c:pt>
                <c:pt idx="5356">
                  <c:v>3</c:v>
                </c:pt>
                <c:pt idx="5357">
                  <c:v>4</c:v>
                </c:pt>
                <c:pt idx="5358">
                  <c:v>4</c:v>
                </c:pt>
                <c:pt idx="5359">
                  <c:v>3</c:v>
                </c:pt>
                <c:pt idx="5360">
                  <c:v>3</c:v>
                </c:pt>
                <c:pt idx="5361">
                  <c:v>4</c:v>
                </c:pt>
                <c:pt idx="5362">
                  <c:v>4</c:v>
                </c:pt>
                <c:pt idx="5363">
                  <c:v>4</c:v>
                </c:pt>
                <c:pt idx="5364">
                  <c:v>4</c:v>
                </c:pt>
                <c:pt idx="5365">
                  <c:v>4</c:v>
                </c:pt>
                <c:pt idx="5366">
                  <c:v>2</c:v>
                </c:pt>
                <c:pt idx="5367">
                  <c:v>4</c:v>
                </c:pt>
                <c:pt idx="5368">
                  <c:v>4</c:v>
                </c:pt>
                <c:pt idx="5369">
                  <c:v>4</c:v>
                </c:pt>
                <c:pt idx="5370">
                  <c:v>4</c:v>
                </c:pt>
                <c:pt idx="5371">
                  <c:v>4</c:v>
                </c:pt>
                <c:pt idx="5372">
                  <c:v>4</c:v>
                </c:pt>
                <c:pt idx="5373">
                  <c:v>3</c:v>
                </c:pt>
                <c:pt idx="5374">
                  <c:v>4</c:v>
                </c:pt>
                <c:pt idx="5375">
                  <c:v>3</c:v>
                </c:pt>
                <c:pt idx="5376">
                  <c:v>3</c:v>
                </c:pt>
                <c:pt idx="5377">
                  <c:v>4</c:v>
                </c:pt>
                <c:pt idx="5378">
                  <c:v>3</c:v>
                </c:pt>
                <c:pt idx="5379">
                  <c:v>3</c:v>
                </c:pt>
                <c:pt idx="5380">
                  <c:v>3</c:v>
                </c:pt>
                <c:pt idx="5381">
                  <c:v>1</c:v>
                </c:pt>
                <c:pt idx="5382">
                  <c:v>4</c:v>
                </c:pt>
                <c:pt idx="5383">
                  <c:v>3</c:v>
                </c:pt>
                <c:pt idx="5384">
                  <c:v>2</c:v>
                </c:pt>
                <c:pt idx="5385">
                  <c:v>4</c:v>
                </c:pt>
                <c:pt idx="5386">
                  <c:v>4</c:v>
                </c:pt>
                <c:pt idx="5387">
                  <c:v>4</c:v>
                </c:pt>
                <c:pt idx="5388">
                  <c:v>2</c:v>
                </c:pt>
                <c:pt idx="5389">
                  <c:v>4</c:v>
                </c:pt>
                <c:pt idx="5390">
                  <c:v>4</c:v>
                </c:pt>
                <c:pt idx="5391">
                  <c:v>3</c:v>
                </c:pt>
                <c:pt idx="5392">
                  <c:v>4</c:v>
                </c:pt>
                <c:pt idx="5393">
                  <c:v>3</c:v>
                </c:pt>
                <c:pt idx="5394">
                  <c:v>4</c:v>
                </c:pt>
                <c:pt idx="5395">
                  <c:v>4</c:v>
                </c:pt>
                <c:pt idx="5396">
                  <c:v>4</c:v>
                </c:pt>
                <c:pt idx="5397">
                  <c:v>4</c:v>
                </c:pt>
                <c:pt idx="5398">
                  <c:v>4</c:v>
                </c:pt>
                <c:pt idx="5399">
                  <c:v>4</c:v>
                </c:pt>
                <c:pt idx="5400">
                  <c:v>4</c:v>
                </c:pt>
                <c:pt idx="5401">
                  <c:v>4</c:v>
                </c:pt>
                <c:pt idx="5402">
                  <c:v>2</c:v>
                </c:pt>
                <c:pt idx="5403">
                  <c:v>3</c:v>
                </c:pt>
                <c:pt idx="5404">
                  <c:v>3</c:v>
                </c:pt>
                <c:pt idx="5405">
                  <c:v>4</c:v>
                </c:pt>
                <c:pt idx="5406">
                  <c:v>4</c:v>
                </c:pt>
                <c:pt idx="5407">
                  <c:v>3</c:v>
                </c:pt>
                <c:pt idx="5408">
                  <c:v>4</c:v>
                </c:pt>
                <c:pt idx="5409">
                  <c:v>4</c:v>
                </c:pt>
                <c:pt idx="5410">
                  <c:v>3</c:v>
                </c:pt>
                <c:pt idx="5411">
                  <c:v>2</c:v>
                </c:pt>
                <c:pt idx="5412">
                  <c:v>4</c:v>
                </c:pt>
                <c:pt idx="5413">
                  <c:v>4</c:v>
                </c:pt>
                <c:pt idx="5414">
                  <c:v>4</c:v>
                </c:pt>
                <c:pt idx="5415">
                  <c:v>4</c:v>
                </c:pt>
                <c:pt idx="5416">
                  <c:v>4</c:v>
                </c:pt>
                <c:pt idx="5417">
                  <c:v>4</c:v>
                </c:pt>
                <c:pt idx="5418">
                  <c:v>4</c:v>
                </c:pt>
                <c:pt idx="5419">
                  <c:v>3</c:v>
                </c:pt>
                <c:pt idx="5420">
                  <c:v>4</c:v>
                </c:pt>
                <c:pt idx="5421">
                  <c:v>4</c:v>
                </c:pt>
                <c:pt idx="5422">
                  <c:v>1</c:v>
                </c:pt>
                <c:pt idx="5423">
                  <c:v>4</c:v>
                </c:pt>
                <c:pt idx="5424">
                  <c:v>4</c:v>
                </c:pt>
                <c:pt idx="5425">
                  <c:v>4</c:v>
                </c:pt>
                <c:pt idx="5426">
                  <c:v>4</c:v>
                </c:pt>
                <c:pt idx="5427">
                  <c:v>3</c:v>
                </c:pt>
                <c:pt idx="5428">
                  <c:v>4</c:v>
                </c:pt>
                <c:pt idx="5429">
                  <c:v>2</c:v>
                </c:pt>
                <c:pt idx="5430">
                  <c:v>4</c:v>
                </c:pt>
                <c:pt idx="5431">
                  <c:v>4</c:v>
                </c:pt>
                <c:pt idx="5432">
                  <c:v>4</c:v>
                </c:pt>
                <c:pt idx="5433">
                  <c:v>4</c:v>
                </c:pt>
                <c:pt idx="5434">
                  <c:v>4</c:v>
                </c:pt>
                <c:pt idx="5435">
                  <c:v>3</c:v>
                </c:pt>
                <c:pt idx="5436">
                  <c:v>4</c:v>
                </c:pt>
                <c:pt idx="5437">
                  <c:v>3</c:v>
                </c:pt>
                <c:pt idx="5438">
                  <c:v>4</c:v>
                </c:pt>
                <c:pt idx="5439">
                  <c:v>3</c:v>
                </c:pt>
                <c:pt idx="5440">
                  <c:v>2</c:v>
                </c:pt>
                <c:pt idx="5441">
                  <c:v>3</c:v>
                </c:pt>
                <c:pt idx="5442">
                  <c:v>4</c:v>
                </c:pt>
                <c:pt idx="5443">
                  <c:v>4</c:v>
                </c:pt>
                <c:pt idx="5444">
                  <c:v>4</c:v>
                </c:pt>
                <c:pt idx="5445">
                  <c:v>3</c:v>
                </c:pt>
                <c:pt idx="5446">
                  <c:v>4</c:v>
                </c:pt>
                <c:pt idx="5447">
                  <c:v>4</c:v>
                </c:pt>
                <c:pt idx="5448">
                  <c:v>4</c:v>
                </c:pt>
                <c:pt idx="5449">
                  <c:v>3</c:v>
                </c:pt>
                <c:pt idx="5450">
                  <c:v>4</c:v>
                </c:pt>
                <c:pt idx="5451">
                  <c:v>4</c:v>
                </c:pt>
                <c:pt idx="5452">
                  <c:v>2</c:v>
                </c:pt>
                <c:pt idx="5453">
                  <c:v>4</c:v>
                </c:pt>
                <c:pt idx="5454">
                  <c:v>3</c:v>
                </c:pt>
                <c:pt idx="5455">
                  <c:v>2</c:v>
                </c:pt>
                <c:pt idx="5456">
                  <c:v>4</c:v>
                </c:pt>
                <c:pt idx="5457">
                  <c:v>3</c:v>
                </c:pt>
                <c:pt idx="5458">
                  <c:v>4</c:v>
                </c:pt>
                <c:pt idx="5459">
                  <c:v>4</c:v>
                </c:pt>
                <c:pt idx="5460">
                  <c:v>4</c:v>
                </c:pt>
                <c:pt idx="5461">
                  <c:v>4</c:v>
                </c:pt>
                <c:pt idx="5462">
                  <c:v>4</c:v>
                </c:pt>
                <c:pt idx="5463">
                  <c:v>4</c:v>
                </c:pt>
                <c:pt idx="5464">
                  <c:v>3</c:v>
                </c:pt>
                <c:pt idx="5465">
                  <c:v>4</c:v>
                </c:pt>
                <c:pt idx="5466">
                  <c:v>4</c:v>
                </c:pt>
                <c:pt idx="5467">
                  <c:v>2</c:v>
                </c:pt>
                <c:pt idx="5468">
                  <c:v>4</c:v>
                </c:pt>
                <c:pt idx="5469">
                  <c:v>4</c:v>
                </c:pt>
                <c:pt idx="5470">
                  <c:v>4</c:v>
                </c:pt>
                <c:pt idx="5471">
                  <c:v>4</c:v>
                </c:pt>
                <c:pt idx="5472">
                  <c:v>3</c:v>
                </c:pt>
                <c:pt idx="5473">
                  <c:v>2</c:v>
                </c:pt>
                <c:pt idx="5474">
                  <c:v>4</c:v>
                </c:pt>
                <c:pt idx="5475">
                  <c:v>3</c:v>
                </c:pt>
                <c:pt idx="5476">
                  <c:v>4</c:v>
                </c:pt>
                <c:pt idx="5477">
                  <c:v>4</c:v>
                </c:pt>
                <c:pt idx="5478">
                  <c:v>2</c:v>
                </c:pt>
                <c:pt idx="5479">
                  <c:v>4</c:v>
                </c:pt>
                <c:pt idx="5480">
                  <c:v>3</c:v>
                </c:pt>
                <c:pt idx="5481">
                  <c:v>3</c:v>
                </c:pt>
                <c:pt idx="5482">
                  <c:v>4</c:v>
                </c:pt>
                <c:pt idx="5483">
                  <c:v>4</c:v>
                </c:pt>
                <c:pt idx="5484">
                  <c:v>4</c:v>
                </c:pt>
                <c:pt idx="5485">
                  <c:v>4</c:v>
                </c:pt>
                <c:pt idx="5486">
                  <c:v>2</c:v>
                </c:pt>
                <c:pt idx="5487">
                  <c:v>1</c:v>
                </c:pt>
                <c:pt idx="5488">
                  <c:v>4</c:v>
                </c:pt>
                <c:pt idx="5489">
                  <c:v>3</c:v>
                </c:pt>
                <c:pt idx="5490">
                  <c:v>4</c:v>
                </c:pt>
                <c:pt idx="5491">
                  <c:v>4</c:v>
                </c:pt>
                <c:pt idx="5492">
                  <c:v>3</c:v>
                </c:pt>
                <c:pt idx="5493">
                  <c:v>2</c:v>
                </c:pt>
                <c:pt idx="5494">
                  <c:v>4</c:v>
                </c:pt>
                <c:pt idx="5495">
                  <c:v>3</c:v>
                </c:pt>
                <c:pt idx="5496">
                  <c:v>4</c:v>
                </c:pt>
                <c:pt idx="5497">
                  <c:v>4</c:v>
                </c:pt>
                <c:pt idx="5498">
                  <c:v>4</c:v>
                </c:pt>
                <c:pt idx="5499">
                  <c:v>4</c:v>
                </c:pt>
                <c:pt idx="5500">
                  <c:v>4</c:v>
                </c:pt>
                <c:pt idx="5501">
                  <c:v>4</c:v>
                </c:pt>
                <c:pt idx="5502">
                  <c:v>4</c:v>
                </c:pt>
                <c:pt idx="5503">
                  <c:v>4</c:v>
                </c:pt>
                <c:pt idx="5504">
                  <c:v>4</c:v>
                </c:pt>
                <c:pt idx="5505">
                  <c:v>4</c:v>
                </c:pt>
                <c:pt idx="5506">
                  <c:v>4</c:v>
                </c:pt>
                <c:pt idx="5507">
                  <c:v>4</c:v>
                </c:pt>
                <c:pt idx="5508">
                  <c:v>2</c:v>
                </c:pt>
                <c:pt idx="5509">
                  <c:v>4</c:v>
                </c:pt>
                <c:pt idx="5510">
                  <c:v>4</c:v>
                </c:pt>
                <c:pt idx="5511">
                  <c:v>3</c:v>
                </c:pt>
                <c:pt idx="5512">
                  <c:v>3</c:v>
                </c:pt>
                <c:pt idx="5513">
                  <c:v>4</c:v>
                </c:pt>
                <c:pt idx="5514">
                  <c:v>4</c:v>
                </c:pt>
                <c:pt idx="5515">
                  <c:v>4</c:v>
                </c:pt>
                <c:pt idx="5516">
                  <c:v>4</c:v>
                </c:pt>
                <c:pt idx="5517">
                  <c:v>4</c:v>
                </c:pt>
                <c:pt idx="5518">
                  <c:v>4</c:v>
                </c:pt>
                <c:pt idx="5519">
                  <c:v>4</c:v>
                </c:pt>
                <c:pt idx="5520">
                  <c:v>4</c:v>
                </c:pt>
                <c:pt idx="5521">
                  <c:v>3</c:v>
                </c:pt>
                <c:pt idx="5522">
                  <c:v>3</c:v>
                </c:pt>
                <c:pt idx="5523">
                  <c:v>3</c:v>
                </c:pt>
                <c:pt idx="5524">
                  <c:v>4</c:v>
                </c:pt>
                <c:pt idx="5525">
                  <c:v>4</c:v>
                </c:pt>
                <c:pt idx="5526">
                  <c:v>3</c:v>
                </c:pt>
                <c:pt idx="5527">
                  <c:v>4</c:v>
                </c:pt>
                <c:pt idx="5528">
                  <c:v>4</c:v>
                </c:pt>
                <c:pt idx="5529">
                  <c:v>4</c:v>
                </c:pt>
                <c:pt idx="5530">
                  <c:v>4</c:v>
                </c:pt>
                <c:pt idx="5531">
                  <c:v>2</c:v>
                </c:pt>
                <c:pt idx="5532">
                  <c:v>4</c:v>
                </c:pt>
                <c:pt idx="5533">
                  <c:v>4</c:v>
                </c:pt>
                <c:pt idx="5534">
                  <c:v>3</c:v>
                </c:pt>
                <c:pt idx="5535">
                  <c:v>4</c:v>
                </c:pt>
                <c:pt idx="5536">
                  <c:v>4</c:v>
                </c:pt>
                <c:pt idx="5537">
                  <c:v>4</c:v>
                </c:pt>
                <c:pt idx="5538">
                  <c:v>4</c:v>
                </c:pt>
                <c:pt idx="5539">
                  <c:v>4</c:v>
                </c:pt>
                <c:pt idx="5540">
                  <c:v>4</c:v>
                </c:pt>
                <c:pt idx="5541">
                  <c:v>4</c:v>
                </c:pt>
                <c:pt idx="5542">
                  <c:v>4</c:v>
                </c:pt>
                <c:pt idx="5543">
                  <c:v>3</c:v>
                </c:pt>
                <c:pt idx="5544">
                  <c:v>4</c:v>
                </c:pt>
                <c:pt idx="5545">
                  <c:v>2</c:v>
                </c:pt>
                <c:pt idx="5546">
                  <c:v>4</c:v>
                </c:pt>
                <c:pt idx="5547">
                  <c:v>2</c:v>
                </c:pt>
                <c:pt idx="5548">
                  <c:v>4</c:v>
                </c:pt>
                <c:pt idx="5549">
                  <c:v>4</c:v>
                </c:pt>
                <c:pt idx="5550">
                  <c:v>4</c:v>
                </c:pt>
                <c:pt idx="5551">
                  <c:v>4</c:v>
                </c:pt>
                <c:pt idx="5552">
                  <c:v>4</c:v>
                </c:pt>
                <c:pt idx="5553">
                  <c:v>3</c:v>
                </c:pt>
                <c:pt idx="5554">
                  <c:v>4</c:v>
                </c:pt>
                <c:pt idx="5555">
                  <c:v>3</c:v>
                </c:pt>
                <c:pt idx="5556">
                  <c:v>5</c:v>
                </c:pt>
                <c:pt idx="5557">
                  <c:v>4</c:v>
                </c:pt>
                <c:pt idx="5558">
                  <c:v>4</c:v>
                </c:pt>
                <c:pt idx="5559">
                  <c:v>3</c:v>
                </c:pt>
                <c:pt idx="5560">
                  <c:v>4</c:v>
                </c:pt>
                <c:pt idx="5561">
                  <c:v>4</c:v>
                </c:pt>
                <c:pt idx="5562">
                  <c:v>4</c:v>
                </c:pt>
                <c:pt idx="5563">
                  <c:v>4</c:v>
                </c:pt>
                <c:pt idx="5564">
                  <c:v>5</c:v>
                </c:pt>
                <c:pt idx="5565">
                  <c:v>4</c:v>
                </c:pt>
                <c:pt idx="5566">
                  <c:v>1</c:v>
                </c:pt>
                <c:pt idx="5567">
                  <c:v>3</c:v>
                </c:pt>
                <c:pt idx="5568">
                  <c:v>4</c:v>
                </c:pt>
                <c:pt idx="5569">
                  <c:v>3</c:v>
                </c:pt>
                <c:pt idx="5570">
                  <c:v>4</c:v>
                </c:pt>
                <c:pt idx="5571">
                  <c:v>2</c:v>
                </c:pt>
                <c:pt idx="5572">
                  <c:v>4</c:v>
                </c:pt>
                <c:pt idx="5573">
                  <c:v>4</c:v>
                </c:pt>
                <c:pt idx="5574">
                  <c:v>4</c:v>
                </c:pt>
                <c:pt idx="5575">
                  <c:v>4</c:v>
                </c:pt>
                <c:pt idx="5576">
                  <c:v>3</c:v>
                </c:pt>
                <c:pt idx="5577">
                  <c:v>4</c:v>
                </c:pt>
                <c:pt idx="5578">
                  <c:v>4</c:v>
                </c:pt>
                <c:pt idx="5579">
                  <c:v>4</c:v>
                </c:pt>
                <c:pt idx="5580">
                  <c:v>4</c:v>
                </c:pt>
                <c:pt idx="5581">
                  <c:v>4</c:v>
                </c:pt>
                <c:pt idx="5582">
                  <c:v>4</c:v>
                </c:pt>
                <c:pt idx="5583">
                  <c:v>3</c:v>
                </c:pt>
                <c:pt idx="5584">
                  <c:v>4</c:v>
                </c:pt>
                <c:pt idx="5585">
                  <c:v>4</c:v>
                </c:pt>
                <c:pt idx="5586">
                  <c:v>4</c:v>
                </c:pt>
                <c:pt idx="5587">
                  <c:v>4</c:v>
                </c:pt>
                <c:pt idx="5588">
                  <c:v>4</c:v>
                </c:pt>
                <c:pt idx="5589">
                  <c:v>4</c:v>
                </c:pt>
                <c:pt idx="5590">
                  <c:v>4</c:v>
                </c:pt>
                <c:pt idx="5591">
                  <c:v>3</c:v>
                </c:pt>
                <c:pt idx="5592">
                  <c:v>4</c:v>
                </c:pt>
                <c:pt idx="5593">
                  <c:v>4</c:v>
                </c:pt>
                <c:pt idx="5594">
                  <c:v>2</c:v>
                </c:pt>
                <c:pt idx="5595">
                  <c:v>4</c:v>
                </c:pt>
                <c:pt idx="5596">
                  <c:v>4</c:v>
                </c:pt>
                <c:pt idx="5597">
                  <c:v>4</c:v>
                </c:pt>
                <c:pt idx="5598">
                  <c:v>3</c:v>
                </c:pt>
                <c:pt idx="5599">
                  <c:v>4</c:v>
                </c:pt>
                <c:pt idx="5600">
                  <c:v>2</c:v>
                </c:pt>
                <c:pt idx="5601">
                  <c:v>4</c:v>
                </c:pt>
                <c:pt idx="5602">
                  <c:v>4</c:v>
                </c:pt>
                <c:pt idx="5603">
                  <c:v>4</c:v>
                </c:pt>
                <c:pt idx="5604">
                  <c:v>4</c:v>
                </c:pt>
                <c:pt idx="5605">
                  <c:v>4</c:v>
                </c:pt>
                <c:pt idx="5606">
                  <c:v>4</c:v>
                </c:pt>
                <c:pt idx="5607">
                  <c:v>4</c:v>
                </c:pt>
                <c:pt idx="5608">
                  <c:v>3</c:v>
                </c:pt>
                <c:pt idx="5609">
                  <c:v>4</c:v>
                </c:pt>
                <c:pt idx="5610">
                  <c:v>4</c:v>
                </c:pt>
                <c:pt idx="5611">
                  <c:v>4</c:v>
                </c:pt>
                <c:pt idx="5612">
                  <c:v>4</c:v>
                </c:pt>
                <c:pt idx="5613">
                  <c:v>3</c:v>
                </c:pt>
                <c:pt idx="5614">
                  <c:v>4</c:v>
                </c:pt>
                <c:pt idx="5615">
                  <c:v>4</c:v>
                </c:pt>
                <c:pt idx="5616">
                  <c:v>4</c:v>
                </c:pt>
                <c:pt idx="5617">
                  <c:v>4</c:v>
                </c:pt>
                <c:pt idx="5618">
                  <c:v>4</c:v>
                </c:pt>
                <c:pt idx="5619">
                  <c:v>4</c:v>
                </c:pt>
                <c:pt idx="5620">
                  <c:v>5</c:v>
                </c:pt>
                <c:pt idx="5621">
                  <c:v>4</c:v>
                </c:pt>
                <c:pt idx="5622">
                  <c:v>4</c:v>
                </c:pt>
                <c:pt idx="5623">
                  <c:v>4</c:v>
                </c:pt>
                <c:pt idx="5624">
                  <c:v>4</c:v>
                </c:pt>
                <c:pt idx="5625">
                  <c:v>4</c:v>
                </c:pt>
                <c:pt idx="5626">
                  <c:v>2</c:v>
                </c:pt>
                <c:pt idx="5627">
                  <c:v>4</c:v>
                </c:pt>
                <c:pt idx="5628">
                  <c:v>4</c:v>
                </c:pt>
                <c:pt idx="5629">
                  <c:v>4</c:v>
                </c:pt>
                <c:pt idx="5630">
                  <c:v>4</c:v>
                </c:pt>
                <c:pt idx="5631">
                  <c:v>4</c:v>
                </c:pt>
                <c:pt idx="5632">
                  <c:v>4</c:v>
                </c:pt>
                <c:pt idx="5633">
                  <c:v>3</c:v>
                </c:pt>
                <c:pt idx="5634">
                  <c:v>2</c:v>
                </c:pt>
                <c:pt idx="5635">
                  <c:v>4</c:v>
                </c:pt>
                <c:pt idx="5636">
                  <c:v>4</c:v>
                </c:pt>
                <c:pt idx="5637">
                  <c:v>4</c:v>
                </c:pt>
                <c:pt idx="5638">
                  <c:v>4</c:v>
                </c:pt>
                <c:pt idx="5639">
                  <c:v>3</c:v>
                </c:pt>
                <c:pt idx="5640">
                  <c:v>3</c:v>
                </c:pt>
                <c:pt idx="5641">
                  <c:v>4</c:v>
                </c:pt>
                <c:pt idx="5642">
                  <c:v>3</c:v>
                </c:pt>
                <c:pt idx="5643">
                  <c:v>4</c:v>
                </c:pt>
                <c:pt idx="5644">
                  <c:v>2</c:v>
                </c:pt>
                <c:pt idx="5645">
                  <c:v>4</c:v>
                </c:pt>
                <c:pt idx="5646">
                  <c:v>4</c:v>
                </c:pt>
                <c:pt idx="5647">
                  <c:v>4</c:v>
                </c:pt>
                <c:pt idx="5648">
                  <c:v>4</c:v>
                </c:pt>
                <c:pt idx="5649">
                  <c:v>4</c:v>
                </c:pt>
                <c:pt idx="5650">
                  <c:v>4</c:v>
                </c:pt>
                <c:pt idx="5651">
                  <c:v>3</c:v>
                </c:pt>
                <c:pt idx="5652">
                  <c:v>2</c:v>
                </c:pt>
                <c:pt idx="5653">
                  <c:v>4</c:v>
                </c:pt>
                <c:pt idx="5654">
                  <c:v>3</c:v>
                </c:pt>
                <c:pt idx="5655">
                  <c:v>4</c:v>
                </c:pt>
                <c:pt idx="5656">
                  <c:v>4</c:v>
                </c:pt>
                <c:pt idx="5657">
                  <c:v>4</c:v>
                </c:pt>
                <c:pt idx="5658">
                  <c:v>3</c:v>
                </c:pt>
                <c:pt idx="5659">
                  <c:v>4</c:v>
                </c:pt>
                <c:pt idx="5660">
                  <c:v>4</c:v>
                </c:pt>
                <c:pt idx="5661">
                  <c:v>4</c:v>
                </c:pt>
                <c:pt idx="5662">
                  <c:v>4</c:v>
                </c:pt>
                <c:pt idx="5663">
                  <c:v>2</c:v>
                </c:pt>
                <c:pt idx="5664">
                  <c:v>4</c:v>
                </c:pt>
                <c:pt idx="5665">
                  <c:v>2</c:v>
                </c:pt>
                <c:pt idx="5666">
                  <c:v>3</c:v>
                </c:pt>
                <c:pt idx="5667">
                  <c:v>4</c:v>
                </c:pt>
                <c:pt idx="5668">
                  <c:v>4</c:v>
                </c:pt>
                <c:pt idx="5669">
                  <c:v>4</c:v>
                </c:pt>
                <c:pt idx="5670">
                  <c:v>3</c:v>
                </c:pt>
                <c:pt idx="5671">
                  <c:v>2</c:v>
                </c:pt>
                <c:pt idx="5672">
                  <c:v>4</c:v>
                </c:pt>
                <c:pt idx="5673">
                  <c:v>3</c:v>
                </c:pt>
                <c:pt idx="5674">
                  <c:v>3</c:v>
                </c:pt>
                <c:pt idx="5675">
                  <c:v>4</c:v>
                </c:pt>
                <c:pt idx="5676">
                  <c:v>3</c:v>
                </c:pt>
                <c:pt idx="5677">
                  <c:v>4</c:v>
                </c:pt>
                <c:pt idx="5678">
                  <c:v>4</c:v>
                </c:pt>
                <c:pt idx="5679">
                  <c:v>4</c:v>
                </c:pt>
                <c:pt idx="5680">
                  <c:v>4</c:v>
                </c:pt>
                <c:pt idx="5681">
                  <c:v>4</c:v>
                </c:pt>
                <c:pt idx="5682">
                  <c:v>4</c:v>
                </c:pt>
                <c:pt idx="5683">
                  <c:v>4</c:v>
                </c:pt>
                <c:pt idx="5684">
                  <c:v>4</c:v>
                </c:pt>
                <c:pt idx="5685">
                  <c:v>4</c:v>
                </c:pt>
                <c:pt idx="5686">
                  <c:v>4</c:v>
                </c:pt>
                <c:pt idx="5687">
                  <c:v>3</c:v>
                </c:pt>
                <c:pt idx="5688">
                  <c:v>4</c:v>
                </c:pt>
                <c:pt idx="5689">
                  <c:v>4</c:v>
                </c:pt>
                <c:pt idx="5690">
                  <c:v>4</c:v>
                </c:pt>
                <c:pt idx="5691">
                  <c:v>2</c:v>
                </c:pt>
                <c:pt idx="5692">
                  <c:v>4</c:v>
                </c:pt>
                <c:pt idx="5693">
                  <c:v>3</c:v>
                </c:pt>
                <c:pt idx="5694">
                  <c:v>4</c:v>
                </c:pt>
                <c:pt idx="5695">
                  <c:v>4</c:v>
                </c:pt>
                <c:pt idx="5696">
                  <c:v>3</c:v>
                </c:pt>
                <c:pt idx="5697">
                  <c:v>4</c:v>
                </c:pt>
                <c:pt idx="5698">
                  <c:v>4</c:v>
                </c:pt>
                <c:pt idx="5699">
                  <c:v>3</c:v>
                </c:pt>
                <c:pt idx="5700">
                  <c:v>2</c:v>
                </c:pt>
                <c:pt idx="5701">
                  <c:v>4</c:v>
                </c:pt>
                <c:pt idx="5702">
                  <c:v>4</c:v>
                </c:pt>
                <c:pt idx="5703">
                  <c:v>3</c:v>
                </c:pt>
                <c:pt idx="5704">
                  <c:v>4</c:v>
                </c:pt>
                <c:pt idx="5705">
                  <c:v>3</c:v>
                </c:pt>
                <c:pt idx="5706">
                  <c:v>5</c:v>
                </c:pt>
                <c:pt idx="5707">
                  <c:v>4</c:v>
                </c:pt>
                <c:pt idx="5708">
                  <c:v>4</c:v>
                </c:pt>
                <c:pt idx="5709">
                  <c:v>4</c:v>
                </c:pt>
                <c:pt idx="5710">
                  <c:v>3</c:v>
                </c:pt>
                <c:pt idx="5711">
                  <c:v>4</c:v>
                </c:pt>
                <c:pt idx="5712">
                  <c:v>3</c:v>
                </c:pt>
                <c:pt idx="5713">
                  <c:v>4</c:v>
                </c:pt>
                <c:pt idx="5714">
                  <c:v>4</c:v>
                </c:pt>
                <c:pt idx="5715">
                  <c:v>3</c:v>
                </c:pt>
                <c:pt idx="5716">
                  <c:v>4</c:v>
                </c:pt>
                <c:pt idx="5717">
                  <c:v>3</c:v>
                </c:pt>
                <c:pt idx="5718">
                  <c:v>3</c:v>
                </c:pt>
                <c:pt idx="5719">
                  <c:v>4</c:v>
                </c:pt>
                <c:pt idx="5720">
                  <c:v>3</c:v>
                </c:pt>
                <c:pt idx="5721">
                  <c:v>4</c:v>
                </c:pt>
                <c:pt idx="5722">
                  <c:v>4</c:v>
                </c:pt>
                <c:pt idx="5723">
                  <c:v>4</c:v>
                </c:pt>
                <c:pt idx="5724">
                  <c:v>4</c:v>
                </c:pt>
                <c:pt idx="5725">
                  <c:v>4</c:v>
                </c:pt>
                <c:pt idx="5726">
                  <c:v>3</c:v>
                </c:pt>
                <c:pt idx="5727">
                  <c:v>4</c:v>
                </c:pt>
                <c:pt idx="5728">
                  <c:v>3</c:v>
                </c:pt>
                <c:pt idx="5729">
                  <c:v>4</c:v>
                </c:pt>
                <c:pt idx="5730">
                  <c:v>4</c:v>
                </c:pt>
                <c:pt idx="5731">
                  <c:v>3</c:v>
                </c:pt>
                <c:pt idx="5732">
                  <c:v>4</c:v>
                </c:pt>
                <c:pt idx="5733">
                  <c:v>4</c:v>
                </c:pt>
                <c:pt idx="5734">
                  <c:v>3</c:v>
                </c:pt>
                <c:pt idx="5735">
                  <c:v>4</c:v>
                </c:pt>
                <c:pt idx="5736">
                  <c:v>4</c:v>
                </c:pt>
                <c:pt idx="5737">
                  <c:v>4</c:v>
                </c:pt>
                <c:pt idx="5738">
                  <c:v>4</c:v>
                </c:pt>
                <c:pt idx="5739">
                  <c:v>4</c:v>
                </c:pt>
                <c:pt idx="5740">
                  <c:v>4</c:v>
                </c:pt>
                <c:pt idx="5741">
                  <c:v>4</c:v>
                </c:pt>
                <c:pt idx="5742">
                  <c:v>4</c:v>
                </c:pt>
                <c:pt idx="5743">
                  <c:v>4</c:v>
                </c:pt>
                <c:pt idx="5744">
                  <c:v>3</c:v>
                </c:pt>
                <c:pt idx="5745">
                  <c:v>1</c:v>
                </c:pt>
                <c:pt idx="5746">
                  <c:v>2</c:v>
                </c:pt>
                <c:pt idx="5747">
                  <c:v>4</c:v>
                </c:pt>
                <c:pt idx="5748">
                  <c:v>4</c:v>
                </c:pt>
                <c:pt idx="5749">
                  <c:v>4</c:v>
                </c:pt>
                <c:pt idx="5750">
                  <c:v>4</c:v>
                </c:pt>
                <c:pt idx="5751">
                  <c:v>2</c:v>
                </c:pt>
                <c:pt idx="5752">
                  <c:v>4</c:v>
                </c:pt>
                <c:pt idx="5753">
                  <c:v>4</c:v>
                </c:pt>
                <c:pt idx="5754">
                  <c:v>2</c:v>
                </c:pt>
                <c:pt idx="5755">
                  <c:v>4</c:v>
                </c:pt>
                <c:pt idx="5756">
                  <c:v>4</c:v>
                </c:pt>
                <c:pt idx="5757">
                  <c:v>4</c:v>
                </c:pt>
                <c:pt idx="5758">
                  <c:v>2</c:v>
                </c:pt>
                <c:pt idx="5759">
                  <c:v>3</c:v>
                </c:pt>
                <c:pt idx="5760">
                  <c:v>2</c:v>
                </c:pt>
                <c:pt idx="5761">
                  <c:v>1</c:v>
                </c:pt>
                <c:pt idx="5762">
                  <c:v>4</c:v>
                </c:pt>
                <c:pt idx="5763">
                  <c:v>4</c:v>
                </c:pt>
                <c:pt idx="5764">
                  <c:v>4</c:v>
                </c:pt>
                <c:pt idx="5765">
                  <c:v>3</c:v>
                </c:pt>
                <c:pt idx="5766">
                  <c:v>3</c:v>
                </c:pt>
                <c:pt idx="5767">
                  <c:v>4</c:v>
                </c:pt>
                <c:pt idx="5768">
                  <c:v>2</c:v>
                </c:pt>
                <c:pt idx="5769">
                  <c:v>4</c:v>
                </c:pt>
                <c:pt idx="5770">
                  <c:v>4</c:v>
                </c:pt>
                <c:pt idx="5771">
                  <c:v>4</c:v>
                </c:pt>
                <c:pt idx="5772">
                  <c:v>4</c:v>
                </c:pt>
                <c:pt idx="5773">
                  <c:v>2</c:v>
                </c:pt>
                <c:pt idx="5774">
                  <c:v>4</c:v>
                </c:pt>
                <c:pt idx="5775">
                  <c:v>4</c:v>
                </c:pt>
                <c:pt idx="5776">
                  <c:v>3</c:v>
                </c:pt>
                <c:pt idx="5777">
                  <c:v>4</c:v>
                </c:pt>
                <c:pt idx="5778">
                  <c:v>4</c:v>
                </c:pt>
                <c:pt idx="5779">
                  <c:v>3</c:v>
                </c:pt>
                <c:pt idx="5780">
                  <c:v>4</c:v>
                </c:pt>
                <c:pt idx="5781">
                  <c:v>4</c:v>
                </c:pt>
                <c:pt idx="5782">
                  <c:v>2</c:v>
                </c:pt>
                <c:pt idx="5783">
                  <c:v>4</c:v>
                </c:pt>
                <c:pt idx="5784">
                  <c:v>4</c:v>
                </c:pt>
                <c:pt idx="5785">
                  <c:v>3</c:v>
                </c:pt>
                <c:pt idx="5786">
                  <c:v>4</c:v>
                </c:pt>
                <c:pt idx="5787">
                  <c:v>2</c:v>
                </c:pt>
                <c:pt idx="5788">
                  <c:v>4</c:v>
                </c:pt>
                <c:pt idx="5789">
                  <c:v>4</c:v>
                </c:pt>
                <c:pt idx="5790">
                  <c:v>3</c:v>
                </c:pt>
                <c:pt idx="5791">
                  <c:v>3</c:v>
                </c:pt>
                <c:pt idx="5792">
                  <c:v>4</c:v>
                </c:pt>
                <c:pt idx="5793">
                  <c:v>4</c:v>
                </c:pt>
                <c:pt idx="5794">
                  <c:v>4</c:v>
                </c:pt>
                <c:pt idx="5795">
                  <c:v>2</c:v>
                </c:pt>
                <c:pt idx="5796">
                  <c:v>4</c:v>
                </c:pt>
                <c:pt idx="5797">
                  <c:v>4</c:v>
                </c:pt>
                <c:pt idx="5798">
                  <c:v>2</c:v>
                </c:pt>
                <c:pt idx="5799">
                  <c:v>4</c:v>
                </c:pt>
                <c:pt idx="5800">
                  <c:v>4</c:v>
                </c:pt>
                <c:pt idx="5801">
                  <c:v>4</c:v>
                </c:pt>
                <c:pt idx="5802">
                  <c:v>3</c:v>
                </c:pt>
                <c:pt idx="5803">
                  <c:v>4</c:v>
                </c:pt>
                <c:pt idx="5804">
                  <c:v>4</c:v>
                </c:pt>
                <c:pt idx="5805">
                  <c:v>4</c:v>
                </c:pt>
                <c:pt idx="5806">
                  <c:v>4</c:v>
                </c:pt>
                <c:pt idx="5807">
                  <c:v>4</c:v>
                </c:pt>
                <c:pt idx="5808">
                  <c:v>4</c:v>
                </c:pt>
                <c:pt idx="5809">
                  <c:v>4</c:v>
                </c:pt>
                <c:pt idx="5810">
                  <c:v>4</c:v>
                </c:pt>
                <c:pt idx="5811">
                  <c:v>4</c:v>
                </c:pt>
                <c:pt idx="5812">
                  <c:v>4</c:v>
                </c:pt>
                <c:pt idx="5813">
                  <c:v>4</c:v>
                </c:pt>
                <c:pt idx="5814">
                  <c:v>4</c:v>
                </c:pt>
                <c:pt idx="5815">
                  <c:v>4</c:v>
                </c:pt>
                <c:pt idx="5816">
                  <c:v>4</c:v>
                </c:pt>
                <c:pt idx="5817">
                  <c:v>2</c:v>
                </c:pt>
                <c:pt idx="5818">
                  <c:v>4</c:v>
                </c:pt>
                <c:pt idx="5819">
                  <c:v>2</c:v>
                </c:pt>
                <c:pt idx="5820">
                  <c:v>4</c:v>
                </c:pt>
                <c:pt idx="5821">
                  <c:v>3</c:v>
                </c:pt>
                <c:pt idx="5822">
                  <c:v>2</c:v>
                </c:pt>
                <c:pt idx="5823">
                  <c:v>3</c:v>
                </c:pt>
                <c:pt idx="5824">
                  <c:v>4</c:v>
                </c:pt>
                <c:pt idx="5825">
                  <c:v>2</c:v>
                </c:pt>
                <c:pt idx="5826">
                  <c:v>3</c:v>
                </c:pt>
                <c:pt idx="5827">
                  <c:v>4</c:v>
                </c:pt>
                <c:pt idx="5828">
                  <c:v>4</c:v>
                </c:pt>
                <c:pt idx="5829">
                  <c:v>4</c:v>
                </c:pt>
                <c:pt idx="5830">
                  <c:v>4</c:v>
                </c:pt>
                <c:pt idx="5831">
                  <c:v>4</c:v>
                </c:pt>
                <c:pt idx="5832">
                  <c:v>4</c:v>
                </c:pt>
                <c:pt idx="5833">
                  <c:v>4</c:v>
                </c:pt>
                <c:pt idx="5834">
                  <c:v>4</c:v>
                </c:pt>
                <c:pt idx="5835">
                  <c:v>3</c:v>
                </c:pt>
                <c:pt idx="5836">
                  <c:v>4</c:v>
                </c:pt>
                <c:pt idx="5837">
                  <c:v>4</c:v>
                </c:pt>
                <c:pt idx="5838">
                  <c:v>4</c:v>
                </c:pt>
                <c:pt idx="5839">
                  <c:v>4</c:v>
                </c:pt>
                <c:pt idx="5840">
                  <c:v>4</c:v>
                </c:pt>
                <c:pt idx="5841">
                  <c:v>4</c:v>
                </c:pt>
                <c:pt idx="5842">
                  <c:v>4</c:v>
                </c:pt>
                <c:pt idx="5843">
                  <c:v>4</c:v>
                </c:pt>
                <c:pt idx="5844">
                  <c:v>3</c:v>
                </c:pt>
                <c:pt idx="5845">
                  <c:v>4</c:v>
                </c:pt>
                <c:pt idx="5846">
                  <c:v>4</c:v>
                </c:pt>
                <c:pt idx="5847">
                  <c:v>4</c:v>
                </c:pt>
                <c:pt idx="5848">
                  <c:v>4</c:v>
                </c:pt>
                <c:pt idx="5849">
                  <c:v>4</c:v>
                </c:pt>
                <c:pt idx="5850">
                  <c:v>3</c:v>
                </c:pt>
                <c:pt idx="5851">
                  <c:v>4</c:v>
                </c:pt>
                <c:pt idx="5852">
                  <c:v>4</c:v>
                </c:pt>
                <c:pt idx="5853">
                  <c:v>4</c:v>
                </c:pt>
                <c:pt idx="5854">
                  <c:v>4</c:v>
                </c:pt>
                <c:pt idx="5855">
                  <c:v>4</c:v>
                </c:pt>
                <c:pt idx="5856">
                  <c:v>4</c:v>
                </c:pt>
                <c:pt idx="5857">
                  <c:v>4</c:v>
                </c:pt>
                <c:pt idx="5858">
                  <c:v>2</c:v>
                </c:pt>
                <c:pt idx="5859">
                  <c:v>3</c:v>
                </c:pt>
                <c:pt idx="5860">
                  <c:v>4</c:v>
                </c:pt>
                <c:pt idx="5861">
                  <c:v>4</c:v>
                </c:pt>
                <c:pt idx="5862">
                  <c:v>4</c:v>
                </c:pt>
                <c:pt idx="5863">
                  <c:v>4</c:v>
                </c:pt>
                <c:pt idx="5864">
                  <c:v>4</c:v>
                </c:pt>
                <c:pt idx="5865">
                  <c:v>4</c:v>
                </c:pt>
                <c:pt idx="5866">
                  <c:v>4</c:v>
                </c:pt>
                <c:pt idx="5867">
                  <c:v>4</c:v>
                </c:pt>
                <c:pt idx="5868">
                  <c:v>4</c:v>
                </c:pt>
                <c:pt idx="5869">
                  <c:v>3</c:v>
                </c:pt>
                <c:pt idx="5870">
                  <c:v>4</c:v>
                </c:pt>
                <c:pt idx="5871">
                  <c:v>4</c:v>
                </c:pt>
                <c:pt idx="5872">
                  <c:v>2</c:v>
                </c:pt>
                <c:pt idx="5873">
                  <c:v>4</c:v>
                </c:pt>
                <c:pt idx="5874">
                  <c:v>4</c:v>
                </c:pt>
                <c:pt idx="5875">
                  <c:v>3</c:v>
                </c:pt>
                <c:pt idx="5876">
                  <c:v>4</c:v>
                </c:pt>
                <c:pt idx="5877">
                  <c:v>4</c:v>
                </c:pt>
                <c:pt idx="5878">
                  <c:v>4</c:v>
                </c:pt>
                <c:pt idx="5879">
                  <c:v>4</c:v>
                </c:pt>
                <c:pt idx="5880">
                  <c:v>4</c:v>
                </c:pt>
                <c:pt idx="5881">
                  <c:v>4</c:v>
                </c:pt>
                <c:pt idx="5882">
                  <c:v>4</c:v>
                </c:pt>
                <c:pt idx="5883">
                  <c:v>4</c:v>
                </c:pt>
                <c:pt idx="5884">
                  <c:v>4</c:v>
                </c:pt>
                <c:pt idx="5885">
                  <c:v>4</c:v>
                </c:pt>
                <c:pt idx="5886">
                  <c:v>4</c:v>
                </c:pt>
                <c:pt idx="5887">
                  <c:v>4</c:v>
                </c:pt>
                <c:pt idx="5888">
                  <c:v>4</c:v>
                </c:pt>
                <c:pt idx="5889">
                  <c:v>4</c:v>
                </c:pt>
                <c:pt idx="5890">
                  <c:v>4</c:v>
                </c:pt>
                <c:pt idx="5891">
                  <c:v>4</c:v>
                </c:pt>
                <c:pt idx="5892">
                  <c:v>4</c:v>
                </c:pt>
                <c:pt idx="5893">
                  <c:v>4</c:v>
                </c:pt>
                <c:pt idx="5894">
                  <c:v>4</c:v>
                </c:pt>
                <c:pt idx="5895">
                  <c:v>4</c:v>
                </c:pt>
                <c:pt idx="5896">
                  <c:v>2</c:v>
                </c:pt>
                <c:pt idx="5897">
                  <c:v>4</c:v>
                </c:pt>
                <c:pt idx="5898">
                  <c:v>4</c:v>
                </c:pt>
                <c:pt idx="5899">
                  <c:v>4</c:v>
                </c:pt>
                <c:pt idx="5900">
                  <c:v>4</c:v>
                </c:pt>
                <c:pt idx="5901">
                  <c:v>4</c:v>
                </c:pt>
                <c:pt idx="5902">
                  <c:v>4</c:v>
                </c:pt>
                <c:pt idx="5903">
                  <c:v>3</c:v>
                </c:pt>
                <c:pt idx="5904">
                  <c:v>4</c:v>
                </c:pt>
                <c:pt idx="5905">
                  <c:v>4</c:v>
                </c:pt>
                <c:pt idx="5906">
                  <c:v>4</c:v>
                </c:pt>
                <c:pt idx="5907">
                  <c:v>3</c:v>
                </c:pt>
                <c:pt idx="5908">
                  <c:v>3</c:v>
                </c:pt>
                <c:pt idx="5909">
                  <c:v>3</c:v>
                </c:pt>
                <c:pt idx="5910">
                  <c:v>4</c:v>
                </c:pt>
                <c:pt idx="5911">
                  <c:v>3</c:v>
                </c:pt>
                <c:pt idx="5912">
                  <c:v>4</c:v>
                </c:pt>
                <c:pt idx="5913">
                  <c:v>4</c:v>
                </c:pt>
                <c:pt idx="5914">
                  <c:v>2</c:v>
                </c:pt>
                <c:pt idx="5915">
                  <c:v>4</c:v>
                </c:pt>
                <c:pt idx="5916">
                  <c:v>4</c:v>
                </c:pt>
                <c:pt idx="5917">
                  <c:v>4</c:v>
                </c:pt>
                <c:pt idx="5918">
                  <c:v>3</c:v>
                </c:pt>
                <c:pt idx="5919">
                  <c:v>4</c:v>
                </c:pt>
                <c:pt idx="5920">
                  <c:v>2</c:v>
                </c:pt>
                <c:pt idx="5921">
                  <c:v>4</c:v>
                </c:pt>
                <c:pt idx="5922">
                  <c:v>4</c:v>
                </c:pt>
                <c:pt idx="5923">
                  <c:v>3</c:v>
                </c:pt>
                <c:pt idx="5924">
                  <c:v>4</c:v>
                </c:pt>
                <c:pt idx="5925">
                  <c:v>3</c:v>
                </c:pt>
                <c:pt idx="5926">
                  <c:v>4</c:v>
                </c:pt>
                <c:pt idx="5927">
                  <c:v>4</c:v>
                </c:pt>
                <c:pt idx="5928">
                  <c:v>4</c:v>
                </c:pt>
                <c:pt idx="5929">
                  <c:v>4</c:v>
                </c:pt>
                <c:pt idx="5930">
                  <c:v>4</c:v>
                </c:pt>
                <c:pt idx="5931">
                  <c:v>4</c:v>
                </c:pt>
                <c:pt idx="5932">
                  <c:v>5</c:v>
                </c:pt>
                <c:pt idx="5933">
                  <c:v>4</c:v>
                </c:pt>
                <c:pt idx="5934">
                  <c:v>4</c:v>
                </c:pt>
                <c:pt idx="5935">
                  <c:v>4</c:v>
                </c:pt>
                <c:pt idx="5936">
                  <c:v>4</c:v>
                </c:pt>
                <c:pt idx="5937">
                  <c:v>4</c:v>
                </c:pt>
                <c:pt idx="5938">
                  <c:v>4</c:v>
                </c:pt>
                <c:pt idx="5939">
                  <c:v>4</c:v>
                </c:pt>
                <c:pt idx="5940">
                  <c:v>4</c:v>
                </c:pt>
                <c:pt idx="5941">
                  <c:v>4</c:v>
                </c:pt>
                <c:pt idx="5942">
                  <c:v>3</c:v>
                </c:pt>
                <c:pt idx="5943">
                  <c:v>4</c:v>
                </c:pt>
                <c:pt idx="5944">
                  <c:v>4</c:v>
                </c:pt>
                <c:pt idx="5945">
                  <c:v>4</c:v>
                </c:pt>
                <c:pt idx="5946">
                  <c:v>4</c:v>
                </c:pt>
                <c:pt idx="5947">
                  <c:v>4</c:v>
                </c:pt>
                <c:pt idx="5948">
                  <c:v>4</c:v>
                </c:pt>
                <c:pt idx="5949">
                  <c:v>4</c:v>
                </c:pt>
                <c:pt idx="5950">
                  <c:v>4</c:v>
                </c:pt>
                <c:pt idx="5951">
                  <c:v>4</c:v>
                </c:pt>
                <c:pt idx="5952">
                  <c:v>4</c:v>
                </c:pt>
                <c:pt idx="5953">
                  <c:v>4</c:v>
                </c:pt>
                <c:pt idx="5954">
                  <c:v>2</c:v>
                </c:pt>
                <c:pt idx="5955">
                  <c:v>4</c:v>
                </c:pt>
                <c:pt idx="5956">
                  <c:v>4</c:v>
                </c:pt>
                <c:pt idx="5957">
                  <c:v>3</c:v>
                </c:pt>
                <c:pt idx="5958">
                  <c:v>4</c:v>
                </c:pt>
                <c:pt idx="5959">
                  <c:v>4</c:v>
                </c:pt>
                <c:pt idx="5960">
                  <c:v>3</c:v>
                </c:pt>
                <c:pt idx="5961">
                  <c:v>4</c:v>
                </c:pt>
                <c:pt idx="5962">
                  <c:v>4</c:v>
                </c:pt>
                <c:pt idx="5963">
                  <c:v>4</c:v>
                </c:pt>
                <c:pt idx="5964">
                  <c:v>4</c:v>
                </c:pt>
                <c:pt idx="5965">
                  <c:v>3</c:v>
                </c:pt>
                <c:pt idx="5966">
                  <c:v>2</c:v>
                </c:pt>
                <c:pt idx="5967">
                  <c:v>4</c:v>
                </c:pt>
                <c:pt idx="5968">
                  <c:v>2</c:v>
                </c:pt>
                <c:pt idx="5969">
                  <c:v>3</c:v>
                </c:pt>
                <c:pt idx="5970">
                  <c:v>4</c:v>
                </c:pt>
                <c:pt idx="5971">
                  <c:v>2</c:v>
                </c:pt>
                <c:pt idx="5972">
                  <c:v>4</c:v>
                </c:pt>
                <c:pt idx="5973">
                  <c:v>4</c:v>
                </c:pt>
                <c:pt idx="5974">
                  <c:v>4</c:v>
                </c:pt>
                <c:pt idx="5975">
                  <c:v>4</c:v>
                </c:pt>
                <c:pt idx="5976">
                  <c:v>4</c:v>
                </c:pt>
                <c:pt idx="5977">
                  <c:v>4</c:v>
                </c:pt>
                <c:pt idx="5978">
                  <c:v>3</c:v>
                </c:pt>
                <c:pt idx="5979">
                  <c:v>3</c:v>
                </c:pt>
                <c:pt idx="5980">
                  <c:v>4</c:v>
                </c:pt>
                <c:pt idx="5981">
                  <c:v>4</c:v>
                </c:pt>
                <c:pt idx="5982">
                  <c:v>4</c:v>
                </c:pt>
                <c:pt idx="5983">
                  <c:v>4</c:v>
                </c:pt>
                <c:pt idx="5984">
                  <c:v>4</c:v>
                </c:pt>
                <c:pt idx="5985">
                  <c:v>4</c:v>
                </c:pt>
                <c:pt idx="5986">
                  <c:v>3</c:v>
                </c:pt>
                <c:pt idx="5987">
                  <c:v>4</c:v>
                </c:pt>
                <c:pt idx="5988">
                  <c:v>4</c:v>
                </c:pt>
                <c:pt idx="5989">
                  <c:v>4</c:v>
                </c:pt>
                <c:pt idx="5990">
                  <c:v>5</c:v>
                </c:pt>
                <c:pt idx="5991">
                  <c:v>4</c:v>
                </c:pt>
                <c:pt idx="5992">
                  <c:v>4</c:v>
                </c:pt>
                <c:pt idx="5993">
                  <c:v>4</c:v>
                </c:pt>
                <c:pt idx="5994">
                  <c:v>4</c:v>
                </c:pt>
                <c:pt idx="5995">
                  <c:v>4</c:v>
                </c:pt>
                <c:pt idx="5996">
                  <c:v>4</c:v>
                </c:pt>
                <c:pt idx="5997">
                  <c:v>4</c:v>
                </c:pt>
                <c:pt idx="5998">
                  <c:v>4</c:v>
                </c:pt>
                <c:pt idx="5999">
                  <c:v>4</c:v>
                </c:pt>
                <c:pt idx="6000">
                  <c:v>4</c:v>
                </c:pt>
                <c:pt idx="6001">
                  <c:v>4</c:v>
                </c:pt>
                <c:pt idx="6002">
                  <c:v>4</c:v>
                </c:pt>
                <c:pt idx="6003">
                  <c:v>4</c:v>
                </c:pt>
                <c:pt idx="6004">
                  <c:v>4</c:v>
                </c:pt>
                <c:pt idx="6005">
                  <c:v>4</c:v>
                </c:pt>
                <c:pt idx="6006">
                  <c:v>4</c:v>
                </c:pt>
                <c:pt idx="6007">
                  <c:v>3</c:v>
                </c:pt>
                <c:pt idx="6008">
                  <c:v>4</c:v>
                </c:pt>
                <c:pt idx="6009">
                  <c:v>2</c:v>
                </c:pt>
                <c:pt idx="6010">
                  <c:v>2</c:v>
                </c:pt>
                <c:pt idx="6011">
                  <c:v>4</c:v>
                </c:pt>
                <c:pt idx="6012">
                  <c:v>3</c:v>
                </c:pt>
                <c:pt idx="6013">
                  <c:v>4</c:v>
                </c:pt>
                <c:pt idx="6014">
                  <c:v>4</c:v>
                </c:pt>
                <c:pt idx="6015">
                  <c:v>4</c:v>
                </c:pt>
                <c:pt idx="6016">
                  <c:v>4</c:v>
                </c:pt>
                <c:pt idx="6017">
                  <c:v>3</c:v>
                </c:pt>
                <c:pt idx="6018">
                  <c:v>3</c:v>
                </c:pt>
                <c:pt idx="6019">
                  <c:v>2</c:v>
                </c:pt>
                <c:pt idx="6020">
                  <c:v>4</c:v>
                </c:pt>
                <c:pt idx="6021">
                  <c:v>4</c:v>
                </c:pt>
                <c:pt idx="6022">
                  <c:v>4</c:v>
                </c:pt>
                <c:pt idx="6023">
                  <c:v>3</c:v>
                </c:pt>
                <c:pt idx="6024">
                  <c:v>4</c:v>
                </c:pt>
                <c:pt idx="6025">
                  <c:v>2</c:v>
                </c:pt>
                <c:pt idx="6026">
                  <c:v>3</c:v>
                </c:pt>
                <c:pt idx="6027">
                  <c:v>4</c:v>
                </c:pt>
                <c:pt idx="6028">
                  <c:v>4</c:v>
                </c:pt>
                <c:pt idx="6029">
                  <c:v>4</c:v>
                </c:pt>
                <c:pt idx="6030">
                  <c:v>4</c:v>
                </c:pt>
                <c:pt idx="6031">
                  <c:v>3</c:v>
                </c:pt>
                <c:pt idx="6032">
                  <c:v>4</c:v>
                </c:pt>
                <c:pt idx="6033">
                  <c:v>4</c:v>
                </c:pt>
                <c:pt idx="6034">
                  <c:v>4</c:v>
                </c:pt>
                <c:pt idx="6035">
                  <c:v>4</c:v>
                </c:pt>
                <c:pt idx="6036">
                  <c:v>4</c:v>
                </c:pt>
                <c:pt idx="6037">
                  <c:v>4</c:v>
                </c:pt>
                <c:pt idx="6038">
                  <c:v>3</c:v>
                </c:pt>
                <c:pt idx="6039">
                  <c:v>4</c:v>
                </c:pt>
                <c:pt idx="6040">
                  <c:v>4</c:v>
                </c:pt>
                <c:pt idx="6041">
                  <c:v>3</c:v>
                </c:pt>
                <c:pt idx="6042">
                  <c:v>4</c:v>
                </c:pt>
                <c:pt idx="6043">
                  <c:v>4</c:v>
                </c:pt>
                <c:pt idx="6044">
                  <c:v>4</c:v>
                </c:pt>
                <c:pt idx="6045">
                  <c:v>4</c:v>
                </c:pt>
                <c:pt idx="6046">
                  <c:v>2</c:v>
                </c:pt>
                <c:pt idx="6047">
                  <c:v>4</c:v>
                </c:pt>
                <c:pt idx="6048">
                  <c:v>2</c:v>
                </c:pt>
                <c:pt idx="6049">
                  <c:v>3</c:v>
                </c:pt>
                <c:pt idx="6050">
                  <c:v>2</c:v>
                </c:pt>
                <c:pt idx="6051">
                  <c:v>3</c:v>
                </c:pt>
                <c:pt idx="6052">
                  <c:v>4</c:v>
                </c:pt>
                <c:pt idx="6053">
                  <c:v>4</c:v>
                </c:pt>
                <c:pt idx="6054">
                  <c:v>4</c:v>
                </c:pt>
                <c:pt idx="6055">
                  <c:v>4</c:v>
                </c:pt>
                <c:pt idx="6056">
                  <c:v>4</c:v>
                </c:pt>
                <c:pt idx="6057">
                  <c:v>4</c:v>
                </c:pt>
                <c:pt idx="6058">
                  <c:v>4</c:v>
                </c:pt>
                <c:pt idx="6059">
                  <c:v>4</c:v>
                </c:pt>
                <c:pt idx="6060">
                  <c:v>3</c:v>
                </c:pt>
                <c:pt idx="6061">
                  <c:v>4</c:v>
                </c:pt>
                <c:pt idx="6062">
                  <c:v>4</c:v>
                </c:pt>
                <c:pt idx="6063">
                  <c:v>3</c:v>
                </c:pt>
                <c:pt idx="6064">
                  <c:v>3</c:v>
                </c:pt>
                <c:pt idx="6065">
                  <c:v>4</c:v>
                </c:pt>
                <c:pt idx="6066">
                  <c:v>4</c:v>
                </c:pt>
                <c:pt idx="6067">
                  <c:v>4</c:v>
                </c:pt>
                <c:pt idx="6068">
                  <c:v>4</c:v>
                </c:pt>
                <c:pt idx="6069">
                  <c:v>4</c:v>
                </c:pt>
                <c:pt idx="6070">
                  <c:v>4</c:v>
                </c:pt>
                <c:pt idx="6071">
                  <c:v>4</c:v>
                </c:pt>
                <c:pt idx="6072">
                  <c:v>4</c:v>
                </c:pt>
                <c:pt idx="6073">
                  <c:v>4</c:v>
                </c:pt>
                <c:pt idx="6074">
                  <c:v>4</c:v>
                </c:pt>
                <c:pt idx="6075">
                  <c:v>4</c:v>
                </c:pt>
                <c:pt idx="6076">
                  <c:v>4</c:v>
                </c:pt>
                <c:pt idx="6077">
                  <c:v>4</c:v>
                </c:pt>
                <c:pt idx="6078">
                  <c:v>4</c:v>
                </c:pt>
                <c:pt idx="6079">
                  <c:v>4</c:v>
                </c:pt>
                <c:pt idx="6080">
                  <c:v>4</c:v>
                </c:pt>
                <c:pt idx="6081">
                  <c:v>3</c:v>
                </c:pt>
                <c:pt idx="6082">
                  <c:v>3</c:v>
                </c:pt>
                <c:pt idx="6083">
                  <c:v>4</c:v>
                </c:pt>
                <c:pt idx="6084">
                  <c:v>4</c:v>
                </c:pt>
                <c:pt idx="6085">
                  <c:v>3</c:v>
                </c:pt>
                <c:pt idx="6086">
                  <c:v>4</c:v>
                </c:pt>
                <c:pt idx="6087">
                  <c:v>4</c:v>
                </c:pt>
                <c:pt idx="6088">
                  <c:v>3</c:v>
                </c:pt>
                <c:pt idx="6089">
                  <c:v>2</c:v>
                </c:pt>
                <c:pt idx="6090">
                  <c:v>4</c:v>
                </c:pt>
                <c:pt idx="6091">
                  <c:v>4</c:v>
                </c:pt>
                <c:pt idx="6092">
                  <c:v>4</c:v>
                </c:pt>
                <c:pt idx="6093">
                  <c:v>4</c:v>
                </c:pt>
                <c:pt idx="6094">
                  <c:v>4</c:v>
                </c:pt>
                <c:pt idx="6095">
                  <c:v>4</c:v>
                </c:pt>
                <c:pt idx="6096">
                  <c:v>4</c:v>
                </c:pt>
                <c:pt idx="6097">
                  <c:v>4</c:v>
                </c:pt>
                <c:pt idx="6098">
                  <c:v>3</c:v>
                </c:pt>
                <c:pt idx="6099">
                  <c:v>3</c:v>
                </c:pt>
                <c:pt idx="6100">
                  <c:v>4</c:v>
                </c:pt>
                <c:pt idx="6101">
                  <c:v>4</c:v>
                </c:pt>
                <c:pt idx="6102">
                  <c:v>3</c:v>
                </c:pt>
                <c:pt idx="6103">
                  <c:v>4</c:v>
                </c:pt>
                <c:pt idx="6104">
                  <c:v>4</c:v>
                </c:pt>
                <c:pt idx="6105">
                  <c:v>4</c:v>
                </c:pt>
                <c:pt idx="6106">
                  <c:v>4</c:v>
                </c:pt>
                <c:pt idx="6107">
                  <c:v>4</c:v>
                </c:pt>
                <c:pt idx="6108">
                  <c:v>3</c:v>
                </c:pt>
                <c:pt idx="6109">
                  <c:v>3</c:v>
                </c:pt>
                <c:pt idx="6110">
                  <c:v>2</c:v>
                </c:pt>
                <c:pt idx="6111">
                  <c:v>4</c:v>
                </c:pt>
                <c:pt idx="6112">
                  <c:v>4</c:v>
                </c:pt>
                <c:pt idx="6113">
                  <c:v>3</c:v>
                </c:pt>
                <c:pt idx="6114">
                  <c:v>4</c:v>
                </c:pt>
                <c:pt idx="6115">
                  <c:v>4</c:v>
                </c:pt>
                <c:pt idx="6116">
                  <c:v>4</c:v>
                </c:pt>
                <c:pt idx="6117">
                  <c:v>4</c:v>
                </c:pt>
                <c:pt idx="6118">
                  <c:v>3</c:v>
                </c:pt>
                <c:pt idx="6119">
                  <c:v>4</c:v>
                </c:pt>
                <c:pt idx="6120">
                  <c:v>3</c:v>
                </c:pt>
                <c:pt idx="6121">
                  <c:v>2</c:v>
                </c:pt>
                <c:pt idx="6122">
                  <c:v>4</c:v>
                </c:pt>
                <c:pt idx="6123">
                  <c:v>4</c:v>
                </c:pt>
                <c:pt idx="6124">
                  <c:v>4</c:v>
                </c:pt>
                <c:pt idx="6125">
                  <c:v>4</c:v>
                </c:pt>
                <c:pt idx="6126">
                  <c:v>4</c:v>
                </c:pt>
                <c:pt idx="6127">
                  <c:v>4</c:v>
                </c:pt>
                <c:pt idx="6128">
                  <c:v>4</c:v>
                </c:pt>
                <c:pt idx="6129">
                  <c:v>4</c:v>
                </c:pt>
                <c:pt idx="6130">
                  <c:v>4</c:v>
                </c:pt>
                <c:pt idx="6131">
                  <c:v>4</c:v>
                </c:pt>
                <c:pt idx="6132">
                  <c:v>4</c:v>
                </c:pt>
                <c:pt idx="6133">
                  <c:v>4</c:v>
                </c:pt>
                <c:pt idx="6134">
                  <c:v>4</c:v>
                </c:pt>
                <c:pt idx="6135">
                  <c:v>4</c:v>
                </c:pt>
                <c:pt idx="6136">
                  <c:v>4</c:v>
                </c:pt>
                <c:pt idx="6137">
                  <c:v>4</c:v>
                </c:pt>
                <c:pt idx="6138">
                  <c:v>4</c:v>
                </c:pt>
                <c:pt idx="6139">
                  <c:v>3</c:v>
                </c:pt>
                <c:pt idx="6140">
                  <c:v>4</c:v>
                </c:pt>
                <c:pt idx="6141">
                  <c:v>4</c:v>
                </c:pt>
                <c:pt idx="6142">
                  <c:v>4</c:v>
                </c:pt>
                <c:pt idx="6143">
                  <c:v>4</c:v>
                </c:pt>
                <c:pt idx="6144">
                  <c:v>4</c:v>
                </c:pt>
                <c:pt idx="6145">
                  <c:v>4</c:v>
                </c:pt>
                <c:pt idx="6146">
                  <c:v>4</c:v>
                </c:pt>
                <c:pt idx="6147">
                  <c:v>2</c:v>
                </c:pt>
                <c:pt idx="6148">
                  <c:v>3</c:v>
                </c:pt>
                <c:pt idx="6149">
                  <c:v>4</c:v>
                </c:pt>
                <c:pt idx="6150">
                  <c:v>5</c:v>
                </c:pt>
                <c:pt idx="6151">
                  <c:v>4</c:v>
                </c:pt>
                <c:pt idx="6152">
                  <c:v>3</c:v>
                </c:pt>
                <c:pt idx="6153">
                  <c:v>4</c:v>
                </c:pt>
                <c:pt idx="6154">
                  <c:v>3</c:v>
                </c:pt>
                <c:pt idx="6155">
                  <c:v>4</c:v>
                </c:pt>
                <c:pt idx="6156">
                  <c:v>4</c:v>
                </c:pt>
                <c:pt idx="6157">
                  <c:v>4</c:v>
                </c:pt>
                <c:pt idx="6158">
                  <c:v>2</c:v>
                </c:pt>
                <c:pt idx="6159">
                  <c:v>3</c:v>
                </c:pt>
                <c:pt idx="6160">
                  <c:v>4</c:v>
                </c:pt>
                <c:pt idx="6161">
                  <c:v>4</c:v>
                </c:pt>
                <c:pt idx="6162">
                  <c:v>4</c:v>
                </c:pt>
                <c:pt idx="6163">
                  <c:v>3</c:v>
                </c:pt>
                <c:pt idx="6164">
                  <c:v>4</c:v>
                </c:pt>
                <c:pt idx="6165">
                  <c:v>4</c:v>
                </c:pt>
                <c:pt idx="6166">
                  <c:v>4</c:v>
                </c:pt>
                <c:pt idx="6167">
                  <c:v>4</c:v>
                </c:pt>
                <c:pt idx="6168">
                  <c:v>4</c:v>
                </c:pt>
                <c:pt idx="6169">
                  <c:v>4</c:v>
                </c:pt>
                <c:pt idx="6170">
                  <c:v>4</c:v>
                </c:pt>
                <c:pt idx="6171">
                  <c:v>4</c:v>
                </c:pt>
                <c:pt idx="6172">
                  <c:v>4</c:v>
                </c:pt>
                <c:pt idx="6173">
                  <c:v>4</c:v>
                </c:pt>
                <c:pt idx="6174">
                  <c:v>4</c:v>
                </c:pt>
                <c:pt idx="6175">
                  <c:v>3</c:v>
                </c:pt>
                <c:pt idx="6176">
                  <c:v>4</c:v>
                </c:pt>
                <c:pt idx="6177">
                  <c:v>4</c:v>
                </c:pt>
                <c:pt idx="6178">
                  <c:v>4</c:v>
                </c:pt>
                <c:pt idx="6179">
                  <c:v>5</c:v>
                </c:pt>
                <c:pt idx="6180">
                  <c:v>4</c:v>
                </c:pt>
                <c:pt idx="6181">
                  <c:v>4</c:v>
                </c:pt>
                <c:pt idx="6182">
                  <c:v>4</c:v>
                </c:pt>
                <c:pt idx="6183">
                  <c:v>4</c:v>
                </c:pt>
                <c:pt idx="6184">
                  <c:v>3</c:v>
                </c:pt>
                <c:pt idx="6185">
                  <c:v>4</c:v>
                </c:pt>
                <c:pt idx="6186">
                  <c:v>4</c:v>
                </c:pt>
                <c:pt idx="6187">
                  <c:v>4</c:v>
                </c:pt>
                <c:pt idx="6188">
                  <c:v>2</c:v>
                </c:pt>
                <c:pt idx="6189">
                  <c:v>4</c:v>
                </c:pt>
                <c:pt idx="6190">
                  <c:v>4</c:v>
                </c:pt>
                <c:pt idx="6191">
                  <c:v>4</c:v>
                </c:pt>
                <c:pt idx="6192">
                  <c:v>4</c:v>
                </c:pt>
                <c:pt idx="6193">
                  <c:v>3</c:v>
                </c:pt>
                <c:pt idx="6194">
                  <c:v>3</c:v>
                </c:pt>
                <c:pt idx="6195">
                  <c:v>4</c:v>
                </c:pt>
                <c:pt idx="6196">
                  <c:v>4</c:v>
                </c:pt>
                <c:pt idx="6197">
                  <c:v>3</c:v>
                </c:pt>
                <c:pt idx="6198">
                  <c:v>4</c:v>
                </c:pt>
                <c:pt idx="6199">
                  <c:v>2</c:v>
                </c:pt>
                <c:pt idx="6200">
                  <c:v>4</c:v>
                </c:pt>
                <c:pt idx="6201">
                  <c:v>4</c:v>
                </c:pt>
                <c:pt idx="6202">
                  <c:v>4</c:v>
                </c:pt>
                <c:pt idx="6203">
                  <c:v>4</c:v>
                </c:pt>
                <c:pt idx="6204">
                  <c:v>4</c:v>
                </c:pt>
                <c:pt idx="6205">
                  <c:v>4</c:v>
                </c:pt>
                <c:pt idx="6206">
                  <c:v>4</c:v>
                </c:pt>
                <c:pt idx="6207">
                  <c:v>4</c:v>
                </c:pt>
                <c:pt idx="6208">
                  <c:v>3</c:v>
                </c:pt>
                <c:pt idx="6209">
                  <c:v>4</c:v>
                </c:pt>
                <c:pt idx="6210">
                  <c:v>4</c:v>
                </c:pt>
                <c:pt idx="6211">
                  <c:v>4</c:v>
                </c:pt>
                <c:pt idx="6212">
                  <c:v>4</c:v>
                </c:pt>
                <c:pt idx="6213">
                  <c:v>4</c:v>
                </c:pt>
                <c:pt idx="6214">
                  <c:v>4</c:v>
                </c:pt>
                <c:pt idx="6215">
                  <c:v>3</c:v>
                </c:pt>
                <c:pt idx="6216">
                  <c:v>4</c:v>
                </c:pt>
                <c:pt idx="6217">
                  <c:v>4</c:v>
                </c:pt>
                <c:pt idx="6218">
                  <c:v>3</c:v>
                </c:pt>
                <c:pt idx="6219">
                  <c:v>4</c:v>
                </c:pt>
                <c:pt idx="6220">
                  <c:v>4</c:v>
                </c:pt>
                <c:pt idx="6221">
                  <c:v>4</c:v>
                </c:pt>
                <c:pt idx="6222">
                  <c:v>4</c:v>
                </c:pt>
                <c:pt idx="6223">
                  <c:v>3</c:v>
                </c:pt>
                <c:pt idx="6224">
                  <c:v>3</c:v>
                </c:pt>
                <c:pt idx="6225">
                  <c:v>4</c:v>
                </c:pt>
                <c:pt idx="6226">
                  <c:v>4</c:v>
                </c:pt>
                <c:pt idx="6227">
                  <c:v>3</c:v>
                </c:pt>
                <c:pt idx="6228">
                  <c:v>2</c:v>
                </c:pt>
                <c:pt idx="6229">
                  <c:v>4</c:v>
                </c:pt>
                <c:pt idx="6230">
                  <c:v>4</c:v>
                </c:pt>
                <c:pt idx="6231">
                  <c:v>3</c:v>
                </c:pt>
                <c:pt idx="6232">
                  <c:v>4</c:v>
                </c:pt>
                <c:pt idx="6233">
                  <c:v>3</c:v>
                </c:pt>
                <c:pt idx="6234">
                  <c:v>3</c:v>
                </c:pt>
                <c:pt idx="6235">
                  <c:v>4</c:v>
                </c:pt>
                <c:pt idx="6236">
                  <c:v>3</c:v>
                </c:pt>
                <c:pt idx="6237">
                  <c:v>4</c:v>
                </c:pt>
                <c:pt idx="6238">
                  <c:v>4</c:v>
                </c:pt>
                <c:pt idx="6239">
                  <c:v>4</c:v>
                </c:pt>
                <c:pt idx="6240">
                  <c:v>4</c:v>
                </c:pt>
                <c:pt idx="6241">
                  <c:v>4</c:v>
                </c:pt>
                <c:pt idx="6242">
                  <c:v>4</c:v>
                </c:pt>
                <c:pt idx="6243">
                  <c:v>4</c:v>
                </c:pt>
                <c:pt idx="6244">
                  <c:v>4</c:v>
                </c:pt>
                <c:pt idx="6245">
                  <c:v>3</c:v>
                </c:pt>
                <c:pt idx="6246">
                  <c:v>4</c:v>
                </c:pt>
                <c:pt idx="6247">
                  <c:v>4</c:v>
                </c:pt>
                <c:pt idx="6248">
                  <c:v>3</c:v>
                </c:pt>
                <c:pt idx="6249">
                  <c:v>4</c:v>
                </c:pt>
                <c:pt idx="6250">
                  <c:v>4</c:v>
                </c:pt>
                <c:pt idx="6251">
                  <c:v>3</c:v>
                </c:pt>
                <c:pt idx="6252">
                  <c:v>4</c:v>
                </c:pt>
                <c:pt idx="6253">
                  <c:v>4</c:v>
                </c:pt>
                <c:pt idx="6254">
                  <c:v>4</c:v>
                </c:pt>
                <c:pt idx="6255">
                  <c:v>4</c:v>
                </c:pt>
                <c:pt idx="6256">
                  <c:v>4</c:v>
                </c:pt>
                <c:pt idx="6257">
                  <c:v>4</c:v>
                </c:pt>
                <c:pt idx="6258">
                  <c:v>3</c:v>
                </c:pt>
                <c:pt idx="6259">
                  <c:v>4</c:v>
                </c:pt>
                <c:pt idx="6260">
                  <c:v>3</c:v>
                </c:pt>
                <c:pt idx="6261">
                  <c:v>4</c:v>
                </c:pt>
                <c:pt idx="6262">
                  <c:v>4</c:v>
                </c:pt>
                <c:pt idx="6263">
                  <c:v>4</c:v>
                </c:pt>
                <c:pt idx="6264">
                  <c:v>4</c:v>
                </c:pt>
                <c:pt idx="6265">
                  <c:v>4</c:v>
                </c:pt>
                <c:pt idx="6266">
                  <c:v>4</c:v>
                </c:pt>
                <c:pt idx="6267">
                  <c:v>4</c:v>
                </c:pt>
                <c:pt idx="6268">
                  <c:v>4</c:v>
                </c:pt>
                <c:pt idx="6269">
                  <c:v>4</c:v>
                </c:pt>
                <c:pt idx="6270">
                  <c:v>4</c:v>
                </c:pt>
                <c:pt idx="6271">
                  <c:v>4</c:v>
                </c:pt>
                <c:pt idx="6272">
                  <c:v>4</c:v>
                </c:pt>
                <c:pt idx="6273">
                  <c:v>4</c:v>
                </c:pt>
                <c:pt idx="6274">
                  <c:v>2</c:v>
                </c:pt>
                <c:pt idx="6275">
                  <c:v>3</c:v>
                </c:pt>
                <c:pt idx="6276">
                  <c:v>4</c:v>
                </c:pt>
                <c:pt idx="6277">
                  <c:v>2</c:v>
                </c:pt>
                <c:pt idx="6278">
                  <c:v>4</c:v>
                </c:pt>
                <c:pt idx="6279">
                  <c:v>4</c:v>
                </c:pt>
                <c:pt idx="6280">
                  <c:v>4</c:v>
                </c:pt>
                <c:pt idx="6281">
                  <c:v>3</c:v>
                </c:pt>
                <c:pt idx="6282">
                  <c:v>4</c:v>
                </c:pt>
                <c:pt idx="6283">
                  <c:v>2</c:v>
                </c:pt>
                <c:pt idx="6284">
                  <c:v>4</c:v>
                </c:pt>
                <c:pt idx="6285">
                  <c:v>3</c:v>
                </c:pt>
                <c:pt idx="6286">
                  <c:v>4</c:v>
                </c:pt>
                <c:pt idx="6287">
                  <c:v>3</c:v>
                </c:pt>
                <c:pt idx="6288">
                  <c:v>4</c:v>
                </c:pt>
                <c:pt idx="6289">
                  <c:v>3</c:v>
                </c:pt>
                <c:pt idx="6290">
                  <c:v>4</c:v>
                </c:pt>
                <c:pt idx="6291">
                  <c:v>2</c:v>
                </c:pt>
                <c:pt idx="6292">
                  <c:v>3</c:v>
                </c:pt>
                <c:pt idx="6293">
                  <c:v>4</c:v>
                </c:pt>
                <c:pt idx="6294">
                  <c:v>4</c:v>
                </c:pt>
                <c:pt idx="6295">
                  <c:v>3</c:v>
                </c:pt>
                <c:pt idx="6296">
                  <c:v>4</c:v>
                </c:pt>
                <c:pt idx="6297">
                  <c:v>2</c:v>
                </c:pt>
                <c:pt idx="6298">
                  <c:v>4</c:v>
                </c:pt>
                <c:pt idx="6299">
                  <c:v>4</c:v>
                </c:pt>
                <c:pt idx="6300">
                  <c:v>4</c:v>
                </c:pt>
                <c:pt idx="6301">
                  <c:v>4</c:v>
                </c:pt>
                <c:pt idx="6302">
                  <c:v>3</c:v>
                </c:pt>
                <c:pt idx="6303">
                  <c:v>4</c:v>
                </c:pt>
                <c:pt idx="6304">
                  <c:v>4</c:v>
                </c:pt>
                <c:pt idx="6305">
                  <c:v>3</c:v>
                </c:pt>
                <c:pt idx="6306">
                  <c:v>4</c:v>
                </c:pt>
                <c:pt idx="6307">
                  <c:v>2</c:v>
                </c:pt>
                <c:pt idx="6308">
                  <c:v>4</c:v>
                </c:pt>
                <c:pt idx="6309">
                  <c:v>3</c:v>
                </c:pt>
                <c:pt idx="6310">
                  <c:v>3</c:v>
                </c:pt>
                <c:pt idx="6311">
                  <c:v>4</c:v>
                </c:pt>
                <c:pt idx="6312">
                  <c:v>4</c:v>
                </c:pt>
                <c:pt idx="6313">
                  <c:v>4</c:v>
                </c:pt>
                <c:pt idx="6314">
                  <c:v>2</c:v>
                </c:pt>
                <c:pt idx="6315">
                  <c:v>4</c:v>
                </c:pt>
                <c:pt idx="6316">
                  <c:v>3</c:v>
                </c:pt>
                <c:pt idx="6317">
                  <c:v>3</c:v>
                </c:pt>
                <c:pt idx="6318">
                  <c:v>4</c:v>
                </c:pt>
                <c:pt idx="6319">
                  <c:v>4</c:v>
                </c:pt>
                <c:pt idx="6320">
                  <c:v>3</c:v>
                </c:pt>
                <c:pt idx="6321">
                  <c:v>3</c:v>
                </c:pt>
                <c:pt idx="6322">
                  <c:v>3</c:v>
                </c:pt>
                <c:pt idx="6323">
                  <c:v>4</c:v>
                </c:pt>
                <c:pt idx="6324">
                  <c:v>4</c:v>
                </c:pt>
                <c:pt idx="6325">
                  <c:v>4</c:v>
                </c:pt>
                <c:pt idx="6326">
                  <c:v>3</c:v>
                </c:pt>
                <c:pt idx="6327">
                  <c:v>4</c:v>
                </c:pt>
                <c:pt idx="6328">
                  <c:v>4</c:v>
                </c:pt>
                <c:pt idx="6329">
                  <c:v>4</c:v>
                </c:pt>
                <c:pt idx="6330">
                  <c:v>4</c:v>
                </c:pt>
                <c:pt idx="6331">
                  <c:v>3</c:v>
                </c:pt>
                <c:pt idx="6332">
                  <c:v>3</c:v>
                </c:pt>
                <c:pt idx="6333">
                  <c:v>4</c:v>
                </c:pt>
                <c:pt idx="6334">
                  <c:v>4</c:v>
                </c:pt>
                <c:pt idx="6335">
                  <c:v>4</c:v>
                </c:pt>
                <c:pt idx="6336">
                  <c:v>4</c:v>
                </c:pt>
                <c:pt idx="6337">
                  <c:v>2</c:v>
                </c:pt>
                <c:pt idx="6338">
                  <c:v>4</c:v>
                </c:pt>
                <c:pt idx="6339">
                  <c:v>4</c:v>
                </c:pt>
                <c:pt idx="6340">
                  <c:v>4</c:v>
                </c:pt>
                <c:pt idx="6341">
                  <c:v>4</c:v>
                </c:pt>
                <c:pt idx="6342">
                  <c:v>4</c:v>
                </c:pt>
                <c:pt idx="6343">
                  <c:v>4</c:v>
                </c:pt>
                <c:pt idx="6344">
                  <c:v>2</c:v>
                </c:pt>
                <c:pt idx="6345">
                  <c:v>4</c:v>
                </c:pt>
                <c:pt idx="6346">
                  <c:v>4</c:v>
                </c:pt>
                <c:pt idx="6347">
                  <c:v>3</c:v>
                </c:pt>
                <c:pt idx="6348">
                  <c:v>4</c:v>
                </c:pt>
                <c:pt idx="6349">
                  <c:v>4</c:v>
                </c:pt>
                <c:pt idx="6350">
                  <c:v>4</c:v>
                </c:pt>
                <c:pt idx="6351">
                  <c:v>4</c:v>
                </c:pt>
                <c:pt idx="6352">
                  <c:v>3</c:v>
                </c:pt>
                <c:pt idx="6353">
                  <c:v>4</c:v>
                </c:pt>
                <c:pt idx="6354">
                  <c:v>3</c:v>
                </c:pt>
                <c:pt idx="6355">
                  <c:v>4</c:v>
                </c:pt>
                <c:pt idx="6356">
                  <c:v>4</c:v>
                </c:pt>
                <c:pt idx="6357">
                  <c:v>3</c:v>
                </c:pt>
                <c:pt idx="6358">
                  <c:v>3</c:v>
                </c:pt>
                <c:pt idx="6359">
                  <c:v>4</c:v>
                </c:pt>
                <c:pt idx="6360">
                  <c:v>4</c:v>
                </c:pt>
                <c:pt idx="6361">
                  <c:v>4</c:v>
                </c:pt>
                <c:pt idx="6362">
                  <c:v>4</c:v>
                </c:pt>
                <c:pt idx="6363">
                  <c:v>4</c:v>
                </c:pt>
                <c:pt idx="6364">
                  <c:v>4</c:v>
                </c:pt>
                <c:pt idx="6365">
                  <c:v>3</c:v>
                </c:pt>
                <c:pt idx="6366">
                  <c:v>4</c:v>
                </c:pt>
                <c:pt idx="6367">
                  <c:v>4</c:v>
                </c:pt>
                <c:pt idx="6368">
                  <c:v>4</c:v>
                </c:pt>
                <c:pt idx="6369">
                  <c:v>3</c:v>
                </c:pt>
                <c:pt idx="6370">
                  <c:v>2</c:v>
                </c:pt>
                <c:pt idx="6371">
                  <c:v>3</c:v>
                </c:pt>
                <c:pt idx="6372">
                  <c:v>4</c:v>
                </c:pt>
                <c:pt idx="6373">
                  <c:v>4</c:v>
                </c:pt>
                <c:pt idx="6374">
                  <c:v>4</c:v>
                </c:pt>
                <c:pt idx="6375">
                  <c:v>4</c:v>
                </c:pt>
                <c:pt idx="6376">
                  <c:v>3</c:v>
                </c:pt>
                <c:pt idx="6377">
                  <c:v>4</c:v>
                </c:pt>
                <c:pt idx="6378">
                  <c:v>4</c:v>
                </c:pt>
                <c:pt idx="6379">
                  <c:v>4</c:v>
                </c:pt>
                <c:pt idx="6380">
                  <c:v>4</c:v>
                </c:pt>
                <c:pt idx="6381">
                  <c:v>4</c:v>
                </c:pt>
                <c:pt idx="6382">
                  <c:v>4</c:v>
                </c:pt>
                <c:pt idx="6383">
                  <c:v>4</c:v>
                </c:pt>
                <c:pt idx="6384">
                  <c:v>3</c:v>
                </c:pt>
                <c:pt idx="6385">
                  <c:v>4</c:v>
                </c:pt>
                <c:pt idx="6386">
                  <c:v>3</c:v>
                </c:pt>
                <c:pt idx="6387">
                  <c:v>4</c:v>
                </c:pt>
                <c:pt idx="6388">
                  <c:v>4</c:v>
                </c:pt>
                <c:pt idx="6389">
                  <c:v>4</c:v>
                </c:pt>
                <c:pt idx="6390">
                  <c:v>2</c:v>
                </c:pt>
                <c:pt idx="6391">
                  <c:v>4</c:v>
                </c:pt>
                <c:pt idx="6392">
                  <c:v>4</c:v>
                </c:pt>
                <c:pt idx="6393">
                  <c:v>3</c:v>
                </c:pt>
                <c:pt idx="6394">
                  <c:v>3</c:v>
                </c:pt>
                <c:pt idx="6395">
                  <c:v>4</c:v>
                </c:pt>
                <c:pt idx="6396">
                  <c:v>4</c:v>
                </c:pt>
                <c:pt idx="6397">
                  <c:v>4</c:v>
                </c:pt>
                <c:pt idx="6398">
                  <c:v>4</c:v>
                </c:pt>
                <c:pt idx="6399">
                  <c:v>4</c:v>
                </c:pt>
                <c:pt idx="6400">
                  <c:v>4</c:v>
                </c:pt>
                <c:pt idx="6401">
                  <c:v>3</c:v>
                </c:pt>
                <c:pt idx="6402">
                  <c:v>4</c:v>
                </c:pt>
                <c:pt idx="6403">
                  <c:v>4</c:v>
                </c:pt>
                <c:pt idx="6404">
                  <c:v>3</c:v>
                </c:pt>
                <c:pt idx="6405">
                  <c:v>4</c:v>
                </c:pt>
                <c:pt idx="6406">
                  <c:v>4</c:v>
                </c:pt>
                <c:pt idx="6407">
                  <c:v>4</c:v>
                </c:pt>
                <c:pt idx="6408">
                  <c:v>3</c:v>
                </c:pt>
                <c:pt idx="6409">
                  <c:v>4</c:v>
                </c:pt>
                <c:pt idx="6410">
                  <c:v>4</c:v>
                </c:pt>
                <c:pt idx="6411">
                  <c:v>3</c:v>
                </c:pt>
                <c:pt idx="6412">
                  <c:v>4</c:v>
                </c:pt>
                <c:pt idx="6413">
                  <c:v>3</c:v>
                </c:pt>
                <c:pt idx="6414">
                  <c:v>3</c:v>
                </c:pt>
                <c:pt idx="6415">
                  <c:v>4</c:v>
                </c:pt>
                <c:pt idx="6416">
                  <c:v>4</c:v>
                </c:pt>
                <c:pt idx="6417">
                  <c:v>4</c:v>
                </c:pt>
                <c:pt idx="6418">
                  <c:v>4</c:v>
                </c:pt>
                <c:pt idx="6419">
                  <c:v>2</c:v>
                </c:pt>
                <c:pt idx="6420">
                  <c:v>3</c:v>
                </c:pt>
                <c:pt idx="6421">
                  <c:v>3</c:v>
                </c:pt>
                <c:pt idx="6422">
                  <c:v>4</c:v>
                </c:pt>
                <c:pt idx="6423">
                  <c:v>1</c:v>
                </c:pt>
                <c:pt idx="6424">
                  <c:v>4</c:v>
                </c:pt>
                <c:pt idx="6425">
                  <c:v>4</c:v>
                </c:pt>
                <c:pt idx="6426">
                  <c:v>4</c:v>
                </c:pt>
                <c:pt idx="6427">
                  <c:v>4</c:v>
                </c:pt>
                <c:pt idx="6428">
                  <c:v>4</c:v>
                </c:pt>
                <c:pt idx="6429">
                  <c:v>2</c:v>
                </c:pt>
                <c:pt idx="6430">
                  <c:v>4</c:v>
                </c:pt>
                <c:pt idx="6431">
                  <c:v>3</c:v>
                </c:pt>
                <c:pt idx="6432">
                  <c:v>3</c:v>
                </c:pt>
                <c:pt idx="6433">
                  <c:v>3</c:v>
                </c:pt>
                <c:pt idx="6434">
                  <c:v>4</c:v>
                </c:pt>
                <c:pt idx="6435">
                  <c:v>2</c:v>
                </c:pt>
                <c:pt idx="6436">
                  <c:v>4</c:v>
                </c:pt>
                <c:pt idx="6437">
                  <c:v>4</c:v>
                </c:pt>
                <c:pt idx="6438">
                  <c:v>4</c:v>
                </c:pt>
                <c:pt idx="6439">
                  <c:v>3</c:v>
                </c:pt>
                <c:pt idx="6440">
                  <c:v>3</c:v>
                </c:pt>
                <c:pt idx="6441">
                  <c:v>4</c:v>
                </c:pt>
                <c:pt idx="6442">
                  <c:v>3</c:v>
                </c:pt>
                <c:pt idx="6443">
                  <c:v>4</c:v>
                </c:pt>
                <c:pt idx="6444">
                  <c:v>4</c:v>
                </c:pt>
                <c:pt idx="6445">
                  <c:v>4</c:v>
                </c:pt>
                <c:pt idx="6446">
                  <c:v>4</c:v>
                </c:pt>
                <c:pt idx="6447">
                  <c:v>3</c:v>
                </c:pt>
                <c:pt idx="6448">
                  <c:v>2</c:v>
                </c:pt>
                <c:pt idx="6449">
                  <c:v>4</c:v>
                </c:pt>
                <c:pt idx="6450">
                  <c:v>3</c:v>
                </c:pt>
                <c:pt idx="6451">
                  <c:v>3</c:v>
                </c:pt>
                <c:pt idx="6452">
                  <c:v>2</c:v>
                </c:pt>
                <c:pt idx="6453">
                  <c:v>3</c:v>
                </c:pt>
                <c:pt idx="6454">
                  <c:v>2</c:v>
                </c:pt>
                <c:pt idx="6455">
                  <c:v>3</c:v>
                </c:pt>
                <c:pt idx="6456">
                  <c:v>4</c:v>
                </c:pt>
                <c:pt idx="6457">
                  <c:v>4</c:v>
                </c:pt>
                <c:pt idx="6458">
                  <c:v>3</c:v>
                </c:pt>
                <c:pt idx="6459">
                  <c:v>3</c:v>
                </c:pt>
                <c:pt idx="6460">
                  <c:v>3</c:v>
                </c:pt>
                <c:pt idx="6461">
                  <c:v>1</c:v>
                </c:pt>
                <c:pt idx="6462">
                  <c:v>3</c:v>
                </c:pt>
                <c:pt idx="6463">
                  <c:v>4</c:v>
                </c:pt>
                <c:pt idx="6464">
                  <c:v>4</c:v>
                </c:pt>
                <c:pt idx="6465">
                  <c:v>3</c:v>
                </c:pt>
                <c:pt idx="6466">
                  <c:v>4</c:v>
                </c:pt>
                <c:pt idx="6467">
                  <c:v>4</c:v>
                </c:pt>
                <c:pt idx="6468">
                  <c:v>4</c:v>
                </c:pt>
                <c:pt idx="6469">
                  <c:v>4</c:v>
                </c:pt>
                <c:pt idx="6470">
                  <c:v>4</c:v>
                </c:pt>
                <c:pt idx="6471">
                  <c:v>3</c:v>
                </c:pt>
                <c:pt idx="6472">
                  <c:v>3</c:v>
                </c:pt>
                <c:pt idx="6473">
                  <c:v>2</c:v>
                </c:pt>
                <c:pt idx="6474">
                  <c:v>4</c:v>
                </c:pt>
                <c:pt idx="6475">
                  <c:v>4</c:v>
                </c:pt>
                <c:pt idx="6476">
                  <c:v>4</c:v>
                </c:pt>
                <c:pt idx="6477">
                  <c:v>3</c:v>
                </c:pt>
                <c:pt idx="6478">
                  <c:v>3</c:v>
                </c:pt>
                <c:pt idx="6479">
                  <c:v>3</c:v>
                </c:pt>
                <c:pt idx="6480">
                  <c:v>4</c:v>
                </c:pt>
                <c:pt idx="6481">
                  <c:v>3</c:v>
                </c:pt>
                <c:pt idx="6482">
                  <c:v>4</c:v>
                </c:pt>
                <c:pt idx="6483">
                  <c:v>4</c:v>
                </c:pt>
                <c:pt idx="6484">
                  <c:v>4</c:v>
                </c:pt>
                <c:pt idx="6485">
                  <c:v>4</c:v>
                </c:pt>
                <c:pt idx="6486">
                  <c:v>3</c:v>
                </c:pt>
                <c:pt idx="6487">
                  <c:v>3</c:v>
                </c:pt>
                <c:pt idx="6488">
                  <c:v>4</c:v>
                </c:pt>
                <c:pt idx="6489">
                  <c:v>3</c:v>
                </c:pt>
                <c:pt idx="6490">
                  <c:v>4</c:v>
                </c:pt>
                <c:pt idx="6491">
                  <c:v>2</c:v>
                </c:pt>
                <c:pt idx="6492">
                  <c:v>4</c:v>
                </c:pt>
                <c:pt idx="6493">
                  <c:v>4</c:v>
                </c:pt>
                <c:pt idx="6494">
                  <c:v>4</c:v>
                </c:pt>
                <c:pt idx="6495">
                  <c:v>3</c:v>
                </c:pt>
                <c:pt idx="6496">
                  <c:v>4</c:v>
                </c:pt>
                <c:pt idx="6497">
                  <c:v>4</c:v>
                </c:pt>
                <c:pt idx="6498">
                  <c:v>3</c:v>
                </c:pt>
                <c:pt idx="6499">
                  <c:v>4</c:v>
                </c:pt>
                <c:pt idx="6500">
                  <c:v>2</c:v>
                </c:pt>
                <c:pt idx="6501">
                  <c:v>4</c:v>
                </c:pt>
                <c:pt idx="6502">
                  <c:v>3</c:v>
                </c:pt>
                <c:pt idx="6503">
                  <c:v>2</c:v>
                </c:pt>
                <c:pt idx="6504">
                  <c:v>4</c:v>
                </c:pt>
                <c:pt idx="6505">
                  <c:v>4</c:v>
                </c:pt>
                <c:pt idx="6506">
                  <c:v>2</c:v>
                </c:pt>
                <c:pt idx="6507">
                  <c:v>4</c:v>
                </c:pt>
                <c:pt idx="6508">
                  <c:v>4</c:v>
                </c:pt>
                <c:pt idx="6509">
                  <c:v>4</c:v>
                </c:pt>
                <c:pt idx="6510">
                  <c:v>4</c:v>
                </c:pt>
                <c:pt idx="6511">
                  <c:v>4</c:v>
                </c:pt>
                <c:pt idx="6512">
                  <c:v>2</c:v>
                </c:pt>
                <c:pt idx="6513">
                  <c:v>4</c:v>
                </c:pt>
                <c:pt idx="6514">
                  <c:v>4</c:v>
                </c:pt>
                <c:pt idx="6515">
                  <c:v>4</c:v>
                </c:pt>
                <c:pt idx="6516">
                  <c:v>4</c:v>
                </c:pt>
                <c:pt idx="6517">
                  <c:v>4</c:v>
                </c:pt>
                <c:pt idx="6518">
                  <c:v>3</c:v>
                </c:pt>
                <c:pt idx="6519">
                  <c:v>4</c:v>
                </c:pt>
                <c:pt idx="6520">
                  <c:v>4</c:v>
                </c:pt>
                <c:pt idx="6521">
                  <c:v>4</c:v>
                </c:pt>
                <c:pt idx="6522">
                  <c:v>4</c:v>
                </c:pt>
                <c:pt idx="6523">
                  <c:v>2</c:v>
                </c:pt>
                <c:pt idx="6524">
                  <c:v>3</c:v>
                </c:pt>
                <c:pt idx="6525">
                  <c:v>3</c:v>
                </c:pt>
                <c:pt idx="6526">
                  <c:v>1</c:v>
                </c:pt>
                <c:pt idx="6527">
                  <c:v>4</c:v>
                </c:pt>
                <c:pt idx="6528">
                  <c:v>4</c:v>
                </c:pt>
                <c:pt idx="6529">
                  <c:v>4</c:v>
                </c:pt>
                <c:pt idx="6530">
                  <c:v>4</c:v>
                </c:pt>
                <c:pt idx="6531">
                  <c:v>4</c:v>
                </c:pt>
                <c:pt idx="6532">
                  <c:v>4</c:v>
                </c:pt>
                <c:pt idx="6533">
                  <c:v>4</c:v>
                </c:pt>
                <c:pt idx="6534">
                  <c:v>4</c:v>
                </c:pt>
                <c:pt idx="6535">
                  <c:v>3</c:v>
                </c:pt>
                <c:pt idx="6536">
                  <c:v>4</c:v>
                </c:pt>
                <c:pt idx="6537">
                  <c:v>4</c:v>
                </c:pt>
                <c:pt idx="6538">
                  <c:v>3</c:v>
                </c:pt>
                <c:pt idx="6539">
                  <c:v>2</c:v>
                </c:pt>
                <c:pt idx="6540">
                  <c:v>4</c:v>
                </c:pt>
                <c:pt idx="6541">
                  <c:v>4</c:v>
                </c:pt>
                <c:pt idx="6542">
                  <c:v>4</c:v>
                </c:pt>
                <c:pt idx="6543">
                  <c:v>4</c:v>
                </c:pt>
                <c:pt idx="6544">
                  <c:v>3</c:v>
                </c:pt>
                <c:pt idx="6545">
                  <c:v>3</c:v>
                </c:pt>
                <c:pt idx="6546">
                  <c:v>3</c:v>
                </c:pt>
                <c:pt idx="6547">
                  <c:v>4</c:v>
                </c:pt>
                <c:pt idx="6548">
                  <c:v>3</c:v>
                </c:pt>
                <c:pt idx="6549">
                  <c:v>4</c:v>
                </c:pt>
                <c:pt idx="6550">
                  <c:v>4</c:v>
                </c:pt>
                <c:pt idx="6551">
                  <c:v>4</c:v>
                </c:pt>
                <c:pt idx="6552">
                  <c:v>3</c:v>
                </c:pt>
                <c:pt idx="6553">
                  <c:v>4</c:v>
                </c:pt>
                <c:pt idx="6554">
                  <c:v>4</c:v>
                </c:pt>
                <c:pt idx="6555">
                  <c:v>4</c:v>
                </c:pt>
                <c:pt idx="6556">
                  <c:v>4</c:v>
                </c:pt>
                <c:pt idx="6557">
                  <c:v>4</c:v>
                </c:pt>
                <c:pt idx="6558">
                  <c:v>4</c:v>
                </c:pt>
                <c:pt idx="6559">
                  <c:v>4</c:v>
                </c:pt>
                <c:pt idx="6560">
                  <c:v>4</c:v>
                </c:pt>
                <c:pt idx="6561">
                  <c:v>4</c:v>
                </c:pt>
                <c:pt idx="6562">
                  <c:v>4</c:v>
                </c:pt>
                <c:pt idx="6563">
                  <c:v>4</c:v>
                </c:pt>
                <c:pt idx="6564">
                  <c:v>4</c:v>
                </c:pt>
                <c:pt idx="6565">
                  <c:v>2</c:v>
                </c:pt>
                <c:pt idx="6566">
                  <c:v>4</c:v>
                </c:pt>
                <c:pt idx="6567">
                  <c:v>4</c:v>
                </c:pt>
                <c:pt idx="6568">
                  <c:v>4</c:v>
                </c:pt>
                <c:pt idx="6569">
                  <c:v>3</c:v>
                </c:pt>
                <c:pt idx="6570">
                  <c:v>4</c:v>
                </c:pt>
                <c:pt idx="6571">
                  <c:v>2</c:v>
                </c:pt>
                <c:pt idx="6572">
                  <c:v>3</c:v>
                </c:pt>
                <c:pt idx="6573">
                  <c:v>4</c:v>
                </c:pt>
                <c:pt idx="6574">
                  <c:v>7</c:v>
                </c:pt>
                <c:pt idx="6575">
                  <c:v>3</c:v>
                </c:pt>
                <c:pt idx="6576">
                  <c:v>2</c:v>
                </c:pt>
                <c:pt idx="6577">
                  <c:v>2</c:v>
                </c:pt>
                <c:pt idx="6578">
                  <c:v>3</c:v>
                </c:pt>
                <c:pt idx="6579">
                  <c:v>4</c:v>
                </c:pt>
                <c:pt idx="6580">
                  <c:v>4</c:v>
                </c:pt>
                <c:pt idx="6581">
                  <c:v>2</c:v>
                </c:pt>
                <c:pt idx="6582">
                  <c:v>3</c:v>
                </c:pt>
                <c:pt idx="6583">
                  <c:v>1</c:v>
                </c:pt>
                <c:pt idx="6584">
                  <c:v>4</c:v>
                </c:pt>
                <c:pt idx="6585">
                  <c:v>4</c:v>
                </c:pt>
                <c:pt idx="6586">
                  <c:v>4</c:v>
                </c:pt>
                <c:pt idx="6587">
                  <c:v>4</c:v>
                </c:pt>
                <c:pt idx="6588">
                  <c:v>4</c:v>
                </c:pt>
                <c:pt idx="6589">
                  <c:v>4</c:v>
                </c:pt>
                <c:pt idx="6590">
                  <c:v>4</c:v>
                </c:pt>
                <c:pt idx="6591">
                  <c:v>3</c:v>
                </c:pt>
                <c:pt idx="6592">
                  <c:v>4</c:v>
                </c:pt>
                <c:pt idx="6593">
                  <c:v>4</c:v>
                </c:pt>
                <c:pt idx="6594">
                  <c:v>4</c:v>
                </c:pt>
                <c:pt idx="6595">
                  <c:v>4</c:v>
                </c:pt>
                <c:pt idx="6596">
                  <c:v>3</c:v>
                </c:pt>
                <c:pt idx="6597">
                  <c:v>3</c:v>
                </c:pt>
                <c:pt idx="6598">
                  <c:v>3</c:v>
                </c:pt>
                <c:pt idx="6599">
                  <c:v>3</c:v>
                </c:pt>
                <c:pt idx="6600">
                  <c:v>4</c:v>
                </c:pt>
                <c:pt idx="6601">
                  <c:v>4</c:v>
                </c:pt>
                <c:pt idx="6602">
                  <c:v>4</c:v>
                </c:pt>
                <c:pt idx="6603">
                  <c:v>4</c:v>
                </c:pt>
                <c:pt idx="6604">
                  <c:v>4</c:v>
                </c:pt>
                <c:pt idx="6605">
                  <c:v>4</c:v>
                </c:pt>
                <c:pt idx="6606">
                  <c:v>4</c:v>
                </c:pt>
                <c:pt idx="6607">
                  <c:v>4</c:v>
                </c:pt>
                <c:pt idx="6608">
                  <c:v>4</c:v>
                </c:pt>
                <c:pt idx="6609">
                  <c:v>4</c:v>
                </c:pt>
                <c:pt idx="6610">
                  <c:v>4</c:v>
                </c:pt>
                <c:pt idx="6611">
                  <c:v>4</c:v>
                </c:pt>
                <c:pt idx="6612">
                  <c:v>4</c:v>
                </c:pt>
                <c:pt idx="6613">
                  <c:v>4</c:v>
                </c:pt>
                <c:pt idx="6614">
                  <c:v>4</c:v>
                </c:pt>
                <c:pt idx="6615">
                  <c:v>4</c:v>
                </c:pt>
                <c:pt idx="6616">
                  <c:v>4</c:v>
                </c:pt>
                <c:pt idx="6617">
                  <c:v>4</c:v>
                </c:pt>
                <c:pt idx="6618">
                  <c:v>4</c:v>
                </c:pt>
                <c:pt idx="6619">
                  <c:v>4</c:v>
                </c:pt>
                <c:pt idx="6620">
                  <c:v>4</c:v>
                </c:pt>
                <c:pt idx="6621">
                  <c:v>4</c:v>
                </c:pt>
                <c:pt idx="6622">
                  <c:v>3</c:v>
                </c:pt>
                <c:pt idx="6623">
                  <c:v>4</c:v>
                </c:pt>
                <c:pt idx="6624">
                  <c:v>4</c:v>
                </c:pt>
                <c:pt idx="6625">
                  <c:v>4</c:v>
                </c:pt>
                <c:pt idx="6626">
                  <c:v>4</c:v>
                </c:pt>
                <c:pt idx="6627">
                  <c:v>4</c:v>
                </c:pt>
                <c:pt idx="6628">
                  <c:v>4</c:v>
                </c:pt>
                <c:pt idx="6629">
                  <c:v>4</c:v>
                </c:pt>
                <c:pt idx="6630">
                  <c:v>4</c:v>
                </c:pt>
                <c:pt idx="6631">
                  <c:v>2</c:v>
                </c:pt>
                <c:pt idx="6632">
                  <c:v>4</c:v>
                </c:pt>
                <c:pt idx="6633">
                  <c:v>4</c:v>
                </c:pt>
                <c:pt idx="6634">
                  <c:v>3</c:v>
                </c:pt>
                <c:pt idx="6635">
                  <c:v>4</c:v>
                </c:pt>
                <c:pt idx="6636">
                  <c:v>3</c:v>
                </c:pt>
                <c:pt idx="6637">
                  <c:v>3</c:v>
                </c:pt>
                <c:pt idx="6638">
                  <c:v>3</c:v>
                </c:pt>
                <c:pt idx="6639">
                  <c:v>4</c:v>
                </c:pt>
                <c:pt idx="6640">
                  <c:v>4</c:v>
                </c:pt>
                <c:pt idx="6641">
                  <c:v>4</c:v>
                </c:pt>
                <c:pt idx="6642">
                  <c:v>3</c:v>
                </c:pt>
                <c:pt idx="6643">
                  <c:v>2</c:v>
                </c:pt>
                <c:pt idx="6644">
                  <c:v>4</c:v>
                </c:pt>
                <c:pt idx="6645">
                  <c:v>3</c:v>
                </c:pt>
                <c:pt idx="6646">
                  <c:v>3</c:v>
                </c:pt>
                <c:pt idx="6647">
                  <c:v>4</c:v>
                </c:pt>
                <c:pt idx="6648">
                  <c:v>4</c:v>
                </c:pt>
                <c:pt idx="6649">
                  <c:v>4</c:v>
                </c:pt>
                <c:pt idx="6650">
                  <c:v>4</c:v>
                </c:pt>
                <c:pt idx="6651">
                  <c:v>3</c:v>
                </c:pt>
                <c:pt idx="6652">
                  <c:v>4</c:v>
                </c:pt>
                <c:pt idx="6653">
                  <c:v>4</c:v>
                </c:pt>
                <c:pt idx="6654">
                  <c:v>4</c:v>
                </c:pt>
                <c:pt idx="6655">
                  <c:v>4</c:v>
                </c:pt>
                <c:pt idx="6656">
                  <c:v>4</c:v>
                </c:pt>
                <c:pt idx="6657">
                  <c:v>3</c:v>
                </c:pt>
                <c:pt idx="6658">
                  <c:v>2</c:v>
                </c:pt>
                <c:pt idx="6659">
                  <c:v>2</c:v>
                </c:pt>
                <c:pt idx="6660">
                  <c:v>3</c:v>
                </c:pt>
                <c:pt idx="6661">
                  <c:v>4</c:v>
                </c:pt>
                <c:pt idx="6662">
                  <c:v>4</c:v>
                </c:pt>
                <c:pt idx="6663">
                  <c:v>4</c:v>
                </c:pt>
                <c:pt idx="6664">
                  <c:v>4</c:v>
                </c:pt>
                <c:pt idx="6665">
                  <c:v>4</c:v>
                </c:pt>
                <c:pt idx="6666">
                  <c:v>3</c:v>
                </c:pt>
                <c:pt idx="6667">
                  <c:v>4</c:v>
                </c:pt>
                <c:pt idx="6668">
                  <c:v>3</c:v>
                </c:pt>
                <c:pt idx="6669">
                  <c:v>3</c:v>
                </c:pt>
                <c:pt idx="6670">
                  <c:v>4</c:v>
                </c:pt>
                <c:pt idx="6671">
                  <c:v>4</c:v>
                </c:pt>
                <c:pt idx="6672">
                  <c:v>4</c:v>
                </c:pt>
                <c:pt idx="6673">
                  <c:v>1</c:v>
                </c:pt>
                <c:pt idx="6674">
                  <c:v>3</c:v>
                </c:pt>
                <c:pt idx="6675">
                  <c:v>4</c:v>
                </c:pt>
                <c:pt idx="6676">
                  <c:v>4</c:v>
                </c:pt>
                <c:pt idx="6677">
                  <c:v>4</c:v>
                </c:pt>
                <c:pt idx="6678">
                  <c:v>3</c:v>
                </c:pt>
                <c:pt idx="6679">
                  <c:v>3</c:v>
                </c:pt>
                <c:pt idx="6680">
                  <c:v>4</c:v>
                </c:pt>
                <c:pt idx="6681">
                  <c:v>4</c:v>
                </c:pt>
                <c:pt idx="6682">
                  <c:v>4</c:v>
                </c:pt>
                <c:pt idx="6683">
                  <c:v>3</c:v>
                </c:pt>
                <c:pt idx="6684">
                  <c:v>4</c:v>
                </c:pt>
                <c:pt idx="6685">
                  <c:v>3</c:v>
                </c:pt>
                <c:pt idx="6686">
                  <c:v>4</c:v>
                </c:pt>
                <c:pt idx="6687">
                  <c:v>4</c:v>
                </c:pt>
                <c:pt idx="6688">
                  <c:v>4</c:v>
                </c:pt>
                <c:pt idx="6689">
                  <c:v>4</c:v>
                </c:pt>
                <c:pt idx="6690">
                  <c:v>4</c:v>
                </c:pt>
                <c:pt idx="6691">
                  <c:v>4</c:v>
                </c:pt>
                <c:pt idx="6692">
                  <c:v>4</c:v>
                </c:pt>
                <c:pt idx="6693">
                  <c:v>4</c:v>
                </c:pt>
                <c:pt idx="6694">
                  <c:v>4</c:v>
                </c:pt>
                <c:pt idx="6695">
                  <c:v>4</c:v>
                </c:pt>
                <c:pt idx="6696">
                  <c:v>4</c:v>
                </c:pt>
                <c:pt idx="6697">
                  <c:v>4</c:v>
                </c:pt>
                <c:pt idx="6698">
                  <c:v>4</c:v>
                </c:pt>
                <c:pt idx="6699">
                  <c:v>4</c:v>
                </c:pt>
                <c:pt idx="6700">
                  <c:v>4</c:v>
                </c:pt>
                <c:pt idx="6701">
                  <c:v>4</c:v>
                </c:pt>
                <c:pt idx="6702">
                  <c:v>4</c:v>
                </c:pt>
                <c:pt idx="6703">
                  <c:v>4</c:v>
                </c:pt>
                <c:pt idx="6704">
                  <c:v>4</c:v>
                </c:pt>
                <c:pt idx="6705">
                  <c:v>3</c:v>
                </c:pt>
                <c:pt idx="6706">
                  <c:v>3</c:v>
                </c:pt>
                <c:pt idx="6707">
                  <c:v>3</c:v>
                </c:pt>
                <c:pt idx="6708">
                  <c:v>4</c:v>
                </c:pt>
                <c:pt idx="6709">
                  <c:v>4</c:v>
                </c:pt>
                <c:pt idx="6710">
                  <c:v>4</c:v>
                </c:pt>
                <c:pt idx="6711">
                  <c:v>4</c:v>
                </c:pt>
                <c:pt idx="6712">
                  <c:v>4</c:v>
                </c:pt>
                <c:pt idx="6713">
                  <c:v>4</c:v>
                </c:pt>
                <c:pt idx="6714">
                  <c:v>4</c:v>
                </c:pt>
                <c:pt idx="6715">
                  <c:v>4</c:v>
                </c:pt>
                <c:pt idx="6716">
                  <c:v>4</c:v>
                </c:pt>
                <c:pt idx="6717">
                  <c:v>4</c:v>
                </c:pt>
                <c:pt idx="6718">
                  <c:v>2</c:v>
                </c:pt>
                <c:pt idx="6719">
                  <c:v>4</c:v>
                </c:pt>
                <c:pt idx="6720">
                  <c:v>4</c:v>
                </c:pt>
                <c:pt idx="6721">
                  <c:v>3</c:v>
                </c:pt>
                <c:pt idx="6722">
                  <c:v>3</c:v>
                </c:pt>
                <c:pt idx="6723">
                  <c:v>4</c:v>
                </c:pt>
                <c:pt idx="6724">
                  <c:v>3</c:v>
                </c:pt>
                <c:pt idx="6725">
                  <c:v>4</c:v>
                </c:pt>
                <c:pt idx="6726">
                  <c:v>4</c:v>
                </c:pt>
                <c:pt idx="6727">
                  <c:v>3</c:v>
                </c:pt>
                <c:pt idx="6728">
                  <c:v>4</c:v>
                </c:pt>
                <c:pt idx="6729">
                  <c:v>4</c:v>
                </c:pt>
                <c:pt idx="6730">
                  <c:v>3</c:v>
                </c:pt>
                <c:pt idx="6731">
                  <c:v>4</c:v>
                </c:pt>
                <c:pt idx="6732">
                  <c:v>4</c:v>
                </c:pt>
                <c:pt idx="6733">
                  <c:v>4</c:v>
                </c:pt>
                <c:pt idx="6734">
                  <c:v>4</c:v>
                </c:pt>
                <c:pt idx="6735">
                  <c:v>3</c:v>
                </c:pt>
                <c:pt idx="6736">
                  <c:v>4</c:v>
                </c:pt>
                <c:pt idx="6737">
                  <c:v>4</c:v>
                </c:pt>
                <c:pt idx="6738">
                  <c:v>4</c:v>
                </c:pt>
                <c:pt idx="6739">
                  <c:v>4</c:v>
                </c:pt>
                <c:pt idx="6740">
                  <c:v>3</c:v>
                </c:pt>
                <c:pt idx="6741">
                  <c:v>4</c:v>
                </c:pt>
                <c:pt idx="6742">
                  <c:v>4</c:v>
                </c:pt>
                <c:pt idx="6743">
                  <c:v>4</c:v>
                </c:pt>
                <c:pt idx="6744">
                  <c:v>4</c:v>
                </c:pt>
                <c:pt idx="6745">
                  <c:v>4</c:v>
                </c:pt>
                <c:pt idx="6746">
                  <c:v>3</c:v>
                </c:pt>
                <c:pt idx="6747">
                  <c:v>2</c:v>
                </c:pt>
                <c:pt idx="6748">
                  <c:v>4</c:v>
                </c:pt>
                <c:pt idx="6749">
                  <c:v>3</c:v>
                </c:pt>
                <c:pt idx="6750">
                  <c:v>2</c:v>
                </c:pt>
                <c:pt idx="6751">
                  <c:v>4</c:v>
                </c:pt>
                <c:pt idx="6752">
                  <c:v>2</c:v>
                </c:pt>
                <c:pt idx="6753">
                  <c:v>4</c:v>
                </c:pt>
                <c:pt idx="6754">
                  <c:v>4</c:v>
                </c:pt>
                <c:pt idx="6755">
                  <c:v>4</c:v>
                </c:pt>
                <c:pt idx="6756">
                  <c:v>3</c:v>
                </c:pt>
                <c:pt idx="6757">
                  <c:v>4</c:v>
                </c:pt>
                <c:pt idx="6758">
                  <c:v>4</c:v>
                </c:pt>
                <c:pt idx="6759">
                  <c:v>3</c:v>
                </c:pt>
                <c:pt idx="6760">
                  <c:v>3</c:v>
                </c:pt>
                <c:pt idx="6761">
                  <c:v>4</c:v>
                </c:pt>
                <c:pt idx="6762">
                  <c:v>3</c:v>
                </c:pt>
                <c:pt idx="6763">
                  <c:v>4</c:v>
                </c:pt>
                <c:pt idx="6764">
                  <c:v>4</c:v>
                </c:pt>
                <c:pt idx="6765">
                  <c:v>4</c:v>
                </c:pt>
                <c:pt idx="6766">
                  <c:v>3</c:v>
                </c:pt>
                <c:pt idx="6767">
                  <c:v>4</c:v>
                </c:pt>
                <c:pt idx="6768">
                  <c:v>3</c:v>
                </c:pt>
                <c:pt idx="6769">
                  <c:v>3</c:v>
                </c:pt>
                <c:pt idx="6770">
                  <c:v>4</c:v>
                </c:pt>
                <c:pt idx="6771">
                  <c:v>4</c:v>
                </c:pt>
                <c:pt idx="6772">
                  <c:v>4</c:v>
                </c:pt>
                <c:pt idx="6773">
                  <c:v>4</c:v>
                </c:pt>
                <c:pt idx="6774">
                  <c:v>4</c:v>
                </c:pt>
                <c:pt idx="6775">
                  <c:v>3</c:v>
                </c:pt>
                <c:pt idx="6776">
                  <c:v>3</c:v>
                </c:pt>
                <c:pt idx="6777">
                  <c:v>4</c:v>
                </c:pt>
                <c:pt idx="6778">
                  <c:v>2</c:v>
                </c:pt>
                <c:pt idx="6779">
                  <c:v>4</c:v>
                </c:pt>
                <c:pt idx="6780">
                  <c:v>4</c:v>
                </c:pt>
                <c:pt idx="6781">
                  <c:v>3</c:v>
                </c:pt>
                <c:pt idx="6782">
                  <c:v>4</c:v>
                </c:pt>
                <c:pt idx="6783">
                  <c:v>3</c:v>
                </c:pt>
                <c:pt idx="6784">
                  <c:v>2</c:v>
                </c:pt>
                <c:pt idx="6785">
                  <c:v>4</c:v>
                </c:pt>
                <c:pt idx="6786">
                  <c:v>4</c:v>
                </c:pt>
                <c:pt idx="6787">
                  <c:v>4</c:v>
                </c:pt>
                <c:pt idx="6788">
                  <c:v>4</c:v>
                </c:pt>
                <c:pt idx="6789">
                  <c:v>4</c:v>
                </c:pt>
                <c:pt idx="6790">
                  <c:v>3</c:v>
                </c:pt>
                <c:pt idx="6791">
                  <c:v>4</c:v>
                </c:pt>
                <c:pt idx="6792">
                  <c:v>4</c:v>
                </c:pt>
                <c:pt idx="6793">
                  <c:v>4</c:v>
                </c:pt>
                <c:pt idx="6794">
                  <c:v>4</c:v>
                </c:pt>
                <c:pt idx="6795">
                  <c:v>4</c:v>
                </c:pt>
                <c:pt idx="6796">
                  <c:v>4</c:v>
                </c:pt>
                <c:pt idx="6797">
                  <c:v>4</c:v>
                </c:pt>
                <c:pt idx="6798">
                  <c:v>4</c:v>
                </c:pt>
                <c:pt idx="6799">
                  <c:v>4</c:v>
                </c:pt>
                <c:pt idx="6800">
                  <c:v>4</c:v>
                </c:pt>
                <c:pt idx="6801">
                  <c:v>4</c:v>
                </c:pt>
                <c:pt idx="6802">
                  <c:v>4</c:v>
                </c:pt>
                <c:pt idx="6803">
                  <c:v>3</c:v>
                </c:pt>
                <c:pt idx="6804">
                  <c:v>4</c:v>
                </c:pt>
                <c:pt idx="6805">
                  <c:v>3</c:v>
                </c:pt>
                <c:pt idx="6806">
                  <c:v>4</c:v>
                </c:pt>
                <c:pt idx="6807">
                  <c:v>4</c:v>
                </c:pt>
                <c:pt idx="6808">
                  <c:v>4</c:v>
                </c:pt>
                <c:pt idx="6809">
                  <c:v>4</c:v>
                </c:pt>
                <c:pt idx="6810">
                  <c:v>4</c:v>
                </c:pt>
                <c:pt idx="6811">
                  <c:v>4</c:v>
                </c:pt>
                <c:pt idx="6812">
                  <c:v>4</c:v>
                </c:pt>
                <c:pt idx="6813">
                  <c:v>4</c:v>
                </c:pt>
                <c:pt idx="6814">
                  <c:v>4</c:v>
                </c:pt>
                <c:pt idx="6815">
                  <c:v>4</c:v>
                </c:pt>
                <c:pt idx="6816">
                  <c:v>4</c:v>
                </c:pt>
                <c:pt idx="6817">
                  <c:v>2</c:v>
                </c:pt>
                <c:pt idx="6818">
                  <c:v>4</c:v>
                </c:pt>
                <c:pt idx="6819">
                  <c:v>4</c:v>
                </c:pt>
                <c:pt idx="6820">
                  <c:v>3</c:v>
                </c:pt>
                <c:pt idx="6821">
                  <c:v>4</c:v>
                </c:pt>
                <c:pt idx="6822">
                  <c:v>3</c:v>
                </c:pt>
                <c:pt idx="6823">
                  <c:v>3</c:v>
                </c:pt>
                <c:pt idx="6824">
                  <c:v>4</c:v>
                </c:pt>
                <c:pt idx="6825">
                  <c:v>4</c:v>
                </c:pt>
                <c:pt idx="6826">
                  <c:v>4</c:v>
                </c:pt>
                <c:pt idx="6827">
                  <c:v>4</c:v>
                </c:pt>
                <c:pt idx="6828">
                  <c:v>4</c:v>
                </c:pt>
                <c:pt idx="6829">
                  <c:v>3</c:v>
                </c:pt>
                <c:pt idx="6830">
                  <c:v>3</c:v>
                </c:pt>
                <c:pt idx="6831">
                  <c:v>4</c:v>
                </c:pt>
                <c:pt idx="6832">
                  <c:v>4</c:v>
                </c:pt>
                <c:pt idx="6833">
                  <c:v>3</c:v>
                </c:pt>
                <c:pt idx="6834">
                  <c:v>4</c:v>
                </c:pt>
                <c:pt idx="6835">
                  <c:v>4</c:v>
                </c:pt>
                <c:pt idx="6836">
                  <c:v>3</c:v>
                </c:pt>
                <c:pt idx="6837">
                  <c:v>4</c:v>
                </c:pt>
                <c:pt idx="6838">
                  <c:v>4</c:v>
                </c:pt>
                <c:pt idx="6839">
                  <c:v>3</c:v>
                </c:pt>
                <c:pt idx="6840">
                  <c:v>2</c:v>
                </c:pt>
                <c:pt idx="6841">
                  <c:v>4</c:v>
                </c:pt>
                <c:pt idx="6842">
                  <c:v>4</c:v>
                </c:pt>
                <c:pt idx="6843">
                  <c:v>3</c:v>
                </c:pt>
                <c:pt idx="6844">
                  <c:v>4</c:v>
                </c:pt>
                <c:pt idx="6845">
                  <c:v>3</c:v>
                </c:pt>
                <c:pt idx="6846">
                  <c:v>4</c:v>
                </c:pt>
                <c:pt idx="6847">
                  <c:v>4</c:v>
                </c:pt>
                <c:pt idx="6848">
                  <c:v>1</c:v>
                </c:pt>
                <c:pt idx="6849">
                  <c:v>4</c:v>
                </c:pt>
                <c:pt idx="6850">
                  <c:v>4</c:v>
                </c:pt>
                <c:pt idx="6851">
                  <c:v>4</c:v>
                </c:pt>
                <c:pt idx="6852">
                  <c:v>4</c:v>
                </c:pt>
                <c:pt idx="6853">
                  <c:v>4</c:v>
                </c:pt>
                <c:pt idx="6854">
                  <c:v>3</c:v>
                </c:pt>
                <c:pt idx="6855">
                  <c:v>4</c:v>
                </c:pt>
                <c:pt idx="6856">
                  <c:v>4</c:v>
                </c:pt>
                <c:pt idx="6857">
                  <c:v>4</c:v>
                </c:pt>
                <c:pt idx="6858">
                  <c:v>4</c:v>
                </c:pt>
                <c:pt idx="6859">
                  <c:v>3</c:v>
                </c:pt>
                <c:pt idx="6860">
                  <c:v>4</c:v>
                </c:pt>
                <c:pt idx="6861">
                  <c:v>4</c:v>
                </c:pt>
                <c:pt idx="6862">
                  <c:v>1</c:v>
                </c:pt>
                <c:pt idx="6863">
                  <c:v>4</c:v>
                </c:pt>
                <c:pt idx="6864">
                  <c:v>4</c:v>
                </c:pt>
                <c:pt idx="6865">
                  <c:v>4</c:v>
                </c:pt>
                <c:pt idx="6866">
                  <c:v>4</c:v>
                </c:pt>
                <c:pt idx="6867">
                  <c:v>4</c:v>
                </c:pt>
                <c:pt idx="6868">
                  <c:v>4</c:v>
                </c:pt>
                <c:pt idx="6869">
                  <c:v>4</c:v>
                </c:pt>
                <c:pt idx="6870">
                  <c:v>4</c:v>
                </c:pt>
                <c:pt idx="6871">
                  <c:v>3</c:v>
                </c:pt>
                <c:pt idx="6872">
                  <c:v>4</c:v>
                </c:pt>
                <c:pt idx="6873">
                  <c:v>2</c:v>
                </c:pt>
                <c:pt idx="6874">
                  <c:v>3</c:v>
                </c:pt>
                <c:pt idx="6875">
                  <c:v>4</c:v>
                </c:pt>
                <c:pt idx="6876">
                  <c:v>4</c:v>
                </c:pt>
                <c:pt idx="6877">
                  <c:v>4</c:v>
                </c:pt>
                <c:pt idx="6878">
                  <c:v>4</c:v>
                </c:pt>
                <c:pt idx="6879">
                  <c:v>4</c:v>
                </c:pt>
                <c:pt idx="6880">
                  <c:v>4</c:v>
                </c:pt>
                <c:pt idx="6881">
                  <c:v>3</c:v>
                </c:pt>
                <c:pt idx="6882">
                  <c:v>4</c:v>
                </c:pt>
                <c:pt idx="6883">
                  <c:v>3</c:v>
                </c:pt>
                <c:pt idx="6884">
                  <c:v>4</c:v>
                </c:pt>
                <c:pt idx="6885">
                  <c:v>4</c:v>
                </c:pt>
                <c:pt idx="6886">
                  <c:v>4</c:v>
                </c:pt>
                <c:pt idx="6887">
                  <c:v>4</c:v>
                </c:pt>
                <c:pt idx="6888">
                  <c:v>3</c:v>
                </c:pt>
                <c:pt idx="6889">
                  <c:v>4</c:v>
                </c:pt>
                <c:pt idx="6890">
                  <c:v>3</c:v>
                </c:pt>
                <c:pt idx="6891">
                  <c:v>4</c:v>
                </c:pt>
                <c:pt idx="6892">
                  <c:v>4</c:v>
                </c:pt>
                <c:pt idx="6893">
                  <c:v>4</c:v>
                </c:pt>
                <c:pt idx="6894">
                  <c:v>4</c:v>
                </c:pt>
                <c:pt idx="6895">
                  <c:v>2</c:v>
                </c:pt>
                <c:pt idx="6896">
                  <c:v>4</c:v>
                </c:pt>
                <c:pt idx="6897">
                  <c:v>4</c:v>
                </c:pt>
                <c:pt idx="6898">
                  <c:v>4</c:v>
                </c:pt>
                <c:pt idx="6899">
                  <c:v>3</c:v>
                </c:pt>
                <c:pt idx="6900">
                  <c:v>4</c:v>
                </c:pt>
                <c:pt idx="6901">
                  <c:v>4</c:v>
                </c:pt>
                <c:pt idx="6902">
                  <c:v>4</c:v>
                </c:pt>
                <c:pt idx="6903">
                  <c:v>4</c:v>
                </c:pt>
                <c:pt idx="6904">
                  <c:v>3</c:v>
                </c:pt>
                <c:pt idx="6905">
                  <c:v>4</c:v>
                </c:pt>
                <c:pt idx="6906">
                  <c:v>3</c:v>
                </c:pt>
                <c:pt idx="6907">
                  <c:v>4</c:v>
                </c:pt>
                <c:pt idx="6908">
                  <c:v>2</c:v>
                </c:pt>
                <c:pt idx="6909">
                  <c:v>4</c:v>
                </c:pt>
                <c:pt idx="6910">
                  <c:v>4</c:v>
                </c:pt>
                <c:pt idx="6911">
                  <c:v>4</c:v>
                </c:pt>
                <c:pt idx="6912">
                  <c:v>4</c:v>
                </c:pt>
                <c:pt idx="6913">
                  <c:v>4</c:v>
                </c:pt>
                <c:pt idx="6914">
                  <c:v>1</c:v>
                </c:pt>
                <c:pt idx="6915">
                  <c:v>4</c:v>
                </c:pt>
                <c:pt idx="6916">
                  <c:v>3</c:v>
                </c:pt>
                <c:pt idx="6917">
                  <c:v>4</c:v>
                </c:pt>
                <c:pt idx="6918">
                  <c:v>4</c:v>
                </c:pt>
                <c:pt idx="6919">
                  <c:v>4</c:v>
                </c:pt>
                <c:pt idx="6920">
                  <c:v>3</c:v>
                </c:pt>
                <c:pt idx="6921">
                  <c:v>3</c:v>
                </c:pt>
                <c:pt idx="6922">
                  <c:v>3</c:v>
                </c:pt>
                <c:pt idx="6923">
                  <c:v>4</c:v>
                </c:pt>
                <c:pt idx="6924">
                  <c:v>4</c:v>
                </c:pt>
                <c:pt idx="6925">
                  <c:v>3</c:v>
                </c:pt>
                <c:pt idx="6926">
                  <c:v>4</c:v>
                </c:pt>
                <c:pt idx="6927">
                  <c:v>4</c:v>
                </c:pt>
                <c:pt idx="6928">
                  <c:v>4</c:v>
                </c:pt>
                <c:pt idx="6929">
                  <c:v>4</c:v>
                </c:pt>
                <c:pt idx="6930">
                  <c:v>3</c:v>
                </c:pt>
                <c:pt idx="6931">
                  <c:v>4</c:v>
                </c:pt>
                <c:pt idx="6932">
                  <c:v>4</c:v>
                </c:pt>
                <c:pt idx="6933">
                  <c:v>3</c:v>
                </c:pt>
                <c:pt idx="6934">
                  <c:v>3</c:v>
                </c:pt>
                <c:pt idx="6935">
                  <c:v>2</c:v>
                </c:pt>
                <c:pt idx="6936">
                  <c:v>3</c:v>
                </c:pt>
                <c:pt idx="6937">
                  <c:v>4</c:v>
                </c:pt>
                <c:pt idx="6938">
                  <c:v>4</c:v>
                </c:pt>
                <c:pt idx="6939">
                  <c:v>4</c:v>
                </c:pt>
                <c:pt idx="6940">
                  <c:v>2</c:v>
                </c:pt>
                <c:pt idx="6941">
                  <c:v>4</c:v>
                </c:pt>
                <c:pt idx="6942">
                  <c:v>4</c:v>
                </c:pt>
                <c:pt idx="6943">
                  <c:v>3</c:v>
                </c:pt>
                <c:pt idx="6944">
                  <c:v>4</c:v>
                </c:pt>
                <c:pt idx="6945">
                  <c:v>4</c:v>
                </c:pt>
                <c:pt idx="6946">
                  <c:v>4</c:v>
                </c:pt>
                <c:pt idx="6947">
                  <c:v>4</c:v>
                </c:pt>
                <c:pt idx="6948">
                  <c:v>4</c:v>
                </c:pt>
                <c:pt idx="6949">
                  <c:v>4</c:v>
                </c:pt>
                <c:pt idx="6950">
                  <c:v>4</c:v>
                </c:pt>
                <c:pt idx="6951">
                  <c:v>4</c:v>
                </c:pt>
                <c:pt idx="6952">
                  <c:v>4</c:v>
                </c:pt>
                <c:pt idx="6953">
                  <c:v>4</c:v>
                </c:pt>
                <c:pt idx="6954">
                  <c:v>4</c:v>
                </c:pt>
                <c:pt idx="6955">
                  <c:v>4</c:v>
                </c:pt>
                <c:pt idx="6956">
                  <c:v>4</c:v>
                </c:pt>
                <c:pt idx="6957">
                  <c:v>3</c:v>
                </c:pt>
                <c:pt idx="6958">
                  <c:v>4</c:v>
                </c:pt>
                <c:pt idx="6959">
                  <c:v>3</c:v>
                </c:pt>
                <c:pt idx="6960">
                  <c:v>4</c:v>
                </c:pt>
                <c:pt idx="6961">
                  <c:v>4</c:v>
                </c:pt>
                <c:pt idx="6962">
                  <c:v>4</c:v>
                </c:pt>
                <c:pt idx="6963">
                  <c:v>3</c:v>
                </c:pt>
                <c:pt idx="6964">
                  <c:v>4</c:v>
                </c:pt>
                <c:pt idx="6965">
                  <c:v>4</c:v>
                </c:pt>
                <c:pt idx="6966">
                  <c:v>3</c:v>
                </c:pt>
                <c:pt idx="6967">
                  <c:v>4</c:v>
                </c:pt>
                <c:pt idx="6968">
                  <c:v>4</c:v>
                </c:pt>
                <c:pt idx="6969">
                  <c:v>4</c:v>
                </c:pt>
                <c:pt idx="6970">
                  <c:v>3</c:v>
                </c:pt>
                <c:pt idx="6971">
                  <c:v>4</c:v>
                </c:pt>
                <c:pt idx="6972">
                  <c:v>4</c:v>
                </c:pt>
                <c:pt idx="6973">
                  <c:v>3</c:v>
                </c:pt>
                <c:pt idx="6974">
                  <c:v>4</c:v>
                </c:pt>
                <c:pt idx="6975">
                  <c:v>4</c:v>
                </c:pt>
                <c:pt idx="6976">
                  <c:v>4</c:v>
                </c:pt>
                <c:pt idx="6977">
                  <c:v>4</c:v>
                </c:pt>
                <c:pt idx="6978">
                  <c:v>3</c:v>
                </c:pt>
                <c:pt idx="6979">
                  <c:v>4</c:v>
                </c:pt>
                <c:pt idx="6980">
                  <c:v>3</c:v>
                </c:pt>
                <c:pt idx="6981">
                  <c:v>4</c:v>
                </c:pt>
                <c:pt idx="6982">
                  <c:v>4</c:v>
                </c:pt>
                <c:pt idx="6983">
                  <c:v>4</c:v>
                </c:pt>
                <c:pt idx="6984">
                  <c:v>3</c:v>
                </c:pt>
                <c:pt idx="6985">
                  <c:v>3</c:v>
                </c:pt>
                <c:pt idx="6986">
                  <c:v>4</c:v>
                </c:pt>
                <c:pt idx="6987">
                  <c:v>4</c:v>
                </c:pt>
                <c:pt idx="6988">
                  <c:v>4</c:v>
                </c:pt>
                <c:pt idx="6989">
                  <c:v>3</c:v>
                </c:pt>
                <c:pt idx="6990">
                  <c:v>4</c:v>
                </c:pt>
                <c:pt idx="6991">
                  <c:v>4</c:v>
                </c:pt>
                <c:pt idx="6992">
                  <c:v>4</c:v>
                </c:pt>
                <c:pt idx="6993">
                  <c:v>4</c:v>
                </c:pt>
                <c:pt idx="6994">
                  <c:v>4</c:v>
                </c:pt>
                <c:pt idx="6995">
                  <c:v>2</c:v>
                </c:pt>
                <c:pt idx="6996">
                  <c:v>4</c:v>
                </c:pt>
                <c:pt idx="6997">
                  <c:v>3</c:v>
                </c:pt>
                <c:pt idx="6998">
                  <c:v>2</c:v>
                </c:pt>
                <c:pt idx="6999">
                  <c:v>3</c:v>
                </c:pt>
                <c:pt idx="7000">
                  <c:v>4</c:v>
                </c:pt>
                <c:pt idx="7001">
                  <c:v>3</c:v>
                </c:pt>
                <c:pt idx="7002">
                  <c:v>4</c:v>
                </c:pt>
                <c:pt idx="7003">
                  <c:v>3</c:v>
                </c:pt>
                <c:pt idx="7004">
                  <c:v>4</c:v>
                </c:pt>
                <c:pt idx="7005">
                  <c:v>3</c:v>
                </c:pt>
                <c:pt idx="7006">
                  <c:v>3</c:v>
                </c:pt>
                <c:pt idx="7007">
                  <c:v>4</c:v>
                </c:pt>
                <c:pt idx="7008">
                  <c:v>4</c:v>
                </c:pt>
                <c:pt idx="7009">
                  <c:v>3</c:v>
                </c:pt>
                <c:pt idx="7010">
                  <c:v>4</c:v>
                </c:pt>
                <c:pt idx="7011">
                  <c:v>4</c:v>
                </c:pt>
                <c:pt idx="7012">
                  <c:v>3</c:v>
                </c:pt>
                <c:pt idx="7013">
                  <c:v>4</c:v>
                </c:pt>
                <c:pt idx="7014">
                  <c:v>2</c:v>
                </c:pt>
                <c:pt idx="7015">
                  <c:v>4</c:v>
                </c:pt>
                <c:pt idx="7016">
                  <c:v>4</c:v>
                </c:pt>
                <c:pt idx="7017">
                  <c:v>4</c:v>
                </c:pt>
                <c:pt idx="7018">
                  <c:v>4</c:v>
                </c:pt>
                <c:pt idx="7019">
                  <c:v>4</c:v>
                </c:pt>
                <c:pt idx="7020">
                  <c:v>4</c:v>
                </c:pt>
                <c:pt idx="7021">
                  <c:v>4</c:v>
                </c:pt>
                <c:pt idx="7022">
                  <c:v>3</c:v>
                </c:pt>
                <c:pt idx="7023">
                  <c:v>4</c:v>
                </c:pt>
                <c:pt idx="7024">
                  <c:v>4</c:v>
                </c:pt>
                <c:pt idx="7025">
                  <c:v>4</c:v>
                </c:pt>
                <c:pt idx="7026">
                  <c:v>4</c:v>
                </c:pt>
                <c:pt idx="7027">
                  <c:v>2</c:v>
                </c:pt>
                <c:pt idx="7028">
                  <c:v>4</c:v>
                </c:pt>
                <c:pt idx="7029">
                  <c:v>2</c:v>
                </c:pt>
                <c:pt idx="7030">
                  <c:v>4</c:v>
                </c:pt>
                <c:pt idx="7031">
                  <c:v>3</c:v>
                </c:pt>
                <c:pt idx="7032">
                  <c:v>4</c:v>
                </c:pt>
                <c:pt idx="7033">
                  <c:v>3</c:v>
                </c:pt>
                <c:pt idx="7034">
                  <c:v>1</c:v>
                </c:pt>
                <c:pt idx="7035">
                  <c:v>2</c:v>
                </c:pt>
                <c:pt idx="7036">
                  <c:v>2</c:v>
                </c:pt>
                <c:pt idx="7037">
                  <c:v>2</c:v>
                </c:pt>
                <c:pt idx="7038">
                  <c:v>4</c:v>
                </c:pt>
                <c:pt idx="7039">
                  <c:v>4</c:v>
                </c:pt>
                <c:pt idx="7040">
                  <c:v>3</c:v>
                </c:pt>
                <c:pt idx="7041">
                  <c:v>4</c:v>
                </c:pt>
                <c:pt idx="7042">
                  <c:v>4</c:v>
                </c:pt>
                <c:pt idx="7043">
                  <c:v>4</c:v>
                </c:pt>
                <c:pt idx="7044">
                  <c:v>4</c:v>
                </c:pt>
                <c:pt idx="7045">
                  <c:v>4</c:v>
                </c:pt>
                <c:pt idx="7046">
                  <c:v>2</c:v>
                </c:pt>
                <c:pt idx="7047">
                  <c:v>4</c:v>
                </c:pt>
                <c:pt idx="7048">
                  <c:v>4</c:v>
                </c:pt>
                <c:pt idx="7049">
                  <c:v>4</c:v>
                </c:pt>
                <c:pt idx="7050">
                  <c:v>4</c:v>
                </c:pt>
                <c:pt idx="7051">
                  <c:v>4</c:v>
                </c:pt>
                <c:pt idx="7052">
                  <c:v>4</c:v>
                </c:pt>
                <c:pt idx="7053">
                  <c:v>4</c:v>
                </c:pt>
                <c:pt idx="7054">
                  <c:v>4</c:v>
                </c:pt>
                <c:pt idx="7055">
                  <c:v>3</c:v>
                </c:pt>
                <c:pt idx="7056">
                  <c:v>4</c:v>
                </c:pt>
                <c:pt idx="7057">
                  <c:v>4</c:v>
                </c:pt>
                <c:pt idx="7058">
                  <c:v>4</c:v>
                </c:pt>
                <c:pt idx="7059">
                  <c:v>4</c:v>
                </c:pt>
                <c:pt idx="7060">
                  <c:v>2</c:v>
                </c:pt>
                <c:pt idx="7061">
                  <c:v>4</c:v>
                </c:pt>
                <c:pt idx="7062">
                  <c:v>3</c:v>
                </c:pt>
                <c:pt idx="7063">
                  <c:v>4</c:v>
                </c:pt>
                <c:pt idx="7064">
                  <c:v>4</c:v>
                </c:pt>
                <c:pt idx="7065">
                  <c:v>4</c:v>
                </c:pt>
                <c:pt idx="7066">
                  <c:v>4</c:v>
                </c:pt>
                <c:pt idx="7067">
                  <c:v>4</c:v>
                </c:pt>
                <c:pt idx="7068">
                  <c:v>4</c:v>
                </c:pt>
                <c:pt idx="7069">
                  <c:v>4</c:v>
                </c:pt>
                <c:pt idx="7070">
                  <c:v>4</c:v>
                </c:pt>
                <c:pt idx="7071">
                  <c:v>4</c:v>
                </c:pt>
                <c:pt idx="7072">
                  <c:v>2</c:v>
                </c:pt>
                <c:pt idx="7073">
                  <c:v>2</c:v>
                </c:pt>
                <c:pt idx="7074">
                  <c:v>4</c:v>
                </c:pt>
                <c:pt idx="7075">
                  <c:v>4</c:v>
                </c:pt>
                <c:pt idx="7076">
                  <c:v>4</c:v>
                </c:pt>
                <c:pt idx="7077">
                  <c:v>4</c:v>
                </c:pt>
                <c:pt idx="7078">
                  <c:v>3</c:v>
                </c:pt>
                <c:pt idx="7079">
                  <c:v>4</c:v>
                </c:pt>
                <c:pt idx="7080">
                  <c:v>4</c:v>
                </c:pt>
                <c:pt idx="7081">
                  <c:v>4</c:v>
                </c:pt>
                <c:pt idx="7082">
                  <c:v>4</c:v>
                </c:pt>
                <c:pt idx="7083">
                  <c:v>3</c:v>
                </c:pt>
                <c:pt idx="7084">
                  <c:v>3</c:v>
                </c:pt>
                <c:pt idx="7085">
                  <c:v>4</c:v>
                </c:pt>
                <c:pt idx="7086">
                  <c:v>4</c:v>
                </c:pt>
                <c:pt idx="7087">
                  <c:v>4</c:v>
                </c:pt>
                <c:pt idx="7088">
                  <c:v>3</c:v>
                </c:pt>
                <c:pt idx="7089">
                  <c:v>4</c:v>
                </c:pt>
                <c:pt idx="7090">
                  <c:v>3</c:v>
                </c:pt>
                <c:pt idx="7091">
                  <c:v>4</c:v>
                </c:pt>
                <c:pt idx="7092">
                  <c:v>4</c:v>
                </c:pt>
                <c:pt idx="7093">
                  <c:v>4</c:v>
                </c:pt>
                <c:pt idx="7094">
                  <c:v>4</c:v>
                </c:pt>
                <c:pt idx="7095">
                  <c:v>3</c:v>
                </c:pt>
                <c:pt idx="7096">
                  <c:v>4</c:v>
                </c:pt>
                <c:pt idx="7097">
                  <c:v>4</c:v>
                </c:pt>
                <c:pt idx="7098">
                  <c:v>4</c:v>
                </c:pt>
                <c:pt idx="7099">
                  <c:v>4</c:v>
                </c:pt>
                <c:pt idx="7100">
                  <c:v>4</c:v>
                </c:pt>
                <c:pt idx="7101">
                  <c:v>3</c:v>
                </c:pt>
                <c:pt idx="7102">
                  <c:v>4</c:v>
                </c:pt>
                <c:pt idx="7103">
                  <c:v>4</c:v>
                </c:pt>
                <c:pt idx="7104">
                  <c:v>2</c:v>
                </c:pt>
                <c:pt idx="7105">
                  <c:v>3</c:v>
                </c:pt>
                <c:pt idx="7106">
                  <c:v>4</c:v>
                </c:pt>
                <c:pt idx="7107">
                  <c:v>4</c:v>
                </c:pt>
                <c:pt idx="7108">
                  <c:v>4</c:v>
                </c:pt>
                <c:pt idx="7109">
                  <c:v>3</c:v>
                </c:pt>
                <c:pt idx="7110">
                  <c:v>4</c:v>
                </c:pt>
                <c:pt idx="7111">
                  <c:v>2</c:v>
                </c:pt>
                <c:pt idx="7112">
                  <c:v>4</c:v>
                </c:pt>
                <c:pt idx="7113">
                  <c:v>4</c:v>
                </c:pt>
                <c:pt idx="7114">
                  <c:v>3</c:v>
                </c:pt>
                <c:pt idx="7115">
                  <c:v>2</c:v>
                </c:pt>
                <c:pt idx="7116">
                  <c:v>4</c:v>
                </c:pt>
                <c:pt idx="7117">
                  <c:v>4</c:v>
                </c:pt>
                <c:pt idx="7118">
                  <c:v>4</c:v>
                </c:pt>
                <c:pt idx="7119">
                  <c:v>4</c:v>
                </c:pt>
                <c:pt idx="7120">
                  <c:v>4</c:v>
                </c:pt>
                <c:pt idx="7121">
                  <c:v>3</c:v>
                </c:pt>
                <c:pt idx="7122">
                  <c:v>4</c:v>
                </c:pt>
                <c:pt idx="7123">
                  <c:v>4</c:v>
                </c:pt>
                <c:pt idx="7124">
                  <c:v>3</c:v>
                </c:pt>
                <c:pt idx="7125">
                  <c:v>4</c:v>
                </c:pt>
                <c:pt idx="7126">
                  <c:v>4</c:v>
                </c:pt>
                <c:pt idx="7127">
                  <c:v>3</c:v>
                </c:pt>
                <c:pt idx="7128">
                  <c:v>3</c:v>
                </c:pt>
                <c:pt idx="7129">
                  <c:v>4</c:v>
                </c:pt>
                <c:pt idx="7130">
                  <c:v>4</c:v>
                </c:pt>
                <c:pt idx="7131">
                  <c:v>4</c:v>
                </c:pt>
                <c:pt idx="7132">
                  <c:v>4</c:v>
                </c:pt>
                <c:pt idx="7133">
                  <c:v>3</c:v>
                </c:pt>
                <c:pt idx="7134">
                  <c:v>4</c:v>
                </c:pt>
                <c:pt idx="7135">
                  <c:v>4</c:v>
                </c:pt>
                <c:pt idx="7136">
                  <c:v>4</c:v>
                </c:pt>
                <c:pt idx="7137">
                  <c:v>4</c:v>
                </c:pt>
                <c:pt idx="7138">
                  <c:v>3</c:v>
                </c:pt>
                <c:pt idx="7139">
                  <c:v>4</c:v>
                </c:pt>
                <c:pt idx="7140">
                  <c:v>2</c:v>
                </c:pt>
                <c:pt idx="7141">
                  <c:v>4</c:v>
                </c:pt>
                <c:pt idx="7142">
                  <c:v>4</c:v>
                </c:pt>
                <c:pt idx="7143">
                  <c:v>4</c:v>
                </c:pt>
                <c:pt idx="7144">
                  <c:v>4</c:v>
                </c:pt>
                <c:pt idx="7145">
                  <c:v>4</c:v>
                </c:pt>
                <c:pt idx="7146">
                  <c:v>4</c:v>
                </c:pt>
                <c:pt idx="7147">
                  <c:v>4</c:v>
                </c:pt>
                <c:pt idx="7148">
                  <c:v>4</c:v>
                </c:pt>
                <c:pt idx="7149">
                  <c:v>3</c:v>
                </c:pt>
                <c:pt idx="7150">
                  <c:v>3</c:v>
                </c:pt>
                <c:pt idx="7151">
                  <c:v>3</c:v>
                </c:pt>
                <c:pt idx="7152">
                  <c:v>4</c:v>
                </c:pt>
                <c:pt idx="7153">
                  <c:v>3</c:v>
                </c:pt>
                <c:pt idx="7154">
                  <c:v>4</c:v>
                </c:pt>
                <c:pt idx="7155">
                  <c:v>4</c:v>
                </c:pt>
                <c:pt idx="7156">
                  <c:v>3</c:v>
                </c:pt>
                <c:pt idx="7157">
                  <c:v>4</c:v>
                </c:pt>
                <c:pt idx="7158">
                  <c:v>4</c:v>
                </c:pt>
                <c:pt idx="7159">
                  <c:v>4</c:v>
                </c:pt>
                <c:pt idx="7160">
                  <c:v>5</c:v>
                </c:pt>
                <c:pt idx="7161">
                  <c:v>2</c:v>
                </c:pt>
                <c:pt idx="7162">
                  <c:v>4</c:v>
                </c:pt>
                <c:pt idx="7163">
                  <c:v>4</c:v>
                </c:pt>
                <c:pt idx="7164">
                  <c:v>4</c:v>
                </c:pt>
                <c:pt idx="7165">
                  <c:v>4</c:v>
                </c:pt>
                <c:pt idx="7166">
                  <c:v>4</c:v>
                </c:pt>
                <c:pt idx="7167">
                  <c:v>3</c:v>
                </c:pt>
                <c:pt idx="7168">
                  <c:v>4</c:v>
                </c:pt>
                <c:pt idx="7169">
                  <c:v>4</c:v>
                </c:pt>
                <c:pt idx="7170">
                  <c:v>3</c:v>
                </c:pt>
                <c:pt idx="7171">
                  <c:v>4</c:v>
                </c:pt>
                <c:pt idx="7172">
                  <c:v>4</c:v>
                </c:pt>
                <c:pt idx="7173">
                  <c:v>3</c:v>
                </c:pt>
                <c:pt idx="7174">
                  <c:v>3</c:v>
                </c:pt>
                <c:pt idx="7175">
                  <c:v>4</c:v>
                </c:pt>
                <c:pt idx="7176">
                  <c:v>4</c:v>
                </c:pt>
                <c:pt idx="7177">
                  <c:v>4</c:v>
                </c:pt>
                <c:pt idx="7178">
                  <c:v>3</c:v>
                </c:pt>
                <c:pt idx="7179">
                  <c:v>3</c:v>
                </c:pt>
                <c:pt idx="7180">
                  <c:v>4</c:v>
                </c:pt>
                <c:pt idx="7181">
                  <c:v>3</c:v>
                </c:pt>
                <c:pt idx="7182">
                  <c:v>4</c:v>
                </c:pt>
                <c:pt idx="7183">
                  <c:v>4</c:v>
                </c:pt>
                <c:pt idx="7184">
                  <c:v>2</c:v>
                </c:pt>
                <c:pt idx="7185">
                  <c:v>3</c:v>
                </c:pt>
                <c:pt idx="7186">
                  <c:v>3</c:v>
                </c:pt>
                <c:pt idx="7187">
                  <c:v>4</c:v>
                </c:pt>
                <c:pt idx="7188">
                  <c:v>4</c:v>
                </c:pt>
                <c:pt idx="7189">
                  <c:v>4</c:v>
                </c:pt>
                <c:pt idx="7190">
                  <c:v>4</c:v>
                </c:pt>
                <c:pt idx="7191">
                  <c:v>3</c:v>
                </c:pt>
                <c:pt idx="7192">
                  <c:v>4</c:v>
                </c:pt>
                <c:pt idx="7193">
                  <c:v>4</c:v>
                </c:pt>
                <c:pt idx="7194">
                  <c:v>4</c:v>
                </c:pt>
                <c:pt idx="7195">
                  <c:v>4</c:v>
                </c:pt>
                <c:pt idx="7196">
                  <c:v>4</c:v>
                </c:pt>
                <c:pt idx="7197">
                  <c:v>4</c:v>
                </c:pt>
                <c:pt idx="7198">
                  <c:v>4</c:v>
                </c:pt>
                <c:pt idx="7199">
                  <c:v>4</c:v>
                </c:pt>
                <c:pt idx="7200">
                  <c:v>4</c:v>
                </c:pt>
                <c:pt idx="7201">
                  <c:v>4</c:v>
                </c:pt>
                <c:pt idx="7202">
                  <c:v>4</c:v>
                </c:pt>
                <c:pt idx="7203">
                  <c:v>4</c:v>
                </c:pt>
                <c:pt idx="7204">
                  <c:v>4</c:v>
                </c:pt>
                <c:pt idx="7205">
                  <c:v>4</c:v>
                </c:pt>
                <c:pt idx="7206">
                  <c:v>4</c:v>
                </c:pt>
                <c:pt idx="7207">
                  <c:v>2</c:v>
                </c:pt>
                <c:pt idx="7208">
                  <c:v>3</c:v>
                </c:pt>
                <c:pt idx="7209">
                  <c:v>4</c:v>
                </c:pt>
                <c:pt idx="7210">
                  <c:v>4</c:v>
                </c:pt>
                <c:pt idx="7211">
                  <c:v>4</c:v>
                </c:pt>
                <c:pt idx="7212">
                  <c:v>4</c:v>
                </c:pt>
                <c:pt idx="7213">
                  <c:v>4</c:v>
                </c:pt>
                <c:pt idx="7214">
                  <c:v>4</c:v>
                </c:pt>
                <c:pt idx="7215">
                  <c:v>4</c:v>
                </c:pt>
                <c:pt idx="7216">
                  <c:v>3</c:v>
                </c:pt>
                <c:pt idx="7217">
                  <c:v>4</c:v>
                </c:pt>
                <c:pt idx="7218">
                  <c:v>3</c:v>
                </c:pt>
                <c:pt idx="7219">
                  <c:v>4</c:v>
                </c:pt>
                <c:pt idx="7220">
                  <c:v>4</c:v>
                </c:pt>
                <c:pt idx="7221">
                  <c:v>4</c:v>
                </c:pt>
                <c:pt idx="7222">
                  <c:v>4</c:v>
                </c:pt>
                <c:pt idx="7223">
                  <c:v>4</c:v>
                </c:pt>
                <c:pt idx="7224">
                  <c:v>3</c:v>
                </c:pt>
                <c:pt idx="7225">
                  <c:v>3</c:v>
                </c:pt>
                <c:pt idx="7226">
                  <c:v>3</c:v>
                </c:pt>
                <c:pt idx="7227">
                  <c:v>4</c:v>
                </c:pt>
                <c:pt idx="7228">
                  <c:v>3</c:v>
                </c:pt>
                <c:pt idx="7229">
                  <c:v>4</c:v>
                </c:pt>
                <c:pt idx="7230">
                  <c:v>4</c:v>
                </c:pt>
                <c:pt idx="7231">
                  <c:v>4</c:v>
                </c:pt>
                <c:pt idx="7232">
                  <c:v>3</c:v>
                </c:pt>
                <c:pt idx="7233">
                  <c:v>3</c:v>
                </c:pt>
                <c:pt idx="7234">
                  <c:v>4</c:v>
                </c:pt>
                <c:pt idx="7235">
                  <c:v>4</c:v>
                </c:pt>
                <c:pt idx="7236">
                  <c:v>4</c:v>
                </c:pt>
                <c:pt idx="7237">
                  <c:v>4</c:v>
                </c:pt>
                <c:pt idx="7238">
                  <c:v>3</c:v>
                </c:pt>
                <c:pt idx="7239">
                  <c:v>3</c:v>
                </c:pt>
                <c:pt idx="7240">
                  <c:v>4</c:v>
                </c:pt>
                <c:pt idx="7241">
                  <c:v>3</c:v>
                </c:pt>
                <c:pt idx="7242">
                  <c:v>4</c:v>
                </c:pt>
                <c:pt idx="7243">
                  <c:v>4</c:v>
                </c:pt>
                <c:pt idx="7244">
                  <c:v>4</c:v>
                </c:pt>
                <c:pt idx="7245">
                  <c:v>4</c:v>
                </c:pt>
                <c:pt idx="7246">
                  <c:v>4</c:v>
                </c:pt>
                <c:pt idx="7247">
                  <c:v>3</c:v>
                </c:pt>
                <c:pt idx="7248">
                  <c:v>4</c:v>
                </c:pt>
                <c:pt idx="7249">
                  <c:v>4</c:v>
                </c:pt>
                <c:pt idx="7250">
                  <c:v>4</c:v>
                </c:pt>
                <c:pt idx="7251">
                  <c:v>3</c:v>
                </c:pt>
                <c:pt idx="7252">
                  <c:v>4</c:v>
                </c:pt>
                <c:pt idx="7253">
                  <c:v>4</c:v>
                </c:pt>
                <c:pt idx="7254">
                  <c:v>3</c:v>
                </c:pt>
                <c:pt idx="7255">
                  <c:v>4</c:v>
                </c:pt>
                <c:pt idx="7256">
                  <c:v>3</c:v>
                </c:pt>
                <c:pt idx="7257">
                  <c:v>3</c:v>
                </c:pt>
                <c:pt idx="7258">
                  <c:v>4</c:v>
                </c:pt>
                <c:pt idx="7259">
                  <c:v>4</c:v>
                </c:pt>
                <c:pt idx="7260">
                  <c:v>3</c:v>
                </c:pt>
                <c:pt idx="7261">
                  <c:v>4</c:v>
                </c:pt>
                <c:pt idx="7262">
                  <c:v>3</c:v>
                </c:pt>
                <c:pt idx="7263">
                  <c:v>4</c:v>
                </c:pt>
                <c:pt idx="7264">
                  <c:v>4</c:v>
                </c:pt>
                <c:pt idx="7265">
                  <c:v>3</c:v>
                </c:pt>
                <c:pt idx="7266">
                  <c:v>4</c:v>
                </c:pt>
                <c:pt idx="7267">
                  <c:v>3</c:v>
                </c:pt>
                <c:pt idx="7268">
                  <c:v>4</c:v>
                </c:pt>
                <c:pt idx="7269">
                  <c:v>4</c:v>
                </c:pt>
                <c:pt idx="7270">
                  <c:v>4</c:v>
                </c:pt>
                <c:pt idx="7271">
                  <c:v>4</c:v>
                </c:pt>
                <c:pt idx="7272">
                  <c:v>2</c:v>
                </c:pt>
                <c:pt idx="7273">
                  <c:v>2</c:v>
                </c:pt>
                <c:pt idx="7274">
                  <c:v>3</c:v>
                </c:pt>
                <c:pt idx="7275">
                  <c:v>4</c:v>
                </c:pt>
                <c:pt idx="7276">
                  <c:v>4</c:v>
                </c:pt>
                <c:pt idx="7277">
                  <c:v>4</c:v>
                </c:pt>
                <c:pt idx="7278">
                  <c:v>4</c:v>
                </c:pt>
                <c:pt idx="7279">
                  <c:v>4</c:v>
                </c:pt>
                <c:pt idx="7280">
                  <c:v>4</c:v>
                </c:pt>
                <c:pt idx="7281">
                  <c:v>4</c:v>
                </c:pt>
                <c:pt idx="7282">
                  <c:v>2</c:v>
                </c:pt>
                <c:pt idx="7283">
                  <c:v>4</c:v>
                </c:pt>
                <c:pt idx="7284">
                  <c:v>4</c:v>
                </c:pt>
                <c:pt idx="7285">
                  <c:v>4</c:v>
                </c:pt>
                <c:pt idx="7286">
                  <c:v>4</c:v>
                </c:pt>
                <c:pt idx="7287">
                  <c:v>4</c:v>
                </c:pt>
                <c:pt idx="7288">
                  <c:v>4</c:v>
                </c:pt>
                <c:pt idx="7289">
                  <c:v>4</c:v>
                </c:pt>
                <c:pt idx="7290">
                  <c:v>4</c:v>
                </c:pt>
                <c:pt idx="7291">
                  <c:v>4</c:v>
                </c:pt>
                <c:pt idx="7292">
                  <c:v>4</c:v>
                </c:pt>
                <c:pt idx="7293">
                  <c:v>3</c:v>
                </c:pt>
                <c:pt idx="7294">
                  <c:v>4</c:v>
                </c:pt>
                <c:pt idx="7295">
                  <c:v>4</c:v>
                </c:pt>
                <c:pt idx="7296">
                  <c:v>4</c:v>
                </c:pt>
                <c:pt idx="7297">
                  <c:v>4</c:v>
                </c:pt>
                <c:pt idx="7298">
                  <c:v>4</c:v>
                </c:pt>
                <c:pt idx="7299">
                  <c:v>4</c:v>
                </c:pt>
                <c:pt idx="7300">
                  <c:v>4</c:v>
                </c:pt>
                <c:pt idx="7301">
                  <c:v>4</c:v>
                </c:pt>
                <c:pt idx="7302">
                  <c:v>4</c:v>
                </c:pt>
                <c:pt idx="7303">
                  <c:v>4</c:v>
                </c:pt>
                <c:pt idx="7304">
                  <c:v>4</c:v>
                </c:pt>
                <c:pt idx="7305">
                  <c:v>3</c:v>
                </c:pt>
                <c:pt idx="7306">
                  <c:v>3</c:v>
                </c:pt>
                <c:pt idx="7307">
                  <c:v>4</c:v>
                </c:pt>
                <c:pt idx="7308">
                  <c:v>4</c:v>
                </c:pt>
                <c:pt idx="7309">
                  <c:v>2</c:v>
                </c:pt>
                <c:pt idx="7310">
                  <c:v>4</c:v>
                </c:pt>
                <c:pt idx="7311">
                  <c:v>4</c:v>
                </c:pt>
                <c:pt idx="7312">
                  <c:v>4</c:v>
                </c:pt>
                <c:pt idx="7313">
                  <c:v>4</c:v>
                </c:pt>
                <c:pt idx="7314">
                  <c:v>4</c:v>
                </c:pt>
                <c:pt idx="7315">
                  <c:v>4</c:v>
                </c:pt>
                <c:pt idx="7316">
                  <c:v>3</c:v>
                </c:pt>
                <c:pt idx="7317">
                  <c:v>4</c:v>
                </c:pt>
                <c:pt idx="7318">
                  <c:v>4</c:v>
                </c:pt>
                <c:pt idx="7319">
                  <c:v>3</c:v>
                </c:pt>
                <c:pt idx="7320">
                  <c:v>4</c:v>
                </c:pt>
                <c:pt idx="7321">
                  <c:v>3</c:v>
                </c:pt>
                <c:pt idx="7322">
                  <c:v>3</c:v>
                </c:pt>
                <c:pt idx="7323">
                  <c:v>3</c:v>
                </c:pt>
                <c:pt idx="7324">
                  <c:v>4</c:v>
                </c:pt>
                <c:pt idx="7325">
                  <c:v>4</c:v>
                </c:pt>
                <c:pt idx="7326">
                  <c:v>4</c:v>
                </c:pt>
                <c:pt idx="7327">
                  <c:v>3</c:v>
                </c:pt>
                <c:pt idx="7328">
                  <c:v>4</c:v>
                </c:pt>
                <c:pt idx="7329">
                  <c:v>4</c:v>
                </c:pt>
                <c:pt idx="7330">
                  <c:v>4</c:v>
                </c:pt>
                <c:pt idx="7331">
                  <c:v>5</c:v>
                </c:pt>
                <c:pt idx="7332">
                  <c:v>2</c:v>
                </c:pt>
                <c:pt idx="7333">
                  <c:v>4</c:v>
                </c:pt>
                <c:pt idx="7334">
                  <c:v>2</c:v>
                </c:pt>
                <c:pt idx="7335">
                  <c:v>4</c:v>
                </c:pt>
                <c:pt idx="7336">
                  <c:v>3</c:v>
                </c:pt>
                <c:pt idx="7337">
                  <c:v>4</c:v>
                </c:pt>
                <c:pt idx="7338">
                  <c:v>4</c:v>
                </c:pt>
                <c:pt idx="7339">
                  <c:v>4</c:v>
                </c:pt>
                <c:pt idx="7340">
                  <c:v>3</c:v>
                </c:pt>
                <c:pt idx="7341">
                  <c:v>3</c:v>
                </c:pt>
                <c:pt idx="7342">
                  <c:v>1</c:v>
                </c:pt>
                <c:pt idx="7343">
                  <c:v>2</c:v>
                </c:pt>
                <c:pt idx="7344">
                  <c:v>3</c:v>
                </c:pt>
                <c:pt idx="7345">
                  <c:v>4</c:v>
                </c:pt>
                <c:pt idx="7346">
                  <c:v>4</c:v>
                </c:pt>
                <c:pt idx="7347">
                  <c:v>4</c:v>
                </c:pt>
                <c:pt idx="7348">
                  <c:v>4</c:v>
                </c:pt>
                <c:pt idx="7349">
                  <c:v>4</c:v>
                </c:pt>
                <c:pt idx="7350">
                  <c:v>2</c:v>
                </c:pt>
                <c:pt idx="7351">
                  <c:v>4</c:v>
                </c:pt>
                <c:pt idx="7352">
                  <c:v>3</c:v>
                </c:pt>
                <c:pt idx="7353">
                  <c:v>4</c:v>
                </c:pt>
                <c:pt idx="7354">
                  <c:v>2</c:v>
                </c:pt>
                <c:pt idx="7355">
                  <c:v>3</c:v>
                </c:pt>
                <c:pt idx="7356">
                  <c:v>4</c:v>
                </c:pt>
                <c:pt idx="7357">
                  <c:v>4</c:v>
                </c:pt>
                <c:pt idx="7358">
                  <c:v>4</c:v>
                </c:pt>
                <c:pt idx="7359">
                  <c:v>4</c:v>
                </c:pt>
                <c:pt idx="7360">
                  <c:v>4</c:v>
                </c:pt>
                <c:pt idx="7361">
                  <c:v>3</c:v>
                </c:pt>
                <c:pt idx="7362">
                  <c:v>4</c:v>
                </c:pt>
                <c:pt idx="7363">
                  <c:v>4</c:v>
                </c:pt>
                <c:pt idx="7364">
                  <c:v>3</c:v>
                </c:pt>
                <c:pt idx="7365">
                  <c:v>4</c:v>
                </c:pt>
                <c:pt idx="7366">
                  <c:v>4</c:v>
                </c:pt>
                <c:pt idx="7367">
                  <c:v>4</c:v>
                </c:pt>
                <c:pt idx="7368">
                  <c:v>4</c:v>
                </c:pt>
                <c:pt idx="7369">
                  <c:v>4</c:v>
                </c:pt>
                <c:pt idx="7370">
                  <c:v>4</c:v>
                </c:pt>
                <c:pt idx="7371">
                  <c:v>4</c:v>
                </c:pt>
                <c:pt idx="7372">
                  <c:v>4</c:v>
                </c:pt>
                <c:pt idx="7373">
                  <c:v>2</c:v>
                </c:pt>
                <c:pt idx="7374">
                  <c:v>2</c:v>
                </c:pt>
                <c:pt idx="7375">
                  <c:v>4</c:v>
                </c:pt>
                <c:pt idx="7376">
                  <c:v>4</c:v>
                </c:pt>
                <c:pt idx="7377">
                  <c:v>3</c:v>
                </c:pt>
                <c:pt idx="7378">
                  <c:v>4</c:v>
                </c:pt>
                <c:pt idx="7379">
                  <c:v>4</c:v>
                </c:pt>
                <c:pt idx="7380">
                  <c:v>4</c:v>
                </c:pt>
                <c:pt idx="7381">
                  <c:v>4</c:v>
                </c:pt>
                <c:pt idx="7382">
                  <c:v>2</c:v>
                </c:pt>
                <c:pt idx="7383">
                  <c:v>2</c:v>
                </c:pt>
                <c:pt idx="7384">
                  <c:v>4</c:v>
                </c:pt>
                <c:pt idx="7385">
                  <c:v>4</c:v>
                </c:pt>
                <c:pt idx="7386">
                  <c:v>4</c:v>
                </c:pt>
                <c:pt idx="7387">
                  <c:v>4</c:v>
                </c:pt>
                <c:pt idx="7388">
                  <c:v>2</c:v>
                </c:pt>
                <c:pt idx="7389">
                  <c:v>4</c:v>
                </c:pt>
                <c:pt idx="7390">
                  <c:v>4</c:v>
                </c:pt>
                <c:pt idx="7391">
                  <c:v>2</c:v>
                </c:pt>
                <c:pt idx="7392">
                  <c:v>4</c:v>
                </c:pt>
                <c:pt idx="7393">
                  <c:v>3</c:v>
                </c:pt>
                <c:pt idx="7394">
                  <c:v>4</c:v>
                </c:pt>
                <c:pt idx="7395">
                  <c:v>3</c:v>
                </c:pt>
                <c:pt idx="7396">
                  <c:v>4</c:v>
                </c:pt>
                <c:pt idx="7397">
                  <c:v>4</c:v>
                </c:pt>
                <c:pt idx="7398">
                  <c:v>4</c:v>
                </c:pt>
                <c:pt idx="7399">
                  <c:v>4</c:v>
                </c:pt>
                <c:pt idx="7400">
                  <c:v>4</c:v>
                </c:pt>
                <c:pt idx="7401">
                  <c:v>4</c:v>
                </c:pt>
                <c:pt idx="7402">
                  <c:v>4</c:v>
                </c:pt>
                <c:pt idx="7403">
                  <c:v>3</c:v>
                </c:pt>
                <c:pt idx="7404">
                  <c:v>4</c:v>
                </c:pt>
                <c:pt idx="7405">
                  <c:v>4</c:v>
                </c:pt>
                <c:pt idx="7406">
                  <c:v>4</c:v>
                </c:pt>
                <c:pt idx="7407">
                  <c:v>4</c:v>
                </c:pt>
                <c:pt idx="7408">
                  <c:v>4</c:v>
                </c:pt>
                <c:pt idx="7409">
                  <c:v>3</c:v>
                </c:pt>
                <c:pt idx="7410">
                  <c:v>2</c:v>
                </c:pt>
                <c:pt idx="7411">
                  <c:v>4</c:v>
                </c:pt>
                <c:pt idx="7412">
                  <c:v>4</c:v>
                </c:pt>
                <c:pt idx="7413">
                  <c:v>4</c:v>
                </c:pt>
                <c:pt idx="7414">
                  <c:v>4</c:v>
                </c:pt>
                <c:pt idx="7415">
                  <c:v>4</c:v>
                </c:pt>
                <c:pt idx="7416">
                  <c:v>4</c:v>
                </c:pt>
                <c:pt idx="7417">
                  <c:v>2</c:v>
                </c:pt>
                <c:pt idx="7418">
                  <c:v>4</c:v>
                </c:pt>
                <c:pt idx="7419">
                  <c:v>4</c:v>
                </c:pt>
                <c:pt idx="7420">
                  <c:v>4</c:v>
                </c:pt>
                <c:pt idx="7421">
                  <c:v>4</c:v>
                </c:pt>
                <c:pt idx="7422">
                  <c:v>4</c:v>
                </c:pt>
                <c:pt idx="7423">
                  <c:v>4</c:v>
                </c:pt>
                <c:pt idx="7424">
                  <c:v>4</c:v>
                </c:pt>
                <c:pt idx="7425">
                  <c:v>4</c:v>
                </c:pt>
                <c:pt idx="7426">
                  <c:v>4</c:v>
                </c:pt>
                <c:pt idx="7427">
                  <c:v>4</c:v>
                </c:pt>
                <c:pt idx="7428">
                  <c:v>3</c:v>
                </c:pt>
                <c:pt idx="7429">
                  <c:v>2</c:v>
                </c:pt>
                <c:pt idx="7430">
                  <c:v>4</c:v>
                </c:pt>
                <c:pt idx="7431">
                  <c:v>3</c:v>
                </c:pt>
                <c:pt idx="7432">
                  <c:v>4</c:v>
                </c:pt>
                <c:pt idx="7433">
                  <c:v>4</c:v>
                </c:pt>
                <c:pt idx="7434">
                  <c:v>3</c:v>
                </c:pt>
                <c:pt idx="7435">
                  <c:v>4</c:v>
                </c:pt>
                <c:pt idx="7436">
                  <c:v>4</c:v>
                </c:pt>
                <c:pt idx="7437">
                  <c:v>4</c:v>
                </c:pt>
                <c:pt idx="7438">
                  <c:v>4</c:v>
                </c:pt>
                <c:pt idx="7439">
                  <c:v>4</c:v>
                </c:pt>
                <c:pt idx="7440">
                  <c:v>4</c:v>
                </c:pt>
                <c:pt idx="7441">
                  <c:v>4</c:v>
                </c:pt>
                <c:pt idx="7442">
                  <c:v>4</c:v>
                </c:pt>
                <c:pt idx="7443">
                  <c:v>4</c:v>
                </c:pt>
                <c:pt idx="7444">
                  <c:v>4</c:v>
                </c:pt>
                <c:pt idx="7445">
                  <c:v>4</c:v>
                </c:pt>
                <c:pt idx="7446">
                  <c:v>4</c:v>
                </c:pt>
                <c:pt idx="7447">
                  <c:v>2</c:v>
                </c:pt>
                <c:pt idx="7448">
                  <c:v>2</c:v>
                </c:pt>
                <c:pt idx="7449">
                  <c:v>4</c:v>
                </c:pt>
                <c:pt idx="7450">
                  <c:v>2</c:v>
                </c:pt>
                <c:pt idx="7451">
                  <c:v>4</c:v>
                </c:pt>
                <c:pt idx="7452">
                  <c:v>3</c:v>
                </c:pt>
                <c:pt idx="7453">
                  <c:v>4</c:v>
                </c:pt>
                <c:pt idx="7454">
                  <c:v>2</c:v>
                </c:pt>
                <c:pt idx="7455">
                  <c:v>3</c:v>
                </c:pt>
                <c:pt idx="7456">
                  <c:v>4</c:v>
                </c:pt>
                <c:pt idx="7457">
                  <c:v>3</c:v>
                </c:pt>
                <c:pt idx="7458">
                  <c:v>4</c:v>
                </c:pt>
                <c:pt idx="7459">
                  <c:v>4</c:v>
                </c:pt>
                <c:pt idx="7460">
                  <c:v>3</c:v>
                </c:pt>
                <c:pt idx="7461">
                  <c:v>4</c:v>
                </c:pt>
                <c:pt idx="7462">
                  <c:v>4</c:v>
                </c:pt>
                <c:pt idx="7463">
                  <c:v>4</c:v>
                </c:pt>
                <c:pt idx="7464">
                  <c:v>4</c:v>
                </c:pt>
                <c:pt idx="7465">
                  <c:v>4</c:v>
                </c:pt>
                <c:pt idx="7466">
                  <c:v>4</c:v>
                </c:pt>
                <c:pt idx="7467">
                  <c:v>4</c:v>
                </c:pt>
                <c:pt idx="7468">
                  <c:v>4</c:v>
                </c:pt>
                <c:pt idx="7469">
                  <c:v>4</c:v>
                </c:pt>
                <c:pt idx="7470">
                  <c:v>4</c:v>
                </c:pt>
                <c:pt idx="7471">
                  <c:v>4</c:v>
                </c:pt>
                <c:pt idx="7472">
                  <c:v>4</c:v>
                </c:pt>
                <c:pt idx="7473">
                  <c:v>2</c:v>
                </c:pt>
                <c:pt idx="7474">
                  <c:v>3</c:v>
                </c:pt>
                <c:pt idx="7475">
                  <c:v>4</c:v>
                </c:pt>
                <c:pt idx="7476">
                  <c:v>4</c:v>
                </c:pt>
                <c:pt idx="7477">
                  <c:v>4</c:v>
                </c:pt>
                <c:pt idx="7478">
                  <c:v>3</c:v>
                </c:pt>
                <c:pt idx="7479">
                  <c:v>4</c:v>
                </c:pt>
                <c:pt idx="7480">
                  <c:v>3</c:v>
                </c:pt>
                <c:pt idx="7481">
                  <c:v>4</c:v>
                </c:pt>
                <c:pt idx="7482">
                  <c:v>4</c:v>
                </c:pt>
                <c:pt idx="7483">
                  <c:v>3</c:v>
                </c:pt>
                <c:pt idx="7484">
                  <c:v>4</c:v>
                </c:pt>
                <c:pt idx="7485">
                  <c:v>2</c:v>
                </c:pt>
                <c:pt idx="7486">
                  <c:v>4</c:v>
                </c:pt>
                <c:pt idx="7487">
                  <c:v>4</c:v>
                </c:pt>
                <c:pt idx="7488">
                  <c:v>4</c:v>
                </c:pt>
                <c:pt idx="7489">
                  <c:v>3</c:v>
                </c:pt>
                <c:pt idx="7490">
                  <c:v>4</c:v>
                </c:pt>
                <c:pt idx="7491">
                  <c:v>3</c:v>
                </c:pt>
                <c:pt idx="7492">
                  <c:v>3</c:v>
                </c:pt>
                <c:pt idx="7493">
                  <c:v>4</c:v>
                </c:pt>
                <c:pt idx="7494">
                  <c:v>4</c:v>
                </c:pt>
                <c:pt idx="7495">
                  <c:v>2</c:v>
                </c:pt>
                <c:pt idx="7496">
                  <c:v>3</c:v>
                </c:pt>
                <c:pt idx="7497">
                  <c:v>4</c:v>
                </c:pt>
                <c:pt idx="7498">
                  <c:v>4</c:v>
                </c:pt>
                <c:pt idx="7499">
                  <c:v>3</c:v>
                </c:pt>
                <c:pt idx="7500">
                  <c:v>4</c:v>
                </c:pt>
                <c:pt idx="7501">
                  <c:v>4</c:v>
                </c:pt>
                <c:pt idx="7502">
                  <c:v>4</c:v>
                </c:pt>
                <c:pt idx="7503">
                  <c:v>4</c:v>
                </c:pt>
                <c:pt idx="7504">
                  <c:v>4</c:v>
                </c:pt>
                <c:pt idx="7505">
                  <c:v>4</c:v>
                </c:pt>
                <c:pt idx="7506">
                  <c:v>4</c:v>
                </c:pt>
                <c:pt idx="7507">
                  <c:v>4</c:v>
                </c:pt>
                <c:pt idx="7508">
                  <c:v>4</c:v>
                </c:pt>
                <c:pt idx="7509">
                  <c:v>2</c:v>
                </c:pt>
                <c:pt idx="7510">
                  <c:v>4</c:v>
                </c:pt>
                <c:pt idx="7511">
                  <c:v>3</c:v>
                </c:pt>
                <c:pt idx="7512">
                  <c:v>3</c:v>
                </c:pt>
                <c:pt idx="7513">
                  <c:v>2</c:v>
                </c:pt>
                <c:pt idx="7514">
                  <c:v>4</c:v>
                </c:pt>
                <c:pt idx="7515">
                  <c:v>3</c:v>
                </c:pt>
                <c:pt idx="7516">
                  <c:v>4</c:v>
                </c:pt>
                <c:pt idx="7517">
                  <c:v>2</c:v>
                </c:pt>
                <c:pt idx="7518">
                  <c:v>4</c:v>
                </c:pt>
                <c:pt idx="7519">
                  <c:v>4</c:v>
                </c:pt>
                <c:pt idx="7520">
                  <c:v>4</c:v>
                </c:pt>
                <c:pt idx="7521">
                  <c:v>3</c:v>
                </c:pt>
                <c:pt idx="7522">
                  <c:v>4</c:v>
                </c:pt>
                <c:pt idx="7523">
                  <c:v>4</c:v>
                </c:pt>
                <c:pt idx="7524">
                  <c:v>3</c:v>
                </c:pt>
                <c:pt idx="7525">
                  <c:v>4</c:v>
                </c:pt>
                <c:pt idx="7526">
                  <c:v>4</c:v>
                </c:pt>
                <c:pt idx="7527">
                  <c:v>4</c:v>
                </c:pt>
                <c:pt idx="7528">
                  <c:v>4</c:v>
                </c:pt>
                <c:pt idx="7529">
                  <c:v>4</c:v>
                </c:pt>
                <c:pt idx="7530">
                  <c:v>4</c:v>
                </c:pt>
                <c:pt idx="7531">
                  <c:v>4</c:v>
                </c:pt>
                <c:pt idx="7532">
                  <c:v>2</c:v>
                </c:pt>
                <c:pt idx="7533">
                  <c:v>3</c:v>
                </c:pt>
                <c:pt idx="7534">
                  <c:v>4</c:v>
                </c:pt>
                <c:pt idx="7535">
                  <c:v>3</c:v>
                </c:pt>
                <c:pt idx="7536">
                  <c:v>4</c:v>
                </c:pt>
                <c:pt idx="7537">
                  <c:v>4</c:v>
                </c:pt>
                <c:pt idx="7538">
                  <c:v>3</c:v>
                </c:pt>
                <c:pt idx="7539">
                  <c:v>4</c:v>
                </c:pt>
                <c:pt idx="7540">
                  <c:v>4</c:v>
                </c:pt>
                <c:pt idx="7541">
                  <c:v>4</c:v>
                </c:pt>
                <c:pt idx="7542">
                  <c:v>4</c:v>
                </c:pt>
                <c:pt idx="7543">
                  <c:v>4</c:v>
                </c:pt>
                <c:pt idx="7544">
                  <c:v>4</c:v>
                </c:pt>
                <c:pt idx="7545">
                  <c:v>2</c:v>
                </c:pt>
                <c:pt idx="7546">
                  <c:v>3</c:v>
                </c:pt>
                <c:pt idx="7547">
                  <c:v>3</c:v>
                </c:pt>
                <c:pt idx="7548">
                  <c:v>4</c:v>
                </c:pt>
                <c:pt idx="7549">
                  <c:v>3</c:v>
                </c:pt>
                <c:pt idx="7550">
                  <c:v>2</c:v>
                </c:pt>
                <c:pt idx="7551">
                  <c:v>4</c:v>
                </c:pt>
                <c:pt idx="7552">
                  <c:v>4</c:v>
                </c:pt>
                <c:pt idx="7553">
                  <c:v>4</c:v>
                </c:pt>
                <c:pt idx="7554">
                  <c:v>4</c:v>
                </c:pt>
                <c:pt idx="7555">
                  <c:v>4</c:v>
                </c:pt>
                <c:pt idx="7556">
                  <c:v>4</c:v>
                </c:pt>
                <c:pt idx="7557">
                  <c:v>4</c:v>
                </c:pt>
                <c:pt idx="7558">
                  <c:v>4</c:v>
                </c:pt>
                <c:pt idx="7559">
                  <c:v>3</c:v>
                </c:pt>
                <c:pt idx="7560">
                  <c:v>4</c:v>
                </c:pt>
                <c:pt idx="7561">
                  <c:v>3</c:v>
                </c:pt>
                <c:pt idx="7562">
                  <c:v>4</c:v>
                </c:pt>
                <c:pt idx="7563">
                  <c:v>4</c:v>
                </c:pt>
                <c:pt idx="7564">
                  <c:v>4</c:v>
                </c:pt>
                <c:pt idx="7565">
                  <c:v>4</c:v>
                </c:pt>
                <c:pt idx="7566">
                  <c:v>4</c:v>
                </c:pt>
                <c:pt idx="7567">
                  <c:v>4</c:v>
                </c:pt>
                <c:pt idx="7568">
                  <c:v>4</c:v>
                </c:pt>
                <c:pt idx="7569">
                  <c:v>4</c:v>
                </c:pt>
                <c:pt idx="7570">
                  <c:v>4</c:v>
                </c:pt>
                <c:pt idx="7571">
                  <c:v>3</c:v>
                </c:pt>
                <c:pt idx="7572">
                  <c:v>4</c:v>
                </c:pt>
                <c:pt idx="7573">
                  <c:v>2</c:v>
                </c:pt>
                <c:pt idx="7574">
                  <c:v>2</c:v>
                </c:pt>
                <c:pt idx="7575">
                  <c:v>4</c:v>
                </c:pt>
                <c:pt idx="7576">
                  <c:v>3</c:v>
                </c:pt>
                <c:pt idx="7577">
                  <c:v>4</c:v>
                </c:pt>
                <c:pt idx="7578">
                  <c:v>4</c:v>
                </c:pt>
                <c:pt idx="7579">
                  <c:v>4</c:v>
                </c:pt>
                <c:pt idx="7580">
                  <c:v>3</c:v>
                </c:pt>
                <c:pt idx="7581">
                  <c:v>3</c:v>
                </c:pt>
                <c:pt idx="7582">
                  <c:v>4</c:v>
                </c:pt>
                <c:pt idx="7583">
                  <c:v>3</c:v>
                </c:pt>
                <c:pt idx="7584">
                  <c:v>2</c:v>
                </c:pt>
                <c:pt idx="7585">
                  <c:v>4</c:v>
                </c:pt>
                <c:pt idx="7586">
                  <c:v>4</c:v>
                </c:pt>
                <c:pt idx="7587">
                  <c:v>4</c:v>
                </c:pt>
                <c:pt idx="7588">
                  <c:v>3</c:v>
                </c:pt>
                <c:pt idx="7589">
                  <c:v>4</c:v>
                </c:pt>
                <c:pt idx="7590">
                  <c:v>4</c:v>
                </c:pt>
                <c:pt idx="7591">
                  <c:v>4</c:v>
                </c:pt>
                <c:pt idx="7592">
                  <c:v>4</c:v>
                </c:pt>
                <c:pt idx="7593">
                  <c:v>4</c:v>
                </c:pt>
                <c:pt idx="7594">
                  <c:v>4</c:v>
                </c:pt>
                <c:pt idx="7595">
                  <c:v>4</c:v>
                </c:pt>
                <c:pt idx="7596">
                  <c:v>4</c:v>
                </c:pt>
                <c:pt idx="7597">
                  <c:v>4</c:v>
                </c:pt>
                <c:pt idx="7598">
                  <c:v>2</c:v>
                </c:pt>
                <c:pt idx="7599">
                  <c:v>4</c:v>
                </c:pt>
                <c:pt idx="7600">
                  <c:v>3</c:v>
                </c:pt>
                <c:pt idx="7601">
                  <c:v>4</c:v>
                </c:pt>
                <c:pt idx="7602">
                  <c:v>4</c:v>
                </c:pt>
                <c:pt idx="7603">
                  <c:v>3</c:v>
                </c:pt>
                <c:pt idx="7604">
                  <c:v>4</c:v>
                </c:pt>
                <c:pt idx="7605">
                  <c:v>2</c:v>
                </c:pt>
                <c:pt idx="7606">
                  <c:v>4</c:v>
                </c:pt>
                <c:pt idx="7607">
                  <c:v>4</c:v>
                </c:pt>
                <c:pt idx="7608">
                  <c:v>4</c:v>
                </c:pt>
                <c:pt idx="7609">
                  <c:v>4</c:v>
                </c:pt>
                <c:pt idx="7610">
                  <c:v>4</c:v>
                </c:pt>
                <c:pt idx="7611">
                  <c:v>4</c:v>
                </c:pt>
                <c:pt idx="7612">
                  <c:v>4</c:v>
                </c:pt>
                <c:pt idx="7613">
                  <c:v>4</c:v>
                </c:pt>
                <c:pt idx="7614">
                  <c:v>4</c:v>
                </c:pt>
                <c:pt idx="7615">
                  <c:v>4</c:v>
                </c:pt>
                <c:pt idx="7616">
                  <c:v>4</c:v>
                </c:pt>
                <c:pt idx="7617">
                  <c:v>4</c:v>
                </c:pt>
                <c:pt idx="7618">
                  <c:v>4</c:v>
                </c:pt>
                <c:pt idx="7619">
                  <c:v>4</c:v>
                </c:pt>
                <c:pt idx="7620">
                  <c:v>4</c:v>
                </c:pt>
                <c:pt idx="7621">
                  <c:v>3</c:v>
                </c:pt>
                <c:pt idx="7622">
                  <c:v>4</c:v>
                </c:pt>
                <c:pt idx="7623">
                  <c:v>4</c:v>
                </c:pt>
                <c:pt idx="7624">
                  <c:v>4</c:v>
                </c:pt>
                <c:pt idx="7625">
                  <c:v>4</c:v>
                </c:pt>
                <c:pt idx="7626">
                  <c:v>4</c:v>
                </c:pt>
                <c:pt idx="7627">
                  <c:v>3</c:v>
                </c:pt>
                <c:pt idx="7628">
                  <c:v>3</c:v>
                </c:pt>
                <c:pt idx="7629">
                  <c:v>4</c:v>
                </c:pt>
                <c:pt idx="7630">
                  <c:v>4</c:v>
                </c:pt>
                <c:pt idx="7631">
                  <c:v>4</c:v>
                </c:pt>
                <c:pt idx="7632">
                  <c:v>2</c:v>
                </c:pt>
                <c:pt idx="7633">
                  <c:v>3</c:v>
                </c:pt>
                <c:pt idx="7634">
                  <c:v>3</c:v>
                </c:pt>
                <c:pt idx="7635">
                  <c:v>4</c:v>
                </c:pt>
                <c:pt idx="7636">
                  <c:v>2</c:v>
                </c:pt>
                <c:pt idx="7637">
                  <c:v>3</c:v>
                </c:pt>
                <c:pt idx="7638">
                  <c:v>3</c:v>
                </c:pt>
                <c:pt idx="7639">
                  <c:v>4</c:v>
                </c:pt>
                <c:pt idx="7640">
                  <c:v>3</c:v>
                </c:pt>
                <c:pt idx="7641">
                  <c:v>3</c:v>
                </c:pt>
                <c:pt idx="7642">
                  <c:v>3</c:v>
                </c:pt>
                <c:pt idx="7643">
                  <c:v>4</c:v>
                </c:pt>
                <c:pt idx="7644">
                  <c:v>2</c:v>
                </c:pt>
                <c:pt idx="7645">
                  <c:v>4</c:v>
                </c:pt>
                <c:pt idx="7646">
                  <c:v>4</c:v>
                </c:pt>
                <c:pt idx="7647">
                  <c:v>4</c:v>
                </c:pt>
                <c:pt idx="7648">
                  <c:v>2</c:v>
                </c:pt>
                <c:pt idx="7649">
                  <c:v>3</c:v>
                </c:pt>
                <c:pt idx="7650">
                  <c:v>3</c:v>
                </c:pt>
                <c:pt idx="7651">
                  <c:v>3</c:v>
                </c:pt>
                <c:pt idx="7652">
                  <c:v>3</c:v>
                </c:pt>
                <c:pt idx="7653">
                  <c:v>2</c:v>
                </c:pt>
                <c:pt idx="7654">
                  <c:v>4</c:v>
                </c:pt>
                <c:pt idx="7655">
                  <c:v>3</c:v>
                </c:pt>
                <c:pt idx="7656">
                  <c:v>4</c:v>
                </c:pt>
                <c:pt idx="7657">
                  <c:v>3</c:v>
                </c:pt>
                <c:pt idx="7658">
                  <c:v>4</c:v>
                </c:pt>
                <c:pt idx="7659">
                  <c:v>4</c:v>
                </c:pt>
                <c:pt idx="7660">
                  <c:v>4</c:v>
                </c:pt>
                <c:pt idx="7661">
                  <c:v>4</c:v>
                </c:pt>
                <c:pt idx="7662">
                  <c:v>4</c:v>
                </c:pt>
                <c:pt idx="7663">
                  <c:v>3</c:v>
                </c:pt>
                <c:pt idx="7664">
                  <c:v>4</c:v>
                </c:pt>
                <c:pt idx="7665">
                  <c:v>4</c:v>
                </c:pt>
                <c:pt idx="7666">
                  <c:v>4</c:v>
                </c:pt>
                <c:pt idx="7667">
                  <c:v>4</c:v>
                </c:pt>
                <c:pt idx="7668">
                  <c:v>4</c:v>
                </c:pt>
                <c:pt idx="7669">
                  <c:v>4</c:v>
                </c:pt>
                <c:pt idx="7670">
                  <c:v>3</c:v>
                </c:pt>
                <c:pt idx="7671">
                  <c:v>4</c:v>
                </c:pt>
                <c:pt idx="7672">
                  <c:v>4</c:v>
                </c:pt>
                <c:pt idx="7673">
                  <c:v>4</c:v>
                </c:pt>
                <c:pt idx="7674">
                  <c:v>2</c:v>
                </c:pt>
                <c:pt idx="7675">
                  <c:v>4</c:v>
                </c:pt>
                <c:pt idx="7676">
                  <c:v>4</c:v>
                </c:pt>
                <c:pt idx="7677">
                  <c:v>4</c:v>
                </c:pt>
                <c:pt idx="7678">
                  <c:v>4</c:v>
                </c:pt>
                <c:pt idx="7679">
                  <c:v>4</c:v>
                </c:pt>
                <c:pt idx="7680">
                  <c:v>1</c:v>
                </c:pt>
                <c:pt idx="7681">
                  <c:v>4</c:v>
                </c:pt>
                <c:pt idx="7682">
                  <c:v>4</c:v>
                </c:pt>
                <c:pt idx="7683">
                  <c:v>4</c:v>
                </c:pt>
                <c:pt idx="7684">
                  <c:v>4</c:v>
                </c:pt>
                <c:pt idx="7685">
                  <c:v>4</c:v>
                </c:pt>
                <c:pt idx="7686">
                  <c:v>4</c:v>
                </c:pt>
                <c:pt idx="7687">
                  <c:v>4</c:v>
                </c:pt>
                <c:pt idx="7688">
                  <c:v>3</c:v>
                </c:pt>
                <c:pt idx="7689">
                  <c:v>4</c:v>
                </c:pt>
                <c:pt idx="7690">
                  <c:v>4</c:v>
                </c:pt>
                <c:pt idx="7691">
                  <c:v>3</c:v>
                </c:pt>
                <c:pt idx="7692">
                  <c:v>3</c:v>
                </c:pt>
                <c:pt idx="7693">
                  <c:v>4</c:v>
                </c:pt>
                <c:pt idx="7694">
                  <c:v>4</c:v>
                </c:pt>
                <c:pt idx="7695">
                  <c:v>2</c:v>
                </c:pt>
                <c:pt idx="7696">
                  <c:v>3</c:v>
                </c:pt>
                <c:pt idx="7697">
                  <c:v>3</c:v>
                </c:pt>
                <c:pt idx="7698">
                  <c:v>4</c:v>
                </c:pt>
                <c:pt idx="7699">
                  <c:v>4</c:v>
                </c:pt>
                <c:pt idx="7700">
                  <c:v>4</c:v>
                </c:pt>
                <c:pt idx="7701">
                  <c:v>3</c:v>
                </c:pt>
                <c:pt idx="7702">
                  <c:v>4</c:v>
                </c:pt>
                <c:pt idx="7703">
                  <c:v>1</c:v>
                </c:pt>
                <c:pt idx="7704">
                  <c:v>3</c:v>
                </c:pt>
                <c:pt idx="7705">
                  <c:v>4</c:v>
                </c:pt>
                <c:pt idx="7706">
                  <c:v>2</c:v>
                </c:pt>
                <c:pt idx="7707">
                  <c:v>3</c:v>
                </c:pt>
                <c:pt idx="7708">
                  <c:v>3</c:v>
                </c:pt>
                <c:pt idx="7709">
                  <c:v>3</c:v>
                </c:pt>
                <c:pt idx="7710">
                  <c:v>3</c:v>
                </c:pt>
                <c:pt idx="7711">
                  <c:v>4</c:v>
                </c:pt>
                <c:pt idx="7712">
                  <c:v>4</c:v>
                </c:pt>
                <c:pt idx="7713">
                  <c:v>4</c:v>
                </c:pt>
                <c:pt idx="7714">
                  <c:v>2</c:v>
                </c:pt>
                <c:pt idx="7715">
                  <c:v>2</c:v>
                </c:pt>
                <c:pt idx="7716">
                  <c:v>3</c:v>
                </c:pt>
                <c:pt idx="7717">
                  <c:v>4</c:v>
                </c:pt>
                <c:pt idx="7718">
                  <c:v>2</c:v>
                </c:pt>
                <c:pt idx="7719">
                  <c:v>2</c:v>
                </c:pt>
                <c:pt idx="7720">
                  <c:v>4</c:v>
                </c:pt>
                <c:pt idx="7721">
                  <c:v>4</c:v>
                </c:pt>
                <c:pt idx="7722">
                  <c:v>3</c:v>
                </c:pt>
                <c:pt idx="7723">
                  <c:v>3</c:v>
                </c:pt>
                <c:pt idx="7724">
                  <c:v>4</c:v>
                </c:pt>
                <c:pt idx="7725">
                  <c:v>4</c:v>
                </c:pt>
                <c:pt idx="7726">
                  <c:v>2</c:v>
                </c:pt>
                <c:pt idx="7727">
                  <c:v>4</c:v>
                </c:pt>
                <c:pt idx="7728">
                  <c:v>4</c:v>
                </c:pt>
                <c:pt idx="7729">
                  <c:v>3</c:v>
                </c:pt>
                <c:pt idx="7730">
                  <c:v>3</c:v>
                </c:pt>
                <c:pt idx="7731">
                  <c:v>4</c:v>
                </c:pt>
                <c:pt idx="7732">
                  <c:v>4</c:v>
                </c:pt>
                <c:pt idx="7733">
                  <c:v>4</c:v>
                </c:pt>
                <c:pt idx="7734">
                  <c:v>4</c:v>
                </c:pt>
                <c:pt idx="7735">
                  <c:v>3</c:v>
                </c:pt>
                <c:pt idx="7736">
                  <c:v>4</c:v>
                </c:pt>
                <c:pt idx="7737">
                  <c:v>3</c:v>
                </c:pt>
                <c:pt idx="7738">
                  <c:v>4</c:v>
                </c:pt>
                <c:pt idx="7739">
                  <c:v>4</c:v>
                </c:pt>
                <c:pt idx="7740">
                  <c:v>4</c:v>
                </c:pt>
                <c:pt idx="7741">
                  <c:v>2</c:v>
                </c:pt>
                <c:pt idx="7742">
                  <c:v>4</c:v>
                </c:pt>
                <c:pt idx="7743">
                  <c:v>4</c:v>
                </c:pt>
                <c:pt idx="7744">
                  <c:v>4</c:v>
                </c:pt>
                <c:pt idx="7745">
                  <c:v>4</c:v>
                </c:pt>
                <c:pt idx="7746">
                  <c:v>2</c:v>
                </c:pt>
                <c:pt idx="7747">
                  <c:v>3</c:v>
                </c:pt>
                <c:pt idx="7748">
                  <c:v>2</c:v>
                </c:pt>
                <c:pt idx="7749">
                  <c:v>4</c:v>
                </c:pt>
                <c:pt idx="7750">
                  <c:v>3</c:v>
                </c:pt>
                <c:pt idx="7751">
                  <c:v>4</c:v>
                </c:pt>
                <c:pt idx="7752">
                  <c:v>2</c:v>
                </c:pt>
                <c:pt idx="7753">
                  <c:v>3</c:v>
                </c:pt>
                <c:pt idx="7754">
                  <c:v>4</c:v>
                </c:pt>
                <c:pt idx="7755">
                  <c:v>3</c:v>
                </c:pt>
                <c:pt idx="7756">
                  <c:v>3</c:v>
                </c:pt>
                <c:pt idx="7757">
                  <c:v>3</c:v>
                </c:pt>
                <c:pt idx="7758">
                  <c:v>4</c:v>
                </c:pt>
                <c:pt idx="7759">
                  <c:v>4</c:v>
                </c:pt>
                <c:pt idx="7760">
                  <c:v>4</c:v>
                </c:pt>
                <c:pt idx="7761">
                  <c:v>2</c:v>
                </c:pt>
                <c:pt idx="7762">
                  <c:v>4</c:v>
                </c:pt>
                <c:pt idx="7763">
                  <c:v>4</c:v>
                </c:pt>
                <c:pt idx="7764">
                  <c:v>1</c:v>
                </c:pt>
                <c:pt idx="7765">
                  <c:v>3</c:v>
                </c:pt>
                <c:pt idx="7766">
                  <c:v>4</c:v>
                </c:pt>
                <c:pt idx="7767">
                  <c:v>3</c:v>
                </c:pt>
                <c:pt idx="7768">
                  <c:v>4</c:v>
                </c:pt>
                <c:pt idx="7769">
                  <c:v>4</c:v>
                </c:pt>
                <c:pt idx="7770">
                  <c:v>4</c:v>
                </c:pt>
                <c:pt idx="7771">
                  <c:v>4</c:v>
                </c:pt>
                <c:pt idx="7772">
                  <c:v>4</c:v>
                </c:pt>
                <c:pt idx="7773">
                  <c:v>4</c:v>
                </c:pt>
                <c:pt idx="7774">
                  <c:v>4</c:v>
                </c:pt>
                <c:pt idx="7775">
                  <c:v>4</c:v>
                </c:pt>
                <c:pt idx="7776">
                  <c:v>4</c:v>
                </c:pt>
                <c:pt idx="7777">
                  <c:v>2</c:v>
                </c:pt>
                <c:pt idx="7778">
                  <c:v>4</c:v>
                </c:pt>
                <c:pt idx="7779">
                  <c:v>4</c:v>
                </c:pt>
                <c:pt idx="7780">
                  <c:v>4</c:v>
                </c:pt>
                <c:pt idx="7781">
                  <c:v>4</c:v>
                </c:pt>
                <c:pt idx="7782">
                  <c:v>2</c:v>
                </c:pt>
                <c:pt idx="7783">
                  <c:v>3</c:v>
                </c:pt>
                <c:pt idx="7784">
                  <c:v>4</c:v>
                </c:pt>
                <c:pt idx="7785">
                  <c:v>4</c:v>
                </c:pt>
                <c:pt idx="7786">
                  <c:v>4</c:v>
                </c:pt>
                <c:pt idx="7787">
                  <c:v>4</c:v>
                </c:pt>
                <c:pt idx="7788">
                  <c:v>4</c:v>
                </c:pt>
                <c:pt idx="7789">
                  <c:v>4</c:v>
                </c:pt>
                <c:pt idx="7790">
                  <c:v>3</c:v>
                </c:pt>
                <c:pt idx="7791">
                  <c:v>4</c:v>
                </c:pt>
                <c:pt idx="7792">
                  <c:v>4</c:v>
                </c:pt>
                <c:pt idx="7793">
                  <c:v>4</c:v>
                </c:pt>
                <c:pt idx="7794">
                  <c:v>4</c:v>
                </c:pt>
                <c:pt idx="7795">
                  <c:v>4</c:v>
                </c:pt>
                <c:pt idx="7796">
                  <c:v>4</c:v>
                </c:pt>
                <c:pt idx="7797">
                  <c:v>4</c:v>
                </c:pt>
                <c:pt idx="7798">
                  <c:v>4</c:v>
                </c:pt>
                <c:pt idx="7799">
                  <c:v>4</c:v>
                </c:pt>
                <c:pt idx="7800">
                  <c:v>4</c:v>
                </c:pt>
                <c:pt idx="7801">
                  <c:v>4</c:v>
                </c:pt>
                <c:pt idx="7802">
                  <c:v>3</c:v>
                </c:pt>
                <c:pt idx="7803">
                  <c:v>3</c:v>
                </c:pt>
                <c:pt idx="7804">
                  <c:v>4</c:v>
                </c:pt>
                <c:pt idx="7805">
                  <c:v>4</c:v>
                </c:pt>
                <c:pt idx="7806">
                  <c:v>3</c:v>
                </c:pt>
                <c:pt idx="7807">
                  <c:v>3</c:v>
                </c:pt>
                <c:pt idx="7808">
                  <c:v>4</c:v>
                </c:pt>
                <c:pt idx="7809">
                  <c:v>2</c:v>
                </c:pt>
                <c:pt idx="7810">
                  <c:v>4</c:v>
                </c:pt>
                <c:pt idx="7811">
                  <c:v>4</c:v>
                </c:pt>
                <c:pt idx="7812">
                  <c:v>4</c:v>
                </c:pt>
                <c:pt idx="7813">
                  <c:v>4</c:v>
                </c:pt>
                <c:pt idx="7814">
                  <c:v>4</c:v>
                </c:pt>
                <c:pt idx="7815">
                  <c:v>4</c:v>
                </c:pt>
                <c:pt idx="7816">
                  <c:v>3</c:v>
                </c:pt>
                <c:pt idx="7817">
                  <c:v>3</c:v>
                </c:pt>
                <c:pt idx="7818">
                  <c:v>4</c:v>
                </c:pt>
                <c:pt idx="7819">
                  <c:v>4</c:v>
                </c:pt>
                <c:pt idx="7820">
                  <c:v>4</c:v>
                </c:pt>
                <c:pt idx="7821">
                  <c:v>4</c:v>
                </c:pt>
                <c:pt idx="7822">
                  <c:v>4</c:v>
                </c:pt>
                <c:pt idx="7823">
                  <c:v>4</c:v>
                </c:pt>
                <c:pt idx="7824">
                  <c:v>3</c:v>
                </c:pt>
                <c:pt idx="7825">
                  <c:v>3</c:v>
                </c:pt>
                <c:pt idx="7826">
                  <c:v>4</c:v>
                </c:pt>
                <c:pt idx="7827">
                  <c:v>4</c:v>
                </c:pt>
                <c:pt idx="7828">
                  <c:v>4</c:v>
                </c:pt>
                <c:pt idx="7829">
                  <c:v>4</c:v>
                </c:pt>
                <c:pt idx="7830">
                  <c:v>4</c:v>
                </c:pt>
                <c:pt idx="7831">
                  <c:v>4</c:v>
                </c:pt>
                <c:pt idx="7832">
                  <c:v>4</c:v>
                </c:pt>
                <c:pt idx="7833">
                  <c:v>4</c:v>
                </c:pt>
                <c:pt idx="7834">
                  <c:v>4</c:v>
                </c:pt>
                <c:pt idx="7835">
                  <c:v>4</c:v>
                </c:pt>
                <c:pt idx="7836">
                  <c:v>4</c:v>
                </c:pt>
                <c:pt idx="7837">
                  <c:v>3</c:v>
                </c:pt>
                <c:pt idx="7838">
                  <c:v>3</c:v>
                </c:pt>
                <c:pt idx="7839">
                  <c:v>2</c:v>
                </c:pt>
                <c:pt idx="7840">
                  <c:v>4</c:v>
                </c:pt>
                <c:pt idx="7841">
                  <c:v>4</c:v>
                </c:pt>
                <c:pt idx="7842">
                  <c:v>4</c:v>
                </c:pt>
                <c:pt idx="7843">
                  <c:v>4</c:v>
                </c:pt>
                <c:pt idx="7844">
                  <c:v>4</c:v>
                </c:pt>
                <c:pt idx="7845">
                  <c:v>3</c:v>
                </c:pt>
                <c:pt idx="7846">
                  <c:v>4</c:v>
                </c:pt>
                <c:pt idx="7847">
                  <c:v>3</c:v>
                </c:pt>
                <c:pt idx="7848">
                  <c:v>4</c:v>
                </c:pt>
                <c:pt idx="7849">
                  <c:v>3</c:v>
                </c:pt>
                <c:pt idx="7850">
                  <c:v>4</c:v>
                </c:pt>
                <c:pt idx="7851">
                  <c:v>2</c:v>
                </c:pt>
                <c:pt idx="7852">
                  <c:v>3</c:v>
                </c:pt>
                <c:pt idx="7853">
                  <c:v>4</c:v>
                </c:pt>
                <c:pt idx="7854">
                  <c:v>4</c:v>
                </c:pt>
                <c:pt idx="7855">
                  <c:v>4</c:v>
                </c:pt>
                <c:pt idx="7856">
                  <c:v>4</c:v>
                </c:pt>
                <c:pt idx="7857">
                  <c:v>3</c:v>
                </c:pt>
                <c:pt idx="7858">
                  <c:v>4</c:v>
                </c:pt>
                <c:pt idx="7859">
                  <c:v>4</c:v>
                </c:pt>
                <c:pt idx="7860">
                  <c:v>4</c:v>
                </c:pt>
                <c:pt idx="7861">
                  <c:v>4</c:v>
                </c:pt>
                <c:pt idx="7862">
                  <c:v>4</c:v>
                </c:pt>
                <c:pt idx="7863">
                  <c:v>4</c:v>
                </c:pt>
                <c:pt idx="7864">
                  <c:v>4</c:v>
                </c:pt>
                <c:pt idx="7865">
                  <c:v>4</c:v>
                </c:pt>
                <c:pt idx="7866">
                  <c:v>4</c:v>
                </c:pt>
                <c:pt idx="7867">
                  <c:v>4</c:v>
                </c:pt>
                <c:pt idx="7868">
                  <c:v>4</c:v>
                </c:pt>
                <c:pt idx="7869">
                  <c:v>4</c:v>
                </c:pt>
                <c:pt idx="7870">
                  <c:v>4</c:v>
                </c:pt>
                <c:pt idx="7871">
                  <c:v>4</c:v>
                </c:pt>
                <c:pt idx="7872">
                  <c:v>4</c:v>
                </c:pt>
                <c:pt idx="7873">
                  <c:v>4</c:v>
                </c:pt>
                <c:pt idx="7874">
                  <c:v>4</c:v>
                </c:pt>
                <c:pt idx="7875">
                  <c:v>4</c:v>
                </c:pt>
                <c:pt idx="7876">
                  <c:v>3</c:v>
                </c:pt>
                <c:pt idx="7877">
                  <c:v>3</c:v>
                </c:pt>
                <c:pt idx="7878">
                  <c:v>2</c:v>
                </c:pt>
                <c:pt idx="7879">
                  <c:v>3</c:v>
                </c:pt>
                <c:pt idx="7880">
                  <c:v>4</c:v>
                </c:pt>
                <c:pt idx="7881">
                  <c:v>3</c:v>
                </c:pt>
                <c:pt idx="7882">
                  <c:v>2</c:v>
                </c:pt>
                <c:pt idx="7883">
                  <c:v>4</c:v>
                </c:pt>
                <c:pt idx="7884">
                  <c:v>3</c:v>
                </c:pt>
                <c:pt idx="7885">
                  <c:v>4</c:v>
                </c:pt>
                <c:pt idx="7886">
                  <c:v>4</c:v>
                </c:pt>
                <c:pt idx="7887">
                  <c:v>4</c:v>
                </c:pt>
                <c:pt idx="7888">
                  <c:v>3</c:v>
                </c:pt>
                <c:pt idx="7889">
                  <c:v>4</c:v>
                </c:pt>
                <c:pt idx="7890">
                  <c:v>4</c:v>
                </c:pt>
                <c:pt idx="7891">
                  <c:v>4</c:v>
                </c:pt>
                <c:pt idx="7892">
                  <c:v>4</c:v>
                </c:pt>
                <c:pt idx="7893">
                  <c:v>3</c:v>
                </c:pt>
                <c:pt idx="7894">
                  <c:v>3</c:v>
                </c:pt>
                <c:pt idx="7895">
                  <c:v>4</c:v>
                </c:pt>
                <c:pt idx="7896">
                  <c:v>3</c:v>
                </c:pt>
                <c:pt idx="7897">
                  <c:v>3</c:v>
                </c:pt>
                <c:pt idx="7898">
                  <c:v>3</c:v>
                </c:pt>
                <c:pt idx="7899">
                  <c:v>3</c:v>
                </c:pt>
                <c:pt idx="7900">
                  <c:v>4</c:v>
                </c:pt>
                <c:pt idx="7901">
                  <c:v>3</c:v>
                </c:pt>
                <c:pt idx="7902">
                  <c:v>4</c:v>
                </c:pt>
                <c:pt idx="7903">
                  <c:v>2</c:v>
                </c:pt>
                <c:pt idx="7904">
                  <c:v>4</c:v>
                </c:pt>
                <c:pt idx="7905">
                  <c:v>4</c:v>
                </c:pt>
                <c:pt idx="7906">
                  <c:v>2</c:v>
                </c:pt>
                <c:pt idx="7907">
                  <c:v>3</c:v>
                </c:pt>
                <c:pt idx="7908">
                  <c:v>4</c:v>
                </c:pt>
                <c:pt idx="7909">
                  <c:v>4</c:v>
                </c:pt>
                <c:pt idx="7910">
                  <c:v>4</c:v>
                </c:pt>
                <c:pt idx="7911">
                  <c:v>4</c:v>
                </c:pt>
                <c:pt idx="7912">
                  <c:v>3</c:v>
                </c:pt>
                <c:pt idx="7913">
                  <c:v>3</c:v>
                </c:pt>
                <c:pt idx="7914">
                  <c:v>2</c:v>
                </c:pt>
                <c:pt idx="7915">
                  <c:v>3</c:v>
                </c:pt>
                <c:pt idx="7916">
                  <c:v>4</c:v>
                </c:pt>
                <c:pt idx="7917">
                  <c:v>4</c:v>
                </c:pt>
                <c:pt idx="7918">
                  <c:v>2</c:v>
                </c:pt>
                <c:pt idx="7919">
                  <c:v>4</c:v>
                </c:pt>
                <c:pt idx="7920">
                  <c:v>3</c:v>
                </c:pt>
                <c:pt idx="7921">
                  <c:v>3</c:v>
                </c:pt>
                <c:pt idx="7922">
                  <c:v>4</c:v>
                </c:pt>
                <c:pt idx="7923">
                  <c:v>4</c:v>
                </c:pt>
                <c:pt idx="7924">
                  <c:v>4</c:v>
                </c:pt>
                <c:pt idx="7925">
                  <c:v>3</c:v>
                </c:pt>
                <c:pt idx="7926">
                  <c:v>4</c:v>
                </c:pt>
                <c:pt idx="7927">
                  <c:v>3</c:v>
                </c:pt>
                <c:pt idx="7928">
                  <c:v>4</c:v>
                </c:pt>
                <c:pt idx="7929">
                  <c:v>4</c:v>
                </c:pt>
                <c:pt idx="7930">
                  <c:v>4</c:v>
                </c:pt>
                <c:pt idx="7931">
                  <c:v>3</c:v>
                </c:pt>
                <c:pt idx="7932">
                  <c:v>3</c:v>
                </c:pt>
                <c:pt idx="7933">
                  <c:v>3</c:v>
                </c:pt>
                <c:pt idx="7934">
                  <c:v>3</c:v>
                </c:pt>
                <c:pt idx="7935">
                  <c:v>2</c:v>
                </c:pt>
                <c:pt idx="7936">
                  <c:v>4</c:v>
                </c:pt>
                <c:pt idx="7937">
                  <c:v>4</c:v>
                </c:pt>
                <c:pt idx="7938">
                  <c:v>4</c:v>
                </c:pt>
                <c:pt idx="7939">
                  <c:v>4</c:v>
                </c:pt>
                <c:pt idx="7940">
                  <c:v>4</c:v>
                </c:pt>
                <c:pt idx="7941">
                  <c:v>4</c:v>
                </c:pt>
                <c:pt idx="7942">
                  <c:v>4</c:v>
                </c:pt>
                <c:pt idx="7943">
                  <c:v>4</c:v>
                </c:pt>
                <c:pt idx="7944">
                  <c:v>3</c:v>
                </c:pt>
                <c:pt idx="7945">
                  <c:v>3</c:v>
                </c:pt>
                <c:pt idx="7946">
                  <c:v>4</c:v>
                </c:pt>
                <c:pt idx="7947">
                  <c:v>3</c:v>
                </c:pt>
                <c:pt idx="7948">
                  <c:v>4</c:v>
                </c:pt>
                <c:pt idx="7949">
                  <c:v>3</c:v>
                </c:pt>
                <c:pt idx="7950">
                  <c:v>3</c:v>
                </c:pt>
                <c:pt idx="7951">
                  <c:v>3</c:v>
                </c:pt>
                <c:pt idx="7952">
                  <c:v>4</c:v>
                </c:pt>
                <c:pt idx="7953">
                  <c:v>4</c:v>
                </c:pt>
                <c:pt idx="7954">
                  <c:v>4</c:v>
                </c:pt>
                <c:pt idx="7955">
                  <c:v>4</c:v>
                </c:pt>
                <c:pt idx="7956">
                  <c:v>4</c:v>
                </c:pt>
                <c:pt idx="7957">
                  <c:v>2</c:v>
                </c:pt>
                <c:pt idx="7958">
                  <c:v>4</c:v>
                </c:pt>
                <c:pt idx="7959">
                  <c:v>4</c:v>
                </c:pt>
                <c:pt idx="7960">
                  <c:v>4</c:v>
                </c:pt>
                <c:pt idx="7961">
                  <c:v>4</c:v>
                </c:pt>
                <c:pt idx="7962">
                  <c:v>3</c:v>
                </c:pt>
                <c:pt idx="7963">
                  <c:v>3</c:v>
                </c:pt>
                <c:pt idx="7964">
                  <c:v>4</c:v>
                </c:pt>
                <c:pt idx="7965">
                  <c:v>4</c:v>
                </c:pt>
                <c:pt idx="7966">
                  <c:v>3</c:v>
                </c:pt>
                <c:pt idx="7967">
                  <c:v>4</c:v>
                </c:pt>
                <c:pt idx="7968">
                  <c:v>4</c:v>
                </c:pt>
                <c:pt idx="7969">
                  <c:v>4</c:v>
                </c:pt>
                <c:pt idx="7970">
                  <c:v>4</c:v>
                </c:pt>
                <c:pt idx="7971">
                  <c:v>4</c:v>
                </c:pt>
                <c:pt idx="7972">
                  <c:v>4</c:v>
                </c:pt>
                <c:pt idx="7973">
                  <c:v>4</c:v>
                </c:pt>
                <c:pt idx="7974">
                  <c:v>4</c:v>
                </c:pt>
                <c:pt idx="7975">
                  <c:v>4</c:v>
                </c:pt>
                <c:pt idx="7976">
                  <c:v>4</c:v>
                </c:pt>
                <c:pt idx="7977">
                  <c:v>4</c:v>
                </c:pt>
                <c:pt idx="7978">
                  <c:v>4</c:v>
                </c:pt>
                <c:pt idx="7979">
                  <c:v>2</c:v>
                </c:pt>
                <c:pt idx="7980">
                  <c:v>3</c:v>
                </c:pt>
                <c:pt idx="7981">
                  <c:v>4</c:v>
                </c:pt>
                <c:pt idx="7982">
                  <c:v>3</c:v>
                </c:pt>
                <c:pt idx="7983">
                  <c:v>4</c:v>
                </c:pt>
                <c:pt idx="7984">
                  <c:v>3</c:v>
                </c:pt>
                <c:pt idx="7985">
                  <c:v>4</c:v>
                </c:pt>
                <c:pt idx="7986">
                  <c:v>4</c:v>
                </c:pt>
                <c:pt idx="7987">
                  <c:v>3</c:v>
                </c:pt>
                <c:pt idx="7988">
                  <c:v>3</c:v>
                </c:pt>
                <c:pt idx="7989">
                  <c:v>4</c:v>
                </c:pt>
                <c:pt idx="7990">
                  <c:v>3</c:v>
                </c:pt>
                <c:pt idx="7991">
                  <c:v>3</c:v>
                </c:pt>
                <c:pt idx="7992">
                  <c:v>4</c:v>
                </c:pt>
                <c:pt idx="7993">
                  <c:v>4</c:v>
                </c:pt>
                <c:pt idx="7994">
                  <c:v>3</c:v>
                </c:pt>
                <c:pt idx="7995">
                  <c:v>3</c:v>
                </c:pt>
                <c:pt idx="7996">
                  <c:v>2</c:v>
                </c:pt>
                <c:pt idx="7997">
                  <c:v>3</c:v>
                </c:pt>
                <c:pt idx="7998">
                  <c:v>4</c:v>
                </c:pt>
                <c:pt idx="7999">
                  <c:v>4</c:v>
                </c:pt>
                <c:pt idx="8000">
                  <c:v>4</c:v>
                </c:pt>
                <c:pt idx="8001">
                  <c:v>4</c:v>
                </c:pt>
                <c:pt idx="8002">
                  <c:v>2</c:v>
                </c:pt>
                <c:pt idx="8003">
                  <c:v>4</c:v>
                </c:pt>
                <c:pt idx="8004">
                  <c:v>2</c:v>
                </c:pt>
                <c:pt idx="8005">
                  <c:v>4</c:v>
                </c:pt>
                <c:pt idx="8006">
                  <c:v>3</c:v>
                </c:pt>
                <c:pt idx="8007">
                  <c:v>3</c:v>
                </c:pt>
                <c:pt idx="8008">
                  <c:v>4</c:v>
                </c:pt>
                <c:pt idx="8009">
                  <c:v>4</c:v>
                </c:pt>
                <c:pt idx="8010">
                  <c:v>4</c:v>
                </c:pt>
                <c:pt idx="8011">
                  <c:v>2</c:v>
                </c:pt>
                <c:pt idx="8012">
                  <c:v>4</c:v>
                </c:pt>
                <c:pt idx="8013">
                  <c:v>4</c:v>
                </c:pt>
                <c:pt idx="8014">
                  <c:v>4</c:v>
                </c:pt>
                <c:pt idx="8015">
                  <c:v>4</c:v>
                </c:pt>
                <c:pt idx="8016">
                  <c:v>4</c:v>
                </c:pt>
                <c:pt idx="8017">
                  <c:v>3</c:v>
                </c:pt>
                <c:pt idx="8018">
                  <c:v>4</c:v>
                </c:pt>
                <c:pt idx="8019">
                  <c:v>4</c:v>
                </c:pt>
                <c:pt idx="8020">
                  <c:v>4</c:v>
                </c:pt>
                <c:pt idx="8021">
                  <c:v>4</c:v>
                </c:pt>
                <c:pt idx="8022">
                  <c:v>4</c:v>
                </c:pt>
                <c:pt idx="8023">
                  <c:v>4</c:v>
                </c:pt>
                <c:pt idx="8024">
                  <c:v>3</c:v>
                </c:pt>
                <c:pt idx="8025">
                  <c:v>4</c:v>
                </c:pt>
                <c:pt idx="8026">
                  <c:v>4</c:v>
                </c:pt>
                <c:pt idx="8027">
                  <c:v>2</c:v>
                </c:pt>
                <c:pt idx="8028">
                  <c:v>4</c:v>
                </c:pt>
                <c:pt idx="8029">
                  <c:v>4</c:v>
                </c:pt>
                <c:pt idx="8030">
                  <c:v>4</c:v>
                </c:pt>
                <c:pt idx="8031">
                  <c:v>3</c:v>
                </c:pt>
                <c:pt idx="8032">
                  <c:v>4</c:v>
                </c:pt>
                <c:pt idx="8033">
                  <c:v>3</c:v>
                </c:pt>
                <c:pt idx="8034">
                  <c:v>4</c:v>
                </c:pt>
                <c:pt idx="8035">
                  <c:v>2</c:v>
                </c:pt>
                <c:pt idx="8036">
                  <c:v>3</c:v>
                </c:pt>
                <c:pt idx="8037">
                  <c:v>4</c:v>
                </c:pt>
                <c:pt idx="8038">
                  <c:v>3</c:v>
                </c:pt>
                <c:pt idx="8039">
                  <c:v>4</c:v>
                </c:pt>
                <c:pt idx="8040">
                  <c:v>3</c:v>
                </c:pt>
                <c:pt idx="8041">
                  <c:v>4</c:v>
                </c:pt>
                <c:pt idx="8042">
                  <c:v>3</c:v>
                </c:pt>
                <c:pt idx="8043">
                  <c:v>3</c:v>
                </c:pt>
                <c:pt idx="8044">
                  <c:v>4</c:v>
                </c:pt>
                <c:pt idx="8045">
                  <c:v>4</c:v>
                </c:pt>
                <c:pt idx="8046">
                  <c:v>4</c:v>
                </c:pt>
                <c:pt idx="8047">
                  <c:v>3</c:v>
                </c:pt>
                <c:pt idx="8048">
                  <c:v>3</c:v>
                </c:pt>
                <c:pt idx="8049">
                  <c:v>3</c:v>
                </c:pt>
                <c:pt idx="8050">
                  <c:v>3</c:v>
                </c:pt>
                <c:pt idx="8051">
                  <c:v>7</c:v>
                </c:pt>
                <c:pt idx="8052">
                  <c:v>3</c:v>
                </c:pt>
                <c:pt idx="8053">
                  <c:v>3</c:v>
                </c:pt>
                <c:pt idx="8054">
                  <c:v>2</c:v>
                </c:pt>
                <c:pt idx="8055">
                  <c:v>4</c:v>
                </c:pt>
                <c:pt idx="8056">
                  <c:v>3</c:v>
                </c:pt>
                <c:pt idx="8057">
                  <c:v>3</c:v>
                </c:pt>
                <c:pt idx="8058">
                  <c:v>4</c:v>
                </c:pt>
                <c:pt idx="8059">
                  <c:v>2</c:v>
                </c:pt>
                <c:pt idx="8060">
                  <c:v>3</c:v>
                </c:pt>
                <c:pt idx="8061">
                  <c:v>4</c:v>
                </c:pt>
                <c:pt idx="8062">
                  <c:v>3</c:v>
                </c:pt>
                <c:pt idx="8063">
                  <c:v>4</c:v>
                </c:pt>
                <c:pt idx="8064">
                  <c:v>3</c:v>
                </c:pt>
                <c:pt idx="8065">
                  <c:v>4</c:v>
                </c:pt>
                <c:pt idx="8066">
                  <c:v>4</c:v>
                </c:pt>
                <c:pt idx="8067">
                  <c:v>4</c:v>
                </c:pt>
                <c:pt idx="8068">
                  <c:v>4</c:v>
                </c:pt>
                <c:pt idx="8069">
                  <c:v>4</c:v>
                </c:pt>
                <c:pt idx="8070">
                  <c:v>4</c:v>
                </c:pt>
                <c:pt idx="8071">
                  <c:v>4</c:v>
                </c:pt>
                <c:pt idx="8072">
                  <c:v>4</c:v>
                </c:pt>
                <c:pt idx="8073">
                  <c:v>3</c:v>
                </c:pt>
                <c:pt idx="8074">
                  <c:v>3</c:v>
                </c:pt>
                <c:pt idx="8075">
                  <c:v>3</c:v>
                </c:pt>
                <c:pt idx="8076">
                  <c:v>4</c:v>
                </c:pt>
                <c:pt idx="8077">
                  <c:v>4</c:v>
                </c:pt>
                <c:pt idx="8078">
                  <c:v>4</c:v>
                </c:pt>
                <c:pt idx="8079">
                  <c:v>4</c:v>
                </c:pt>
                <c:pt idx="8080">
                  <c:v>3</c:v>
                </c:pt>
                <c:pt idx="8081">
                  <c:v>2</c:v>
                </c:pt>
                <c:pt idx="8082">
                  <c:v>3</c:v>
                </c:pt>
                <c:pt idx="8083">
                  <c:v>3</c:v>
                </c:pt>
                <c:pt idx="8084">
                  <c:v>4</c:v>
                </c:pt>
                <c:pt idx="8085">
                  <c:v>4</c:v>
                </c:pt>
                <c:pt idx="8086">
                  <c:v>4</c:v>
                </c:pt>
                <c:pt idx="8087">
                  <c:v>4</c:v>
                </c:pt>
                <c:pt idx="8088">
                  <c:v>4</c:v>
                </c:pt>
                <c:pt idx="8089">
                  <c:v>4</c:v>
                </c:pt>
                <c:pt idx="8090">
                  <c:v>2</c:v>
                </c:pt>
                <c:pt idx="8091">
                  <c:v>4</c:v>
                </c:pt>
                <c:pt idx="8092">
                  <c:v>2</c:v>
                </c:pt>
                <c:pt idx="8093">
                  <c:v>4</c:v>
                </c:pt>
                <c:pt idx="8094">
                  <c:v>3</c:v>
                </c:pt>
                <c:pt idx="8095">
                  <c:v>4</c:v>
                </c:pt>
                <c:pt idx="8096">
                  <c:v>4</c:v>
                </c:pt>
                <c:pt idx="8097">
                  <c:v>2</c:v>
                </c:pt>
                <c:pt idx="8098">
                  <c:v>4</c:v>
                </c:pt>
                <c:pt idx="8099">
                  <c:v>3</c:v>
                </c:pt>
                <c:pt idx="8100">
                  <c:v>3</c:v>
                </c:pt>
                <c:pt idx="8101">
                  <c:v>4</c:v>
                </c:pt>
                <c:pt idx="8102">
                  <c:v>4</c:v>
                </c:pt>
                <c:pt idx="8103">
                  <c:v>4</c:v>
                </c:pt>
                <c:pt idx="8104">
                  <c:v>4</c:v>
                </c:pt>
                <c:pt idx="8105">
                  <c:v>3</c:v>
                </c:pt>
                <c:pt idx="8106">
                  <c:v>4</c:v>
                </c:pt>
                <c:pt idx="8107">
                  <c:v>4</c:v>
                </c:pt>
                <c:pt idx="8108">
                  <c:v>3</c:v>
                </c:pt>
                <c:pt idx="8109">
                  <c:v>4</c:v>
                </c:pt>
                <c:pt idx="8110">
                  <c:v>4</c:v>
                </c:pt>
                <c:pt idx="8111">
                  <c:v>3</c:v>
                </c:pt>
                <c:pt idx="8112">
                  <c:v>4</c:v>
                </c:pt>
                <c:pt idx="8113">
                  <c:v>4</c:v>
                </c:pt>
                <c:pt idx="8114">
                  <c:v>4</c:v>
                </c:pt>
                <c:pt idx="8115">
                  <c:v>4</c:v>
                </c:pt>
                <c:pt idx="8116">
                  <c:v>4</c:v>
                </c:pt>
                <c:pt idx="8117">
                  <c:v>4</c:v>
                </c:pt>
                <c:pt idx="8118">
                  <c:v>4</c:v>
                </c:pt>
                <c:pt idx="8119">
                  <c:v>4</c:v>
                </c:pt>
                <c:pt idx="8120">
                  <c:v>4</c:v>
                </c:pt>
                <c:pt idx="8121">
                  <c:v>3</c:v>
                </c:pt>
                <c:pt idx="8122">
                  <c:v>4</c:v>
                </c:pt>
                <c:pt idx="8123">
                  <c:v>4</c:v>
                </c:pt>
                <c:pt idx="8124">
                  <c:v>3</c:v>
                </c:pt>
                <c:pt idx="8125">
                  <c:v>4</c:v>
                </c:pt>
                <c:pt idx="8126">
                  <c:v>4</c:v>
                </c:pt>
                <c:pt idx="8127">
                  <c:v>4</c:v>
                </c:pt>
                <c:pt idx="8128">
                  <c:v>3</c:v>
                </c:pt>
                <c:pt idx="8129">
                  <c:v>4</c:v>
                </c:pt>
                <c:pt idx="8130">
                  <c:v>4</c:v>
                </c:pt>
                <c:pt idx="8131">
                  <c:v>2</c:v>
                </c:pt>
                <c:pt idx="8132">
                  <c:v>5</c:v>
                </c:pt>
                <c:pt idx="8133">
                  <c:v>4</c:v>
                </c:pt>
                <c:pt idx="8134">
                  <c:v>4</c:v>
                </c:pt>
                <c:pt idx="8135">
                  <c:v>4</c:v>
                </c:pt>
                <c:pt idx="8136">
                  <c:v>4</c:v>
                </c:pt>
                <c:pt idx="8137">
                  <c:v>2</c:v>
                </c:pt>
                <c:pt idx="8138">
                  <c:v>2</c:v>
                </c:pt>
                <c:pt idx="8139">
                  <c:v>4</c:v>
                </c:pt>
                <c:pt idx="8140">
                  <c:v>3</c:v>
                </c:pt>
                <c:pt idx="8141">
                  <c:v>4</c:v>
                </c:pt>
                <c:pt idx="8142">
                  <c:v>3</c:v>
                </c:pt>
                <c:pt idx="8143">
                  <c:v>3</c:v>
                </c:pt>
                <c:pt idx="8144">
                  <c:v>4</c:v>
                </c:pt>
                <c:pt idx="8145">
                  <c:v>4</c:v>
                </c:pt>
                <c:pt idx="8146">
                  <c:v>4</c:v>
                </c:pt>
                <c:pt idx="8147">
                  <c:v>4</c:v>
                </c:pt>
                <c:pt idx="8148">
                  <c:v>4</c:v>
                </c:pt>
                <c:pt idx="8149">
                  <c:v>4</c:v>
                </c:pt>
                <c:pt idx="8150">
                  <c:v>4</c:v>
                </c:pt>
                <c:pt idx="8151">
                  <c:v>3</c:v>
                </c:pt>
                <c:pt idx="8152">
                  <c:v>4</c:v>
                </c:pt>
                <c:pt idx="8153">
                  <c:v>4</c:v>
                </c:pt>
                <c:pt idx="8154">
                  <c:v>2</c:v>
                </c:pt>
                <c:pt idx="8155">
                  <c:v>4</c:v>
                </c:pt>
                <c:pt idx="8156">
                  <c:v>4</c:v>
                </c:pt>
                <c:pt idx="8157">
                  <c:v>3</c:v>
                </c:pt>
                <c:pt idx="8158">
                  <c:v>3</c:v>
                </c:pt>
                <c:pt idx="8159">
                  <c:v>4</c:v>
                </c:pt>
                <c:pt idx="8160">
                  <c:v>4</c:v>
                </c:pt>
                <c:pt idx="8161">
                  <c:v>4</c:v>
                </c:pt>
                <c:pt idx="8162">
                  <c:v>3</c:v>
                </c:pt>
                <c:pt idx="8163">
                  <c:v>3</c:v>
                </c:pt>
                <c:pt idx="8164">
                  <c:v>4</c:v>
                </c:pt>
                <c:pt idx="8165">
                  <c:v>4</c:v>
                </c:pt>
                <c:pt idx="8166">
                  <c:v>4</c:v>
                </c:pt>
                <c:pt idx="8167">
                  <c:v>4</c:v>
                </c:pt>
                <c:pt idx="8168">
                  <c:v>4</c:v>
                </c:pt>
                <c:pt idx="8169">
                  <c:v>2</c:v>
                </c:pt>
                <c:pt idx="8170">
                  <c:v>4</c:v>
                </c:pt>
                <c:pt idx="8171">
                  <c:v>4</c:v>
                </c:pt>
                <c:pt idx="8172">
                  <c:v>4</c:v>
                </c:pt>
                <c:pt idx="8173">
                  <c:v>3</c:v>
                </c:pt>
                <c:pt idx="8174">
                  <c:v>2</c:v>
                </c:pt>
                <c:pt idx="8175">
                  <c:v>3</c:v>
                </c:pt>
                <c:pt idx="8176">
                  <c:v>4</c:v>
                </c:pt>
                <c:pt idx="8177">
                  <c:v>4</c:v>
                </c:pt>
                <c:pt idx="8178">
                  <c:v>3</c:v>
                </c:pt>
                <c:pt idx="8179">
                  <c:v>4</c:v>
                </c:pt>
                <c:pt idx="8180">
                  <c:v>3</c:v>
                </c:pt>
                <c:pt idx="8181">
                  <c:v>3</c:v>
                </c:pt>
                <c:pt idx="8182">
                  <c:v>4</c:v>
                </c:pt>
                <c:pt idx="8183">
                  <c:v>4</c:v>
                </c:pt>
                <c:pt idx="8184">
                  <c:v>3</c:v>
                </c:pt>
                <c:pt idx="8185">
                  <c:v>4</c:v>
                </c:pt>
                <c:pt idx="8186">
                  <c:v>4</c:v>
                </c:pt>
                <c:pt idx="8187">
                  <c:v>4</c:v>
                </c:pt>
                <c:pt idx="8188">
                  <c:v>4</c:v>
                </c:pt>
                <c:pt idx="8189">
                  <c:v>4</c:v>
                </c:pt>
                <c:pt idx="8190">
                  <c:v>3</c:v>
                </c:pt>
                <c:pt idx="8191">
                  <c:v>3</c:v>
                </c:pt>
                <c:pt idx="8192">
                  <c:v>4</c:v>
                </c:pt>
                <c:pt idx="8193">
                  <c:v>4</c:v>
                </c:pt>
                <c:pt idx="8194">
                  <c:v>4</c:v>
                </c:pt>
                <c:pt idx="8195">
                  <c:v>4</c:v>
                </c:pt>
                <c:pt idx="8196">
                  <c:v>4</c:v>
                </c:pt>
                <c:pt idx="8197">
                  <c:v>4</c:v>
                </c:pt>
                <c:pt idx="8198">
                  <c:v>4</c:v>
                </c:pt>
                <c:pt idx="8199">
                  <c:v>4</c:v>
                </c:pt>
                <c:pt idx="8200">
                  <c:v>4</c:v>
                </c:pt>
                <c:pt idx="8201">
                  <c:v>4</c:v>
                </c:pt>
                <c:pt idx="8202">
                  <c:v>4</c:v>
                </c:pt>
                <c:pt idx="8203">
                  <c:v>4</c:v>
                </c:pt>
                <c:pt idx="8204">
                  <c:v>3</c:v>
                </c:pt>
                <c:pt idx="8205">
                  <c:v>4</c:v>
                </c:pt>
                <c:pt idx="8206">
                  <c:v>4</c:v>
                </c:pt>
                <c:pt idx="8207">
                  <c:v>3</c:v>
                </c:pt>
                <c:pt idx="8208">
                  <c:v>3</c:v>
                </c:pt>
                <c:pt idx="8209">
                  <c:v>4</c:v>
                </c:pt>
                <c:pt idx="8210">
                  <c:v>4</c:v>
                </c:pt>
                <c:pt idx="8211">
                  <c:v>4</c:v>
                </c:pt>
                <c:pt idx="8212">
                  <c:v>3</c:v>
                </c:pt>
                <c:pt idx="8213">
                  <c:v>4</c:v>
                </c:pt>
                <c:pt idx="8214">
                  <c:v>4</c:v>
                </c:pt>
                <c:pt idx="8215">
                  <c:v>4</c:v>
                </c:pt>
                <c:pt idx="8216">
                  <c:v>4</c:v>
                </c:pt>
                <c:pt idx="8217">
                  <c:v>4</c:v>
                </c:pt>
                <c:pt idx="8218">
                  <c:v>2</c:v>
                </c:pt>
                <c:pt idx="8219">
                  <c:v>4</c:v>
                </c:pt>
                <c:pt idx="8220">
                  <c:v>4</c:v>
                </c:pt>
                <c:pt idx="8221">
                  <c:v>4</c:v>
                </c:pt>
                <c:pt idx="8222">
                  <c:v>4</c:v>
                </c:pt>
                <c:pt idx="8223">
                  <c:v>4</c:v>
                </c:pt>
                <c:pt idx="8224">
                  <c:v>4</c:v>
                </c:pt>
                <c:pt idx="8225">
                  <c:v>3</c:v>
                </c:pt>
                <c:pt idx="8226">
                  <c:v>4</c:v>
                </c:pt>
                <c:pt idx="8227">
                  <c:v>4</c:v>
                </c:pt>
                <c:pt idx="8228">
                  <c:v>3</c:v>
                </c:pt>
                <c:pt idx="8229">
                  <c:v>3</c:v>
                </c:pt>
                <c:pt idx="8230">
                  <c:v>4</c:v>
                </c:pt>
                <c:pt idx="8231">
                  <c:v>3</c:v>
                </c:pt>
                <c:pt idx="8232">
                  <c:v>4</c:v>
                </c:pt>
                <c:pt idx="8233">
                  <c:v>4</c:v>
                </c:pt>
                <c:pt idx="8234">
                  <c:v>4</c:v>
                </c:pt>
                <c:pt idx="8235">
                  <c:v>4</c:v>
                </c:pt>
                <c:pt idx="8236">
                  <c:v>3</c:v>
                </c:pt>
                <c:pt idx="8237">
                  <c:v>4</c:v>
                </c:pt>
                <c:pt idx="8238">
                  <c:v>4</c:v>
                </c:pt>
                <c:pt idx="8239">
                  <c:v>4</c:v>
                </c:pt>
                <c:pt idx="8240">
                  <c:v>4</c:v>
                </c:pt>
                <c:pt idx="8241">
                  <c:v>4</c:v>
                </c:pt>
                <c:pt idx="8242">
                  <c:v>4</c:v>
                </c:pt>
                <c:pt idx="8243">
                  <c:v>3</c:v>
                </c:pt>
                <c:pt idx="8244">
                  <c:v>4</c:v>
                </c:pt>
                <c:pt idx="8245">
                  <c:v>4</c:v>
                </c:pt>
                <c:pt idx="8246">
                  <c:v>4</c:v>
                </c:pt>
                <c:pt idx="8247">
                  <c:v>4</c:v>
                </c:pt>
                <c:pt idx="8248">
                  <c:v>4</c:v>
                </c:pt>
                <c:pt idx="8249">
                  <c:v>4</c:v>
                </c:pt>
                <c:pt idx="8250">
                  <c:v>4</c:v>
                </c:pt>
                <c:pt idx="8251">
                  <c:v>2</c:v>
                </c:pt>
                <c:pt idx="8252">
                  <c:v>4</c:v>
                </c:pt>
                <c:pt idx="8253">
                  <c:v>4</c:v>
                </c:pt>
                <c:pt idx="8254">
                  <c:v>4</c:v>
                </c:pt>
                <c:pt idx="8255">
                  <c:v>4</c:v>
                </c:pt>
                <c:pt idx="8256">
                  <c:v>2</c:v>
                </c:pt>
                <c:pt idx="8257">
                  <c:v>4</c:v>
                </c:pt>
                <c:pt idx="8258">
                  <c:v>4</c:v>
                </c:pt>
                <c:pt idx="8259">
                  <c:v>4</c:v>
                </c:pt>
                <c:pt idx="8260">
                  <c:v>3</c:v>
                </c:pt>
                <c:pt idx="8261">
                  <c:v>4</c:v>
                </c:pt>
                <c:pt idx="8262">
                  <c:v>4</c:v>
                </c:pt>
                <c:pt idx="8263">
                  <c:v>2</c:v>
                </c:pt>
                <c:pt idx="8264">
                  <c:v>5</c:v>
                </c:pt>
                <c:pt idx="8265">
                  <c:v>4</c:v>
                </c:pt>
                <c:pt idx="8266">
                  <c:v>4</c:v>
                </c:pt>
                <c:pt idx="8267">
                  <c:v>4</c:v>
                </c:pt>
                <c:pt idx="8268">
                  <c:v>4</c:v>
                </c:pt>
                <c:pt idx="8269">
                  <c:v>4</c:v>
                </c:pt>
                <c:pt idx="8270">
                  <c:v>3</c:v>
                </c:pt>
                <c:pt idx="8271">
                  <c:v>4</c:v>
                </c:pt>
                <c:pt idx="8272">
                  <c:v>4</c:v>
                </c:pt>
                <c:pt idx="8273">
                  <c:v>4</c:v>
                </c:pt>
                <c:pt idx="8274">
                  <c:v>3</c:v>
                </c:pt>
                <c:pt idx="8275">
                  <c:v>4</c:v>
                </c:pt>
                <c:pt idx="8276">
                  <c:v>4</c:v>
                </c:pt>
                <c:pt idx="8277">
                  <c:v>3</c:v>
                </c:pt>
                <c:pt idx="8278">
                  <c:v>4</c:v>
                </c:pt>
                <c:pt idx="8279">
                  <c:v>3</c:v>
                </c:pt>
                <c:pt idx="8280">
                  <c:v>4</c:v>
                </c:pt>
                <c:pt idx="8281">
                  <c:v>4</c:v>
                </c:pt>
                <c:pt idx="8282">
                  <c:v>4</c:v>
                </c:pt>
                <c:pt idx="8283">
                  <c:v>4</c:v>
                </c:pt>
                <c:pt idx="8284">
                  <c:v>4</c:v>
                </c:pt>
                <c:pt idx="8285">
                  <c:v>4</c:v>
                </c:pt>
                <c:pt idx="8286">
                  <c:v>4</c:v>
                </c:pt>
                <c:pt idx="8287">
                  <c:v>4</c:v>
                </c:pt>
                <c:pt idx="8288">
                  <c:v>4</c:v>
                </c:pt>
                <c:pt idx="8289">
                  <c:v>3</c:v>
                </c:pt>
                <c:pt idx="8290">
                  <c:v>4</c:v>
                </c:pt>
                <c:pt idx="8291">
                  <c:v>4</c:v>
                </c:pt>
                <c:pt idx="8292">
                  <c:v>4</c:v>
                </c:pt>
                <c:pt idx="8293">
                  <c:v>4</c:v>
                </c:pt>
                <c:pt idx="8294">
                  <c:v>3</c:v>
                </c:pt>
                <c:pt idx="8295">
                  <c:v>3</c:v>
                </c:pt>
                <c:pt idx="8296">
                  <c:v>4</c:v>
                </c:pt>
                <c:pt idx="8297">
                  <c:v>3</c:v>
                </c:pt>
                <c:pt idx="8298">
                  <c:v>4</c:v>
                </c:pt>
                <c:pt idx="8299">
                  <c:v>4</c:v>
                </c:pt>
                <c:pt idx="8300">
                  <c:v>4</c:v>
                </c:pt>
                <c:pt idx="8301">
                  <c:v>2</c:v>
                </c:pt>
                <c:pt idx="8302">
                  <c:v>4</c:v>
                </c:pt>
                <c:pt idx="8303">
                  <c:v>3</c:v>
                </c:pt>
                <c:pt idx="8304">
                  <c:v>3</c:v>
                </c:pt>
                <c:pt idx="8305">
                  <c:v>4</c:v>
                </c:pt>
                <c:pt idx="8306">
                  <c:v>4</c:v>
                </c:pt>
                <c:pt idx="8307">
                  <c:v>2</c:v>
                </c:pt>
                <c:pt idx="8308">
                  <c:v>4</c:v>
                </c:pt>
                <c:pt idx="8309">
                  <c:v>4</c:v>
                </c:pt>
                <c:pt idx="8310">
                  <c:v>4</c:v>
                </c:pt>
                <c:pt idx="8311">
                  <c:v>4</c:v>
                </c:pt>
                <c:pt idx="8312">
                  <c:v>4</c:v>
                </c:pt>
                <c:pt idx="8313">
                  <c:v>4</c:v>
                </c:pt>
                <c:pt idx="8314">
                  <c:v>4</c:v>
                </c:pt>
                <c:pt idx="8315">
                  <c:v>3</c:v>
                </c:pt>
                <c:pt idx="8316">
                  <c:v>4</c:v>
                </c:pt>
                <c:pt idx="8317">
                  <c:v>4</c:v>
                </c:pt>
                <c:pt idx="8318">
                  <c:v>4</c:v>
                </c:pt>
                <c:pt idx="8319">
                  <c:v>4</c:v>
                </c:pt>
                <c:pt idx="8320">
                  <c:v>4</c:v>
                </c:pt>
                <c:pt idx="8321">
                  <c:v>4</c:v>
                </c:pt>
                <c:pt idx="8322">
                  <c:v>3</c:v>
                </c:pt>
                <c:pt idx="8323">
                  <c:v>4</c:v>
                </c:pt>
                <c:pt idx="8324">
                  <c:v>2</c:v>
                </c:pt>
                <c:pt idx="8325">
                  <c:v>4</c:v>
                </c:pt>
                <c:pt idx="8326">
                  <c:v>4</c:v>
                </c:pt>
                <c:pt idx="8327">
                  <c:v>2</c:v>
                </c:pt>
                <c:pt idx="8328">
                  <c:v>4</c:v>
                </c:pt>
                <c:pt idx="8329">
                  <c:v>3</c:v>
                </c:pt>
                <c:pt idx="8330">
                  <c:v>3</c:v>
                </c:pt>
                <c:pt idx="8331">
                  <c:v>3</c:v>
                </c:pt>
                <c:pt idx="8332">
                  <c:v>4</c:v>
                </c:pt>
                <c:pt idx="8333">
                  <c:v>4</c:v>
                </c:pt>
                <c:pt idx="8334">
                  <c:v>3</c:v>
                </c:pt>
                <c:pt idx="8335">
                  <c:v>3</c:v>
                </c:pt>
                <c:pt idx="8336">
                  <c:v>4</c:v>
                </c:pt>
                <c:pt idx="8337">
                  <c:v>3</c:v>
                </c:pt>
                <c:pt idx="8338">
                  <c:v>3</c:v>
                </c:pt>
                <c:pt idx="8339">
                  <c:v>4</c:v>
                </c:pt>
                <c:pt idx="8340">
                  <c:v>4</c:v>
                </c:pt>
                <c:pt idx="8341">
                  <c:v>2</c:v>
                </c:pt>
                <c:pt idx="8342">
                  <c:v>3</c:v>
                </c:pt>
                <c:pt idx="8343">
                  <c:v>4</c:v>
                </c:pt>
                <c:pt idx="8344">
                  <c:v>2</c:v>
                </c:pt>
                <c:pt idx="8345">
                  <c:v>2</c:v>
                </c:pt>
                <c:pt idx="8346">
                  <c:v>4</c:v>
                </c:pt>
                <c:pt idx="8347">
                  <c:v>4</c:v>
                </c:pt>
                <c:pt idx="8348">
                  <c:v>4</c:v>
                </c:pt>
                <c:pt idx="8349">
                  <c:v>4</c:v>
                </c:pt>
                <c:pt idx="8350">
                  <c:v>3</c:v>
                </c:pt>
                <c:pt idx="8351">
                  <c:v>4</c:v>
                </c:pt>
                <c:pt idx="8352">
                  <c:v>4</c:v>
                </c:pt>
                <c:pt idx="8353">
                  <c:v>3</c:v>
                </c:pt>
                <c:pt idx="8354">
                  <c:v>4</c:v>
                </c:pt>
                <c:pt idx="8355">
                  <c:v>4</c:v>
                </c:pt>
                <c:pt idx="8356">
                  <c:v>4</c:v>
                </c:pt>
                <c:pt idx="8357">
                  <c:v>4</c:v>
                </c:pt>
                <c:pt idx="8358">
                  <c:v>2</c:v>
                </c:pt>
                <c:pt idx="8359">
                  <c:v>3</c:v>
                </c:pt>
                <c:pt idx="8360">
                  <c:v>4</c:v>
                </c:pt>
                <c:pt idx="8361">
                  <c:v>4</c:v>
                </c:pt>
                <c:pt idx="8362">
                  <c:v>4</c:v>
                </c:pt>
                <c:pt idx="8363">
                  <c:v>3</c:v>
                </c:pt>
                <c:pt idx="8364">
                  <c:v>4</c:v>
                </c:pt>
                <c:pt idx="8365">
                  <c:v>4</c:v>
                </c:pt>
                <c:pt idx="8366">
                  <c:v>4</c:v>
                </c:pt>
                <c:pt idx="8367">
                  <c:v>4</c:v>
                </c:pt>
                <c:pt idx="8368">
                  <c:v>4</c:v>
                </c:pt>
                <c:pt idx="8369">
                  <c:v>4</c:v>
                </c:pt>
                <c:pt idx="8370">
                  <c:v>4</c:v>
                </c:pt>
                <c:pt idx="8371">
                  <c:v>4</c:v>
                </c:pt>
                <c:pt idx="8372">
                  <c:v>4</c:v>
                </c:pt>
                <c:pt idx="8373">
                  <c:v>4</c:v>
                </c:pt>
                <c:pt idx="8374">
                  <c:v>4</c:v>
                </c:pt>
                <c:pt idx="8375">
                  <c:v>4</c:v>
                </c:pt>
                <c:pt idx="8376">
                  <c:v>2</c:v>
                </c:pt>
                <c:pt idx="8377">
                  <c:v>4</c:v>
                </c:pt>
                <c:pt idx="8378">
                  <c:v>4</c:v>
                </c:pt>
                <c:pt idx="8379">
                  <c:v>2</c:v>
                </c:pt>
                <c:pt idx="8380">
                  <c:v>4</c:v>
                </c:pt>
                <c:pt idx="8381">
                  <c:v>4</c:v>
                </c:pt>
                <c:pt idx="8382">
                  <c:v>4</c:v>
                </c:pt>
                <c:pt idx="8383">
                  <c:v>4</c:v>
                </c:pt>
                <c:pt idx="8384">
                  <c:v>3</c:v>
                </c:pt>
                <c:pt idx="8385">
                  <c:v>4</c:v>
                </c:pt>
                <c:pt idx="8386">
                  <c:v>4</c:v>
                </c:pt>
                <c:pt idx="8387">
                  <c:v>4</c:v>
                </c:pt>
                <c:pt idx="8388">
                  <c:v>4</c:v>
                </c:pt>
                <c:pt idx="8389">
                  <c:v>4</c:v>
                </c:pt>
                <c:pt idx="8390">
                  <c:v>4</c:v>
                </c:pt>
                <c:pt idx="8391">
                  <c:v>4</c:v>
                </c:pt>
                <c:pt idx="8392">
                  <c:v>4</c:v>
                </c:pt>
                <c:pt idx="8393">
                  <c:v>4</c:v>
                </c:pt>
                <c:pt idx="8394">
                  <c:v>4</c:v>
                </c:pt>
                <c:pt idx="8395">
                  <c:v>4</c:v>
                </c:pt>
                <c:pt idx="8396">
                  <c:v>4</c:v>
                </c:pt>
                <c:pt idx="8397">
                  <c:v>4</c:v>
                </c:pt>
                <c:pt idx="8398">
                  <c:v>4</c:v>
                </c:pt>
                <c:pt idx="8399">
                  <c:v>4</c:v>
                </c:pt>
                <c:pt idx="8400">
                  <c:v>4</c:v>
                </c:pt>
                <c:pt idx="8401">
                  <c:v>4</c:v>
                </c:pt>
                <c:pt idx="8402">
                  <c:v>3</c:v>
                </c:pt>
                <c:pt idx="8403">
                  <c:v>4</c:v>
                </c:pt>
                <c:pt idx="8404">
                  <c:v>4</c:v>
                </c:pt>
                <c:pt idx="8405">
                  <c:v>3</c:v>
                </c:pt>
                <c:pt idx="8406">
                  <c:v>4</c:v>
                </c:pt>
                <c:pt idx="8407">
                  <c:v>4</c:v>
                </c:pt>
                <c:pt idx="8408">
                  <c:v>4</c:v>
                </c:pt>
                <c:pt idx="8409">
                  <c:v>4</c:v>
                </c:pt>
                <c:pt idx="8410">
                  <c:v>4</c:v>
                </c:pt>
                <c:pt idx="8411">
                  <c:v>7</c:v>
                </c:pt>
                <c:pt idx="8412">
                  <c:v>4</c:v>
                </c:pt>
                <c:pt idx="8413">
                  <c:v>4</c:v>
                </c:pt>
                <c:pt idx="8414">
                  <c:v>2</c:v>
                </c:pt>
                <c:pt idx="8415">
                  <c:v>4</c:v>
                </c:pt>
                <c:pt idx="8416">
                  <c:v>4</c:v>
                </c:pt>
                <c:pt idx="8417">
                  <c:v>3</c:v>
                </c:pt>
                <c:pt idx="8418">
                  <c:v>4</c:v>
                </c:pt>
                <c:pt idx="8419">
                  <c:v>3</c:v>
                </c:pt>
                <c:pt idx="8420">
                  <c:v>4</c:v>
                </c:pt>
                <c:pt idx="8421">
                  <c:v>4</c:v>
                </c:pt>
                <c:pt idx="8422">
                  <c:v>4</c:v>
                </c:pt>
                <c:pt idx="8423">
                  <c:v>4</c:v>
                </c:pt>
                <c:pt idx="8424">
                  <c:v>2</c:v>
                </c:pt>
                <c:pt idx="8425">
                  <c:v>2</c:v>
                </c:pt>
                <c:pt idx="8426">
                  <c:v>4</c:v>
                </c:pt>
                <c:pt idx="8427">
                  <c:v>4</c:v>
                </c:pt>
                <c:pt idx="8428">
                  <c:v>3</c:v>
                </c:pt>
                <c:pt idx="8429">
                  <c:v>4</c:v>
                </c:pt>
                <c:pt idx="8430">
                  <c:v>2</c:v>
                </c:pt>
                <c:pt idx="8431">
                  <c:v>3</c:v>
                </c:pt>
                <c:pt idx="8432">
                  <c:v>3</c:v>
                </c:pt>
                <c:pt idx="8433">
                  <c:v>3</c:v>
                </c:pt>
                <c:pt idx="8434">
                  <c:v>3</c:v>
                </c:pt>
                <c:pt idx="8435">
                  <c:v>4</c:v>
                </c:pt>
                <c:pt idx="8436">
                  <c:v>4</c:v>
                </c:pt>
                <c:pt idx="8437">
                  <c:v>4</c:v>
                </c:pt>
                <c:pt idx="8438">
                  <c:v>3</c:v>
                </c:pt>
                <c:pt idx="8439">
                  <c:v>3</c:v>
                </c:pt>
                <c:pt idx="8440">
                  <c:v>4</c:v>
                </c:pt>
                <c:pt idx="8441">
                  <c:v>4</c:v>
                </c:pt>
                <c:pt idx="8442">
                  <c:v>4</c:v>
                </c:pt>
                <c:pt idx="8443">
                  <c:v>4</c:v>
                </c:pt>
                <c:pt idx="8444">
                  <c:v>2</c:v>
                </c:pt>
                <c:pt idx="8445">
                  <c:v>4</c:v>
                </c:pt>
                <c:pt idx="8446">
                  <c:v>2</c:v>
                </c:pt>
                <c:pt idx="8447">
                  <c:v>3</c:v>
                </c:pt>
                <c:pt idx="8448">
                  <c:v>4</c:v>
                </c:pt>
                <c:pt idx="8449">
                  <c:v>4</c:v>
                </c:pt>
                <c:pt idx="8450">
                  <c:v>3</c:v>
                </c:pt>
                <c:pt idx="8451">
                  <c:v>2</c:v>
                </c:pt>
                <c:pt idx="8452">
                  <c:v>4</c:v>
                </c:pt>
                <c:pt idx="8453">
                  <c:v>4</c:v>
                </c:pt>
                <c:pt idx="8454">
                  <c:v>4</c:v>
                </c:pt>
                <c:pt idx="8455">
                  <c:v>4</c:v>
                </c:pt>
                <c:pt idx="8456">
                  <c:v>4</c:v>
                </c:pt>
                <c:pt idx="8457">
                  <c:v>4</c:v>
                </c:pt>
                <c:pt idx="8458">
                  <c:v>4</c:v>
                </c:pt>
                <c:pt idx="8459">
                  <c:v>4</c:v>
                </c:pt>
                <c:pt idx="8460">
                  <c:v>4</c:v>
                </c:pt>
                <c:pt idx="8461">
                  <c:v>3</c:v>
                </c:pt>
                <c:pt idx="8462">
                  <c:v>4</c:v>
                </c:pt>
                <c:pt idx="8463">
                  <c:v>4</c:v>
                </c:pt>
                <c:pt idx="8464">
                  <c:v>4</c:v>
                </c:pt>
                <c:pt idx="8465">
                  <c:v>4</c:v>
                </c:pt>
                <c:pt idx="8466">
                  <c:v>4</c:v>
                </c:pt>
                <c:pt idx="8467">
                  <c:v>4</c:v>
                </c:pt>
                <c:pt idx="8468">
                  <c:v>4</c:v>
                </c:pt>
                <c:pt idx="8469">
                  <c:v>2</c:v>
                </c:pt>
                <c:pt idx="8470">
                  <c:v>3</c:v>
                </c:pt>
                <c:pt idx="8471">
                  <c:v>3</c:v>
                </c:pt>
                <c:pt idx="8472">
                  <c:v>4</c:v>
                </c:pt>
                <c:pt idx="8473">
                  <c:v>4</c:v>
                </c:pt>
                <c:pt idx="8474">
                  <c:v>4</c:v>
                </c:pt>
                <c:pt idx="8475">
                  <c:v>4</c:v>
                </c:pt>
                <c:pt idx="8476">
                  <c:v>3</c:v>
                </c:pt>
                <c:pt idx="8477">
                  <c:v>3</c:v>
                </c:pt>
                <c:pt idx="8478">
                  <c:v>3</c:v>
                </c:pt>
                <c:pt idx="8479">
                  <c:v>2</c:v>
                </c:pt>
                <c:pt idx="8480">
                  <c:v>4</c:v>
                </c:pt>
                <c:pt idx="8481">
                  <c:v>3</c:v>
                </c:pt>
                <c:pt idx="8482">
                  <c:v>4</c:v>
                </c:pt>
                <c:pt idx="8483">
                  <c:v>4</c:v>
                </c:pt>
                <c:pt idx="8484">
                  <c:v>4</c:v>
                </c:pt>
                <c:pt idx="8485">
                  <c:v>2</c:v>
                </c:pt>
                <c:pt idx="8486">
                  <c:v>4</c:v>
                </c:pt>
                <c:pt idx="8487">
                  <c:v>3</c:v>
                </c:pt>
                <c:pt idx="8488">
                  <c:v>3</c:v>
                </c:pt>
                <c:pt idx="8489">
                  <c:v>4</c:v>
                </c:pt>
                <c:pt idx="8490">
                  <c:v>3</c:v>
                </c:pt>
                <c:pt idx="8491">
                  <c:v>4</c:v>
                </c:pt>
                <c:pt idx="8492">
                  <c:v>4</c:v>
                </c:pt>
                <c:pt idx="8493">
                  <c:v>4</c:v>
                </c:pt>
                <c:pt idx="8494">
                  <c:v>4</c:v>
                </c:pt>
                <c:pt idx="8495">
                  <c:v>4</c:v>
                </c:pt>
                <c:pt idx="8496">
                  <c:v>4</c:v>
                </c:pt>
                <c:pt idx="8497">
                  <c:v>2</c:v>
                </c:pt>
                <c:pt idx="8498">
                  <c:v>4</c:v>
                </c:pt>
                <c:pt idx="8499">
                  <c:v>4</c:v>
                </c:pt>
                <c:pt idx="8500">
                  <c:v>4</c:v>
                </c:pt>
                <c:pt idx="8501">
                  <c:v>4</c:v>
                </c:pt>
                <c:pt idx="8502">
                  <c:v>3</c:v>
                </c:pt>
                <c:pt idx="8503">
                  <c:v>4</c:v>
                </c:pt>
                <c:pt idx="8504">
                  <c:v>4</c:v>
                </c:pt>
                <c:pt idx="8505">
                  <c:v>4</c:v>
                </c:pt>
                <c:pt idx="8506">
                  <c:v>4</c:v>
                </c:pt>
                <c:pt idx="8507">
                  <c:v>4</c:v>
                </c:pt>
                <c:pt idx="8508">
                  <c:v>4</c:v>
                </c:pt>
                <c:pt idx="8509">
                  <c:v>4</c:v>
                </c:pt>
                <c:pt idx="8510">
                  <c:v>3</c:v>
                </c:pt>
                <c:pt idx="8511">
                  <c:v>4</c:v>
                </c:pt>
                <c:pt idx="8512">
                  <c:v>3</c:v>
                </c:pt>
                <c:pt idx="8513">
                  <c:v>3</c:v>
                </c:pt>
                <c:pt idx="8514">
                  <c:v>4</c:v>
                </c:pt>
                <c:pt idx="8515">
                  <c:v>3</c:v>
                </c:pt>
                <c:pt idx="8516">
                  <c:v>3</c:v>
                </c:pt>
                <c:pt idx="8517">
                  <c:v>4</c:v>
                </c:pt>
                <c:pt idx="8518">
                  <c:v>4</c:v>
                </c:pt>
                <c:pt idx="8519">
                  <c:v>4</c:v>
                </c:pt>
                <c:pt idx="8520">
                  <c:v>4</c:v>
                </c:pt>
                <c:pt idx="8521">
                  <c:v>4</c:v>
                </c:pt>
                <c:pt idx="8522">
                  <c:v>4</c:v>
                </c:pt>
                <c:pt idx="8523">
                  <c:v>3</c:v>
                </c:pt>
                <c:pt idx="8524">
                  <c:v>4</c:v>
                </c:pt>
                <c:pt idx="8525">
                  <c:v>3</c:v>
                </c:pt>
                <c:pt idx="8526">
                  <c:v>2</c:v>
                </c:pt>
                <c:pt idx="8527">
                  <c:v>4</c:v>
                </c:pt>
                <c:pt idx="8528">
                  <c:v>4</c:v>
                </c:pt>
                <c:pt idx="8529">
                  <c:v>4</c:v>
                </c:pt>
                <c:pt idx="8530">
                  <c:v>4</c:v>
                </c:pt>
                <c:pt idx="8531">
                  <c:v>4</c:v>
                </c:pt>
                <c:pt idx="8532">
                  <c:v>4</c:v>
                </c:pt>
                <c:pt idx="8533">
                  <c:v>4</c:v>
                </c:pt>
                <c:pt idx="8534">
                  <c:v>4</c:v>
                </c:pt>
                <c:pt idx="8535">
                  <c:v>4</c:v>
                </c:pt>
                <c:pt idx="8536">
                  <c:v>4</c:v>
                </c:pt>
                <c:pt idx="8537">
                  <c:v>4</c:v>
                </c:pt>
                <c:pt idx="8538">
                  <c:v>4</c:v>
                </c:pt>
                <c:pt idx="8539">
                  <c:v>4</c:v>
                </c:pt>
                <c:pt idx="8540">
                  <c:v>2</c:v>
                </c:pt>
                <c:pt idx="8541">
                  <c:v>3</c:v>
                </c:pt>
                <c:pt idx="8542">
                  <c:v>4</c:v>
                </c:pt>
                <c:pt idx="8543">
                  <c:v>4</c:v>
                </c:pt>
                <c:pt idx="8544">
                  <c:v>4</c:v>
                </c:pt>
                <c:pt idx="8545">
                  <c:v>3</c:v>
                </c:pt>
                <c:pt idx="8546">
                  <c:v>4</c:v>
                </c:pt>
                <c:pt idx="8547">
                  <c:v>2</c:v>
                </c:pt>
                <c:pt idx="8548">
                  <c:v>2</c:v>
                </c:pt>
                <c:pt idx="8549">
                  <c:v>4</c:v>
                </c:pt>
                <c:pt idx="8550">
                  <c:v>4</c:v>
                </c:pt>
                <c:pt idx="8551">
                  <c:v>2</c:v>
                </c:pt>
                <c:pt idx="8552">
                  <c:v>2</c:v>
                </c:pt>
                <c:pt idx="8553">
                  <c:v>4</c:v>
                </c:pt>
                <c:pt idx="8554">
                  <c:v>3</c:v>
                </c:pt>
                <c:pt idx="8555">
                  <c:v>4</c:v>
                </c:pt>
                <c:pt idx="8556">
                  <c:v>3</c:v>
                </c:pt>
                <c:pt idx="8557">
                  <c:v>4</c:v>
                </c:pt>
                <c:pt idx="8558">
                  <c:v>4</c:v>
                </c:pt>
                <c:pt idx="8559">
                  <c:v>4</c:v>
                </c:pt>
                <c:pt idx="8560">
                  <c:v>4</c:v>
                </c:pt>
                <c:pt idx="8561">
                  <c:v>4</c:v>
                </c:pt>
                <c:pt idx="8562">
                  <c:v>3</c:v>
                </c:pt>
                <c:pt idx="8563">
                  <c:v>4</c:v>
                </c:pt>
                <c:pt idx="8564">
                  <c:v>3</c:v>
                </c:pt>
                <c:pt idx="8565">
                  <c:v>3</c:v>
                </c:pt>
                <c:pt idx="8566">
                  <c:v>3</c:v>
                </c:pt>
                <c:pt idx="8567">
                  <c:v>3</c:v>
                </c:pt>
                <c:pt idx="8568">
                  <c:v>3</c:v>
                </c:pt>
                <c:pt idx="8569">
                  <c:v>3</c:v>
                </c:pt>
                <c:pt idx="8570">
                  <c:v>3</c:v>
                </c:pt>
                <c:pt idx="8571">
                  <c:v>3</c:v>
                </c:pt>
                <c:pt idx="8572">
                  <c:v>4</c:v>
                </c:pt>
                <c:pt idx="8573">
                  <c:v>2</c:v>
                </c:pt>
                <c:pt idx="8574">
                  <c:v>3</c:v>
                </c:pt>
                <c:pt idx="8575">
                  <c:v>3</c:v>
                </c:pt>
                <c:pt idx="8576">
                  <c:v>3</c:v>
                </c:pt>
                <c:pt idx="8577">
                  <c:v>4</c:v>
                </c:pt>
                <c:pt idx="8578">
                  <c:v>4</c:v>
                </c:pt>
                <c:pt idx="8579">
                  <c:v>4</c:v>
                </c:pt>
                <c:pt idx="8580">
                  <c:v>3</c:v>
                </c:pt>
                <c:pt idx="8581">
                  <c:v>4</c:v>
                </c:pt>
                <c:pt idx="8582">
                  <c:v>4</c:v>
                </c:pt>
                <c:pt idx="8583">
                  <c:v>4</c:v>
                </c:pt>
                <c:pt idx="8584">
                  <c:v>4</c:v>
                </c:pt>
                <c:pt idx="8585">
                  <c:v>3</c:v>
                </c:pt>
                <c:pt idx="8586">
                  <c:v>4</c:v>
                </c:pt>
                <c:pt idx="8587">
                  <c:v>4</c:v>
                </c:pt>
                <c:pt idx="8588">
                  <c:v>4</c:v>
                </c:pt>
                <c:pt idx="8589">
                  <c:v>4</c:v>
                </c:pt>
                <c:pt idx="8590">
                  <c:v>4</c:v>
                </c:pt>
                <c:pt idx="8591">
                  <c:v>2</c:v>
                </c:pt>
                <c:pt idx="8592">
                  <c:v>4</c:v>
                </c:pt>
                <c:pt idx="8593">
                  <c:v>4</c:v>
                </c:pt>
                <c:pt idx="8594">
                  <c:v>3</c:v>
                </c:pt>
                <c:pt idx="8595">
                  <c:v>3</c:v>
                </c:pt>
                <c:pt idx="8596">
                  <c:v>4</c:v>
                </c:pt>
                <c:pt idx="8597">
                  <c:v>4</c:v>
                </c:pt>
                <c:pt idx="8598">
                  <c:v>4</c:v>
                </c:pt>
                <c:pt idx="8599">
                  <c:v>3</c:v>
                </c:pt>
                <c:pt idx="8600">
                  <c:v>4</c:v>
                </c:pt>
                <c:pt idx="8601">
                  <c:v>4</c:v>
                </c:pt>
                <c:pt idx="8602">
                  <c:v>4</c:v>
                </c:pt>
                <c:pt idx="8603">
                  <c:v>4</c:v>
                </c:pt>
                <c:pt idx="8604">
                  <c:v>4</c:v>
                </c:pt>
                <c:pt idx="8605">
                  <c:v>4</c:v>
                </c:pt>
                <c:pt idx="8606">
                  <c:v>2</c:v>
                </c:pt>
                <c:pt idx="8607">
                  <c:v>4</c:v>
                </c:pt>
                <c:pt idx="8608">
                  <c:v>4</c:v>
                </c:pt>
                <c:pt idx="8609">
                  <c:v>3</c:v>
                </c:pt>
                <c:pt idx="8610">
                  <c:v>4</c:v>
                </c:pt>
                <c:pt idx="8611">
                  <c:v>2</c:v>
                </c:pt>
                <c:pt idx="8612">
                  <c:v>4</c:v>
                </c:pt>
                <c:pt idx="8613">
                  <c:v>3</c:v>
                </c:pt>
                <c:pt idx="8614">
                  <c:v>3</c:v>
                </c:pt>
                <c:pt idx="8615">
                  <c:v>4</c:v>
                </c:pt>
                <c:pt idx="8616">
                  <c:v>4</c:v>
                </c:pt>
                <c:pt idx="8617">
                  <c:v>3</c:v>
                </c:pt>
                <c:pt idx="8618">
                  <c:v>4</c:v>
                </c:pt>
                <c:pt idx="8619">
                  <c:v>4</c:v>
                </c:pt>
                <c:pt idx="8620">
                  <c:v>3</c:v>
                </c:pt>
                <c:pt idx="8621">
                  <c:v>4</c:v>
                </c:pt>
                <c:pt idx="8622">
                  <c:v>4</c:v>
                </c:pt>
                <c:pt idx="8623">
                  <c:v>4</c:v>
                </c:pt>
                <c:pt idx="8624">
                  <c:v>4</c:v>
                </c:pt>
                <c:pt idx="8625">
                  <c:v>4</c:v>
                </c:pt>
                <c:pt idx="8626">
                  <c:v>3</c:v>
                </c:pt>
                <c:pt idx="8627">
                  <c:v>3</c:v>
                </c:pt>
                <c:pt idx="8628">
                  <c:v>4</c:v>
                </c:pt>
                <c:pt idx="8629">
                  <c:v>3</c:v>
                </c:pt>
                <c:pt idx="8630">
                  <c:v>2</c:v>
                </c:pt>
                <c:pt idx="8631">
                  <c:v>4</c:v>
                </c:pt>
                <c:pt idx="8632">
                  <c:v>3</c:v>
                </c:pt>
                <c:pt idx="8633">
                  <c:v>4</c:v>
                </c:pt>
                <c:pt idx="8634">
                  <c:v>4</c:v>
                </c:pt>
                <c:pt idx="8635">
                  <c:v>3</c:v>
                </c:pt>
                <c:pt idx="8636">
                  <c:v>4</c:v>
                </c:pt>
                <c:pt idx="8637">
                  <c:v>4</c:v>
                </c:pt>
                <c:pt idx="8638">
                  <c:v>4</c:v>
                </c:pt>
                <c:pt idx="8639">
                  <c:v>4</c:v>
                </c:pt>
                <c:pt idx="8640">
                  <c:v>4</c:v>
                </c:pt>
                <c:pt idx="8641">
                  <c:v>4</c:v>
                </c:pt>
                <c:pt idx="8642">
                  <c:v>4</c:v>
                </c:pt>
                <c:pt idx="8643">
                  <c:v>4</c:v>
                </c:pt>
                <c:pt idx="8644">
                  <c:v>4</c:v>
                </c:pt>
                <c:pt idx="8645">
                  <c:v>3</c:v>
                </c:pt>
                <c:pt idx="8646">
                  <c:v>4</c:v>
                </c:pt>
                <c:pt idx="8647">
                  <c:v>4</c:v>
                </c:pt>
                <c:pt idx="8648">
                  <c:v>4</c:v>
                </c:pt>
                <c:pt idx="8649">
                  <c:v>4</c:v>
                </c:pt>
                <c:pt idx="8650">
                  <c:v>3</c:v>
                </c:pt>
                <c:pt idx="8651">
                  <c:v>4</c:v>
                </c:pt>
                <c:pt idx="8652">
                  <c:v>3</c:v>
                </c:pt>
                <c:pt idx="8653">
                  <c:v>3</c:v>
                </c:pt>
                <c:pt idx="8654">
                  <c:v>4</c:v>
                </c:pt>
                <c:pt idx="8655">
                  <c:v>2</c:v>
                </c:pt>
                <c:pt idx="8656">
                  <c:v>3</c:v>
                </c:pt>
                <c:pt idx="8657">
                  <c:v>4</c:v>
                </c:pt>
                <c:pt idx="8658">
                  <c:v>3</c:v>
                </c:pt>
                <c:pt idx="8659">
                  <c:v>4</c:v>
                </c:pt>
                <c:pt idx="8660">
                  <c:v>4</c:v>
                </c:pt>
                <c:pt idx="8661">
                  <c:v>3</c:v>
                </c:pt>
                <c:pt idx="8662">
                  <c:v>4</c:v>
                </c:pt>
                <c:pt idx="8663">
                  <c:v>2</c:v>
                </c:pt>
                <c:pt idx="8664">
                  <c:v>4</c:v>
                </c:pt>
                <c:pt idx="8665">
                  <c:v>4</c:v>
                </c:pt>
                <c:pt idx="8666">
                  <c:v>4</c:v>
                </c:pt>
                <c:pt idx="8667">
                  <c:v>3</c:v>
                </c:pt>
                <c:pt idx="8668">
                  <c:v>4</c:v>
                </c:pt>
                <c:pt idx="8669">
                  <c:v>4</c:v>
                </c:pt>
                <c:pt idx="8670">
                  <c:v>4</c:v>
                </c:pt>
                <c:pt idx="8671">
                  <c:v>4</c:v>
                </c:pt>
                <c:pt idx="8672">
                  <c:v>3</c:v>
                </c:pt>
                <c:pt idx="8673">
                  <c:v>4</c:v>
                </c:pt>
                <c:pt idx="8674">
                  <c:v>4</c:v>
                </c:pt>
                <c:pt idx="8675">
                  <c:v>4</c:v>
                </c:pt>
                <c:pt idx="8676">
                  <c:v>4</c:v>
                </c:pt>
                <c:pt idx="8677">
                  <c:v>4</c:v>
                </c:pt>
                <c:pt idx="8678">
                  <c:v>4</c:v>
                </c:pt>
                <c:pt idx="8679">
                  <c:v>4</c:v>
                </c:pt>
                <c:pt idx="8680">
                  <c:v>4</c:v>
                </c:pt>
                <c:pt idx="8681">
                  <c:v>4</c:v>
                </c:pt>
                <c:pt idx="8682">
                  <c:v>3</c:v>
                </c:pt>
                <c:pt idx="8683">
                  <c:v>3</c:v>
                </c:pt>
                <c:pt idx="8684">
                  <c:v>4</c:v>
                </c:pt>
                <c:pt idx="8685">
                  <c:v>3</c:v>
                </c:pt>
                <c:pt idx="8686">
                  <c:v>4</c:v>
                </c:pt>
                <c:pt idx="8687">
                  <c:v>4</c:v>
                </c:pt>
                <c:pt idx="8688">
                  <c:v>3</c:v>
                </c:pt>
                <c:pt idx="8689">
                  <c:v>3</c:v>
                </c:pt>
                <c:pt idx="8690">
                  <c:v>3</c:v>
                </c:pt>
                <c:pt idx="8691">
                  <c:v>3</c:v>
                </c:pt>
                <c:pt idx="8692">
                  <c:v>4</c:v>
                </c:pt>
                <c:pt idx="8693">
                  <c:v>2</c:v>
                </c:pt>
                <c:pt idx="8694">
                  <c:v>4</c:v>
                </c:pt>
                <c:pt idx="8695">
                  <c:v>3</c:v>
                </c:pt>
                <c:pt idx="8696">
                  <c:v>3</c:v>
                </c:pt>
                <c:pt idx="8697">
                  <c:v>3</c:v>
                </c:pt>
                <c:pt idx="8698">
                  <c:v>4</c:v>
                </c:pt>
                <c:pt idx="8699">
                  <c:v>3</c:v>
                </c:pt>
                <c:pt idx="8700">
                  <c:v>3</c:v>
                </c:pt>
                <c:pt idx="8701">
                  <c:v>4</c:v>
                </c:pt>
                <c:pt idx="8702">
                  <c:v>2</c:v>
                </c:pt>
                <c:pt idx="8703">
                  <c:v>3</c:v>
                </c:pt>
                <c:pt idx="8704">
                  <c:v>4</c:v>
                </c:pt>
                <c:pt idx="8705">
                  <c:v>4</c:v>
                </c:pt>
                <c:pt idx="8706">
                  <c:v>4</c:v>
                </c:pt>
                <c:pt idx="8707">
                  <c:v>4</c:v>
                </c:pt>
                <c:pt idx="8708">
                  <c:v>4</c:v>
                </c:pt>
                <c:pt idx="8709">
                  <c:v>4</c:v>
                </c:pt>
                <c:pt idx="8710">
                  <c:v>4</c:v>
                </c:pt>
                <c:pt idx="8711">
                  <c:v>2</c:v>
                </c:pt>
                <c:pt idx="8712">
                  <c:v>3</c:v>
                </c:pt>
                <c:pt idx="8713">
                  <c:v>3</c:v>
                </c:pt>
                <c:pt idx="8714">
                  <c:v>5</c:v>
                </c:pt>
                <c:pt idx="8715">
                  <c:v>4</c:v>
                </c:pt>
                <c:pt idx="8716">
                  <c:v>4</c:v>
                </c:pt>
                <c:pt idx="8717">
                  <c:v>2</c:v>
                </c:pt>
                <c:pt idx="8718">
                  <c:v>3</c:v>
                </c:pt>
                <c:pt idx="8719">
                  <c:v>2</c:v>
                </c:pt>
                <c:pt idx="8720">
                  <c:v>4</c:v>
                </c:pt>
                <c:pt idx="8721">
                  <c:v>3</c:v>
                </c:pt>
                <c:pt idx="8722">
                  <c:v>3</c:v>
                </c:pt>
                <c:pt idx="8723">
                  <c:v>2</c:v>
                </c:pt>
                <c:pt idx="8724">
                  <c:v>4</c:v>
                </c:pt>
                <c:pt idx="8725">
                  <c:v>4</c:v>
                </c:pt>
                <c:pt idx="8726">
                  <c:v>4</c:v>
                </c:pt>
                <c:pt idx="8727">
                  <c:v>4</c:v>
                </c:pt>
                <c:pt idx="8728">
                  <c:v>4</c:v>
                </c:pt>
                <c:pt idx="8729">
                  <c:v>4</c:v>
                </c:pt>
                <c:pt idx="8730">
                  <c:v>3</c:v>
                </c:pt>
                <c:pt idx="8731">
                  <c:v>3</c:v>
                </c:pt>
                <c:pt idx="8732">
                  <c:v>4</c:v>
                </c:pt>
                <c:pt idx="8733">
                  <c:v>3</c:v>
                </c:pt>
                <c:pt idx="8734">
                  <c:v>4</c:v>
                </c:pt>
                <c:pt idx="8735">
                  <c:v>4</c:v>
                </c:pt>
                <c:pt idx="8736">
                  <c:v>3</c:v>
                </c:pt>
                <c:pt idx="8737">
                  <c:v>4</c:v>
                </c:pt>
                <c:pt idx="8738">
                  <c:v>4</c:v>
                </c:pt>
                <c:pt idx="8739">
                  <c:v>3</c:v>
                </c:pt>
                <c:pt idx="8740">
                  <c:v>4</c:v>
                </c:pt>
                <c:pt idx="8741">
                  <c:v>3</c:v>
                </c:pt>
                <c:pt idx="8742">
                  <c:v>4</c:v>
                </c:pt>
                <c:pt idx="8743">
                  <c:v>4</c:v>
                </c:pt>
                <c:pt idx="8744">
                  <c:v>4</c:v>
                </c:pt>
                <c:pt idx="8745">
                  <c:v>4</c:v>
                </c:pt>
                <c:pt idx="8746">
                  <c:v>3</c:v>
                </c:pt>
                <c:pt idx="8747">
                  <c:v>4</c:v>
                </c:pt>
                <c:pt idx="8748">
                  <c:v>3</c:v>
                </c:pt>
                <c:pt idx="8749">
                  <c:v>4</c:v>
                </c:pt>
                <c:pt idx="8750">
                  <c:v>3</c:v>
                </c:pt>
                <c:pt idx="8751">
                  <c:v>4</c:v>
                </c:pt>
                <c:pt idx="8752">
                  <c:v>4</c:v>
                </c:pt>
                <c:pt idx="8753">
                  <c:v>4</c:v>
                </c:pt>
                <c:pt idx="8754">
                  <c:v>4</c:v>
                </c:pt>
                <c:pt idx="8755">
                  <c:v>4</c:v>
                </c:pt>
                <c:pt idx="8756">
                  <c:v>4</c:v>
                </c:pt>
                <c:pt idx="8757">
                  <c:v>4</c:v>
                </c:pt>
                <c:pt idx="8758">
                  <c:v>4</c:v>
                </c:pt>
                <c:pt idx="8759">
                  <c:v>4</c:v>
                </c:pt>
                <c:pt idx="8760">
                  <c:v>4</c:v>
                </c:pt>
                <c:pt idx="8761">
                  <c:v>4</c:v>
                </c:pt>
                <c:pt idx="8762">
                  <c:v>3</c:v>
                </c:pt>
                <c:pt idx="8763">
                  <c:v>3</c:v>
                </c:pt>
                <c:pt idx="8764">
                  <c:v>4</c:v>
                </c:pt>
                <c:pt idx="8765">
                  <c:v>4</c:v>
                </c:pt>
                <c:pt idx="8766">
                  <c:v>4</c:v>
                </c:pt>
                <c:pt idx="8767">
                  <c:v>4</c:v>
                </c:pt>
                <c:pt idx="8768">
                  <c:v>4</c:v>
                </c:pt>
                <c:pt idx="8769">
                  <c:v>4</c:v>
                </c:pt>
                <c:pt idx="8770">
                  <c:v>4</c:v>
                </c:pt>
                <c:pt idx="8771">
                  <c:v>3</c:v>
                </c:pt>
                <c:pt idx="8772">
                  <c:v>4</c:v>
                </c:pt>
                <c:pt idx="8773">
                  <c:v>4</c:v>
                </c:pt>
                <c:pt idx="8774">
                  <c:v>4</c:v>
                </c:pt>
                <c:pt idx="8775">
                  <c:v>2</c:v>
                </c:pt>
                <c:pt idx="8776">
                  <c:v>3</c:v>
                </c:pt>
                <c:pt idx="8777">
                  <c:v>4</c:v>
                </c:pt>
                <c:pt idx="8778">
                  <c:v>3</c:v>
                </c:pt>
                <c:pt idx="8779">
                  <c:v>4</c:v>
                </c:pt>
                <c:pt idx="8780">
                  <c:v>4</c:v>
                </c:pt>
                <c:pt idx="8781">
                  <c:v>3</c:v>
                </c:pt>
                <c:pt idx="8782">
                  <c:v>2</c:v>
                </c:pt>
                <c:pt idx="8783">
                  <c:v>4</c:v>
                </c:pt>
                <c:pt idx="8784">
                  <c:v>2</c:v>
                </c:pt>
                <c:pt idx="8785">
                  <c:v>4</c:v>
                </c:pt>
                <c:pt idx="8786">
                  <c:v>3</c:v>
                </c:pt>
                <c:pt idx="8787">
                  <c:v>4</c:v>
                </c:pt>
                <c:pt idx="8788">
                  <c:v>4</c:v>
                </c:pt>
                <c:pt idx="8789">
                  <c:v>4</c:v>
                </c:pt>
                <c:pt idx="8790">
                  <c:v>4</c:v>
                </c:pt>
                <c:pt idx="8791">
                  <c:v>4</c:v>
                </c:pt>
                <c:pt idx="8792">
                  <c:v>4</c:v>
                </c:pt>
                <c:pt idx="8793">
                  <c:v>4</c:v>
                </c:pt>
                <c:pt idx="8794">
                  <c:v>4</c:v>
                </c:pt>
                <c:pt idx="8795">
                  <c:v>4</c:v>
                </c:pt>
                <c:pt idx="8796">
                  <c:v>4</c:v>
                </c:pt>
                <c:pt idx="8797">
                  <c:v>4</c:v>
                </c:pt>
                <c:pt idx="8798">
                  <c:v>4</c:v>
                </c:pt>
                <c:pt idx="8799">
                  <c:v>4</c:v>
                </c:pt>
                <c:pt idx="8800">
                  <c:v>3</c:v>
                </c:pt>
                <c:pt idx="8801">
                  <c:v>4</c:v>
                </c:pt>
                <c:pt idx="8802">
                  <c:v>2</c:v>
                </c:pt>
                <c:pt idx="8803">
                  <c:v>4</c:v>
                </c:pt>
                <c:pt idx="8804">
                  <c:v>3</c:v>
                </c:pt>
                <c:pt idx="8805">
                  <c:v>3</c:v>
                </c:pt>
                <c:pt idx="8806">
                  <c:v>4</c:v>
                </c:pt>
                <c:pt idx="8807">
                  <c:v>2</c:v>
                </c:pt>
                <c:pt idx="8808">
                  <c:v>4</c:v>
                </c:pt>
                <c:pt idx="8809">
                  <c:v>4</c:v>
                </c:pt>
                <c:pt idx="8810">
                  <c:v>3</c:v>
                </c:pt>
                <c:pt idx="8811">
                  <c:v>4</c:v>
                </c:pt>
                <c:pt idx="8812">
                  <c:v>4</c:v>
                </c:pt>
                <c:pt idx="8813">
                  <c:v>3</c:v>
                </c:pt>
                <c:pt idx="8814">
                  <c:v>4</c:v>
                </c:pt>
                <c:pt idx="8815">
                  <c:v>4</c:v>
                </c:pt>
                <c:pt idx="8816">
                  <c:v>3</c:v>
                </c:pt>
                <c:pt idx="8817">
                  <c:v>4</c:v>
                </c:pt>
                <c:pt idx="8818">
                  <c:v>4</c:v>
                </c:pt>
                <c:pt idx="8819">
                  <c:v>4</c:v>
                </c:pt>
                <c:pt idx="8820">
                  <c:v>2</c:v>
                </c:pt>
                <c:pt idx="8821">
                  <c:v>4</c:v>
                </c:pt>
                <c:pt idx="8822">
                  <c:v>2</c:v>
                </c:pt>
                <c:pt idx="8823">
                  <c:v>2</c:v>
                </c:pt>
                <c:pt idx="8824">
                  <c:v>4</c:v>
                </c:pt>
                <c:pt idx="8825">
                  <c:v>4</c:v>
                </c:pt>
                <c:pt idx="8826">
                  <c:v>4</c:v>
                </c:pt>
                <c:pt idx="8827">
                  <c:v>4</c:v>
                </c:pt>
                <c:pt idx="8828">
                  <c:v>4</c:v>
                </c:pt>
                <c:pt idx="8829">
                  <c:v>3</c:v>
                </c:pt>
                <c:pt idx="8830">
                  <c:v>4</c:v>
                </c:pt>
                <c:pt idx="8831">
                  <c:v>4</c:v>
                </c:pt>
                <c:pt idx="8832">
                  <c:v>3</c:v>
                </c:pt>
                <c:pt idx="8833">
                  <c:v>4</c:v>
                </c:pt>
                <c:pt idx="8834">
                  <c:v>4</c:v>
                </c:pt>
                <c:pt idx="8835">
                  <c:v>4</c:v>
                </c:pt>
                <c:pt idx="8836">
                  <c:v>4</c:v>
                </c:pt>
                <c:pt idx="8837">
                  <c:v>3</c:v>
                </c:pt>
                <c:pt idx="8838">
                  <c:v>3</c:v>
                </c:pt>
                <c:pt idx="8839">
                  <c:v>2</c:v>
                </c:pt>
                <c:pt idx="8840">
                  <c:v>4</c:v>
                </c:pt>
                <c:pt idx="8841">
                  <c:v>4</c:v>
                </c:pt>
                <c:pt idx="8842">
                  <c:v>4</c:v>
                </c:pt>
                <c:pt idx="8843">
                  <c:v>4</c:v>
                </c:pt>
                <c:pt idx="8844">
                  <c:v>4</c:v>
                </c:pt>
                <c:pt idx="8845">
                  <c:v>4</c:v>
                </c:pt>
                <c:pt idx="8846">
                  <c:v>4</c:v>
                </c:pt>
                <c:pt idx="8847">
                  <c:v>4</c:v>
                </c:pt>
                <c:pt idx="8848">
                  <c:v>4</c:v>
                </c:pt>
                <c:pt idx="8849">
                  <c:v>3</c:v>
                </c:pt>
                <c:pt idx="8850">
                  <c:v>4</c:v>
                </c:pt>
                <c:pt idx="8851">
                  <c:v>4</c:v>
                </c:pt>
                <c:pt idx="8852">
                  <c:v>4</c:v>
                </c:pt>
                <c:pt idx="8853">
                  <c:v>4</c:v>
                </c:pt>
                <c:pt idx="8854">
                  <c:v>4</c:v>
                </c:pt>
                <c:pt idx="8855">
                  <c:v>4</c:v>
                </c:pt>
                <c:pt idx="8856">
                  <c:v>4</c:v>
                </c:pt>
                <c:pt idx="8857">
                  <c:v>4</c:v>
                </c:pt>
                <c:pt idx="8858">
                  <c:v>4</c:v>
                </c:pt>
                <c:pt idx="8859">
                  <c:v>2</c:v>
                </c:pt>
                <c:pt idx="8860">
                  <c:v>2</c:v>
                </c:pt>
                <c:pt idx="8861">
                  <c:v>3</c:v>
                </c:pt>
                <c:pt idx="8862">
                  <c:v>3</c:v>
                </c:pt>
                <c:pt idx="8863">
                  <c:v>2</c:v>
                </c:pt>
                <c:pt idx="8864">
                  <c:v>4</c:v>
                </c:pt>
                <c:pt idx="8865">
                  <c:v>4</c:v>
                </c:pt>
                <c:pt idx="8866">
                  <c:v>4</c:v>
                </c:pt>
                <c:pt idx="8867">
                  <c:v>1</c:v>
                </c:pt>
                <c:pt idx="8868">
                  <c:v>4</c:v>
                </c:pt>
                <c:pt idx="8869">
                  <c:v>4</c:v>
                </c:pt>
                <c:pt idx="8870">
                  <c:v>4</c:v>
                </c:pt>
                <c:pt idx="8871">
                  <c:v>3</c:v>
                </c:pt>
                <c:pt idx="8872">
                  <c:v>3</c:v>
                </c:pt>
                <c:pt idx="8873">
                  <c:v>4</c:v>
                </c:pt>
                <c:pt idx="8874">
                  <c:v>3</c:v>
                </c:pt>
                <c:pt idx="8875">
                  <c:v>4</c:v>
                </c:pt>
                <c:pt idx="8876">
                  <c:v>2</c:v>
                </c:pt>
                <c:pt idx="8877">
                  <c:v>2</c:v>
                </c:pt>
                <c:pt idx="8878">
                  <c:v>4</c:v>
                </c:pt>
                <c:pt idx="8879">
                  <c:v>4</c:v>
                </c:pt>
                <c:pt idx="8880">
                  <c:v>3</c:v>
                </c:pt>
                <c:pt idx="8881">
                  <c:v>4</c:v>
                </c:pt>
                <c:pt idx="8882">
                  <c:v>3</c:v>
                </c:pt>
                <c:pt idx="8883">
                  <c:v>4</c:v>
                </c:pt>
                <c:pt idx="8884">
                  <c:v>4</c:v>
                </c:pt>
                <c:pt idx="8885">
                  <c:v>3</c:v>
                </c:pt>
                <c:pt idx="8886">
                  <c:v>2</c:v>
                </c:pt>
                <c:pt idx="8887">
                  <c:v>4</c:v>
                </c:pt>
                <c:pt idx="8888">
                  <c:v>3</c:v>
                </c:pt>
                <c:pt idx="8889">
                  <c:v>4</c:v>
                </c:pt>
                <c:pt idx="8890">
                  <c:v>2</c:v>
                </c:pt>
                <c:pt idx="8891">
                  <c:v>4</c:v>
                </c:pt>
                <c:pt idx="8892">
                  <c:v>3</c:v>
                </c:pt>
                <c:pt idx="8893">
                  <c:v>4</c:v>
                </c:pt>
                <c:pt idx="8894">
                  <c:v>2</c:v>
                </c:pt>
                <c:pt idx="8895">
                  <c:v>3</c:v>
                </c:pt>
                <c:pt idx="8896">
                  <c:v>4</c:v>
                </c:pt>
                <c:pt idx="8897">
                  <c:v>4</c:v>
                </c:pt>
                <c:pt idx="8898">
                  <c:v>2</c:v>
                </c:pt>
                <c:pt idx="8899">
                  <c:v>4</c:v>
                </c:pt>
                <c:pt idx="8900">
                  <c:v>2</c:v>
                </c:pt>
                <c:pt idx="8901">
                  <c:v>3</c:v>
                </c:pt>
                <c:pt idx="8902">
                  <c:v>4</c:v>
                </c:pt>
                <c:pt idx="8903">
                  <c:v>4</c:v>
                </c:pt>
                <c:pt idx="8904">
                  <c:v>4</c:v>
                </c:pt>
                <c:pt idx="8905">
                  <c:v>4</c:v>
                </c:pt>
                <c:pt idx="8906">
                  <c:v>4</c:v>
                </c:pt>
                <c:pt idx="8907">
                  <c:v>4</c:v>
                </c:pt>
                <c:pt idx="8908">
                  <c:v>4</c:v>
                </c:pt>
                <c:pt idx="8909">
                  <c:v>2</c:v>
                </c:pt>
                <c:pt idx="8910">
                  <c:v>3</c:v>
                </c:pt>
                <c:pt idx="8911">
                  <c:v>4</c:v>
                </c:pt>
                <c:pt idx="8912">
                  <c:v>4</c:v>
                </c:pt>
                <c:pt idx="8913">
                  <c:v>4</c:v>
                </c:pt>
                <c:pt idx="8914">
                  <c:v>3</c:v>
                </c:pt>
                <c:pt idx="8915">
                  <c:v>4</c:v>
                </c:pt>
                <c:pt idx="8916">
                  <c:v>4</c:v>
                </c:pt>
                <c:pt idx="8917">
                  <c:v>4</c:v>
                </c:pt>
                <c:pt idx="8918">
                  <c:v>4</c:v>
                </c:pt>
                <c:pt idx="8919">
                  <c:v>4</c:v>
                </c:pt>
                <c:pt idx="8920">
                  <c:v>4</c:v>
                </c:pt>
                <c:pt idx="8921">
                  <c:v>3</c:v>
                </c:pt>
                <c:pt idx="8922">
                  <c:v>3</c:v>
                </c:pt>
                <c:pt idx="8923">
                  <c:v>1</c:v>
                </c:pt>
                <c:pt idx="8924">
                  <c:v>4</c:v>
                </c:pt>
                <c:pt idx="8925">
                  <c:v>4</c:v>
                </c:pt>
                <c:pt idx="8926">
                  <c:v>4</c:v>
                </c:pt>
                <c:pt idx="8927">
                  <c:v>4</c:v>
                </c:pt>
                <c:pt idx="8928">
                  <c:v>4</c:v>
                </c:pt>
                <c:pt idx="8929">
                  <c:v>2</c:v>
                </c:pt>
                <c:pt idx="8930">
                  <c:v>3</c:v>
                </c:pt>
                <c:pt idx="8931">
                  <c:v>4</c:v>
                </c:pt>
                <c:pt idx="8932">
                  <c:v>4</c:v>
                </c:pt>
                <c:pt idx="8933">
                  <c:v>4</c:v>
                </c:pt>
                <c:pt idx="8934">
                  <c:v>4</c:v>
                </c:pt>
                <c:pt idx="8935">
                  <c:v>4</c:v>
                </c:pt>
                <c:pt idx="8936">
                  <c:v>4</c:v>
                </c:pt>
                <c:pt idx="8937">
                  <c:v>3</c:v>
                </c:pt>
                <c:pt idx="8938">
                  <c:v>4</c:v>
                </c:pt>
                <c:pt idx="8939">
                  <c:v>4</c:v>
                </c:pt>
                <c:pt idx="8940">
                  <c:v>4</c:v>
                </c:pt>
                <c:pt idx="8941">
                  <c:v>4</c:v>
                </c:pt>
                <c:pt idx="8942">
                  <c:v>1</c:v>
                </c:pt>
                <c:pt idx="8943">
                  <c:v>4</c:v>
                </c:pt>
                <c:pt idx="8944">
                  <c:v>4</c:v>
                </c:pt>
                <c:pt idx="8945">
                  <c:v>3</c:v>
                </c:pt>
                <c:pt idx="8946">
                  <c:v>3</c:v>
                </c:pt>
                <c:pt idx="8947">
                  <c:v>3</c:v>
                </c:pt>
                <c:pt idx="8948">
                  <c:v>4</c:v>
                </c:pt>
                <c:pt idx="8949">
                  <c:v>3</c:v>
                </c:pt>
                <c:pt idx="8950">
                  <c:v>4</c:v>
                </c:pt>
                <c:pt idx="8951">
                  <c:v>4</c:v>
                </c:pt>
                <c:pt idx="8952">
                  <c:v>4</c:v>
                </c:pt>
                <c:pt idx="8953">
                  <c:v>4</c:v>
                </c:pt>
                <c:pt idx="8954">
                  <c:v>4</c:v>
                </c:pt>
                <c:pt idx="8955">
                  <c:v>4</c:v>
                </c:pt>
                <c:pt idx="8956">
                  <c:v>4</c:v>
                </c:pt>
                <c:pt idx="8957">
                  <c:v>2</c:v>
                </c:pt>
                <c:pt idx="8958">
                  <c:v>3</c:v>
                </c:pt>
                <c:pt idx="8959">
                  <c:v>4</c:v>
                </c:pt>
                <c:pt idx="8960">
                  <c:v>4</c:v>
                </c:pt>
                <c:pt idx="8961">
                  <c:v>4</c:v>
                </c:pt>
                <c:pt idx="8962">
                  <c:v>4</c:v>
                </c:pt>
                <c:pt idx="8963">
                  <c:v>4</c:v>
                </c:pt>
                <c:pt idx="8964">
                  <c:v>4</c:v>
                </c:pt>
                <c:pt idx="8965">
                  <c:v>4</c:v>
                </c:pt>
                <c:pt idx="8966">
                  <c:v>4</c:v>
                </c:pt>
                <c:pt idx="8967">
                  <c:v>4</c:v>
                </c:pt>
                <c:pt idx="8968">
                  <c:v>3</c:v>
                </c:pt>
                <c:pt idx="8969">
                  <c:v>3</c:v>
                </c:pt>
                <c:pt idx="8970">
                  <c:v>4</c:v>
                </c:pt>
                <c:pt idx="8971">
                  <c:v>3</c:v>
                </c:pt>
                <c:pt idx="8972">
                  <c:v>3</c:v>
                </c:pt>
                <c:pt idx="8973">
                  <c:v>3</c:v>
                </c:pt>
                <c:pt idx="8974">
                  <c:v>4</c:v>
                </c:pt>
                <c:pt idx="8975">
                  <c:v>4</c:v>
                </c:pt>
                <c:pt idx="8976">
                  <c:v>4</c:v>
                </c:pt>
                <c:pt idx="8977">
                  <c:v>4</c:v>
                </c:pt>
                <c:pt idx="8978">
                  <c:v>4</c:v>
                </c:pt>
                <c:pt idx="8979">
                  <c:v>4</c:v>
                </c:pt>
                <c:pt idx="8980">
                  <c:v>4</c:v>
                </c:pt>
                <c:pt idx="8981">
                  <c:v>4</c:v>
                </c:pt>
                <c:pt idx="8982">
                  <c:v>3</c:v>
                </c:pt>
                <c:pt idx="8983">
                  <c:v>2</c:v>
                </c:pt>
                <c:pt idx="8984">
                  <c:v>4</c:v>
                </c:pt>
                <c:pt idx="8985">
                  <c:v>4</c:v>
                </c:pt>
                <c:pt idx="8986">
                  <c:v>4</c:v>
                </c:pt>
                <c:pt idx="8987">
                  <c:v>4</c:v>
                </c:pt>
                <c:pt idx="8988">
                  <c:v>4</c:v>
                </c:pt>
                <c:pt idx="8989">
                  <c:v>4</c:v>
                </c:pt>
                <c:pt idx="8990">
                  <c:v>4</c:v>
                </c:pt>
                <c:pt idx="8991">
                  <c:v>4</c:v>
                </c:pt>
                <c:pt idx="8992">
                  <c:v>2</c:v>
                </c:pt>
                <c:pt idx="8993">
                  <c:v>3</c:v>
                </c:pt>
                <c:pt idx="8994">
                  <c:v>4</c:v>
                </c:pt>
                <c:pt idx="8995">
                  <c:v>3</c:v>
                </c:pt>
                <c:pt idx="8996">
                  <c:v>3</c:v>
                </c:pt>
                <c:pt idx="8997">
                  <c:v>4</c:v>
                </c:pt>
                <c:pt idx="8998">
                  <c:v>3</c:v>
                </c:pt>
                <c:pt idx="8999">
                  <c:v>4</c:v>
                </c:pt>
                <c:pt idx="9000">
                  <c:v>4</c:v>
                </c:pt>
                <c:pt idx="9001">
                  <c:v>4</c:v>
                </c:pt>
                <c:pt idx="9002">
                  <c:v>3</c:v>
                </c:pt>
                <c:pt idx="9003">
                  <c:v>4</c:v>
                </c:pt>
                <c:pt idx="9004">
                  <c:v>3</c:v>
                </c:pt>
                <c:pt idx="9005">
                  <c:v>3</c:v>
                </c:pt>
                <c:pt idx="9006">
                  <c:v>3</c:v>
                </c:pt>
                <c:pt idx="9007">
                  <c:v>4</c:v>
                </c:pt>
                <c:pt idx="9008">
                  <c:v>4</c:v>
                </c:pt>
                <c:pt idx="9009">
                  <c:v>4</c:v>
                </c:pt>
                <c:pt idx="9010">
                  <c:v>4</c:v>
                </c:pt>
                <c:pt idx="9011">
                  <c:v>3</c:v>
                </c:pt>
                <c:pt idx="9012">
                  <c:v>3</c:v>
                </c:pt>
                <c:pt idx="9013">
                  <c:v>3</c:v>
                </c:pt>
                <c:pt idx="9014">
                  <c:v>3</c:v>
                </c:pt>
                <c:pt idx="9015">
                  <c:v>3</c:v>
                </c:pt>
                <c:pt idx="9016">
                  <c:v>4</c:v>
                </c:pt>
                <c:pt idx="9017">
                  <c:v>4</c:v>
                </c:pt>
                <c:pt idx="9018">
                  <c:v>3</c:v>
                </c:pt>
                <c:pt idx="9019">
                  <c:v>4</c:v>
                </c:pt>
                <c:pt idx="9020">
                  <c:v>4</c:v>
                </c:pt>
                <c:pt idx="9021">
                  <c:v>4</c:v>
                </c:pt>
                <c:pt idx="9022">
                  <c:v>3</c:v>
                </c:pt>
                <c:pt idx="9023">
                  <c:v>3</c:v>
                </c:pt>
                <c:pt idx="9024">
                  <c:v>4</c:v>
                </c:pt>
                <c:pt idx="9025">
                  <c:v>4</c:v>
                </c:pt>
                <c:pt idx="9026">
                  <c:v>4</c:v>
                </c:pt>
                <c:pt idx="9027">
                  <c:v>4</c:v>
                </c:pt>
                <c:pt idx="9028">
                  <c:v>3</c:v>
                </c:pt>
                <c:pt idx="9029">
                  <c:v>4</c:v>
                </c:pt>
                <c:pt idx="9030">
                  <c:v>4</c:v>
                </c:pt>
                <c:pt idx="9031">
                  <c:v>2</c:v>
                </c:pt>
                <c:pt idx="9032">
                  <c:v>4</c:v>
                </c:pt>
                <c:pt idx="9033">
                  <c:v>4</c:v>
                </c:pt>
                <c:pt idx="9034">
                  <c:v>3</c:v>
                </c:pt>
                <c:pt idx="9035">
                  <c:v>4</c:v>
                </c:pt>
                <c:pt idx="9036">
                  <c:v>4</c:v>
                </c:pt>
                <c:pt idx="9037">
                  <c:v>4</c:v>
                </c:pt>
                <c:pt idx="9038">
                  <c:v>3</c:v>
                </c:pt>
                <c:pt idx="9039">
                  <c:v>4</c:v>
                </c:pt>
                <c:pt idx="9040">
                  <c:v>4</c:v>
                </c:pt>
                <c:pt idx="9041">
                  <c:v>4</c:v>
                </c:pt>
                <c:pt idx="9042">
                  <c:v>4</c:v>
                </c:pt>
                <c:pt idx="9043">
                  <c:v>4</c:v>
                </c:pt>
                <c:pt idx="9044">
                  <c:v>3</c:v>
                </c:pt>
                <c:pt idx="9045">
                  <c:v>4</c:v>
                </c:pt>
                <c:pt idx="9046">
                  <c:v>4</c:v>
                </c:pt>
                <c:pt idx="9047">
                  <c:v>3</c:v>
                </c:pt>
                <c:pt idx="9048">
                  <c:v>4</c:v>
                </c:pt>
                <c:pt idx="9049">
                  <c:v>4</c:v>
                </c:pt>
                <c:pt idx="9050">
                  <c:v>2</c:v>
                </c:pt>
                <c:pt idx="9051">
                  <c:v>3</c:v>
                </c:pt>
                <c:pt idx="9052">
                  <c:v>4</c:v>
                </c:pt>
                <c:pt idx="9053">
                  <c:v>3</c:v>
                </c:pt>
                <c:pt idx="9054">
                  <c:v>4</c:v>
                </c:pt>
                <c:pt idx="9055">
                  <c:v>4</c:v>
                </c:pt>
                <c:pt idx="9056">
                  <c:v>3</c:v>
                </c:pt>
                <c:pt idx="9057">
                  <c:v>4</c:v>
                </c:pt>
                <c:pt idx="9058">
                  <c:v>2</c:v>
                </c:pt>
                <c:pt idx="9059">
                  <c:v>4</c:v>
                </c:pt>
                <c:pt idx="9060">
                  <c:v>3</c:v>
                </c:pt>
                <c:pt idx="9061">
                  <c:v>4</c:v>
                </c:pt>
                <c:pt idx="9062">
                  <c:v>4</c:v>
                </c:pt>
                <c:pt idx="9063">
                  <c:v>4</c:v>
                </c:pt>
                <c:pt idx="9064">
                  <c:v>4</c:v>
                </c:pt>
                <c:pt idx="9065">
                  <c:v>3</c:v>
                </c:pt>
                <c:pt idx="9066">
                  <c:v>3</c:v>
                </c:pt>
                <c:pt idx="9067">
                  <c:v>4</c:v>
                </c:pt>
                <c:pt idx="9068">
                  <c:v>4</c:v>
                </c:pt>
                <c:pt idx="9069">
                  <c:v>4</c:v>
                </c:pt>
                <c:pt idx="9070">
                  <c:v>4</c:v>
                </c:pt>
                <c:pt idx="9071">
                  <c:v>4</c:v>
                </c:pt>
                <c:pt idx="9072">
                  <c:v>4</c:v>
                </c:pt>
                <c:pt idx="9073">
                  <c:v>4</c:v>
                </c:pt>
                <c:pt idx="9074">
                  <c:v>4</c:v>
                </c:pt>
                <c:pt idx="9075">
                  <c:v>4</c:v>
                </c:pt>
                <c:pt idx="9076">
                  <c:v>4</c:v>
                </c:pt>
                <c:pt idx="9077">
                  <c:v>3</c:v>
                </c:pt>
                <c:pt idx="9078">
                  <c:v>2</c:v>
                </c:pt>
                <c:pt idx="9079">
                  <c:v>2</c:v>
                </c:pt>
                <c:pt idx="9080">
                  <c:v>4</c:v>
                </c:pt>
                <c:pt idx="9081">
                  <c:v>4</c:v>
                </c:pt>
                <c:pt idx="9082">
                  <c:v>4</c:v>
                </c:pt>
                <c:pt idx="9083">
                  <c:v>2</c:v>
                </c:pt>
                <c:pt idx="9084">
                  <c:v>4</c:v>
                </c:pt>
                <c:pt idx="9085">
                  <c:v>4</c:v>
                </c:pt>
                <c:pt idx="9086">
                  <c:v>2</c:v>
                </c:pt>
                <c:pt idx="9087">
                  <c:v>4</c:v>
                </c:pt>
                <c:pt idx="9088">
                  <c:v>4</c:v>
                </c:pt>
                <c:pt idx="9089">
                  <c:v>4</c:v>
                </c:pt>
                <c:pt idx="9090">
                  <c:v>3</c:v>
                </c:pt>
                <c:pt idx="9091">
                  <c:v>3</c:v>
                </c:pt>
                <c:pt idx="9092">
                  <c:v>2</c:v>
                </c:pt>
                <c:pt idx="9093">
                  <c:v>3</c:v>
                </c:pt>
                <c:pt idx="9094">
                  <c:v>4</c:v>
                </c:pt>
                <c:pt idx="9095">
                  <c:v>4</c:v>
                </c:pt>
                <c:pt idx="9096">
                  <c:v>3</c:v>
                </c:pt>
                <c:pt idx="9097">
                  <c:v>4</c:v>
                </c:pt>
                <c:pt idx="9098">
                  <c:v>4</c:v>
                </c:pt>
                <c:pt idx="9099">
                  <c:v>4</c:v>
                </c:pt>
                <c:pt idx="9100">
                  <c:v>4</c:v>
                </c:pt>
                <c:pt idx="9101">
                  <c:v>3</c:v>
                </c:pt>
                <c:pt idx="9102">
                  <c:v>4</c:v>
                </c:pt>
                <c:pt idx="9103">
                  <c:v>3</c:v>
                </c:pt>
                <c:pt idx="9104">
                  <c:v>4</c:v>
                </c:pt>
                <c:pt idx="9105">
                  <c:v>4</c:v>
                </c:pt>
                <c:pt idx="9106">
                  <c:v>4</c:v>
                </c:pt>
                <c:pt idx="9107">
                  <c:v>4</c:v>
                </c:pt>
                <c:pt idx="9108">
                  <c:v>4</c:v>
                </c:pt>
                <c:pt idx="9109">
                  <c:v>4</c:v>
                </c:pt>
                <c:pt idx="9110">
                  <c:v>4</c:v>
                </c:pt>
                <c:pt idx="9111">
                  <c:v>4</c:v>
                </c:pt>
                <c:pt idx="9112">
                  <c:v>4</c:v>
                </c:pt>
                <c:pt idx="9113">
                  <c:v>4</c:v>
                </c:pt>
                <c:pt idx="9114">
                  <c:v>3</c:v>
                </c:pt>
                <c:pt idx="9115">
                  <c:v>4</c:v>
                </c:pt>
                <c:pt idx="9116">
                  <c:v>1</c:v>
                </c:pt>
                <c:pt idx="9117">
                  <c:v>4</c:v>
                </c:pt>
                <c:pt idx="9118">
                  <c:v>4</c:v>
                </c:pt>
                <c:pt idx="9119">
                  <c:v>4</c:v>
                </c:pt>
                <c:pt idx="9120">
                  <c:v>4</c:v>
                </c:pt>
                <c:pt idx="9121">
                  <c:v>4</c:v>
                </c:pt>
                <c:pt idx="9122">
                  <c:v>4</c:v>
                </c:pt>
                <c:pt idx="9123">
                  <c:v>3</c:v>
                </c:pt>
                <c:pt idx="9124">
                  <c:v>1</c:v>
                </c:pt>
                <c:pt idx="9125">
                  <c:v>4</c:v>
                </c:pt>
                <c:pt idx="9126">
                  <c:v>3</c:v>
                </c:pt>
                <c:pt idx="9127">
                  <c:v>4</c:v>
                </c:pt>
                <c:pt idx="9128">
                  <c:v>4</c:v>
                </c:pt>
                <c:pt idx="9129">
                  <c:v>4</c:v>
                </c:pt>
                <c:pt idx="9130">
                  <c:v>4</c:v>
                </c:pt>
                <c:pt idx="9131">
                  <c:v>3</c:v>
                </c:pt>
                <c:pt idx="9132">
                  <c:v>4</c:v>
                </c:pt>
                <c:pt idx="9133">
                  <c:v>3</c:v>
                </c:pt>
                <c:pt idx="9134">
                  <c:v>4</c:v>
                </c:pt>
                <c:pt idx="9135">
                  <c:v>4</c:v>
                </c:pt>
                <c:pt idx="9136">
                  <c:v>4</c:v>
                </c:pt>
                <c:pt idx="9137">
                  <c:v>4</c:v>
                </c:pt>
                <c:pt idx="9138">
                  <c:v>4</c:v>
                </c:pt>
                <c:pt idx="9139">
                  <c:v>4</c:v>
                </c:pt>
                <c:pt idx="9140">
                  <c:v>4</c:v>
                </c:pt>
                <c:pt idx="9141">
                  <c:v>4</c:v>
                </c:pt>
                <c:pt idx="9142">
                  <c:v>4</c:v>
                </c:pt>
                <c:pt idx="9143">
                  <c:v>4</c:v>
                </c:pt>
                <c:pt idx="9144">
                  <c:v>4</c:v>
                </c:pt>
                <c:pt idx="9145">
                  <c:v>4</c:v>
                </c:pt>
                <c:pt idx="9146">
                  <c:v>4</c:v>
                </c:pt>
                <c:pt idx="9147">
                  <c:v>5</c:v>
                </c:pt>
                <c:pt idx="9148">
                  <c:v>4</c:v>
                </c:pt>
                <c:pt idx="9149">
                  <c:v>4</c:v>
                </c:pt>
                <c:pt idx="9150">
                  <c:v>4</c:v>
                </c:pt>
                <c:pt idx="9151">
                  <c:v>2</c:v>
                </c:pt>
                <c:pt idx="9152">
                  <c:v>4</c:v>
                </c:pt>
                <c:pt idx="9153">
                  <c:v>4</c:v>
                </c:pt>
                <c:pt idx="9154">
                  <c:v>4</c:v>
                </c:pt>
                <c:pt idx="9155">
                  <c:v>3</c:v>
                </c:pt>
                <c:pt idx="9156">
                  <c:v>4</c:v>
                </c:pt>
                <c:pt idx="9157">
                  <c:v>4</c:v>
                </c:pt>
                <c:pt idx="9158">
                  <c:v>4</c:v>
                </c:pt>
                <c:pt idx="9159">
                  <c:v>3</c:v>
                </c:pt>
                <c:pt idx="9160">
                  <c:v>4</c:v>
                </c:pt>
                <c:pt idx="9161">
                  <c:v>2</c:v>
                </c:pt>
                <c:pt idx="9162">
                  <c:v>4</c:v>
                </c:pt>
                <c:pt idx="9163">
                  <c:v>4</c:v>
                </c:pt>
                <c:pt idx="9164">
                  <c:v>4</c:v>
                </c:pt>
                <c:pt idx="9165">
                  <c:v>3</c:v>
                </c:pt>
                <c:pt idx="9166">
                  <c:v>4</c:v>
                </c:pt>
                <c:pt idx="9167">
                  <c:v>3</c:v>
                </c:pt>
                <c:pt idx="9168">
                  <c:v>4</c:v>
                </c:pt>
                <c:pt idx="9169">
                  <c:v>4</c:v>
                </c:pt>
                <c:pt idx="9170">
                  <c:v>4</c:v>
                </c:pt>
                <c:pt idx="9171">
                  <c:v>4</c:v>
                </c:pt>
                <c:pt idx="9172">
                  <c:v>4</c:v>
                </c:pt>
                <c:pt idx="9173">
                  <c:v>4</c:v>
                </c:pt>
                <c:pt idx="9174">
                  <c:v>3</c:v>
                </c:pt>
                <c:pt idx="9175">
                  <c:v>3</c:v>
                </c:pt>
                <c:pt idx="9176">
                  <c:v>4</c:v>
                </c:pt>
                <c:pt idx="9177">
                  <c:v>3</c:v>
                </c:pt>
                <c:pt idx="9178">
                  <c:v>4</c:v>
                </c:pt>
                <c:pt idx="9179">
                  <c:v>3</c:v>
                </c:pt>
                <c:pt idx="9180">
                  <c:v>3</c:v>
                </c:pt>
                <c:pt idx="9181">
                  <c:v>4</c:v>
                </c:pt>
                <c:pt idx="9182">
                  <c:v>4</c:v>
                </c:pt>
                <c:pt idx="9183">
                  <c:v>4</c:v>
                </c:pt>
                <c:pt idx="9184">
                  <c:v>4</c:v>
                </c:pt>
                <c:pt idx="9185">
                  <c:v>3</c:v>
                </c:pt>
                <c:pt idx="9186">
                  <c:v>4</c:v>
                </c:pt>
                <c:pt idx="9187">
                  <c:v>4</c:v>
                </c:pt>
                <c:pt idx="9188">
                  <c:v>4</c:v>
                </c:pt>
                <c:pt idx="9189">
                  <c:v>4</c:v>
                </c:pt>
                <c:pt idx="9190">
                  <c:v>4</c:v>
                </c:pt>
                <c:pt idx="9191">
                  <c:v>4</c:v>
                </c:pt>
                <c:pt idx="9192">
                  <c:v>4</c:v>
                </c:pt>
                <c:pt idx="9193">
                  <c:v>4</c:v>
                </c:pt>
                <c:pt idx="9194">
                  <c:v>4</c:v>
                </c:pt>
                <c:pt idx="9195">
                  <c:v>4</c:v>
                </c:pt>
                <c:pt idx="9196">
                  <c:v>4</c:v>
                </c:pt>
                <c:pt idx="9197">
                  <c:v>4</c:v>
                </c:pt>
                <c:pt idx="9198">
                  <c:v>4</c:v>
                </c:pt>
                <c:pt idx="9199">
                  <c:v>4</c:v>
                </c:pt>
                <c:pt idx="9200">
                  <c:v>4</c:v>
                </c:pt>
                <c:pt idx="9201">
                  <c:v>4</c:v>
                </c:pt>
                <c:pt idx="9202">
                  <c:v>3</c:v>
                </c:pt>
                <c:pt idx="9203">
                  <c:v>4</c:v>
                </c:pt>
                <c:pt idx="9204">
                  <c:v>4</c:v>
                </c:pt>
                <c:pt idx="9205">
                  <c:v>4</c:v>
                </c:pt>
                <c:pt idx="9206">
                  <c:v>4</c:v>
                </c:pt>
                <c:pt idx="9207">
                  <c:v>4</c:v>
                </c:pt>
                <c:pt idx="9208">
                  <c:v>4</c:v>
                </c:pt>
                <c:pt idx="9209">
                  <c:v>4</c:v>
                </c:pt>
                <c:pt idx="9210">
                  <c:v>4</c:v>
                </c:pt>
                <c:pt idx="9211">
                  <c:v>2</c:v>
                </c:pt>
                <c:pt idx="9212">
                  <c:v>4</c:v>
                </c:pt>
                <c:pt idx="9213">
                  <c:v>2</c:v>
                </c:pt>
                <c:pt idx="9214">
                  <c:v>4</c:v>
                </c:pt>
                <c:pt idx="9215">
                  <c:v>1</c:v>
                </c:pt>
                <c:pt idx="9216">
                  <c:v>3</c:v>
                </c:pt>
                <c:pt idx="9217">
                  <c:v>4</c:v>
                </c:pt>
                <c:pt idx="9218">
                  <c:v>4</c:v>
                </c:pt>
                <c:pt idx="9219">
                  <c:v>4</c:v>
                </c:pt>
                <c:pt idx="9220">
                  <c:v>4</c:v>
                </c:pt>
                <c:pt idx="9221">
                  <c:v>2</c:v>
                </c:pt>
                <c:pt idx="9222">
                  <c:v>4</c:v>
                </c:pt>
                <c:pt idx="9223">
                  <c:v>4</c:v>
                </c:pt>
                <c:pt idx="9224">
                  <c:v>4</c:v>
                </c:pt>
                <c:pt idx="9225">
                  <c:v>4</c:v>
                </c:pt>
                <c:pt idx="9226">
                  <c:v>4</c:v>
                </c:pt>
                <c:pt idx="9227">
                  <c:v>3</c:v>
                </c:pt>
                <c:pt idx="9228">
                  <c:v>4</c:v>
                </c:pt>
                <c:pt idx="9229">
                  <c:v>2</c:v>
                </c:pt>
                <c:pt idx="9230">
                  <c:v>2</c:v>
                </c:pt>
                <c:pt idx="9231">
                  <c:v>4</c:v>
                </c:pt>
                <c:pt idx="9232">
                  <c:v>4</c:v>
                </c:pt>
                <c:pt idx="9233">
                  <c:v>3</c:v>
                </c:pt>
                <c:pt idx="9234">
                  <c:v>4</c:v>
                </c:pt>
                <c:pt idx="9235">
                  <c:v>3</c:v>
                </c:pt>
                <c:pt idx="9236">
                  <c:v>3</c:v>
                </c:pt>
                <c:pt idx="9237">
                  <c:v>3</c:v>
                </c:pt>
                <c:pt idx="9238">
                  <c:v>3</c:v>
                </c:pt>
                <c:pt idx="9239">
                  <c:v>3</c:v>
                </c:pt>
                <c:pt idx="9240">
                  <c:v>4</c:v>
                </c:pt>
                <c:pt idx="9241">
                  <c:v>4</c:v>
                </c:pt>
                <c:pt idx="9242">
                  <c:v>4</c:v>
                </c:pt>
                <c:pt idx="9243">
                  <c:v>3</c:v>
                </c:pt>
                <c:pt idx="9244">
                  <c:v>3</c:v>
                </c:pt>
                <c:pt idx="9245">
                  <c:v>4</c:v>
                </c:pt>
                <c:pt idx="9246">
                  <c:v>4</c:v>
                </c:pt>
                <c:pt idx="9247">
                  <c:v>4</c:v>
                </c:pt>
                <c:pt idx="9248">
                  <c:v>4</c:v>
                </c:pt>
                <c:pt idx="9249">
                  <c:v>4</c:v>
                </c:pt>
                <c:pt idx="9250">
                  <c:v>4</c:v>
                </c:pt>
                <c:pt idx="9251">
                  <c:v>3</c:v>
                </c:pt>
                <c:pt idx="9252">
                  <c:v>3</c:v>
                </c:pt>
                <c:pt idx="9253">
                  <c:v>4</c:v>
                </c:pt>
                <c:pt idx="9254">
                  <c:v>4</c:v>
                </c:pt>
                <c:pt idx="9255">
                  <c:v>4</c:v>
                </c:pt>
                <c:pt idx="9256">
                  <c:v>3</c:v>
                </c:pt>
                <c:pt idx="9257">
                  <c:v>4</c:v>
                </c:pt>
                <c:pt idx="9258">
                  <c:v>4</c:v>
                </c:pt>
                <c:pt idx="9259">
                  <c:v>3</c:v>
                </c:pt>
                <c:pt idx="9260">
                  <c:v>4</c:v>
                </c:pt>
                <c:pt idx="9261">
                  <c:v>3</c:v>
                </c:pt>
                <c:pt idx="9262">
                  <c:v>3</c:v>
                </c:pt>
                <c:pt idx="9263">
                  <c:v>4</c:v>
                </c:pt>
                <c:pt idx="9264">
                  <c:v>3</c:v>
                </c:pt>
                <c:pt idx="9265">
                  <c:v>4</c:v>
                </c:pt>
                <c:pt idx="9266">
                  <c:v>4</c:v>
                </c:pt>
                <c:pt idx="9267">
                  <c:v>4</c:v>
                </c:pt>
                <c:pt idx="9268">
                  <c:v>4</c:v>
                </c:pt>
                <c:pt idx="9269">
                  <c:v>4</c:v>
                </c:pt>
                <c:pt idx="9270">
                  <c:v>3</c:v>
                </c:pt>
                <c:pt idx="9271">
                  <c:v>4</c:v>
                </c:pt>
                <c:pt idx="9272">
                  <c:v>2</c:v>
                </c:pt>
                <c:pt idx="9273">
                  <c:v>3</c:v>
                </c:pt>
                <c:pt idx="9274">
                  <c:v>4</c:v>
                </c:pt>
                <c:pt idx="9275">
                  <c:v>4</c:v>
                </c:pt>
                <c:pt idx="9276">
                  <c:v>4</c:v>
                </c:pt>
                <c:pt idx="9277">
                  <c:v>2</c:v>
                </c:pt>
                <c:pt idx="9278">
                  <c:v>4</c:v>
                </c:pt>
                <c:pt idx="9279">
                  <c:v>4</c:v>
                </c:pt>
                <c:pt idx="9280">
                  <c:v>4</c:v>
                </c:pt>
                <c:pt idx="9281">
                  <c:v>4</c:v>
                </c:pt>
                <c:pt idx="9282">
                  <c:v>2</c:v>
                </c:pt>
                <c:pt idx="9283">
                  <c:v>4</c:v>
                </c:pt>
                <c:pt idx="9284">
                  <c:v>4</c:v>
                </c:pt>
                <c:pt idx="9285">
                  <c:v>4</c:v>
                </c:pt>
                <c:pt idx="9286">
                  <c:v>4</c:v>
                </c:pt>
                <c:pt idx="9287">
                  <c:v>4</c:v>
                </c:pt>
                <c:pt idx="9288">
                  <c:v>4</c:v>
                </c:pt>
                <c:pt idx="9289">
                  <c:v>4</c:v>
                </c:pt>
                <c:pt idx="9290">
                  <c:v>4</c:v>
                </c:pt>
                <c:pt idx="9291">
                  <c:v>4</c:v>
                </c:pt>
                <c:pt idx="9292">
                  <c:v>4</c:v>
                </c:pt>
                <c:pt idx="9293">
                  <c:v>4</c:v>
                </c:pt>
                <c:pt idx="9294">
                  <c:v>4</c:v>
                </c:pt>
                <c:pt idx="9295">
                  <c:v>4</c:v>
                </c:pt>
                <c:pt idx="9296">
                  <c:v>3</c:v>
                </c:pt>
                <c:pt idx="9297">
                  <c:v>4</c:v>
                </c:pt>
                <c:pt idx="9298">
                  <c:v>4</c:v>
                </c:pt>
                <c:pt idx="9299">
                  <c:v>4</c:v>
                </c:pt>
                <c:pt idx="9300">
                  <c:v>4</c:v>
                </c:pt>
                <c:pt idx="9301">
                  <c:v>4</c:v>
                </c:pt>
                <c:pt idx="9302">
                  <c:v>4</c:v>
                </c:pt>
                <c:pt idx="9303">
                  <c:v>2</c:v>
                </c:pt>
                <c:pt idx="9304">
                  <c:v>3</c:v>
                </c:pt>
                <c:pt idx="9305">
                  <c:v>4</c:v>
                </c:pt>
                <c:pt idx="9306">
                  <c:v>4</c:v>
                </c:pt>
                <c:pt idx="9307">
                  <c:v>4</c:v>
                </c:pt>
                <c:pt idx="9308">
                  <c:v>4</c:v>
                </c:pt>
                <c:pt idx="9309">
                  <c:v>4</c:v>
                </c:pt>
                <c:pt idx="9310">
                  <c:v>4</c:v>
                </c:pt>
                <c:pt idx="9311">
                  <c:v>4</c:v>
                </c:pt>
                <c:pt idx="9312">
                  <c:v>2</c:v>
                </c:pt>
                <c:pt idx="9313">
                  <c:v>4</c:v>
                </c:pt>
                <c:pt idx="9314">
                  <c:v>2</c:v>
                </c:pt>
                <c:pt idx="9315">
                  <c:v>3</c:v>
                </c:pt>
                <c:pt idx="9316">
                  <c:v>4</c:v>
                </c:pt>
                <c:pt idx="9317">
                  <c:v>7</c:v>
                </c:pt>
                <c:pt idx="9318">
                  <c:v>4</c:v>
                </c:pt>
                <c:pt idx="9319">
                  <c:v>4</c:v>
                </c:pt>
                <c:pt idx="9320">
                  <c:v>2</c:v>
                </c:pt>
                <c:pt idx="9321">
                  <c:v>4</c:v>
                </c:pt>
                <c:pt idx="9322">
                  <c:v>2</c:v>
                </c:pt>
                <c:pt idx="9323">
                  <c:v>3</c:v>
                </c:pt>
                <c:pt idx="9324">
                  <c:v>3</c:v>
                </c:pt>
                <c:pt idx="9325">
                  <c:v>2</c:v>
                </c:pt>
                <c:pt idx="9326">
                  <c:v>4</c:v>
                </c:pt>
                <c:pt idx="9327">
                  <c:v>2</c:v>
                </c:pt>
                <c:pt idx="9328">
                  <c:v>3</c:v>
                </c:pt>
                <c:pt idx="9329">
                  <c:v>3</c:v>
                </c:pt>
                <c:pt idx="9330">
                  <c:v>3</c:v>
                </c:pt>
                <c:pt idx="9331">
                  <c:v>3</c:v>
                </c:pt>
                <c:pt idx="9332">
                  <c:v>4</c:v>
                </c:pt>
                <c:pt idx="9333">
                  <c:v>3</c:v>
                </c:pt>
                <c:pt idx="9334">
                  <c:v>4</c:v>
                </c:pt>
                <c:pt idx="9335">
                  <c:v>4</c:v>
                </c:pt>
                <c:pt idx="9336">
                  <c:v>4</c:v>
                </c:pt>
                <c:pt idx="9337">
                  <c:v>4</c:v>
                </c:pt>
                <c:pt idx="9338">
                  <c:v>3</c:v>
                </c:pt>
                <c:pt idx="9339">
                  <c:v>4</c:v>
                </c:pt>
                <c:pt idx="9340">
                  <c:v>4</c:v>
                </c:pt>
                <c:pt idx="9341">
                  <c:v>4</c:v>
                </c:pt>
                <c:pt idx="9342">
                  <c:v>4</c:v>
                </c:pt>
                <c:pt idx="9343">
                  <c:v>4</c:v>
                </c:pt>
                <c:pt idx="9344">
                  <c:v>3</c:v>
                </c:pt>
                <c:pt idx="9345">
                  <c:v>4</c:v>
                </c:pt>
                <c:pt idx="9346">
                  <c:v>4</c:v>
                </c:pt>
                <c:pt idx="9347">
                  <c:v>4</c:v>
                </c:pt>
                <c:pt idx="9348">
                  <c:v>4</c:v>
                </c:pt>
                <c:pt idx="9349">
                  <c:v>3</c:v>
                </c:pt>
                <c:pt idx="9350">
                  <c:v>3</c:v>
                </c:pt>
                <c:pt idx="9351">
                  <c:v>3</c:v>
                </c:pt>
                <c:pt idx="9352">
                  <c:v>3</c:v>
                </c:pt>
                <c:pt idx="9353">
                  <c:v>4</c:v>
                </c:pt>
                <c:pt idx="9354">
                  <c:v>4</c:v>
                </c:pt>
                <c:pt idx="9355">
                  <c:v>3</c:v>
                </c:pt>
                <c:pt idx="9356">
                  <c:v>4</c:v>
                </c:pt>
                <c:pt idx="9357">
                  <c:v>4</c:v>
                </c:pt>
                <c:pt idx="9358">
                  <c:v>4</c:v>
                </c:pt>
                <c:pt idx="9359">
                  <c:v>3</c:v>
                </c:pt>
                <c:pt idx="9360">
                  <c:v>4</c:v>
                </c:pt>
                <c:pt idx="9361">
                  <c:v>2</c:v>
                </c:pt>
                <c:pt idx="9362">
                  <c:v>3</c:v>
                </c:pt>
                <c:pt idx="9363">
                  <c:v>4</c:v>
                </c:pt>
                <c:pt idx="9364">
                  <c:v>4</c:v>
                </c:pt>
                <c:pt idx="9365">
                  <c:v>4</c:v>
                </c:pt>
                <c:pt idx="9366">
                  <c:v>2</c:v>
                </c:pt>
                <c:pt idx="9367">
                  <c:v>4</c:v>
                </c:pt>
                <c:pt idx="9368">
                  <c:v>3</c:v>
                </c:pt>
                <c:pt idx="9369">
                  <c:v>2</c:v>
                </c:pt>
                <c:pt idx="9370">
                  <c:v>4</c:v>
                </c:pt>
                <c:pt idx="9371">
                  <c:v>4</c:v>
                </c:pt>
                <c:pt idx="9372">
                  <c:v>3</c:v>
                </c:pt>
                <c:pt idx="9373">
                  <c:v>2</c:v>
                </c:pt>
                <c:pt idx="9374">
                  <c:v>4</c:v>
                </c:pt>
                <c:pt idx="9375">
                  <c:v>4</c:v>
                </c:pt>
                <c:pt idx="9376">
                  <c:v>3</c:v>
                </c:pt>
                <c:pt idx="9377">
                  <c:v>3</c:v>
                </c:pt>
                <c:pt idx="9378">
                  <c:v>4</c:v>
                </c:pt>
                <c:pt idx="9379">
                  <c:v>3</c:v>
                </c:pt>
                <c:pt idx="9380">
                  <c:v>4</c:v>
                </c:pt>
                <c:pt idx="9381">
                  <c:v>4</c:v>
                </c:pt>
                <c:pt idx="9382">
                  <c:v>4</c:v>
                </c:pt>
                <c:pt idx="9383">
                  <c:v>4</c:v>
                </c:pt>
                <c:pt idx="9384">
                  <c:v>4</c:v>
                </c:pt>
                <c:pt idx="9385">
                  <c:v>4</c:v>
                </c:pt>
                <c:pt idx="9386">
                  <c:v>4</c:v>
                </c:pt>
                <c:pt idx="9387">
                  <c:v>4</c:v>
                </c:pt>
                <c:pt idx="9388">
                  <c:v>4</c:v>
                </c:pt>
                <c:pt idx="9389">
                  <c:v>4</c:v>
                </c:pt>
                <c:pt idx="9390">
                  <c:v>4</c:v>
                </c:pt>
                <c:pt idx="9391">
                  <c:v>4</c:v>
                </c:pt>
                <c:pt idx="9392">
                  <c:v>4</c:v>
                </c:pt>
                <c:pt idx="9393">
                  <c:v>4</c:v>
                </c:pt>
                <c:pt idx="9394">
                  <c:v>4</c:v>
                </c:pt>
                <c:pt idx="9395">
                  <c:v>4</c:v>
                </c:pt>
                <c:pt idx="9396">
                  <c:v>3</c:v>
                </c:pt>
                <c:pt idx="9397">
                  <c:v>4</c:v>
                </c:pt>
                <c:pt idx="9398">
                  <c:v>4</c:v>
                </c:pt>
                <c:pt idx="9399">
                  <c:v>2</c:v>
                </c:pt>
                <c:pt idx="9400">
                  <c:v>4</c:v>
                </c:pt>
                <c:pt idx="9401">
                  <c:v>4</c:v>
                </c:pt>
                <c:pt idx="9402">
                  <c:v>4</c:v>
                </c:pt>
                <c:pt idx="9403">
                  <c:v>4</c:v>
                </c:pt>
                <c:pt idx="9404">
                  <c:v>4</c:v>
                </c:pt>
                <c:pt idx="9405">
                  <c:v>4</c:v>
                </c:pt>
                <c:pt idx="9406">
                  <c:v>4</c:v>
                </c:pt>
                <c:pt idx="9407">
                  <c:v>4</c:v>
                </c:pt>
                <c:pt idx="9408">
                  <c:v>4</c:v>
                </c:pt>
                <c:pt idx="9409">
                  <c:v>4</c:v>
                </c:pt>
                <c:pt idx="9410">
                  <c:v>4</c:v>
                </c:pt>
                <c:pt idx="9411">
                  <c:v>3</c:v>
                </c:pt>
                <c:pt idx="9412">
                  <c:v>4</c:v>
                </c:pt>
                <c:pt idx="9413">
                  <c:v>4</c:v>
                </c:pt>
                <c:pt idx="9414">
                  <c:v>4</c:v>
                </c:pt>
                <c:pt idx="9415">
                  <c:v>4</c:v>
                </c:pt>
                <c:pt idx="9416">
                  <c:v>3</c:v>
                </c:pt>
                <c:pt idx="9417">
                  <c:v>4</c:v>
                </c:pt>
                <c:pt idx="9418">
                  <c:v>4</c:v>
                </c:pt>
                <c:pt idx="9419">
                  <c:v>4</c:v>
                </c:pt>
                <c:pt idx="9420">
                  <c:v>4</c:v>
                </c:pt>
                <c:pt idx="9421">
                  <c:v>3</c:v>
                </c:pt>
                <c:pt idx="9422">
                  <c:v>4</c:v>
                </c:pt>
                <c:pt idx="9423">
                  <c:v>2</c:v>
                </c:pt>
                <c:pt idx="9424">
                  <c:v>4</c:v>
                </c:pt>
                <c:pt idx="9425">
                  <c:v>4</c:v>
                </c:pt>
                <c:pt idx="9426">
                  <c:v>4</c:v>
                </c:pt>
                <c:pt idx="9427">
                  <c:v>4</c:v>
                </c:pt>
                <c:pt idx="9428">
                  <c:v>4</c:v>
                </c:pt>
                <c:pt idx="9429">
                  <c:v>3</c:v>
                </c:pt>
                <c:pt idx="9430">
                  <c:v>2</c:v>
                </c:pt>
                <c:pt idx="9431">
                  <c:v>3</c:v>
                </c:pt>
                <c:pt idx="9432">
                  <c:v>4</c:v>
                </c:pt>
                <c:pt idx="9433">
                  <c:v>4</c:v>
                </c:pt>
                <c:pt idx="9434">
                  <c:v>3</c:v>
                </c:pt>
                <c:pt idx="9435">
                  <c:v>4</c:v>
                </c:pt>
                <c:pt idx="9436">
                  <c:v>2</c:v>
                </c:pt>
                <c:pt idx="9437">
                  <c:v>2</c:v>
                </c:pt>
                <c:pt idx="9438">
                  <c:v>4</c:v>
                </c:pt>
                <c:pt idx="9439">
                  <c:v>4</c:v>
                </c:pt>
                <c:pt idx="9440">
                  <c:v>4</c:v>
                </c:pt>
                <c:pt idx="9441">
                  <c:v>3</c:v>
                </c:pt>
                <c:pt idx="9442">
                  <c:v>2</c:v>
                </c:pt>
                <c:pt idx="9443">
                  <c:v>4</c:v>
                </c:pt>
                <c:pt idx="9444">
                  <c:v>2</c:v>
                </c:pt>
                <c:pt idx="9445">
                  <c:v>3</c:v>
                </c:pt>
                <c:pt idx="9446">
                  <c:v>4</c:v>
                </c:pt>
                <c:pt idx="9447">
                  <c:v>4</c:v>
                </c:pt>
                <c:pt idx="9448">
                  <c:v>3</c:v>
                </c:pt>
                <c:pt idx="9449">
                  <c:v>3</c:v>
                </c:pt>
                <c:pt idx="9450">
                  <c:v>4</c:v>
                </c:pt>
                <c:pt idx="9451">
                  <c:v>2</c:v>
                </c:pt>
                <c:pt idx="9452">
                  <c:v>2</c:v>
                </c:pt>
                <c:pt idx="9453">
                  <c:v>4</c:v>
                </c:pt>
                <c:pt idx="9454">
                  <c:v>4</c:v>
                </c:pt>
                <c:pt idx="9455">
                  <c:v>3</c:v>
                </c:pt>
                <c:pt idx="9456">
                  <c:v>3</c:v>
                </c:pt>
                <c:pt idx="9457">
                  <c:v>4</c:v>
                </c:pt>
                <c:pt idx="9458">
                  <c:v>4</c:v>
                </c:pt>
                <c:pt idx="9459">
                  <c:v>4</c:v>
                </c:pt>
                <c:pt idx="9460">
                  <c:v>3</c:v>
                </c:pt>
                <c:pt idx="9461">
                  <c:v>4</c:v>
                </c:pt>
                <c:pt idx="9462">
                  <c:v>4</c:v>
                </c:pt>
                <c:pt idx="9463">
                  <c:v>4</c:v>
                </c:pt>
                <c:pt idx="9464">
                  <c:v>4</c:v>
                </c:pt>
                <c:pt idx="9465">
                  <c:v>4</c:v>
                </c:pt>
                <c:pt idx="9466">
                  <c:v>4</c:v>
                </c:pt>
                <c:pt idx="9467">
                  <c:v>4</c:v>
                </c:pt>
                <c:pt idx="9468">
                  <c:v>4</c:v>
                </c:pt>
                <c:pt idx="9469">
                  <c:v>4</c:v>
                </c:pt>
                <c:pt idx="9470">
                  <c:v>3</c:v>
                </c:pt>
                <c:pt idx="9471">
                  <c:v>3</c:v>
                </c:pt>
                <c:pt idx="9472">
                  <c:v>4</c:v>
                </c:pt>
                <c:pt idx="9473">
                  <c:v>3</c:v>
                </c:pt>
                <c:pt idx="9474">
                  <c:v>4</c:v>
                </c:pt>
                <c:pt idx="9475">
                  <c:v>4</c:v>
                </c:pt>
                <c:pt idx="9476">
                  <c:v>2</c:v>
                </c:pt>
                <c:pt idx="9477">
                  <c:v>4</c:v>
                </c:pt>
                <c:pt idx="9478">
                  <c:v>2</c:v>
                </c:pt>
                <c:pt idx="9479">
                  <c:v>4</c:v>
                </c:pt>
                <c:pt idx="9480">
                  <c:v>3</c:v>
                </c:pt>
                <c:pt idx="9481">
                  <c:v>4</c:v>
                </c:pt>
                <c:pt idx="9482">
                  <c:v>4</c:v>
                </c:pt>
                <c:pt idx="9483">
                  <c:v>3</c:v>
                </c:pt>
                <c:pt idx="9484">
                  <c:v>3</c:v>
                </c:pt>
                <c:pt idx="9485">
                  <c:v>4</c:v>
                </c:pt>
                <c:pt idx="9486">
                  <c:v>3</c:v>
                </c:pt>
                <c:pt idx="9487">
                  <c:v>3</c:v>
                </c:pt>
                <c:pt idx="9488">
                  <c:v>4</c:v>
                </c:pt>
                <c:pt idx="9489">
                  <c:v>4</c:v>
                </c:pt>
                <c:pt idx="9490">
                  <c:v>4</c:v>
                </c:pt>
                <c:pt idx="9491">
                  <c:v>3</c:v>
                </c:pt>
                <c:pt idx="9492">
                  <c:v>2</c:v>
                </c:pt>
                <c:pt idx="9493">
                  <c:v>3</c:v>
                </c:pt>
                <c:pt idx="9494">
                  <c:v>3</c:v>
                </c:pt>
                <c:pt idx="9495">
                  <c:v>3</c:v>
                </c:pt>
                <c:pt idx="9496">
                  <c:v>3</c:v>
                </c:pt>
                <c:pt idx="9497">
                  <c:v>3</c:v>
                </c:pt>
                <c:pt idx="9498">
                  <c:v>4</c:v>
                </c:pt>
                <c:pt idx="9499">
                  <c:v>4</c:v>
                </c:pt>
                <c:pt idx="9500">
                  <c:v>3</c:v>
                </c:pt>
                <c:pt idx="9501">
                  <c:v>4</c:v>
                </c:pt>
                <c:pt idx="9502">
                  <c:v>4</c:v>
                </c:pt>
                <c:pt idx="9503">
                  <c:v>2</c:v>
                </c:pt>
                <c:pt idx="9504">
                  <c:v>4</c:v>
                </c:pt>
                <c:pt idx="9505">
                  <c:v>3</c:v>
                </c:pt>
                <c:pt idx="9506">
                  <c:v>4</c:v>
                </c:pt>
                <c:pt idx="9507">
                  <c:v>2</c:v>
                </c:pt>
                <c:pt idx="9508">
                  <c:v>4</c:v>
                </c:pt>
                <c:pt idx="9509">
                  <c:v>2</c:v>
                </c:pt>
                <c:pt idx="9510">
                  <c:v>4</c:v>
                </c:pt>
                <c:pt idx="9511">
                  <c:v>4</c:v>
                </c:pt>
                <c:pt idx="9512">
                  <c:v>4</c:v>
                </c:pt>
                <c:pt idx="9513">
                  <c:v>4</c:v>
                </c:pt>
                <c:pt idx="9514">
                  <c:v>4</c:v>
                </c:pt>
                <c:pt idx="9515">
                  <c:v>4</c:v>
                </c:pt>
                <c:pt idx="9516">
                  <c:v>4</c:v>
                </c:pt>
                <c:pt idx="9517">
                  <c:v>4</c:v>
                </c:pt>
                <c:pt idx="9518">
                  <c:v>3</c:v>
                </c:pt>
                <c:pt idx="9519">
                  <c:v>4</c:v>
                </c:pt>
                <c:pt idx="9520">
                  <c:v>4</c:v>
                </c:pt>
                <c:pt idx="9521">
                  <c:v>4</c:v>
                </c:pt>
                <c:pt idx="9522">
                  <c:v>3</c:v>
                </c:pt>
                <c:pt idx="9523">
                  <c:v>4</c:v>
                </c:pt>
                <c:pt idx="9524">
                  <c:v>4</c:v>
                </c:pt>
                <c:pt idx="9525">
                  <c:v>4</c:v>
                </c:pt>
                <c:pt idx="9526">
                  <c:v>4</c:v>
                </c:pt>
                <c:pt idx="9527">
                  <c:v>2</c:v>
                </c:pt>
                <c:pt idx="9528">
                  <c:v>3</c:v>
                </c:pt>
                <c:pt idx="9529">
                  <c:v>3</c:v>
                </c:pt>
                <c:pt idx="9530">
                  <c:v>4</c:v>
                </c:pt>
                <c:pt idx="9531">
                  <c:v>4</c:v>
                </c:pt>
                <c:pt idx="9532">
                  <c:v>4</c:v>
                </c:pt>
                <c:pt idx="9533">
                  <c:v>4</c:v>
                </c:pt>
                <c:pt idx="9534">
                  <c:v>3</c:v>
                </c:pt>
                <c:pt idx="9535">
                  <c:v>4</c:v>
                </c:pt>
                <c:pt idx="9536">
                  <c:v>4</c:v>
                </c:pt>
                <c:pt idx="9537">
                  <c:v>4</c:v>
                </c:pt>
                <c:pt idx="9538">
                  <c:v>4</c:v>
                </c:pt>
                <c:pt idx="9539">
                  <c:v>4</c:v>
                </c:pt>
                <c:pt idx="9540">
                  <c:v>3</c:v>
                </c:pt>
                <c:pt idx="9541">
                  <c:v>4</c:v>
                </c:pt>
                <c:pt idx="9542">
                  <c:v>4</c:v>
                </c:pt>
                <c:pt idx="9543">
                  <c:v>4</c:v>
                </c:pt>
                <c:pt idx="9544">
                  <c:v>2</c:v>
                </c:pt>
                <c:pt idx="9545">
                  <c:v>2</c:v>
                </c:pt>
                <c:pt idx="9546">
                  <c:v>4</c:v>
                </c:pt>
                <c:pt idx="9547">
                  <c:v>3</c:v>
                </c:pt>
                <c:pt idx="9548">
                  <c:v>4</c:v>
                </c:pt>
                <c:pt idx="9549">
                  <c:v>4</c:v>
                </c:pt>
                <c:pt idx="9550">
                  <c:v>4</c:v>
                </c:pt>
                <c:pt idx="9551">
                  <c:v>4</c:v>
                </c:pt>
                <c:pt idx="9552">
                  <c:v>4</c:v>
                </c:pt>
                <c:pt idx="9553">
                  <c:v>3</c:v>
                </c:pt>
                <c:pt idx="9554">
                  <c:v>4</c:v>
                </c:pt>
                <c:pt idx="9555">
                  <c:v>4</c:v>
                </c:pt>
                <c:pt idx="9556">
                  <c:v>3</c:v>
                </c:pt>
                <c:pt idx="9557">
                  <c:v>4</c:v>
                </c:pt>
                <c:pt idx="9558">
                  <c:v>3</c:v>
                </c:pt>
                <c:pt idx="9559">
                  <c:v>4</c:v>
                </c:pt>
                <c:pt idx="9560">
                  <c:v>2</c:v>
                </c:pt>
                <c:pt idx="9561">
                  <c:v>4</c:v>
                </c:pt>
                <c:pt idx="9562">
                  <c:v>4</c:v>
                </c:pt>
                <c:pt idx="9563">
                  <c:v>4</c:v>
                </c:pt>
                <c:pt idx="9564">
                  <c:v>4</c:v>
                </c:pt>
                <c:pt idx="9565">
                  <c:v>4</c:v>
                </c:pt>
                <c:pt idx="9566">
                  <c:v>4</c:v>
                </c:pt>
                <c:pt idx="9567">
                  <c:v>4</c:v>
                </c:pt>
                <c:pt idx="9568">
                  <c:v>3</c:v>
                </c:pt>
                <c:pt idx="9569">
                  <c:v>4</c:v>
                </c:pt>
                <c:pt idx="9570">
                  <c:v>4</c:v>
                </c:pt>
                <c:pt idx="9571">
                  <c:v>4</c:v>
                </c:pt>
                <c:pt idx="9572">
                  <c:v>3</c:v>
                </c:pt>
                <c:pt idx="9573">
                  <c:v>3</c:v>
                </c:pt>
                <c:pt idx="9574">
                  <c:v>3</c:v>
                </c:pt>
                <c:pt idx="9575">
                  <c:v>4</c:v>
                </c:pt>
                <c:pt idx="9576">
                  <c:v>4</c:v>
                </c:pt>
                <c:pt idx="9577">
                  <c:v>4</c:v>
                </c:pt>
                <c:pt idx="9578">
                  <c:v>4</c:v>
                </c:pt>
                <c:pt idx="9579">
                  <c:v>4</c:v>
                </c:pt>
                <c:pt idx="9580">
                  <c:v>3</c:v>
                </c:pt>
                <c:pt idx="9581">
                  <c:v>4</c:v>
                </c:pt>
                <c:pt idx="9582">
                  <c:v>3</c:v>
                </c:pt>
                <c:pt idx="9583">
                  <c:v>4</c:v>
                </c:pt>
                <c:pt idx="9584">
                  <c:v>4</c:v>
                </c:pt>
                <c:pt idx="9585">
                  <c:v>3</c:v>
                </c:pt>
                <c:pt idx="9586">
                  <c:v>3</c:v>
                </c:pt>
                <c:pt idx="9587">
                  <c:v>4</c:v>
                </c:pt>
                <c:pt idx="9588">
                  <c:v>3</c:v>
                </c:pt>
                <c:pt idx="9589">
                  <c:v>4</c:v>
                </c:pt>
                <c:pt idx="9590">
                  <c:v>4</c:v>
                </c:pt>
                <c:pt idx="9591">
                  <c:v>4</c:v>
                </c:pt>
                <c:pt idx="9592">
                  <c:v>3</c:v>
                </c:pt>
                <c:pt idx="9593">
                  <c:v>4</c:v>
                </c:pt>
                <c:pt idx="9594">
                  <c:v>4</c:v>
                </c:pt>
                <c:pt idx="9595">
                  <c:v>4</c:v>
                </c:pt>
                <c:pt idx="9596">
                  <c:v>3</c:v>
                </c:pt>
                <c:pt idx="9597">
                  <c:v>4</c:v>
                </c:pt>
                <c:pt idx="9598">
                  <c:v>3</c:v>
                </c:pt>
                <c:pt idx="9599">
                  <c:v>4</c:v>
                </c:pt>
                <c:pt idx="9600">
                  <c:v>4</c:v>
                </c:pt>
                <c:pt idx="9601">
                  <c:v>4</c:v>
                </c:pt>
                <c:pt idx="9602">
                  <c:v>3</c:v>
                </c:pt>
                <c:pt idx="9603">
                  <c:v>4</c:v>
                </c:pt>
                <c:pt idx="9604">
                  <c:v>4</c:v>
                </c:pt>
                <c:pt idx="9605">
                  <c:v>4</c:v>
                </c:pt>
                <c:pt idx="9606">
                  <c:v>3</c:v>
                </c:pt>
                <c:pt idx="9607">
                  <c:v>3</c:v>
                </c:pt>
                <c:pt idx="9608">
                  <c:v>4</c:v>
                </c:pt>
                <c:pt idx="9609">
                  <c:v>3</c:v>
                </c:pt>
                <c:pt idx="9610">
                  <c:v>3</c:v>
                </c:pt>
                <c:pt idx="9611">
                  <c:v>4</c:v>
                </c:pt>
                <c:pt idx="9612">
                  <c:v>3</c:v>
                </c:pt>
                <c:pt idx="9613">
                  <c:v>4</c:v>
                </c:pt>
                <c:pt idx="9614">
                  <c:v>4</c:v>
                </c:pt>
                <c:pt idx="9615">
                  <c:v>3</c:v>
                </c:pt>
                <c:pt idx="9616">
                  <c:v>3</c:v>
                </c:pt>
                <c:pt idx="9617">
                  <c:v>4</c:v>
                </c:pt>
                <c:pt idx="9618">
                  <c:v>4</c:v>
                </c:pt>
                <c:pt idx="9619">
                  <c:v>4</c:v>
                </c:pt>
                <c:pt idx="9620">
                  <c:v>4</c:v>
                </c:pt>
                <c:pt idx="9621">
                  <c:v>4</c:v>
                </c:pt>
                <c:pt idx="9622">
                  <c:v>4</c:v>
                </c:pt>
                <c:pt idx="9623">
                  <c:v>4</c:v>
                </c:pt>
                <c:pt idx="9624">
                  <c:v>3</c:v>
                </c:pt>
                <c:pt idx="9625">
                  <c:v>4</c:v>
                </c:pt>
                <c:pt idx="9626">
                  <c:v>4</c:v>
                </c:pt>
                <c:pt idx="9627">
                  <c:v>4</c:v>
                </c:pt>
                <c:pt idx="9628">
                  <c:v>4</c:v>
                </c:pt>
                <c:pt idx="9629">
                  <c:v>4</c:v>
                </c:pt>
                <c:pt idx="9630">
                  <c:v>2</c:v>
                </c:pt>
                <c:pt idx="9631">
                  <c:v>4</c:v>
                </c:pt>
                <c:pt idx="9632">
                  <c:v>4</c:v>
                </c:pt>
                <c:pt idx="9633">
                  <c:v>4</c:v>
                </c:pt>
                <c:pt idx="9634">
                  <c:v>4</c:v>
                </c:pt>
                <c:pt idx="9635">
                  <c:v>4</c:v>
                </c:pt>
                <c:pt idx="9636">
                  <c:v>4</c:v>
                </c:pt>
                <c:pt idx="9637">
                  <c:v>4</c:v>
                </c:pt>
                <c:pt idx="9638">
                  <c:v>3</c:v>
                </c:pt>
                <c:pt idx="9639">
                  <c:v>4</c:v>
                </c:pt>
                <c:pt idx="9640">
                  <c:v>4</c:v>
                </c:pt>
                <c:pt idx="9641">
                  <c:v>3</c:v>
                </c:pt>
                <c:pt idx="9642">
                  <c:v>4</c:v>
                </c:pt>
                <c:pt idx="9643">
                  <c:v>4</c:v>
                </c:pt>
                <c:pt idx="9644">
                  <c:v>4</c:v>
                </c:pt>
                <c:pt idx="9645">
                  <c:v>3</c:v>
                </c:pt>
                <c:pt idx="9646">
                  <c:v>4</c:v>
                </c:pt>
                <c:pt idx="9647">
                  <c:v>4</c:v>
                </c:pt>
                <c:pt idx="9648">
                  <c:v>3</c:v>
                </c:pt>
                <c:pt idx="9649">
                  <c:v>4</c:v>
                </c:pt>
                <c:pt idx="9650">
                  <c:v>3</c:v>
                </c:pt>
                <c:pt idx="9651">
                  <c:v>4</c:v>
                </c:pt>
                <c:pt idx="9652">
                  <c:v>4</c:v>
                </c:pt>
                <c:pt idx="9653">
                  <c:v>4</c:v>
                </c:pt>
                <c:pt idx="9654">
                  <c:v>3</c:v>
                </c:pt>
                <c:pt idx="9655">
                  <c:v>3</c:v>
                </c:pt>
                <c:pt idx="9656">
                  <c:v>4</c:v>
                </c:pt>
                <c:pt idx="9657">
                  <c:v>3</c:v>
                </c:pt>
                <c:pt idx="9658">
                  <c:v>3</c:v>
                </c:pt>
                <c:pt idx="9659">
                  <c:v>4</c:v>
                </c:pt>
                <c:pt idx="9660">
                  <c:v>3</c:v>
                </c:pt>
                <c:pt idx="9661">
                  <c:v>3</c:v>
                </c:pt>
                <c:pt idx="9662">
                  <c:v>4</c:v>
                </c:pt>
                <c:pt idx="9663">
                  <c:v>4</c:v>
                </c:pt>
                <c:pt idx="9664">
                  <c:v>4</c:v>
                </c:pt>
                <c:pt idx="9665">
                  <c:v>3</c:v>
                </c:pt>
                <c:pt idx="9666">
                  <c:v>3</c:v>
                </c:pt>
                <c:pt idx="9667">
                  <c:v>3</c:v>
                </c:pt>
                <c:pt idx="9668">
                  <c:v>3</c:v>
                </c:pt>
                <c:pt idx="9669">
                  <c:v>4</c:v>
                </c:pt>
                <c:pt idx="9670">
                  <c:v>4</c:v>
                </c:pt>
                <c:pt idx="9671">
                  <c:v>2</c:v>
                </c:pt>
                <c:pt idx="9672">
                  <c:v>4</c:v>
                </c:pt>
                <c:pt idx="9673">
                  <c:v>4</c:v>
                </c:pt>
                <c:pt idx="9674">
                  <c:v>4</c:v>
                </c:pt>
                <c:pt idx="9675">
                  <c:v>4</c:v>
                </c:pt>
                <c:pt idx="9676">
                  <c:v>4</c:v>
                </c:pt>
                <c:pt idx="9677">
                  <c:v>4</c:v>
                </c:pt>
                <c:pt idx="9678">
                  <c:v>4</c:v>
                </c:pt>
                <c:pt idx="9679">
                  <c:v>4</c:v>
                </c:pt>
                <c:pt idx="9680">
                  <c:v>2</c:v>
                </c:pt>
                <c:pt idx="9681">
                  <c:v>4</c:v>
                </c:pt>
                <c:pt idx="9682">
                  <c:v>2</c:v>
                </c:pt>
                <c:pt idx="9683">
                  <c:v>4</c:v>
                </c:pt>
                <c:pt idx="9684">
                  <c:v>2</c:v>
                </c:pt>
                <c:pt idx="9685">
                  <c:v>4</c:v>
                </c:pt>
                <c:pt idx="9686">
                  <c:v>4</c:v>
                </c:pt>
                <c:pt idx="9687">
                  <c:v>4</c:v>
                </c:pt>
                <c:pt idx="9688">
                  <c:v>4</c:v>
                </c:pt>
                <c:pt idx="9689">
                  <c:v>4</c:v>
                </c:pt>
                <c:pt idx="9690">
                  <c:v>3</c:v>
                </c:pt>
                <c:pt idx="9691">
                  <c:v>4</c:v>
                </c:pt>
                <c:pt idx="9692">
                  <c:v>4</c:v>
                </c:pt>
                <c:pt idx="9693">
                  <c:v>4</c:v>
                </c:pt>
                <c:pt idx="9694">
                  <c:v>4</c:v>
                </c:pt>
                <c:pt idx="9695">
                  <c:v>4</c:v>
                </c:pt>
                <c:pt idx="9696">
                  <c:v>2</c:v>
                </c:pt>
                <c:pt idx="9697">
                  <c:v>4</c:v>
                </c:pt>
                <c:pt idx="9698">
                  <c:v>3</c:v>
                </c:pt>
                <c:pt idx="9699">
                  <c:v>4</c:v>
                </c:pt>
                <c:pt idx="9700">
                  <c:v>3</c:v>
                </c:pt>
                <c:pt idx="9701">
                  <c:v>4</c:v>
                </c:pt>
                <c:pt idx="9702">
                  <c:v>4</c:v>
                </c:pt>
                <c:pt idx="9703">
                  <c:v>4</c:v>
                </c:pt>
                <c:pt idx="9704">
                  <c:v>4</c:v>
                </c:pt>
                <c:pt idx="9705">
                  <c:v>4</c:v>
                </c:pt>
                <c:pt idx="9706">
                  <c:v>4</c:v>
                </c:pt>
                <c:pt idx="9707">
                  <c:v>4</c:v>
                </c:pt>
                <c:pt idx="9708">
                  <c:v>4</c:v>
                </c:pt>
                <c:pt idx="9709">
                  <c:v>4</c:v>
                </c:pt>
                <c:pt idx="9710">
                  <c:v>4</c:v>
                </c:pt>
                <c:pt idx="9711">
                  <c:v>4</c:v>
                </c:pt>
                <c:pt idx="9712">
                  <c:v>3</c:v>
                </c:pt>
                <c:pt idx="9713">
                  <c:v>4</c:v>
                </c:pt>
                <c:pt idx="9714">
                  <c:v>4</c:v>
                </c:pt>
                <c:pt idx="9715">
                  <c:v>4</c:v>
                </c:pt>
                <c:pt idx="9716">
                  <c:v>4</c:v>
                </c:pt>
                <c:pt idx="9717">
                  <c:v>3</c:v>
                </c:pt>
                <c:pt idx="9718">
                  <c:v>3</c:v>
                </c:pt>
                <c:pt idx="9719">
                  <c:v>4</c:v>
                </c:pt>
                <c:pt idx="9720">
                  <c:v>4</c:v>
                </c:pt>
                <c:pt idx="9721">
                  <c:v>4</c:v>
                </c:pt>
                <c:pt idx="9722">
                  <c:v>4</c:v>
                </c:pt>
                <c:pt idx="9723">
                  <c:v>4</c:v>
                </c:pt>
                <c:pt idx="9724">
                  <c:v>4</c:v>
                </c:pt>
                <c:pt idx="9725">
                  <c:v>3</c:v>
                </c:pt>
                <c:pt idx="9726">
                  <c:v>4</c:v>
                </c:pt>
                <c:pt idx="9727">
                  <c:v>4</c:v>
                </c:pt>
                <c:pt idx="9728">
                  <c:v>4</c:v>
                </c:pt>
                <c:pt idx="9729">
                  <c:v>4</c:v>
                </c:pt>
                <c:pt idx="9730">
                  <c:v>4</c:v>
                </c:pt>
                <c:pt idx="9731">
                  <c:v>4</c:v>
                </c:pt>
                <c:pt idx="9732">
                  <c:v>2</c:v>
                </c:pt>
                <c:pt idx="9733">
                  <c:v>3</c:v>
                </c:pt>
                <c:pt idx="9734">
                  <c:v>4</c:v>
                </c:pt>
                <c:pt idx="9735">
                  <c:v>3</c:v>
                </c:pt>
                <c:pt idx="9736">
                  <c:v>4</c:v>
                </c:pt>
                <c:pt idx="9737">
                  <c:v>4</c:v>
                </c:pt>
                <c:pt idx="9738">
                  <c:v>4</c:v>
                </c:pt>
                <c:pt idx="9739">
                  <c:v>3</c:v>
                </c:pt>
                <c:pt idx="9740">
                  <c:v>3</c:v>
                </c:pt>
                <c:pt idx="9741">
                  <c:v>3</c:v>
                </c:pt>
                <c:pt idx="9742">
                  <c:v>4</c:v>
                </c:pt>
                <c:pt idx="9743">
                  <c:v>4</c:v>
                </c:pt>
                <c:pt idx="9744">
                  <c:v>4</c:v>
                </c:pt>
                <c:pt idx="9745">
                  <c:v>4</c:v>
                </c:pt>
                <c:pt idx="9746">
                  <c:v>4</c:v>
                </c:pt>
                <c:pt idx="9747">
                  <c:v>4</c:v>
                </c:pt>
                <c:pt idx="9748">
                  <c:v>4</c:v>
                </c:pt>
                <c:pt idx="9749">
                  <c:v>4</c:v>
                </c:pt>
                <c:pt idx="9750">
                  <c:v>4</c:v>
                </c:pt>
                <c:pt idx="9751">
                  <c:v>4</c:v>
                </c:pt>
                <c:pt idx="9752">
                  <c:v>3</c:v>
                </c:pt>
                <c:pt idx="9753">
                  <c:v>2</c:v>
                </c:pt>
                <c:pt idx="9754">
                  <c:v>4</c:v>
                </c:pt>
                <c:pt idx="9755">
                  <c:v>3</c:v>
                </c:pt>
                <c:pt idx="9756">
                  <c:v>4</c:v>
                </c:pt>
                <c:pt idx="9757">
                  <c:v>4</c:v>
                </c:pt>
                <c:pt idx="9758">
                  <c:v>4</c:v>
                </c:pt>
                <c:pt idx="9759">
                  <c:v>4</c:v>
                </c:pt>
                <c:pt idx="9760">
                  <c:v>3</c:v>
                </c:pt>
                <c:pt idx="9761">
                  <c:v>2</c:v>
                </c:pt>
                <c:pt idx="9762">
                  <c:v>3</c:v>
                </c:pt>
                <c:pt idx="9763">
                  <c:v>4</c:v>
                </c:pt>
                <c:pt idx="9764">
                  <c:v>4</c:v>
                </c:pt>
                <c:pt idx="9765">
                  <c:v>4</c:v>
                </c:pt>
                <c:pt idx="9766">
                  <c:v>4</c:v>
                </c:pt>
                <c:pt idx="9767">
                  <c:v>3</c:v>
                </c:pt>
                <c:pt idx="9768">
                  <c:v>4</c:v>
                </c:pt>
                <c:pt idx="9769">
                  <c:v>4</c:v>
                </c:pt>
                <c:pt idx="9770">
                  <c:v>4</c:v>
                </c:pt>
                <c:pt idx="9771">
                  <c:v>4</c:v>
                </c:pt>
                <c:pt idx="9772">
                  <c:v>4</c:v>
                </c:pt>
                <c:pt idx="9773">
                  <c:v>3</c:v>
                </c:pt>
                <c:pt idx="9774">
                  <c:v>3</c:v>
                </c:pt>
                <c:pt idx="9775">
                  <c:v>4</c:v>
                </c:pt>
                <c:pt idx="9776">
                  <c:v>3</c:v>
                </c:pt>
                <c:pt idx="9777">
                  <c:v>4</c:v>
                </c:pt>
                <c:pt idx="9778">
                  <c:v>4</c:v>
                </c:pt>
                <c:pt idx="9779">
                  <c:v>4</c:v>
                </c:pt>
                <c:pt idx="9780">
                  <c:v>3</c:v>
                </c:pt>
                <c:pt idx="9781">
                  <c:v>4</c:v>
                </c:pt>
                <c:pt idx="9782">
                  <c:v>3</c:v>
                </c:pt>
                <c:pt idx="9783">
                  <c:v>3</c:v>
                </c:pt>
                <c:pt idx="9784">
                  <c:v>4</c:v>
                </c:pt>
                <c:pt idx="9785">
                  <c:v>4</c:v>
                </c:pt>
                <c:pt idx="9786">
                  <c:v>4</c:v>
                </c:pt>
                <c:pt idx="9787">
                  <c:v>3</c:v>
                </c:pt>
                <c:pt idx="9788">
                  <c:v>4</c:v>
                </c:pt>
                <c:pt idx="9789">
                  <c:v>4</c:v>
                </c:pt>
                <c:pt idx="9790">
                  <c:v>2</c:v>
                </c:pt>
                <c:pt idx="9791">
                  <c:v>4</c:v>
                </c:pt>
                <c:pt idx="9792">
                  <c:v>4</c:v>
                </c:pt>
                <c:pt idx="9793">
                  <c:v>4</c:v>
                </c:pt>
                <c:pt idx="9794">
                  <c:v>3</c:v>
                </c:pt>
                <c:pt idx="9795">
                  <c:v>3</c:v>
                </c:pt>
                <c:pt idx="9796">
                  <c:v>3</c:v>
                </c:pt>
                <c:pt idx="9797">
                  <c:v>4</c:v>
                </c:pt>
                <c:pt idx="9798">
                  <c:v>4</c:v>
                </c:pt>
                <c:pt idx="9799">
                  <c:v>4</c:v>
                </c:pt>
                <c:pt idx="9800">
                  <c:v>4</c:v>
                </c:pt>
                <c:pt idx="9801">
                  <c:v>4</c:v>
                </c:pt>
                <c:pt idx="9802">
                  <c:v>3</c:v>
                </c:pt>
                <c:pt idx="9803">
                  <c:v>4</c:v>
                </c:pt>
                <c:pt idx="9804">
                  <c:v>4</c:v>
                </c:pt>
                <c:pt idx="9805">
                  <c:v>3</c:v>
                </c:pt>
                <c:pt idx="9806">
                  <c:v>3</c:v>
                </c:pt>
                <c:pt idx="9807">
                  <c:v>4</c:v>
                </c:pt>
                <c:pt idx="9808">
                  <c:v>2</c:v>
                </c:pt>
                <c:pt idx="9809">
                  <c:v>4</c:v>
                </c:pt>
                <c:pt idx="9810">
                  <c:v>4</c:v>
                </c:pt>
                <c:pt idx="9811">
                  <c:v>4</c:v>
                </c:pt>
                <c:pt idx="9812">
                  <c:v>4</c:v>
                </c:pt>
                <c:pt idx="9813">
                  <c:v>4</c:v>
                </c:pt>
                <c:pt idx="9814">
                  <c:v>4</c:v>
                </c:pt>
                <c:pt idx="9815">
                  <c:v>3</c:v>
                </c:pt>
                <c:pt idx="9816">
                  <c:v>7</c:v>
                </c:pt>
                <c:pt idx="9817">
                  <c:v>4</c:v>
                </c:pt>
                <c:pt idx="9818">
                  <c:v>4</c:v>
                </c:pt>
                <c:pt idx="9819">
                  <c:v>4</c:v>
                </c:pt>
                <c:pt idx="9820">
                  <c:v>4</c:v>
                </c:pt>
                <c:pt idx="9821">
                  <c:v>4</c:v>
                </c:pt>
                <c:pt idx="9822">
                  <c:v>4</c:v>
                </c:pt>
                <c:pt idx="9823">
                  <c:v>3</c:v>
                </c:pt>
                <c:pt idx="9824">
                  <c:v>4</c:v>
                </c:pt>
                <c:pt idx="9825">
                  <c:v>4</c:v>
                </c:pt>
                <c:pt idx="9826">
                  <c:v>4</c:v>
                </c:pt>
                <c:pt idx="9827">
                  <c:v>4</c:v>
                </c:pt>
                <c:pt idx="9828">
                  <c:v>4</c:v>
                </c:pt>
                <c:pt idx="9829">
                  <c:v>4</c:v>
                </c:pt>
                <c:pt idx="9830">
                  <c:v>3</c:v>
                </c:pt>
                <c:pt idx="9831">
                  <c:v>4</c:v>
                </c:pt>
                <c:pt idx="9832">
                  <c:v>4</c:v>
                </c:pt>
                <c:pt idx="9833">
                  <c:v>3</c:v>
                </c:pt>
                <c:pt idx="9834">
                  <c:v>4</c:v>
                </c:pt>
                <c:pt idx="9835">
                  <c:v>4</c:v>
                </c:pt>
                <c:pt idx="9836">
                  <c:v>4</c:v>
                </c:pt>
                <c:pt idx="9837">
                  <c:v>4</c:v>
                </c:pt>
                <c:pt idx="9838">
                  <c:v>3</c:v>
                </c:pt>
                <c:pt idx="9839">
                  <c:v>4</c:v>
                </c:pt>
                <c:pt idx="9840">
                  <c:v>4</c:v>
                </c:pt>
                <c:pt idx="9841">
                  <c:v>4</c:v>
                </c:pt>
                <c:pt idx="9842">
                  <c:v>4</c:v>
                </c:pt>
                <c:pt idx="9843">
                  <c:v>3</c:v>
                </c:pt>
                <c:pt idx="9844">
                  <c:v>2</c:v>
                </c:pt>
                <c:pt idx="9845">
                  <c:v>4</c:v>
                </c:pt>
                <c:pt idx="9846">
                  <c:v>4</c:v>
                </c:pt>
                <c:pt idx="9847">
                  <c:v>4</c:v>
                </c:pt>
                <c:pt idx="9848">
                  <c:v>4</c:v>
                </c:pt>
                <c:pt idx="9849">
                  <c:v>5</c:v>
                </c:pt>
                <c:pt idx="9850">
                  <c:v>2</c:v>
                </c:pt>
                <c:pt idx="9851">
                  <c:v>4</c:v>
                </c:pt>
                <c:pt idx="9852">
                  <c:v>3</c:v>
                </c:pt>
                <c:pt idx="9853">
                  <c:v>2</c:v>
                </c:pt>
                <c:pt idx="9854">
                  <c:v>4</c:v>
                </c:pt>
                <c:pt idx="9855">
                  <c:v>4</c:v>
                </c:pt>
                <c:pt idx="9856">
                  <c:v>4</c:v>
                </c:pt>
                <c:pt idx="9857">
                  <c:v>4</c:v>
                </c:pt>
                <c:pt idx="9858">
                  <c:v>4</c:v>
                </c:pt>
                <c:pt idx="9859">
                  <c:v>4</c:v>
                </c:pt>
                <c:pt idx="9860">
                  <c:v>4</c:v>
                </c:pt>
                <c:pt idx="9861">
                  <c:v>2</c:v>
                </c:pt>
                <c:pt idx="9862">
                  <c:v>4</c:v>
                </c:pt>
                <c:pt idx="9863">
                  <c:v>4</c:v>
                </c:pt>
                <c:pt idx="9864">
                  <c:v>4</c:v>
                </c:pt>
                <c:pt idx="9865">
                  <c:v>4</c:v>
                </c:pt>
                <c:pt idx="9866">
                  <c:v>4</c:v>
                </c:pt>
                <c:pt idx="9867">
                  <c:v>4</c:v>
                </c:pt>
                <c:pt idx="9868">
                  <c:v>4</c:v>
                </c:pt>
                <c:pt idx="9869">
                  <c:v>4</c:v>
                </c:pt>
                <c:pt idx="9870">
                  <c:v>4</c:v>
                </c:pt>
                <c:pt idx="9871">
                  <c:v>3</c:v>
                </c:pt>
                <c:pt idx="9872">
                  <c:v>4</c:v>
                </c:pt>
                <c:pt idx="9873">
                  <c:v>2</c:v>
                </c:pt>
                <c:pt idx="9874">
                  <c:v>3</c:v>
                </c:pt>
                <c:pt idx="9875">
                  <c:v>3</c:v>
                </c:pt>
                <c:pt idx="9876">
                  <c:v>3</c:v>
                </c:pt>
                <c:pt idx="9877">
                  <c:v>4</c:v>
                </c:pt>
                <c:pt idx="9878">
                  <c:v>4</c:v>
                </c:pt>
                <c:pt idx="9879">
                  <c:v>4</c:v>
                </c:pt>
                <c:pt idx="9880">
                  <c:v>3</c:v>
                </c:pt>
                <c:pt idx="9881">
                  <c:v>4</c:v>
                </c:pt>
                <c:pt idx="9882">
                  <c:v>4</c:v>
                </c:pt>
                <c:pt idx="9883">
                  <c:v>4</c:v>
                </c:pt>
                <c:pt idx="9884">
                  <c:v>4</c:v>
                </c:pt>
                <c:pt idx="9885">
                  <c:v>4</c:v>
                </c:pt>
                <c:pt idx="9886">
                  <c:v>3</c:v>
                </c:pt>
                <c:pt idx="9887">
                  <c:v>3</c:v>
                </c:pt>
                <c:pt idx="9888">
                  <c:v>3</c:v>
                </c:pt>
                <c:pt idx="9889">
                  <c:v>4</c:v>
                </c:pt>
                <c:pt idx="9890">
                  <c:v>4</c:v>
                </c:pt>
                <c:pt idx="9891">
                  <c:v>4</c:v>
                </c:pt>
                <c:pt idx="9892">
                  <c:v>4</c:v>
                </c:pt>
                <c:pt idx="9893">
                  <c:v>4</c:v>
                </c:pt>
                <c:pt idx="9894">
                  <c:v>3</c:v>
                </c:pt>
                <c:pt idx="9895">
                  <c:v>4</c:v>
                </c:pt>
                <c:pt idx="9896">
                  <c:v>4</c:v>
                </c:pt>
                <c:pt idx="9897">
                  <c:v>4</c:v>
                </c:pt>
                <c:pt idx="9898">
                  <c:v>4</c:v>
                </c:pt>
                <c:pt idx="9899">
                  <c:v>4</c:v>
                </c:pt>
                <c:pt idx="9900">
                  <c:v>4</c:v>
                </c:pt>
                <c:pt idx="9901">
                  <c:v>3</c:v>
                </c:pt>
                <c:pt idx="9902">
                  <c:v>4</c:v>
                </c:pt>
                <c:pt idx="9903">
                  <c:v>4</c:v>
                </c:pt>
                <c:pt idx="9904">
                  <c:v>4</c:v>
                </c:pt>
                <c:pt idx="9905">
                  <c:v>3</c:v>
                </c:pt>
                <c:pt idx="9906">
                  <c:v>4</c:v>
                </c:pt>
                <c:pt idx="9907">
                  <c:v>4</c:v>
                </c:pt>
                <c:pt idx="9908">
                  <c:v>4</c:v>
                </c:pt>
                <c:pt idx="9909">
                  <c:v>4</c:v>
                </c:pt>
                <c:pt idx="9910">
                  <c:v>3</c:v>
                </c:pt>
                <c:pt idx="9911">
                  <c:v>4</c:v>
                </c:pt>
                <c:pt idx="9912">
                  <c:v>4</c:v>
                </c:pt>
                <c:pt idx="9913">
                  <c:v>3</c:v>
                </c:pt>
                <c:pt idx="9914">
                  <c:v>4</c:v>
                </c:pt>
                <c:pt idx="9915">
                  <c:v>3</c:v>
                </c:pt>
                <c:pt idx="9916">
                  <c:v>4</c:v>
                </c:pt>
                <c:pt idx="9917">
                  <c:v>4</c:v>
                </c:pt>
                <c:pt idx="9918">
                  <c:v>3</c:v>
                </c:pt>
                <c:pt idx="9919">
                  <c:v>4</c:v>
                </c:pt>
                <c:pt idx="9920">
                  <c:v>4</c:v>
                </c:pt>
                <c:pt idx="9921">
                  <c:v>2</c:v>
                </c:pt>
                <c:pt idx="9922">
                  <c:v>2</c:v>
                </c:pt>
                <c:pt idx="9923">
                  <c:v>2</c:v>
                </c:pt>
                <c:pt idx="9924">
                  <c:v>3</c:v>
                </c:pt>
                <c:pt idx="9925">
                  <c:v>2</c:v>
                </c:pt>
                <c:pt idx="9926">
                  <c:v>4</c:v>
                </c:pt>
                <c:pt idx="9927">
                  <c:v>4</c:v>
                </c:pt>
                <c:pt idx="9928">
                  <c:v>4</c:v>
                </c:pt>
                <c:pt idx="9929">
                  <c:v>4</c:v>
                </c:pt>
                <c:pt idx="9930">
                  <c:v>4</c:v>
                </c:pt>
                <c:pt idx="9931">
                  <c:v>4</c:v>
                </c:pt>
                <c:pt idx="9932">
                  <c:v>3</c:v>
                </c:pt>
                <c:pt idx="9933">
                  <c:v>4</c:v>
                </c:pt>
                <c:pt idx="9934">
                  <c:v>3</c:v>
                </c:pt>
                <c:pt idx="9935">
                  <c:v>4</c:v>
                </c:pt>
                <c:pt idx="9936">
                  <c:v>4</c:v>
                </c:pt>
                <c:pt idx="9937">
                  <c:v>4</c:v>
                </c:pt>
                <c:pt idx="9938">
                  <c:v>3</c:v>
                </c:pt>
                <c:pt idx="9939">
                  <c:v>4</c:v>
                </c:pt>
                <c:pt idx="9940">
                  <c:v>4</c:v>
                </c:pt>
                <c:pt idx="9941">
                  <c:v>3</c:v>
                </c:pt>
                <c:pt idx="9942">
                  <c:v>3</c:v>
                </c:pt>
                <c:pt idx="9943">
                  <c:v>4</c:v>
                </c:pt>
                <c:pt idx="9944">
                  <c:v>4</c:v>
                </c:pt>
                <c:pt idx="9945">
                  <c:v>4</c:v>
                </c:pt>
                <c:pt idx="9946">
                  <c:v>4</c:v>
                </c:pt>
                <c:pt idx="9947">
                  <c:v>4</c:v>
                </c:pt>
                <c:pt idx="9948">
                  <c:v>4</c:v>
                </c:pt>
                <c:pt idx="9949">
                  <c:v>4</c:v>
                </c:pt>
                <c:pt idx="9950">
                  <c:v>4</c:v>
                </c:pt>
                <c:pt idx="9951">
                  <c:v>4</c:v>
                </c:pt>
                <c:pt idx="9952">
                  <c:v>4</c:v>
                </c:pt>
                <c:pt idx="9953">
                  <c:v>4</c:v>
                </c:pt>
                <c:pt idx="9954">
                  <c:v>6</c:v>
                </c:pt>
                <c:pt idx="9955">
                  <c:v>4</c:v>
                </c:pt>
                <c:pt idx="9956">
                  <c:v>4</c:v>
                </c:pt>
                <c:pt idx="9957">
                  <c:v>4</c:v>
                </c:pt>
                <c:pt idx="9958">
                  <c:v>4</c:v>
                </c:pt>
                <c:pt idx="9959">
                  <c:v>4</c:v>
                </c:pt>
                <c:pt idx="9960">
                  <c:v>2</c:v>
                </c:pt>
                <c:pt idx="9961">
                  <c:v>3</c:v>
                </c:pt>
                <c:pt idx="9962">
                  <c:v>4</c:v>
                </c:pt>
                <c:pt idx="9963">
                  <c:v>4</c:v>
                </c:pt>
                <c:pt idx="9964">
                  <c:v>4</c:v>
                </c:pt>
                <c:pt idx="9965">
                  <c:v>3</c:v>
                </c:pt>
                <c:pt idx="9966">
                  <c:v>4</c:v>
                </c:pt>
                <c:pt idx="9967">
                  <c:v>4</c:v>
                </c:pt>
                <c:pt idx="9968">
                  <c:v>4</c:v>
                </c:pt>
                <c:pt idx="9969">
                  <c:v>4</c:v>
                </c:pt>
                <c:pt idx="9970">
                  <c:v>4</c:v>
                </c:pt>
                <c:pt idx="9971">
                  <c:v>2</c:v>
                </c:pt>
                <c:pt idx="9972">
                  <c:v>3</c:v>
                </c:pt>
                <c:pt idx="9973">
                  <c:v>4</c:v>
                </c:pt>
                <c:pt idx="9974">
                  <c:v>4</c:v>
                </c:pt>
                <c:pt idx="9975">
                  <c:v>4</c:v>
                </c:pt>
                <c:pt idx="9976">
                  <c:v>4</c:v>
                </c:pt>
                <c:pt idx="9977">
                  <c:v>4</c:v>
                </c:pt>
                <c:pt idx="9978">
                  <c:v>4</c:v>
                </c:pt>
                <c:pt idx="9979">
                  <c:v>4</c:v>
                </c:pt>
                <c:pt idx="9980">
                  <c:v>4</c:v>
                </c:pt>
                <c:pt idx="9981">
                  <c:v>4</c:v>
                </c:pt>
                <c:pt idx="9982">
                  <c:v>4</c:v>
                </c:pt>
                <c:pt idx="9983">
                  <c:v>4</c:v>
                </c:pt>
                <c:pt idx="9984">
                  <c:v>4</c:v>
                </c:pt>
                <c:pt idx="9985">
                  <c:v>3</c:v>
                </c:pt>
                <c:pt idx="9986">
                  <c:v>4</c:v>
                </c:pt>
                <c:pt idx="9987">
                  <c:v>4</c:v>
                </c:pt>
                <c:pt idx="9988">
                  <c:v>4</c:v>
                </c:pt>
                <c:pt idx="9989">
                  <c:v>4</c:v>
                </c:pt>
                <c:pt idx="9990">
                  <c:v>4</c:v>
                </c:pt>
                <c:pt idx="9991">
                  <c:v>4</c:v>
                </c:pt>
                <c:pt idx="9992">
                  <c:v>4</c:v>
                </c:pt>
                <c:pt idx="9993">
                  <c:v>4</c:v>
                </c:pt>
                <c:pt idx="9994">
                  <c:v>4</c:v>
                </c:pt>
                <c:pt idx="9995">
                  <c:v>3</c:v>
                </c:pt>
                <c:pt idx="9996">
                  <c:v>2</c:v>
                </c:pt>
                <c:pt idx="9997">
                  <c:v>3</c:v>
                </c:pt>
                <c:pt idx="9998">
                  <c:v>4</c:v>
                </c:pt>
                <c:pt idx="9999">
                  <c:v>4</c:v>
                </c:pt>
                <c:pt idx="10000">
                  <c:v>4</c:v>
                </c:pt>
                <c:pt idx="10001">
                  <c:v>3</c:v>
                </c:pt>
                <c:pt idx="10002">
                  <c:v>4</c:v>
                </c:pt>
                <c:pt idx="10003">
                  <c:v>3</c:v>
                </c:pt>
                <c:pt idx="10004">
                  <c:v>3</c:v>
                </c:pt>
                <c:pt idx="10005">
                  <c:v>3</c:v>
                </c:pt>
                <c:pt idx="10006">
                  <c:v>4</c:v>
                </c:pt>
                <c:pt idx="10007">
                  <c:v>4</c:v>
                </c:pt>
                <c:pt idx="10008">
                  <c:v>4</c:v>
                </c:pt>
                <c:pt idx="10009">
                  <c:v>4</c:v>
                </c:pt>
                <c:pt idx="10010">
                  <c:v>4</c:v>
                </c:pt>
                <c:pt idx="10011">
                  <c:v>4</c:v>
                </c:pt>
                <c:pt idx="10012">
                  <c:v>4</c:v>
                </c:pt>
                <c:pt idx="10013">
                  <c:v>3</c:v>
                </c:pt>
                <c:pt idx="10014">
                  <c:v>4</c:v>
                </c:pt>
                <c:pt idx="10015">
                  <c:v>3</c:v>
                </c:pt>
                <c:pt idx="10016">
                  <c:v>3</c:v>
                </c:pt>
                <c:pt idx="10017">
                  <c:v>3</c:v>
                </c:pt>
                <c:pt idx="10018">
                  <c:v>3</c:v>
                </c:pt>
                <c:pt idx="10019">
                  <c:v>2</c:v>
                </c:pt>
                <c:pt idx="10020">
                  <c:v>3</c:v>
                </c:pt>
                <c:pt idx="10021">
                  <c:v>4</c:v>
                </c:pt>
                <c:pt idx="10022">
                  <c:v>3</c:v>
                </c:pt>
                <c:pt idx="10023">
                  <c:v>4</c:v>
                </c:pt>
                <c:pt idx="10024">
                  <c:v>4</c:v>
                </c:pt>
                <c:pt idx="10025">
                  <c:v>4</c:v>
                </c:pt>
                <c:pt idx="10026">
                  <c:v>1</c:v>
                </c:pt>
                <c:pt idx="10027">
                  <c:v>2</c:v>
                </c:pt>
                <c:pt idx="10028">
                  <c:v>3</c:v>
                </c:pt>
                <c:pt idx="10029">
                  <c:v>4</c:v>
                </c:pt>
                <c:pt idx="10030">
                  <c:v>4</c:v>
                </c:pt>
                <c:pt idx="10031">
                  <c:v>3</c:v>
                </c:pt>
                <c:pt idx="10032">
                  <c:v>3</c:v>
                </c:pt>
                <c:pt idx="10033">
                  <c:v>4</c:v>
                </c:pt>
                <c:pt idx="10034">
                  <c:v>4</c:v>
                </c:pt>
                <c:pt idx="10035">
                  <c:v>3</c:v>
                </c:pt>
                <c:pt idx="10036">
                  <c:v>3</c:v>
                </c:pt>
                <c:pt idx="10037">
                  <c:v>4</c:v>
                </c:pt>
                <c:pt idx="10038">
                  <c:v>4</c:v>
                </c:pt>
                <c:pt idx="10039">
                  <c:v>4</c:v>
                </c:pt>
                <c:pt idx="10040">
                  <c:v>4</c:v>
                </c:pt>
                <c:pt idx="10041">
                  <c:v>4</c:v>
                </c:pt>
                <c:pt idx="10042">
                  <c:v>4</c:v>
                </c:pt>
                <c:pt idx="10043">
                  <c:v>2</c:v>
                </c:pt>
                <c:pt idx="10044">
                  <c:v>3</c:v>
                </c:pt>
                <c:pt idx="10045">
                  <c:v>4</c:v>
                </c:pt>
                <c:pt idx="10046">
                  <c:v>4</c:v>
                </c:pt>
                <c:pt idx="10047">
                  <c:v>4</c:v>
                </c:pt>
                <c:pt idx="10048">
                  <c:v>4</c:v>
                </c:pt>
                <c:pt idx="10049">
                  <c:v>3</c:v>
                </c:pt>
                <c:pt idx="10050">
                  <c:v>4</c:v>
                </c:pt>
                <c:pt idx="10051">
                  <c:v>4</c:v>
                </c:pt>
                <c:pt idx="10052">
                  <c:v>3</c:v>
                </c:pt>
                <c:pt idx="10053">
                  <c:v>4</c:v>
                </c:pt>
                <c:pt idx="10054">
                  <c:v>3</c:v>
                </c:pt>
                <c:pt idx="10055">
                  <c:v>3</c:v>
                </c:pt>
                <c:pt idx="10056">
                  <c:v>4</c:v>
                </c:pt>
                <c:pt idx="10057">
                  <c:v>4</c:v>
                </c:pt>
                <c:pt idx="10058">
                  <c:v>4</c:v>
                </c:pt>
                <c:pt idx="10059">
                  <c:v>3</c:v>
                </c:pt>
                <c:pt idx="10060">
                  <c:v>4</c:v>
                </c:pt>
                <c:pt idx="10061">
                  <c:v>4</c:v>
                </c:pt>
                <c:pt idx="10062">
                  <c:v>4</c:v>
                </c:pt>
                <c:pt idx="10063">
                  <c:v>4</c:v>
                </c:pt>
                <c:pt idx="10064">
                  <c:v>4</c:v>
                </c:pt>
                <c:pt idx="10065">
                  <c:v>4</c:v>
                </c:pt>
                <c:pt idx="10066">
                  <c:v>4</c:v>
                </c:pt>
                <c:pt idx="10067">
                  <c:v>3</c:v>
                </c:pt>
                <c:pt idx="10068">
                  <c:v>4</c:v>
                </c:pt>
                <c:pt idx="10069">
                  <c:v>4</c:v>
                </c:pt>
                <c:pt idx="10070">
                  <c:v>4</c:v>
                </c:pt>
                <c:pt idx="10071">
                  <c:v>4</c:v>
                </c:pt>
                <c:pt idx="10072">
                  <c:v>2</c:v>
                </c:pt>
                <c:pt idx="10073">
                  <c:v>4</c:v>
                </c:pt>
                <c:pt idx="10074">
                  <c:v>4</c:v>
                </c:pt>
                <c:pt idx="10075">
                  <c:v>3</c:v>
                </c:pt>
                <c:pt idx="10076">
                  <c:v>3</c:v>
                </c:pt>
                <c:pt idx="10077">
                  <c:v>4</c:v>
                </c:pt>
                <c:pt idx="10078">
                  <c:v>4</c:v>
                </c:pt>
                <c:pt idx="10079">
                  <c:v>3</c:v>
                </c:pt>
                <c:pt idx="10080">
                  <c:v>4</c:v>
                </c:pt>
                <c:pt idx="10081">
                  <c:v>4</c:v>
                </c:pt>
                <c:pt idx="10082">
                  <c:v>4</c:v>
                </c:pt>
                <c:pt idx="10083">
                  <c:v>4</c:v>
                </c:pt>
                <c:pt idx="10084">
                  <c:v>4</c:v>
                </c:pt>
                <c:pt idx="10085">
                  <c:v>4</c:v>
                </c:pt>
                <c:pt idx="10086">
                  <c:v>4</c:v>
                </c:pt>
                <c:pt idx="10087">
                  <c:v>4</c:v>
                </c:pt>
                <c:pt idx="10088">
                  <c:v>3</c:v>
                </c:pt>
                <c:pt idx="10089">
                  <c:v>4</c:v>
                </c:pt>
                <c:pt idx="10090">
                  <c:v>4</c:v>
                </c:pt>
                <c:pt idx="10091">
                  <c:v>4</c:v>
                </c:pt>
                <c:pt idx="10092">
                  <c:v>4</c:v>
                </c:pt>
                <c:pt idx="10093">
                  <c:v>4</c:v>
                </c:pt>
                <c:pt idx="10094">
                  <c:v>4</c:v>
                </c:pt>
                <c:pt idx="10095">
                  <c:v>4</c:v>
                </c:pt>
                <c:pt idx="10096">
                  <c:v>4</c:v>
                </c:pt>
                <c:pt idx="10097">
                  <c:v>4</c:v>
                </c:pt>
                <c:pt idx="10098">
                  <c:v>3</c:v>
                </c:pt>
                <c:pt idx="10099">
                  <c:v>4</c:v>
                </c:pt>
                <c:pt idx="10100">
                  <c:v>3</c:v>
                </c:pt>
                <c:pt idx="10101">
                  <c:v>3</c:v>
                </c:pt>
                <c:pt idx="10102">
                  <c:v>3</c:v>
                </c:pt>
                <c:pt idx="10103">
                  <c:v>2</c:v>
                </c:pt>
                <c:pt idx="10104">
                  <c:v>4</c:v>
                </c:pt>
                <c:pt idx="10105">
                  <c:v>4</c:v>
                </c:pt>
                <c:pt idx="10106">
                  <c:v>3</c:v>
                </c:pt>
                <c:pt idx="10107">
                  <c:v>4</c:v>
                </c:pt>
                <c:pt idx="10108">
                  <c:v>4</c:v>
                </c:pt>
                <c:pt idx="10109">
                  <c:v>2</c:v>
                </c:pt>
                <c:pt idx="10110">
                  <c:v>2</c:v>
                </c:pt>
                <c:pt idx="10111">
                  <c:v>2</c:v>
                </c:pt>
                <c:pt idx="10112">
                  <c:v>4</c:v>
                </c:pt>
                <c:pt idx="10113">
                  <c:v>4</c:v>
                </c:pt>
                <c:pt idx="10114">
                  <c:v>3</c:v>
                </c:pt>
                <c:pt idx="10115">
                  <c:v>3</c:v>
                </c:pt>
                <c:pt idx="10116">
                  <c:v>4</c:v>
                </c:pt>
                <c:pt idx="10117">
                  <c:v>4</c:v>
                </c:pt>
                <c:pt idx="10118">
                  <c:v>4</c:v>
                </c:pt>
                <c:pt idx="10119">
                  <c:v>4</c:v>
                </c:pt>
                <c:pt idx="10120">
                  <c:v>4</c:v>
                </c:pt>
                <c:pt idx="10121">
                  <c:v>4</c:v>
                </c:pt>
                <c:pt idx="10122">
                  <c:v>4</c:v>
                </c:pt>
                <c:pt idx="10123">
                  <c:v>3</c:v>
                </c:pt>
                <c:pt idx="10124">
                  <c:v>3</c:v>
                </c:pt>
                <c:pt idx="10125">
                  <c:v>4</c:v>
                </c:pt>
                <c:pt idx="10126">
                  <c:v>4</c:v>
                </c:pt>
                <c:pt idx="10127">
                  <c:v>4</c:v>
                </c:pt>
                <c:pt idx="10128">
                  <c:v>3</c:v>
                </c:pt>
                <c:pt idx="10129">
                  <c:v>4</c:v>
                </c:pt>
                <c:pt idx="10130">
                  <c:v>3</c:v>
                </c:pt>
                <c:pt idx="10131">
                  <c:v>4</c:v>
                </c:pt>
                <c:pt idx="10132">
                  <c:v>4</c:v>
                </c:pt>
                <c:pt idx="10133">
                  <c:v>3</c:v>
                </c:pt>
                <c:pt idx="10134">
                  <c:v>4</c:v>
                </c:pt>
                <c:pt idx="10135">
                  <c:v>4</c:v>
                </c:pt>
                <c:pt idx="10136">
                  <c:v>4</c:v>
                </c:pt>
                <c:pt idx="10137">
                  <c:v>2</c:v>
                </c:pt>
                <c:pt idx="10138">
                  <c:v>3</c:v>
                </c:pt>
                <c:pt idx="10139">
                  <c:v>3</c:v>
                </c:pt>
                <c:pt idx="10140">
                  <c:v>4</c:v>
                </c:pt>
                <c:pt idx="10141">
                  <c:v>1</c:v>
                </c:pt>
                <c:pt idx="10142">
                  <c:v>2</c:v>
                </c:pt>
                <c:pt idx="10143">
                  <c:v>4</c:v>
                </c:pt>
                <c:pt idx="10144">
                  <c:v>2</c:v>
                </c:pt>
                <c:pt idx="10145">
                  <c:v>3</c:v>
                </c:pt>
                <c:pt idx="10146">
                  <c:v>4</c:v>
                </c:pt>
                <c:pt idx="10147">
                  <c:v>4</c:v>
                </c:pt>
                <c:pt idx="10148">
                  <c:v>4</c:v>
                </c:pt>
                <c:pt idx="10149">
                  <c:v>3</c:v>
                </c:pt>
                <c:pt idx="10150">
                  <c:v>4</c:v>
                </c:pt>
                <c:pt idx="10151">
                  <c:v>2</c:v>
                </c:pt>
                <c:pt idx="10152">
                  <c:v>3</c:v>
                </c:pt>
                <c:pt idx="10153">
                  <c:v>4</c:v>
                </c:pt>
                <c:pt idx="10154">
                  <c:v>4</c:v>
                </c:pt>
                <c:pt idx="10155">
                  <c:v>4</c:v>
                </c:pt>
                <c:pt idx="10156">
                  <c:v>4</c:v>
                </c:pt>
                <c:pt idx="10157">
                  <c:v>4</c:v>
                </c:pt>
                <c:pt idx="10158">
                  <c:v>4</c:v>
                </c:pt>
                <c:pt idx="10159">
                  <c:v>4</c:v>
                </c:pt>
                <c:pt idx="10160">
                  <c:v>3</c:v>
                </c:pt>
                <c:pt idx="10161">
                  <c:v>6</c:v>
                </c:pt>
                <c:pt idx="10162">
                  <c:v>4</c:v>
                </c:pt>
                <c:pt idx="10163">
                  <c:v>4</c:v>
                </c:pt>
                <c:pt idx="10164">
                  <c:v>4</c:v>
                </c:pt>
                <c:pt idx="10165">
                  <c:v>4</c:v>
                </c:pt>
                <c:pt idx="10166">
                  <c:v>3</c:v>
                </c:pt>
                <c:pt idx="10167">
                  <c:v>4</c:v>
                </c:pt>
                <c:pt idx="10168">
                  <c:v>3</c:v>
                </c:pt>
                <c:pt idx="10169">
                  <c:v>4</c:v>
                </c:pt>
                <c:pt idx="10170">
                  <c:v>4</c:v>
                </c:pt>
                <c:pt idx="10171">
                  <c:v>3</c:v>
                </c:pt>
                <c:pt idx="10172">
                  <c:v>3</c:v>
                </c:pt>
                <c:pt idx="10173">
                  <c:v>4</c:v>
                </c:pt>
                <c:pt idx="10174">
                  <c:v>4</c:v>
                </c:pt>
                <c:pt idx="10175">
                  <c:v>4</c:v>
                </c:pt>
                <c:pt idx="10176">
                  <c:v>3</c:v>
                </c:pt>
                <c:pt idx="10177">
                  <c:v>3</c:v>
                </c:pt>
                <c:pt idx="10178">
                  <c:v>4</c:v>
                </c:pt>
                <c:pt idx="10179">
                  <c:v>4</c:v>
                </c:pt>
                <c:pt idx="10180">
                  <c:v>3</c:v>
                </c:pt>
                <c:pt idx="10181">
                  <c:v>4</c:v>
                </c:pt>
                <c:pt idx="10182">
                  <c:v>4</c:v>
                </c:pt>
                <c:pt idx="10183">
                  <c:v>4</c:v>
                </c:pt>
                <c:pt idx="10184">
                  <c:v>4</c:v>
                </c:pt>
                <c:pt idx="10185">
                  <c:v>4</c:v>
                </c:pt>
                <c:pt idx="10186">
                  <c:v>4</c:v>
                </c:pt>
                <c:pt idx="10187">
                  <c:v>3</c:v>
                </c:pt>
                <c:pt idx="10188">
                  <c:v>4</c:v>
                </c:pt>
                <c:pt idx="10189">
                  <c:v>4</c:v>
                </c:pt>
                <c:pt idx="10190">
                  <c:v>4</c:v>
                </c:pt>
                <c:pt idx="10191">
                  <c:v>3</c:v>
                </c:pt>
                <c:pt idx="10192">
                  <c:v>2</c:v>
                </c:pt>
                <c:pt idx="10193">
                  <c:v>2</c:v>
                </c:pt>
                <c:pt idx="10194">
                  <c:v>4</c:v>
                </c:pt>
                <c:pt idx="10195">
                  <c:v>4</c:v>
                </c:pt>
                <c:pt idx="10196">
                  <c:v>4</c:v>
                </c:pt>
                <c:pt idx="10197">
                  <c:v>2</c:v>
                </c:pt>
                <c:pt idx="10198">
                  <c:v>4</c:v>
                </c:pt>
                <c:pt idx="10199">
                  <c:v>4</c:v>
                </c:pt>
                <c:pt idx="10200">
                  <c:v>4</c:v>
                </c:pt>
                <c:pt idx="10201">
                  <c:v>3</c:v>
                </c:pt>
                <c:pt idx="10202">
                  <c:v>4</c:v>
                </c:pt>
                <c:pt idx="10203">
                  <c:v>5</c:v>
                </c:pt>
                <c:pt idx="10204">
                  <c:v>4</c:v>
                </c:pt>
                <c:pt idx="10205">
                  <c:v>4</c:v>
                </c:pt>
                <c:pt idx="10206">
                  <c:v>4</c:v>
                </c:pt>
                <c:pt idx="10207">
                  <c:v>4</c:v>
                </c:pt>
                <c:pt idx="10208">
                  <c:v>4</c:v>
                </c:pt>
                <c:pt idx="10209">
                  <c:v>4</c:v>
                </c:pt>
                <c:pt idx="10210">
                  <c:v>4</c:v>
                </c:pt>
                <c:pt idx="10211">
                  <c:v>4</c:v>
                </c:pt>
                <c:pt idx="10212">
                  <c:v>3</c:v>
                </c:pt>
                <c:pt idx="10213">
                  <c:v>3</c:v>
                </c:pt>
                <c:pt idx="10214">
                  <c:v>4</c:v>
                </c:pt>
                <c:pt idx="10215">
                  <c:v>4</c:v>
                </c:pt>
                <c:pt idx="10216">
                  <c:v>3</c:v>
                </c:pt>
                <c:pt idx="10217">
                  <c:v>4</c:v>
                </c:pt>
                <c:pt idx="10218">
                  <c:v>4</c:v>
                </c:pt>
                <c:pt idx="10219">
                  <c:v>4</c:v>
                </c:pt>
                <c:pt idx="10220">
                  <c:v>4</c:v>
                </c:pt>
                <c:pt idx="10221">
                  <c:v>4</c:v>
                </c:pt>
                <c:pt idx="10222">
                  <c:v>4</c:v>
                </c:pt>
                <c:pt idx="10223">
                  <c:v>4</c:v>
                </c:pt>
                <c:pt idx="10224">
                  <c:v>4</c:v>
                </c:pt>
                <c:pt idx="10225">
                  <c:v>2</c:v>
                </c:pt>
                <c:pt idx="10226">
                  <c:v>3</c:v>
                </c:pt>
                <c:pt idx="10227">
                  <c:v>3</c:v>
                </c:pt>
                <c:pt idx="10228">
                  <c:v>4</c:v>
                </c:pt>
                <c:pt idx="10229">
                  <c:v>4</c:v>
                </c:pt>
                <c:pt idx="10230">
                  <c:v>4</c:v>
                </c:pt>
                <c:pt idx="10231">
                  <c:v>4</c:v>
                </c:pt>
                <c:pt idx="10232">
                  <c:v>4</c:v>
                </c:pt>
                <c:pt idx="10233">
                  <c:v>3</c:v>
                </c:pt>
                <c:pt idx="10234">
                  <c:v>4</c:v>
                </c:pt>
                <c:pt idx="10235">
                  <c:v>4</c:v>
                </c:pt>
                <c:pt idx="10236">
                  <c:v>3</c:v>
                </c:pt>
                <c:pt idx="10237">
                  <c:v>4</c:v>
                </c:pt>
                <c:pt idx="10238">
                  <c:v>2</c:v>
                </c:pt>
                <c:pt idx="10239">
                  <c:v>4</c:v>
                </c:pt>
                <c:pt idx="10240">
                  <c:v>4</c:v>
                </c:pt>
                <c:pt idx="10241">
                  <c:v>4</c:v>
                </c:pt>
                <c:pt idx="10242">
                  <c:v>3</c:v>
                </c:pt>
                <c:pt idx="10243">
                  <c:v>2</c:v>
                </c:pt>
                <c:pt idx="10244">
                  <c:v>3</c:v>
                </c:pt>
                <c:pt idx="10245">
                  <c:v>4</c:v>
                </c:pt>
                <c:pt idx="10246">
                  <c:v>4</c:v>
                </c:pt>
                <c:pt idx="10247">
                  <c:v>4</c:v>
                </c:pt>
                <c:pt idx="10248">
                  <c:v>4</c:v>
                </c:pt>
                <c:pt idx="10249">
                  <c:v>4</c:v>
                </c:pt>
                <c:pt idx="10250">
                  <c:v>4</c:v>
                </c:pt>
                <c:pt idx="10251">
                  <c:v>2</c:v>
                </c:pt>
                <c:pt idx="10252">
                  <c:v>4</c:v>
                </c:pt>
                <c:pt idx="10253">
                  <c:v>4</c:v>
                </c:pt>
                <c:pt idx="10254">
                  <c:v>4</c:v>
                </c:pt>
                <c:pt idx="10255">
                  <c:v>4</c:v>
                </c:pt>
                <c:pt idx="10256">
                  <c:v>4</c:v>
                </c:pt>
                <c:pt idx="10257">
                  <c:v>4</c:v>
                </c:pt>
                <c:pt idx="10258">
                  <c:v>4</c:v>
                </c:pt>
                <c:pt idx="10259">
                  <c:v>4</c:v>
                </c:pt>
                <c:pt idx="10260">
                  <c:v>4</c:v>
                </c:pt>
                <c:pt idx="10261">
                  <c:v>3</c:v>
                </c:pt>
                <c:pt idx="10262">
                  <c:v>4</c:v>
                </c:pt>
                <c:pt idx="10263">
                  <c:v>3</c:v>
                </c:pt>
                <c:pt idx="10264">
                  <c:v>4</c:v>
                </c:pt>
                <c:pt idx="10265">
                  <c:v>4</c:v>
                </c:pt>
                <c:pt idx="10266">
                  <c:v>4</c:v>
                </c:pt>
                <c:pt idx="10267">
                  <c:v>4</c:v>
                </c:pt>
                <c:pt idx="10268">
                  <c:v>4</c:v>
                </c:pt>
                <c:pt idx="10269">
                  <c:v>4</c:v>
                </c:pt>
                <c:pt idx="10270">
                  <c:v>4</c:v>
                </c:pt>
                <c:pt idx="10271">
                  <c:v>4</c:v>
                </c:pt>
                <c:pt idx="10272">
                  <c:v>4</c:v>
                </c:pt>
                <c:pt idx="10273">
                  <c:v>4</c:v>
                </c:pt>
                <c:pt idx="10274">
                  <c:v>4</c:v>
                </c:pt>
                <c:pt idx="10275">
                  <c:v>4</c:v>
                </c:pt>
                <c:pt idx="10276">
                  <c:v>3</c:v>
                </c:pt>
                <c:pt idx="10277">
                  <c:v>4</c:v>
                </c:pt>
                <c:pt idx="10278">
                  <c:v>3</c:v>
                </c:pt>
                <c:pt idx="10279">
                  <c:v>4</c:v>
                </c:pt>
                <c:pt idx="10280">
                  <c:v>4</c:v>
                </c:pt>
                <c:pt idx="10281">
                  <c:v>4</c:v>
                </c:pt>
                <c:pt idx="10282">
                  <c:v>3</c:v>
                </c:pt>
                <c:pt idx="10283">
                  <c:v>4</c:v>
                </c:pt>
                <c:pt idx="10284">
                  <c:v>4</c:v>
                </c:pt>
                <c:pt idx="10285">
                  <c:v>4</c:v>
                </c:pt>
                <c:pt idx="10286">
                  <c:v>4</c:v>
                </c:pt>
                <c:pt idx="10287">
                  <c:v>4</c:v>
                </c:pt>
                <c:pt idx="10288">
                  <c:v>4</c:v>
                </c:pt>
                <c:pt idx="10289">
                  <c:v>4</c:v>
                </c:pt>
                <c:pt idx="10290">
                  <c:v>4</c:v>
                </c:pt>
                <c:pt idx="10291">
                  <c:v>4</c:v>
                </c:pt>
                <c:pt idx="10292">
                  <c:v>4</c:v>
                </c:pt>
                <c:pt idx="10293">
                  <c:v>4</c:v>
                </c:pt>
                <c:pt idx="10294">
                  <c:v>4</c:v>
                </c:pt>
                <c:pt idx="10295">
                  <c:v>3</c:v>
                </c:pt>
                <c:pt idx="10296">
                  <c:v>2</c:v>
                </c:pt>
                <c:pt idx="10297">
                  <c:v>4</c:v>
                </c:pt>
                <c:pt idx="10298">
                  <c:v>4</c:v>
                </c:pt>
                <c:pt idx="10299">
                  <c:v>3</c:v>
                </c:pt>
                <c:pt idx="10300">
                  <c:v>4</c:v>
                </c:pt>
                <c:pt idx="10301">
                  <c:v>4</c:v>
                </c:pt>
                <c:pt idx="10302">
                  <c:v>4</c:v>
                </c:pt>
                <c:pt idx="10303">
                  <c:v>4</c:v>
                </c:pt>
                <c:pt idx="10304">
                  <c:v>4</c:v>
                </c:pt>
                <c:pt idx="10305">
                  <c:v>4</c:v>
                </c:pt>
                <c:pt idx="10306">
                  <c:v>3</c:v>
                </c:pt>
                <c:pt idx="10307">
                  <c:v>2</c:v>
                </c:pt>
                <c:pt idx="10308">
                  <c:v>4</c:v>
                </c:pt>
                <c:pt idx="10309">
                  <c:v>3</c:v>
                </c:pt>
                <c:pt idx="10310">
                  <c:v>3</c:v>
                </c:pt>
                <c:pt idx="10311">
                  <c:v>3</c:v>
                </c:pt>
                <c:pt idx="10312">
                  <c:v>3</c:v>
                </c:pt>
                <c:pt idx="10313">
                  <c:v>4</c:v>
                </c:pt>
                <c:pt idx="10314">
                  <c:v>4</c:v>
                </c:pt>
                <c:pt idx="10315">
                  <c:v>3</c:v>
                </c:pt>
                <c:pt idx="10316">
                  <c:v>4</c:v>
                </c:pt>
                <c:pt idx="10317">
                  <c:v>4</c:v>
                </c:pt>
                <c:pt idx="10318">
                  <c:v>4</c:v>
                </c:pt>
                <c:pt idx="10319">
                  <c:v>3</c:v>
                </c:pt>
                <c:pt idx="10320">
                  <c:v>4</c:v>
                </c:pt>
                <c:pt idx="10321">
                  <c:v>4</c:v>
                </c:pt>
                <c:pt idx="10322">
                  <c:v>4</c:v>
                </c:pt>
                <c:pt idx="10323">
                  <c:v>3</c:v>
                </c:pt>
                <c:pt idx="10324">
                  <c:v>4</c:v>
                </c:pt>
                <c:pt idx="10325">
                  <c:v>3</c:v>
                </c:pt>
                <c:pt idx="10326">
                  <c:v>3</c:v>
                </c:pt>
                <c:pt idx="10327">
                  <c:v>4</c:v>
                </c:pt>
                <c:pt idx="10328">
                  <c:v>2</c:v>
                </c:pt>
                <c:pt idx="10329">
                  <c:v>3</c:v>
                </c:pt>
                <c:pt idx="10330">
                  <c:v>4</c:v>
                </c:pt>
                <c:pt idx="10331">
                  <c:v>3</c:v>
                </c:pt>
                <c:pt idx="10332">
                  <c:v>3</c:v>
                </c:pt>
                <c:pt idx="10333">
                  <c:v>2</c:v>
                </c:pt>
                <c:pt idx="10334">
                  <c:v>3</c:v>
                </c:pt>
                <c:pt idx="10335">
                  <c:v>3</c:v>
                </c:pt>
                <c:pt idx="10336">
                  <c:v>3</c:v>
                </c:pt>
                <c:pt idx="10337">
                  <c:v>3</c:v>
                </c:pt>
                <c:pt idx="10338">
                  <c:v>3</c:v>
                </c:pt>
                <c:pt idx="10339">
                  <c:v>3</c:v>
                </c:pt>
                <c:pt idx="10340">
                  <c:v>4</c:v>
                </c:pt>
                <c:pt idx="10341">
                  <c:v>4</c:v>
                </c:pt>
                <c:pt idx="10342">
                  <c:v>2</c:v>
                </c:pt>
                <c:pt idx="10343">
                  <c:v>4</c:v>
                </c:pt>
                <c:pt idx="10344">
                  <c:v>3</c:v>
                </c:pt>
                <c:pt idx="10345">
                  <c:v>2</c:v>
                </c:pt>
                <c:pt idx="10346">
                  <c:v>4</c:v>
                </c:pt>
                <c:pt idx="10347">
                  <c:v>4</c:v>
                </c:pt>
                <c:pt idx="10348">
                  <c:v>2</c:v>
                </c:pt>
                <c:pt idx="10349">
                  <c:v>4</c:v>
                </c:pt>
                <c:pt idx="10350">
                  <c:v>4</c:v>
                </c:pt>
                <c:pt idx="10351">
                  <c:v>4</c:v>
                </c:pt>
                <c:pt idx="10352">
                  <c:v>3</c:v>
                </c:pt>
                <c:pt idx="10353">
                  <c:v>4</c:v>
                </c:pt>
                <c:pt idx="10354">
                  <c:v>2</c:v>
                </c:pt>
                <c:pt idx="10355">
                  <c:v>4</c:v>
                </c:pt>
                <c:pt idx="10356">
                  <c:v>4</c:v>
                </c:pt>
                <c:pt idx="10357">
                  <c:v>4</c:v>
                </c:pt>
                <c:pt idx="10358">
                  <c:v>4</c:v>
                </c:pt>
                <c:pt idx="10359">
                  <c:v>3</c:v>
                </c:pt>
                <c:pt idx="10360">
                  <c:v>2</c:v>
                </c:pt>
                <c:pt idx="10361">
                  <c:v>3</c:v>
                </c:pt>
                <c:pt idx="10362">
                  <c:v>4</c:v>
                </c:pt>
                <c:pt idx="10363">
                  <c:v>2</c:v>
                </c:pt>
                <c:pt idx="10364">
                  <c:v>2</c:v>
                </c:pt>
                <c:pt idx="10365">
                  <c:v>4</c:v>
                </c:pt>
                <c:pt idx="10366">
                  <c:v>4</c:v>
                </c:pt>
                <c:pt idx="10367">
                  <c:v>4</c:v>
                </c:pt>
                <c:pt idx="10368">
                  <c:v>4</c:v>
                </c:pt>
                <c:pt idx="10369">
                  <c:v>3</c:v>
                </c:pt>
                <c:pt idx="10370">
                  <c:v>2</c:v>
                </c:pt>
                <c:pt idx="10371">
                  <c:v>4</c:v>
                </c:pt>
                <c:pt idx="10372">
                  <c:v>4</c:v>
                </c:pt>
                <c:pt idx="10373">
                  <c:v>3</c:v>
                </c:pt>
                <c:pt idx="10374">
                  <c:v>4</c:v>
                </c:pt>
                <c:pt idx="10375">
                  <c:v>4</c:v>
                </c:pt>
                <c:pt idx="10376">
                  <c:v>4</c:v>
                </c:pt>
                <c:pt idx="10377">
                  <c:v>3</c:v>
                </c:pt>
                <c:pt idx="10378">
                  <c:v>4</c:v>
                </c:pt>
                <c:pt idx="10379">
                  <c:v>3</c:v>
                </c:pt>
                <c:pt idx="10380">
                  <c:v>4</c:v>
                </c:pt>
                <c:pt idx="10381">
                  <c:v>4</c:v>
                </c:pt>
                <c:pt idx="10382">
                  <c:v>4</c:v>
                </c:pt>
                <c:pt idx="10383">
                  <c:v>3</c:v>
                </c:pt>
                <c:pt idx="10384">
                  <c:v>4</c:v>
                </c:pt>
                <c:pt idx="10385">
                  <c:v>4</c:v>
                </c:pt>
                <c:pt idx="10386">
                  <c:v>4</c:v>
                </c:pt>
                <c:pt idx="10387">
                  <c:v>3</c:v>
                </c:pt>
                <c:pt idx="10388">
                  <c:v>3</c:v>
                </c:pt>
                <c:pt idx="10389">
                  <c:v>4</c:v>
                </c:pt>
                <c:pt idx="10390">
                  <c:v>3</c:v>
                </c:pt>
                <c:pt idx="10391">
                  <c:v>4</c:v>
                </c:pt>
                <c:pt idx="10392">
                  <c:v>4</c:v>
                </c:pt>
                <c:pt idx="10393">
                  <c:v>4</c:v>
                </c:pt>
                <c:pt idx="10394">
                  <c:v>4</c:v>
                </c:pt>
                <c:pt idx="10395">
                  <c:v>4</c:v>
                </c:pt>
                <c:pt idx="10396">
                  <c:v>4</c:v>
                </c:pt>
                <c:pt idx="10397">
                  <c:v>4</c:v>
                </c:pt>
                <c:pt idx="10398">
                  <c:v>3</c:v>
                </c:pt>
                <c:pt idx="10399">
                  <c:v>4</c:v>
                </c:pt>
                <c:pt idx="10400">
                  <c:v>4</c:v>
                </c:pt>
                <c:pt idx="10401">
                  <c:v>4</c:v>
                </c:pt>
                <c:pt idx="10402">
                  <c:v>4</c:v>
                </c:pt>
                <c:pt idx="10403">
                  <c:v>4</c:v>
                </c:pt>
                <c:pt idx="10404">
                  <c:v>4</c:v>
                </c:pt>
                <c:pt idx="10405">
                  <c:v>4</c:v>
                </c:pt>
                <c:pt idx="10406">
                  <c:v>4</c:v>
                </c:pt>
                <c:pt idx="10407">
                  <c:v>4</c:v>
                </c:pt>
                <c:pt idx="10408">
                  <c:v>4</c:v>
                </c:pt>
                <c:pt idx="10409">
                  <c:v>3</c:v>
                </c:pt>
                <c:pt idx="10410">
                  <c:v>3</c:v>
                </c:pt>
                <c:pt idx="10411">
                  <c:v>3</c:v>
                </c:pt>
                <c:pt idx="10412">
                  <c:v>4</c:v>
                </c:pt>
                <c:pt idx="10413">
                  <c:v>3</c:v>
                </c:pt>
                <c:pt idx="10414">
                  <c:v>2</c:v>
                </c:pt>
                <c:pt idx="10415">
                  <c:v>4</c:v>
                </c:pt>
                <c:pt idx="10416">
                  <c:v>4</c:v>
                </c:pt>
                <c:pt idx="10417">
                  <c:v>3</c:v>
                </c:pt>
                <c:pt idx="10418">
                  <c:v>4</c:v>
                </c:pt>
                <c:pt idx="10419">
                  <c:v>4</c:v>
                </c:pt>
                <c:pt idx="10420">
                  <c:v>4</c:v>
                </c:pt>
                <c:pt idx="10421">
                  <c:v>4</c:v>
                </c:pt>
                <c:pt idx="10422">
                  <c:v>3</c:v>
                </c:pt>
                <c:pt idx="10423">
                  <c:v>4</c:v>
                </c:pt>
                <c:pt idx="10424">
                  <c:v>3</c:v>
                </c:pt>
                <c:pt idx="10425">
                  <c:v>4</c:v>
                </c:pt>
                <c:pt idx="10426">
                  <c:v>4</c:v>
                </c:pt>
                <c:pt idx="10427">
                  <c:v>3</c:v>
                </c:pt>
                <c:pt idx="10428">
                  <c:v>4</c:v>
                </c:pt>
                <c:pt idx="10429">
                  <c:v>4</c:v>
                </c:pt>
                <c:pt idx="10430">
                  <c:v>4</c:v>
                </c:pt>
                <c:pt idx="10431">
                  <c:v>4</c:v>
                </c:pt>
                <c:pt idx="10432">
                  <c:v>4</c:v>
                </c:pt>
                <c:pt idx="10433">
                  <c:v>3</c:v>
                </c:pt>
                <c:pt idx="10434">
                  <c:v>3</c:v>
                </c:pt>
                <c:pt idx="10435">
                  <c:v>4</c:v>
                </c:pt>
                <c:pt idx="10436">
                  <c:v>4</c:v>
                </c:pt>
                <c:pt idx="10437">
                  <c:v>3</c:v>
                </c:pt>
                <c:pt idx="10438">
                  <c:v>4</c:v>
                </c:pt>
                <c:pt idx="10439">
                  <c:v>2</c:v>
                </c:pt>
                <c:pt idx="10440">
                  <c:v>3</c:v>
                </c:pt>
                <c:pt idx="10441">
                  <c:v>2</c:v>
                </c:pt>
                <c:pt idx="10442">
                  <c:v>4</c:v>
                </c:pt>
                <c:pt idx="10443">
                  <c:v>2</c:v>
                </c:pt>
                <c:pt idx="10444">
                  <c:v>4</c:v>
                </c:pt>
                <c:pt idx="10445">
                  <c:v>4</c:v>
                </c:pt>
                <c:pt idx="10446">
                  <c:v>3</c:v>
                </c:pt>
                <c:pt idx="10447">
                  <c:v>3</c:v>
                </c:pt>
                <c:pt idx="10448">
                  <c:v>3</c:v>
                </c:pt>
                <c:pt idx="10449">
                  <c:v>3</c:v>
                </c:pt>
                <c:pt idx="10450">
                  <c:v>2</c:v>
                </c:pt>
                <c:pt idx="10451">
                  <c:v>4</c:v>
                </c:pt>
                <c:pt idx="10452">
                  <c:v>4</c:v>
                </c:pt>
                <c:pt idx="10453">
                  <c:v>4</c:v>
                </c:pt>
                <c:pt idx="10454">
                  <c:v>4</c:v>
                </c:pt>
                <c:pt idx="10455">
                  <c:v>4</c:v>
                </c:pt>
                <c:pt idx="10456">
                  <c:v>4</c:v>
                </c:pt>
                <c:pt idx="10457">
                  <c:v>4</c:v>
                </c:pt>
                <c:pt idx="10458">
                  <c:v>2</c:v>
                </c:pt>
                <c:pt idx="10459">
                  <c:v>4</c:v>
                </c:pt>
                <c:pt idx="10460">
                  <c:v>4</c:v>
                </c:pt>
                <c:pt idx="10461">
                  <c:v>2</c:v>
                </c:pt>
                <c:pt idx="10462">
                  <c:v>4</c:v>
                </c:pt>
                <c:pt idx="10463">
                  <c:v>4</c:v>
                </c:pt>
                <c:pt idx="10464">
                  <c:v>4</c:v>
                </c:pt>
                <c:pt idx="10465">
                  <c:v>3</c:v>
                </c:pt>
                <c:pt idx="10466">
                  <c:v>4</c:v>
                </c:pt>
                <c:pt idx="10467">
                  <c:v>4</c:v>
                </c:pt>
                <c:pt idx="10468">
                  <c:v>4</c:v>
                </c:pt>
                <c:pt idx="10469">
                  <c:v>4</c:v>
                </c:pt>
                <c:pt idx="10470">
                  <c:v>4</c:v>
                </c:pt>
                <c:pt idx="10471">
                  <c:v>4</c:v>
                </c:pt>
                <c:pt idx="10472">
                  <c:v>3</c:v>
                </c:pt>
                <c:pt idx="10473">
                  <c:v>4</c:v>
                </c:pt>
                <c:pt idx="10474">
                  <c:v>4</c:v>
                </c:pt>
                <c:pt idx="10475">
                  <c:v>2</c:v>
                </c:pt>
                <c:pt idx="10476">
                  <c:v>4</c:v>
                </c:pt>
                <c:pt idx="10477">
                  <c:v>4</c:v>
                </c:pt>
                <c:pt idx="10478">
                  <c:v>4</c:v>
                </c:pt>
                <c:pt idx="10479">
                  <c:v>4</c:v>
                </c:pt>
                <c:pt idx="10480">
                  <c:v>4</c:v>
                </c:pt>
                <c:pt idx="10481">
                  <c:v>4</c:v>
                </c:pt>
                <c:pt idx="10482">
                  <c:v>4</c:v>
                </c:pt>
                <c:pt idx="10483">
                  <c:v>4</c:v>
                </c:pt>
                <c:pt idx="10484">
                  <c:v>3</c:v>
                </c:pt>
                <c:pt idx="10485">
                  <c:v>4</c:v>
                </c:pt>
                <c:pt idx="10486">
                  <c:v>2</c:v>
                </c:pt>
                <c:pt idx="10487">
                  <c:v>4</c:v>
                </c:pt>
                <c:pt idx="10488">
                  <c:v>4</c:v>
                </c:pt>
                <c:pt idx="10489">
                  <c:v>3</c:v>
                </c:pt>
                <c:pt idx="10490">
                  <c:v>3</c:v>
                </c:pt>
                <c:pt idx="10491">
                  <c:v>4</c:v>
                </c:pt>
                <c:pt idx="10492">
                  <c:v>4</c:v>
                </c:pt>
                <c:pt idx="10493">
                  <c:v>3</c:v>
                </c:pt>
                <c:pt idx="10494">
                  <c:v>4</c:v>
                </c:pt>
                <c:pt idx="10495">
                  <c:v>4</c:v>
                </c:pt>
                <c:pt idx="10496">
                  <c:v>4</c:v>
                </c:pt>
                <c:pt idx="10497">
                  <c:v>4</c:v>
                </c:pt>
                <c:pt idx="10498">
                  <c:v>4</c:v>
                </c:pt>
                <c:pt idx="10499">
                  <c:v>3</c:v>
                </c:pt>
                <c:pt idx="10500">
                  <c:v>3</c:v>
                </c:pt>
                <c:pt idx="10501">
                  <c:v>3</c:v>
                </c:pt>
                <c:pt idx="10502">
                  <c:v>4</c:v>
                </c:pt>
                <c:pt idx="10503">
                  <c:v>4</c:v>
                </c:pt>
                <c:pt idx="10504">
                  <c:v>4</c:v>
                </c:pt>
                <c:pt idx="10505">
                  <c:v>4</c:v>
                </c:pt>
                <c:pt idx="10506">
                  <c:v>2</c:v>
                </c:pt>
                <c:pt idx="10507">
                  <c:v>4</c:v>
                </c:pt>
                <c:pt idx="10508">
                  <c:v>3</c:v>
                </c:pt>
                <c:pt idx="10509">
                  <c:v>4</c:v>
                </c:pt>
                <c:pt idx="10510">
                  <c:v>4</c:v>
                </c:pt>
                <c:pt idx="10511">
                  <c:v>4</c:v>
                </c:pt>
                <c:pt idx="10512">
                  <c:v>3</c:v>
                </c:pt>
                <c:pt idx="10513">
                  <c:v>4</c:v>
                </c:pt>
                <c:pt idx="10514">
                  <c:v>4</c:v>
                </c:pt>
                <c:pt idx="10515">
                  <c:v>3</c:v>
                </c:pt>
                <c:pt idx="10516">
                  <c:v>4</c:v>
                </c:pt>
                <c:pt idx="10517">
                  <c:v>2</c:v>
                </c:pt>
                <c:pt idx="10518">
                  <c:v>4</c:v>
                </c:pt>
                <c:pt idx="10519">
                  <c:v>4</c:v>
                </c:pt>
                <c:pt idx="10520">
                  <c:v>3</c:v>
                </c:pt>
                <c:pt idx="10521">
                  <c:v>4</c:v>
                </c:pt>
                <c:pt idx="10522">
                  <c:v>4</c:v>
                </c:pt>
                <c:pt idx="10523">
                  <c:v>3</c:v>
                </c:pt>
                <c:pt idx="10524">
                  <c:v>3</c:v>
                </c:pt>
                <c:pt idx="10525">
                  <c:v>3</c:v>
                </c:pt>
                <c:pt idx="10526">
                  <c:v>3</c:v>
                </c:pt>
                <c:pt idx="10527">
                  <c:v>3</c:v>
                </c:pt>
                <c:pt idx="10528">
                  <c:v>3</c:v>
                </c:pt>
                <c:pt idx="10529">
                  <c:v>2</c:v>
                </c:pt>
                <c:pt idx="10530">
                  <c:v>4</c:v>
                </c:pt>
                <c:pt idx="10531">
                  <c:v>2</c:v>
                </c:pt>
                <c:pt idx="10532">
                  <c:v>3</c:v>
                </c:pt>
                <c:pt idx="10533">
                  <c:v>3</c:v>
                </c:pt>
                <c:pt idx="10534">
                  <c:v>3</c:v>
                </c:pt>
                <c:pt idx="10535">
                  <c:v>3</c:v>
                </c:pt>
                <c:pt idx="10536">
                  <c:v>3</c:v>
                </c:pt>
                <c:pt idx="10537">
                  <c:v>4</c:v>
                </c:pt>
                <c:pt idx="10538">
                  <c:v>4</c:v>
                </c:pt>
                <c:pt idx="10539">
                  <c:v>4</c:v>
                </c:pt>
                <c:pt idx="10540">
                  <c:v>4</c:v>
                </c:pt>
                <c:pt idx="10541">
                  <c:v>4</c:v>
                </c:pt>
                <c:pt idx="10542">
                  <c:v>3</c:v>
                </c:pt>
                <c:pt idx="10543">
                  <c:v>4</c:v>
                </c:pt>
                <c:pt idx="10544">
                  <c:v>3</c:v>
                </c:pt>
                <c:pt idx="10545">
                  <c:v>4</c:v>
                </c:pt>
                <c:pt idx="10546">
                  <c:v>3</c:v>
                </c:pt>
                <c:pt idx="10547">
                  <c:v>4</c:v>
                </c:pt>
                <c:pt idx="10548">
                  <c:v>4</c:v>
                </c:pt>
                <c:pt idx="10549">
                  <c:v>4</c:v>
                </c:pt>
                <c:pt idx="10550">
                  <c:v>3</c:v>
                </c:pt>
                <c:pt idx="10551">
                  <c:v>3</c:v>
                </c:pt>
                <c:pt idx="10552">
                  <c:v>4</c:v>
                </c:pt>
                <c:pt idx="10553">
                  <c:v>4</c:v>
                </c:pt>
                <c:pt idx="10554">
                  <c:v>4</c:v>
                </c:pt>
                <c:pt idx="10555">
                  <c:v>4</c:v>
                </c:pt>
                <c:pt idx="10556">
                  <c:v>4</c:v>
                </c:pt>
                <c:pt idx="10557">
                  <c:v>4</c:v>
                </c:pt>
                <c:pt idx="10558">
                  <c:v>4</c:v>
                </c:pt>
                <c:pt idx="10559">
                  <c:v>3</c:v>
                </c:pt>
                <c:pt idx="10560">
                  <c:v>2</c:v>
                </c:pt>
                <c:pt idx="10561">
                  <c:v>4</c:v>
                </c:pt>
                <c:pt idx="10562">
                  <c:v>4</c:v>
                </c:pt>
                <c:pt idx="10563">
                  <c:v>4</c:v>
                </c:pt>
                <c:pt idx="10564">
                  <c:v>3</c:v>
                </c:pt>
                <c:pt idx="10565">
                  <c:v>4</c:v>
                </c:pt>
                <c:pt idx="10566">
                  <c:v>4</c:v>
                </c:pt>
                <c:pt idx="10567">
                  <c:v>4</c:v>
                </c:pt>
                <c:pt idx="10568">
                  <c:v>4</c:v>
                </c:pt>
                <c:pt idx="10569">
                  <c:v>3</c:v>
                </c:pt>
                <c:pt idx="10570">
                  <c:v>4</c:v>
                </c:pt>
                <c:pt idx="10571">
                  <c:v>4</c:v>
                </c:pt>
                <c:pt idx="10572">
                  <c:v>3</c:v>
                </c:pt>
                <c:pt idx="10573">
                  <c:v>4</c:v>
                </c:pt>
                <c:pt idx="10574">
                  <c:v>3</c:v>
                </c:pt>
                <c:pt idx="10575">
                  <c:v>4</c:v>
                </c:pt>
                <c:pt idx="10576">
                  <c:v>4</c:v>
                </c:pt>
                <c:pt idx="10577">
                  <c:v>4</c:v>
                </c:pt>
                <c:pt idx="10578">
                  <c:v>2</c:v>
                </c:pt>
                <c:pt idx="10579">
                  <c:v>4</c:v>
                </c:pt>
                <c:pt idx="10580">
                  <c:v>2</c:v>
                </c:pt>
                <c:pt idx="10581">
                  <c:v>4</c:v>
                </c:pt>
                <c:pt idx="10582">
                  <c:v>4</c:v>
                </c:pt>
                <c:pt idx="10583">
                  <c:v>2</c:v>
                </c:pt>
                <c:pt idx="10584">
                  <c:v>4</c:v>
                </c:pt>
                <c:pt idx="10585">
                  <c:v>3</c:v>
                </c:pt>
                <c:pt idx="10586">
                  <c:v>3</c:v>
                </c:pt>
                <c:pt idx="10587">
                  <c:v>4</c:v>
                </c:pt>
                <c:pt idx="10588">
                  <c:v>4</c:v>
                </c:pt>
                <c:pt idx="10589">
                  <c:v>4</c:v>
                </c:pt>
                <c:pt idx="10590">
                  <c:v>3</c:v>
                </c:pt>
                <c:pt idx="10591">
                  <c:v>4</c:v>
                </c:pt>
                <c:pt idx="10592">
                  <c:v>2</c:v>
                </c:pt>
                <c:pt idx="10593">
                  <c:v>4</c:v>
                </c:pt>
                <c:pt idx="10594">
                  <c:v>4</c:v>
                </c:pt>
                <c:pt idx="10595">
                  <c:v>4</c:v>
                </c:pt>
                <c:pt idx="10596">
                  <c:v>2</c:v>
                </c:pt>
                <c:pt idx="10597">
                  <c:v>4</c:v>
                </c:pt>
                <c:pt idx="10598">
                  <c:v>4</c:v>
                </c:pt>
                <c:pt idx="10599">
                  <c:v>2</c:v>
                </c:pt>
                <c:pt idx="10600">
                  <c:v>4</c:v>
                </c:pt>
                <c:pt idx="10601">
                  <c:v>4</c:v>
                </c:pt>
                <c:pt idx="10602">
                  <c:v>4</c:v>
                </c:pt>
                <c:pt idx="10603">
                  <c:v>4</c:v>
                </c:pt>
                <c:pt idx="10604">
                  <c:v>3</c:v>
                </c:pt>
                <c:pt idx="10605">
                  <c:v>4</c:v>
                </c:pt>
                <c:pt idx="10606">
                  <c:v>4</c:v>
                </c:pt>
                <c:pt idx="10607">
                  <c:v>4</c:v>
                </c:pt>
                <c:pt idx="10608">
                  <c:v>2</c:v>
                </c:pt>
                <c:pt idx="10609">
                  <c:v>4</c:v>
                </c:pt>
                <c:pt idx="10610">
                  <c:v>4</c:v>
                </c:pt>
                <c:pt idx="10611">
                  <c:v>4</c:v>
                </c:pt>
                <c:pt idx="10612">
                  <c:v>2</c:v>
                </c:pt>
                <c:pt idx="10613">
                  <c:v>3</c:v>
                </c:pt>
                <c:pt idx="10614">
                  <c:v>4</c:v>
                </c:pt>
                <c:pt idx="10615">
                  <c:v>4</c:v>
                </c:pt>
                <c:pt idx="10616">
                  <c:v>4</c:v>
                </c:pt>
                <c:pt idx="10617">
                  <c:v>4</c:v>
                </c:pt>
                <c:pt idx="10618">
                  <c:v>3</c:v>
                </c:pt>
                <c:pt idx="10619">
                  <c:v>4</c:v>
                </c:pt>
                <c:pt idx="10620">
                  <c:v>4</c:v>
                </c:pt>
                <c:pt idx="10621">
                  <c:v>4</c:v>
                </c:pt>
                <c:pt idx="10622">
                  <c:v>3</c:v>
                </c:pt>
                <c:pt idx="10623">
                  <c:v>2</c:v>
                </c:pt>
                <c:pt idx="10624">
                  <c:v>4</c:v>
                </c:pt>
                <c:pt idx="10625">
                  <c:v>3</c:v>
                </c:pt>
                <c:pt idx="10626">
                  <c:v>3</c:v>
                </c:pt>
                <c:pt idx="10627">
                  <c:v>4</c:v>
                </c:pt>
                <c:pt idx="10628">
                  <c:v>3</c:v>
                </c:pt>
                <c:pt idx="10629">
                  <c:v>4</c:v>
                </c:pt>
                <c:pt idx="10630">
                  <c:v>3</c:v>
                </c:pt>
                <c:pt idx="10631">
                  <c:v>3</c:v>
                </c:pt>
                <c:pt idx="10632">
                  <c:v>2</c:v>
                </c:pt>
                <c:pt idx="10633">
                  <c:v>4</c:v>
                </c:pt>
                <c:pt idx="10634">
                  <c:v>4</c:v>
                </c:pt>
                <c:pt idx="10635">
                  <c:v>3</c:v>
                </c:pt>
                <c:pt idx="10636">
                  <c:v>4</c:v>
                </c:pt>
                <c:pt idx="10637">
                  <c:v>4</c:v>
                </c:pt>
                <c:pt idx="10638">
                  <c:v>2</c:v>
                </c:pt>
                <c:pt idx="10639">
                  <c:v>4</c:v>
                </c:pt>
                <c:pt idx="10640">
                  <c:v>3</c:v>
                </c:pt>
                <c:pt idx="10641">
                  <c:v>4</c:v>
                </c:pt>
                <c:pt idx="10642">
                  <c:v>4</c:v>
                </c:pt>
                <c:pt idx="10643">
                  <c:v>4</c:v>
                </c:pt>
                <c:pt idx="10644">
                  <c:v>3</c:v>
                </c:pt>
                <c:pt idx="10645">
                  <c:v>4</c:v>
                </c:pt>
                <c:pt idx="10646">
                  <c:v>4</c:v>
                </c:pt>
                <c:pt idx="10647">
                  <c:v>4</c:v>
                </c:pt>
                <c:pt idx="10648">
                  <c:v>4</c:v>
                </c:pt>
                <c:pt idx="10649">
                  <c:v>4</c:v>
                </c:pt>
                <c:pt idx="10650">
                  <c:v>4</c:v>
                </c:pt>
                <c:pt idx="10651">
                  <c:v>3</c:v>
                </c:pt>
                <c:pt idx="10652">
                  <c:v>4</c:v>
                </c:pt>
                <c:pt idx="10653">
                  <c:v>4</c:v>
                </c:pt>
                <c:pt idx="10654">
                  <c:v>4</c:v>
                </c:pt>
                <c:pt idx="10655">
                  <c:v>4</c:v>
                </c:pt>
                <c:pt idx="10656">
                  <c:v>4</c:v>
                </c:pt>
                <c:pt idx="10657">
                  <c:v>4</c:v>
                </c:pt>
                <c:pt idx="10658">
                  <c:v>4</c:v>
                </c:pt>
                <c:pt idx="10659">
                  <c:v>2</c:v>
                </c:pt>
                <c:pt idx="10660">
                  <c:v>4</c:v>
                </c:pt>
                <c:pt idx="10661">
                  <c:v>2</c:v>
                </c:pt>
                <c:pt idx="10662">
                  <c:v>4</c:v>
                </c:pt>
                <c:pt idx="10663">
                  <c:v>4</c:v>
                </c:pt>
                <c:pt idx="10664">
                  <c:v>5</c:v>
                </c:pt>
                <c:pt idx="10665">
                  <c:v>4</c:v>
                </c:pt>
                <c:pt idx="10666">
                  <c:v>2</c:v>
                </c:pt>
                <c:pt idx="10667">
                  <c:v>2</c:v>
                </c:pt>
                <c:pt idx="10668">
                  <c:v>4</c:v>
                </c:pt>
                <c:pt idx="10669">
                  <c:v>4</c:v>
                </c:pt>
                <c:pt idx="10670">
                  <c:v>2</c:v>
                </c:pt>
                <c:pt idx="10671">
                  <c:v>4</c:v>
                </c:pt>
                <c:pt idx="10672">
                  <c:v>4</c:v>
                </c:pt>
                <c:pt idx="10673">
                  <c:v>3</c:v>
                </c:pt>
                <c:pt idx="10674">
                  <c:v>4</c:v>
                </c:pt>
                <c:pt idx="10675">
                  <c:v>4</c:v>
                </c:pt>
                <c:pt idx="10676">
                  <c:v>4</c:v>
                </c:pt>
                <c:pt idx="10677">
                  <c:v>4</c:v>
                </c:pt>
                <c:pt idx="10678">
                  <c:v>1</c:v>
                </c:pt>
                <c:pt idx="10679">
                  <c:v>3</c:v>
                </c:pt>
                <c:pt idx="10680">
                  <c:v>4</c:v>
                </c:pt>
                <c:pt idx="10681">
                  <c:v>4</c:v>
                </c:pt>
                <c:pt idx="10682">
                  <c:v>4</c:v>
                </c:pt>
                <c:pt idx="10683">
                  <c:v>2</c:v>
                </c:pt>
                <c:pt idx="10684">
                  <c:v>4</c:v>
                </c:pt>
                <c:pt idx="10685">
                  <c:v>2</c:v>
                </c:pt>
                <c:pt idx="10686">
                  <c:v>3</c:v>
                </c:pt>
                <c:pt idx="10687">
                  <c:v>4</c:v>
                </c:pt>
                <c:pt idx="10688">
                  <c:v>4</c:v>
                </c:pt>
                <c:pt idx="10689">
                  <c:v>4</c:v>
                </c:pt>
                <c:pt idx="10690">
                  <c:v>4</c:v>
                </c:pt>
                <c:pt idx="10691">
                  <c:v>3</c:v>
                </c:pt>
                <c:pt idx="10692">
                  <c:v>3</c:v>
                </c:pt>
                <c:pt idx="10693">
                  <c:v>4</c:v>
                </c:pt>
                <c:pt idx="10694">
                  <c:v>4</c:v>
                </c:pt>
                <c:pt idx="10695">
                  <c:v>4</c:v>
                </c:pt>
                <c:pt idx="10696">
                  <c:v>4</c:v>
                </c:pt>
                <c:pt idx="10697">
                  <c:v>4</c:v>
                </c:pt>
                <c:pt idx="10698">
                  <c:v>3</c:v>
                </c:pt>
                <c:pt idx="10699">
                  <c:v>4</c:v>
                </c:pt>
                <c:pt idx="10700">
                  <c:v>4</c:v>
                </c:pt>
                <c:pt idx="10701">
                  <c:v>4</c:v>
                </c:pt>
                <c:pt idx="10702">
                  <c:v>4</c:v>
                </c:pt>
                <c:pt idx="10703">
                  <c:v>4</c:v>
                </c:pt>
                <c:pt idx="10704">
                  <c:v>4</c:v>
                </c:pt>
                <c:pt idx="10705">
                  <c:v>3</c:v>
                </c:pt>
                <c:pt idx="10706">
                  <c:v>2</c:v>
                </c:pt>
                <c:pt idx="10707">
                  <c:v>3</c:v>
                </c:pt>
                <c:pt idx="10708">
                  <c:v>4</c:v>
                </c:pt>
                <c:pt idx="10709">
                  <c:v>4</c:v>
                </c:pt>
                <c:pt idx="10710">
                  <c:v>4</c:v>
                </c:pt>
                <c:pt idx="10711">
                  <c:v>4</c:v>
                </c:pt>
                <c:pt idx="10712">
                  <c:v>3</c:v>
                </c:pt>
                <c:pt idx="10713">
                  <c:v>3</c:v>
                </c:pt>
                <c:pt idx="10714">
                  <c:v>3</c:v>
                </c:pt>
                <c:pt idx="10715">
                  <c:v>4</c:v>
                </c:pt>
                <c:pt idx="10716">
                  <c:v>2</c:v>
                </c:pt>
                <c:pt idx="10717">
                  <c:v>4</c:v>
                </c:pt>
                <c:pt idx="10718">
                  <c:v>4</c:v>
                </c:pt>
                <c:pt idx="10719">
                  <c:v>4</c:v>
                </c:pt>
                <c:pt idx="10720">
                  <c:v>4</c:v>
                </c:pt>
                <c:pt idx="10721">
                  <c:v>4</c:v>
                </c:pt>
                <c:pt idx="10722">
                  <c:v>4</c:v>
                </c:pt>
                <c:pt idx="10723">
                  <c:v>4</c:v>
                </c:pt>
                <c:pt idx="10724">
                  <c:v>4</c:v>
                </c:pt>
                <c:pt idx="10725">
                  <c:v>4</c:v>
                </c:pt>
                <c:pt idx="10726">
                  <c:v>4</c:v>
                </c:pt>
                <c:pt idx="10727">
                  <c:v>4</c:v>
                </c:pt>
                <c:pt idx="10728">
                  <c:v>4</c:v>
                </c:pt>
                <c:pt idx="10729">
                  <c:v>4</c:v>
                </c:pt>
                <c:pt idx="10730">
                  <c:v>2</c:v>
                </c:pt>
                <c:pt idx="10731">
                  <c:v>4</c:v>
                </c:pt>
                <c:pt idx="10732">
                  <c:v>3</c:v>
                </c:pt>
                <c:pt idx="10733">
                  <c:v>4</c:v>
                </c:pt>
                <c:pt idx="10734">
                  <c:v>3</c:v>
                </c:pt>
                <c:pt idx="10735">
                  <c:v>4</c:v>
                </c:pt>
                <c:pt idx="10736">
                  <c:v>3</c:v>
                </c:pt>
                <c:pt idx="10737">
                  <c:v>4</c:v>
                </c:pt>
                <c:pt idx="10738">
                  <c:v>3</c:v>
                </c:pt>
                <c:pt idx="10739">
                  <c:v>2</c:v>
                </c:pt>
                <c:pt idx="10740">
                  <c:v>4</c:v>
                </c:pt>
                <c:pt idx="10741">
                  <c:v>3</c:v>
                </c:pt>
                <c:pt idx="10742">
                  <c:v>4</c:v>
                </c:pt>
                <c:pt idx="10743">
                  <c:v>4</c:v>
                </c:pt>
                <c:pt idx="10744">
                  <c:v>4</c:v>
                </c:pt>
                <c:pt idx="10745">
                  <c:v>4</c:v>
                </c:pt>
                <c:pt idx="10746">
                  <c:v>4</c:v>
                </c:pt>
                <c:pt idx="10747">
                  <c:v>4</c:v>
                </c:pt>
                <c:pt idx="10748">
                  <c:v>4</c:v>
                </c:pt>
                <c:pt idx="10749">
                  <c:v>3</c:v>
                </c:pt>
                <c:pt idx="10750">
                  <c:v>4</c:v>
                </c:pt>
                <c:pt idx="10751">
                  <c:v>4</c:v>
                </c:pt>
                <c:pt idx="10752">
                  <c:v>4</c:v>
                </c:pt>
                <c:pt idx="10753">
                  <c:v>4</c:v>
                </c:pt>
                <c:pt idx="10754">
                  <c:v>4</c:v>
                </c:pt>
                <c:pt idx="10755">
                  <c:v>4</c:v>
                </c:pt>
                <c:pt idx="10756">
                  <c:v>4</c:v>
                </c:pt>
                <c:pt idx="10757">
                  <c:v>4</c:v>
                </c:pt>
                <c:pt idx="10758">
                  <c:v>3</c:v>
                </c:pt>
                <c:pt idx="10759">
                  <c:v>4</c:v>
                </c:pt>
                <c:pt idx="10760">
                  <c:v>4</c:v>
                </c:pt>
                <c:pt idx="10761">
                  <c:v>4</c:v>
                </c:pt>
                <c:pt idx="10762">
                  <c:v>4</c:v>
                </c:pt>
                <c:pt idx="10763">
                  <c:v>4</c:v>
                </c:pt>
                <c:pt idx="10764">
                  <c:v>4</c:v>
                </c:pt>
                <c:pt idx="10765">
                  <c:v>1</c:v>
                </c:pt>
                <c:pt idx="10766">
                  <c:v>4</c:v>
                </c:pt>
                <c:pt idx="10767">
                  <c:v>1</c:v>
                </c:pt>
                <c:pt idx="10768">
                  <c:v>3</c:v>
                </c:pt>
                <c:pt idx="10769">
                  <c:v>4</c:v>
                </c:pt>
                <c:pt idx="10770">
                  <c:v>4</c:v>
                </c:pt>
                <c:pt idx="10771">
                  <c:v>3</c:v>
                </c:pt>
                <c:pt idx="10772">
                  <c:v>4</c:v>
                </c:pt>
                <c:pt idx="10773">
                  <c:v>3</c:v>
                </c:pt>
                <c:pt idx="10774">
                  <c:v>4</c:v>
                </c:pt>
                <c:pt idx="10775">
                  <c:v>4</c:v>
                </c:pt>
                <c:pt idx="10776">
                  <c:v>3</c:v>
                </c:pt>
                <c:pt idx="10777">
                  <c:v>4</c:v>
                </c:pt>
                <c:pt idx="10778">
                  <c:v>4</c:v>
                </c:pt>
                <c:pt idx="10779">
                  <c:v>4</c:v>
                </c:pt>
                <c:pt idx="10780">
                  <c:v>3</c:v>
                </c:pt>
                <c:pt idx="10781">
                  <c:v>4</c:v>
                </c:pt>
                <c:pt idx="10782">
                  <c:v>4</c:v>
                </c:pt>
                <c:pt idx="10783">
                  <c:v>4</c:v>
                </c:pt>
                <c:pt idx="10784">
                  <c:v>4</c:v>
                </c:pt>
                <c:pt idx="10785">
                  <c:v>3</c:v>
                </c:pt>
                <c:pt idx="10786">
                  <c:v>4</c:v>
                </c:pt>
                <c:pt idx="10787">
                  <c:v>3</c:v>
                </c:pt>
                <c:pt idx="10788">
                  <c:v>4</c:v>
                </c:pt>
                <c:pt idx="10789">
                  <c:v>4</c:v>
                </c:pt>
                <c:pt idx="10790">
                  <c:v>3</c:v>
                </c:pt>
                <c:pt idx="10791">
                  <c:v>4</c:v>
                </c:pt>
                <c:pt idx="10792">
                  <c:v>4</c:v>
                </c:pt>
                <c:pt idx="10793">
                  <c:v>4</c:v>
                </c:pt>
                <c:pt idx="10794">
                  <c:v>4</c:v>
                </c:pt>
                <c:pt idx="10795">
                  <c:v>4</c:v>
                </c:pt>
                <c:pt idx="10796">
                  <c:v>4</c:v>
                </c:pt>
                <c:pt idx="10797">
                  <c:v>3</c:v>
                </c:pt>
                <c:pt idx="10798">
                  <c:v>4</c:v>
                </c:pt>
                <c:pt idx="10799">
                  <c:v>3</c:v>
                </c:pt>
                <c:pt idx="10800">
                  <c:v>2</c:v>
                </c:pt>
                <c:pt idx="10801">
                  <c:v>2</c:v>
                </c:pt>
                <c:pt idx="10802">
                  <c:v>4</c:v>
                </c:pt>
                <c:pt idx="10803">
                  <c:v>4</c:v>
                </c:pt>
                <c:pt idx="10804">
                  <c:v>3</c:v>
                </c:pt>
                <c:pt idx="10805">
                  <c:v>4</c:v>
                </c:pt>
                <c:pt idx="10806">
                  <c:v>4</c:v>
                </c:pt>
                <c:pt idx="10807">
                  <c:v>4</c:v>
                </c:pt>
                <c:pt idx="10808">
                  <c:v>4</c:v>
                </c:pt>
                <c:pt idx="10809">
                  <c:v>4</c:v>
                </c:pt>
                <c:pt idx="10810">
                  <c:v>4</c:v>
                </c:pt>
                <c:pt idx="10811">
                  <c:v>4</c:v>
                </c:pt>
                <c:pt idx="10812">
                  <c:v>4</c:v>
                </c:pt>
                <c:pt idx="10813">
                  <c:v>4</c:v>
                </c:pt>
                <c:pt idx="10814">
                  <c:v>3</c:v>
                </c:pt>
                <c:pt idx="10815">
                  <c:v>3</c:v>
                </c:pt>
                <c:pt idx="10816">
                  <c:v>3</c:v>
                </c:pt>
                <c:pt idx="10817">
                  <c:v>3</c:v>
                </c:pt>
                <c:pt idx="10818">
                  <c:v>4</c:v>
                </c:pt>
                <c:pt idx="10819">
                  <c:v>4</c:v>
                </c:pt>
                <c:pt idx="10820">
                  <c:v>4</c:v>
                </c:pt>
                <c:pt idx="10821">
                  <c:v>4</c:v>
                </c:pt>
                <c:pt idx="10822">
                  <c:v>4</c:v>
                </c:pt>
                <c:pt idx="10823">
                  <c:v>4</c:v>
                </c:pt>
                <c:pt idx="10824">
                  <c:v>4</c:v>
                </c:pt>
                <c:pt idx="10825">
                  <c:v>4</c:v>
                </c:pt>
                <c:pt idx="10826">
                  <c:v>4</c:v>
                </c:pt>
                <c:pt idx="10827">
                  <c:v>4</c:v>
                </c:pt>
                <c:pt idx="10828">
                  <c:v>4</c:v>
                </c:pt>
                <c:pt idx="10829">
                  <c:v>4</c:v>
                </c:pt>
                <c:pt idx="10830">
                  <c:v>4</c:v>
                </c:pt>
                <c:pt idx="10831">
                  <c:v>4</c:v>
                </c:pt>
                <c:pt idx="10832">
                  <c:v>4</c:v>
                </c:pt>
                <c:pt idx="10833">
                  <c:v>4</c:v>
                </c:pt>
                <c:pt idx="10834">
                  <c:v>4</c:v>
                </c:pt>
                <c:pt idx="10835">
                  <c:v>3</c:v>
                </c:pt>
                <c:pt idx="10836">
                  <c:v>3</c:v>
                </c:pt>
                <c:pt idx="10837">
                  <c:v>4</c:v>
                </c:pt>
                <c:pt idx="10838">
                  <c:v>3</c:v>
                </c:pt>
                <c:pt idx="10839">
                  <c:v>4</c:v>
                </c:pt>
                <c:pt idx="10840">
                  <c:v>4</c:v>
                </c:pt>
                <c:pt idx="10841">
                  <c:v>3</c:v>
                </c:pt>
                <c:pt idx="10842">
                  <c:v>4</c:v>
                </c:pt>
                <c:pt idx="10843">
                  <c:v>3</c:v>
                </c:pt>
                <c:pt idx="10844">
                  <c:v>4</c:v>
                </c:pt>
                <c:pt idx="10845">
                  <c:v>4</c:v>
                </c:pt>
                <c:pt idx="10846">
                  <c:v>3</c:v>
                </c:pt>
                <c:pt idx="10847">
                  <c:v>1</c:v>
                </c:pt>
                <c:pt idx="10848">
                  <c:v>4</c:v>
                </c:pt>
                <c:pt idx="10849">
                  <c:v>4</c:v>
                </c:pt>
                <c:pt idx="10850">
                  <c:v>4</c:v>
                </c:pt>
                <c:pt idx="10851">
                  <c:v>2</c:v>
                </c:pt>
                <c:pt idx="10852">
                  <c:v>4</c:v>
                </c:pt>
                <c:pt idx="10853">
                  <c:v>3</c:v>
                </c:pt>
                <c:pt idx="10854">
                  <c:v>4</c:v>
                </c:pt>
                <c:pt idx="10855">
                  <c:v>3</c:v>
                </c:pt>
                <c:pt idx="10856">
                  <c:v>4</c:v>
                </c:pt>
                <c:pt idx="10857">
                  <c:v>4</c:v>
                </c:pt>
                <c:pt idx="10858">
                  <c:v>3</c:v>
                </c:pt>
                <c:pt idx="10859">
                  <c:v>4</c:v>
                </c:pt>
                <c:pt idx="10860">
                  <c:v>2</c:v>
                </c:pt>
                <c:pt idx="10861">
                  <c:v>4</c:v>
                </c:pt>
                <c:pt idx="10862">
                  <c:v>4</c:v>
                </c:pt>
                <c:pt idx="10863">
                  <c:v>4</c:v>
                </c:pt>
                <c:pt idx="10864">
                  <c:v>4</c:v>
                </c:pt>
                <c:pt idx="10865">
                  <c:v>4</c:v>
                </c:pt>
                <c:pt idx="10866">
                  <c:v>4</c:v>
                </c:pt>
                <c:pt idx="10867">
                  <c:v>4</c:v>
                </c:pt>
                <c:pt idx="10868">
                  <c:v>4</c:v>
                </c:pt>
                <c:pt idx="10869">
                  <c:v>4</c:v>
                </c:pt>
                <c:pt idx="10870">
                  <c:v>4</c:v>
                </c:pt>
                <c:pt idx="10871">
                  <c:v>4</c:v>
                </c:pt>
                <c:pt idx="10872">
                  <c:v>4</c:v>
                </c:pt>
                <c:pt idx="10873">
                  <c:v>4</c:v>
                </c:pt>
                <c:pt idx="10874">
                  <c:v>3</c:v>
                </c:pt>
                <c:pt idx="10875">
                  <c:v>3</c:v>
                </c:pt>
                <c:pt idx="10876">
                  <c:v>3</c:v>
                </c:pt>
                <c:pt idx="10877">
                  <c:v>2</c:v>
                </c:pt>
                <c:pt idx="10878">
                  <c:v>3</c:v>
                </c:pt>
                <c:pt idx="10879">
                  <c:v>4</c:v>
                </c:pt>
                <c:pt idx="10880">
                  <c:v>4</c:v>
                </c:pt>
                <c:pt idx="10881">
                  <c:v>4</c:v>
                </c:pt>
                <c:pt idx="10882">
                  <c:v>3</c:v>
                </c:pt>
                <c:pt idx="10883">
                  <c:v>4</c:v>
                </c:pt>
                <c:pt idx="10884">
                  <c:v>2</c:v>
                </c:pt>
                <c:pt idx="10885">
                  <c:v>4</c:v>
                </c:pt>
                <c:pt idx="10886">
                  <c:v>3</c:v>
                </c:pt>
                <c:pt idx="10887">
                  <c:v>4</c:v>
                </c:pt>
                <c:pt idx="10888">
                  <c:v>3</c:v>
                </c:pt>
                <c:pt idx="10889">
                  <c:v>3</c:v>
                </c:pt>
                <c:pt idx="10890">
                  <c:v>4</c:v>
                </c:pt>
                <c:pt idx="10891">
                  <c:v>4</c:v>
                </c:pt>
                <c:pt idx="10892">
                  <c:v>3</c:v>
                </c:pt>
                <c:pt idx="10893">
                  <c:v>4</c:v>
                </c:pt>
                <c:pt idx="10894">
                  <c:v>4</c:v>
                </c:pt>
                <c:pt idx="10895">
                  <c:v>4</c:v>
                </c:pt>
                <c:pt idx="10896">
                  <c:v>4</c:v>
                </c:pt>
                <c:pt idx="10897">
                  <c:v>4</c:v>
                </c:pt>
                <c:pt idx="10898">
                  <c:v>4</c:v>
                </c:pt>
                <c:pt idx="10899">
                  <c:v>4</c:v>
                </c:pt>
                <c:pt idx="10900">
                  <c:v>3</c:v>
                </c:pt>
                <c:pt idx="10901">
                  <c:v>4</c:v>
                </c:pt>
                <c:pt idx="10902">
                  <c:v>3</c:v>
                </c:pt>
                <c:pt idx="10903">
                  <c:v>4</c:v>
                </c:pt>
                <c:pt idx="10904">
                  <c:v>3</c:v>
                </c:pt>
                <c:pt idx="10905">
                  <c:v>4</c:v>
                </c:pt>
                <c:pt idx="10906">
                  <c:v>4</c:v>
                </c:pt>
                <c:pt idx="10907">
                  <c:v>4</c:v>
                </c:pt>
                <c:pt idx="10908">
                  <c:v>4</c:v>
                </c:pt>
                <c:pt idx="10909">
                  <c:v>4</c:v>
                </c:pt>
                <c:pt idx="10910">
                  <c:v>4</c:v>
                </c:pt>
                <c:pt idx="10911">
                  <c:v>4</c:v>
                </c:pt>
                <c:pt idx="10912">
                  <c:v>4</c:v>
                </c:pt>
                <c:pt idx="10913">
                  <c:v>4</c:v>
                </c:pt>
                <c:pt idx="10914">
                  <c:v>4</c:v>
                </c:pt>
                <c:pt idx="10915">
                  <c:v>4</c:v>
                </c:pt>
                <c:pt idx="10916">
                  <c:v>3</c:v>
                </c:pt>
                <c:pt idx="10917">
                  <c:v>4</c:v>
                </c:pt>
                <c:pt idx="10918">
                  <c:v>4</c:v>
                </c:pt>
                <c:pt idx="10919">
                  <c:v>4</c:v>
                </c:pt>
                <c:pt idx="10920">
                  <c:v>4</c:v>
                </c:pt>
                <c:pt idx="10921">
                  <c:v>4</c:v>
                </c:pt>
                <c:pt idx="10922">
                  <c:v>3</c:v>
                </c:pt>
                <c:pt idx="10923">
                  <c:v>4</c:v>
                </c:pt>
                <c:pt idx="10924">
                  <c:v>4</c:v>
                </c:pt>
                <c:pt idx="10925">
                  <c:v>4</c:v>
                </c:pt>
                <c:pt idx="10926">
                  <c:v>4</c:v>
                </c:pt>
                <c:pt idx="10927">
                  <c:v>4</c:v>
                </c:pt>
                <c:pt idx="10928">
                  <c:v>4</c:v>
                </c:pt>
                <c:pt idx="10929">
                  <c:v>4</c:v>
                </c:pt>
                <c:pt idx="10930">
                  <c:v>4</c:v>
                </c:pt>
                <c:pt idx="10931">
                  <c:v>4</c:v>
                </c:pt>
                <c:pt idx="10932">
                  <c:v>4</c:v>
                </c:pt>
                <c:pt idx="10933">
                  <c:v>3</c:v>
                </c:pt>
                <c:pt idx="10934">
                  <c:v>4</c:v>
                </c:pt>
                <c:pt idx="10935">
                  <c:v>3</c:v>
                </c:pt>
                <c:pt idx="10936">
                  <c:v>3</c:v>
                </c:pt>
                <c:pt idx="10937">
                  <c:v>4</c:v>
                </c:pt>
                <c:pt idx="10938">
                  <c:v>4</c:v>
                </c:pt>
                <c:pt idx="10939">
                  <c:v>4</c:v>
                </c:pt>
                <c:pt idx="10940">
                  <c:v>4</c:v>
                </c:pt>
                <c:pt idx="10941">
                  <c:v>2</c:v>
                </c:pt>
                <c:pt idx="10942">
                  <c:v>2</c:v>
                </c:pt>
                <c:pt idx="10943">
                  <c:v>4</c:v>
                </c:pt>
                <c:pt idx="10944">
                  <c:v>4</c:v>
                </c:pt>
                <c:pt idx="10945">
                  <c:v>4</c:v>
                </c:pt>
                <c:pt idx="10946">
                  <c:v>3</c:v>
                </c:pt>
                <c:pt idx="10947">
                  <c:v>4</c:v>
                </c:pt>
                <c:pt idx="10948">
                  <c:v>3</c:v>
                </c:pt>
                <c:pt idx="10949">
                  <c:v>4</c:v>
                </c:pt>
                <c:pt idx="10950">
                  <c:v>3</c:v>
                </c:pt>
                <c:pt idx="10951">
                  <c:v>4</c:v>
                </c:pt>
                <c:pt idx="10952">
                  <c:v>4</c:v>
                </c:pt>
                <c:pt idx="10953">
                  <c:v>3</c:v>
                </c:pt>
                <c:pt idx="10954">
                  <c:v>4</c:v>
                </c:pt>
                <c:pt idx="10955">
                  <c:v>4</c:v>
                </c:pt>
                <c:pt idx="10956">
                  <c:v>3</c:v>
                </c:pt>
                <c:pt idx="10957">
                  <c:v>3</c:v>
                </c:pt>
                <c:pt idx="10958">
                  <c:v>4</c:v>
                </c:pt>
                <c:pt idx="10959">
                  <c:v>2</c:v>
                </c:pt>
                <c:pt idx="10960">
                  <c:v>4</c:v>
                </c:pt>
                <c:pt idx="10961">
                  <c:v>4</c:v>
                </c:pt>
                <c:pt idx="10962">
                  <c:v>4</c:v>
                </c:pt>
                <c:pt idx="10963">
                  <c:v>4</c:v>
                </c:pt>
                <c:pt idx="10964">
                  <c:v>4</c:v>
                </c:pt>
                <c:pt idx="10965">
                  <c:v>4</c:v>
                </c:pt>
                <c:pt idx="10966">
                  <c:v>3</c:v>
                </c:pt>
                <c:pt idx="10967">
                  <c:v>4</c:v>
                </c:pt>
                <c:pt idx="10968">
                  <c:v>3</c:v>
                </c:pt>
                <c:pt idx="10969">
                  <c:v>3</c:v>
                </c:pt>
                <c:pt idx="10970">
                  <c:v>4</c:v>
                </c:pt>
                <c:pt idx="10971">
                  <c:v>4</c:v>
                </c:pt>
                <c:pt idx="10972">
                  <c:v>4</c:v>
                </c:pt>
                <c:pt idx="10973">
                  <c:v>4</c:v>
                </c:pt>
                <c:pt idx="10974">
                  <c:v>4</c:v>
                </c:pt>
                <c:pt idx="10975">
                  <c:v>4</c:v>
                </c:pt>
                <c:pt idx="10976">
                  <c:v>4</c:v>
                </c:pt>
                <c:pt idx="10977">
                  <c:v>4</c:v>
                </c:pt>
                <c:pt idx="10978">
                  <c:v>3</c:v>
                </c:pt>
                <c:pt idx="10979">
                  <c:v>3</c:v>
                </c:pt>
                <c:pt idx="10980">
                  <c:v>3</c:v>
                </c:pt>
                <c:pt idx="10981">
                  <c:v>2</c:v>
                </c:pt>
                <c:pt idx="10982">
                  <c:v>3</c:v>
                </c:pt>
                <c:pt idx="10983">
                  <c:v>4</c:v>
                </c:pt>
                <c:pt idx="10984">
                  <c:v>4</c:v>
                </c:pt>
                <c:pt idx="10985">
                  <c:v>4</c:v>
                </c:pt>
                <c:pt idx="10986">
                  <c:v>4</c:v>
                </c:pt>
                <c:pt idx="10987">
                  <c:v>4</c:v>
                </c:pt>
                <c:pt idx="10988">
                  <c:v>3</c:v>
                </c:pt>
                <c:pt idx="10989">
                  <c:v>3</c:v>
                </c:pt>
                <c:pt idx="10990">
                  <c:v>4</c:v>
                </c:pt>
                <c:pt idx="10991">
                  <c:v>4</c:v>
                </c:pt>
                <c:pt idx="10992">
                  <c:v>4</c:v>
                </c:pt>
                <c:pt idx="10993">
                  <c:v>4</c:v>
                </c:pt>
                <c:pt idx="10994">
                  <c:v>4</c:v>
                </c:pt>
                <c:pt idx="10995">
                  <c:v>4</c:v>
                </c:pt>
                <c:pt idx="10996">
                  <c:v>2</c:v>
                </c:pt>
                <c:pt idx="10997">
                  <c:v>3</c:v>
                </c:pt>
                <c:pt idx="10998">
                  <c:v>4</c:v>
                </c:pt>
                <c:pt idx="10999">
                  <c:v>4</c:v>
                </c:pt>
                <c:pt idx="11000">
                  <c:v>4</c:v>
                </c:pt>
                <c:pt idx="11001">
                  <c:v>4</c:v>
                </c:pt>
                <c:pt idx="11002">
                  <c:v>3</c:v>
                </c:pt>
                <c:pt idx="11003">
                  <c:v>4</c:v>
                </c:pt>
                <c:pt idx="11004">
                  <c:v>4</c:v>
                </c:pt>
                <c:pt idx="11005">
                  <c:v>3</c:v>
                </c:pt>
                <c:pt idx="11006">
                  <c:v>4</c:v>
                </c:pt>
                <c:pt idx="11007">
                  <c:v>3</c:v>
                </c:pt>
                <c:pt idx="11008">
                  <c:v>4</c:v>
                </c:pt>
                <c:pt idx="11009">
                  <c:v>4</c:v>
                </c:pt>
                <c:pt idx="11010">
                  <c:v>4</c:v>
                </c:pt>
                <c:pt idx="11011">
                  <c:v>4</c:v>
                </c:pt>
                <c:pt idx="11012">
                  <c:v>4</c:v>
                </c:pt>
                <c:pt idx="11013">
                  <c:v>3</c:v>
                </c:pt>
                <c:pt idx="11014">
                  <c:v>4</c:v>
                </c:pt>
                <c:pt idx="11015">
                  <c:v>4</c:v>
                </c:pt>
                <c:pt idx="11016">
                  <c:v>4</c:v>
                </c:pt>
                <c:pt idx="11017">
                  <c:v>4</c:v>
                </c:pt>
                <c:pt idx="11018">
                  <c:v>4</c:v>
                </c:pt>
                <c:pt idx="11019">
                  <c:v>3</c:v>
                </c:pt>
                <c:pt idx="11020">
                  <c:v>4</c:v>
                </c:pt>
                <c:pt idx="11021">
                  <c:v>3</c:v>
                </c:pt>
                <c:pt idx="11022">
                  <c:v>3</c:v>
                </c:pt>
                <c:pt idx="11023">
                  <c:v>2</c:v>
                </c:pt>
                <c:pt idx="11024">
                  <c:v>4</c:v>
                </c:pt>
                <c:pt idx="11025">
                  <c:v>5</c:v>
                </c:pt>
                <c:pt idx="11026">
                  <c:v>3</c:v>
                </c:pt>
                <c:pt idx="11027">
                  <c:v>4</c:v>
                </c:pt>
                <c:pt idx="11028">
                  <c:v>3</c:v>
                </c:pt>
                <c:pt idx="11029">
                  <c:v>4</c:v>
                </c:pt>
                <c:pt idx="11030">
                  <c:v>4</c:v>
                </c:pt>
                <c:pt idx="11031">
                  <c:v>4</c:v>
                </c:pt>
                <c:pt idx="11032">
                  <c:v>4</c:v>
                </c:pt>
                <c:pt idx="11033">
                  <c:v>4</c:v>
                </c:pt>
                <c:pt idx="11034">
                  <c:v>3</c:v>
                </c:pt>
                <c:pt idx="11035">
                  <c:v>4</c:v>
                </c:pt>
                <c:pt idx="11036">
                  <c:v>3</c:v>
                </c:pt>
                <c:pt idx="11037">
                  <c:v>2</c:v>
                </c:pt>
                <c:pt idx="11038">
                  <c:v>2</c:v>
                </c:pt>
                <c:pt idx="11039">
                  <c:v>2</c:v>
                </c:pt>
                <c:pt idx="11040">
                  <c:v>3</c:v>
                </c:pt>
                <c:pt idx="11041">
                  <c:v>4</c:v>
                </c:pt>
                <c:pt idx="11042">
                  <c:v>3</c:v>
                </c:pt>
                <c:pt idx="11043">
                  <c:v>3</c:v>
                </c:pt>
                <c:pt idx="11044">
                  <c:v>4</c:v>
                </c:pt>
                <c:pt idx="11045">
                  <c:v>3</c:v>
                </c:pt>
                <c:pt idx="11046">
                  <c:v>3</c:v>
                </c:pt>
                <c:pt idx="11047">
                  <c:v>4</c:v>
                </c:pt>
                <c:pt idx="11048">
                  <c:v>3</c:v>
                </c:pt>
                <c:pt idx="11049">
                  <c:v>4</c:v>
                </c:pt>
                <c:pt idx="11050">
                  <c:v>3</c:v>
                </c:pt>
                <c:pt idx="11051">
                  <c:v>3</c:v>
                </c:pt>
                <c:pt idx="11052">
                  <c:v>4</c:v>
                </c:pt>
                <c:pt idx="11053">
                  <c:v>4</c:v>
                </c:pt>
                <c:pt idx="11054">
                  <c:v>4</c:v>
                </c:pt>
                <c:pt idx="11055">
                  <c:v>4</c:v>
                </c:pt>
                <c:pt idx="11056">
                  <c:v>4</c:v>
                </c:pt>
                <c:pt idx="11057">
                  <c:v>4</c:v>
                </c:pt>
                <c:pt idx="11058">
                  <c:v>4</c:v>
                </c:pt>
                <c:pt idx="11059">
                  <c:v>4</c:v>
                </c:pt>
                <c:pt idx="11060">
                  <c:v>3</c:v>
                </c:pt>
                <c:pt idx="11061">
                  <c:v>4</c:v>
                </c:pt>
                <c:pt idx="11062">
                  <c:v>4</c:v>
                </c:pt>
                <c:pt idx="11063">
                  <c:v>4</c:v>
                </c:pt>
                <c:pt idx="11064">
                  <c:v>4</c:v>
                </c:pt>
                <c:pt idx="11065">
                  <c:v>4</c:v>
                </c:pt>
                <c:pt idx="11066">
                  <c:v>2</c:v>
                </c:pt>
                <c:pt idx="11067">
                  <c:v>4</c:v>
                </c:pt>
                <c:pt idx="11068">
                  <c:v>3</c:v>
                </c:pt>
                <c:pt idx="11069">
                  <c:v>4</c:v>
                </c:pt>
                <c:pt idx="11070">
                  <c:v>2</c:v>
                </c:pt>
                <c:pt idx="11071">
                  <c:v>3</c:v>
                </c:pt>
                <c:pt idx="11072">
                  <c:v>4</c:v>
                </c:pt>
                <c:pt idx="11073">
                  <c:v>4</c:v>
                </c:pt>
                <c:pt idx="11074">
                  <c:v>3</c:v>
                </c:pt>
                <c:pt idx="11075">
                  <c:v>4</c:v>
                </c:pt>
                <c:pt idx="11076">
                  <c:v>5</c:v>
                </c:pt>
                <c:pt idx="11077">
                  <c:v>4</c:v>
                </c:pt>
                <c:pt idx="11078">
                  <c:v>4</c:v>
                </c:pt>
                <c:pt idx="11079">
                  <c:v>4</c:v>
                </c:pt>
                <c:pt idx="11080">
                  <c:v>2</c:v>
                </c:pt>
                <c:pt idx="11081">
                  <c:v>4</c:v>
                </c:pt>
                <c:pt idx="11082">
                  <c:v>2</c:v>
                </c:pt>
                <c:pt idx="11083">
                  <c:v>4</c:v>
                </c:pt>
                <c:pt idx="11084">
                  <c:v>4</c:v>
                </c:pt>
                <c:pt idx="11085">
                  <c:v>4</c:v>
                </c:pt>
                <c:pt idx="11086">
                  <c:v>4</c:v>
                </c:pt>
                <c:pt idx="11087">
                  <c:v>3</c:v>
                </c:pt>
                <c:pt idx="11088">
                  <c:v>4</c:v>
                </c:pt>
                <c:pt idx="11089">
                  <c:v>4</c:v>
                </c:pt>
                <c:pt idx="11090">
                  <c:v>4</c:v>
                </c:pt>
                <c:pt idx="11091">
                  <c:v>4</c:v>
                </c:pt>
                <c:pt idx="11092">
                  <c:v>4</c:v>
                </c:pt>
                <c:pt idx="11093">
                  <c:v>4</c:v>
                </c:pt>
                <c:pt idx="11094">
                  <c:v>4</c:v>
                </c:pt>
                <c:pt idx="11095">
                  <c:v>4</c:v>
                </c:pt>
                <c:pt idx="11096">
                  <c:v>4</c:v>
                </c:pt>
                <c:pt idx="11097">
                  <c:v>4</c:v>
                </c:pt>
                <c:pt idx="11098">
                  <c:v>4</c:v>
                </c:pt>
                <c:pt idx="11099">
                  <c:v>4</c:v>
                </c:pt>
                <c:pt idx="11100">
                  <c:v>4</c:v>
                </c:pt>
                <c:pt idx="11101">
                  <c:v>4</c:v>
                </c:pt>
                <c:pt idx="11102">
                  <c:v>4</c:v>
                </c:pt>
                <c:pt idx="11103">
                  <c:v>3</c:v>
                </c:pt>
                <c:pt idx="11104">
                  <c:v>4</c:v>
                </c:pt>
                <c:pt idx="11105">
                  <c:v>3</c:v>
                </c:pt>
                <c:pt idx="11106">
                  <c:v>2</c:v>
                </c:pt>
                <c:pt idx="11107">
                  <c:v>4</c:v>
                </c:pt>
                <c:pt idx="11108">
                  <c:v>3</c:v>
                </c:pt>
                <c:pt idx="11109">
                  <c:v>4</c:v>
                </c:pt>
                <c:pt idx="11110">
                  <c:v>4</c:v>
                </c:pt>
                <c:pt idx="11111">
                  <c:v>2</c:v>
                </c:pt>
                <c:pt idx="11112">
                  <c:v>3</c:v>
                </c:pt>
                <c:pt idx="11113">
                  <c:v>2</c:v>
                </c:pt>
                <c:pt idx="11114">
                  <c:v>4</c:v>
                </c:pt>
                <c:pt idx="11115">
                  <c:v>4</c:v>
                </c:pt>
                <c:pt idx="11116">
                  <c:v>4</c:v>
                </c:pt>
                <c:pt idx="11117">
                  <c:v>4</c:v>
                </c:pt>
                <c:pt idx="11118">
                  <c:v>4</c:v>
                </c:pt>
                <c:pt idx="11119">
                  <c:v>4</c:v>
                </c:pt>
                <c:pt idx="11120">
                  <c:v>3</c:v>
                </c:pt>
                <c:pt idx="11121">
                  <c:v>3</c:v>
                </c:pt>
                <c:pt idx="11122">
                  <c:v>4</c:v>
                </c:pt>
                <c:pt idx="11123">
                  <c:v>4</c:v>
                </c:pt>
                <c:pt idx="11124">
                  <c:v>3</c:v>
                </c:pt>
                <c:pt idx="11125">
                  <c:v>4</c:v>
                </c:pt>
                <c:pt idx="11126">
                  <c:v>3</c:v>
                </c:pt>
                <c:pt idx="11127">
                  <c:v>4</c:v>
                </c:pt>
                <c:pt idx="11128">
                  <c:v>4</c:v>
                </c:pt>
                <c:pt idx="11129">
                  <c:v>4</c:v>
                </c:pt>
                <c:pt idx="11130">
                  <c:v>4</c:v>
                </c:pt>
                <c:pt idx="11131">
                  <c:v>4</c:v>
                </c:pt>
                <c:pt idx="11132">
                  <c:v>4</c:v>
                </c:pt>
                <c:pt idx="11133">
                  <c:v>4</c:v>
                </c:pt>
                <c:pt idx="11134">
                  <c:v>4</c:v>
                </c:pt>
                <c:pt idx="11135">
                  <c:v>3</c:v>
                </c:pt>
                <c:pt idx="11136">
                  <c:v>4</c:v>
                </c:pt>
                <c:pt idx="11137">
                  <c:v>4</c:v>
                </c:pt>
                <c:pt idx="11138">
                  <c:v>4</c:v>
                </c:pt>
                <c:pt idx="11139">
                  <c:v>4</c:v>
                </c:pt>
                <c:pt idx="11140">
                  <c:v>4</c:v>
                </c:pt>
                <c:pt idx="11141">
                  <c:v>3</c:v>
                </c:pt>
                <c:pt idx="11142">
                  <c:v>3</c:v>
                </c:pt>
                <c:pt idx="11143">
                  <c:v>3</c:v>
                </c:pt>
                <c:pt idx="11144">
                  <c:v>3</c:v>
                </c:pt>
                <c:pt idx="11145">
                  <c:v>4</c:v>
                </c:pt>
                <c:pt idx="11146">
                  <c:v>4</c:v>
                </c:pt>
                <c:pt idx="11147">
                  <c:v>4</c:v>
                </c:pt>
                <c:pt idx="11148">
                  <c:v>4</c:v>
                </c:pt>
                <c:pt idx="11149">
                  <c:v>4</c:v>
                </c:pt>
                <c:pt idx="11150">
                  <c:v>4</c:v>
                </c:pt>
                <c:pt idx="11151">
                  <c:v>4</c:v>
                </c:pt>
                <c:pt idx="11152">
                  <c:v>4</c:v>
                </c:pt>
                <c:pt idx="11153">
                  <c:v>4</c:v>
                </c:pt>
                <c:pt idx="11154">
                  <c:v>4</c:v>
                </c:pt>
                <c:pt idx="11155">
                  <c:v>4</c:v>
                </c:pt>
                <c:pt idx="11156">
                  <c:v>4</c:v>
                </c:pt>
                <c:pt idx="11157">
                  <c:v>4</c:v>
                </c:pt>
                <c:pt idx="11158">
                  <c:v>4</c:v>
                </c:pt>
                <c:pt idx="11159">
                  <c:v>3</c:v>
                </c:pt>
                <c:pt idx="11160">
                  <c:v>1</c:v>
                </c:pt>
                <c:pt idx="11161">
                  <c:v>4</c:v>
                </c:pt>
                <c:pt idx="11162">
                  <c:v>4</c:v>
                </c:pt>
                <c:pt idx="11163">
                  <c:v>4</c:v>
                </c:pt>
                <c:pt idx="11164">
                  <c:v>4</c:v>
                </c:pt>
                <c:pt idx="11165">
                  <c:v>3</c:v>
                </c:pt>
                <c:pt idx="11166">
                  <c:v>4</c:v>
                </c:pt>
                <c:pt idx="11167">
                  <c:v>4</c:v>
                </c:pt>
                <c:pt idx="11168">
                  <c:v>4</c:v>
                </c:pt>
                <c:pt idx="11169">
                  <c:v>4</c:v>
                </c:pt>
                <c:pt idx="11170">
                  <c:v>4</c:v>
                </c:pt>
                <c:pt idx="11171">
                  <c:v>4</c:v>
                </c:pt>
                <c:pt idx="11172">
                  <c:v>3</c:v>
                </c:pt>
                <c:pt idx="11173">
                  <c:v>4</c:v>
                </c:pt>
                <c:pt idx="11174">
                  <c:v>4</c:v>
                </c:pt>
                <c:pt idx="11175">
                  <c:v>4</c:v>
                </c:pt>
                <c:pt idx="11176">
                  <c:v>4</c:v>
                </c:pt>
                <c:pt idx="11177">
                  <c:v>2</c:v>
                </c:pt>
                <c:pt idx="11178">
                  <c:v>3</c:v>
                </c:pt>
                <c:pt idx="11179">
                  <c:v>4</c:v>
                </c:pt>
                <c:pt idx="11180">
                  <c:v>4</c:v>
                </c:pt>
                <c:pt idx="11181">
                  <c:v>4</c:v>
                </c:pt>
                <c:pt idx="11182">
                  <c:v>4</c:v>
                </c:pt>
                <c:pt idx="11183">
                  <c:v>7</c:v>
                </c:pt>
                <c:pt idx="11184">
                  <c:v>4</c:v>
                </c:pt>
                <c:pt idx="11185">
                  <c:v>4</c:v>
                </c:pt>
                <c:pt idx="11186">
                  <c:v>4</c:v>
                </c:pt>
                <c:pt idx="11187">
                  <c:v>3</c:v>
                </c:pt>
                <c:pt idx="11188">
                  <c:v>6</c:v>
                </c:pt>
                <c:pt idx="11189">
                  <c:v>2</c:v>
                </c:pt>
                <c:pt idx="11190">
                  <c:v>4</c:v>
                </c:pt>
                <c:pt idx="11191">
                  <c:v>1</c:v>
                </c:pt>
                <c:pt idx="11192">
                  <c:v>4</c:v>
                </c:pt>
                <c:pt idx="11193">
                  <c:v>4</c:v>
                </c:pt>
                <c:pt idx="11194">
                  <c:v>4</c:v>
                </c:pt>
                <c:pt idx="11195">
                  <c:v>4</c:v>
                </c:pt>
                <c:pt idx="11196">
                  <c:v>2</c:v>
                </c:pt>
                <c:pt idx="11197">
                  <c:v>4</c:v>
                </c:pt>
                <c:pt idx="11198">
                  <c:v>4</c:v>
                </c:pt>
                <c:pt idx="11199">
                  <c:v>4</c:v>
                </c:pt>
                <c:pt idx="11200">
                  <c:v>4</c:v>
                </c:pt>
                <c:pt idx="11201">
                  <c:v>4</c:v>
                </c:pt>
                <c:pt idx="11202">
                  <c:v>3</c:v>
                </c:pt>
                <c:pt idx="11203">
                  <c:v>4</c:v>
                </c:pt>
                <c:pt idx="11204">
                  <c:v>3</c:v>
                </c:pt>
                <c:pt idx="11205">
                  <c:v>4</c:v>
                </c:pt>
                <c:pt idx="11206">
                  <c:v>3</c:v>
                </c:pt>
                <c:pt idx="11207">
                  <c:v>4</c:v>
                </c:pt>
                <c:pt idx="11208">
                  <c:v>4</c:v>
                </c:pt>
                <c:pt idx="11209">
                  <c:v>4</c:v>
                </c:pt>
                <c:pt idx="11210">
                  <c:v>3</c:v>
                </c:pt>
                <c:pt idx="11211">
                  <c:v>4</c:v>
                </c:pt>
                <c:pt idx="11212">
                  <c:v>4</c:v>
                </c:pt>
                <c:pt idx="11213">
                  <c:v>4</c:v>
                </c:pt>
                <c:pt idx="11214">
                  <c:v>4</c:v>
                </c:pt>
                <c:pt idx="11215">
                  <c:v>4</c:v>
                </c:pt>
                <c:pt idx="11216">
                  <c:v>2</c:v>
                </c:pt>
                <c:pt idx="11217">
                  <c:v>3</c:v>
                </c:pt>
                <c:pt idx="11218">
                  <c:v>3</c:v>
                </c:pt>
                <c:pt idx="11219">
                  <c:v>4</c:v>
                </c:pt>
                <c:pt idx="11220">
                  <c:v>4</c:v>
                </c:pt>
                <c:pt idx="11221">
                  <c:v>3</c:v>
                </c:pt>
                <c:pt idx="11222">
                  <c:v>4</c:v>
                </c:pt>
                <c:pt idx="11223">
                  <c:v>3</c:v>
                </c:pt>
                <c:pt idx="11224">
                  <c:v>4</c:v>
                </c:pt>
                <c:pt idx="11225">
                  <c:v>4</c:v>
                </c:pt>
                <c:pt idx="11226">
                  <c:v>4</c:v>
                </c:pt>
                <c:pt idx="11227">
                  <c:v>3</c:v>
                </c:pt>
                <c:pt idx="11228">
                  <c:v>4</c:v>
                </c:pt>
                <c:pt idx="11229">
                  <c:v>4</c:v>
                </c:pt>
                <c:pt idx="11230">
                  <c:v>4</c:v>
                </c:pt>
                <c:pt idx="11231">
                  <c:v>4</c:v>
                </c:pt>
                <c:pt idx="11232">
                  <c:v>4</c:v>
                </c:pt>
                <c:pt idx="11233">
                  <c:v>4</c:v>
                </c:pt>
                <c:pt idx="11234">
                  <c:v>4</c:v>
                </c:pt>
                <c:pt idx="11235">
                  <c:v>4</c:v>
                </c:pt>
                <c:pt idx="11236">
                  <c:v>3</c:v>
                </c:pt>
                <c:pt idx="11237">
                  <c:v>4</c:v>
                </c:pt>
                <c:pt idx="11238">
                  <c:v>4</c:v>
                </c:pt>
                <c:pt idx="11239">
                  <c:v>4</c:v>
                </c:pt>
                <c:pt idx="11240">
                  <c:v>4</c:v>
                </c:pt>
                <c:pt idx="11241">
                  <c:v>4</c:v>
                </c:pt>
                <c:pt idx="11242">
                  <c:v>4</c:v>
                </c:pt>
                <c:pt idx="11243">
                  <c:v>4</c:v>
                </c:pt>
                <c:pt idx="11244">
                  <c:v>3</c:v>
                </c:pt>
                <c:pt idx="11245">
                  <c:v>3</c:v>
                </c:pt>
                <c:pt idx="11246">
                  <c:v>3</c:v>
                </c:pt>
                <c:pt idx="11247">
                  <c:v>4</c:v>
                </c:pt>
                <c:pt idx="11248">
                  <c:v>2</c:v>
                </c:pt>
                <c:pt idx="11249">
                  <c:v>4</c:v>
                </c:pt>
                <c:pt idx="11250">
                  <c:v>3</c:v>
                </c:pt>
                <c:pt idx="11251">
                  <c:v>4</c:v>
                </c:pt>
                <c:pt idx="11252">
                  <c:v>4</c:v>
                </c:pt>
                <c:pt idx="11253">
                  <c:v>4</c:v>
                </c:pt>
                <c:pt idx="11254">
                  <c:v>4</c:v>
                </c:pt>
                <c:pt idx="11255">
                  <c:v>4</c:v>
                </c:pt>
                <c:pt idx="11256">
                  <c:v>4</c:v>
                </c:pt>
                <c:pt idx="11257">
                  <c:v>4</c:v>
                </c:pt>
                <c:pt idx="11258">
                  <c:v>3</c:v>
                </c:pt>
                <c:pt idx="11259">
                  <c:v>4</c:v>
                </c:pt>
                <c:pt idx="11260">
                  <c:v>2</c:v>
                </c:pt>
                <c:pt idx="11261">
                  <c:v>3</c:v>
                </c:pt>
                <c:pt idx="11262">
                  <c:v>4</c:v>
                </c:pt>
                <c:pt idx="11263">
                  <c:v>4</c:v>
                </c:pt>
                <c:pt idx="11264">
                  <c:v>4</c:v>
                </c:pt>
                <c:pt idx="11265">
                  <c:v>3</c:v>
                </c:pt>
                <c:pt idx="11266">
                  <c:v>4</c:v>
                </c:pt>
                <c:pt idx="11267">
                  <c:v>4</c:v>
                </c:pt>
                <c:pt idx="11268">
                  <c:v>4</c:v>
                </c:pt>
                <c:pt idx="11269">
                  <c:v>4</c:v>
                </c:pt>
                <c:pt idx="11270">
                  <c:v>4</c:v>
                </c:pt>
                <c:pt idx="11271">
                  <c:v>4</c:v>
                </c:pt>
                <c:pt idx="11272">
                  <c:v>3</c:v>
                </c:pt>
                <c:pt idx="11273">
                  <c:v>2</c:v>
                </c:pt>
                <c:pt idx="11274">
                  <c:v>3</c:v>
                </c:pt>
                <c:pt idx="11275">
                  <c:v>4</c:v>
                </c:pt>
                <c:pt idx="11276">
                  <c:v>4</c:v>
                </c:pt>
                <c:pt idx="11277">
                  <c:v>2</c:v>
                </c:pt>
                <c:pt idx="11278">
                  <c:v>3</c:v>
                </c:pt>
                <c:pt idx="11279">
                  <c:v>3</c:v>
                </c:pt>
                <c:pt idx="11280">
                  <c:v>4</c:v>
                </c:pt>
                <c:pt idx="11281">
                  <c:v>4</c:v>
                </c:pt>
                <c:pt idx="11282">
                  <c:v>4</c:v>
                </c:pt>
                <c:pt idx="11283">
                  <c:v>4</c:v>
                </c:pt>
                <c:pt idx="11284">
                  <c:v>4</c:v>
                </c:pt>
                <c:pt idx="11285">
                  <c:v>4</c:v>
                </c:pt>
                <c:pt idx="11286">
                  <c:v>3</c:v>
                </c:pt>
                <c:pt idx="11287">
                  <c:v>4</c:v>
                </c:pt>
                <c:pt idx="11288">
                  <c:v>4</c:v>
                </c:pt>
                <c:pt idx="11289">
                  <c:v>3</c:v>
                </c:pt>
                <c:pt idx="11290">
                  <c:v>4</c:v>
                </c:pt>
                <c:pt idx="11291">
                  <c:v>3</c:v>
                </c:pt>
                <c:pt idx="11292">
                  <c:v>2</c:v>
                </c:pt>
                <c:pt idx="11293">
                  <c:v>2</c:v>
                </c:pt>
                <c:pt idx="11294">
                  <c:v>4</c:v>
                </c:pt>
                <c:pt idx="11295">
                  <c:v>3</c:v>
                </c:pt>
                <c:pt idx="11296">
                  <c:v>3</c:v>
                </c:pt>
                <c:pt idx="11297">
                  <c:v>4</c:v>
                </c:pt>
                <c:pt idx="11298">
                  <c:v>4</c:v>
                </c:pt>
                <c:pt idx="11299">
                  <c:v>4</c:v>
                </c:pt>
                <c:pt idx="11300">
                  <c:v>3</c:v>
                </c:pt>
                <c:pt idx="11301">
                  <c:v>4</c:v>
                </c:pt>
                <c:pt idx="11302">
                  <c:v>4</c:v>
                </c:pt>
                <c:pt idx="11303">
                  <c:v>3</c:v>
                </c:pt>
                <c:pt idx="11304">
                  <c:v>4</c:v>
                </c:pt>
                <c:pt idx="11305">
                  <c:v>4</c:v>
                </c:pt>
                <c:pt idx="11306">
                  <c:v>4</c:v>
                </c:pt>
                <c:pt idx="11307">
                  <c:v>4</c:v>
                </c:pt>
                <c:pt idx="11308">
                  <c:v>2</c:v>
                </c:pt>
                <c:pt idx="11309">
                  <c:v>3</c:v>
                </c:pt>
                <c:pt idx="11310">
                  <c:v>3</c:v>
                </c:pt>
                <c:pt idx="11311">
                  <c:v>4</c:v>
                </c:pt>
                <c:pt idx="11312">
                  <c:v>4</c:v>
                </c:pt>
                <c:pt idx="11313">
                  <c:v>4</c:v>
                </c:pt>
                <c:pt idx="11314">
                  <c:v>4</c:v>
                </c:pt>
                <c:pt idx="11315">
                  <c:v>4</c:v>
                </c:pt>
                <c:pt idx="11316">
                  <c:v>3</c:v>
                </c:pt>
                <c:pt idx="11317">
                  <c:v>3</c:v>
                </c:pt>
                <c:pt idx="11318">
                  <c:v>4</c:v>
                </c:pt>
                <c:pt idx="11319">
                  <c:v>3</c:v>
                </c:pt>
                <c:pt idx="11320">
                  <c:v>4</c:v>
                </c:pt>
                <c:pt idx="11321">
                  <c:v>3</c:v>
                </c:pt>
                <c:pt idx="11322">
                  <c:v>4</c:v>
                </c:pt>
                <c:pt idx="11323">
                  <c:v>4</c:v>
                </c:pt>
                <c:pt idx="11324">
                  <c:v>4</c:v>
                </c:pt>
                <c:pt idx="11325">
                  <c:v>4</c:v>
                </c:pt>
                <c:pt idx="11326">
                  <c:v>4</c:v>
                </c:pt>
                <c:pt idx="11327">
                  <c:v>4</c:v>
                </c:pt>
                <c:pt idx="11328">
                  <c:v>3</c:v>
                </c:pt>
                <c:pt idx="11329">
                  <c:v>4</c:v>
                </c:pt>
                <c:pt idx="11330">
                  <c:v>4</c:v>
                </c:pt>
                <c:pt idx="11331">
                  <c:v>4</c:v>
                </c:pt>
                <c:pt idx="11332">
                  <c:v>4</c:v>
                </c:pt>
                <c:pt idx="11333">
                  <c:v>3</c:v>
                </c:pt>
                <c:pt idx="11334">
                  <c:v>4</c:v>
                </c:pt>
                <c:pt idx="11335">
                  <c:v>4</c:v>
                </c:pt>
                <c:pt idx="11336">
                  <c:v>4</c:v>
                </c:pt>
                <c:pt idx="11337">
                  <c:v>3</c:v>
                </c:pt>
                <c:pt idx="11338">
                  <c:v>4</c:v>
                </c:pt>
                <c:pt idx="11339">
                  <c:v>4</c:v>
                </c:pt>
                <c:pt idx="11340">
                  <c:v>4</c:v>
                </c:pt>
                <c:pt idx="11341">
                  <c:v>4</c:v>
                </c:pt>
                <c:pt idx="11342">
                  <c:v>4</c:v>
                </c:pt>
                <c:pt idx="11343">
                  <c:v>4</c:v>
                </c:pt>
                <c:pt idx="11344">
                  <c:v>3</c:v>
                </c:pt>
                <c:pt idx="11345">
                  <c:v>4</c:v>
                </c:pt>
                <c:pt idx="11346">
                  <c:v>2</c:v>
                </c:pt>
                <c:pt idx="11347">
                  <c:v>2</c:v>
                </c:pt>
                <c:pt idx="11348">
                  <c:v>4</c:v>
                </c:pt>
                <c:pt idx="11349">
                  <c:v>4</c:v>
                </c:pt>
                <c:pt idx="11350">
                  <c:v>4</c:v>
                </c:pt>
                <c:pt idx="11351">
                  <c:v>4</c:v>
                </c:pt>
                <c:pt idx="11352">
                  <c:v>3</c:v>
                </c:pt>
                <c:pt idx="11353">
                  <c:v>4</c:v>
                </c:pt>
                <c:pt idx="11354">
                  <c:v>4</c:v>
                </c:pt>
                <c:pt idx="11355">
                  <c:v>3</c:v>
                </c:pt>
                <c:pt idx="11356">
                  <c:v>4</c:v>
                </c:pt>
                <c:pt idx="11357">
                  <c:v>4</c:v>
                </c:pt>
                <c:pt idx="11358">
                  <c:v>3</c:v>
                </c:pt>
                <c:pt idx="11359">
                  <c:v>3</c:v>
                </c:pt>
                <c:pt idx="11360">
                  <c:v>4</c:v>
                </c:pt>
                <c:pt idx="11361">
                  <c:v>3</c:v>
                </c:pt>
                <c:pt idx="11362">
                  <c:v>2</c:v>
                </c:pt>
                <c:pt idx="11363">
                  <c:v>4</c:v>
                </c:pt>
                <c:pt idx="11364">
                  <c:v>4</c:v>
                </c:pt>
                <c:pt idx="11365">
                  <c:v>3</c:v>
                </c:pt>
                <c:pt idx="11366">
                  <c:v>4</c:v>
                </c:pt>
                <c:pt idx="11367">
                  <c:v>3</c:v>
                </c:pt>
                <c:pt idx="11368">
                  <c:v>4</c:v>
                </c:pt>
                <c:pt idx="11369">
                  <c:v>4</c:v>
                </c:pt>
                <c:pt idx="11370">
                  <c:v>4</c:v>
                </c:pt>
                <c:pt idx="11371">
                  <c:v>4</c:v>
                </c:pt>
                <c:pt idx="11372">
                  <c:v>4</c:v>
                </c:pt>
                <c:pt idx="11373">
                  <c:v>2</c:v>
                </c:pt>
                <c:pt idx="11374">
                  <c:v>4</c:v>
                </c:pt>
                <c:pt idx="11375">
                  <c:v>4</c:v>
                </c:pt>
                <c:pt idx="11376">
                  <c:v>4</c:v>
                </c:pt>
                <c:pt idx="11377">
                  <c:v>4</c:v>
                </c:pt>
                <c:pt idx="11378">
                  <c:v>4</c:v>
                </c:pt>
                <c:pt idx="11379">
                  <c:v>4</c:v>
                </c:pt>
                <c:pt idx="11380">
                  <c:v>3</c:v>
                </c:pt>
                <c:pt idx="11381">
                  <c:v>1</c:v>
                </c:pt>
                <c:pt idx="11382">
                  <c:v>4</c:v>
                </c:pt>
                <c:pt idx="11383">
                  <c:v>4</c:v>
                </c:pt>
                <c:pt idx="11384">
                  <c:v>4</c:v>
                </c:pt>
                <c:pt idx="11385">
                  <c:v>4</c:v>
                </c:pt>
                <c:pt idx="11386">
                  <c:v>3</c:v>
                </c:pt>
                <c:pt idx="11387">
                  <c:v>4</c:v>
                </c:pt>
                <c:pt idx="11388">
                  <c:v>3</c:v>
                </c:pt>
                <c:pt idx="11389">
                  <c:v>4</c:v>
                </c:pt>
                <c:pt idx="11390">
                  <c:v>4</c:v>
                </c:pt>
                <c:pt idx="11391">
                  <c:v>4</c:v>
                </c:pt>
                <c:pt idx="11392">
                  <c:v>4</c:v>
                </c:pt>
                <c:pt idx="11393">
                  <c:v>4</c:v>
                </c:pt>
                <c:pt idx="11394">
                  <c:v>4</c:v>
                </c:pt>
                <c:pt idx="11395">
                  <c:v>4</c:v>
                </c:pt>
                <c:pt idx="11396">
                  <c:v>4</c:v>
                </c:pt>
                <c:pt idx="11397">
                  <c:v>4</c:v>
                </c:pt>
                <c:pt idx="11398">
                  <c:v>4</c:v>
                </c:pt>
                <c:pt idx="11399">
                  <c:v>4</c:v>
                </c:pt>
                <c:pt idx="11400">
                  <c:v>4</c:v>
                </c:pt>
                <c:pt idx="11401">
                  <c:v>4</c:v>
                </c:pt>
                <c:pt idx="11402">
                  <c:v>3</c:v>
                </c:pt>
                <c:pt idx="11403">
                  <c:v>4</c:v>
                </c:pt>
                <c:pt idx="11404">
                  <c:v>2</c:v>
                </c:pt>
                <c:pt idx="11405">
                  <c:v>4</c:v>
                </c:pt>
                <c:pt idx="11406">
                  <c:v>3</c:v>
                </c:pt>
                <c:pt idx="11407">
                  <c:v>4</c:v>
                </c:pt>
                <c:pt idx="11408">
                  <c:v>4</c:v>
                </c:pt>
                <c:pt idx="11409">
                  <c:v>4</c:v>
                </c:pt>
                <c:pt idx="11410">
                  <c:v>1</c:v>
                </c:pt>
                <c:pt idx="11411">
                  <c:v>4</c:v>
                </c:pt>
                <c:pt idx="11412">
                  <c:v>3</c:v>
                </c:pt>
                <c:pt idx="11413">
                  <c:v>4</c:v>
                </c:pt>
                <c:pt idx="11414">
                  <c:v>3</c:v>
                </c:pt>
                <c:pt idx="11415">
                  <c:v>4</c:v>
                </c:pt>
                <c:pt idx="11416">
                  <c:v>2</c:v>
                </c:pt>
                <c:pt idx="11417">
                  <c:v>4</c:v>
                </c:pt>
                <c:pt idx="11418">
                  <c:v>4</c:v>
                </c:pt>
                <c:pt idx="11419">
                  <c:v>4</c:v>
                </c:pt>
                <c:pt idx="11420">
                  <c:v>4</c:v>
                </c:pt>
                <c:pt idx="11421">
                  <c:v>4</c:v>
                </c:pt>
                <c:pt idx="11422">
                  <c:v>2</c:v>
                </c:pt>
                <c:pt idx="11423">
                  <c:v>4</c:v>
                </c:pt>
                <c:pt idx="11424">
                  <c:v>3</c:v>
                </c:pt>
                <c:pt idx="11425">
                  <c:v>4</c:v>
                </c:pt>
                <c:pt idx="11426">
                  <c:v>4</c:v>
                </c:pt>
                <c:pt idx="11427">
                  <c:v>4</c:v>
                </c:pt>
                <c:pt idx="11428">
                  <c:v>3</c:v>
                </c:pt>
                <c:pt idx="11429">
                  <c:v>4</c:v>
                </c:pt>
                <c:pt idx="11430">
                  <c:v>4</c:v>
                </c:pt>
                <c:pt idx="11431">
                  <c:v>3</c:v>
                </c:pt>
                <c:pt idx="11432">
                  <c:v>4</c:v>
                </c:pt>
                <c:pt idx="11433">
                  <c:v>4</c:v>
                </c:pt>
                <c:pt idx="11434">
                  <c:v>3</c:v>
                </c:pt>
                <c:pt idx="11435">
                  <c:v>3</c:v>
                </c:pt>
                <c:pt idx="11436">
                  <c:v>4</c:v>
                </c:pt>
                <c:pt idx="11437">
                  <c:v>4</c:v>
                </c:pt>
                <c:pt idx="11438">
                  <c:v>4</c:v>
                </c:pt>
                <c:pt idx="11439">
                  <c:v>2</c:v>
                </c:pt>
                <c:pt idx="11440">
                  <c:v>3</c:v>
                </c:pt>
                <c:pt idx="11441">
                  <c:v>3</c:v>
                </c:pt>
                <c:pt idx="11442">
                  <c:v>2</c:v>
                </c:pt>
                <c:pt idx="11443">
                  <c:v>4</c:v>
                </c:pt>
                <c:pt idx="11444">
                  <c:v>4</c:v>
                </c:pt>
                <c:pt idx="11445">
                  <c:v>4</c:v>
                </c:pt>
                <c:pt idx="11446">
                  <c:v>4</c:v>
                </c:pt>
                <c:pt idx="11447">
                  <c:v>4</c:v>
                </c:pt>
                <c:pt idx="11448">
                  <c:v>4</c:v>
                </c:pt>
                <c:pt idx="11449">
                  <c:v>4</c:v>
                </c:pt>
                <c:pt idx="11450">
                  <c:v>4</c:v>
                </c:pt>
                <c:pt idx="11451">
                  <c:v>4</c:v>
                </c:pt>
                <c:pt idx="11452">
                  <c:v>3</c:v>
                </c:pt>
                <c:pt idx="11453">
                  <c:v>4</c:v>
                </c:pt>
                <c:pt idx="11454">
                  <c:v>4</c:v>
                </c:pt>
                <c:pt idx="11455">
                  <c:v>2</c:v>
                </c:pt>
                <c:pt idx="11456">
                  <c:v>5</c:v>
                </c:pt>
                <c:pt idx="11457">
                  <c:v>4</c:v>
                </c:pt>
                <c:pt idx="11458">
                  <c:v>4</c:v>
                </c:pt>
                <c:pt idx="11459">
                  <c:v>4</c:v>
                </c:pt>
                <c:pt idx="11460">
                  <c:v>3</c:v>
                </c:pt>
                <c:pt idx="11461">
                  <c:v>4</c:v>
                </c:pt>
                <c:pt idx="11462">
                  <c:v>4</c:v>
                </c:pt>
                <c:pt idx="11463">
                  <c:v>3</c:v>
                </c:pt>
                <c:pt idx="11464">
                  <c:v>3</c:v>
                </c:pt>
                <c:pt idx="11465">
                  <c:v>3</c:v>
                </c:pt>
                <c:pt idx="11466">
                  <c:v>4</c:v>
                </c:pt>
                <c:pt idx="11467">
                  <c:v>4</c:v>
                </c:pt>
                <c:pt idx="11468">
                  <c:v>4</c:v>
                </c:pt>
                <c:pt idx="11469">
                  <c:v>3</c:v>
                </c:pt>
                <c:pt idx="11470">
                  <c:v>3</c:v>
                </c:pt>
                <c:pt idx="11471">
                  <c:v>3</c:v>
                </c:pt>
                <c:pt idx="11472">
                  <c:v>4</c:v>
                </c:pt>
                <c:pt idx="11473">
                  <c:v>4</c:v>
                </c:pt>
                <c:pt idx="11474">
                  <c:v>4</c:v>
                </c:pt>
                <c:pt idx="11475">
                  <c:v>3</c:v>
                </c:pt>
                <c:pt idx="11476">
                  <c:v>4</c:v>
                </c:pt>
                <c:pt idx="11477">
                  <c:v>4</c:v>
                </c:pt>
                <c:pt idx="11478">
                  <c:v>4</c:v>
                </c:pt>
                <c:pt idx="11479">
                  <c:v>3</c:v>
                </c:pt>
                <c:pt idx="11480">
                  <c:v>4</c:v>
                </c:pt>
                <c:pt idx="11481">
                  <c:v>4</c:v>
                </c:pt>
                <c:pt idx="11482">
                  <c:v>4</c:v>
                </c:pt>
                <c:pt idx="11483">
                  <c:v>2</c:v>
                </c:pt>
                <c:pt idx="11484">
                  <c:v>4</c:v>
                </c:pt>
                <c:pt idx="11485">
                  <c:v>3</c:v>
                </c:pt>
                <c:pt idx="11486">
                  <c:v>3</c:v>
                </c:pt>
                <c:pt idx="11487">
                  <c:v>4</c:v>
                </c:pt>
                <c:pt idx="11488">
                  <c:v>4</c:v>
                </c:pt>
                <c:pt idx="11489">
                  <c:v>4</c:v>
                </c:pt>
                <c:pt idx="11490">
                  <c:v>3</c:v>
                </c:pt>
                <c:pt idx="11491">
                  <c:v>3</c:v>
                </c:pt>
                <c:pt idx="11492">
                  <c:v>2</c:v>
                </c:pt>
                <c:pt idx="11493">
                  <c:v>3</c:v>
                </c:pt>
                <c:pt idx="11494">
                  <c:v>4</c:v>
                </c:pt>
                <c:pt idx="11495">
                  <c:v>5</c:v>
                </c:pt>
                <c:pt idx="11496">
                  <c:v>4</c:v>
                </c:pt>
                <c:pt idx="11497">
                  <c:v>4</c:v>
                </c:pt>
                <c:pt idx="11498">
                  <c:v>4</c:v>
                </c:pt>
                <c:pt idx="11499">
                  <c:v>4</c:v>
                </c:pt>
                <c:pt idx="11500">
                  <c:v>4</c:v>
                </c:pt>
                <c:pt idx="11501">
                  <c:v>4</c:v>
                </c:pt>
                <c:pt idx="11502">
                  <c:v>3</c:v>
                </c:pt>
                <c:pt idx="11503">
                  <c:v>3</c:v>
                </c:pt>
                <c:pt idx="11504">
                  <c:v>2</c:v>
                </c:pt>
                <c:pt idx="11505">
                  <c:v>3</c:v>
                </c:pt>
                <c:pt idx="11506">
                  <c:v>4</c:v>
                </c:pt>
                <c:pt idx="11507">
                  <c:v>4</c:v>
                </c:pt>
                <c:pt idx="11508">
                  <c:v>4</c:v>
                </c:pt>
                <c:pt idx="11509">
                  <c:v>4</c:v>
                </c:pt>
                <c:pt idx="11510">
                  <c:v>3</c:v>
                </c:pt>
                <c:pt idx="11511">
                  <c:v>4</c:v>
                </c:pt>
                <c:pt idx="11512">
                  <c:v>4</c:v>
                </c:pt>
                <c:pt idx="11513">
                  <c:v>4</c:v>
                </c:pt>
                <c:pt idx="11514">
                  <c:v>4</c:v>
                </c:pt>
                <c:pt idx="11515">
                  <c:v>4</c:v>
                </c:pt>
                <c:pt idx="11516">
                  <c:v>3</c:v>
                </c:pt>
                <c:pt idx="11517">
                  <c:v>3</c:v>
                </c:pt>
                <c:pt idx="11518">
                  <c:v>4</c:v>
                </c:pt>
                <c:pt idx="11519">
                  <c:v>4</c:v>
                </c:pt>
                <c:pt idx="11520">
                  <c:v>4</c:v>
                </c:pt>
                <c:pt idx="11521">
                  <c:v>4</c:v>
                </c:pt>
                <c:pt idx="11522">
                  <c:v>2</c:v>
                </c:pt>
                <c:pt idx="11523">
                  <c:v>2</c:v>
                </c:pt>
                <c:pt idx="11524">
                  <c:v>3</c:v>
                </c:pt>
                <c:pt idx="11525">
                  <c:v>4</c:v>
                </c:pt>
                <c:pt idx="11526">
                  <c:v>3</c:v>
                </c:pt>
                <c:pt idx="11527">
                  <c:v>4</c:v>
                </c:pt>
                <c:pt idx="11528">
                  <c:v>3</c:v>
                </c:pt>
                <c:pt idx="11529">
                  <c:v>2</c:v>
                </c:pt>
                <c:pt idx="11530">
                  <c:v>4</c:v>
                </c:pt>
                <c:pt idx="11531">
                  <c:v>4</c:v>
                </c:pt>
                <c:pt idx="11532">
                  <c:v>3</c:v>
                </c:pt>
                <c:pt idx="11533">
                  <c:v>3</c:v>
                </c:pt>
                <c:pt idx="11534">
                  <c:v>3</c:v>
                </c:pt>
                <c:pt idx="11535">
                  <c:v>3</c:v>
                </c:pt>
                <c:pt idx="11536">
                  <c:v>4</c:v>
                </c:pt>
                <c:pt idx="11537">
                  <c:v>3</c:v>
                </c:pt>
                <c:pt idx="11538">
                  <c:v>4</c:v>
                </c:pt>
                <c:pt idx="11539">
                  <c:v>4</c:v>
                </c:pt>
                <c:pt idx="11540">
                  <c:v>4</c:v>
                </c:pt>
                <c:pt idx="11541">
                  <c:v>4</c:v>
                </c:pt>
                <c:pt idx="11542">
                  <c:v>4</c:v>
                </c:pt>
                <c:pt idx="11543">
                  <c:v>4</c:v>
                </c:pt>
                <c:pt idx="11544">
                  <c:v>4</c:v>
                </c:pt>
                <c:pt idx="11545">
                  <c:v>4</c:v>
                </c:pt>
                <c:pt idx="11546">
                  <c:v>4</c:v>
                </c:pt>
                <c:pt idx="11547">
                  <c:v>3</c:v>
                </c:pt>
                <c:pt idx="11548">
                  <c:v>4</c:v>
                </c:pt>
                <c:pt idx="11549">
                  <c:v>3</c:v>
                </c:pt>
                <c:pt idx="11550">
                  <c:v>4</c:v>
                </c:pt>
                <c:pt idx="11551">
                  <c:v>3</c:v>
                </c:pt>
                <c:pt idx="11552">
                  <c:v>4</c:v>
                </c:pt>
                <c:pt idx="11553">
                  <c:v>4</c:v>
                </c:pt>
                <c:pt idx="11554">
                  <c:v>4</c:v>
                </c:pt>
                <c:pt idx="11555">
                  <c:v>4</c:v>
                </c:pt>
                <c:pt idx="11556">
                  <c:v>4</c:v>
                </c:pt>
                <c:pt idx="11557">
                  <c:v>3</c:v>
                </c:pt>
                <c:pt idx="11558">
                  <c:v>4</c:v>
                </c:pt>
                <c:pt idx="11559">
                  <c:v>4</c:v>
                </c:pt>
                <c:pt idx="11560">
                  <c:v>4</c:v>
                </c:pt>
                <c:pt idx="11561">
                  <c:v>4</c:v>
                </c:pt>
                <c:pt idx="11562">
                  <c:v>2</c:v>
                </c:pt>
                <c:pt idx="11563">
                  <c:v>3</c:v>
                </c:pt>
                <c:pt idx="11564">
                  <c:v>3</c:v>
                </c:pt>
                <c:pt idx="11565">
                  <c:v>4</c:v>
                </c:pt>
                <c:pt idx="11566">
                  <c:v>4</c:v>
                </c:pt>
                <c:pt idx="11567">
                  <c:v>4</c:v>
                </c:pt>
                <c:pt idx="11568">
                  <c:v>3</c:v>
                </c:pt>
                <c:pt idx="11569">
                  <c:v>4</c:v>
                </c:pt>
                <c:pt idx="11570">
                  <c:v>4</c:v>
                </c:pt>
                <c:pt idx="11571">
                  <c:v>4</c:v>
                </c:pt>
                <c:pt idx="11572">
                  <c:v>4</c:v>
                </c:pt>
                <c:pt idx="11573">
                  <c:v>3</c:v>
                </c:pt>
                <c:pt idx="11574">
                  <c:v>4</c:v>
                </c:pt>
                <c:pt idx="11575">
                  <c:v>3</c:v>
                </c:pt>
                <c:pt idx="11576">
                  <c:v>4</c:v>
                </c:pt>
                <c:pt idx="11577">
                  <c:v>4</c:v>
                </c:pt>
                <c:pt idx="11578">
                  <c:v>4</c:v>
                </c:pt>
                <c:pt idx="11579">
                  <c:v>4</c:v>
                </c:pt>
                <c:pt idx="11580">
                  <c:v>2</c:v>
                </c:pt>
                <c:pt idx="11581">
                  <c:v>4</c:v>
                </c:pt>
                <c:pt idx="11582">
                  <c:v>4</c:v>
                </c:pt>
                <c:pt idx="11583">
                  <c:v>4</c:v>
                </c:pt>
                <c:pt idx="11584">
                  <c:v>4</c:v>
                </c:pt>
                <c:pt idx="11585">
                  <c:v>4</c:v>
                </c:pt>
                <c:pt idx="11586">
                  <c:v>4</c:v>
                </c:pt>
                <c:pt idx="11587">
                  <c:v>3</c:v>
                </c:pt>
                <c:pt idx="11588">
                  <c:v>2</c:v>
                </c:pt>
                <c:pt idx="11589">
                  <c:v>4</c:v>
                </c:pt>
                <c:pt idx="11590">
                  <c:v>3</c:v>
                </c:pt>
                <c:pt idx="11591">
                  <c:v>4</c:v>
                </c:pt>
                <c:pt idx="11592">
                  <c:v>4</c:v>
                </c:pt>
                <c:pt idx="11593">
                  <c:v>4</c:v>
                </c:pt>
                <c:pt idx="11594">
                  <c:v>4</c:v>
                </c:pt>
                <c:pt idx="11595">
                  <c:v>4</c:v>
                </c:pt>
                <c:pt idx="11596">
                  <c:v>4</c:v>
                </c:pt>
                <c:pt idx="11597">
                  <c:v>3</c:v>
                </c:pt>
                <c:pt idx="11598">
                  <c:v>4</c:v>
                </c:pt>
                <c:pt idx="11599">
                  <c:v>4</c:v>
                </c:pt>
                <c:pt idx="11600">
                  <c:v>4</c:v>
                </c:pt>
                <c:pt idx="11601">
                  <c:v>3</c:v>
                </c:pt>
                <c:pt idx="11602">
                  <c:v>6</c:v>
                </c:pt>
                <c:pt idx="11603">
                  <c:v>2</c:v>
                </c:pt>
                <c:pt idx="11604">
                  <c:v>4</c:v>
                </c:pt>
                <c:pt idx="11605">
                  <c:v>2</c:v>
                </c:pt>
                <c:pt idx="11606">
                  <c:v>4</c:v>
                </c:pt>
                <c:pt idx="11607">
                  <c:v>2</c:v>
                </c:pt>
                <c:pt idx="11608">
                  <c:v>4</c:v>
                </c:pt>
                <c:pt idx="11609">
                  <c:v>3</c:v>
                </c:pt>
                <c:pt idx="11610">
                  <c:v>3</c:v>
                </c:pt>
                <c:pt idx="11611">
                  <c:v>4</c:v>
                </c:pt>
                <c:pt idx="11612">
                  <c:v>4</c:v>
                </c:pt>
                <c:pt idx="11613">
                  <c:v>1</c:v>
                </c:pt>
                <c:pt idx="11614">
                  <c:v>4</c:v>
                </c:pt>
                <c:pt idx="11615">
                  <c:v>2</c:v>
                </c:pt>
                <c:pt idx="11616">
                  <c:v>4</c:v>
                </c:pt>
                <c:pt idx="11617">
                  <c:v>4</c:v>
                </c:pt>
                <c:pt idx="11618">
                  <c:v>4</c:v>
                </c:pt>
                <c:pt idx="11619">
                  <c:v>4</c:v>
                </c:pt>
                <c:pt idx="11620">
                  <c:v>4</c:v>
                </c:pt>
                <c:pt idx="11621">
                  <c:v>4</c:v>
                </c:pt>
                <c:pt idx="11622">
                  <c:v>4</c:v>
                </c:pt>
                <c:pt idx="11623">
                  <c:v>4</c:v>
                </c:pt>
                <c:pt idx="11624">
                  <c:v>4</c:v>
                </c:pt>
                <c:pt idx="11625">
                  <c:v>4</c:v>
                </c:pt>
                <c:pt idx="11626">
                  <c:v>2</c:v>
                </c:pt>
                <c:pt idx="11627">
                  <c:v>4</c:v>
                </c:pt>
                <c:pt idx="11628">
                  <c:v>4</c:v>
                </c:pt>
                <c:pt idx="11629">
                  <c:v>4</c:v>
                </c:pt>
                <c:pt idx="11630">
                  <c:v>4</c:v>
                </c:pt>
                <c:pt idx="11631">
                  <c:v>4</c:v>
                </c:pt>
                <c:pt idx="11632">
                  <c:v>3</c:v>
                </c:pt>
                <c:pt idx="11633">
                  <c:v>3</c:v>
                </c:pt>
                <c:pt idx="11634">
                  <c:v>3</c:v>
                </c:pt>
                <c:pt idx="11635">
                  <c:v>4</c:v>
                </c:pt>
                <c:pt idx="11636">
                  <c:v>4</c:v>
                </c:pt>
                <c:pt idx="11637">
                  <c:v>4</c:v>
                </c:pt>
                <c:pt idx="11638">
                  <c:v>3</c:v>
                </c:pt>
                <c:pt idx="11639">
                  <c:v>3</c:v>
                </c:pt>
                <c:pt idx="11640">
                  <c:v>4</c:v>
                </c:pt>
                <c:pt idx="11641">
                  <c:v>4</c:v>
                </c:pt>
                <c:pt idx="11642">
                  <c:v>3</c:v>
                </c:pt>
                <c:pt idx="11643">
                  <c:v>3</c:v>
                </c:pt>
                <c:pt idx="11644">
                  <c:v>4</c:v>
                </c:pt>
                <c:pt idx="11645">
                  <c:v>3</c:v>
                </c:pt>
                <c:pt idx="11646">
                  <c:v>3</c:v>
                </c:pt>
                <c:pt idx="11647">
                  <c:v>2</c:v>
                </c:pt>
                <c:pt idx="11648">
                  <c:v>2</c:v>
                </c:pt>
                <c:pt idx="11649">
                  <c:v>4</c:v>
                </c:pt>
                <c:pt idx="11650">
                  <c:v>4</c:v>
                </c:pt>
                <c:pt idx="11651">
                  <c:v>4</c:v>
                </c:pt>
                <c:pt idx="11652">
                  <c:v>4</c:v>
                </c:pt>
                <c:pt idx="11653">
                  <c:v>4</c:v>
                </c:pt>
                <c:pt idx="11654">
                  <c:v>4</c:v>
                </c:pt>
                <c:pt idx="11655">
                  <c:v>4</c:v>
                </c:pt>
                <c:pt idx="11656">
                  <c:v>3</c:v>
                </c:pt>
                <c:pt idx="11657">
                  <c:v>4</c:v>
                </c:pt>
                <c:pt idx="11658">
                  <c:v>4</c:v>
                </c:pt>
                <c:pt idx="11659">
                  <c:v>4</c:v>
                </c:pt>
                <c:pt idx="11660">
                  <c:v>4</c:v>
                </c:pt>
                <c:pt idx="11661">
                  <c:v>3</c:v>
                </c:pt>
                <c:pt idx="11662">
                  <c:v>4</c:v>
                </c:pt>
                <c:pt idx="11663">
                  <c:v>4</c:v>
                </c:pt>
                <c:pt idx="11664">
                  <c:v>4</c:v>
                </c:pt>
                <c:pt idx="11665">
                  <c:v>4</c:v>
                </c:pt>
                <c:pt idx="11666">
                  <c:v>4</c:v>
                </c:pt>
                <c:pt idx="11667">
                  <c:v>4</c:v>
                </c:pt>
                <c:pt idx="11668">
                  <c:v>4</c:v>
                </c:pt>
                <c:pt idx="11669">
                  <c:v>4</c:v>
                </c:pt>
                <c:pt idx="11670">
                  <c:v>4</c:v>
                </c:pt>
                <c:pt idx="11671">
                  <c:v>4</c:v>
                </c:pt>
                <c:pt idx="11672">
                  <c:v>3</c:v>
                </c:pt>
                <c:pt idx="11673">
                  <c:v>4</c:v>
                </c:pt>
                <c:pt idx="11674">
                  <c:v>4</c:v>
                </c:pt>
                <c:pt idx="11675">
                  <c:v>4</c:v>
                </c:pt>
                <c:pt idx="11676">
                  <c:v>4</c:v>
                </c:pt>
                <c:pt idx="11677">
                  <c:v>4</c:v>
                </c:pt>
                <c:pt idx="11678">
                  <c:v>4</c:v>
                </c:pt>
                <c:pt idx="11679">
                  <c:v>4</c:v>
                </c:pt>
                <c:pt idx="11680">
                  <c:v>4</c:v>
                </c:pt>
                <c:pt idx="11681">
                  <c:v>4</c:v>
                </c:pt>
                <c:pt idx="11682">
                  <c:v>4</c:v>
                </c:pt>
                <c:pt idx="11683">
                  <c:v>4</c:v>
                </c:pt>
                <c:pt idx="11684">
                  <c:v>4</c:v>
                </c:pt>
                <c:pt idx="11685">
                  <c:v>3</c:v>
                </c:pt>
                <c:pt idx="11686">
                  <c:v>4</c:v>
                </c:pt>
                <c:pt idx="11687">
                  <c:v>3</c:v>
                </c:pt>
                <c:pt idx="11688">
                  <c:v>2</c:v>
                </c:pt>
                <c:pt idx="11689">
                  <c:v>2</c:v>
                </c:pt>
                <c:pt idx="11690">
                  <c:v>4</c:v>
                </c:pt>
                <c:pt idx="11691">
                  <c:v>4</c:v>
                </c:pt>
                <c:pt idx="11692">
                  <c:v>4</c:v>
                </c:pt>
                <c:pt idx="11693">
                  <c:v>4</c:v>
                </c:pt>
                <c:pt idx="11694">
                  <c:v>4</c:v>
                </c:pt>
                <c:pt idx="11695">
                  <c:v>4</c:v>
                </c:pt>
                <c:pt idx="11696">
                  <c:v>4</c:v>
                </c:pt>
                <c:pt idx="11697">
                  <c:v>4</c:v>
                </c:pt>
                <c:pt idx="11698">
                  <c:v>2</c:v>
                </c:pt>
                <c:pt idx="11699">
                  <c:v>4</c:v>
                </c:pt>
                <c:pt idx="11700">
                  <c:v>4</c:v>
                </c:pt>
                <c:pt idx="11701">
                  <c:v>3</c:v>
                </c:pt>
                <c:pt idx="11702">
                  <c:v>2</c:v>
                </c:pt>
                <c:pt idx="11703">
                  <c:v>3</c:v>
                </c:pt>
                <c:pt idx="11704">
                  <c:v>4</c:v>
                </c:pt>
                <c:pt idx="11705">
                  <c:v>3</c:v>
                </c:pt>
                <c:pt idx="11706">
                  <c:v>2</c:v>
                </c:pt>
                <c:pt idx="11707">
                  <c:v>3</c:v>
                </c:pt>
                <c:pt idx="11708">
                  <c:v>4</c:v>
                </c:pt>
                <c:pt idx="11709">
                  <c:v>4</c:v>
                </c:pt>
                <c:pt idx="11710">
                  <c:v>4</c:v>
                </c:pt>
                <c:pt idx="11711">
                  <c:v>2</c:v>
                </c:pt>
                <c:pt idx="11712">
                  <c:v>4</c:v>
                </c:pt>
                <c:pt idx="11713">
                  <c:v>4</c:v>
                </c:pt>
                <c:pt idx="11714">
                  <c:v>4</c:v>
                </c:pt>
                <c:pt idx="11715">
                  <c:v>3</c:v>
                </c:pt>
                <c:pt idx="11716">
                  <c:v>4</c:v>
                </c:pt>
                <c:pt idx="11717">
                  <c:v>4</c:v>
                </c:pt>
                <c:pt idx="11718">
                  <c:v>4</c:v>
                </c:pt>
                <c:pt idx="11719">
                  <c:v>3</c:v>
                </c:pt>
                <c:pt idx="11720">
                  <c:v>4</c:v>
                </c:pt>
                <c:pt idx="11721">
                  <c:v>4</c:v>
                </c:pt>
                <c:pt idx="11722">
                  <c:v>4</c:v>
                </c:pt>
                <c:pt idx="11723">
                  <c:v>2</c:v>
                </c:pt>
                <c:pt idx="11724">
                  <c:v>4</c:v>
                </c:pt>
                <c:pt idx="11725">
                  <c:v>4</c:v>
                </c:pt>
                <c:pt idx="11726">
                  <c:v>2</c:v>
                </c:pt>
                <c:pt idx="11727">
                  <c:v>4</c:v>
                </c:pt>
                <c:pt idx="11728">
                  <c:v>4</c:v>
                </c:pt>
                <c:pt idx="11729">
                  <c:v>4</c:v>
                </c:pt>
                <c:pt idx="11730">
                  <c:v>4</c:v>
                </c:pt>
                <c:pt idx="11731">
                  <c:v>3</c:v>
                </c:pt>
                <c:pt idx="11732">
                  <c:v>4</c:v>
                </c:pt>
                <c:pt idx="11733">
                  <c:v>4</c:v>
                </c:pt>
                <c:pt idx="11734">
                  <c:v>4</c:v>
                </c:pt>
                <c:pt idx="11735">
                  <c:v>4</c:v>
                </c:pt>
                <c:pt idx="11736">
                  <c:v>2</c:v>
                </c:pt>
                <c:pt idx="11737">
                  <c:v>4</c:v>
                </c:pt>
                <c:pt idx="11738">
                  <c:v>2</c:v>
                </c:pt>
                <c:pt idx="11739">
                  <c:v>4</c:v>
                </c:pt>
                <c:pt idx="11740">
                  <c:v>4</c:v>
                </c:pt>
                <c:pt idx="11741">
                  <c:v>4</c:v>
                </c:pt>
                <c:pt idx="11742">
                  <c:v>4</c:v>
                </c:pt>
                <c:pt idx="11743">
                  <c:v>3</c:v>
                </c:pt>
                <c:pt idx="11744">
                  <c:v>4</c:v>
                </c:pt>
                <c:pt idx="11745">
                  <c:v>3</c:v>
                </c:pt>
                <c:pt idx="11746">
                  <c:v>4</c:v>
                </c:pt>
                <c:pt idx="11747">
                  <c:v>4</c:v>
                </c:pt>
                <c:pt idx="11748">
                  <c:v>3</c:v>
                </c:pt>
                <c:pt idx="11749">
                  <c:v>4</c:v>
                </c:pt>
                <c:pt idx="11750">
                  <c:v>4</c:v>
                </c:pt>
                <c:pt idx="11751">
                  <c:v>4</c:v>
                </c:pt>
                <c:pt idx="11752">
                  <c:v>4</c:v>
                </c:pt>
                <c:pt idx="11753">
                  <c:v>3</c:v>
                </c:pt>
                <c:pt idx="11754">
                  <c:v>4</c:v>
                </c:pt>
                <c:pt idx="11755">
                  <c:v>4</c:v>
                </c:pt>
                <c:pt idx="11756">
                  <c:v>4</c:v>
                </c:pt>
                <c:pt idx="11757">
                  <c:v>4</c:v>
                </c:pt>
                <c:pt idx="11758">
                  <c:v>4</c:v>
                </c:pt>
                <c:pt idx="11759">
                  <c:v>2</c:v>
                </c:pt>
                <c:pt idx="11760">
                  <c:v>4</c:v>
                </c:pt>
                <c:pt idx="11761">
                  <c:v>3</c:v>
                </c:pt>
                <c:pt idx="11762">
                  <c:v>3</c:v>
                </c:pt>
                <c:pt idx="11763">
                  <c:v>4</c:v>
                </c:pt>
                <c:pt idx="11764">
                  <c:v>4</c:v>
                </c:pt>
                <c:pt idx="11765">
                  <c:v>4</c:v>
                </c:pt>
                <c:pt idx="11766">
                  <c:v>4</c:v>
                </c:pt>
                <c:pt idx="11767">
                  <c:v>4</c:v>
                </c:pt>
                <c:pt idx="11768">
                  <c:v>3</c:v>
                </c:pt>
                <c:pt idx="11769">
                  <c:v>3</c:v>
                </c:pt>
                <c:pt idx="11770">
                  <c:v>3</c:v>
                </c:pt>
                <c:pt idx="11771">
                  <c:v>3</c:v>
                </c:pt>
                <c:pt idx="11772">
                  <c:v>4</c:v>
                </c:pt>
                <c:pt idx="11773">
                  <c:v>4</c:v>
                </c:pt>
                <c:pt idx="11774">
                  <c:v>4</c:v>
                </c:pt>
                <c:pt idx="11775">
                  <c:v>4</c:v>
                </c:pt>
                <c:pt idx="11776">
                  <c:v>4</c:v>
                </c:pt>
                <c:pt idx="11777">
                  <c:v>3</c:v>
                </c:pt>
                <c:pt idx="11778">
                  <c:v>4</c:v>
                </c:pt>
                <c:pt idx="11779">
                  <c:v>4</c:v>
                </c:pt>
                <c:pt idx="11780">
                  <c:v>3</c:v>
                </c:pt>
                <c:pt idx="11781">
                  <c:v>4</c:v>
                </c:pt>
                <c:pt idx="11782">
                  <c:v>4</c:v>
                </c:pt>
                <c:pt idx="11783">
                  <c:v>3</c:v>
                </c:pt>
                <c:pt idx="11784">
                  <c:v>4</c:v>
                </c:pt>
                <c:pt idx="11785">
                  <c:v>4</c:v>
                </c:pt>
                <c:pt idx="11786">
                  <c:v>3</c:v>
                </c:pt>
                <c:pt idx="11787">
                  <c:v>4</c:v>
                </c:pt>
                <c:pt idx="11788">
                  <c:v>4</c:v>
                </c:pt>
                <c:pt idx="11789">
                  <c:v>4</c:v>
                </c:pt>
                <c:pt idx="11790">
                  <c:v>3</c:v>
                </c:pt>
                <c:pt idx="11791">
                  <c:v>4</c:v>
                </c:pt>
                <c:pt idx="11792">
                  <c:v>3</c:v>
                </c:pt>
                <c:pt idx="11793">
                  <c:v>4</c:v>
                </c:pt>
                <c:pt idx="11794">
                  <c:v>4</c:v>
                </c:pt>
                <c:pt idx="11795">
                  <c:v>4</c:v>
                </c:pt>
                <c:pt idx="11796">
                  <c:v>4</c:v>
                </c:pt>
                <c:pt idx="11797">
                  <c:v>3</c:v>
                </c:pt>
                <c:pt idx="11798">
                  <c:v>4</c:v>
                </c:pt>
                <c:pt idx="11799">
                  <c:v>3</c:v>
                </c:pt>
                <c:pt idx="11800">
                  <c:v>4</c:v>
                </c:pt>
                <c:pt idx="11801">
                  <c:v>4</c:v>
                </c:pt>
                <c:pt idx="11802">
                  <c:v>4</c:v>
                </c:pt>
                <c:pt idx="11803">
                  <c:v>4</c:v>
                </c:pt>
                <c:pt idx="11804">
                  <c:v>3</c:v>
                </c:pt>
                <c:pt idx="11805">
                  <c:v>4</c:v>
                </c:pt>
                <c:pt idx="11806">
                  <c:v>2</c:v>
                </c:pt>
                <c:pt idx="11807">
                  <c:v>3</c:v>
                </c:pt>
                <c:pt idx="11808">
                  <c:v>2</c:v>
                </c:pt>
                <c:pt idx="11809">
                  <c:v>4</c:v>
                </c:pt>
                <c:pt idx="11810">
                  <c:v>4</c:v>
                </c:pt>
                <c:pt idx="11811">
                  <c:v>3</c:v>
                </c:pt>
                <c:pt idx="11812">
                  <c:v>4</c:v>
                </c:pt>
                <c:pt idx="11813">
                  <c:v>1</c:v>
                </c:pt>
                <c:pt idx="11814">
                  <c:v>4</c:v>
                </c:pt>
                <c:pt idx="11815">
                  <c:v>2</c:v>
                </c:pt>
                <c:pt idx="11816">
                  <c:v>4</c:v>
                </c:pt>
                <c:pt idx="11817">
                  <c:v>4</c:v>
                </c:pt>
                <c:pt idx="11818">
                  <c:v>3</c:v>
                </c:pt>
                <c:pt idx="11819">
                  <c:v>4</c:v>
                </c:pt>
                <c:pt idx="11820">
                  <c:v>4</c:v>
                </c:pt>
                <c:pt idx="11821">
                  <c:v>3</c:v>
                </c:pt>
                <c:pt idx="11822">
                  <c:v>3</c:v>
                </c:pt>
                <c:pt idx="11823">
                  <c:v>2</c:v>
                </c:pt>
                <c:pt idx="11824">
                  <c:v>4</c:v>
                </c:pt>
                <c:pt idx="11825">
                  <c:v>4</c:v>
                </c:pt>
                <c:pt idx="11826">
                  <c:v>2</c:v>
                </c:pt>
                <c:pt idx="11827">
                  <c:v>4</c:v>
                </c:pt>
                <c:pt idx="11828">
                  <c:v>4</c:v>
                </c:pt>
                <c:pt idx="11829">
                  <c:v>4</c:v>
                </c:pt>
                <c:pt idx="11830">
                  <c:v>4</c:v>
                </c:pt>
                <c:pt idx="11831">
                  <c:v>3</c:v>
                </c:pt>
                <c:pt idx="11832">
                  <c:v>4</c:v>
                </c:pt>
                <c:pt idx="11833">
                  <c:v>4</c:v>
                </c:pt>
                <c:pt idx="11834">
                  <c:v>4</c:v>
                </c:pt>
                <c:pt idx="11835">
                  <c:v>4</c:v>
                </c:pt>
                <c:pt idx="11836">
                  <c:v>4</c:v>
                </c:pt>
                <c:pt idx="11837">
                  <c:v>4</c:v>
                </c:pt>
                <c:pt idx="11838">
                  <c:v>4</c:v>
                </c:pt>
                <c:pt idx="11839">
                  <c:v>4</c:v>
                </c:pt>
                <c:pt idx="11840">
                  <c:v>4</c:v>
                </c:pt>
                <c:pt idx="11841">
                  <c:v>4</c:v>
                </c:pt>
                <c:pt idx="11842">
                  <c:v>3</c:v>
                </c:pt>
                <c:pt idx="11843">
                  <c:v>3</c:v>
                </c:pt>
                <c:pt idx="11844">
                  <c:v>4</c:v>
                </c:pt>
                <c:pt idx="11845">
                  <c:v>4</c:v>
                </c:pt>
                <c:pt idx="11846">
                  <c:v>3</c:v>
                </c:pt>
                <c:pt idx="11847">
                  <c:v>3</c:v>
                </c:pt>
                <c:pt idx="11848">
                  <c:v>4</c:v>
                </c:pt>
                <c:pt idx="11849">
                  <c:v>2</c:v>
                </c:pt>
                <c:pt idx="11850">
                  <c:v>3</c:v>
                </c:pt>
                <c:pt idx="11851">
                  <c:v>4</c:v>
                </c:pt>
                <c:pt idx="11852">
                  <c:v>4</c:v>
                </c:pt>
                <c:pt idx="11853">
                  <c:v>3</c:v>
                </c:pt>
                <c:pt idx="11854">
                  <c:v>4</c:v>
                </c:pt>
                <c:pt idx="11855">
                  <c:v>3</c:v>
                </c:pt>
                <c:pt idx="11856">
                  <c:v>4</c:v>
                </c:pt>
                <c:pt idx="11857">
                  <c:v>4</c:v>
                </c:pt>
                <c:pt idx="11858">
                  <c:v>4</c:v>
                </c:pt>
                <c:pt idx="11859">
                  <c:v>4</c:v>
                </c:pt>
                <c:pt idx="11860">
                  <c:v>4</c:v>
                </c:pt>
                <c:pt idx="11861">
                  <c:v>4</c:v>
                </c:pt>
                <c:pt idx="11862">
                  <c:v>4</c:v>
                </c:pt>
                <c:pt idx="11863">
                  <c:v>4</c:v>
                </c:pt>
                <c:pt idx="11864">
                  <c:v>4</c:v>
                </c:pt>
                <c:pt idx="11865">
                  <c:v>4</c:v>
                </c:pt>
                <c:pt idx="11866">
                  <c:v>3</c:v>
                </c:pt>
                <c:pt idx="11867">
                  <c:v>4</c:v>
                </c:pt>
                <c:pt idx="11868">
                  <c:v>4</c:v>
                </c:pt>
                <c:pt idx="11869">
                  <c:v>4</c:v>
                </c:pt>
                <c:pt idx="11870">
                  <c:v>4</c:v>
                </c:pt>
                <c:pt idx="11871">
                  <c:v>4</c:v>
                </c:pt>
                <c:pt idx="11872">
                  <c:v>4</c:v>
                </c:pt>
                <c:pt idx="11873">
                  <c:v>4</c:v>
                </c:pt>
                <c:pt idx="11874">
                  <c:v>3</c:v>
                </c:pt>
                <c:pt idx="11875">
                  <c:v>4</c:v>
                </c:pt>
                <c:pt idx="11876">
                  <c:v>3</c:v>
                </c:pt>
                <c:pt idx="11877">
                  <c:v>3</c:v>
                </c:pt>
                <c:pt idx="11878">
                  <c:v>4</c:v>
                </c:pt>
                <c:pt idx="11879">
                  <c:v>4</c:v>
                </c:pt>
                <c:pt idx="11880">
                  <c:v>3</c:v>
                </c:pt>
                <c:pt idx="11881">
                  <c:v>4</c:v>
                </c:pt>
                <c:pt idx="11882">
                  <c:v>4</c:v>
                </c:pt>
                <c:pt idx="11883">
                  <c:v>3</c:v>
                </c:pt>
                <c:pt idx="11884">
                  <c:v>4</c:v>
                </c:pt>
                <c:pt idx="11885">
                  <c:v>4</c:v>
                </c:pt>
                <c:pt idx="11886">
                  <c:v>4</c:v>
                </c:pt>
                <c:pt idx="11887">
                  <c:v>4</c:v>
                </c:pt>
                <c:pt idx="11888">
                  <c:v>4</c:v>
                </c:pt>
                <c:pt idx="11889">
                  <c:v>4</c:v>
                </c:pt>
                <c:pt idx="11890">
                  <c:v>4</c:v>
                </c:pt>
                <c:pt idx="11891">
                  <c:v>4</c:v>
                </c:pt>
                <c:pt idx="11892">
                  <c:v>4</c:v>
                </c:pt>
                <c:pt idx="11893">
                  <c:v>4</c:v>
                </c:pt>
                <c:pt idx="11894">
                  <c:v>4</c:v>
                </c:pt>
                <c:pt idx="11895">
                  <c:v>3</c:v>
                </c:pt>
                <c:pt idx="11896">
                  <c:v>4</c:v>
                </c:pt>
                <c:pt idx="11897">
                  <c:v>3</c:v>
                </c:pt>
                <c:pt idx="11898">
                  <c:v>4</c:v>
                </c:pt>
                <c:pt idx="11899">
                  <c:v>4</c:v>
                </c:pt>
                <c:pt idx="11900">
                  <c:v>4</c:v>
                </c:pt>
                <c:pt idx="11901">
                  <c:v>4</c:v>
                </c:pt>
                <c:pt idx="11902">
                  <c:v>4</c:v>
                </c:pt>
                <c:pt idx="11903">
                  <c:v>2</c:v>
                </c:pt>
                <c:pt idx="11904">
                  <c:v>4</c:v>
                </c:pt>
                <c:pt idx="11905">
                  <c:v>2</c:v>
                </c:pt>
                <c:pt idx="11906">
                  <c:v>4</c:v>
                </c:pt>
                <c:pt idx="11907">
                  <c:v>4</c:v>
                </c:pt>
                <c:pt idx="11908">
                  <c:v>3</c:v>
                </c:pt>
                <c:pt idx="11909">
                  <c:v>4</c:v>
                </c:pt>
                <c:pt idx="11910">
                  <c:v>4</c:v>
                </c:pt>
                <c:pt idx="11911">
                  <c:v>4</c:v>
                </c:pt>
                <c:pt idx="11912">
                  <c:v>2</c:v>
                </c:pt>
                <c:pt idx="11913">
                  <c:v>4</c:v>
                </c:pt>
                <c:pt idx="11914">
                  <c:v>2</c:v>
                </c:pt>
                <c:pt idx="11915">
                  <c:v>4</c:v>
                </c:pt>
                <c:pt idx="11916">
                  <c:v>4</c:v>
                </c:pt>
                <c:pt idx="11917">
                  <c:v>4</c:v>
                </c:pt>
                <c:pt idx="11918">
                  <c:v>4</c:v>
                </c:pt>
                <c:pt idx="11919">
                  <c:v>3</c:v>
                </c:pt>
                <c:pt idx="11920">
                  <c:v>3</c:v>
                </c:pt>
                <c:pt idx="11921">
                  <c:v>4</c:v>
                </c:pt>
                <c:pt idx="11922">
                  <c:v>3</c:v>
                </c:pt>
                <c:pt idx="11923">
                  <c:v>4</c:v>
                </c:pt>
                <c:pt idx="11924">
                  <c:v>4</c:v>
                </c:pt>
                <c:pt idx="11925">
                  <c:v>3</c:v>
                </c:pt>
                <c:pt idx="11926">
                  <c:v>4</c:v>
                </c:pt>
                <c:pt idx="11927">
                  <c:v>3</c:v>
                </c:pt>
                <c:pt idx="11928">
                  <c:v>3</c:v>
                </c:pt>
                <c:pt idx="11929">
                  <c:v>3</c:v>
                </c:pt>
                <c:pt idx="11930">
                  <c:v>4</c:v>
                </c:pt>
                <c:pt idx="11931">
                  <c:v>4</c:v>
                </c:pt>
                <c:pt idx="11932">
                  <c:v>5</c:v>
                </c:pt>
                <c:pt idx="11933">
                  <c:v>4</c:v>
                </c:pt>
                <c:pt idx="11934">
                  <c:v>4</c:v>
                </c:pt>
                <c:pt idx="11935">
                  <c:v>3</c:v>
                </c:pt>
                <c:pt idx="11936">
                  <c:v>4</c:v>
                </c:pt>
                <c:pt idx="11937">
                  <c:v>4</c:v>
                </c:pt>
                <c:pt idx="11938">
                  <c:v>2</c:v>
                </c:pt>
                <c:pt idx="11939">
                  <c:v>2</c:v>
                </c:pt>
                <c:pt idx="11940">
                  <c:v>3</c:v>
                </c:pt>
                <c:pt idx="11941">
                  <c:v>4</c:v>
                </c:pt>
                <c:pt idx="11942">
                  <c:v>4</c:v>
                </c:pt>
                <c:pt idx="11943">
                  <c:v>4</c:v>
                </c:pt>
              </c:numCache>
            </c:numRef>
          </c:val>
          <c:smooth val="0"/>
        </c:ser>
        <c:dLbls>
          <c:showLegendKey val="0"/>
          <c:showVal val="0"/>
          <c:showCatName val="0"/>
          <c:showSerName val="0"/>
          <c:showPercent val="0"/>
          <c:showBubbleSize val="0"/>
        </c:dLbls>
        <c:marker val="1"/>
        <c:smooth val="0"/>
        <c:axId val="379993144"/>
        <c:axId val="419408376"/>
      </c:lineChart>
      <c:catAx>
        <c:axId val="379993144"/>
        <c:scaling>
          <c:orientation val="minMax"/>
        </c:scaling>
        <c:delete val="0"/>
        <c:axPos val="b"/>
        <c:majorTickMark val="out"/>
        <c:minorTickMark val="none"/>
        <c:tickLblPos val="nextTo"/>
        <c:crossAx val="419408376"/>
        <c:crosses val="autoZero"/>
        <c:auto val="1"/>
        <c:lblAlgn val="ctr"/>
        <c:lblOffset val="100"/>
        <c:noMultiLvlLbl val="0"/>
      </c:catAx>
      <c:valAx>
        <c:axId val="419408376"/>
        <c:scaling>
          <c:orientation val="minMax"/>
        </c:scaling>
        <c:delete val="0"/>
        <c:axPos val="l"/>
        <c:majorGridlines/>
        <c:numFmt formatCode="General" sourceLinked="1"/>
        <c:majorTickMark val="out"/>
        <c:minorTickMark val="none"/>
        <c:tickLblPos val="nextTo"/>
        <c:crossAx val="379993144"/>
        <c:crosses val="autoZero"/>
        <c:crossBetween val="between"/>
      </c:valAx>
    </c:plotArea>
    <c:legend>
      <c:legendPos val="r"/>
      <c:overlay val="0"/>
    </c:legend>
    <c:plotVisOnly val="1"/>
    <c:dispBlanksAs val="gap"/>
    <c:showDLblsOverMax val="0"/>
  </c:chart>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42720443012965"/>
          <c:y val="2.9852654309558538E-2"/>
          <c:w val="0.77222584879825562"/>
          <c:h val="0.86217009684700063"/>
        </c:manualLayout>
      </c:layout>
      <c:lineChart>
        <c:grouping val="standard"/>
        <c:varyColors val="0"/>
        <c:ser>
          <c:idx val="0"/>
          <c:order val="0"/>
          <c:tx>
            <c:v>All papers</c:v>
          </c:tx>
          <c:spPr>
            <a:ln w="50800">
              <a:solidFill>
                <a:srgbClr val="0070C0"/>
              </a:solidFill>
            </a:ln>
          </c:spPr>
          <c:marker>
            <c:symbol val="none"/>
          </c:marker>
          <c:cat>
            <c:numRef>
              <c:f>Abstract!$A$19:$A$39</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Abstract!$P$19:$P$39</c:f>
              <c:numCache>
                <c:formatCode>0.0%</c:formatCode>
                <c:ptCount val="21"/>
                <c:pt idx="0">
                  <c:v>0.94202898550724634</c:v>
                </c:pt>
                <c:pt idx="1">
                  <c:v>0.98684210526315785</c:v>
                </c:pt>
                <c:pt idx="2">
                  <c:v>0.94505494505494503</c:v>
                </c:pt>
                <c:pt idx="3">
                  <c:v>0.96666666666666667</c:v>
                </c:pt>
                <c:pt idx="4">
                  <c:v>0.97058823529411764</c:v>
                </c:pt>
                <c:pt idx="5">
                  <c:v>0.99065420560747663</c:v>
                </c:pt>
                <c:pt idx="6">
                  <c:v>0.98198198198198194</c:v>
                </c:pt>
                <c:pt idx="7">
                  <c:v>0.96969696969696972</c:v>
                </c:pt>
                <c:pt idx="8">
                  <c:v>0.99122807017543857</c:v>
                </c:pt>
                <c:pt idx="9">
                  <c:v>0.9907407407407407</c:v>
                </c:pt>
                <c:pt idx="10">
                  <c:v>0.98373983739837401</c:v>
                </c:pt>
                <c:pt idx="11">
                  <c:v>0.97297297297297303</c:v>
                </c:pt>
                <c:pt idx="12">
                  <c:v>0.97202797202797198</c:v>
                </c:pt>
                <c:pt idx="13">
                  <c:v>0.95731707317073167</c:v>
                </c:pt>
                <c:pt idx="14">
                  <c:v>0.98969072164948457</c:v>
                </c:pt>
                <c:pt idx="15">
                  <c:v>0.98122065727699526</c:v>
                </c:pt>
                <c:pt idx="16">
                  <c:v>0.96652719665271969</c:v>
                </c:pt>
                <c:pt idx="17">
                  <c:v>0.9915730337078652</c:v>
                </c:pt>
                <c:pt idx="18">
                  <c:v>0.98929336188436834</c:v>
                </c:pt>
                <c:pt idx="19">
                  <c:v>0.98501070663811563</c:v>
                </c:pt>
                <c:pt idx="20">
                  <c:v>0.98301886792452831</c:v>
                </c:pt>
              </c:numCache>
            </c:numRef>
          </c:val>
          <c:smooth val="0"/>
        </c:ser>
        <c:ser>
          <c:idx val="1"/>
          <c:order val="1"/>
          <c:tx>
            <c:v>Impacts and mitigation</c:v>
          </c:tx>
          <c:spPr>
            <a:ln w="50800">
              <a:solidFill>
                <a:srgbClr val="FF0000"/>
              </a:solidFill>
            </a:ln>
          </c:spPr>
          <c:marker>
            <c:symbol val="none"/>
          </c:marker>
          <c:cat>
            <c:numRef>
              <c:f>Abstract!$A$19:$A$39</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Abstract!$AF$41:$AF$61</c:f>
              <c:numCache>
                <c:formatCode>0.0%</c:formatCode>
                <c:ptCount val="21"/>
                <c:pt idx="0">
                  <c:v>0.96153846153846156</c:v>
                </c:pt>
                <c:pt idx="1">
                  <c:v>1</c:v>
                </c:pt>
                <c:pt idx="2">
                  <c:v>0.98529411764705888</c:v>
                </c:pt>
                <c:pt idx="3">
                  <c:v>0.98412698412698407</c:v>
                </c:pt>
                <c:pt idx="4">
                  <c:v>1</c:v>
                </c:pt>
                <c:pt idx="5">
                  <c:v>1</c:v>
                </c:pt>
                <c:pt idx="6">
                  <c:v>1</c:v>
                </c:pt>
                <c:pt idx="7">
                  <c:v>1</c:v>
                </c:pt>
                <c:pt idx="8">
                  <c:v>0.98809523809523814</c:v>
                </c:pt>
                <c:pt idx="9">
                  <c:v>1</c:v>
                </c:pt>
                <c:pt idx="10">
                  <c:v>1</c:v>
                </c:pt>
                <c:pt idx="11">
                  <c:v>0.98780487804878048</c:v>
                </c:pt>
                <c:pt idx="12">
                  <c:v>0.98360655737704916</c:v>
                </c:pt>
                <c:pt idx="13">
                  <c:v>0.98412698412698407</c:v>
                </c:pt>
                <c:pt idx="14">
                  <c:v>1</c:v>
                </c:pt>
                <c:pt idx="15">
                  <c:v>0.99431818181818177</c:v>
                </c:pt>
                <c:pt idx="16">
                  <c:v>0.99484536082474229</c:v>
                </c:pt>
                <c:pt idx="17">
                  <c:v>0.99675324675324672</c:v>
                </c:pt>
                <c:pt idx="18">
                  <c:v>0.99195710455764075</c:v>
                </c:pt>
                <c:pt idx="19">
                  <c:v>0.99493670886075947</c:v>
                </c:pt>
                <c:pt idx="20">
                  <c:v>0.99539170506912444</c:v>
                </c:pt>
              </c:numCache>
            </c:numRef>
          </c:val>
          <c:smooth val="0"/>
        </c:ser>
        <c:ser>
          <c:idx val="2"/>
          <c:order val="2"/>
          <c:tx>
            <c:v>Methods and palaeoclimate</c:v>
          </c:tx>
          <c:spPr>
            <a:ln w="50800">
              <a:solidFill>
                <a:srgbClr val="00B050"/>
              </a:solidFill>
            </a:ln>
          </c:spPr>
          <c:marker>
            <c:symbol val="none"/>
          </c:marker>
          <c:cat>
            <c:numRef>
              <c:f>Abstract!$A$19:$A$39</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Abstract!$BJ$41:$BJ$61</c:f>
              <c:numCache>
                <c:formatCode>0.0%</c:formatCode>
                <c:ptCount val="21"/>
                <c:pt idx="0">
                  <c:v>0.88235294117647056</c:v>
                </c:pt>
                <c:pt idx="1">
                  <c:v>0.94736842105263153</c:v>
                </c:pt>
                <c:pt idx="2">
                  <c:v>0.82608695652173914</c:v>
                </c:pt>
                <c:pt idx="3">
                  <c:v>0.92592592592592593</c:v>
                </c:pt>
                <c:pt idx="4">
                  <c:v>0.8571428571428571</c:v>
                </c:pt>
                <c:pt idx="5">
                  <c:v>0.96</c:v>
                </c:pt>
                <c:pt idx="6">
                  <c:v>0.93333333333333335</c:v>
                </c:pt>
                <c:pt idx="7">
                  <c:v>0.88888888888888884</c:v>
                </c:pt>
                <c:pt idx="8">
                  <c:v>1</c:v>
                </c:pt>
                <c:pt idx="9">
                  <c:v>0.96969696969696972</c:v>
                </c:pt>
                <c:pt idx="10">
                  <c:v>0.94285714285714284</c:v>
                </c:pt>
                <c:pt idx="11">
                  <c:v>0.93103448275862066</c:v>
                </c:pt>
                <c:pt idx="12">
                  <c:v>0.90476190476190477</c:v>
                </c:pt>
                <c:pt idx="13">
                  <c:v>0.86842105263157898</c:v>
                </c:pt>
                <c:pt idx="14">
                  <c:v>0.95</c:v>
                </c:pt>
                <c:pt idx="15">
                  <c:v>0.91891891891891897</c:v>
                </c:pt>
                <c:pt idx="16">
                  <c:v>0.84444444444444444</c:v>
                </c:pt>
                <c:pt idx="17">
                  <c:v>0.95833333333333337</c:v>
                </c:pt>
                <c:pt idx="18">
                  <c:v>0.97872340425531912</c:v>
                </c:pt>
                <c:pt idx="19">
                  <c:v>0.93055555555555558</c:v>
                </c:pt>
                <c:pt idx="20">
                  <c:v>0.92708333333333337</c:v>
                </c:pt>
              </c:numCache>
            </c:numRef>
          </c:val>
          <c:smooth val="0"/>
        </c:ser>
        <c:dLbls>
          <c:showLegendKey val="0"/>
          <c:showVal val="0"/>
          <c:showCatName val="0"/>
          <c:showSerName val="0"/>
          <c:showPercent val="0"/>
          <c:showBubbleSize val="0"/>
        </c:dLbls>
        <c:marker val="1"/>
        <c:smooth val="0"/>
        <c:axId val="419409160"/>
        <c:axId val="419409552"/>
      </c:lineChart>
      <c:lineChart>
        <c:grouping val="standard"/>
        <c:varyColors val="0"/>
        <c:ser>
          <c:idx val="3"/>
          <c:order val="3"/>
          <c:tx>
            <c:v>Share of impacts and mitigation in total</c:v>
          </c:tx>
          <c:spPr>
            <a:ln w="50800">
              <a:solidFill>
                <a:schemeClr val="tx1"/>
              </a:solidFill>
              <a:prstDash val="sysDash"/>
            </a:ln>
          </c:spPr>
          <c:marker>
            <c:symbol val="none"/>
          </c:marker>
          <c:cat>
            <c:numRef>
              <c:f>Abstract!$A$19:$A$39</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Abstract!$V$41:$V$61</c:f>
              <c:numCache>
                <c:formatCode>General</c:formatCode>
                <c:ptCount val="21"/>
                <c:pt idx="0">
                  <c:v>0.73103448275862071</c:v>
                </c:pt>
                <c:pt idx="1">
                  <c:v>0.69430051813471505</c:v>
                </c:pt>
                <c:pt idx="2">
                  <c:v>0.68888888888888888</c:v>
                </c:pt>
                <c:pt idx="3">
                  <c:v>0.68617021276595747</c:v>
                </c:pt>
                <c:pt idx="4">
                  <c:v>0.74596774193548387</c:v>
                </c:pt>
                <c:pt idx="5">
                  <c:v>0.75</c:v>
                </c:pt>
                <c:pt idx="6">
                  <c:v>0.69257950530035339</c:v>
                </c:pt>
                <c:pt idx="7">
                  <c:v>0.7265625</c:v>
                </c:pt>
                <c:pt idx="8">
                  <c:v>0.72523961661341851</c:v>
                </c:pt>
                <c:pt idx="9">
                  <c:v>0.69230769230769229</c:v>
                </c:pt>
                <c:pt idx="10">
                  <c:v>0.69623655913978499</c:v>
                </c:pt>
                <c:pt idx="11">
                  <c:v>0.73753280839895008</c:v>
                </c:pt>
                <c:pt idx="12">
                  <c:v>0.73662551440329216</c:v>
                </c:pt>
                <c:pt idx="13">
                  <c:v>0.74582560296846012</c:v>
                </c:pt>
                <c:pt idx="14">
                  <c:v>0.73021001615508885</c:v>
                </c:pt>
                <c:pt idx="15">
                  <c:v>0.76349206349206344</c:v>
                </c:pt>
                <c:pt idx="16">
                  <c:v>0.77071509648127123</c:v>
                </c:pt>
                <c:pt idx="17">
                  <c:v>0.81542461005199307</c:v>
                </c:pt>
                <c:pt idx="18">
                  <c:v>0.78970268310369829</c:v>
                </c:pt>
                <c:pt idx="19">
                  <c:v>0.8158070997990623</c:v>
                </c:pt>
                <c:pt idx="20">
                  <c:v>0.8020897357098955</c:v>
                </c:pt>
              </c:numCache>
            </c:numRef>
          </c:val>
          <c:smooth val="0"/>
        </c:ser>
        <c:dLbls>
          <c:showLegendKey val="0"/>
          <c:showVal val="0"/>
          <c:showCatName val="0"/>
          <c:showSerName val="0"/>
          <c:showPercent val="0"/>
          <c:showBubbleSize val="0"/>
        </c:dLbls>
        <c:marker val="1"/>
        <c:smooth val="0"/>
        <c:axId val="524315848"/>
        <c:axId val="419409944"/>
      </c:lineChart>
      <c:catAx>
        <c:axId val="419409160"/>
        <c:scaling>
          <c:orientation val="minMax"/>
        </c:scaling>
        <c:delete val="0"/>
        <c:axPos val="b"/>
        <c:numFmt formatCode="General" sourceLinked="1"/>
        <c:majorTickMark val="out"/>
        <c:minorTickMark val="none"/>
        <c:tickLblPos val="nextTo"/>
        <c:crossAx val="419409552"/>
        <c:crosses val="autoZero"/>
        <c:auto val="1"/>
        <c:lblAlgn val="ctr"/>
        <c:lblOffset val="100"/>
        <c:noMultiLvlLbl val="0"/>
      </c:catAx>
      <c:valAx>
        <c:axId val="419409552"/>
        <c:scaling>
          <c:orientation val="minMax"/>
          <c:max val="1"/>
          <c:min val="0.82000000000000062"/>
        </c:scaling>
        <c:delete val="0"/>
        <c:axPos val="l"/>
        <c:title>
          <c:tx>
            <c:rich>
              <a:bodyPr rot="-5400000" vert="horz"/>
              <a:lstStyle/>
              <a:p>
                <a:pPr>
                  <a:defRPr b="0"/>
                </a:pPr>
                <a:r>
                  <a:rPr lang="en-US" b="0"/>
                  <a:t>Level of endorsement</a:t>
                </a:r>
              </a:p>
            </c:rich>
          </c:tx>
          <c:overlay val="0"/>
        </c:title>
        <c:numFmt formatCode="0%" sourceLinked="0"/>
        <c:majorTickMark val="out"/>
        <c:minorTickMark val="none"/>
        <c:tickLblPos val="nextTo"/>
        <c:crossAx val="419409160"/>
        <c:crosses val="autoZero"/>
        <c:crossBetween val="between"/>
      </c:valAx>
      <c:valAx>
        <c:axId val="419409944"/>
        <c:scaling>
          <c:orientation val="minMax"/>
          <c:max val="0.82000000000000062"/>
          <c:min val="0.64000000000000379"/>
        </c:scaling>
        <c:delete val="0"/>
        <c:axPos val="r"/>
        <c:title>
          <c:tx>
            <c:rich>
              <a:bodyPr rot="-5400000" vert="horz"/>
              <a:lstStyle/>
              <a:p>
                <a:pPr>
                  <a:defRPr b="0"/>
                </a:pPr>
                <a:r>
                  <a:rPr lang="en-US" b="0"/>
                  <a:t>Share of impact and mitigation papers</a:t>
                </a:r>
              </a:p>
            </c:rich>
          </c:tx>
          <c:overlay val="0"/>
        </c:title>
        <c:numFmt formatCode="0%" sourceLinked="0"/>
        <c:majorTickMark val="out"/>
        <c:minorTickMark val="none"/>
        <c:tickLblPos val="nextTo"/>
        <c:crossAx val="524315848"/>
        <c:crosses val="max"/>
        <c:crossBetween val="between"/>
      </c:valAx>
      <c:catAx>
        <c:axId val="524315848"/>
        <c:scaling>
          <c:orientation val="minMax"/>
        </c:scaling>
        <c:delete val="1"/>
        <c:axPos val="b"/>
        <c:numFmt formatCode="General" sourceLinked="1"/>
        <c:majorTickMark val="out"/>
        <c:minorTickMark val="none"/>
        <c:tickLblPos val="none"/>
        <c:crossAx val="419409944"/>
        <c:crosses val="autoZero"/>
        <c:auto val="1"/>
        <c:lblAlgn val="ctr"/>
        <c:lblOffset val="100"/>
        <c:noMultiLvlLbl val="0"/>
      </c:catAx>
    </c:plotArea>
    <c:legend>
      <c:legendPos val="r"/>
      <c:layout>
        <c:manualLayout>
          <c:xMode val="edge"/>
          <c:yMode val="edge"/>
          <c:x val="0.42507912020783661"/>
          <c:y val="0.71363230617107765"/>
          <c:w val="0.46169683465908556"/>
          <c:h val="0.16716149121423091"/>
        </c:manualLayout>
      </c:layout>
      <c:overlay val="0"/>
    </c:legend>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Abstract!$J$51</c:f>
              <c:strCache>
                <c:ptCount val="1"/>
                <c:pt idx="0">
                  <c:v>48</c:v>
                </c:pt>
              </c:strCache>
            </c:strRef>
          </c:tx>
          <c:invertIfNegative val="0"/>
          <c:errBars>
            <c:errBarType val="both"/>
            <c:errValType val="cust"/>
            <c:noEndCap val="0"/>
            <c:plus>
              <c:numRef>
                <c:f>Abstract!$Q$51:$Q$77</c:f>
                <c:numCache>
                  <c:formatCode>General</c:formatCode>
                  <c:ptCount val="27"/>
                  <c:pt idx="0">
                    <c:v>0.16798898895358996</c:v>
                  </c:pt>
                  <c:pt idx="1">
                    <c:v>2.032280361832834E-2</c:v>
                  </c:pt>
                  <c:pt idx="2">
                    <c:v>4.5745449069253243E-2</c:v>
                  </c:pt>
                  <c:pt idx="3">
                    <c:v>2.0503037158571141E-2</c:v>
                  </c:pt>
                  <c:pt idx="4">
                    <c:v>2.7856684167515591E-2</c:v>
                  </c:pt>
                  <c:pt idx="5">
                    <c:v>1.8571208166755965E-2</c:v>
                  </c:pt>
                  <c:pt idx="6">
                    <c:v>3.8125915457819681E-2</c:v>
                  </c:pt>
                  <c:pt idx="7">
                    <c:v>3.1597733786863674E-2</c:v>
                  </c:pt>
                  <c:pt idx="8">
                    <c:v>4.3838407348039524E-2</c:v>
                  </c:pt>
                  <c:pt idx="9">
                    <c:v>2.4157440080240584E-2</c:v>
                  </c:pt>
                  <c:pt idx="10">
                    <c:v>0.21213203435596406</c:v>
                  </c:pt>
                  <c:pt idx="11">
                    <c:v>0.10437463587037221</c:v>
                  </c:pt>
                  <c:pt idx="12">
                    <c:v>2.4979178407568584E-2</c:v>
                  </c:pt>
                  <c:pt idx="13">
                    <c:v>2.5755606360790842E-2</c:v>
                  </c:pt>
                  <c:pt idx="14">
                    <c:v>4.3035072228499997E-2</c:v>
                  </c:pt>
                  <c:pt idx="15">
                    <c:v>5.4382416349180014E-2</c:v>
                  </c:pt>
                  <c:pt idx="16">
                    <c:v>2.469098845701076E-2</c:v>
                  </c:pt>
                  <c:pt idx="17">
                    <c:v>9.9981505645757057E-2</c:v>
                  </c:pt>
                  <c:pt idx="18">
                    <c:v>2.6087592859611163E-2</c:v>
                  </c:pt>
                  <c:pt idx="19">
                    <c:v>2.14203603452905E-2</c:v>
                  </c:pt>
                  <c:pt idx="20">
                    <c:v>1.849931071321062E-2</c:v>
                  </c:pt>
                  <c:pt idx="21">
                    <c:v>5.4769501084143947E-2</c:v>
                  </c:pt>
                  <c:pt idx="22">
                    <c:v>0.12255831709193661</c:v>
                  </c:pt>
                  <c:pt idx="23">
                    <c:v>0.10546978240235444</c:v>
                  </c:pt>
                  <c:pt idx="24">
                    <c:v>0</c:v>
                  </c:pt>
                  <c:pt idx="25">
                    <c:v>0.52904005701288659</c:v>
                  </c:pt>
                  <c:pt idx="26">
                    <c:v>0.18002057495577439</c:v>
                  </c:pt>
                </c:numCache>
              </c:numRef>
            </c:plus>
            <c:minus>
              <c:numRef>
                <c:f>Abstract!$Q$51:$Q$77</c:f>
                <c:numCache>
                  <c:formatCode>General</c:formatCode>
                  <c:ptCount val="27"/>
                  <c:pt idx="0">
                    <c:v>0.16798898895358996</c:v>
                  </c:pt>
                  <c:pt idx="1">
                    <c:v>2.032280361832834E-2</c:v>
                  </c:pt>
                  <c:pt idx="2">
                    <c:v>4.5745449069253243E-2</c:v>
                  </c:pt>
                  <c:pt idx="3">
                    <c:v>2.0503037158571141E-2</c:v>
                  </c:pt>
                  <c:pt idx="4">
                    <c:v>2.7856684167515591E-2</c:v>
                  </c:pt>
                  <c:pt idx="5">
                    <c:v>1.8571208166755965E-2</c:v>
                  </c:pt>
                  <c:pt idx="6">
                    <c:v>3.8125915457819681E-2</c:v>
                  </c:pt>
                  <c:pt idx="7">
                    <c:v>3.1597733786863674E-2</c:v>
                  </c:pt>
                  <c:pt idx="8">
                    <c:v>4.3838407348039524E-2</c:v>
                  </c:pt>
                  <c:pt idx="9">
                    <c:v>2.4157440080240584E-2</c:v>
                  </c:pt>
                  <c:pt idx="10">
                    <c:v>0.21213203435596406</c:v>
                  </c:pt>
                  <c:pt idx="11">
                    <c:v>0.10437463587037221</c:v>
                  </c:pt>
                  <c:pt idx="12">
                    <c:v>2.4979178407568584E-2</c:v>
                  </c:pt>
                  <c:pt idx="13">
                    <c:v>2.5755606360790842E-2</c:v>
                  </c:pt>
                  <c:pt idx="14">
                    <c:v>4.3035072228499997E-2</c:v>
                  </c:pt>
                  <c:pt idx="15">
                    <c:v>5.4382416349180014E-2</c:v>
                  </c:pt>
                  <c:pt idx="16">
                    <c:v>2.469098845701076E-2</c:v>
                  </c:pt>
                  <c:pt idx="17">
                    <c:v>9.9981505645757057E-2</c:v>
                  </c:pt>
                  <c:pt idx="18">
                    <c:v>2.6087592859611163E-2</c:v>
                  </c:pt>
                  <c:pt idx="19">
                    <c:v>2.14203603452905E-2</c:v>
                  </c:pt>
                  <c:pt idx="20">
                    <c:v>1.849931071321062E-2</c:v>
                  </c:pt>
                  <c:pt idx="21">
                    <c:v>5.4769501084143947E-2</c:v>
                  </c:pt>
                  <c:pt idx="22">
                    <c:v>0.12255831709193661</c:v>
                  </c:pt>
                  <c:pt idx="23">
                    <c:v>0.10546978240235444</c:v>
                  </c:pt>
                  <c:pt idx="24">
                    <c:v>0</c:v>
                  </c:pt>
                  <c:pt idx="25">
                    <c:v>0.52904005701288659</c:v>
                  </c:pt>
                  <c:pt idx="26">
                    <c:v>0.18002057495577439</c:v>
                  </c:pt>
                </c:numCache>
              </c:numRef>
            </c:minus>
          </c:errBars>
          <c:cat>
            <c:strRef>
              <c:f>Abstract!$I$51:$I$77</c:f>
              <c:strCache>
                <c:ptCount val="27"/>
                <c:pt idx="1">
                  <c:v>a</c:v>
                </c:pt>
                <c:pt idx="2">
                  <c:v>b</c:v>
                </c:pt>
                <c:pt idx="3">
                  <c:v>c</c:v>
                </c:pt>
                <c:pt idx="4">
                  <c:v>d</c:v>
                </c:pt>
                <c:pt idx="5">
                  <c:v>e</c:v>
                </c:pt>
                <c:pt idx="6">
                  <c:v>f</c:v>
                </c:pt>
                <c:pt idx="7">
                  <c:v>g</c:v>
                </c:pt>
                <c:pt idx="8">
                  <c:v>h</c:v>
                </c:pt>
                <c:pt idx="9">
                  <c:v>i</c:v>
                </c:pt>
                <c:pt idx="10">
                  <c:v>j</c:v>
                </c:pt>
                <c:pt idx="11">
                  <c:v>k</c:v>
                </c:pt>
                <c:pt idx="12">
                  <c:v>l</c:v>
                </c:pt>
                <c:pt idx="13">
                  <c:v>m</c:v>
                </c:pt>
                <c:pt idx="14">
                  <c:v>n</c:v>
                </c:pt>
                <c:pt idx="15">
                  <c:v>o</c:v>
                </c:pt>
                <c:pt idx="16">
                  <c:v>p</c:v>
                </c:pt>
                <c:pt idx="17">
                  <c:v>q</c:v>
                </c:pt>
                <c:pt idx="18">
                  <c:v>r</c:v>
                </c:pt>
                <c:pt idx="19">
                  <c:v>s</c:v>
                </c:pt>
                <c:pt idx="20">
                  <c:v>t</c:v>
                </c:pt>
                <c:pt idx="21">
                  <c:v>u</c:v>
                </c:pt>
                <c:pt idx="22">
                  <c:v>v</c:v>
                </c:pt>
                <c:pt idx="23">
                  <c:v>w</c:v>
                </c:pt>
                <c:pt idx="24">
                  <c:v>x</c:v>
                </c:pt>
                <c:pt idx="25">
                  <c:v>y</c:v>
                </c:pt>
                <c:pt idx="26">
                  <c:v>z</c:v>
                </c:pt>
              </c:strCache>
            </c:strRef>
          </c:cat>
          <c:val>
            <c:numRef>
              <c:f>Abstract!$P$51:$P$77</c:f>
              <c:numCache>
                <c:formatCode>General</c:formatCode>
                <c:ptCount val="27"/>
                <c:pt idx="0">
                  <c:v>3.6923076923076925</c:v>
                </c:pt>
                <c:pt idx="1">
                  <c:v>3.5562130177514795</c:v>
                </c:pt>
                <c:pt idx="2">
                  <c:v>3.6179245283018866</c:v>
                </c:pt>
                <c:pt idx="3">
                  <c:v>3.5362549800796814</c:v>
                </c:pt>
                <c:pt idx="4">
                  <c:v>3.7012711864406778</c:v>
                </c:pt>
                <c:pt idx="5">
                  <c:v>3.608910891089109</c:v>
                </c:pt>
                <c:pt idx="6">
                  <c:v>3.6051660516605164</c:v>
                </c:pt>
                <c:pt idx="7">
                  <c:v>3.4942716857610474</c:v>
                </c:pt>
                <c:pt idx="8">
                  <c:v>3.5816733067729083</c:v>
                </c:pt>
                <c:pt idx="9">
                  <c:v>3.6172506738544477</c:v>
                </c:pt>
                <c:pt idx="10">
                  <c:v>3.5</c:v>
                </c:pt>
                <c:pt idx="11">
                  <c:v>3.8181818181818183</c:v>
                </c:pt>
                <c:pt idx="12">
                  <c:v>3.6779661016949152</c:v>
                </c:pt>
                <c:pt idx="13">
                  <c:v>3.6256410256410256</c:v>
                </c:pt>
                <c:pt idx="14">
                  <c:v>3.5183673469387755</c:v>
                </c:pt>
                <c:pt idx="15">
                  <c:v>3.5981308411214954</c:v>
                </c:pt>
                <c:pt idx="16">
                  <c:v>3.6294765840220387</c:v>
                </c:pt>
                <c:pt idx="17">
                  <c:v>3.5869565217391304</c:v>
                </c:pt>
                <c:pt idx="18">
                  <c:v>3.6077795786061588</c:v>
                </c:pt>
                <c:pt idx="19">
                  <c:v>3.5832471561530506</c:v>
                </c:pt>
                <c:pt idx="20">
                  <c:v>3.5965598123534011</c:v>
                </c:pt>
                <c:pt idx="21">
                  <c:v>3.584507042253521</c:v>
                </c:pt>
                <c:pt idx="22">
                  <c:v>3.2941176470588234</c:v>
                </c:pt>
                <c:pt idx="23">
                  <c:v>3.0150000000000001</c:v>
                </c:pt>
                <c:pt idx="24">
                  <c:v>0</c:v>
                </c:pt>
                <c:pt idx="25">
                  <c:v>3.4285714285714284</c:v>
                </c:pt>
                <c:pt idx="26">
                  <c:v>3.6666666666666665</c:v>
                </c:pt>
              </c:numCache>
            </c:numRef>
          </c:val>
        </c:ser>
        <c:dLbls>
          <c:showLegendKey val="0"/>
          <c:showVal val="0"/>
          <c:showCatName val="0"/>
          <c:showSerName val="0"/>
          <c:showPercent val="0"/>
          <c:showBubbleSize val="0"/>
        </c:dLbls>
        <c:gapWidth val="150"/>
        <c:axId val="524316632"/>
        <c:axId val="524317024"/>
      </c:barChart>
      <c:catAx>
        <c:axId val="524316632"/>
        <c:scaling>
          <c:orientation val="minMax"/>
        </c:scaling>
        <c:delete val="0"/>
        <c:axPos val="b"/>
        <c:numFmt formatCode="General" sourceLinked="0"/>
        <c:majorTickMark val="out"/>
        <c:minorTickMark val="none"/>
        <c:tickLblPos val="nextTo"/>
        <c:crossAx val="524317024"/>
        <c:crosses val="autoZero"/>
        <c:auto val="1"/>
        <c:lblAlgn val="ctr"/>
        <c:lblOffset val="100"/>
        <c:noMultiLvlLbl val="0"/>
      </c:catAx>
      <c:valAx>
        <c:axId val="524317024"/>
        <c:scaling>
          <c:orientation val="minMax"/>
        </c:scaling>
        <c:delete val="0"/>
        <c:axPos val="l"/>
        <c:majorGridlines/>
        <c:numFmt formatCode="General" sourceLinked="1"/>
        <c:majorTickMark val="out"/>
        <c:minorTickMark val="none"/>
        <c:tickLblPos val="nextTo"/>
        <c:crossAx val="524316632"/>
        <c:crosses val="autoZero"/>
        <c:crossBetween val="between"/>
      </c:valAx>
    </c:plotArea>
    <c:plotVisOnly val="1"/>
    <c:dispBlanksAs val="gap"/>
    <c:showDLblsOverMax val="0"/>
  </c:char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Abstract!$B$18</c:f>
              <c:strCache>
                <c:ptCount val="1"/>
                <c:pt idx="0">
                  <c:v>endorse</c:v>
                </c:pt>
              </c:strCache>
            </c:strRef>
          </c:tx>
          <c:marker>
            <c:symbol val="none"/>
          </c:marker>
          <c:val>
            <c:numRef>
              <c:f>Abstract!$B$19:$B$39</c:f>
              <c:numCache>
                <c:formatCode>General</c:formatCode>
                <c:ptCount val="21"/>
                <c:pt idx="0">
                  <c:v>0.44827586206896552</c:v>
                </c:pt>
                <c:pt idx="1">
                  <c:v>0.38860103626943004</c:v>
                </c:pt>
                <c:pt idx="2">
                  <c:v>0.4777777777777778</c:v>
                </c:pt>
                <c:pt idx="3">
                  <c:v>0.46276595744680848</c:v>
                </c:pt>
                <c:pt idx="4">
                  <c:v>0.39919354838709675</c:v>
                </c:pt>
                <c:pt idx="5">
                  <c:v>0.42063492063492064</c:v>
                </c:pt>
                <c:pt idx="6">
                  <c:v>0.38515901060070673</c:v>
                </c:pt>
                <c:pt idx="7">
                  <c:v>0.375</c:v>
                </c:pt>
                <c:pt idx="8">
                  <c:v>0.36102236421725242</c:v>
                </c:pt>
                <c:pt idx="9">
                  <c:v>0.32923076923076922</c:v>
                </c:pt>
                <c:pt idx="10">
                  <c:v>0.32526881720430106</c:v>
                </c:pt>
                <c:pt idx="11">
                  <c:v>0.28346456692913385</c:v>
                </c:pt>
                <c:pt idx="12">
                  <c:v>0.28600823045267487</c:v>
                </c:pt>
                <c:pt idx="13">
                  <c:v>0.29128014842300559</c:v>
                </c:pt>
                <c:pt idx="14">
                  <c:v>0.31017770597738287</c:v>
                </c:pt>
                <c:pt idx="15">
                  <c:v>0.33174603174603173</c:v>
                </c:pt>
                <c:pt idx="16">
                  <c:v>0.26220204313280365</c:v>
                </c:pt>
                <c:pt idx="17">
                  <c:v>0.30589254766031193</c:v>
                </c:pt>
                <c:pt idx="18">
                  <c:v>0.3350253807106599</c:v>
                </c:pt>
                <c:pt idx="19">
                  <c:v>0.30810448760884124</c:v>
                </c:pt>
                <c:pt idx="20">
                  <c:v>0.32022126613398894</c:v>
                </c:pt>
              </c:numCache>
            </c:numRef>
          </c:val>
          <c:smooth val="0"/>
        </c:ser>
        <c:ser>
          <c:idx val="2"/>
          <c:order val="1"/>
          <c:tx>
            <c:strRef>
              <c:f>Abstract!$C$18</c:f>
              <c:strCache>
                <c:ptCount val="1"/>
                <c:pt idx="0">
                  <c:v>expl</c:v>
                </c:pt>
              </c:strCache>
            </c:strRef>
          </c:tx>
          <c:marker>
            <c:symbol val="none"/>
          </c:marker>
          <c:cat>
            <c:numRef>
              <c:f>Abstract!$A$19:$A$39</c:f>
              <c:numCache>
                <c:formatCode>General</c:formatCode>
                <c:ptCount val="21"/>
                <c:pt idx="0">
                  <c:v>1991</c:v>
                </c:pt>
                <c:pt idx="1">
                  <c:v>1992</c:v>
                </c:pt>
                <c:pt idx="2">
                  <c:v>1993</c:v>
                </c:pt>
                <c:pt idx="3">
                  <c:v>1994</c:v>
                </c:pt>
                <c:pt idx="4">
                  <c:v>1995</c:v>
                </c:pt>
                <c:pt idx="5">
                  <c:v>1996</c:v>
                </c:pt>
                <c:pt idx="6">
                  <c:v>1997</c:v>
                </c:pt>
                <c:pt idx="7">
                  <c:v>1998</c:v>
                </c:pt>
                <c:pt idx="8">
                  <c:v>1999</c:v>
                </c:pt>
                <c:pt idx="9">
                  <c:v>2000</c:v>
                </c:pt>
                <c:pt idx="10">
                  <c:v>2001</c:v>
                </c:pt>
                <c:pt idx="11">
                  <c:v>2002</c:v>
                </c:pt>
                <c:pt idx="12">
                  <c:v>2003</c:v>
                </c:pt>
                <c:pt idx="13">
                  <c:v>2004</c:v>
                </c:pt>
                <c:pt idx="14">
                  <c:v>2005</c:v>
                </c:pt>
                <c:pt idx="15">
                  <c:v>2006</c:v>
                </c:pt>
                <c:pt idx="16">
                  <c:v>2007</c:v>
                </c:pt>
                <c:pt idx="17">
                  <c:v>2008</c:v>
                </c:pt>
                <c:pt idx="18">
                  <c:v>2009</c:v>
                </c:pt>
                <c:pt idx="19">
                  <c:v>2010</c:v>
                </c:pt>
                <c:pt idx="20">
                  <c:v>2011</c:v>
                </c:pt>
              </c:numCache>
            </c:numRef>
          </c:cat>
          <c:val>
            <c:numRef>
              <c:f>Abstract!$C$19:$C$39</c:f>
              <c:numCache>
                <c:formatCode>General</c:formatCode>
                <c:ptCount val="21"/>
                <c:pt idx="0">
                  <c:v>0.11724137931034483</c:v>
                </c:pt>
                <c:pt idx="1">
                  <c:v>0.10880829015544041</c:v>
                </c:pt>
                <c:pt idx="2">
                  <c:v>0.1</c:v>
                </c:pt>
                <c:pt idx="3">
                  <c:v>0.11702127659574468</c:v>
                </c:pt>
                <c:pt idx="4">
                  <c:v>6.8548387096774188E-2</c:v>
                </c:pt>
                <c:pt idx="5">
                  <c:v>6.7460317460317457E-2</c:v>
                </c:pt>
                <c:pt idx="6">
                  <c:v>0.10600706713780919</c:v>
                </c:pt>
                <c:pt idx="7">
                  <c:v>9.375E-2</c:v>
                </c:pt>
                <c:pt idx="8">
                  <c:v>9.5846645367412137E-2</c:v>
                </c:pt>
                <c:pt idx="9">
                  <c:v>9.5384615384615387E-2</c:v>
                </c:pt>
                <c:pt idx="10">
                  <c:v>6.1827956989247312E-2</c:v>
                </c:pt>
                <c:pt idx="11">
                  <c:v>5.774278215223097E-2</c:v>
                </c:pt>
                <c:pt idx="12">
                  <c:v>6.9958847736625515E-2</c:v>
                </c:pt>
                <c:pt idx="13">
                  <c:v>6.4935064935064929E-2</c:v>
                </c:pt>
                <c:pt idx="14">
                  <c:v>7.1082390953150248E-2</c:v>
                </c:pt>
                <c:pt idx="15">
                  <c:v>9.5238095238095233E-2</c:v>
                </c:pt>
                <c:pt idx="16">
                  <c:v>8.2860385925085128E-2</c:v>
                </c:pt>
                <c:pt idx="17">
                  <c:v>7.8856152512998268E-2</c:v>
                </c:pt>
                <c:pt idx="18">
                  <c:v>8.9195068890500356E-2</c:v>
                </c:pt>
                <c:pt idx="19">
                  <c:v>7.7695914266577362E-2</c:v>
                </c:pt>
                <c:pt idx="20">
                  <c:v>8.4818684695759067E-2</c:v>
                </c:pt>
              </c:numCache>
            </c:numRef>
          </c:val>
          <c:smooth val="0"/>
        </c:ser>
        <c:ser>
          <c:idx val="0"/>
          <c:order val="2"/>
          <c:marker>
            <c:symbol val="none"/>
          </c:marker>
          <c:val>
            <c:numRef>
              <c:f>Abstract!$E$19:$E$39</c:f>
              <c:numCache>
                <c:formatCode>General</c:formatCode>
                <c:ptCount val="21"/>
                <c:pt idx="0">
                  <c:v>2.7586206896551724E-2</c:v>
                </c:pt>
                <c:pt idx="1">
                  <c:v>5.1813471502590676E-3</c:v>
                </c:pt>
                <c:pt idx="2">
                  <c:v>2.7777777777777776E-2</c:v>
                </c:pt>
                <c:pt idx="3">
                  <c:v>1.5957446808510637E-2</c:v>
                </c:pt>
                <c:pt idx="4">
                  <c:v>1.2096774193548387E-2</c:v>
                </c:pt>
                <c:pt idx="5">
                  <c:v>3.968253968253968E-3</c:v>
                </c:pt>
                <c:pt idx="6">
                  <c:v>7.0671378091872791E-3</c:v>
                </c:pt>
                <c:pt idx="7">
                  <c:v>1.171875E-2</c:v>
                </c:pt>
                <c:pt idx="8">
                  <c:v>3.1948881789137379E-3</c:v>
                </c:pt>
                <c:pt idx="9">
                  <c:v>3.0769230769230769E-3</c:v>
                </c:pt>
                <c:pt idx="10">
                  <c:v>5.3763440860215058E-3</c:v>
                </c:pt>
                <c:pt idx="11">
                  <c:v>7.874015748031496E-3</c:v>
                </c:pt>
                <c:pt idx="12">
                  <c:v>8.23045267489712E-3</c:v>
                </c:pt>
                <c:pt idx="13">
                  <c:v>1.2987012987012988E-2</c:v>
                </c:pt>
                <c:pt idx="14">
                  <c:v>3.2310177705977385E-3</c:v>
                </c:pt>
                <c:pt idx="15">
                  <c:v>6.3492063492063492E-3</c:v>
                </c:pt>
                <c:pt idx="16">
                  <c:v>9.0805902383654935E-3</c:v>
                </c:pt>
                <c:pt idx="17">
                  <c:v>2.5996533795493936E-3</c:v>
                </c:pt>
                <c:pt idx="18">
                  <c:v>3.6258158085569255E-3</c:v>
                </c:pt>
                <c:pt idx="19">
                  <c:v>4.6885465505693237E-3</c:v>
                </c:pt>
                <c:pt idx="20">
                  <c:v>5.531653349723417E-3</c:v>
                </c:pt>
              </c:numCache>
            </c:numRef>
          </c:val>
          <c:smooth val="0"/>
        </c:ser>
        <c:ser>
          <c:idx val="3"/>
          <c:order val="3"/>
          <c:marker>
            <c:symbol val="none"/>
          </c:marker>
          <c:val>
            <c:numRef>
              <c:f>Abstract!$F$19:$F$39</c:f>
              <c:numCache>
                <c:formatCode>General</c:formatCode>
                <c:ptCount val="21"/>
                <c:pt idx="0">
                  <c:v>1.3793103448275862E-2</c:v>
                </c:pt>
                <c:pt idx="1">
                  <c:v>0</c:v>
                </c:pt>
                <c:pt idx="2">
                  <c:v>2.2222222222222223E-2</c:v>
                </c:pt>
                <c:pt idx="3">
                  <c:v>0</c:v>
                </c:pt>
                <c:pt idx="4">
                  <c:v>0</c:v>
                </c:pt>
                <c:pt idx="5">
                  <c:v>3.968253968253968E-3</c:v>
                </c:pt>
                <c:pt idx="6">
                  <c:v>3.5335689045936395E-3</c:v>
                </c:pt>
                <c:pt idx="7">
                  <c:v>0</c:v>
                </c:pt>
                <c:pt idx="8">
                  <c:v>3.1948881789137379E-3</c:v>
                </c:pt>
                <c:pt idx="9">
                  <c:v>0</c:v>
                </c:pt>
                <c:pt idx="10">
                  <c:v>2.6881720430107529E-3</c:v>
                </c:pt>
                <c:pt idx="11">
                  <c:v>2.6246719160104987E-3</c:v>
                </c:pt>
                <c:pt idx="12">
                  <c:v>4.11522633744856E-3</c:v>
                </c:pt>
                <c:pt idx="13">
                  <c:v>0</c:v>
                </c:pt>
                <c:pt idx="14">
                  <c:v>0</c:v>
                </c:pt>
                <c:pt idx="15">
                  <c:v>1.5873015873015873E-3</c:v>
                </c:pt>
                <c:pt idx="16">
                  <c:v>0</c:v>
                </c:pt>
                <c:pt idx="17">
                  <c:v>8.6655112651646442E-4</c:v>
                </c:pt>
                <c:pt idx="18">
                  <c:v>1.4503263234227702E-3</c:v>
                </c:pt>
                <c:pt idx="19">
                  <c:v>2.6791694574681848E-3</c:v>
                </c:pt>
                <c:pt idx="20">
                  <c:v>1.8438844499078057E-3</c:v>
                </c:pt>
              </c:numCache>
            </c:numRef>
          </c:val>
          <c:smooth val="0"/>
        </c:ser>
        <c:dLbls>
          <c:showLegendKey val="0"/>
          <c:showVal val="0"/>
          <c:showCatName val="0"/>
          <c:showSerName val="0"/>
          <c:showPercent val="0"/>
          <c:showBubbleSize val="0"/>
        </c:dLbls>
        <c:smooth val="0"/>
        <c:axId val="311535128"/>
        <c:axId val="311535520"/>
      </c:lineChart>
      <c:catAx>
        <c:axId val="311535128"/>
        <c:scaling>
          <c:orientation val="minMax"/>
        </c:scaling>
        <c:delete val="0"/>
        <c:axPos val="b"/>
        <c:majorTickMark val="out"/>
        <c:minorTickMark val="none"/>
        <c:tickLblPos val="nextTo"/>
        <c:crossAx val="311535520"/>
        <c:crosses val="autoZero"/>
        <c:auto val="1"/>
        <c:lblAlgn val="ctr"/>
        <c:lblOffset val="100"/>
        <c:noMultiLvlLbl val="0"/>
      </c:catAx>
      <c:valAx>
        <c:axId val="311535520"/>
        <c:scaling>
          <c:orientation val="minMax"/>
          <c:max val="0.5"/>
        </c:scaling>
        <c:delete val="0"/>
        <c:axPos val="l"/>
        <c:majorGridlines/>
        <c:numFmt formatCode="General" sourceLinked="1"/>
        <c:majorTickMark val="out"/>
        <c:minorTickMark val="none"/>
        <c:tickLblPos val="nextTo"/>
        <c:crossAx val="311535128"/>
        <c:crosses val="autoZero"/>
        <c:crossBetween val="between"/>
      </c:valAx>
    </c:plotArea>
    <c:legend>
      <c:legendPos val="r"/>
      <c:overlay val="0"/>
    </c:legend>
    <c:plotVisOnly val="1"/>
    <c:dispBlanksAs val="gap"/>
    <c:showDLblsOverMax val="0"/>
  </c:char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spPr>
            <a:solidFill>
              <a:schemeClr val="accent6">
                <a:lumMod val="75000"/>
              </a:schemeClr>
            </a:solidFill>
          </c:spPr>
          <c:invertIfNegative val="0"/>
          <c:dLbls>
            <c:numFmt formatCode="0.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Bias!$I$4:$I$12</c:f>
              <c:numCache>
                <c:formatCode>General</c:formatCode>
                <c:ptCount val="9"/>
                <c:pt idx="0">
                  <c:v>-4</c:v>
                </c:pt>
                <c:pt idx="1">
                  <c:v>-3</c:v>
                </c:pt>
                <c:pt idx="2">
                  <c:v>-2</c:v>
                </c:pt>
                <c:pt idx="3">
                  <c:v>-1</c:v>
                </c:pt>
                <c:pt idx="4">
                  <c:v>0</c:v>
                </c:pt>
                <c:pt idx="5">
                  <c:v>1</c:v>
                </c:pt>
                <c:pt idx="6">
                  <c:v>2</c:v>
                </c:pt>
                <c:pt idx="7">
                  <c:v>3</c:v>
                </c:pt>
                <c:pt idx="8">
                  <c:v>4</c:v>
                </c:pt>
              </c:numCache>
            </c:numRef>
          </c:cat>
          <c:val>
            <c:numRef>
              <c:f>Bias!$N$4:$N$12</c:f>
              <c:numCache>
                <c:formatCode>General</c:formatCode>
                <c:ptCount val="9"/>
                <c:pt idx="0">
                  <c:v>4.6479200557750407E-4</c:v>
                </c:pt>
                <c:pt idx="1">
                  <c:v>1.1619800139437602E-3</c:v>
                </c:pt>
                <c:pt idx="2">
                  <c:v>3.090866837090402E-2</c:v>
                </c:pt>
                <c:pt idx="3">
                  <c:v>0.41505926098071111</c:v>
                </c:pt>
                <c:pt idx="4">
                  <c:v>0</c:v>
                </c:pt>
                <c:pt idx="5">
                  <c:v>0.5061584940739019</c:v>
                </c:pt>
                <c:pt idx="6">
                  <c:v>3.8112944457355337E-2</c:v>
                </c:pt>
                <c:pt idx="7">
                  <c:v>3.7183360446200325E-3</c:v>
                </c:pt>
                <c:pt idx="8">
                  <c:v>4.4155240529862886E-3</c:v>
                </c:pt>
              </c:numCache>
            </c:numRef>
          </c:val>
        </c:ser>
        <c:dLbls>
          <c:showLegendKey val="0"/>
          <c:showVal val="0"/>
          <c:showCatName val="0"/>
          <c:showSerName val="0"/>
          <c:showPercent val="0"/>
          <c:showBubbleSize val="0"/>
        </c:dLbls>
        <c:gapWidth val="50"/>
        <c:axId val="311536304"/>
        <c:axId val="311536696"/>
      </c:barChart>
      <c:catAx>
        <c:axId val="311536304"/>
        <c:scaling>
          <c:orientation val="minMax"/>
        </c:scaling>
        <c:delete val="0"/>
        <c:axPos val="b"/>
        <c:numFmt formatCode="General" sourceLinked="1"/>
        <c:majorTickMark val="out"/>
        <c:minorTickMark val="none"/>
        <c:tickLblPos val="nextTo"/>
        <c:crossAx val="311536696"/>
        <c:crosses val="autoZero"/>
        <c:auto val="1"/>
        <c:lblAlgn val="ctr"/>
        <c:lblOffset val="100"/>
        <c:noMultiLvlLbl val="0"/>
      </c:catAx>
      <c:valAx>
        <c:axId val="311536696"/>
        <c:scaling>
          <c:orientation val="minMax"/>
          <c:max val="0.55000000000000004"/>
        </c:scaling>
        <c:delete val="0"/>
        <c:axPos val="l"/>
        <c:numFmt formatCode="#,##0.00" sourceLinked="0"/>
        <c:majorTickMark val="out"/>
        <c:minorTickMark val="none"/>
        <c:tickLblPos val="nextTo"/>
        <c:crossAx val="311536304"/>
        <c:crosses val="autoZero"/>
        <c:crossBetween val="between"/>
        <c:majorUnit val="0.05"/>
      </c:valAx>
      <c:spPr>
        <a:ln>
          <a:noFill/>
        </a:ln>
      </c:spPr>
    </c:plotArea>
    <c:plotVisOnly val="1"/>
    <c:dispBlanksAs val="gap"/>
    <c:showDLblsOverMax val="0"/>
  </c:chart>
  <c:spPr>
    <a:ln>
      <a:noFill/>
    </a:ln>
  </c:spPr>
  <c:txPr>
    <a:bodyPr/>
    <a:lstStyle/>
    <a:p>
      <a:pPr>
        <a:defRPr sz="1600">
          <a:latin typeface="Times New Roman" pitchFamily="18" charset="0"/>
          <a:cs typeface="Times New Roman" pitchFamily="18" charset="0"/>
        </a:defRPr>
      </a:pPr>
      <a:endParaRPr lang="en-US"/>
    </a:p>
  </c:txPr>
  <c:userShapes r:id="rId1"/>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chart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chartsheets/_rels/sheet4.xml.rels><?xml version="1.0" encoding="UTF-8" standalone="yes"?>
<Relationships xmlns="http://schemas.openxmlformats.org/package/2006/relationships"><Relationship Id="rId1" Type="http://schemas.openxmlformats.org/officeDocument/2006/relationships/drawing" Target="../drawings/drawing5.xml"/></Relationships>
</file>

<file path=xl/chart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chart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chart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chartsheets/_rels/sheet8.xml.rels><?xml version="1.0" encoding="UTF-8" standalone="yes"?>
<Relationships xmlns="http://schemas.openxmlformats.org/package/2006/relationships"><Relationship Id="rId1" Type="http://schemas.openxmlformats.org/officeDocument/2006/relationships/drawing" Target="../drawings/drawing9.xml"/></Relationships>
</file>

<file path=xl/chartsheets/_rels/sheet9.xml.rels><?xml version="1.0" encoding="UTF-8" standalone="yes"?>
<Relationships xmlns="http://schemas.openxmlformats.org/package/2006/relationships"><Relationship Id="rId1" Type="http://schemas.openxmlformats.org/officeDocument/2006/relationships/drawing" Target="../drawings/drawing10.xml"/></Relationships>
</file>

<file path=xl/chartsheets/sheet1.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2.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3.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4.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5.xml><?xml version="1.0" encoding="utf-8"?>
<chartsheet xmlns="http://schemas.openxmlformats.org/spreadsheetml/2006/main" xmlns:r="http://schemas.openxmlformats.org/officeDocument/2006/relationships">
  <sheetPr/>
  <sheetViews>
    <sheetView zoomScale="74" workbookViewId="0" zoomToFit="1"/>
  </sheetViews>
  <pageMargins left="0.7" right="0.7" top="0.75" bottom="0.75" header="0.3" footer="0.3"/>
  <drawing r:id="rId1"/>
</chartsheet>
</file>

<file path=xl/chartsheets/sheet6.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7.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8.xml><?xml version="1.0" encoding="utf-8"?>
<chartsheet xmlns="http://schemas.openxmlformats.org/spreadsheetml/2006/main" xmlns:r="http://schemas.openxmlformats.org/officeDocument/2006/relationships">
  <sheetPr/>
  <sheetViews>
    <sheetView zoomScale="83" workbookViewId="0" zoomToFit="1"/>
  </sheetViews>
  <pageMargins left="0.7" right="0.7" top="0.75" bottom="0.75" header="0.3" footer="0.3"/>
  <drawing r:id="rId1"/>
</chartsheet>
</file>

<file path=xl/chartsheets/sheet9.xml><?xml version="1.0" encoding="utf-8"?>
<chartsheet xmlns="http://schemas.openxmlformats.org/spreadsheetml/2006/main" xmlns:r="http://schemas.openxmlformats.org/officeDocument/2006/relationships">
  <sheetPr/>
  <sheetViews>
    <sheetView zoomScale="80"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absoluteAnchor>
    <xdr:pos x="0" y="0"/>
    <xdr:ext cx="9303058" cy="607565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43937" cy="6298406"/>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0.07851</cdr:x>
      <cdr:y>0.04159</cdr:y>
    </cdr:from>
    <cdr:to>
      <cdr:x>0.40771</cdr:x>
      <cdr:y>0.0983</cdr:y>
    </cdr:to>
    <cdr:sp macro="" textlink="">
      <cdr:nvSpPr>
        <cdr:cNvPr id="2" name="TextBox 1"/>
        <cdr:cNvSpPr txBox="1"/>
      </cdr:nvSpPr>
      <cdr:spPr>
        <a:xfrm xmlns:a="http://schemas.openxmlformats.org/drawingml/2006/main">
          <a:off x="678656" y="261937"/>
          <a:ext cx="2845594" cy="357187"/>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600">
              <a:latin typeface="Times New Roman" pitchFamily="18" charset="0"/>
              <a:cs typeface="Times New Roman" pitchFamily="18" charset="0"/>
            </a:rPr>
            <a:t>Towards</a:t>
          </a:r>
          <a:r>
            <a:rPr lang="en-US" sz="1600" baseline="0">
              <a:latin typeface="Times New Roman" pitchFamily="18" charset="0"/>
              <a:cs typeface="Times New Roman" pitchFamily="18" charset="0"/>
            </a:rPr>
            <a:t> stronger endorsement</a:t>
          </a:r>
        </a:p>
      </cdr:txBody>
    </cdr:sp>
  </cdr:relSizeAnchor>
  <cdr:relSizeAnchor xmlns:cdr="http://schemas.openxmlformats.org/drawingml/2006/chartDrawing">
    <cdr:from>
      <cdr:x>0.71074</cdr:x>
      <cdr:y>0.04159</cdr:y>
    </cdr:from>
    <cdr:to>
      <cdr:x>0.99311</cdr:x>
      <cdr:y>0.0983</cdr:y>
    </cdr:to>
    <cdr:sp macro="" textlink="">
      <cdr:nvSpPr>
        <cdr:cNvPr id="3" name="TextBox 1"/>
        <cdr:cNvSpPr txBox="1"/>
      </cdr:nvSpPr>
      <cdr:spPr>
        <a:xfrm xmlns:a="http://schemas.openxmlformats.org/drawingml/2006/main">
          <a:off x="6143625" y="261938"/>
          <a:ext cx="2440782" cy="357187"/>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a:latin typeface="Times New Roman" pitchFamily="18" charset="0"/>
              <a:cs typeface="Times New Roman" pitchFamily="18" charset="0"/>
            </a:rPr>
            <a:t>Towards</a:t>
          </a:r>
          <a:r>
            <a:rPr lang="en-US" sz="1600" baseline="0">
              <a:latin typeface="Times New Roman" pitchFamily="18" charset="0"/>
              <a:cs typeface="Times New Roman" pitchFamily="18" charset="0"/>
            </a:rPr>
            <a:t> stronger rejection</a:t>
          </a:r>
        </a:p>
      </cdr:txBody>
    </cdr:sp>
  </cdr:relSizeAnchor>
</c:userShapes>
</file>

<file path=xl/drawings/drawing2.xml><?xml version="1.0" encoding="utf-8"?>
<xdr:wsDr xmlns:xdr="http://schemas.openxmlformats.org/drawingml/2006/spreadsheetDrawing" xmlns:a="http://schemas.openxmlformats.org/drawingml/2006/main">
  <xdr:absoluteAnchor>
    <xdr:pos x="0" y="0"/>
    <xdr:ext cx="8636858" cy="62813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xdr:wsDr xmlns:xdr="http://schemas.openxmlformats.org/drawingml/2006/spreadsheetDrawing" xmlns:a="http://schemas.openxmlformats.org/drawingml/2006/main">
  <xdr:absoluteAnchor>
    <xdr:pos x="0" y="0"/>
    <xdr:ext cx="9312306" cy="607565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0</xdr:col>
      <xdr:colOff>9525</xdr:colOff>
      <xdr:row>2</xdr:row>
      <xdr:rowOff>9525</xdr:rowOff>
    </xdr:to>
    <xdr:pic>
      <xdr:nvPicPr>
        <xdr:cNvPr id="2" name="Picture 1"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43</xdr:row>
      <xdr:rowOff>0</xdr:rowOff>
    </xdr:from>
    <xdr:to>
      <xdr:col>0</xdr:col>
      <xdr:colOff>9525</xdr:colOff>
      <xdr:row>43</xdr:row>
      <xdr:rowOff>9525</xdr:rowOff>
    </xdr:to>
    <xdr:pic>
      <xdr:nvPicPr>
        <xdr:cNvPr id="3" name="Picture 2"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114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51</xdr:row>
      <xdr:rowOff>0</xdr:rowOff>
    </xdr:from>
    <xdr:to>
      <xdr:col>2</xdr:col>
      <xdr:colOff>9525</xdr:colOff>
      <xdr:row>51</xdr:row>
      <xdr:rowOff>9525</xdr:rowOff>
    </xdr:to>
    <xdr:pic>
      <xdr:nvPicPr>
        <xdr:cNvPr id="4" name="Picture 3"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534400" y="222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xdr:row>
      <xdr:rowOff>0</xdr:rowOff>
    </xdr:from>
    <xdr:to>
      <xdr:col>2</xdr:col>
      <xdr:colOff>9525</xdr:colOff>
      <xdr:row>2</xdr:row>
      <xdr:rowOff>9525</xdr:rowOff>
    </xdr:to>
    <xdr:pic>
      <xdr:nvPicPr>
        <xdr:cNvPr id="5" name="Picture 4"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26</xdr:row>
      <xdr:rowOff>0</xdr:rowOff>
    </xdr:from>
    <xdr:to>
      <xdr:col>2</xdr:col>
      <xdr:colOff>9525</xdr:colOff>
      <xdr:row>26</xdr:row>
      <xdr:rowOff>9525</xdr:rowOff>
    </xdr:to>
    <xdr:pic>
      <xdr:nvPicPr>
        <xdr:cNvPr id="6" name="Picture 5"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43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51</xdr:row>
      <xdr:rowOff>0</xdr:rowOff>
    </xdr:from>
    <xdr:to>
      <xdr:col>2</xdr:col>
      <xdr:colOff>9525</xdr:colOff>
      <xdr:row>51</xdr:row>
      <xdr:rowOff>9525</xdr:rowOff>
    </xdr:to>
    <xdr:pic>
      <xdr:nvPicPr>
        <xdr:cNvPr id="7" name="Picture 6"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22288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0</xdr:col>
      <xdr:colOff>9525</xdr:colOff>
      <xdr:row>51</xdr:row>
      <xdr:rowOff>9525</xdr:rowOff>
    </xdr:to>
    <xdr:pic>
      <xdr:nvPicPr>
        <xdr:cNvPr id="8" name="Picture 7" descr="http://images.webofknowledge.com/WOKRS510B3_1/images/spacer.gif"/>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90700" y="3810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absoluteAnchor>
    <xdr:pos x="0" y="0"/>
    <xdr:ext cx="9303058" cy="6075655"/>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36858" cy="62813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36858" cy="628135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absoluteAnchor>
    <xdr:pos x="0" y="0"/>
    <xdr:ext cx="8652831" cy="63002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52831" cy="6300271"/>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cp_allrating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sheetName val="Chart4"/>
      <sheetName val="Chart4 (2)"/>
      <sheetName val="Chart4 (3)"/>
      <sheetName val="Chart4 (4)"/>
      <sheetName val="analysis"/>
      <sheetName val="five"/>
      <sheetName val="summary"/>
      <sheetName val="Chart3"/>
      <sheetName val="years"/>
      <sheetName val="papers"/>
    </sheetNames>
    <sheetDataSet>
      <sheetData sheetId="0"/>
      <sheetData sheetId="1" refreshError="1"/>
      <sheetData sheetId="2" refreshError="1"/>
      <sheetData sheetId="3" refreshError="1"/>
      <sheetData sheetId="4" refreshError="1"/>
      <sheetData sheetId="5"/>
      <sheetData sheetId="6"/>
      <sheetData sheetId="7">
        <row r="3">
          <cell r="A3">
            <v>-6</v>
          </cell>
          <cell r="B3">
            <v>0</v>
          </cell>
          <cell r="C3">
            <v>0</v>
          </cell>
          <cell r="D3">
            <v>0</v>
          </cell>
        </row>
        <row r="4">
          <cell r="A4">
            <v>-5</v>
          </cell>
          <cell r="B4">
            <v>0</v>
          </cell>
          <cell r="C4">
            <v>0</v>
          </cell>
          <cell r="D4">
            <v>0</v>
          </cell>
        </row>
        <row r="5">
          <cell r="A5">
            <v>-4</v>
          </cell>
          <cell r="B5">
            <v>0</v>
          </cell>
          <cell r="C5">
            <v>1</v>
          </cell>
          <cell r="D5">
            <v>1</v>
          </cell>
        </row>
        <row r="6">
          <cell r="A6">
            <v>-3</v>
          </cell>
          <cell r="B6">
            <v>1</v>
          </cell>
          <cell r="C6">
            <v>1</v>
          </cell>
          <cell r="D6">
            <v>4</v>
          </cell>
        </row>
        <row r="7">
          <cell r="A7">
            <v>-2</v>
          </cell>
          <cell r="B7">
            <v>53</v>
          </cell>
          <cell r="C7">
            <v>76</v>
          </cell>
          <cell r="D7">
            <v>57</v>
          </cell>
        </row>
        <row r="8">
          <cell r="A8">
            <v>-1</v>
          </cell>
          <cell r="B8">
            <v>711</v>
          </cell>
          <cell r="C8">
            <v>927</v>
          </cell>
          <cell r="D8">
            <v>859</v>
          </cell>
        </row>
        <row r="9">
          <cell r="A9">
            <v>0</v>
          </cell>
          <cell r="B9">
            <v>7177</v>
          </cell>
          <cell r="C9">
            <v>21278</v>
          </cell>
          <cell r="D9">
            <v>3592</v>
          </cell>
        </row>
        <row r="10">
          <cell r="A10">
            <v>1</v>
          </cell>
          <cell r="B10">
            <v>1038</v>
          </cell>
          <cell r="C10">
            <v>1189</v>
          </cell>
          <cell r="D10">
            <v>989</v>
          </cell>
        </row>
        <row r="11">
          <cell r="A11">
            <v>2</v>
          </cell>
          <cell r="B11">
            <v>94</v>
          </cell>
          <cell r="C11">
            <v>60</v>
          </cell>
          <cell r="D11">
            <v>104</v>
          </cell>
        </row>
        <row r="12">
          <cell r="A12">
            <v>3</v>
          </cell>
          <cell r="B12">
            <v>2</v>
          </cell>
          <cell r="C12">
            <v>3</v>
          </cell>
          <cell r="D12">
            <v>13</v>
          </cell>
        </row>
        <row r="13">
          <cell r="A13">
            <v>4</v>
          </cell>
          <cell r="B13">
            <v>0</v>
          </cell>
          <cell r="C13">
            <v>0</v>
          </cell>
          <cell r="D13">
            <v>19</v>
          </cell>
        </row>
        <row r="14">
          <cell r="A14">
            <v>5</v>
          </cell>
          <cell r="B14">
            <v>0</v>
          </cell>
          <cell r="C14">
            <v>0</v>
          </cell>
          <cell r="D14">
            <v>0</v>
          </cell>
        </row>
        <row r="15">
          <cell r="A15">
            <v>6</v>
          </cell>
          <cell r="B15">
            <v>0</v>
          </cell>
          <cell r="C15">
            <v>0</v>
          </cell>
          <cell r="D15">
            <v>0</v>
          </cell>
        </row>
      </sheetData>
      <sheetData sheetId="8" refreshError="1"/>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11"/>
  <sheetViews>
    <sheetView workbookViewId="0">
      <selection activeCell="L2" sqref="L2"/>
    </sheetView>
  </sheetViews>
  <sheetFormatPr defaultRowHeight="15" x14ac:dyDescent="0.25"/>
  <cols>
    <col min="1" max="1" width="54" customWidth="1"/>
    <col min="7" max="12" width="8.85546875" customWidth="1"/>
    <col min="15" max="15" width="56.28515625" customWidth="1"/>
    <col min="23" max="23" width="38.42578125" customWidth="1"/>
  </cols>
  <sheetData>
    <row r="1" spans="1:52" x14ac:dyDescent="0.25">
      <c r="B1" t="s">
        <v>280</v>
      </c>
      <c r="D1" t="s">
        <v>25637</v>
      </c>
      <c r="H1" t="s">
        <v>25757</v>
      </c>
      <c r="J1" t="s">
        <v>25758</v>
      </c>
      <c r="K1" t="s">
        <v>25759</v>
      </c>
      <c r="O1">
        <v>20772</v>
      </c>
      <c r="P1" t="s">
        <v>25666</v>
      </c>
      <c r="Q1" t="s">
        <v>25667</v>
      </c>
      <c r="X1" t="s">
        <v>25667</v>
      </c>
    </row>
    <row r="2" spans="1:52" x14ac:dyDescent="0.25">
      <c r="B2">
        <v>13458</v>
      </c>
      <c r="C2" s="3">
        <f>SUM(B3:B111)</f>
        <v>22718</v>
      </c>
      <c r="D2">
        <v>53359</v>
      </c>
      <c r="E2" s="3">
        <f>SUM(D3:D111)</f>
        <v>91908</v>
      </c>
      <c r="G2">
        <f>1-B2/D2</f>
        <v>0.74778387900822729</v>
      </c>
      <c r="H2" s="6">
        <f>SUM(H3:H111)</f>
        <v>114626</v>
      </c>
      <c r="L2" s="6">
        <f>SUM(L3:L111)</f>
        <v>4067.1030593188243</v>
      </c>
      <c r="O2" s="8">
        <f>O1/B2</f>
        <v>1.5434685688809631</v>
      </c>
      <c r="P2" s="8">
        <f>SUM(P3:P30)</f>
        <v>33548</v>
      </c>
      <c r="Q2" s="8">
        <f>SUM(Q3:Q30)</f>
        <v>22718</v>
      </c>
      <c r="R2" s="9"/>
      <c r="S2" s="9"/>
      <c r="T2" s="9"/>
      <c r="U2" s="9"/>
      <c r="V2" s="9"/>
      <c r="Y2">
        <v>1</v>
      </c>
      <c r="Z2">
        <f>1+Y2</f>
        <v>2</v>
      </c>
      <c r="AA2">
        <f t="shared" ref="AA2:AZ2" si="0">1+Z2</f>
        <v>3</v>
      </c>
      <c r="AB2">
        <f t="shared" si="0"/>
        <v>4</v>
      </c>
      <c r="AC2">
        <f t="shared" si="0"/>
        <v>5</v>
      </c>
      <c r="AD2">
        <f t="shared" si="0"/>
        <v>6</v>
      </c>
      <c r="AE2">
        <f t="shared" si="0"/>
        <v>7</v>
      </c>
      <c r="AF2">
        <f t="shared" si="0"/>
        <v>8</v>
      </c>
      <c r="AG2">
        <f t="shared" si="0"/>
        <v>9</v>
      </c>
      <c r="AH2">
        <f t="shared" si="0"/>
        <v>10</v>
      </c>
      <c r="AI2">
        <f t="shared" si="0"/>
        <v>11</v>
      </c>
      <c r="AJ2">
        <f t="shared" si="0"/>
        <v>12</v>
      </c>
      <c r="AK2">
        <f t="shared" si="0"/>
        <v>13</v>
      </c>
      <c r="AL2">
        <f t="shared" si="0"/>
        <v>14</v>
      </c>
      <c r="AM2">
        <f t="shared" si="0"/>
        <v>15</v>
      </c>
      <c r="AN2">
        <f t="shared" si="0"/>
        <v>16</v>
      </c>
      <c r="AO2">
        <f t="shared" si="0"/>
        <v>17</v>
      </c>
      <c r="AP2">
        <f t="shared" si="0"/>
        <v>18</v>
      </c>
      <c r="AQ2">
        <f t="shared" si="0"/>
        <v>19</v>
      </c>
      <c r="AR2">
        <f t="shared" si="0"/>
        <v>20</v>
      </c>
      <c r="AS2">
        <f t="shared" si="0"/>
        <v>21</v>
      </c>
      <c r="AT2">
        <f t="shared" si="0"/>
        <v>22</v>
      </c>
      <c r="AU2">
        <f t="shared" si="0"/>
        <v>23</v>
      </c>
      <c r="AV2">
        <f t="shared" si="0"/>
        <v>24</v>
      </c>
      <c r="AW2">
        <f t="shared" si="0"/>
        <v>25</v>
      </c>
      <c r="AX2">
        <f t="shared" si="0"/>
        <v>26</v>
      </c>
      <c r="AY2">
        <f t="shared" si="0"/>
        <v>27</v>
      </c>
      <c r="AZ2">
        <f t="shared" si="0"/>
        <v>28</v>
      </c>
    </row>
    <row r="3" spans="1:52" ht="15.75" customHeight="1" x14ac:dyDescent="0.25">
      <c r="A3" s="1" t="s">
        <v>101</v>
      </c>
      <c r="B3" s="2">
        <v>3202</v>
      </c>
      <c r="C3" s="4">
        <f>B3/C$2</f>
        <v>0.14094550576635267</v>
      </c>
      <c r="D3" s="2">
        <v>12505</v>
      </c>
      <c r="E3" s="4">
        <f>D3/E$2</f>
        <v>0.13605997301649475</v>
      </c>
      <c r="F3" s="4">
        <f>C3-E3</f>
        <v>4.8855327498579237E-3</v>
      </c>
      <c r="G3" s="4">
        <f>C3/E3-1</f>
        <v>3.5907200637660397E-2</v>
      </c>
      <c r="H3" s="6">
        <f>B3+D3</f>
        <v>15707</v>
      </c>
      <c r="I3" s="4">
        <f>H3/H$2</f>
        <v>0.13702824839041752</v>
      </c>
      <c r="J3" s="6">
        <f>I3*C$2</f>
        <v>3113.0077469335051</v>
      </c>
      <c r="K3" s="6">
        <f>I3*E$2</f>
        <v>12593.992253066494</v>
      </c>
      <c r="L3" s="6">
        <f>(J3-B3)^2/J3+(K3-D3)^2/K3</f>
        <v>3.1728827591903119</v>
      </c>
      <c r="M3" s="6"/>
      <c r="N3">
        <v>1</v>
      </c>
      <c r="O3" s="8" t="s">
        <v>25656</v>
      </c>
      <c r="P3">
        <v>7796</v>
      </c>
      <c r="Q3" s="3">
        <f>SUMPRODUCT($X3:$X102,Y3:Y102)</f>
        <v>4000</v>
      </c>
      <c r="R3" s="4">
        <f>P3/P$2</f>
        <v>0.23238345057827589</v>
      </c>
      <c r="S3" s="4">
        <f>Q3/Q$2</f>
        <v>0.17607183730962234</v>
      </c>
      <c r="T3" s="4">
        <f>S3-R3</f>
        <v>-5.6311613268653554E-2</v>
      </c>
      <c r="U3" s="4">
        <f>S3/R3-1</f>
        <v>-0.24232196022791042</v>
      </c>
      <c r="V3">
        <f>SUM(Y3:AZ3)</f>
        <v>1</v>
      </c>
      <c r="W3" s="1" t="s">
        <v>101</v>
      </c>
      <c r="X3" s="2">
        <v>3202</v>
      </c>
      <c r="Y3">
        <v>1</v>
      </c>
      <c r="Z3">
        <v>0</v>
      </c>
      <c r="AA3">
        <v>0</v>
      </c>
      <c r="AB3">
        <v>0</v>
      </c>
      <c r="AC3">
        <v>0</v>
      </c>
      <c r="AD3">
        <v>0</v>
      </c>
      <c r="AE3">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row>
    <row r="4" spans="1:52" ht="17.25" customHeight="1" x14ac:dyDescent="0.25">
      <c r="A4" s="1" t="s">
        <v>102</v>
      </c>
      <c r="B4" s="2">
        <v>1899</v>
      </c>
      <c r="C4" s="4">
        <f t="shared" ref="C4:C67" si="1">B4/C$2</f>
        <v>8.35901047627432E-2</v>
      </c>
      <c r="D4" s="2">
        <v>8322</v>
      </c>
      <c r="E4" s="4">
        <f t="shared" ref="E4:E67" si="2">D4/E$2</f>
        <v>9.0547068807938377E-2</v>
      </c>
      <c r="F4" s="4">
        <f t="shared" ref="F4:F67" si="3">C4-E4</f>
        <v>-6.956964045195177E-3</v>
      </c>
      <c r="G4" s="4">
        <f t="shared" ref="G4:G67" si="4">C4/E4-1</f>
        <v>-7.6832570471737305E-2</v>
      </c>
      <c r="H4" s="6">
        <f t="shared" ref="H4:H67" si="5">B4+D4</f>
        <v>10221</v>
      </c>
      <c r="I4" s="4">
        <f t="shared" ref="I4:I67" si="6">H4/H$2</f>
        <v>8.916825153106625E-2</v>
      </c>
      <c r="J4" s="6">
        <f t="shared" ref="J4:J67" si="7">I4*C$2</f>
        <v>2025.724338282763</v>
      </c>
      <c r="K4" s="6">
        <f t="shared" ref="K4:K67" si="8">I4*E$2</f>
        <v>8195.2756617172363</v>
      </c>
      <c r="L4" s="6">
        <f t="shared" ref="L4:L67" si="9">(J4-B4)^2/J4+(K4-D4)^2/K4</f>
        <v>9.8871139665352601</v>
      </c>
      <c r="M4" s="6"/>
      <c r="N4">
        <f>1+N3</f>
        <v>2</v>
      </c>
      <c r="O4" s="8" t="s">
        <v>25661</v>
      </c>
      <c r="P4">
        <v>6502</v>
      </c>
      <c r="Q4" s="3">
        <f>SUMPRODUCT($X3:$X102,Z3:Z102)</f>
        <v>5586</v>
      </c>
      <c r="R4" s="4">
        <f t="shared" ref="R4:R25" si="10">P4/P$2</f>
        <v>0.19381185167521164</v>
      </c>
      <c r="S4" s="4">
        <f t="shared" ref="S4:S25" si="11">Q4/Q$2</f>
        <v>0.24588432080288758</v>
      </c>
      <c r="T4" s="4">
        <f t="shared" ref="T4:T25" si="12">S4-R4</f>
        <v>5.2072469127675935E-2</v>
      </c>
      <c r="U4" s="4">
        <f t="shared" ref="U4:U25" si="13">S4/R4-1</f>
        <v>0.26867536054987262</v>
      </c>
      <c r="V4">
        <f t="shared" ref="V4:V67" si="14">SUM(Y4:AZ4)</f>
        <v>1</v>
      </c>
      <c r="W4" s="1" t="s">
        <v>102</v>
      </c>
      <c r="X4" s="2">
        <v>1899</v>
      </c>
      <c r="Y4">
        <v>0</v>
      </c>
      <c r="Z4">
        <v>1</v>
      </c>
      <c r="AA4">
        <v>0</v>
      </c>
      <c r="AB4">
        <v>0</v>
      </c>
      <c r="AC4">
        <v>0</v>
      </c>
      <c r="AD4">
        <v>0</v>
      </c>
      <c r="AE4">
        <v>0</v>
      </c>
      <c r="AF4">
        <v>0</v>
      </c>
      <c r="AG4">
        <v>0</v>
      </c>
      <c r="AH4">
        <v>0</v>
      </c>
      <c r="AI4">
        <v>0</v>
      </c>
      <c r="AJ4">
        <v>0</v>
      </c>
      <c r="AK4">
        <v>0</v>
      </c>
      <c r="AL4">
        <v>0</v>
      </c>
      <c r="AM4">
        <v>0</v>
      </c>
      <c r="AN4">
        <v>0</v>
      </c>
      <c r="AO4">
        <v>0</v>
      </c>
      <c r="AP4">
        <v>0</v>
      </c>
      <c r="AQ4">
        <v>0</v>
      </c>
      <c r="AR4">
        <v>0</v>
      </c>
      <c r="AS4">
        <v>0</v>
      </c>
      <c r="AT4">
        <v>0</v>
      </c>
      <c r="AU4">
        <v>0</v>
      </c>
      <c r="AV4">
        <v>0</v>
      </c>
      <c r="AW4">
        <v>0</v>
      </c>
      <c r="AX4">
        <v>0</v>
      </c>
      <c r="AY4">
        <v>0</v>
      </c>
      <c r="AZ4">
        <v>0</v>
      </c>
    </row>
    <row r="5" spans="1:52" ht="17.25" customHeight="1" x14ac:dyDescent="0.25">
      <c r="A5" s="1" t="s">
        <v>103</v>
      </c>
      <c r="B5" s="2">
        <v>1687</v>
      </c>
      <c r="C5" s="4">
        <f t="shared" si="1"/>
        <v>7.4258297385333211E-2</v>
      </c>
      <c r="D5" s="2">
        <v>8214</v>
      </c>
      <c r="E5" s="4">
        <f t="shared" si="2"/>
        <v>8.9371980676328497E-2</v>
      </c>
      <c r="F5" s="4">
        <f t="shared" si="3"/>
        <v>-1.5113683290995286E-2</v>
      </c>
      <c r="G5" s="4">
        <f t="shared" si="4"/>
        <v>-0.16910986168843378</v>
      </c>
      <c r="H5" s="6">
        <f t="shared" si="5"/>
        <v>9901</v>
      </c>
      <c r="I5" s="4">
        <f t="shared" si="6"/>
        <v>8.6376563781341051E-2</v>
      </c>
      <c r="J5" s="6">
        <f t="shared" si="7"/>
        <v>1962.3027759845061</v>
      </c>
      <c r="K5" s="6">
        <f t="shared" si="8"/>
        <v>7938.6972240154937</v>
      </c>
      <c r="L5" s="6">
        <f t="shared" si="9"/>
        <v>48.170924880673091</v>
      </c>
      <c r="N5">
        <f t="shared" ref="N5:N30" si="15">1+N4</f>
        <v>3</v>
      </c>
      <c r="O5" s="8" t="s">
        <v>25659</v>
      </c>
      <c r="P5">
        <v>4086</v>
      </c>
      <c r="Q5" s="3">
        <f>SUMPRODUCT($X3:$X102,AA3:AA102)</f>
        <v>5079</v>
      </c>
      <c r="R5" s="4">
        <f t="shared" si="10"/>
        <v>0.1217956361034935</v>
      </c>
      <c r="S5" s="4">
        <f t="shared" si="11"/>
        <v>0.22356721542389296</v>
      </c>
      <c r="T5" s="4">
        <f t="shared" si="12"/>
        <v>0.10177157932039946</v>
      </c>
      <c r="U5" s="4">
        <f t="shared" si="13"/>
        <v>0.83559298654937852</v>
      </c>
      <c r="V5">
        <f t="shared" si="14"/>
        <v>1</v>
      </c>
      <c r="W5" s="1" t="s">
        <v>103</v>
      </c>
      <c r="X5" s="2">
        <v>1687</v>
      </c>
      <c r="Y5">
        <v>0</v>
      </c>
      <c r="Z5">
        <v>0</v>
      </c>
      <c r="AA5">
        <v>1</v>
      </c>
      <c r="AB5">
        <v>0</v>
      </c>
      <c r="AC5">
        <v>0</v>
      </c>
      <c r="AD5">
        <v>0</v>
      </c>
      <c r="AE5">
        <v>0</v>
      </c>
      <c r="AF5">
        <v>0</v>
      </c>
      <c r="AG5">
        <v>0</v>
      </c>
      <c r="AH5">
        <v>0</v>
      </c>
      <c r="AI5">
        <v>0</v>
      </c>
      <c r="AJ5">
        <v>0</v>
      </c>
      <c r="AK5">
        <v>0</v>
      </c>
      <c r="AL5">
        <v>0</v>
      </c>
      <c r="AM5">
        <v>0</v>
      </c>
      <c r="AN5">
        <v>0</v>
      </c>
      <c r="AO5">
        <v>0</v>
      </c>
      <c r="AP5">
        <v>0</v>
      </c>
      <c r="AQ5">
        <v>0</v>
      </c>
      <c r="AR5">
        <v>0</v>
      </c>
      <c r="AS5">
        <v>0</v>
      </c>
      <c r="AT5">
        <v>0</v>
      </c>
      <c r="AU5">
        <v>0</v>
      </c>
      <c r="AV5">
        <v>0</v>
      </c>
      <c r="AW5">
        <v>0</v>
      </c>
      <c r="AX5">
        <v>0</v>
      </c>
      <c r="AY5">
        <v>0</v>
      </c>
      <c r="AZ5">
        <v>0</v>
      </c>
    </row>
    <row r="6" spans="1:52" ht="17.25" customHeight="1" x14ac:dyDescent="0.25">
      <c r="A6" s="1" t="s">
        <v>104</v>
      </c>
      <c r="B6" s="2">
        <v>1415</v>
      </c>
      <c r="C6" s="4">
        <f t="shared" si="1"/>
        <v>6.2285412448278898E-2</v>
      </c>
      <c r="D6" s="2">
        <v>8345</v>
      </c>
      <c r="E6" s="4">
        <f t="shared" si="2"/>
        <v>9.0797319058188622E-2</v>
      </c>
      <c r="F6" s="4">
        <f t="shared" si="3"/>
        <v>-2.8511906609909723E-2</v>
      </c>
      <c r="G6" s="4">
        <f t="shared" si="4"/>
        <v>-0.31401705364932087</v>
      </c>
      <c r="H6" s="6">
        <f t="shared" si="5"/>
        <v>9760</v>
      </c>
      <c r="I6" s="4">
        <f t="shared" si="6"/>
        <v>8.5146476366618387E-2</v>
      </c>
      <c r="J6" s="6">
        <f t="shared" si="7"/>
        <v>1934.3576500968366</v>
      </c>
      <c r="K6" s="6">
        <f t="shared" si="8"/>
        <v>7825.6423499031625</v>
      </c>
      <c r="L6" s="6">
        <f t="shared" si="9"/>
        <v>173.91062376961264</v>
      </c>
      <c r="N6">
        <f t="shared" si="15"/>
        <v>4</v>
      </c>
      <c r="O6" s="8" t="s">
        <v>25651</v>
      </c>
      <c r="P6">
        <v>2847</v>
      </c>
      <c r="Q6" s="3">
        <f>SUMPRODUCT($X3:$X102,AB3:AB102)</f>
        <v>920</v>
      </c>
      <c r="R6" s="4">
        <f t="shared" si="10"/>
        <v>8.4863479193990704E-2</v>
      </c>
      <c r="S6" s="4">
        <f t="shared" si="11"/>
        <v>4.0496522581213133E-2</v>
      </c>
      <c r="T6" s="4">
        <f t="shared" si="12"/>
        <v>-4.4366956612777571E-2</v>
      </c>
      <c r="U6" s="4">
        <f t="shared" si="13"/>
        <v>-0.52280388494747521</v>
      </c>
      <c r="V6">
        <f t="shared" si="14"/>
        <v>1</v>
      </c>
      <c r="W6" s="1" t="s">
        <v>104</v>
      </c>
      <c r="X6" s="2">
        <v>1415</v>
      </c>
      <c r="Y6">
        <v>0</v>
      </c>
      <c r="Z6">
        <v>1</v>
      </c>
      <c r="AA6">
        <v>0</v>
      </c>
      <c r="AB6">
        <v>0</v>
      </c>
      <c r="AC6">
        <v>0</v>
      </c>
      <c r="AD6">
        <v>0</v>
      </c>
      <c r="AE6">
        <v>0</v>
      </c>
      <c r="AF6">
        <v>0</v>
      </c>
      <c r="AG6">
        <v>0</v>
      </c>
      <c r="AH6">
        <v>0</v>
      </c>
      <c r="AI6">
        <v>0</v>
      </c>
      <c r="AJ6">
        <v>0</v>
      </c>
      <c r="AK6">
        <v>0</v>
      </c>
      <c r="AL6">
        <v>0</v>
      </c>
      <c r="AM6">
        <v>0</v>
      </c>
      <c r="AN6">
        <v>0</v>
      </c>
      <c r="AO6">
        <v>0</v>
      </c>
      <c r="AP6">
        <v>0</v>
      </c>
      <c r="AQ6">
        <v>0</v>
      </c>
      <c r="AR6">
        <v>0</v>
      </c>
      <c r="AS6">
        <v>0</v>
      </c>
      <c r="AT6">
        <v>0</v>
      </c>
      <c r="AU6">
        <v>0</v>
      </c>
      <c r="AV6">
        <v>0</v>
      </c>
      <c r="AW6">
        <v>0</v>
      </c>
      <c r="AX6">
        <v>0</v>
      </c>
      <c r="AY6">
        <v>0</v>
      </c>
      <c r="AZ6">
        <v>0</v>
      </c>
    </row>
    <row r="7" spans="1:52" ht="17.25" customHeight="1" x14ac:dyDescent="0.25">
      <c r="A7" s="1" t="s">
        <v>92</v>
      </c>
      <c r="B7" s="1">
        <v>920</v>
      </c>
      <c r="C7" s="4">
        <f t="shared" si="1"/>
        <v>4.0496522581213133E-2</v>
      </c>
      <c r="D7" s="2">
        <v>2127</v>
      </c>
      <c r="E7" s="4">
        <f t="shared" si="2"/>
        <v>2.314270792531662E-2</v>
      </c>
      <c r="F7" s="4">
        <f t="shared" si="3"/>
        <v>1.7353814655896513E-2</v>
      </c>
      <c r="G7" s="4">
        <f t="shared" si="4"/>
        <v>0.74986102369258889</v>
      </c>
      <c r="H7" s="6">
        <f t="shared" si="5"/>
        <v>3047</v>
      </c>
      <c r="I7" s="4">
        <f t="shared" si="6"/>
        <v>2.6582101791914576E-2</v>
      </c>
      <c r="J7" s="6">
        <f t="shared" si="7"/>
        <v>603.89218850871532</v>
      </c>
      <c r="K7" s="6">
        <f t="shared" si="8"/>
        <v>2443.1078114912848</v>
      </c>
      <c r="L7" s="6">
        <f t="shared" si="9"/>
        <v>206.36729235494073</v>
      </c>
      <c r="N7">
        <f t="shared" si="15"/>
        <v>5</v>
      </c>
      <c r="O7" s="8" t="s">
        <v>25662</v>
      </c>
      <c r="P7">
        <v>2602</v>
      </c>
      <c r="Q7" s="3">
        <f>SUMPRODUCT($X3:$X102,AC3:AC102)</f>
        <v>1931</v>
      </c>
      <c r="R7" s="4">
        <f t="shared" si="10"/>
        <v>7.7560510313580536E-2</v>
      </c>
      <c r="S7" s="4">
        <f t="shared" si="11"/>
        <v>8.4998679461220181E-2</v>
      </c>
      <c r="T7" s="4">
        <f t="shared" si="12"/>
        <v>7.438169147639645E-3</v>
      </c>
      <c r="U7" s="4">
        <f t="shared" si="13"/>
        <v>9.5901498295547505E-2</v>
      </c>
      <c r="V7">
        <f t="shared" si="14"/>
        <v>1</v>
      </c>
      <c r="W7" s="1" t="s">
        <v>92</v>
      </c>
      <c r="X7" s="1">
        <v>920</v>
      </c>
      <c r="Y7">
        <v>0</v>
      </c>
      <c r="Z7">
        <v>0</v>
      </c>
      <c r="AA7">
        <v>0</v>
      </c>
      <c r="AB7">
        <v>1</v>
      </c>
      <c r="AC7">
        <v>0</v>
      </c>
      <c r="AD7">
        <v>0</v>
      </c>
      <c r="AE7">
        <v>0</v>
      </c>
      <c r="AF7">
        <v>0</v>
      </c>
      <c r="AG7">
        <v>0</v>
      </c>
      <c r="AH7">
        <v>0</v>
      </c>
      <c r="AI7">
        <v>0</v>
      </c>
      <c r="AJ7">
        <v>0</v>
      </c>
      <c r="AK7">
        <v>0</v>
      </c>
      <c r="AL7">
        <v>0</v>
      </c>
      <c r="AM7">
        <v>0</v>
      </c>
      <c r="AN7">
        <v>0</v>
      </c>
      <c r="AO7">
        <v>0</v>
      </c>
      <c r="AP7">
        <v>0</v>
      </c>
      <c r="AQ7">
        <v>0</v>
      </c>
      <c r="AR7">
        <v>0</v>
      </c>
      <c r="AS7">
        <v>0</v>
      </c>
      <c r="AT7">
        <v>0</v>
      </c>
      <c r="AU7">
        <v>0</v>
      </c>
      <c r="AV7">
        <v>0</v>
      </c>
      <c r="AW7">
        <v>0</v>
      </c>
      <c r="AX7">
        <v>0</v>
      </c>
      <c r="AY7">
        <v>0</v>
      </c>
      <c r="AZ7">
        <v>0</v>
      </c>
    </row>
    <row r="8" spans="1:52" ht="17.25" customHeight="1" x14ac:dyDescent="0.25">
      <c r="A8" s="1" t="s">
        <v>70</v>
      </c>
      <c r="B8" s="1">
        <v>798</v>
      </c>
      <c r="C8" s="4">
        <f t="shared" si="1"/>
        <v>3.5126331543269655E-2</v>
      </c>
      <c r="D8" s="2">
        <v>3479</v>
      </c>
      <c r="E8" s="4">
        <f t="shared" si="2"/>
        <v>3.7853070461766114E-2</v>
      </c>
      <c r="F8" s="4">
        <f t="shared" si="3"/>
        <v>-2.7267389184964588E-3</v>
      </c>
      <c r="G8" s="4">
        <f t="shared" si="4"/>
        <v>-7.203481475170237E-2</v>
      </c>
      <c r="H8" s="6">
        <f t="shared" si="5"/>
        <v>4277</v>
      </c>
      <c r="I8" s="4">
        <f t="shared" si="6"/>
        <v>3.7312651579920787E-2</v>
      </c>
      <c r="J8" s="6">
        <f t="shared" si="7"/>
        <v>847.66881859264049</v>
      </c>
      <c r="K8" s="6">
        <f t="shared" si="8"/>
        <v>3429.3311814073595</v>
      </c>
      <c r="L8" s="6">
        <f t="shared" si="9"/>
        <v>3.6297045360661322</v>
      </c>
      <c r="N8">
        <f t="shared" si="15"/>
        <v>6</v>
      </c>
      <c r="O8" s="8" t="s">
        <v>25658</v>
      </c>
      <c r="P8">
        <v>1889</v>
      </c>
      <c r="Q8" s="3">
        <f>SUMPRODUCT($X3:$X102,AD3:AD102)</f>
        <v>963</v>
      </c>
      <c r="R8" s="4">
        <f t="shared" si="10"/>
        <v>5.6307380469774654E-2</v>
      </c>
      <c r="S8" s="4">
        <f t="shared" si="11"/>
        <v>4.2389294832291577E-2</v>
      </c>
      <c r="T8" s="4">
        <f t="shared" si="12"/>
        <v>-1.3918085637483077E-2</v>
      </c>
      <c r="U8" s="4">
        <f t="shared" si="13"/>
        <v>-0.24718048542418325</v>
      </c>
      <c r="V8">
        <f t="shared" si="14"/>
        <v>1</v>
      </c>
      <c r="W8" s="1" t="s">
        <v>70</v>
      </c>
      <c r="X8" s="1">
        <v>798</v>
      </c>
      <c r="Y8">
        <v>1</v>
      </c>
      <c r="Z8">
        <v>0</v>
      </c>
      <c r="AA8">
        <v>0</v>
      </c>
      <c r="AB8">
        <v>0</v>
      </c>
      <c r="AC8">
        <v>0</v>
      </c>
      <c r="AD8">
        <v>0</v>
      </c>
      <c r="AE8">
        <v>0</v>
      </c>
      <c r="AF8">
        <v>0</v>
      </c>
      <c r="AG8">
        <v>0</v>
      </c>
      <c r="AH8">
        <v>0</v>
      </c>
      <c r="AI8">
        <v>0</v>
      </c>
      <c r="AJ8">
        <v>0</v>
      </c>
      <c r="AK8">
        <v>0</v>
      </c>
      <c r="AL8">
        <v>0</v>
      </c>
      <c r="AM8">
        <v>0</v>
      </c>
      <c r="AN8">
        <v>0</v>
      </c>
      <c r="AO8">
        <v>0</v>
      </c>
      <c r="AP8">
        <v>0</v>
      </c>
      <c r="AQ8">
        <v>0</v>
      </c>
      <c r="AR8">
        <v>0</v>
      </c>
      <c r="AS8">
        <v>0</v>
      </c>
      <c r="AT8">
        <v>0</v>
      </c>
      <c r="AU8">
        <v>0</v>
      </c>
      <c r="AV8">
        <v>0</v>
      </c>
      <c r="AW8">
        <v>0</v>
      </c>
      <c r="AX8">
        <v>0</v>
      </c>
      <c r="AY8">
        <v>0</v>
      </c>
      <c r="AZ8">
        <v>0</v>
      </c>
    </row>
    <row r="9" spans="1:52" ht="17.25" customHeight="1" x14ac:dyDescent="0.25">
      <c r="A9" s="1" t="s">
        <v>71</v>
      </c>
      <c r="B9" s="1">
        <v>749</v>
      </c>
      <c r="C9" s="4">
        <f t="shared" si="1"/>
        <v>3.2969451536226782E-2</v>
      </c>
      <c r="D9" s="2">
        <v>2465</v>
      </c>
      <c r="E9" s="4">
        <f t="shared" si="2"/>
        <v>2.6820298559428996E-2</v>
      </c>
      <c r="F9" s="4">
        <f t="shared" si="3"/>
        <v>6.1491529767977865E-3</v>
      </c>
      <c r="G9" s="4">
        <f t="shared" si="4"/>
        <v>0.22927235366796395</v>
      </c>
      <c r="H9" s="6">
        <f t="shared" si="5"/>
        <v>3214</v>
      </c>
      <c r="I9" s="4">
        <f t="shared" si="6"/>
        <v>2.8039013836302411E-2</v>
      </c>
      <c r="J9" s="6">
        <f t="shared" si="7"/>
        <v>636.99031633311813</v>
      </c>
      <c r="K9" s="6">
        <f t="shared" si="8"/>
        <v>2577.0096836668818</v>
      </c>
      <c r="L9" s="6">
        <f t="shared" si="9"/>
        <v>24.564511568471566</v>
      </c>
      <c r="N9">
        <f t="shared" si="15"/>
        <v>7</v>
      </c>
      <c r="O9" s="8" t="s">
        <v>25660</v>
      </c>
      <c r="P9">
        <v>1024</v>
      </c>
      <c r="Q9" s="3">
        <f>SUMPRODUCT($X3:$X102,AE3:AE102)</f>
        <v>598</v>
      </c>
      <c r="R9" s="4">
        <f t="shared" si="10"/>
        <v>3.0523429116489805E-2</v>
      </c>
      <c r="S9" s="4">
        <f t="shared" si="11"/>
        <v>2.6322739677788538E-2</v>
      </c>
      <c r="T9" s="4">
        <f t="shared" si="12"/>
        <v>-4.2006894387012668E-3</v>
      </c>
      <c r="U9" s="4">
        <f t="shared" si="13"/>
        <v>-0.13762180594682627</v>
      </c>
      <c r="V9">
        <f t="shared" si="14"/>
        <v>1</v>
      </c>
      <c r="W9" s="1" t="s">
        <v>71</v>
      </c>
      <c r="X9" s="1">
        <v>749</v>
      </c>
      <c r="Y9">
        <v>0</v>
      </c>
      <c r="Z9">
        <v>0</v>
      </c>
      <c r="AA9">
        <v>0</v>
      </c>
      <c r="AB9">
        <v>0</v>
      </c>
      <c r="AC9">
        <v>0</v>
      </c>
      <c r="AD9">
        <v>0</v>
      </c>
      <c r="AE9">
        <v>0</v>
      </c>
      <c r="AF9">
        <v>0</v>
      </c>
      <c r="AG9">
        <v>0</v>
      </c>
      <c r="AH9">
        <v>0</v>
      </c>
      <c r="AI9">
        <v>1</v>
      </c>
      <c r="AJ9">
        <v>0</v>
      </c>
      <c r="AK9">
        <v>0</v>
      </c>
      <c r="AL9">
        <v>0</v>
      </c>
      <c r="AM9">
        <v>0</v>
      </c>
      <c r="AN9">
        <v>0</v>
      </c>
      <c r="AO9">
        <v>0</v>
      </c>
      <c r="AP9">
        <v>0</v>
      </c>
      <c r="AQ9">
        <v>0</v>
      </c>
      <c r="AR9">
        <v>0</v>
      </c>
      <c r="AS9">
        <v>0</v>
      </c>
      <c r="AT9">
        <v>0</v>
      </c>
      <c r="AU9">
        <v>0</v>
      </c>
      <c r="AV9">
        <v>0</v>
      </c>
      <c r="AW9">
        <v>0</v>
      </c>
      <c r="AX9">
        <v>0</v>
      </c>
      <c r="AY9">
        <v>0</v>
      </c>
      <c r="AZ9">
        <v>0</v>
      </c>
    </row>
    <row r="10" spans="1:52" ht="17.25" customHeight="1" x14ac:dyDescent="0.25">
      <c r="A10" s="1" t="s">
        <v>48</v>
      </c>
      <c r="B10" s="1">
        <v>714</v>
      </c>
      <c r="C10" s="4">
        <f t="shared" si="1"/>
        <v>3.1428822959767587E-2</v>
      </c>
      <c r="D10" s="2">
        <v>1678</v>
      </c>
      <c r="E10" s="4">
        <f t="shared" si="2"/>
        <v>1.8257387822605213E-2</v>
      </c>
      <c r="F10" s="4">
        <f t="shared" si="3"/>
        <v>1.3171435137162374E-2</v>
      </c>
      <c r="G10" s="4">
        <f t="shared" si="4"/>
        <v>0.72143042943165647</v>
      </c>
      <c r="H10" s="6">
        <f t="shared" si="5"/>
        <v>2392</v>
      </c>
      <c r="I10" s="4">
        <f t="shared" si="6"/>
        <v>2.086786592919582E-2</v>
      </c>
      <c r="J10" s="6">
        <f t="shared" si="7"/>
        <v>474.07617817947067</v>
      </c>
      <c r="K10" s="6">
        <f t="shared" si="8"/>
        <v>1917.9238218205294</v>
      </c>
      <c r="L10" s="6">
        <f t="shared" si="9"/>
        <v>151.43575618568224</v>
      </c>
      <c r="N10">
        <f t="shared" si="15"/>
        <v>8</v>
      </c>
      <c r="O10" s="8" t="s">
        <v>25649</v>
      </c>
      <c r="P10">
        <v>845</v>
      </c>
      <c r="Q10" s="3">
        <f>SUMPRODUCT($X3:$X102,AF3:AF102)</f>
        <v>478</v>
      </c>
      <c r="R10" s="4">
        <f t="shared" si="10"/>
        <v>2.5187790628353406E-2</v>
      </c>
      <c r="S10" s="4">
        <f t="shared" si="11"/>
        <v>2.1040584558499869E-2</v>
      </c>
      <c r="T10" s="4">
        <f t="shared" si="12"/>
        <v>-4.1472060698535367E-3</v>
      </c>
      <c r="U10" s="4">
        <f t="shared" si="13"/>
        <v>-0.16465144287745137</v>
      </c>
      <c r="V10">
        <f t="shared" si="14"/>
        <v>1</v>
      </c>
      <c r="W10" s="1" t="s">
        <v>48</v>
      </c>
      <c r="X10" s="1">
        <v>714</v>
      </c>
      <c r="Y10">
        <v>0</v>
      </c>
      <c r="Z10">
        <v>0</v>
      </c>
      <c r="AA10">
        <v>0</v>
      </c>
      <c r="AB10">
        <v>0</v>
      </c>
      <c r="AC10">
        <v>1</v>
      </c>
      <c r="AD10">
        <v>0</v>
      </c>
      <c r="AE10">
        <v>0</v>
      </c>
      <c r="AF10">
        <v>0</v>
      </c>
      <c r="AG10">
        <v>0</v>
      </c>
      <c r="AH10">
        <v>0</v>
      </c>
      <c r="AI10">
        <v>0</v>
      </c>
      <c r="AJ10">
        <v>0</v>
      </c>
      <c r="AK10">
        <v>0</v>
      </c>
      <c r="AL10">
        <v>0</v>
      </c>
      <c r="AM10">
        <v>0</v>
      </c>
      <c r="AN10">
        <v>0</v>
      </c>
      <c r="AO10">
        <v>0</v>
      </c>
      <c r="AP10">
        <v>0</v>
      </c>
      <c r="AQ10">
        <v>0</v>
      </c>
      <c r="AR10">
        <v>0</v>
      </c>
      <c r="AS10">
        <v>0</v>
      </c>
      <c r="AT10">
        <v>0</v>
      </c>
      <c r="AU10">
        <v>0</v>
      </c>
      <c r="AV10">
        <v>0</v>
      </c>
      <c r="AW10">
        <v>0</v>
      </c>
      <c r="AX10">
        <v>0</v>
      </c>
      <c r="AY10">
        <v>0</v>
      </c>
      <c r="AZ10">
        <v>0</v>
      </c>
    </row>
    <row r="11" spans="1:52" ht="17.25" customHeight="1" x14ac:dyDescent="0.25">
      <c r="A11" s="1" t="s">
        <v>49</v>
      </c>
      <c r="B11" s="1">
        <v>574</v>
      </c>
      <c r="C11" s="4">
        <f t="shared" si="1"/>
        <v>2.5266308653930803E-2</v>
      </c>
      <c r="D11" s="2">
        <v>4090</v>
      </c>
      <c r="E11" s="4">
        <f t="shared" si="2"/>
        <v>4.4501022761892328E-2</v>
      </c>
      <c r="F11" s="4">
        <f t="shared" si="3"/>
        <v>-1.9234714107961525E-2</v>
      </c>
      <c r="G11" s="4">
        <f t="shared" si="4"/>
        <v>-0.43223083233118043</v>
      </c>
      <c r="H11" s="6">
        <f t="shared" si="5"/>
        <v>4664</v>
      </c>
      <c r="I11" s="4">
        <f t="shared" si="6"/>
        <v>4.0688848952244693E-2</v>
      </c>
      <c r="J11" s="6">
        <f t="shared" si="7"/>
        <v>924.36927049709493</v>
      </c>
      <c r="K11" s="6">
        <f t="shared" si="8"/>
        <v>3739.6307295029051</v>
      </c>
      <c r="L11" s="6">
        <f t="shared" si="9"/>
        <v>165.62898493728153</v>
      </c>
      <c r="N11">
        <f t="shared" si="15"/>
        <v>9</v>
      </c>
      <c r="O11" s="8" t="s">
        <v>25652</v>
      </c>
      <c r="P11">
        <v>821</v>
      </c>
      <c r="Q11" s="3">
        <f>SUMPRODUCT($X3:$X102,AG3:AG102)</f>
        <v>714</v>
      </c>
      <c r="R11" s="4">
        <f t="shared" si="10"/>
        <v>2.4472397758435675E-2</v>
      </c>
      <c r="S11" s="4">
        <f t="shared" si="11"/>
        <v>3.1428822959767587E-2</v>
      </c>
      <c r="T11" s="4">
        <f t="shared" si="12"/>
        <v>6.9564252013319117E-3</v>
      </c>
      <c r="U11" s="4">
        <f t="shared" si="13"/>
        <v>0.28425597156429117</v>
      </c>
      <c r="V11">
        <f t="shared" si="14"/>
        <v>1</v>
      </c>
      <c r="W11" s="1" t="s">
        <v>49</v>
      </c>
      <c r="X11" s="1">
        <v>574</v>
      </c>
      <c r="Y11">
        <v>0</v>
      </c>
      <c r="Z11">
        <v>1</v>
      </c>
      <c r="AA11">
        <v>0</v>
      </c>
      <c r="AB11">
        <v>0</v>
      </c>
      <c r="AC11">
        <v>0</v>
      </c>
      <c r="AD11">
        <v>0</v>
      </c>
      <c r="AE11">
        <v>0</v>
      </c>
      <c r="AF11">
        <v>0</v>
      </c>
      <c r="AG11">
        <v>0</v>
      </c>
      <c r="AH11">
        <v>0</v>
      </c>
      <c r="AI11">
        <v>0</v>
      </c>
      <c r="AJ11">
        <v>0</v>
      </c>
      <c r="AK11">
        <v>0</v>
      </c>
      <c r="AL11">
        <v>0</v>
      </c>
      <c r="AM11">
        <v>0</v>
      </c>
      <c r="AN11">
        <v>0</v>
      </c>
      <c r="AO11">
        <v>0</v>
      </c>
      <c r="AP11">
        <v>0</v>
      </c>
      <c r="AQ11">
        <v>0</v>
      </c>
      <c r="AR11">
        <v>0</v>
      </c>
      <c r="AS11">
        <v>0</v>
      </c>
      <c r="AT11">
        <v>0</v>
      </c>
      <c r="AU11">
        <v>0</v>
      </c>
      <c r="AV11">
        <v>0</v>
      </c>
      <c r="AW11">
        <v>0</v>
      </c>
      <c r="AX11">
        <v>0</v>
      </c>
      <c r="AY11">
        <v>0</v>
      </c>
      <c r="AZ11">
        <v>0</v>
      </c>
    </row>
    <row r="12" spans="1:52" ht="17.25" customHeight="1" x14ac:dyDescent="0.25">
      <c r="A12" s="1" t="s">
        <v>34</v>
      </c>
      <c r="B12" s="1">
        <v>546</v>
      </c>
      <c r="C12" s="4">
        <f t="shared" si="1"/>
        <v>2.4033805792763447E-2</v>
      </c>
      <c r="D12" s="2">
        <v>2453</v>
      </c>
      <c r="E12" s="4">
        <f t="shared" si="2"/>
        <v>2.6689733211472343E-2</v>
      </c>
      <c r="F12" s="4">
        <f t="shared" si="3"/>
        <v>-2.6559274187088963E-3</v>
      </c>
      <c r="G12" s="4">
        <f t="shared" si="4"/>
        <v>-9.9511201467059607E-2</v>
      </c>
      <c r="H12" s="6">
        <f t="shared" si="5"/>
        <v>2999</v>
      </c>
      <c r="I12" s="4">
        <f t="shared" si="6"/>
        <v>2.6163348629455796E-2</v>
      </c>
      <c r="J12" s="6">
        <f t="shared" si="7"/>
        <v>594.3789541639768</v>
      </c>
      <c r="K12" s="6">
        <f t="shared" si="8"/>
        <v>2404.6210458360233</v>
      </c>
      <c r="L12" s="6">
        <f t="shared" si="9"/>
        <v>4.9111064746469895</v>
      </c>
      <c r="N12">
        <f t="shared" si="15"/>
        <v>10</v>
      </c>
      <c r="O12" s="8" t="s">
        <v>25653</v>
      </c>
      <c r="P12">
        <v>795</v>
      </c>
      <c r="Q12" s="3">
        <f>SUMPRODUCT($X3:$X102,AH3:AH102)</f>
        <v>92</v>
      </c>
      <c r="R12" s="4">
        <f t="shared" si="10"/>
        <v>2.36973888160248E-2</v>
      </c>
      <c r="S12" s="4">
        <f t="shared" si="11"/>
        <v>4.0496522581213133E-3</v>
      </c>
      <c r="T12" s="4">
        <f t="shared" si="12"/>
        <v>-1.9647736557903486E-2</v>
      </c>
      <c r="U12" s="4">
        <f t="shared" si="13"/>
        <v>-0.82910976860949204</v>
      </c>
      <c r="V12">
        <f t="shared" si="14"/>
        <v>1</v>
      </c>
      <c r="W12" s="1" t="s">
        <v>34</v>
      </c>
      <c r="X12" s="1">
        <v>546</v>
      </c>
      <c r="Y12">
        <v>0</v>
      </c>
      <c r="Z12">
        <v>0</v>
      </c>
      <c r="AA12">
        <v>1</v>
      </c>
      <c r="AB12">
        <v>0</v>
      </c>
      <c r="AC12">
        <v>0</v>
      </c>
      <c r="AD12">
        <v>0</v>
      </c>
      <c r="AE12">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row>
    <row r="13" spans="1:52" ht="17.25" customHeight="1" x14ac:dyDescent="0.25">
      <c r="A13" s="1" t="s">
        <v>56</v>
      </c>
      <c r="B13" s="1">
        <v>488</v>
      </c>
      <c r="C13" s="4">
        <f t="shared" si="1"/>
        <v>2.1480764151773923E-2</v>
      </c>
      <c r="D13" s="2">
        <v>2313</v>
      </c>
      <c r="E13" s="4">
        <f t="shared" si="2"/>
        <v>2.5166470818644732E-2</v>
      </c>
      <c r="F13" s="4">
        <f t="shared" si="3"/>
        <v>-3.685706666870809E-3</v>
      </c>
      <c r="G13" s="4">
        <f t="shared" si="4"/>
        <v>-0.14645306024157467</v>
      </c>
      <c r="H13" s="6">
        <f t="shared" si="5"/>
        <v>2801</v>
      </c>
      <c r="I13" s="4">
        <f t="shared" si="6"/>
        <v>2.4435991834313331E-2</v>
      </c>
      <c r="J13" s="6">
        <f t="shared" si="7"/>
        <v>555.13686249193029</v>
      </c>
      <c r="K13" s="6">
        <f t="shared" si="8"/>
        <v>2245.8631375080695</v>
      </c>
      <c r="L13" s="6">
        <f t="shared" si="9"/>
        <v>10.126324454398802</v>
      </c>
      <c r="N13">
        <f t="shared" si="15"/>
        <v>11</v>
      </c>
      <c r="O13" s="8" t="s">
        <v>25657</v>
      </c>
      <c r="P13">
        <v>759</v>
      </c>
      <c r="Q13" s="3">
        <f>SUMPRODUCT($X3:$X102,AI3:AI102)</f>
        <v>749</v>
      </c>
      <c r="R13" s="4">
        <f t="shared" si="10"/>
        <v>2.2624299511148204E-2</v>
      </c>
      <c r="S13" s="4">
        <f t="shared" si="11"/>
        <v>3.2969451536226782E-2</v>
      </c>
      <c r="T13" s="4">
        <f t="shared" si="12"/>
        <v>1.0345152025078578E-2</v>
      </c>
      <c r="U13" s="4">
        <f t="shared" si="13"/>
        <v>0.45725844550373673</v>
      </c>
      <c r="V13">
        <f t="shared" si="14"/>
        <v>1</v>
      </c>
      <c r="W13" s="1" t="s">
        <v>56</v>
      </c>
      <c r="X13" s="1">
        <v>488</v>
      </c>
      <c r="Y13">
        <v>0</v>
      </c>
      <c r="Z13">
        <v>0</v>
      </c>
      <c r="AA13">
        <v>1</v>
      </c>
      <c r="AB13">
        <v>0</v>
      </c>
      <c r="AC13">
        <v>0</v>
      </c>
      <c r="AD13">
        <v>0</v>
      </c>
      <c r="AE13">
        <v>0</v>
      </c>
      <c r="AF13">
        <v>0</v>
      </c>
      <c r="AG13">
        <v>0</v>
      </c>
      <c r="AH13">
        <v>0</v>
      </c>
      <c r="AI13">
        <v>0</v>
      </c>
      <c r="AJ13">
        <v>0</v>
      </c>
      <c r="AK13">
        <v>0</v>
      </c>
      <c r="AL13">
        <v>0</v>
      </c>
      <c r="AM13">
        <v>0</v>
      </c>
      <c r="AN13">
        <v>0</v>
      </c>
      <c r="AO13">
        <v>0</v>
      </c>
      <c r="AP13">
        <v>0</v>
      </c>
      <c r="AQ13">
        <v>0</v>
      </c>
      <c r="AR13">
        <v>0</v>
      </c>
      <c r="AS13">
        <v>0</v>
      </c>
      <c r="AT13">
        <v>0</v>
      </c>
      <c r="AU13">
        <v>0</v>
      </c>
      <c r="AV13">
        <v>0</v>
      </c>
      <c r="AW13">
        <v>0</v>
      </c>
      <c r="AX13">
        <v>0</v>
      </c>
      <c r="AY13">
        <v>0</v>
      </c>
      <c r="AZ13">
        <v>0</v>
      </c>
    </row>
    <row r="14" spans="1:52" ht="17.25" customHeight="1" x14ac:dyDescent="0.25">
      <c r="A14" s="1" t="s">
        <v>57</v>
      </c>
      <c r="B14" s="1">
        <v>483</v>
      </c>
      <c r="C14" s="4">
        <f t="shared" si="1"/>
        <v>2.1260674355136896E-2</v>
      </c>
      <c r="D14" s="2">
        <v>3063</v>
      </c>
      <c r="E14" s="4">
        <f t="shared" si="2"/>
        <v>3.3326805065935501E-2</v>
      </c>
      <c r="F14" s="4">
        <f t="shared" si="3"/>
        <v>-1.2066130710798605E-2</v>
      </c>
      <c r="G14" s="4">
        <f t="shared" si="4"/>
        <v>-0.36205482904605879</v>
      </c>
      <c r="H14" s="6">
        <f t="shared" si="5"/>
        <v>3546</v>
      </c>
      <c r="I14" s="4">
        <f t="shared" si="6"/>
        <v>3.0935389876642298E-2</v>
      </c>
      <c r="J14" s="6">
        <f t="shared" si="7"/>
        <v>702.79018721755972</v>
      </c>
      <c r="K14" s="6">
        <f t="shared" si="8"/>
        <v>2843.2098127824402</v>
      </c>
      <c r="L14" s="6">
        <f t="shared" si="9"/>
        <v>85.727612889093507</v>
      </c>
      <c r="N14">
        <f t="shared" si="15"/>
        <v>12</v>
      </c>
      <c r="O14" s="8" t="s">
        <v>25664</v>
      </c>
      <c r="P14">
        <v>609</v>
      </c>
      <c r="Q14" s="3">
        <f>SUMPRODUCT($X3:$X102,AJ3:AJ102)</f>
        <v>273</v>
      </c>
      <c r="R14" s="4">
        <f t="shared" si="10"/>
        <v>1.8153094074162393E-2</v>
      </c>
      <c r="S14" s="4">
        <f t="shared" si="11"/>
        <v>1.2016902896381724E-2</v>
      </c>
      <c r="T14" s="4">
        <f t="shared" si="12"/>
        <v>-6.1361911777806696E-3</v>
      </c>
      <c r="U14" s="4">
        <f t="shared" si="13"/>
        <v>-0.33802453469981264</v>
      </c>
      <c r="V14">
        <f t="shared" si="14"/>
        <v>1</v>
      </c>
      <c r="W14" s="1" t="s">
        <v>57</v>
      </c>
      <c r="X14" s="1">
        <v>483</v>
      </c>
      <c r="Y14">
        <v>0</v>
      </c>
      <c r="Z14">
        <v>1</v>
      </c>
      <c r="AA14">
        <v>0</v>
      </c>
      <c r="AB14">
        <v>0</v>
      </c>
      <c r="AC14">
        <v>0</v>
      </c>
      <c r="AD14">
        <v>0</v>
      </c>
      <c r="AE14">
        <v>0</v>
      </c>
      <c r="AF14">
        <v>0</v>
      </c>
      <c r="AG14">
        <v>0</v>
      </c>
      <c r="AH14">
        <v>0</v>
      </c>
      <c r="AI14">
        <v>0</v>
      </c>
      <c r="AJ14">
        <v>0</v>
      </c>
      <c r="AK14">
        <v>0</v>
      </c>
      <c r="AL14">
        <v>0</v>
      </c>
      <c r="AM14">
        <v>0</v>
      </c>
      <c r="AN14">
        <v>0</v>
      </c>
      <c r="AO14">
        <v>0</v>
      </c>
      <c r="AP14">
        <v>0</v>
      </c>
      <c r="AQ14">
        <v>0</v>
      </c>
      <c r="AR14">
        <v>0</v>
      </c>
      <c r="AS14">
        <v>0</v>
      </c>
      <c r="AT14">
        <v>0</v>
      </c>
      <c r="AU14">
        <v>0</v>
      </c>
      <c r="AV14">
        <v>0</v>
      </c>
      <c r="AW14">
        <v>0</v>
      </c>
      <c r="AX14">
        <v>0</v>
      </c>
      <c r="AY14">
        <v>0</v>
      </c>
      <c r="AZ14">
        <v>0</v>
      </c>
    </row>
    <row r="15" spans="1:52" ht="17.25" customHeight="1" x14ac:dyDescent="0.25">
      <c r="A15" s="1" t="s">
        <v>72</v>
      </c>
      <c r="B15" s="1">
        <v>479</v>
      </c>
      <c r="C15" s="4">
        <f t="shared" si="1"/>
        <v>2.1084602517827275E-2</v>
      </c>
      <c r="D15" s="2">
        <v>2013</v>
      </c>
      <c r="E15" s="4">
        <f t="shared" si="2"/>
        <v>2.1902337119728423E-2</v>
      </c>
      <c r="F15" s="4">
        <f t="shared" si="3"/>
        <v>-8.177346019011475E-4</v>
      </c>
      <c r="G15" s="4">
        <f t="shared" si="4"/>
        <v>-3.7335495177114097E-2</v>
      </c>
      <c r="H15" s="6">
        <f t="shared" si="5"/>
        <v>2492</v>
      </c>
      <c r="I15" s="4">
        <f t="shared" si="6"/>
        <v>2.1740268350984943E-2</v>
      </c>
      <c r="J15" s="6">
        <f t="shared" si="7"/>
        <v>493.89541639767594</v>
      </c>
      <c r="K15" s="6">
        <f t="shared" si="8"/>
        <v>1998.1045836023241</v>
      </c>
      <c r="L15" s="6">
        <f t="shared" si="9"/>
        <v>0.56027355327256534</v>
      </c>
      <c r="N15">
        <f t="shared" si="15"/>
        <v>13</v>
      </c>
      <c r="O15" s="8" t="s">
        <v>25665</v>
      </c>
      <c r="P15">
        <v>608</v>
      </c>
      <c r="Q15" s="3">
        <f>SUMPRODUCT($X3:$X102,AK3:AK102)</f>
        <v>258</v>
      </c>
      <c r="R15" s="4">
        <f t="shared" si="10"/>
        <v>1.8123286037915822E-2</v>
      </c>
      <c r="S15" s="4">
        <f t="shared" si="11"/>
        <v>1.1356633506470639E-2</v>
      </c>
      <c r="T15" s="4">
        <f t="shared" si="12"/>
        <v>-6.7666525314451827E-3</v>
      </c>
      <c r="U15" s="4">
        <f t="shared" si="13"/>
        <v>-0.37336786040283387</v>
      </c>
      <c r="V15">
        <f t="shared" si="14"/>
        <v>1</v>
      </c>
      <c r="W15" s="1" t="s">
        <v>72</v>
      </c>
      <c r="X15" s="1">
        <v>479</v>
      </c>
      <c r="Y15">
        <v>0</v>
      </c>
      <c r="Z15">
        <v>0</v>
      </c>
      <c r="AA15">
        <v>1</v>
      </c>
      <c r="AB15">
        <v>0</v>
      </c>
      <c r="AC15">
        <v>0</v>
      </c>
      <c r="AD15">
        <v>0</v>
      </c>
      <c r="AE15">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row>
    <row r="16" spans="1:52" ht="17.25" customHeight="1" x14ac:dyDescent="0.25">
      <c r="A16" s="1" t="s">
        <v>93</v>
      </c>
      <c r="B16" s="1">
        <v>440</v>
      </c>
      <c r="C16" s="4">
        <f t="shared" si="1"/>
        <v>1.9367902104058456E-2</v>
      </c>
      <c r="D16" s="2">
        <v>2160</v>
      </c>
      <c r="E16" s="4">
        <f t="shared" si="2"/>
        <v>2.3501762632197415E-2</v>
      </c>
      <c r="F16" s="4">
        <f t="shared" si="3"/>
        <v>-4.1338605281389593E-3</v>
      </c>
      <c r="G16" s="4">
        <f t="shared" si="4"/>
        <v>-0.17589576547231267</v>
      </c>
      <c r="H16" s="6">
        <f t="shared" si="5"/>
        <v>2600</v>
      </c>
      <c r="I16" s="4">
        <f t="shared" si="6"/>
        <v>2.2682462966517197E-2</v>
      </c>
      <c r="J16" s="6">
        <f t="shared" si="7"/>
        <v>515.30019367333762</v>
      </c>
      <c r="K16" s="6">
        <f t="shared" si="8"/>
        <v>2084.6998063266624</v>
      </c>
      <c r="L16" s="6">
        <f t="shared" si="9"/>
        <v>13.723399387752872</v>
      </c>
      <c r="N16">
        <f t="shared" si="15"/>
        <v>14</v>
      </c>
      <c r="O16" s="8" t="s">
        <v>25655</v>
      </c>
      <c r="P16">
        <v>591</v>
      </c>
      <c r="Q16" s="3">
        <f>SUMPRODUCT($X3:$X102,AL3:AL102)</f>
        <v>374</v>
      </c>
      <c r="R16" s="4">
        <f t="shared" si="10"/>
        <v>1.7616549421724095E-2</v>
      </c>
      <c r="S16" s="4">
        <f t="shared" si="11"/>
        <v>1.6462716788449686E-2</v>
      </c>
      <c r="T16" s="4">
        <f t="shared" si="12"/>
        <v>-1.1538326332744091E-3</v>
      </c>
      <c r="U16" s="4">
        <f t="shared" si="13"/>
        <v>-6.5497084908781478E-2</v>
      </c>
      <c r="V16">
        <f t="shared" si="14"/>
        <v>1</v>
      </c>
      <c r="W16" s="1" t="s">
        <v>93</v>
      </c>
      <c r="X16" s="1">
        <v>440</v>
      </c>
      <c r="Y16">
        <v>0</v>
      </c>
      <c r="Z16">
        <v>1</v>
      </c>
      <c r="AA16">
        <v>0</v>
      </c>
      <c r="AB16">
        <v>0</v>
      </c>
      <c r="AC16">
        <v>0</v>
      </c>
      <c r="AD16">
        <v>0</v>
      </c>
      <c r="AE16">
        <v>0</v>
      </c>
      <c r="AF16">
        <v>0</v>
      </c>
      <c r="AG16">
        <v>0</v>
      </c>
      <c r="AH16">
        <v>0</v>
      </c>
      <c r="AI16">
        <v>0</v>
      </c>
      <c r="AJ16">
        <v>0</v>
      </c>
      <c r="AK16">
        <v>0</v>
      </c>
      <c r="AL16">
        <v>0</v>
      </c>
      <c r="AM16">
        <v>0</v>
      </c>
      <c r="AN16">
        <v>0</v>
      </c>
      <c r="AO16">
        <v>0</v>
      </c>
      <c r="AP16">
        <v>0</v>
      </c>
      <c r="AQ16">
        <v>0</v>
      </c>
      <c r="AR16">
        <v>0</v>
      </c>
      <c r="AS16">
        <v>0</v>
      </c>
      <c r="AT16">
        <v>0</v>
      </c>
      <c r="AU16">
        <v>0</v>
      </c>
      <c r="AV16">
        <v>0</v>
      </c>
      <c r="AW16">
        <v>0</v>
      </c>
      <c r="AX16">
        <v>0</v>
      </c>
      <c r="AY16">
        <v>0</v>
      </c>
      <c r="AZ16">
        <v>0</v>
      </c>
    </row>
    <row r="17" spans="1:52" ht="17.25" customHeight="1" x14ac:dyDescent="0.25">
      <c r="A17" s="1" t="s">
        <v>50</v>
      </c>
      <c r="B17" s="1">
        <v>374</v>
      </c>
      <c r="C17" s="4">
        <f t="shared" si="1"/>
        <v>1.6462716788449686E-2</v>
      </c>
      <c r="D17" s="2">
        <v>1344</v>
      </c>
      <c r="E17" s="4">
        <f t="shared" si="2"/>
        <v>1.4623318971145058E-2</v>
      </c>
      <c r="F17" s="4">
        <f t="shared" si="3"/>
        <v>1.839397817304628E-3</v>
      </c>
      <c r="G17" s="4">
        <f t="shared" si="4"/>
        <v>0.12578524895300136</v>
      </c>
      <c r="H17" s="6">
        <f t="shared" si="5"/>
        <v>1718</v>
      </c>
      <c r="I17" s="4">
        <f t="shared" si="6"/>
        <v>1.498787360633713E-2</v>
      </c>
      <c r="J17" s="6">
        <f t="shared" si="7"/>
        <v>340.49451258876695</v>
      </c>
      <c r="K17" s="6">
        <f t="shared" si="8"/>
        <v>1377.5054874112329</v>
      </c>
      <c r="L17" s="6">
        <f t="shared" si="9"/>
        <v>4.111985597869702</v>
      </c>
      <c r="N17">
        <f t="shared" si="15"/>
        <v>15</v>
      </c>
      <c r="O17" s="8" t="s">
        <v>25654</v>
      </c>
      <c r="P17">
        <v>499</v>
      </c>
      <c r="Q17" s="3">
        <f>SUMPRODUCT($X3:$X102,AM3:AM102)</f>
        <v>117</v>
      </c>
      <c r="R17" s="4">
        <f t="shared" si="10"/>
        <v>1.4874210087039466E-2</v>
      </c>
      <c r="S17" s="4">
        <f t="shared" si="11"/>
        <v>5.1501012413064529E-3</v>
      </c>
      <c r="T17" s="4">
        <f t="shared" si="12"/>
        <v>-9.7241088457330135E-3</v>
      </c>
      <c r="U17" s="4">
        <f t="shared" si="13"/>
        <v>-0.65375631975280779</v>
      </c>
      <c r="V17">
        <f t="shared" si="14"/>
        <v>1</v>
      </c>
      <c r="W17" s="1" t="s">
        <v>50</v>
      </c>
      <c r="X17" s="1">
        <v>374</v>
      </c>
      <c r="Y17">
        <v>0</v>
      </c>
      <c r="Z17">
        <v>0</v>
      </c>
      <c r="AA17">
        <v>0</v>
      </c>
      <c r="AB17">
        <v>0</v>
      </c>
      <c r="AC17">
        <v>0</v>
      </c>
      <c r="AD17">
        <v>0</v>
      </c>
      <c r="AE17">
        <v>0</v>
      </c>
      <c r="AF17">
        <v>0</v>
      </c>
      <c r="AG17">
        <v>0</v>
      </c>
      <c r="AH17">
        <v>0</v>
      </c>
      <c r="AI17">
        <v>0</v>
      </c>
      <c r="AJ17">
        <v>0</v>
      </c>
      <c r="AK17">
        <v>0</v>
      </c>
      <c r="AL17">
        <v>1</v>
      </c>
      <c r="AM17">
        <v>0</v>
      </c>
      <c r="AN17">
        <v>0</v>
      </c>
      <c r="AO17">
        <v>0</v>
      </c>
      <c r="AP17">
        <v>0</v>
      </c>
      <c r="AQ17">
        <v>0</v>
      </c>
      <c r="AR17">
        <v>0</v>
      </c>
      <c r="AS17">
        <v>0</v>
      </c>
      <c r="AT17">
        <v>0</v>
      </c>
      <c r="AU17">
        <v>0</v>
      </c>
      <c r="AV17">
        <v>0</v>
      </c>
      <c r="AW17">
        <v>0</v>
      </c>
      <c r="AX17">
        <v>0</v>
      </c>
      <c r="AY17">
        <v>0</v>
      </c>
      <c r="AZ17">
        <v>0</v>
      </c>
    </row>
    <row r="18" spans="1:52" ht="17.25" customHeight="1" x14ac:dyDescent="0.25">
      <c r="A18" s="1" t="s">
        <v>35</v>
      </c>
      <c r="B18" s="1">
        <v>366</v>
      </c>
      <c r="C18" s="4">
        <f t="shared" si="1"/>
        <v>1.6110573113830441E-2</v>
      </c>
      <c r="D18" s="1">
        <v>588</v>
      </c>
      <c r="E18" s="4">
        <f t="shared" si="2"/>
        <v>6.3977020498759626E-3</v>
      </c>
      <c r="F18" s="4">
        <f t="shared" si="3"/>
        <v>9.7128710639544785E-3</v>
      </c>
      <c r="G18" s="4">
        <f t="shared" si="4"/>
        <v>1.5181812138536195</v>
      </c>
      <c r="H18" s="6">
        <f t="shared" si="5"/>
        <v>954</v>
      </c>
      <c r="I18" s="4">
        <f t="shared" si="6"/>
        <v>8.3227191038682327E-3</v>
      </c>
      <c r="J18" s="6">
        <f t="shared" si="7"/>
        <v>189.0755326016785</v>
      </c>
      <c r="K18" s="6">
        <f t="shared" si="8"/>
        <v>764.92446739832155</v>
      </c>
      <c r="L18" s="6">
        <f t="shared" si="9"/>
        <v>206.47633525202315</v>
      </c>
      <c r="N18">
        <f t="shared" si="15"/>
        <v>16</v>
      </c>
      <c r="O18" s="8" t="s">
        <v>25650</v>
      </c>
      <c r="P18">
        <v>283</v>
      </c>
      <c r="Q18" s="3">
        <f>SUMPRODUCT($X3:$X102,AN3:AN102)</f>
        <v>48</v>
      </c>
      <c r="R18" s="4">
        <f t="shared" si="10"/>
        <v>8.435674257779897E-3</v>
      </c>
      <c r="S18" s="4">
        <f t="shared" si="11"/>
        <v>2.1128620477154679E-3</v>
      </c>
      <c r="T18" s="4">
        <f t="shared" si="12"/>
        <v>-6.3228122100644291E-3</v>
      </c>
      <c r="U18" s="4">
        <f t="shared" si="13"/>
        <v>-0.74953252305032325</v>
      </c>
      <c r="V18">
        <f t="shared" si="14"/>
        <v>1</v>
      </c>
      <c r="W18" s="1" t="s">
        <v>35</v>
      </c>
      <c r="X18" s="1">
        <v>366</v>
      </c>
      <c r="Y18">
        <v>0</v>
      </c>
      <c r="Z18">
        <v>0</v>
      </c>
      <c r="AA18">
        <v>0</v>
      </c>
      <c r="AB18">
        <v>0</v>
      </c>
      <c r="AC18">
        <v>0</v>
      </c>
      <c r="AD18">
        <v>0</v>
      </c>
      <c r="AE18">
        <v>1</v>
      </c>
      <c r="AF18">
        <v>0</v>
      </c>
      <c r="AG18">
        <v>0</v>
      </c>
      <c r="AH18">
        <v>0</v>
      </c>
      <c r="AI18">
        <v>0</v>
      </c>
      <c r="AJ18">
        <v>0</v>
      </c>
      <c r="AK18">
        <v>0</v>
      </c>
      <c r="AL18">
        <v>0</v>
      </c>
      <c r="AM18">
        <v>0</v>
      </c>
      <c r="AN18">
        <v>0</v>
      </c>
      <c r="AO18">
        <v>0</v>
      </c>
      <c r="AP18">
        <v>0</v>
      </c>
      <c r="AQ18">
        <v>0</v>
      </c>
      <c r="AR18">
        <v>0</v>
      </c>
      <c r="AS18">
        <v>0</v>
      </c>
      <c r="AT18">
        <v>0</v>
      </c>
      <c r="AU18">
        <v>0</v>
      </c>
      <c r="AV18">
        <v>0</v>
      </c>
      <c r="AW18">
        <v>0</v>
      </c>
      <c r="AX18">
        <v>0</v>
      </c>
      <c r="AY18">
        <v>0</v>
      </c>
      <c r="AZ18">
        <v>0</v>
      </c>
    </row>
    <row r="19" spans="1:52" ht="17.25" customHeight="1" x14ac:dyDescent="0.25">
      <c r="A19" s="1" t="s">
        <v>20</v>
      </c>
      <c r="B19" s="1">
        <v>353</v>
      </c>
      <c r="C19" s="4">
        <f t="shared" si="1"/>
        <v>1.5538339642574171E-2</v>
      </c>
      <c r="D19" s="2">
        <v>1076</v>
      </c>
      <c r="E19" s="4">
        <f t="shared" si="2"/>
        <v>1.1707359533446491E-2</v>
      </c>
      <c r="F19" s="4">
        <f t="shared" si="3"/>
        <v>3.8309801091276803E-3</v>
      </c>
      <c r="G19" s="4">
        <f t="shared" si="4"/>
        <v>0.32722836419117729</v>
      </c>
      <c r="H19" s="6">
        <f t="shared" si="5"/>
        <v>1429</v>
      </c>
      <c r="I19" s="4">
        <f t="shared" si="6"/>
        <v>1.2466630607366566E-2</v>
      </c>
      <c r="J19" s="6">
        <f t="shared" si="7"/>
        <v>283.21691413815364</v>
      </c>
      <c r="K19" s="6">
        <f t="shared" si="8"/>
        <v>1145.7830858618463</v>
      </c>
      <c r="L19" s="6">
        <f t="shared" si="9"/>
        <v>21.444255654155011</v>
      </c>
      <c r="N19">
        <f t="shared" si="15"/>
        <v>17</v>
      </c>
      <c r="O19" s="8" t="s">
        <v>25646</v>
      </c>
      <c r="P19">
        <v>276</v>
      </c>
      <c r="Q19" s="3">
        <f>SUMPRODUCT($X3:$X102,AO3:AO102)</f>
        <v>216</v>
      </c>
      <c r="R19" s="4">
        <f t="shared" si="10"/>
        <v>8.2270180040538935E-3</v>
      </c>
      <c r="S19" s="4">
        <f t="shared" si="11"/>
        <v>9.5078792147196053E-3</v>
      </c>
      <c r="T19" s="4">
        <f t="shared" si="12"/>
        <v>1.2808612106657118E-3</v>
      </c>
      <c r="U19" s="4">
        <f t="shared" si="13"/>
        <v>0.15568960831671474</v>
      </c>
      <c r="V19">
        <f t="shared" si="14"/>
        <v>1</v>
      </c>
      <c r="W19" s="1" t="s">
        <v>20</v>
      </c>
      <c r="X19" s="1">
        <v>353</v>
      </c>
      <c r="Y19">
        <v>0</v>
      </c>
      <c r="Z19">
        <v>1</v>
      </c>
      <c r="AA19">
        <v>0</v>
      </c>
      <c r="AB19">
        <v>0</v>
      </c>
      <c r="AC19">
        <v>0</v>
      </c>
      <c r="AD19">
        <v>0</v>
      </c>
      <c r="AE19">
        <v>0</v>
      </c>
      <c r="AF19">
        <v>0</v>
      </c>
      <c r="AG19">
        <v>0</v>
      </c>
      <c r="AH19">
        <v>0</v>
      </c>
      <c r="AI19">
        <v>0</v>
      </c>
      <c r="AJ19">
        <v>0</v>
      </c>
      <c r="AK19">
        <v>0</v>
      </c>
      <c r="AL19">
        <v>0</v>
      </c>
      <c r="AM19">
        <v>0</v>
      </c>
      <c r="AN19">
        <v>0</v>
      </c>
      <c r="AO19">
        <v>0</v>
      </c>
      <c r="AP19">
        <v>0</v>
      </c>
      <c r="AQ19">
        <v>0</v>
      </c>
      <c r="AR19">
        <v>0</v>
      </c>
      <c r="AS19">
        <v>0</v>
      </c>
      <c r="AT19">
        <v>0</v>
      </c>
      <c r="AU19">
        <v>0</v>
      </c>
      <c r="AV19">
        <v>0</v>
      </c>
      <c r="AW19">
        <v>0</v>
      </c>
      <c r="AX19">
        <v>0</v>
      </c>
      <c r="AY19">
        <v>0</v>
      </c>
      <c r="AZ19">
        <v>0</v>
      </c>
    </row>
    <row r="20" spans="1:52" ht="17.25" customHeight="1" x14ac:dyDescent="0.25">
      <c r="A20" s="1" t="s">
        <v>58</v>
      </c>
      <c r="B20" s="1">
        <v>328</v>
      </c>
      <c r="C20" s="4">
        <f t="shared" si="1"/>
        <v>1.4437890659389031E-2</v>
      </c>
      <c r="D20" s="2">
        <v>1906</v>
      </c>
      <c r="E20" s="4">
        <f t="shared" si="2"/>
        <v>2.0738129433781609E-2</v>
      </c>
      <c r="F20" s="4">
        <f t="shared" si="3"/>
        <v>-6.3002387743925775E-3</v>
      </c>
      <c r="G20" s="4">
        <f t="shared" si="4"/>
        <v>-0.30379976142543175</v>
      </c>
      <c r="H20" s="6">
        <f t="shared" si="5"/>
        <v>2234</v>
      </c>
      <c r="I20" s="4">
        <f t="shared" si="6"/>
        <v>1.9489470102769007E-2</v>
      </c>
      <c r="J20" s="6">
        <f t="shared" si="7"/>
        <v>442.76178179470628</v>
      </c>
      <c r="K20" s="6">
        <f t="shared" si="8"/>
        <v>1791.2382182052938</v>
      </c>
      <c r="L20" s="6">
        <f t="shared" si="9"/>
        <v>37.098321486876294</v>
      </c>
      <c r="N20">
        <f t="shared" si="15"/>
        <v>18</v>
      </c>
      <c r="O20" s="8" t="s">
        <v>25642</v>
      </c>
      <c r="P20">
        <v>234</v>
      </c>
      <c r="Q20" s="3">
        <f>SUMPRODUCT($X3:$X102,AP3:AP102)</f>
        <v>118</v>
      </c>
      <c r="R20" s="4">
        <f t="shared" si="10"/>
        <v>6.9750804816978654E-3</v>
      </c>
      <c r="S20" s="4">
        <f t="shared" si="11"/>
        <v>5.194119200633859E-3</v>
      </c>
      <c r="T20" s="4">
        <f t="shared" si="12"/>
        <v>-1.7809612810640064E-3</v>
      </c>
      <c r="U20" s="4">
        <f t="shared" si="13"/>
        <v>-0.25533200451767213</v>
      </c>
      <c r="V20">
        <f t="shared" si="14"/>
        <v>1</v>
      </c>
      <c r="W20" s="1" t="s">
        <v>58</v>
      </c>
      <c r="X20" s="1">
        <v>328</v>
      </c>
      <c r="Y20">
        <v>0</v>
      </c>
      <c r="Z20">
        <v>0</v>
      </c>
      <c r="AA20">
        <v>0</v>
      </c>
      <c r="AB20">
        <v>0</v>
      </c>
      <c r="AC20">
        <v>1</v>
      </c>
      <c r="AD20">
        <v>0</v>
      </c>
      <c r="AE20">
        <v>0</v>
      </c>
      <c r="AF20">
        <v>0</v>
      </c>
      <c r="AG20">
        <v>0</v>
      </c>
      <c r="AH20">
        <v>0</v>
      </c>
      <c r="AI20">
        <v>0</v>
      </c>
      <c r="AJ20">
        <v>0</v>
      </c>
      <c r="AK20">
        <v>0</v>
      </c>
      <c r="AL20">
        <v>0</v>
      </c>
      <c r="AM20">
        <v>0</v>
      </c>
      <c r="AN20">
        <v>0</v>
      </c>
      <c r="AO20">
        <v>0</v>
      </c>
      <c r="AP20">
        <v>0</v>
      </c>
      <c r="AQ20">
        <v>0</v>
      </c>
      <c r="AR20">
        <v>0</v>
      </c>
      <c r="AS20">
        <v>0</v>
      </c>
      <c r="AT20">
        <v>0</v>
      </c>
      <c r="AU20">
        <v>0</v>
      </c>
      <c r="AV20">
        <v>0</v>
      </c>
      <c r="AW20">
        <v>0</v>
      </c>
      <c r="AX20">
        <v>0</v>
      </c>
      <c r="AY20">
        <v>0</v>
      </c>
      <c r="AZ20">
        <v>0</v>
      </c>
    </row>
    <row r="21" spans="1:52" ht="17.25" customHeight="1" x14ac:dyDescent="0.25">
      <c r="A21" s="1" t="s">
        <v>39</v>
      </c>
      <c r="B21" s="1">
        <v>275</v>
      </c>
      <c r="C21" s="4">
        <f t="shared" si="1"/>
        <v>1.2104938815036536E-2</v>
      </c>
      <c r="D21" s="1">
        <v>416</v>
      </c>
      <c r="E21" s="4">
        <f t="shared" si="2"/>
        <v>4.5262653958306129E-3</v>
      </c>
      <c r="F21" s="4">
        <f t="shared" si="3"/>
        <v>7.5786734192059228E-3</v>
      </c>
      <c r="G21" s="4">
        <f t="shared" si="4"/>
        <v>1.6743767226259085</v>
      </c>
      <c r="H21" s="6">
        <f t="shared" si="5"/>
        <v>691</v>
      </c>
      <c r="I21" s="4">
        <f t="shared" si="6"/>
        <v>6.0283007345628388E-3</v>
      </c>
      <c r="J21" s="6">
        <f t="shared" si="7"/>
        <v>136.95093608779857</v>
      </c>
      <c r="K21" s="6">
        <f t="shared" si="8"/>
        <v>554.0490639122014</v>
      </c>
      <c r="L21" s="6">
        <f t="shared" si="9"/>
        <v>173.55284968103555</v>
      </c>
      <c r="N21">
        <f t="shared" si="15"/>
        <v>19</v>
      </c>
      <c r="O21" s="8" t="s">
        <v>25639</v>
      </c>
      <c r="P21">
        <v>121</v>
      </c>
      <c r="Q21" s="3">
        <f>SUMPRODUCT($X3:$X102,AQ3:AQ102)</f>
        <v>30</v>
      </c>
      <c r="R21" s="4">
        <f t="shared" si="10"/>
        <v>3.6067723858352213E-3</v>
      </c>
      <c r="S21" s="4">
        <f t="shared" si="11"/>
        <v>1.3205387798221674E-3</v>
      </c>
      <c r="T21" s="4">
        <f t="shared" si="12"/>
        <v>-2.2862336060130539E-3</v>
      </c>
      <c r="U21" s="4">
        <f t="shared" si="13"/>
        <v>-0.6338724381365779</v>
      </c>
      <c r="V21">
        <f t="shared" si="14"/>
        <v>1</v>
      </c>
      <c r="W21" s="1" t="s">
        <v>39</v>
      </c>
      <c r="X21" s="1">
        <v>275</v>
      </c>
      <c r="Y21">
        <v>0</v>
      </c>
      <c r="Z21">
        <v>0</v>
      </c>
      <c r="AA21">
        <v>0</v>
      </c>
      <c r="AB21">
        <v>0</v>
      </c>
      <c r="AC21">
        <v>0</v>
      </c>
      <c r="AD21">
        <v>0</v>
      </c>
      <c r="AE21">
        <v>0</v>
      </c>
      <c r="AF21">
        <v>0</v>
      </c>
      <c r="AG21">
        <v>1</v>
      </c>
      <c r="AH21">
        <v>0</v>
      </c>
      <c r="AI21">
        <v>0</v>
      </c>
      <c r="AJ21">
        <v>0</v>
      </c>
      <c r="AK21">
        <v>0</v>
      </c>
      <c r="AL21">
        <v>0</v>
      </c>
      <c r="AM21">
        <v>0</v>
      </c>
      <c r="AN21">
        <v>0</v>
      </c>
      <c r="AO21">
        <v>0</v>
      </c>
      <c r="AP21">
        <v>0</v>
      </c>
      <c r="AQ21">
        <v>0</v>
      </c>
      <c r="AR21">
        <v>0</v>
      </c>
      <c r="AS21">
        <v>0</v>
      </c>
      <c r="AT21">
        <v>0</v>
      </c>
      <c r="AU21">
        <v>0</v>
      </c>
      <c r="AV21">
        <v>0</v>
      </c>
      <c r="AW21">
        <v>0</v>
      </c>
      <c r="AX21">
        <v>0</v>
      </c>
      <c r="AY21">
        <v>0</v>
      </c>
      <c r="AZ21">
        <v>0</v>
      </c>
    </row>
    <row r="22" spans="1:52" ht="17.25" customHeight="1" x14ac:dyDescent="0.25">
      <c r="A22" s="1" t="s">
        <v>11</v>
      </c>
      <c r="B22" s="1">
        <v>243</v>
      </c>
      <c r="C22" s="4">
        <f t="shared" si="1"/>
        <v>1.0696364116559557E-2</v>
      </c>
      <c r="D22" s="1">
        <v>997</v>
      </c>
      <c r="E22" s="4">
        <f t="shared" si="2"/>
        <v>1.0847804326065195E-2</v>
      </c>
      <c r="F22" s="4">
        <f t="shared" si="3"/>
        <v>-1.5144020950563775E-4</v>
      </c>
      <c r="G22" s="4">
        <f t="shared" si="4"/>
        <v>-1.3960448119602953E-2</v>
      </c>
      <c r="H22" s="6">
        <f t="shared" si="5"/>
        <v>1240</v>
      </c>
      <c r="I22" s="4">
        <f t="shared" si="6"/>
        <v>1.0817790030185124E-2</v>
      </c>
      <c r="J22" s="6">
        <f t="shared" si="7"/>
        <v>245.75855390574566</v>
      </c>
      <c r="K22" s="6">
        <f t="shared" si="8"/>
        <v>994.24144609425434</v>
      </c>
      <c r="L22" s="6">
        <f t="shared" si="9"/>
        <v>3.8617497682340872E-2</v>
      </c>
      <c r="N22">
        <f t="shared" si="15"/>
        <v>20</v>
      </c>
      <c r="O22" s="8" t="s">
        <v>25638</v>
      </c>
      <c r="P22">
        <v>111</v>
      </c>
      <c r="Q22" s="3">
        <f>SUMPRODUCT($X3:$X102,AR3:AR102)</f>
        <v>50</v>
      </c>
      <c r="R22" s="4">
        <f t="shared" si="10"/>
        <v>3.3086920233695006E-3</v>
      </c>
      <c r="S22" s="4">
        <f t="shared" si="11"/>
        <v>2.2008979663702792E-3</v>
      </c>
      <c r="T22" s="4">
        <f t="shared" si="12"/>
        <v>-1.1077940569992214E-3</v>
      </c>
      <c r="U22" s="4">
        <f t="shared" si="13"/>
        <v>-0.33481328850639525</v>
      </c>
      <c r="V22">
        <f t="shared" si="14"/>
        <v>1</v>
      </c>
      <c r="W22" s="1" t="s">
        <v>11</v>
      </c>
      <c r="X22" s="1">
        <v>243</v>
      </c>
      <c r="Y22">
        <v>0</v>
      </c>
      <c r="Z22">
        <v>0</v>
      </c>
      <c r="AA22">
        <v>1</v>
      </c>
      <c r="AB22">
        <v>0</v>
      </c>
      <c r="AC22">
        <v>0</v>
      </c>
      <c r="AD22">
        <v>0</v>
      </c>
      <c r="AE22">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row>
    <row r="23" spans="1:52" ht="17.25" customHeight="1" x14ac:dyDescent="0.25">
      <c r="A23" s="1" t="s">
        <v>3</v>
      </c>
      <c r="B23" s="1">
        <v>232</v>
      </c>
      <c r="C23" s="4">
        <f t="shared" si="1"/>
        <v>1.0212166563958095E-2</v>
      </c>
      <c r="D23" s="2">
        <v>1075</v>
      </c>
      <c r="E23" s="4">
        <f t="shared" si="2"/>
        <v>1.1696479087783436E-2</v>
      </c>
      <c r="F23" s="4">
        <f t="shared" si="3"/>
        <v>-1.4843125238253405E-3</v>
      </c>
      <c r="G23" s="4">
        <f t="shared" si="4"/>
        <v>-0.12690250738580411</v>
      </c>
      <c r="H23" s="6">
        <f t="shared" si="5"/>
        <v>1307</v>
      </c>
      <c r="I23" s="4">
        <f t="shared" si="6"/>
        <v>1.1402299652783837E-2</v>
      </c>
      <c r="J23" s="6">
        <f t="shared" si="7"/>
        <v>259.0374435119432</v>
      </c>
      <c r="K23" s="6">
        <f t="shared" si="8"/>
        <v>1047.9625564880569</v>
      </c>
      <c r="L23" s="6">
        <f t="shared" si="9"/>
        <v>3.5196422861242169</v>
      </c>
      <c r="N23">
        <f t="shared" si="15"/>
        <v>21</v>
      </c>
      <c r="O23" s="8" t="s">
        <v>25648</v>
      </c>
      <c r="P23">
        <v>71</v>
      </c>
      <c r="Q23" s="3">
        <f>SUMPRODUCT($X3:$X102,AS3:AS102)</f>
        <v>29</v>
      </c>
      <c r="R23" s="4">
        <f t="shared" si="10"/>
        <v>2.1163705735066174E-3</v>
      </c>
      <c r="S23" s="4">
        <f t="shared" si="11"/>
        <v>1.2765208204947619E-3</v>
      </c>
      <c r="T23" s="4">
        <f t="shared" si="12"/>
        <v>-8.3984975301185549E-4</v>
      </c>
      <c r="U23" s="4">
        <f t="shared" si="13"/>
        <v>-0.39683492273298204</v>
      </c>
      <c r="V23">
        <f t="shared" si="14"/>
        <v>1</v>
      </c>
      <c r="W23" s="1" t="s">
        <v>3</v>
      </c>
      <c r="X23" s="1">
        <v>232</v>
      </c>
      <c r="Y23">
        <v>0</v>
      </c>
      <c r="Z23">
        <v>0</v>
      </c>
      <c r="AA23">
        <v>0</v>
      </c>
      <c r="AB23">
        <v>0</v>
      </c>
      <c r="AC23">
        <v>0</v>
      </c>
      <c r="AD23">
        <v>0</v>
      </c>
      <c r="AE23">
        <v>1</v>
      </c>
      <c r="AF23">
        <v>0</v>
      </c>
      <c r="AG23">
        <v>0</v>
      </c>
      <c r="AH23">
        <v>0</v>
      </c>
      <c r="AI23">
        <v>0</v>
      </c>
      <c r="AJ23">
        <v>0</v>
      </c>
      <c r="AK23">
        <v>0</v>
      </c>
      <c r="AL23">
        <v>0</v>
      </c>
      <c r="AM23">
        <v>0</v>
      </c>
      <c r="AN23">
        <v>0</v>
      </c>
      <c r="AO23">
        <v>0</v>
      </c>
      <c r="AP23">
        <v>0</v>
      </c>
      <c r="AQ23">
        <v>0</v>
      </c>
      <c r="AR23">
        <v>0</v>
      </c>
      <c r="AS23">
        <v>0</v>
      </c>
      <c r="AT23">
        <v>0</v>
      </c>
      <c r="AU23">
        <v>0</v>
      </c>
      <c r="AV23">
        <v>0</v>
      </c>
      <c r="AW23">
        <v>0</v>
      </c>
      <c r="AX23">
        <v>0</v>
      </c>
      <c r="AY23">
        <v>0</v>
      </c>
      <c r="AZ23">
        <v>0</v>
      </c>
    </row>
    <row r="24" spans="1:52" ht="17.25" customHeight="1" x14ac:dyDescent="0.25">
      <c r="A24" s="1" t="s">
        <v>36</v>
      </c>
      <c r="B24" s="1">
        <v>226</v>
      </c>
      <c r="C24" s="4">
        <f t="shared" si="1"/>
        <v>9.9480588079936608E-3</v>
      </c>
      <c r="D24" s="1">
        <v>833</v>
      </c>
      <c r="E24" s="4">
        <f t="shared" si="2"/>
        <v>9.0634112373242804E-3</v>
      </c>
      <c r="F24" s="4">
        <f t="shared" si="3"/>
        <v>8.8464757066938036E-4</v>
      </c>
      <c r="G24" s="4">
        <f t="shared" si="4"/>
        <v>9.7606469297816911E-2</v>
      </c>
      <c r="H24" s="6">
        <f t="shared" si="5"/>
        <v>1059</v>
      </c>
      <c r="I24" s="4">
        <f t="shared" si="6"/>
        <v>9.2387416467468106E-3</v>
      </c>
      <c r="J24" s="6">
        <f t="shared" si="7"/>
        <v>209.88573273079405</v>
      </c>
      <c r="K24" s="6">
        <f t="shared" si="8"/>
        <v>849.11426726920581</v>
      </c>
      <c r="L24" s="6">
        <f t="shared" si="9"/>
        <v>1.5430074720013218</v>
      </c>
      <c r="N24">
        <f t="shared" si="15"/>
        <v>22</v>
      </c>
      <c r="O24" s="8" t="s">
        <v>25643</v>
      </c>
      <c r="P24">
        <v>65</v>
      </c>
      <c r="Q24" s="3">
        <f>SUMPRODUCT($X3:$X102,AT3:AT102)</f>
        <v>45</v>
      </c>
      <c r="R24" s="4">
        <f t="shared" si="10"/>
        <v>1.9375223560271848E-3</v>
      </c>
      <c r="S24" s="4">
        <f t="shared" si="11"/>
        <v>1.980808169733251E-3</v>
      </c>
      <c r="T24" s="4">
        <f t="shared" si="12"/>
        <v>4.3285813706066181E-5</v>
      </c>
      <c r="U24" s="4">
        <f t="shared" si="13"/>
        <v>2.2340807357093873E-2</v>
      </c>
      <c r="V24">
        <f t="shared" si="14"/>
        <v>1</v>
      </c>
      <c r="W24" s="1" t="s">
        <v>36</v>
      </c>
      <c r="X24" s="1">
        <v>226</v>
      </c>
      <c r="Y24">
        <v>0</v>
      </c>
      <c r="Z24">
        <v>0</v>
      </c>
      <c r="AA24">
        <v>1</v>
      </c>
      <c r="AB24">
        <v>0</v>
      </c>
      <c r="AC24">
        <v>0</v>
      </c>
      <c r="AD24">
        <v>0</v>
      </c>
      <c r="AE24">
        <v>0</v>
      </c>
      <c r="AF24">
        <v>0</v>
      </c>
      <c r="AG24">
        <v>0</v>
      </c>
      <c r="AH24">
        <v>0</v>
      </c>
      <c r="AI24">
        <v>0</v>
      </c>
      <c r="AJ24">
        <v>0</v>
      </c>
      <c r="AK24">
        <v>0</v>
      </c>
      <c r="AL24">
        <v>0</v>
      </c>
      <c r="AM24">
        <v>0</v>
      </c>
      <c r="AN24">
        <v>0</v>
      </c>
      <c r="AO24">
        <v>0</v>
      </c>
      <c r="AP24">
        <v>0</v>
      </c>
      <c r="AQ24">
        <v>0</v>
      </c>
      <c r="AR24">
        <v>0</v>
      </c>
      <c r="AS24">
        <v>0</v>
      </c>
      <c r="AT24">
        <v>0</v>
      </c>
      <c r="AU24">
        <v>0</v>
      </c>
      <c r="AV24">
        <v>0</v>
      </c>
      <c r="AW24">
        <v>0</v>
      </c>
      <c r="AX24">
        <v>0</v>
      </c>
      <c r="AY24">
        <v>0</v>
      </c>
      <c r="AZ24">
        <v>0</v>
      </c>
    </row>
    <row r="25" spans="1:52" ht="15" customHeight="1" x14ac:dyDescent="0.25">
      <c r="A25" s="1" t="s">
        <v>94</v>
      </c>
      <c r="B25" s="1">
        <v>207</v>
      </c>
      <c r="C25" s="4">
        <f t="shared" si="1"/>
        <v>9.1117175807729558E-3</v>
      </c>
      <c r="D25" s="2">
        <v>1022</v>
      </c>
      <c r="E25" s="4">
        <f t="shared" si="2"/>
        <v>1.1119815467641554E-2</v>
      </c>
      <c r="F25" s="4">
        <f t="shared" si="3"/>
        <v>-2.008097886868598E-3</v>
      </c>
      <c r="G25" s="4">
        <f t="shared" si="4"/>
        <v>-0.18058733912555691</v>
      </c>
      <c r="H25" s="6">
        <f t="shared" si="5"/>
        <v>1229</v>
      </c>
      <c r="I25" s="4">
        <f t="shared" si="6"/>
        <v>1.072182576378832E-2</v>
      </c>
      <c r="J25" s="6">
        <f t="shared" si="7"/>
        <v>243.57843770174304</v>
      </c>
      <c r="K25" s="6">
        <f t="shared" si="8"/>
        <v>985.42156229825684</v>
      </c>
      <c r="L25" s="6">
        <f t="shared" si="9"/>
        <v>6.8507999544167131</v>
      </c>
      <c r="N25">
        <f t="shared" si="15"/>
        <v>23</v>
      </c>
      <c r="O25" s="8" t="s">
        <v>25645</v>
      </c>
      <c r="P25">
        <v>46</v>
      </c>
      <c r="Q25" s="3">
        <f>SUMPRODUCT($X3:$X102,AU3:AU102)</f>
        <v>50</v>
      </c>
      <c r="R25" s="4">
        <f t="shared" si="10"/>
        <v>1.3711696673423155E-3</v>
      </c>
      <c r="S25" s="4">
        <f t="shared" si="11"/>
        <v>2.2008979663702792E-3</v>
      </c>
      <c r="T25" s="4">
        <f t="shared" si="12"/>
        <v>8.2972829902796369E-4</v>
      </c>
      <c r="U25" s="4">
        <f t="shared" si="13"/>
        <v>0.6051244559954374</v>
      </c>
      <c r="V25">
        <f t="shared" si="14"/>
        <v>1</v>
      </c>
      <c r="W25" s="1" t="s">
        <v>94</v>
      </c>
      <c r="X25" s="1">
        <v>207</v>
      </c>
      <c r="Y25">
        <v>0</v>
      </c>
      <c r="Z25">
        <v>1</v>
      </c>
      <c r="AA25">
        <v>0</v>
      </c>
      <c r="AB25">
        <v>0</v>
      </c>
      <c r="AC25">
        <v>0</v>
      </c>
      <c r="AD25">
        <v>0</v>
      </c>
      <c r="AE25">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row>
    <row r="26" spans="1:52" ht="17.25" customHeight="1" x14ac:dyDescent="0.25">
      <c r="A26" s="1" t="s">
        <v>95</v>
      </c>
      <c r="B26" s="1">
        <v>200</v>
      </c>
      <c r="C26" s="4">
        <f t="shared" si="1"/>
        <v>8.8035918654811168E-3</v>
      </c>
      <c r="D26" s="1">
        <v>724</v>
      </c>
      <c r="E26" s="4">
        <f t="shared" si="2"/>
        <v>7.8774426600513557E-3</v>
      </c>
      <c r="F26" s="4">
        <f t="shared" si="3"/>
        <v>9.2614920542976112E-4</v>
      </c>
      <c r="G26" s="4">
        <f t="shared" si="4"/>
        <v>0.11756978062519119</v>
      </c>
      <c r="H26" s="6">
        <f t="shared" si="5"/>
        <v>924</v>
      </c>
      <c r="I26" s="4">
        <f t="shared" si="6"/>
        <v>8.0609983773314957E-3</v>
      </c>
      <c r="J26" s="6">
        <f t="shared" si="7"/>
        <v>183.12976113621693</v>
      </c>
      <c r="K26" s="6">
        <f t="shared" si="8"/>
        <v>740.87023886378313</v>
      </c>
      <c r="L26" s="6">
        <f t="shared" si="9"/>
        <v>1.9382659055037843</v>
      </c>
      <c r="N26">
        <f t="shared" si="15"/>
        <v>24</v>
      </c>
      <c r="O26" s="8" t="s">
        <v>25644</v>
      </c>
      <c r="P26">
        <v>26</v>
      </c>
      <c r="Q26" s="3">
        <f>SUMPRODUCT($X3:$X102,AV3:AV102)</f>
        <v>0</v>
      </c>
      <c r="R26" s="3"/>
      <c r="S26" s="3"/>
      <c r="T26" s="3"/>
      <c r="U26" s="3"/>
      <c r="V26">
        <f t="shared" si="14"/>
        <v>1</v>
      </c>
      <c r="W26" s="1" t="s">
        <v>95</v>
      </c>
      <c r="X26" s="1">
        <v>200</v>
      </c>
      <c r="Y26">
        <v>0</v>
      </c>
      <c r="Z26">
        <v>0</v>
      </c>
      <c r="AA26">
        <v>1</v>
      </c>
      <c r="AB26">
        <v>0</v>
      </c>
      <c r="AC26">
        <v>0</v>
      </c>
      <c r="AD26">
        <v>0</v>
      </c>
      <c r="AE26">
        <v>0</v>
      </c>
      <c r="AF26">
        <v>0</v>
      </c>
      <c r="AG26">
        <v>0</v>
      </c>
      <c r="AH26">
        <v>0</v>
      </c>
      <c r="AI26">
        <v>0</v>
      </c>
      <c r="AJ26">
        <v>0</v>
      </c>
      <c r="AK26">
        <v>0</v>
      </c>
      <c r="AL26">
        <v>0</v>
      </c>
      <c r="AM26">
        <v>0</v>
      </c>
      <c r="AN26">
        <v>0</v>
      </c>
      <c r="AO26">
        <v>0</v>
      </c>
      <c r="AP26">
        <v>0</v>
      </c>
      <c r="AQ26">
        <v>0</v>
      </c>
      <c r="AR26">
        <v>0</v>
      </c>
      <c r="AS26">
        <v>0</v>
      </c>
      <c r="AT26">
        <v>0</v>
      </c>
      <c r="AU26">
        <v>0</v>
      </c>
      <c r="AV26">
        <v>0</v>
      </c>
      <c r="AW26">
        <v>0</v>
      </c>
      <c r="AX26">
        <v>0</v>
      </c>
      <c r="AY26">
        <v>0</v>
      </c>
      <c r="AZ26">
        <v>0</v>
      </c>
    </row>
    <row r="27" spans="1:52" ht="17.25" customHeight="1" x14ac:dyDescent="0.25">
      <c r="A27" s="1" t="s">
        <v>60</v>
      </c>
      <c r="B27" s="1">
        <v>181</v>
      </c>
      <c r="C27" s="4">
        <f t="shared" si="1"/>
        <v>7.9672506382604102E-3</v>
      </c>
      <c r="D27" s="2">
        <v>1002</v>
      </c>
      <c r="E27" s="4">
        <f t="shared" si="2"/>
        <v>1.0902206554380468E-2</v>
      </c>
      <c r="F27" s="4">
        <f t="shared" si="3"/>
        <v>-2.9349559161200578E-3</v>
      </c>
      <c r="G27" s="4">
        <f t="shared" si="4"/>
        <v>-0.26920751331213799</v>
      </c>
      <c r="H27" s="6">
        <f t="shared" si="5"/>
        <v>1183</v>
      </c>
      <c r="I27" s="4">
        <f t="shared" si="6"/>
        <v>1.0320520649765325E-2</v>
      </c>
      <c r="J27" s="6">
        <f t="shared" si="7"/>
        <v>234.46158812136864</v>
      </c>
      <c r="K27" s="6">
        <f t="shared" si="8"/>
        <v>948.53841187863145</v>
      </c>
      <c r="L27" s="6">
        <f t="shared" si="9"/>
        <v>15.20343882510932</v>
      </c>
      <c r="N27">
        <f t="shared" si="15"/>
        <v>25</v>
      </c>
      <c r="O27" s="8" t="s">
        <v>25647</v>
      </c>
      <c r="P27">
        <v>17</v>
      </c>
      <c r="Q27" s="3">
        <f>SUMPRODUCT($X3:$X102,AW3:AW102)</f>
        <v>0</v>
      </c>
      <c r="R27" s="3"/>
      <c r="S27" s="3"/>
      <c r="T27" s="3"/>
      <c r="U27" s="3"/>
      <c r="V27">
        <f t="shared" si="14"/>
        <v>1</v>
      </c>
      <c r="W27" s="1" t="s">
        <v>60</v>
      </c>
      <c r="X27" s="1">
        <v>181</v>
      </c>
      <c r="Y27">
        <v>0</v>
      </c>
      <c r="Z27">
        <v>0</v>
      </c>
      <c r="AA27">
        <v>0</v>
      </c>
      <c r="AB27">
        <v>0</v>
      </c>
      <c r="AC27">
        <v>0</v>
      </c>
      <c r="AD27">
        <v>1</v>
      </c>
      <c r="AE27">
        <v>0</v>
      </c>
      <c r="AF27">
        <v>0</v>
      </c>
      <c r="AG27">
        <v>0</v>
      </c>
      <c r="AH27">
        <v>0</v>
      </c>
      <c r="AI27">
        <v>0</v>
      </c>
      <c r="AJ27">
        <v>0</v>
      </c>
      <c r="AK27">
        <v>0</v>
      </c>
      <c r="AL27">
        <v>0</v>
      </c>
      <c r="AM27">
        <v>0</v>
      </c>
      <c r="AN27">
        <v>0</v>
      </c>
      <c r="AO27">
        <v>0</v>
      </c>
      <c r="AP27">
        <v>0</v>
      </c>
      <c r="AQ27">
        <v>0</v>
      </c>
      <c r="AR27">
        <v>0</v>
      </c>
      <c r="AS27">
        <v>0</v>
      </c>
      <c r="AT27">
        <v>0</v>
      </c>
      <c r="AU27">
        <v>0</v>
      </c>
      <c r="AV27">
        <v>0</v>
      </c>
      <c r="AW27">
        <v>0</v>
      </c>
      <c r="AX27">
        <v>0</v>
      </c>
      <c r="AY27">
        <v>0</v>
      </c>
      <c r="AZ27">
        <v>0</v>
      </c>
    </row>
    <row r="28" spans="1:52" ht="17.25" customHeight="1" x14ac:dyDescent="0.25">
      <c r="A28" s="1" t="s">
        <v>59</v>
      </c>
      <c r="B28" s="1">
        <v>181</v>
      </c>
      <c r="C28" s="4">
        <f t="shared" si="1"/>
        <v>7.9672506382604102E-3</v>
      </c>
      <c r="D28" s="1">
        <v>245</v>
      </c>
      <c r="E28" s="4">
        <f t="shared" si="2"/>
        <v>2.6657091874483178E-3</v>
      </c>
      <c r="F28" s="4">
        <f t="shared" si="3"/>
        <v>5.3015414508120924E-3</v>
      </c>
      <c r="G28" s="4">
        <f t="shared" si="4"/>
        <v>1.9887921292295423</v>
      </c>
      <c r="H28" s="6">
        <f t="shared" si="5"/>
        <v>426</v>
      </c>
      <c r="I28" s="4">
        <f t="shared" si="6"/>
        <v>3.7164343168216633E-3</v>
      </c>
      <c r="J28" s="6">
        <f t="shared" si="7"/>
        <v>84.429954809554545</v>
      </c>
      <c r="K28" s="6">
        <f t="shared" si="8"/>
        <v>341.57004519044546</v>
      </c>
      <c r="L28" s="6">
        <f t="shared" si="9"/>
        <v>137.75841407087913</v>
      </c>
      <c r="N28">
        <f t="shared" si="15"/>
        <v>26</v>
      </c>
      <c r="O28" s="8" t="s">
        <v>25641</v>
      </c>
      <c r="P28">
        <v>13</v>
      </c>
      <c r="Q28" s="3">
        <f>SUMPRODUCT($X3:$X102,AX3:AX102)</f>
        <v>0</v>
      </c>
      <c r="R28" s="3"/>
      <c r="S28" s="3"/>
      <c r="T28" s="3"/>
      <c r="U28" s="3"/>
      <c r="V28">
        <f t="shared" si="14"/>
        <v>1</v>
      </c>
      <c r="W28" s="1" t="s">
        <v>59</v>
      </c>
      <c r="X28" s="1">
        <v>181</v>
      </c>
      <c r="Y28">
        <v>0</v>
      </c>
      <c r="Z28">
        <v>0</v>
      </c>
      <c r="AA28">
        <v>0</v>
      </c>
      <c r="AB28">
        <v>0</v>
      </c>
      <c r="AC28">
        <v>0</v>
      </c>
      <c r="AD28">
        <v>0</v>
      </c>
      <c r="AE28">
        <v>0</v>
      </c>
      <c r="AF28">
        <v>1</v>
      </c>
      <c r="AG28">
        <v>0</v>
      </c>
      <c r="AH28">
        <v>0</v>
      </c>
      <c r="AI28">
        <v>0</v>
      </c>
      <c r="AJ28">
        <v>0</v>
      </c>
      <c r="AK28">
        <v>0</v>
      </c>
      <c r="AL28">
        <v>0</v>
      </c>
      <c r="AM28">
        <v>0</v>
      </c>
      <c r="AN28">
        <v>0</v>
      </c>
      <c r="AO28">
        <v>0</v>
      </c>
      <c r="AP28">
        <v>0</v>
      </c>
      <c r="AQ28">
        <v>0</v>
      </c>
      <c r="AR28">
        <v>0</v>
      </c>
      <c r="AS28">
        <v>0</v>
      </c>
      <c r="AT28">
        <v>0</v>
      </c>
      <c r="AU28">
        <v>0</v>
      </c>
      <c r="AV28">
        <v>0</v>
      </c>
      <c r="AW28">
        <v>0</v>
      </c>
      <c r="AX28">
        <v>0</v>
      </c>
      <c r="AY28">
        <v>0</v>
      </c>
      <c r="AZ28">
        <v>0</v>
      </c>
    </row>
    <row r="29" spans="1:52" ht="17.25" customHeight="1" x14ac:dyDescent="0.25">
      <c r="A29" s="1" t="s">
        <v>73</v>
      </c>
      <c r="B29" s="1">
        <v>169</v>
      </c>
      <c r="C29" s="4">
        <f t="shared" si="1"/>
        <v>7.4390351263315434E-3</v>
      </c>
      <c r="D29" s="1">
        <v>563</v>
      </c>
      <c r="E29" s="4">
        <f t="shared" si="2"/>
        <v>6.1256909082996035E-3</v>
      </c>
      <c r="F29" s="4">
        <f t="shared" si="3"/>
        <v>1.3133442180319399E-3</v>
      </c>
      <c r="G29" s="4">
        <f t="shared" si="4"/>
        <v>0.21439936126266357</v>
      </c>
      <c r="H29" s="6">
        <f t="shared" si="5"/>
        <v>732</v>
      </c>
      <c r="I29" s="4">
        <f t="shared" si="6"/>
        <v>6.3859857274963794E-3</v>
      </c>
      <c r="J29" s="6">
        <f t="shared" si="7"/>
        <v>145.07682375726276</v>
      </c>
      <c r="K29" s="6">
        <f t="shared" si="8"/>
        <v>586.92317624273721</v>
      </c>
      <c r="L29" s="6">
        <f t="shared" si="9"/>
        <v>4.9200493919168089</v>
      </c>
      <c r="N29">
        <f t="shared" si="15"/>
        <v>27</v>
      </c>
      <c r="O29" s="8" t="s">
        <v>25663</v>
      </c>
      <c r="P29">
        <v>10</v>
      </c>
      <c r="Q29" s="3">
        <f>SUMPRODUCT($X3:$X102,AY3:AY102)</f>
        <v>0</v>
      </c>
      <c r="R29" s="3"/>
      <c r="S29" s="3"/>
      <c r="T29" s="3"/>
      <c r="U29" s="3"/>
      <c r="V29">
        <f t="shared" si="14"/>
        <v>1</v>
      </c>
      <c r="W29" s="1" t="s">
        <v>73</v>
      </c>
      <c r="X29" s="1">
        <v>169</v>
      </c>
      <c r="Y29">
        <v>0</v>
      </c>
      <c r="Z29">
        <v>0</v>
      </c>
      <c r="AA29">
        <v>1</v>
      </c>
      <c r="AB29">
        <v>0</v>
      </c>
      <c r="AC29">
        <v>0</v>
      </c>
      <c r="AD29">
        <v>0</v>
      </c>
      <c r="AE29">
        <v>0</v>
      </c>
      <c r="AF29">
        <v>0</v>
      </c>
      <c r="AG29">
        <v>0</v>
      </c>
      <c r="AH29">
        <v>0</v>
      </c>
      <c r="AI29">
        <v>0</v>
      </c>
      <c r="AJ29">
        <v>0</v>
      </c>
      <c r="AK29">
        <v>0</v>
      </c>
      <c r="AL29">
        <v>0</v>
      </c>
      <c r="AM29">
        <v>0</v>
      </c>
      <c r="AN29">
        <v>0</v>
      </c>
      <c r="AO29">
        <v>0</v>
      </c>
      <c r="AP29">
        <v>0</v>
      </c>
      <c r="AQ29">
        <v>0</v>
      </c>
      <c r="AR29">
        <v>0</v>
      </c>
      <c r="AS29">
        <v>0</v>
      </c>
      <c r="AT29">
        <v>0</v>
      </c>
      <c r="AU29">
        <v>0</v>
      </c>
      <c r="AV29">
        <v>0</v>
      </c>
      <c r="AW29">
        <v>0</v>
      </c>
      <c r="AX29">
        <v>0</v>
      </c>
      <c r="AY29">
        <v>0</v>
      </c>
      <c r="AZ29">
        <v>0</v>
      </c>
    </row>
    <row r="30" spans="1:52" ht="17.25" customHeight="1" x14ac:dyDescent="0.25">
      <c r="A30" s="1" t="s">
        <v>37</v>
      </c>
      <c r="B30" s="1">
        <v>166</v>
      </c>
      <c r="C30" s="4">
        <f t="shared" si="1"/>
        <v>7.3069812483493269E-3</v>
      </c>
      <c r="D30" s="1">
        <v>610</v>
      </c>
      <c r="E30" s="4">
        <f t="shared" si="2"/>
        <v>6.6370718544631587E-3</v>
      </c>
      <c r="F30" s="4">
        <f t="shared" si="3"/>
        <v>6.6990939388616826E-4</v>
      </c>
      <c r="G30" s="4">
        <f t="shared" si="4"/>
        <v>0.10093447962834423</v>
      </c>
      <c r="H30" s="6">
        <f t="shared" si="5"/>
        <v>776</v>
      </c>
      <c r="I30" s="4">
        <f t="shared" si="6"/>
        <v>6.7698427930835935E-3</v>
      </c>
      <c r="J30" s="6">
        <f t="shared" si="7"/>
        <v>153.79728857327308</v>
      </c>
      <c r="K30" s="6">
        <f t="shared" si="8"/>
        <v>622.20271142672686</v>
      </c>
      <c r="L30" s="6">
        <f t="shared" si="9"/>
        <v>1.2075185887622264</v>
      </c>
      <c r="N30">
        <f t="shared" si="15"/>
        <v>28</v>
      </c>
      <c r="O30" s="8" t="s">
        <v>25640</v>
      </c>
      <c r="P30">
        <v>2</v>
      </c>
      <c r="Q30" s="3">
        <f>SUMPRODUCT($X3:$X102,AZ3:AZ102)</f>
        <v>0</v>
      </c>
      <c r="R30" s="3"/>
      <c r="S30" s="3"/>
      <c r="T30" s="3"/>
      <c r="U30" s="3"/>
      <c r="V30">
        <f t="shared" si="14"/>
        <v>1</v>
      </c>
      <c r="W30" s="1" t="s">
        <v>37</v>
      </c>
      <c r="X30" s="1">
        <v>166</v>
      </c>
      <c r="Y30">
        <v>0</v>
      </c>
      <c r="Z30">
        <v>0</v>
      </c>
      <c r="AA30">
        <v>0</v>
      </c>
      <c r="AB30">
        <v>0</v>
      </c>
      <c r="AC30">
        <v>0</v>
      </c>
      <c r="AD30">
        <v>0</v>
      </c>
      <c r="AE30">
        <v>0</v>
      </c>
      <c r="AF30">
        <v>0</v>
      </c>
      <c r="AG30">
        <v>0</v>
      </c>
      <c r="AH30">
        <v>0</v>
      </c>
      <c r="AI30">
        <v>0</v>
      </c>
      <c r="AJ30">
        <v>0</v>
      </c>
      <c r="AK30">
        <v>1</v>
      </c>
      <c r="AL30">
        <v>0</v>
      </c>
      <c r="AM30">
        <v>0</v>
      </c>
      <c r="AN30">
        <v>0</v>
      </c>
      <c r="AO30">
        <v>0</v>
      </c>
      <c r="AP30">
        <v>0</v>
      </c>
      <c r="AQ30">
        <v>0</v>
      </c>
      <c r="AR30">
        <v>0</v>
      </c>
      <c r="AS30">
        <v>0</v>
      </c>
      <c r="AT30">
        <v>0</v>
      </c>
      <c r="AU30">
        <v>0</v>
      </c>
      <c r="AV30">
        <v>0</v>
      </c>
      <c r="AW30">
        <v>0</v>
      </c>
      <c r="AX30">
        <v>0</v>
      </c>
      <c r="AY30">
        <v>0</v>
      </c>
      <c r="AZ30">
        <v>0</v>
      </c>
    </row>
    <row r="31" spans="1:52" ht="17.25" customHeight="1" x14ac:dyDescent="0.25">
      <c r="A31" s="1" t="s">
        <v>21</v>
      </c>
      <c r="B31" s="1">
        <v>152</v>
      </c>
      <c r="C31" s="4">
        <f t="shared" si="1"/>
        <v>6.690729817765648E-3</v>
      </c>
      <c r="D31" s="1">
        <v>855</v>
      </c>
      <c r="E31" s="4">
        <f t="shared" si="2"/>
        <v>9.3027810419114773E-3</v>
      </c>
      <c r="F31" s="4">
        <f t="shared" si="3"/>
        <v>-2.6120512241458293E-3</v>
      </c>
      <c r="G31" s="4">
        <f t="shared" si="4"/>
        <v>-0.28078175895765478</v>
      </c>
      <c r="H31" s="6">
        <f t="shared" si="5"/>
        <v>1007</v>
      </c>
      <c r="I31" s="4">
        <f t="shared" si="6"/>
        <v>8.7850923874164683E-3</v>
      </c>
      <c r="J31" s="6">
        <f t="shared" si="7"/>
        <v>199.57972885732732</v>
      </c>
      <c r="K31" s="6">
        <f t="shared" si="8"/>
        <v>807.42027114267273</v>
      </c>
      <c r="L31" s="6">
        <f t="shared" si="9"/>
        <v>14.146770862003088</v>
      </c>
      <c r="V31">
        <f t="shared" si="14"/>
        <v>1</v>
      </c>
      <c r="W31" s="1" t="s">
        <v>21</v>
      </c>
      <c r="X31" s="1">
        <v>152</v>
      </c>
      <c r="Y31">
        <v>0</v>
      </c>
      <c r="Z31">
        <v>0</v>
      </c>
      <c r="AA31">
        <v>1</v>
      </c>
      <c r="AB31">
        <v>0</v>
      </c>
      <c r="AC31">
        <v>0</v>
      </c>
      <c r="AD31">
        <v>0</v>
      </c>
      <c r="AE31">
        <v>0</v>
      </c>
      <c r="AF31">
        <v>0</v>
      </c>
      <c r="AG31">
        <v>0</v>
      </c>
      <c r="AH31">
        <v>0</v>
      </c>
      <c r="AI31">
        <v>0</v>
      </c>
      <c r="AJ31">
        <v>0</v>
      </c>
      <c r="AK31">
        <v>0</v>
      </c>
      <c r="AL31">
        <v>0</v>
      </c>
      <c r="AM31">
        <v>0</v>
      </c>
      <c r="AN31">
        <v>0</v>
      </c>
      <c r="AO31">
        <v>0</v>
      </c>
      <c r="AP31">
        <v>0</v>
      </c>
      <c r="AQ31">
        <v>0</v>
      </c>
      <c r="AR31">
        <v>0</v>
      </c>
      <c r="AS31">
        <v>0</v>
      </c>
      <c r="AT31">
        <v>0</v>
      </c>
      <c r="AU31">
        <v>0</v>
      </c>
      <c r="AV31">
        <v>0</v>
      </c>
      <c r="AW31">
        <v>0</v>
      </c>
      <c r="AX31">
        <v>0</v>
      </c>
      <c r="AY31">
        <v>0</v>
      </c>
      <c r="AZ31">
        <v>0</v>
      </c>
    </row>
    <row r="32" spans="1:52" ht="17.25" customHeight="1" x14ac:dyDescent="0.25">
      <c r="A32" s="1" t="s">
        <v>22</v>
      </c>
      <c r="B32" s="1">
        <v>151</v>
      </c>
      <c r="C32" s="4">
        <f t="shared" si="1"/>
        <v>6.6467118584382428E-3</v>
      </c>
      <c r="D32" s="1">
        <v>319</v>
      </c>
      <c r="E32" s="4">
        <f t="shared" si="2"/>
        <v>3.4708621665143404E-3</v>
      </c>
      <c r="F32" s="4">
        <f t="shared" si="3"/>
        <v>3.1758496919239024E-3</v>
      </c>
      <c r="G32" s="4">
        <f t="shared" si="4"/>
        <v>0.91500311437411286</v>
      </c>
      <c r="H32" s="6">
        <f t="shared" si="5"/>
        <v>470</v>
      </c>
      <c r="I32" s="4">
        <f t="shared" si="6"/>
        <v>4.1002913824088778E-3</v>
      </c>
      <c r="J32" s="6">
        <f t="shared" si="7"/>
        <v>93.150419625564894</v>
      </c>
      <c r="K32" s="6">
        <f t="shared" si="8"/>
        <v>376.84958037443516</v>
      </c>
      <c r="L32" s="6">
        <f t="shared" si="9"/>
        <v>44.806955134525666</v>
      </c>
      <c r="V32">
        <f t="shared" si="14"/>
        <v>1</v>
      </c>
      <c r="W32" s="1" t="s">
        <v>22</v>
      </c>
      <c r="X32" s="1">
        <v>151</v>
      </c>
      <c r="Y32">
        <v>0</v>
      </c>
      <c r="Z32">
        <v>0</v>
      </c>
      <c r="AA32">
        <v>0</v>
      </c>
      <c r="AB32">
        <v>0</v>
      </c>
      <c r="AC32">
        <v>0</v>
      </c>
      <c r="AD32">
        <v>0</v>
      </c>
      <c r="AE32">
        <v>0</v>
      </c>
      <c r="AF32">
        <v>0</v>
      </c>
      <c r="AG32">
        <v>0</v>
      </c>
      <c r="AH32">
        <v>0</v>
      </c>
      <c r="AI32">
        <v>0</v>
      </c>
      <c r="AJ32">
        <v>0</v>
      </c>
      <c r="AK32">
        <v>0</v>
      </c>
      <c r="AL32">
        <v>0</v>
      </c>
      <c r="AM32">
        <v>0</v>
      </c>
      <c r="AN32">
        <v>0</v>
      </c>
      <c r="AO32">
        <v>1</v>
      </c>
      <c r="AP32">
        <v>0</v>
      </c>
      <c r="AQ32">
        <v>0</v>
      </c>
      <c r="AR32">
        <v>0</v>
      </c>
      <c r="AS32">
        <v>0</v>
      </c>
      <c r="AT32">
        <v>0</v>
      </c>
      <c r="AU32">
        <v>0</v>
      </c>
      <c r="AV32">
        <v>0</v>
      </c>
      <c r="AW32">
        <v>0</v>
      </c>
      <c r="AX32">
        <v>0</v>
      </c>
      <c r="AY32">
        <v>0</v>
      </c>
      <c r="AZ32">
        <v>0</v>
      </c>
    </row>
    <row r="33" spans="1:52" ht="17.25" customHeight="1" x14ac:dyDescent="0.25">
      <c r="A33" s="1" t="s">
        <v>23</v>
      </c>
      <c r="B33" s="1">
        <v>151</v>
      </c>
      <c r="C33" s="4">
        <f t="shared" si="1"/>
        <v>6.6467118584382428E-3</v>
      </c>
      <c r="D33" s="1">
        <v>210</v>
      </c>
      <c r="E33" s="4">
        <f t="shared" si="2"/>
        <v>2.2848935892414153E-3</v>
      </c>
      <c r="F33" s="4">
        <f t="shared" si="3"/>
        <v>4.361818269196828E-3</v>
      </c>
      <c r="G33" s="4">
        <f t="shared" si="4"/>
        <v>1.9089809213587716</v>
      </c>
      <c r="H33" s="6">
        <f t="shared" si="5"/>
        <v>361</v>
      </c>
      <c r="I33" s="4">
        <f t="shared" si="6"/>
        <v>3.1493727426587337E-3</v>
      </c>
      <c r="J33" s="6">
        <f t="shared" si="7"/>
        <v>71.547449967721107</v>
      </c>
      <c r="K33" s="6">
        <f t="shared" si="8"/>
        <v>289.45255003227891</v>
      </c>
      <c r="L33" s="6">
        <f t="shared" si="9"/>
        <v>110.04019294727925</v>
      </c>
      <c r="V33">
        <f t="shared" si="14"/>
        <v>1</v>
      </c>
      <c r="W33" s="1" t="s">
        <v>23</v>
      </c>
      <c r="X33" s="1">
        <v>151</v>
      </c>
      <c r="Y33">
        <v>0</v>
      </c>
      <c r="Z33">
        <v>0</v>
      </c>
      <c r="AA33">
        <v>0</v>
      </c>
      <c r="AB33">
        <v>0</v>
      </c>
      <c r="AC33">
        <v>1</v>
      </c>
      <c r="AD33">
        <v>0</v>
      </c>
      <c r="AE33">
        <v>0</v>
      </c>
      <c r="AF33">
        <v>0</v>
      </c>
      <c r="AG33">
        <v>0</v>
      </c>
      <c r="AH33">
        <v>0</v>
      </c>
      <c r="AI33">
        <v>0</v>
      </c>
      <c r="AJ33">
        <v>0</v>
      </c>
      <c r="AK33">
        <v>0</v>
      </c>
      <c r="AL33">
        <v>0</v>
      </c>
      <c r="AM33">
        <v>0</v>
      </c>
      <c r="AN33">
        <v>0</v>
      </c>
      <c r="AO33">
        <v>0</v>
      </c>
      <c r="AP33">
        <v>0</v>
      </c>
      <c r="AQ33">
        <v>0</v>
      </c>
      <c r="AR33">
        <v>0</v>
      </c>
      <c r="AS33">
        <v>0</v>
      </c>
      <c r="AT33">
        <v>0</v>
      </c>
      <c r="AU33">
        <v>0</v>
      </c>
      <c r="AV33">
        <v>0</v>
      </c>
      <c r="AW33">
        <v>0</v>
      </c>
      <c r="AX33">
        <v>0</v>
      </c>
      <c r="AY33">
        <v>0</v>
      </c>
      <c r="AZ33">
        <v>0</v>
      </c>
    </row>
    <row r="34" spans="1:52" ht="17.25" customHeight="1" x14ac:dyDescent="0.25">
      <c r="A34" s="1" t="s">
        <v>12</v>
      </c>
      <c r="B34" s="1">
        <v>143</v>
      </c>
      <c r="C34" s="4">
        <f t="shared" si="1"/>
        <v>6.2945681838189977E-3</v>
      </c>
      <c r="D34" s="1">
        <v>206</v>
      </c>
      <c r="E34" s="4">
        <f t="shared" si="2"/>
        <v>2.241371806589198E-3</v>
      </c>
      <c r="F34" s="4">
        <f t="shared" si="3"/>
        <v>4.0531963772297997E-3</v>
      </c>
      <c r="G34" s="4">
        <f t="shared" si="4"/>
        <v>1.8083552069827009</v>
      </c>
      <c r="H34" s="6">
        <f t="shared" si="5"/>
        <v>349</v>
      </c>
      <c r="I34" s="4">
        <f t="shared" si="6"/>
        <v>3.0446844520440387E-3</v>
      </c>
      <c r="J34" s="6">
        <f t="shared" si="7"/>
        <v>69.169141381536477</v>
      </c>
      <c r="K34" s="6">
        <f t="shared" si="8"/>
        <v>279.83085861846348</v>
      </c>
      <c r="L34" s="6">
        <f t="shared" si="9"/>
        <v>98.286365432457444</v>
      </c>
      <c r="V34">
        <f t="shared" si="14"/>
        <v>1</v>
      </c>
      <c r="W34" s="1" t="s">
        <v>12</v>
      </c>
      <c r="X34" s="1">
        <v>143</v>
      </c>
      <c r="Y34">
        <v>0</v>
      </c>
      <c r="Z34">
        <v>0</v>
      </c>
      <c r="AA34">
        <v>0</v>
      </c>
      <c r="AB34">
        <v>0</v>
      </c>
      <c r="AC34">
        <v>1</v>
      </c>
      <c r="AD34">
        <v>0</v>
      </c>
      <c r="AE34">
        <v>0</v>
      </c>
      <c r="AF34">
        <v>0</v>
      </c>
      <c r="AG34">
        <v>0</v>
      </c>
      <c r="AH34">
        <v>0</v>
      </c>
      <c r="AI34">
        <v>0</v>
      </c>
      <c r="AJ34">
        <v>0</v>
      </c>
      <c r="AK34">
        <v>0</v>
      </c>
      <c r="AL34">
        <v>0</v>
      </c>
      <c r="AM34">
        <v>0</v>
      </c>
      <c r="AN34">
        <v>0</v>
      </c>
      <c r="AO34">
        <v>0</v>
      </c>
      <c r="AP34">
        <v>0</v>
      </c>
      <c r="AQ34">
        <v>0</v>
      </c>
      <c r="AR34">
        <v>0</v>
      </c>
      <c r="AS34">
        <v>0</v>
      </c>
      <c r="AT34">
        <v>0</v>
      </c>
      <c r="AU34">
        <v>0</v>
      </c>
      <c r="AV34">
        <v>0</v>
      </c>
      <c r="AW34">
        <v>0</v>
      </c>
      <c r="AX34">
        <v>0</v>
      </c>
      <c r="AY34">
        <v>0</v>
      </c>
      <c r="AZ34">
        <v>0</v>
      </c>
    </row>
    <row r="35" spans="1:52" ht="17.25" customHeight="1" x14ac:dyDescent="0.25">
      <c r="A35" s="1" t="s">
        <v>14</v>
      </c>
      <c r="B35" s="1">
        <v>141</v>
      </c>
      <c r="C35" s="4">
        <f t="shared" si="1"/>
        <v>6.2065322651641873E-3</v>
      </c>
      <c r="D35" s="2">
        <v>1168</v>
      </c>
      <c r="E35" s="4">
        <f t="shared" si="2"/>
        <v>1.2708360534447492E-2</v>
      </c>
      <c r="F35" s="4">
        <f t="shared" si="3"/>
        <v>-6.5018282692833043E-3</v>
      </c>
      <c r="G35" s="4">
        <f t="shared" si="4"/>
        <v>-0.51161817857302216</v>
      </c>
      <c r="H35" s="6">
        <f t="shared" si="5"/>
        <v>1309</v>
      </c>
      <c r="I35" s="4">
        <f t="shared" si="6"/>
        <v>1.1419747701219618E-2</v>
      </c>
      <c r="J35" s="6">
        <f t="shared" si="7"/>
        <v>259.43382827630728</v>
      </c>
      <c r="K35" s="6">
        <f t="shared" si="8"/>
        <v>1049.5661717236926</v>
      </c>
      <c r="L35" s="6">
        <f t="shared" si="9"/>
        <v>67.430247398907071</v>
      </c>
      <c r="V35">
        <f t="shared" si="14"/>
        <v>1</v>
      </c>
      <c r="W35" s="1" t="s">
        <v>14</v>
      </c>
      <c r="X35" s="1">
        <v>141</v>
      </c>
      <c r="Y35">
        <v>0</v>
      </c>
      <c r="Z35">
        <v>0</v>
      </c>
      <c r="AA35">
        <v>1</v>
      </c>
      <c r="AB35">
        <v>0</v>
      </c>
      <c r="AC35">
        <v>0</v>
      </c>
      <c r="AD35">
        <v>0</v>
      </c>
      <c r="AE35">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row>
    <row r="36" spans="1:52" ht="17.25" customHeight="1" x14ac:dyDescent="0.25">
      <c r="A36" s="1" t="s">
        <v>61</v>
      </c>
      <c r="B36" s="1">
        <v>138</v>
      </c>
      <c r="C36" s="4">
        <f t="shared" si="1"/>
        <v>6.07447838718197E-3</v>
      </c>
      <c r="D36" s="1">
        <v>703</v>
      </c>
      <c r="E36" s="4">
        <f t="shared" si="2"/>
        <v>7.6489533011272143E-3</v>
      </c>
      <c r="F36" s="4">
        <f t="shared" si="3"/>
        <v>-1.5744749139452443E-3</v>
      </c>
      <c r="G36" s="4">
        <f t="shared" si="4"/>
        <v>-0.20584187822315725</v>
      </c>
      <c r="H36" s="6">
        <f t="shared" si="5"/>
        <v>841</v>
      </c>
      <c r="I36" s="4">
        <f t="shared" si="6"/>
        <v>7.3369043672465231E-3</v>
      </c>
      <c r="J36" s="6">
        <f t="shared" si="7"/>
        <v>166.6797934151065</v>
      </c>
      <c r="K36" s="6">
        <f t="shared" si="8"/>
        <v>674.32020658489341</v>
      </c>
      <c r="L36" s="6">
        <f t="shared" si="9"/>
        <v>6.1545868678350688</v>
      </c>
      <c r="V36">
        <f t="shared" si="14"/>
        <v>1</v>
      </c>
      <c r="W36" s="1" t="s">
        <v>61</v>
      </c>
      <c r="X36" s="1">
        <v>138</v>
      </c>
      <c r="Y36">
        <v>0</v>
      </c>
      <c r="Z36">
        <v>1</v>
      </c>
      <c r="AA36">
        <v>0</v>
      </c>
      <c r="AB36">
        <v>0</v>
      </c>
      <c r="AC36">
        <v>0</v>
      </c>
      <c r="AD36">
        <v>0</v>
      </c>
      <c r="AE36">
        <v>0</v>
      </c>
      <c r="AF36">
        <v>0</v>
      </c>
      <c r="AG36">
        <v>0</v>
      </c>
      <c r="AH36">
        <v>0</v>
      </c>
      <c r="AI36">
        <v>0</v>
      </c>
      <c r="AJ36">
        <v>0</v>
      </c>
      <c r="AK36">
        <v>0</v>
      </c>
      <c r="AL36">
        <v>0</v>
      </c>
      <c r="AM36">
        <v>0</v>
      </c>
      <c r="AN36">
        <v>0</v>
      </c>
      <c r="AO36">
        <v>0</v>
      </c>
      <c r="AP36">
        <v>0</v>
      </c>
      <c r="AQ36">
        <v>0</v>
      </c>
      <c r="AR36">
        <v>0</v>
      </c>
      <c r="AS36">
        <v>0</v>
      </c>
      <c r="AT36">
        <v>0</v>
      </c>
      <c r="AU36">
        <v>0</v>
      </c>
      <c r="AV36">
        <v>0</v>
      </c>
      <c r="AW36">
        <v>0</v>
      </c>
      <c r="AX36">
        <v>0</v>
      </c>
      <c r="AY36">
        <v>0</v>
      </c>
      <c r="AZ36">
        <v>0</v>
      </c>
    </row>
    <row r="37" spans="1:52" ht="17.25" customHeight="1" x14ac:dyDescent="0.25">
      <c r="A37" s="1" t="s">
        <v>4</v>
      </c>
      <c r="B37" s="1">
        <v>133</v>
      </c>
      <c r="C37" s="4">
        <f t="shared" si="1"/>
        <v>5.8543885905449422E-3</v>
      </c>
      <c r="D37" s="1">
        <v>231</v>
      </c>
      <c r="E37" s="4">
        <f t="shared" si="2"/>
        <v>2.5133829481655567E-3</v>
      </c>
      <c r="F37" s="4">
        <f t="shared" si="3"/>
        <v>3.3410056423793856E-3</v>
      </c>
      <c r="G37" s="4">
        <f t="shared" si="4"/>
        <v>1.329286348830323</v>
      </c>
      <c r="H37" s="6">
        <f t="shared" si="5"/>
        <v>364</v>
      </c>
      <c r="I37" s="4">
        <f t="shared" si="6"/>
        <v>3.1755448153124072E-3</v>
      </c>
      <c r="J37" s="6">
        <f t="shared" si="7"/>
        <v>72.142027114267265</v>
      </c>
      <c r="K37" s="6">
        <f t="shared" si="8"/>
        <v>291.85797288573269</v>
      </c>
      <c r="L37" s="6">
        <f t="shared" si="9"/>
        <v>64.028959633813756</v>
      </c>
      <c r="V37">
        <f t="shared" si="14"/>
        <v>1</v>
      </c>
      <c r="W37" s="1" t="s">
        <v>4</v>
      </c>
      <c r="X37" s="1">
        <v>133</v>
      </c>
      <c r="Y37">
        <v>0</v>
      </c>
      <c r="Z37">
        <v>0</v>
      </c>
      <c r="AA37">
        <v>0</v>
      </c>
      <c r="AB37">
        <v>0</v>
      </c>
      <c r="AC37">
        <v>1</v>
      </c>
      <c r="AD37">
        <v>0</v>
      </c>
      <c r="AE37">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row>
    <row r="38" spans="1:52" ht="17.25" customHeight="1" x14ac:dyDescent="0.25">
      <c r="A38" s="1" t="s">
        <v>76</v>
      </c>
      <c r="B38" s="1">
        <v>129</v>
      </c>
      <c r="C38" s="4">
        <f t="shared" si="1"/>
        <v>5.6783167532353197E-3</v>
      </c>
      <c r="D38" s="1">
        <v>156</v>
      </c>
      <c r="E38" s="4">
        <f t="shared" si="2"/>
        <v>1.69734952343648E-3</v>
      </c>
      <c r="F38" s="4">
        <f t="shared" si="3"/>
        <v>3.9809672297988399E-3</v>
      </c>
      <c r="G38" s="4">
        <f t="shared" si="4"/>
        <v>2.3454021548484087</v>
      </c>
      <c r="H38" s="6">
        <f t="shared" si="5"/>
        <v>285</v>
      </c>
      <c r="I38" s="4">
        <f t="shared" si="6"/>
        <v>2.4863469020990001E-3</v>
      </c>
      <c r="J38" s="6">
        <f t="shared" si="7"/>
        <v>56.484828921885082</v>
      </c>
      <c r="K38" s="6">
        <f t="shared" si="8"/>
        <v>228.51517107811489</v>
      </c>
      <c r="L38" s="6">
        <f t="shared" si="9"/>
        <v>116.10629211938405</v>
      </c>
      <c r="V38">
        <f t="shared" si="14"/>
        <v>1</v>
      </c>
      <c r="W38" s="1" t="s">
        <v>76</v>
      </c>
      <c r="X38" s="1">
        <v>129</v>
      </c>
      <c r="Y38">
        <v>0</v>
      </c>
      <c r="Z38">
        <v>0</v>
      </c>
      <c r="AA38">
        <v>0</v>
      </c>
      <c r="AB38">
        <v>0</v>
      </c>
      <c r="AC38">
        <v>0</v>
      </c>
      <c r="AD38">
        <v>0</v>
      </c>
      <c r="AE38">
        <v>0</v>
      </c>
      <c r="AF38">
        <v>0</v>
      </c>
      <c r="AG38">
        <v>1</v>
      </c>
      <c r="AH38">
        <v>0</v>
      </c>
      <c r="AI38">
        <v>0</v>
      </c>
      <c r="AJ38">
        <v>0</v>
      </c>
      <c r="AK38">
        <v>0</v>
      </c>
      <c r="AL38">
        <v>0</v>
      </c>
      <c r="AM38">
        <v>0</v>
      </c>
      <c r="AN38">
        <v>0</v>
      </c>
      <c r="AO38">
        <v>0</v>
      </c>
      <c r="AP38">
        <v>0</v>
      </c>
      <c r="AQ38">
        <v>0</v>
      </c>
      <c r="AR38">
        <v>0</v>
      </c>
      <c r="AS38">
        <v>0</v>
      </c>
      <c r="AT38">
        <v>0</v>
      </c>
      <c r="AU38">
        <v>0</v>
      </c>
      <c r="AV38">
        <v>0</v>
      </c>
      <c r="AW38">
        <v>0</v>
      </c>
      <c r="AX38">
        <v>0</v>
      </c>
      <c r="AY38">
        <v>0</v>
      </c>
      <c r="AZ38">
        <v>0</v>
      </c>
    </row>
    <row r="39" spans="1:52" ht="17.25" customHeight="1" x14ac:dyDescent="0.25">
      <c r="A39" s="1" t="s">
        <v>5</v>
      </c>
      <c r="B39" s="1">
        <v>123</v>
      </c>
      <c r="C39" s="4">
        <f t="shared" si="1"/>
        <v>5.4142089972708867E-3</v>
      </c>
      <c r="D39" s="1">
        <v>179</v>
      </c>
      <c r="E39" s="4">
        <f t="shared" si="2"/>
        <v>1.9475997736867303E-3</v>
      </c>
      <c r="F39" s="4">
        <f t="shared" si="3"/>
        <v>3.4666092235841562E-3</v>
      </c>
      <c r="G39" s="4">
        <f t="shared" si="4"/>
        <v>1.7799392207886742</v>
      </c>
      <c r="H39" s="6">
        <f t="shared" si="5"/>
        <v>302</v>
      </c>
      <c r="I39" s="4">
        <f t="shared" si="6"/>
        <v>2.6346553138031511E-3</v>
      </c>
      <c r="J39" s="6">
        <f t="shared" si="7"/>
        <v>59.854099418979985</v>
      </c>
      <c r="K39" s="6">
        <f t="shared" si="8"/>
        <v>242.14590058102002</v>
      </c>
      <c r="L39" s="6">
        <f t="shared" si="9"/>
        <v>83.085692552968027</v>
      </c>
      <c r="V39">
        <f t="shared" si="14"/>
        <v>1</v>
      </c>
      <c r="W39" s="1" t="s">
        <v>5</v>
      </c>
      <c r="X39" s="1">
        <v>123</v>
      </c>
      <c r="Y39">
        <v>0</v>
      </c>
      <c r="Z39">
        <v>0</v>
      </c>
      <c r="AA39">
        <v>0</v>
      </c>
      <c r="AB39">
        <v>0</v>
      </c>
      <c r="AC39">
        <v>0</v>
      </c>
      <c r="AD39">
        <v>0</v>
      </c>
      <c r="AE39">
        <v>0</v>
      </c>
      <c r="AF39">
        <v>0</v>
      </c>
      <c r="AG39">
        <v>0</v>
      </c>
      <c r="AH39">
        <v>0</v>
      </c>
      <c r="AI39">
        <v>0</v>
      </c>
      <c r="AJ39">
        <v>1</v>
      </c>
      <c r="AK39">
        <v>0</v>
      </c>
      <c r="AL39">
        <v>0</v>
      </c>
      <c r="AM39">
        <v>0</v>
      </c>
      <c r="AN39">
        <v>0</v>
      </c>
      <c r="AO39">
        <v>0</v>
      </c>
      <c r="AP39">
        <v>0</v>
      </c>
      <c r="AQ39">
        <v>0</v>
      </c>
      <c r="AR39">
        <v>0</v>
      </c>
      <c r="AS39">
        <v>0</v>
      </c>
      <c r="AT39">
        <v>0</v>
      </c>
      <c r="AU39">
        <v>0</v>
      </c>
      <c r="AV39">
        <v>0</v>
      </c>
      <c r="AW39">
        <v>0</v>
      </c>
      <c r="AX39">
        <v>0</v>
      </c>
      <c r="AY39">
        <v>0</v>
      </c>
      <c r="AZ39">
        <v>0</v>
      </c>
    </row>
    <row r="40" spans="1:52" ht="17.25" customHeight="1" x14ac:dyDescent="0.25">
      <c r="A40" s="1" t="s">
        <v>2</v>
      </c>
      <c r="B40" s="1">
        <v>112</v>
      </c>
      <c r="C40" s="4">
        <f t="shared" si="1"/>
        <v>4.9300114446694252E-3</v>
      </c>
      <c r="D40" s="1">
        <v>889</v>
      </c>
      <c r="E40" s="4">
        <f t="shared" si="2"/>
        <v>9.6727161944553247E-3</v>
      </c>
      <c r="F40" s="4">
        <f t="shared" si="3"/>
        <v>-4.7427047497858995E-3</v>
      </c>
      <c r="G40" s="4">
        <f t="shared" si="4"/>
        <v>-0.49031778193849551</v>
      </c>
      <c r="H40" s="6">
        <f t="shared" si="5"/>
        <v>1001</v>
      </c>
      <c r="I40" s="4">
        <f t="shared" si="6"/>
        <v>8.7327482421091195E-3</v>
      </c>
      <c r="J40" s="6">
        <f t="shared" si="7"/>
        <v>198.39057456423498</v>
      </c>
      <c r="K40" s="6">
        <f t="shared" si="8"/>
        <v>802.60942543576493</v>
      </c>
      <c r="L40" s="6">
        <f t="shared" si="9"/>
        <v>46.918218293165204</v>
      </c>
      <c r="V40">
        <f t="shared" si="14"/>
        <v>1</v>
      </c>
      <c r="W40" s="1" t="s">
        <v>2</v>
      </c>
      <c r="X40" s="1">
        <v>112</v>
      </c>
      <c r="Y40">
        <v>0</v>
      </c>
      <c r="Z40">
        <v>0</v>
      </c>
      <c r="AA40">
        <v>1</v>
      </c>
      <c r="AB40">
        <v>0</v>
      </c>
      <c r="AC40">
        <v>0</v>
      </c>
      <c r="AD40">
        <v>0</v>
      </c>
      <c r="AE40">
        <v>0</v>
      </c>
      <c r="AF40">
        <v>0</v>
      </c>
      <c r="AG40">
        <v>0</v>
      </c>
      <c r="AH40">
        <v>0</v>
      </c>
      <c r="AI40">
        <v>0</v>
      </c>
      <c r="AJ40">
        <v>0</v>
      </c>
      <c r="AK40">
        <v>0</v>
      </c>
      <c r="AL40">
        <v>0</v>
      </c>
      <c r="AM40">
        <v>0</v>
      </c>
      <c r="AN40">
        <v>0</v>
      </c>
      <c r="AO40">
        <v>0</v>
      </c>
      <c r="AP40">
        <v>0</v>
      </c>
      <c r="AQ40">
        <v>0</v>
      </c>
      <c r="AR40">
        <v>0</v>
      </c>
      <c r="AS40">
        <v>0</v>
      </c>
      <c r="AT40">
        <v>0</v>
      </c>
      <c r="AU40">
        <v>0</v>
      </c>
      <c r="AV40">
        <v>0</v>
      </c>
      <c r="AW40">
        <v>0</v>
      </c>
      <c r="AX40">
        <v>0</v>
      </c>
      <c r="AY40">
        <v>0</v>
      </c>
      <c r="AZ40">
        <v>0</v>
      </c>
    </row>
    <row r="41" spans="1:52" ht="17.25" customHeight="1" x14ac:dyDescent="0.25">
      <c r="A41" s="1" t="s">
        <v>1</v>
      </c>
      <c r="B41" s="1">
        <v>112</v>
      </c>
      <c r="C41" s="4">
        <f t="shared" si="1"/>
        <v>4.9300114446694252E-3</v>
      </c>
      <c r="D41" s="1">
        <v>615</v>
      </c>
      <c r="E41" s="4">
        <f t="shared" si="2"/>
        <v>6.691474082778431E-3</v>
      </c>
      <c r="F41" s="4">
        <f t="shared" si="3"/>
        <v>-1.7614626381090058E-3</v>
      </c>
      <c r="G41" s="4">
        <f t="shared" si="4"/>
        <v>-0.2632398506395488</v>
      </c>
      <c r="H41" s="6">
        <f t="shared" si="5"/>
        <v>727</v>
      </c>
      <c r="I41" s="4">
        <f t="shared" si="6"/>
        <v>6.3423656064069238E-3</v>
      </c>
      <c r="J41" s="6">
        <f t="shared" si="7"/>
        <v>144.08586184635249</v>
      </c>
      <c r="K41" s="6">
        <f t="shared" si="8"/>
        <v>582.91413815364751</v>
      </c>
      <c r="L41" s="6">
        <f t="shared" si="9"/>
        <v>8.9111934507187343</v>
      </c>
      <c r="V41">
        <f t="shared" si="14"/>
        <v>1</v>
      </c>
      <c r="W41" s="1" t="s">
        <v>1</v>
      </c>
      <c r="X41" s="1">
        <v>112</v>
      </c>
      <c r="Y41">
        <v>0</v>
      </c>
      <c r="Z41">
        <v>0</v>
      </c>
      <c r="AA41">
        <v>1</v>
      </c>
      <c r="AB41">
        <v>0</v>
      </c>
      <c r="AC41">
        <v>0</v>
      </c>
      <c r="AD41">
        <v>0</v>
      </c>
      <c r="AE4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row>
    <row r="42" spans="1:52" ht="17.25" customHeight="1" x14ac:dyDescent="0.25">
      <c r="A42" s="1" t="s">
        <v>96</v>
      </c>
      <c r="B42" s="1">
        <v>109</v>
      </c>
      <c r="C42" s="4">
        <f t="shared" si="1"/>
        <v>4.7979575666872087E-3</v>
      </c>
      <c r="D42" s="1">
        <v>160</v>
      </c>
      <c r="E42" s="4">
        <f t="shared" si="2"/>
        <v>1.7408713060886973E-3</v>
      </c>
      <c r="F42" s="4">
        <f t="shared" si="3"/>
        <v>3.0570862605985112E-3</v>
      </c>
      <c r="G42" s="4">
        <f t="shared" si="4"/>
        <v>1.7560667752443</v>
      </c>
      <c r="H42" s="6">
        <f t="shared" si="5"/>
        <v>269</v>
      </c>
      <c r="I42" s="4">
        <f t="shared" si="6"/>
        <v>2.3467625146127405E-3</v>
      </c>
      <c r="J42" s="6">
        <f t="shared" si="7"/>
        <v>53.313750806972237</v>
      </c>
      <c r="K42" s="6">
        <f t="shared" si="8"/>
        <v>215.68624919302775</v>
      </c>
      <c r="L42" s="6">
        <f t="shared" si="9"/>
        <v>72.541497596045616</v>
      </c>
      <c r="V42">
        <f t="shared" si="14"/>
        <v>1</v>
      </c>
      <c r="W42" s="1" t="s">
        <v>96</v>
      </c>
      <c r="X42" s="1">
        <v>109</v>
      </c>
      <c r="Y42">
        <v>0</v>
      </c>
      <c r="Z42">
        <v>0</v>
      </c>
      <c r="AA42">
        <v>0</v>
      </c>
      <c r="AB42">
        <v>0</v>
      </c>
      <c r="AC42">
        <v>0</v>
      </c>
      <c r="AD42">
        <v>0</v>
      </c>
      <c r="AE42">
        <v>0</v>
      </c>
      <c r="AF42">
        <v>0</v>
      </c>
      <c r="AG42">
        <v>1</v>
      </c>
      <c r="AH42">
        <v>0</v>
      </c>
      <c r="AI42">
        <v>0</v>
      </c>
      <c r="AJ42">
        <v>0</v>
      </c>
      <c r="AK42">
        <v>0</v>
      </c>
      <c r="AL42">
        <v>0</v>
      </c>
      <c r="AM42">
        <v>0</v>
      </c>
      <c r="AN42">
        <v>0</v>
      </c>
      <c r="AO42">
        <v>0</v>
      </c>
      <c r="AP42">
        <v>0</v>
      </c>
      <c r="AQ42">
        <v>0</v>
      </c>
      <c r="AR42">
        <v>0</v>
      </c>
      <c r="AS42">
        <v>0</v>
      </c>
      <c r="AT42">
        <v>0</v>
      </c>
      <c r="AU42">
        <v>0</v>
      </c>
      <c r="AV42">
        <v>0</v>
      </c>
      <c r="AW42">
        <v>0</v>
      </c>
      <c r="AX42">
        <v>0</v>
      </c>
      <c r="AY42">
        <v>0</v>
      </c>
      <c r="AZ42">
        <v>0</v>
      </c>
    </row>
    <row r="43" spans="1:52" ht="17.25" customHeight="1" x14ac:dyDescent="0.25">
      <c r="A43" s="1" t="s">
        <v>97</v>
      </c>
      <c r="B43" s="1">
        <v>106</v>
      </c>
      <c r="C43" s="4">
        <f t="shared" si="1"/>
        <v>4.6659036887049914E-3</v>
      </c>
      <c r="D43" s="1">
        <v>190</v>
      </c>
      <c r="E43" s="4">
        <f t="shared" si="2"/>
        <v>2.0672846759803281E-3</v>
      </c>
      <c r="F43" s="4">
        <f t="shared" si="3"/>
        <v>2.5986190127246633E-3</v>
      </c>
      <c r="G43" s="4">
        <f t="shared" si="4"/>
        <v>1.2570204011657808</v>
      </c>
      <c r="H43" s="6">
        <f t="shared" si="5"/>
        <v>296</v>
      </c>
      <c r="I43" s="4">
        <f t="shared" si="6"/>
        <v>2.5823111684958036E-3</v>
      </c>
      <c r="J43" s="6">
        <f t="shared" si="7"/>
        <v>58.664945125887662</v>
      </c>
      <c r="K43" s="6">
        <f t="shared" si="8"/>
        <v>237.3350548741123</v>
      </c>
      <c r="L43" s="6">
        <f t="shared" si="9"/>
        <v>47.633985812749444</v>
      </c>
      <c r="V43">
        <f t="shared" si="14"/>
        <v>1</v>
      </c>
      <c r="W43" s="1" t="s">
        <v>97</v>
      </c>
      <c r="X43" s="1">
        <v>106</v>
      </c>
      <c r="Y43">
        <v>0</v>
      </c>
      <c r="Z43">
        <v>0</v>
      </c>
      <c r="AA43">
        <v>0</v>
      </c>
      <c r="AB43">
        <v>0</v>
      </c>
      <c r="AC43">
        <v>0</v>
      </c>
      <c r="AD43">
        <v>0</v>
      </c>
      <c r="AE43">
        <v>0</v>
      </c>
      <c r="AF43">
        <v>1</v>
      </c>
      <c r="AG43">
        <v>0</v>
      </c>
      <c r="AH43">
        <v>0</v>
      </c>
      <c r="AI43">
        <v>0</v>
      </c>
      <c r="AJ43">
        <v>0</v>
      </c>
      <c r="AK43">
        <v>0</v>
      </c>
      <c r="AL43">
        <v>0</v>
      </c>
      <c r="AM43">
        <v>0</v>
      </c>
      <c r="AN43">
        <v>0</v>
      </c>
      <c r="AO43">
        <v>0</v>
      </c>
      <c r="AP43">
        <v>0</v>
      </c>
      <c r="AQ43">
        <v>0</v>
      </c>
      <c r="AR43">
        <v>0</v>
      </c>
      <c r="AS43">
        <v>0</v>
      </c>
      <c r="AT43">
        <v>0</v>
      </c>
      <c r="AU43">
        <v>0</v>
      </c>
      <c r="AV43">
        <v>0</v>
      </c>
      <c r="AW43">
        <v>0</v>
      </c>
      <c r="AX43">
        <v>0</v>
      </c>
      <c r="AY43">
        <v>0</v>
      </c>
      <c r="AZ43">
        <v>0</v>
      </c>
    </row>
    <row r="44" spans="1:52" ht="17.25" customHeight="1" x14ac:dyDescent="0.25">
      <c r="A44" s="1" t="s">
        <v>77</v>
      </c>
      <c r="B44" s="1">
        <v>99</v>
      </c>
      <c r="C44" s="4">
        <f t="shared" si="1"/>
        <v>4.3577779734131523E-3</v>
      </c>
      <c r="D44" s="1">
        <v>415</v>
      </c>
      <c r="E44" s="4">
        <f t="shared" si="2"/>
        <v>4.5153849501675591E-3</v>
      </c>
      <c r="F44" s="4">
        <f t="shared" si="3"/>
        <v>-1.5760697675440676E-4</v>
      </c>
      <c r="G44" s="4">
        <f t="shared" si="4"/>
        <v>-3.4904438601310872E-2</v>
      </c>
      <c r="H44" s="6">
        <f t="shared" si="5"/>
        <v>514</v>
      </c>
      <c r="I44" s="4">
        <f t="shared" si="6"/>
        <v>4.4841484479960919E-3</v>
      </c>
      <c r="J44" s="6">
        <f t="shared" si="7"/>
        <v>101.87088444157521</v>
      </c>
      <c r="K44" s="6">
        <f t="shared" si="8"/>
        <v>412.12911555842481</v>
      </c>
      <c r="L44" s="6">
        <f t="shared" si="9"/>
        <v>0.10090464726923434</v>
      </c>
      <c r="V44">
        <f t="shared" si="14"/>
        <v>1</v>
      </c>
      <c r="W44" s="1" t="s">
        <v>77</v>
      </c>
      <c r="X44" s="1">
        <v>99</v>
      </c>
      <c r="Y44">
        <v>0</v>
      </c>
      <c r="Z44">
        <v>0</v>
      </c>
      <c r="AA44">
        <v>0</v>
      </c>
      <c r="AB44">
        <v>0</v>
      </c>
      <c r="AC44">
        <v>0</v>
      </c>
      <c r="AD44">
        <v>1</v>
      </c>
      <c r="AE44">
        <v>0</v>
      </c>
      <c r="AF44">
        <v>0</v>
      </c>
      <c r="AG44">
        <v>0</v>
      </c>
      <c r="AH44">
        <v>0</v>
      </c>
      <c r="AI44">
        <v>0</v>
      </c>
      <c r="AJ44">
        <v>0</v>
      </c>
      <c r="AK44">
        <v>0</v>
      </c>
      <c r="AL44">
        <v>0</v>
      </c>
      <c r="AM44">
        <v>0</v>
      </c>
      <c r="AN44">
        <v>0</v>
      </c>
      <c r="AO44">
        <v>0</v>
      </c>
      <c r="AP44">
        <v>0</v>
      </c>
      <c r="AQ44">
        <v>0</v>
      </c>
      <c r="AR44">
        <v>0</v>
      </c>
      <c r="AS44">
        <v>0</v>
      </c>
      <c r="AT44">
        <v>0</v>
      </c>
      <c r="AU44">
        <v>0</v>
      </c>
      <c r="AV44">
        <v>0</v>
      </c>
      <c r="AW44">
        <v>0</v>
      </c>
      <c r="AX44">
        <v>0</v>
      </c>
      <c r="AY44">
        <v>0</v>
      </c>
      <c r="AZ44">
        <v>0</v>
      </c>
    </row>
    <row r="45" spans="1:52" ht="17.25" customHeight="1" x14ac:dyDescent="0.25">
      <c r="A45" s="1" t="s">
        <v>78</v>
      </c>
      <c r="B45" s="1">
        <v>95</v>
      </c>
      <c r="C45" s="4">
        <f t="shared" si="1"/>
        <v>4.1817061361035307E-3</v>
      </c>
      <c r="D45" s="1">
        <v>384</v>
      </c>
      <c r="E45" s="4">
        <f t="shared" si="2"/>
        <v>4.1780911346128739E-3</v>
      </c>
      <c r="F45" s="4">
        <f t="shared" si="3"/>
        <v>3.6150014906567718E-6</v>
      </c>
      <c r="G45" s="4">
        <f t="shared" si="4"/>
        <v>8.6522801302946206E-4</v>
      </c>
      <c r="H45" s="6">
        <f t="shared" si="5"/>
        <v>479</v>
      </c>
      <c r="I45" s="4">
        <f t="shared" si="6"/>
        <v>4.1788076003698984E-3</v>
      </c>
      <c r="J45" s="6">
        <f t="shared" si="7"/>
        <v>94.934151065203352</v>
      </c>
      <c r="K45" s="6">
        <f t="shared" si="8"/>
        <v>384.06584893479663</v>
      </c>
      <c r="L45" s="6">
        <f t="shared" si="9"/>
        <v>5.6964574637739145E-5</v>
      </c>
      <c r="V45">
        <f t="shared" si="14"/>
        <v>1</v>
      </c>
      <c r="W45" s="1" t="s">
        <v>78</v>
      </c>
      <c r="X45" s="1">
        <v>95</v>
      </c>
      <c r="Y45">
        <v>0</v>
      </c>
      <c r="Z45">
        <v>0</v>
      </c>
      <c r="AA45">
        <v>0</v>
      </c>
      <c r="AB45">
        <v>0</v>
      </c>
      <c r="AC45">
        <v>0</v>
      </c>
      <c r="AD45">
        <v>1</v>
      </c>
      <c r="AE45">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row>
    <row r="46" spans="1:52" ht="17.25" customHeight="1" x14ac:dyDescent="0.25">
      <c r="A46" s="1" t="s">
        <v>74</v>
      </c>
      <c r="B46" s="1">
        <v>92</v>
      </c>
      <c r="C46" s="4">
        <f t="shared" si="1"/>
        <v>4.0496522581213133E-3</v>
      </c>
      <c r="D46" s="1">
        <v>414</v>
      </c>
      <c r="E46" s="4">
        <f t="shared" si="2"/>
        <v>4.5045045045045045E-3</v>
      </c>
      <c r="F46" s="4">
        <f t="shared" si="3"/>
        <v>-4.5485224638319114E-4</v>
      </c>
      <c r="G46" s="4">
        <f t="shared" si="4"/>
        <v>-0.10097719869706845</v>
      </c>
      <c r="H46" s="6">
        <f t="shared" si="5"/>
        <v>506</v>
      </c>
      <c r="I46" s="4">
        <f t="shared" si="6"/>
        <v>4.4143562542529619E-3</v>
      </c>
      <c r="J46" s="6">
        <f t="shared" si="7"/>
        <v>100.28534538411878</v>
      </c>
      <c r="K46" s="6">
        <f t="shared" si="8"/>
        <v>405.71465461588122</v>
      </c>
      <c r="L46" s="6">
        <f t="shared" si="9"/>
        <v>0.85371631625703248</v>
      </c>
      <c r="V46">
        <f t="shared" si="14"/>
        <v>1</v>
      </c>
      <c r="W46" s="1" t="s">
        <v>74</v>
      </c>
      <c r="X46" s="1">
        <v>92</v>
      </c>
      <c r="Y46">
        <v>0</v>
      </c>
      <c r="Z46">
        <v>0</v>
      </c>
      <c r="AA46">
        <v>0</v>
      </c>
      <c r="AB46">
        <v>0</v>
      </c>
      <c r="AC46">
        <v>0</v>
      </c>
      <c r="AD46">
        <v>0</v>
      </c>
      <c r="AE46">
        <v>0</v>
      </c>
      <c r="AF46">
        <v>0</v>
      </c>
      <c r="AG46">
        <v>0</v>
      </c>
      <c r="AH46">
        <v>1</v>
      </c>
      <c r="AI46">
        <v>0</v>
      </c>
      <c r="AJ46">
        <v>0</v>
      </c>
      <c r="AK46">
        <v>0</v>
      </c>
      <c r="AL46">
        <v>0</v>
      </c>
      <c r="AM46">
        <v>0</v>
      </c>
      <c r="AN46">
        <v>0</v>
      </c>
      <c r="AO46">
        <v>0</v>
      </c>
      <c r="AP46">
        <v>0</v>
      </c>
      <c r="AQ46">
        <v>0</v>
      </c>
      <c r="AR46">
        <v>0</v>
      </c>
      <c r="AS46">
        <v>0</v>
      </c>
      <c r="AT46">
        <v>0</v>
      </c>
      <c r="AU46">
        <v>0</v>
      </c>
      <c r="AV46">
        <v>0</v>
      </c>
      <c r="AW46">
        <v>0</v>
      </c>
      <c r="AX46">
        <v>0</v>
      </c>
      <c r="AY46">
        <v>0</v>
      </c>
      <c r="AZ46">
        <v>0</v>
      </c>
    </row>
    <row r="47" spans="1:52" ht="17.25" customHeight="1" x14ac:dyDescent="0.25">
      <c r="A47" s="1" t="s">
        <v>75</v>
      </c>
      <c r="B47" s="1">
        <v>90</v>
      </c>
      <c r="C47" s="4">
        <f t="shared" si="1"/>
        <v>3.9616163394665021E-3</v>
      </c>
      <c r="D47" s="1">
        <v>389</v>
      </c>
      <c r="E47" s="4">
        <f t="shared" si="2"/>
        <v>4.2324933629281454E-3</v>
      </c>
      <c r="F47" s="4">
        <f t="shared" si="3"/>
        <v>-2.7087702346164332E-4</v>
      </c>
      <c r="G47" s="4">
        <f t="shared" si="4"/>
        <v>-6.3999397101060951E-2</v>
      </c>
      <c r="H47" s="6">
        <f t="shared" si="5"/>
        <v>479</v>
      </c>
      <c r="I47" s="4">
        <f t="shared" si="6"/>
        <v>4.1788076003698984E-3</v>
      </c>
      <c r="J47" s="6">
        <f t="shared" si="7"/>
        <v>94.934151065203352</v>
      </c>
      <c r="K47" s="6">
        <f t="shared" si="8"/>
        <v>384.06584893479663</v>
      </c>
      <c r="L47" s="6">
        <f t="shared" si="9"/>
        <v>0.31983960059182243</v>
      </c>
      <c r="V47">
        <f t="shared" si="14"/>
        <v>1</v>
      </c>
      <c r="W47" s="1" t="s">
        <v>75</v>
      </c>
      <c r="X47" s="1">
        <v>90</v>
      </c>
      <c r="Y47">
        <v>0</v>
      </c>
      <c r="Z47">
        <v>0</v>
      </c>
      <c r="AA47">
        <v>1</v>
      </c>
      <c r="AB47">
        <v>0</v>
      </c>
      <c r="AC47">
        <v>0</v>
      </c>
      <c r="AD47">
        <v>0</v>
      </c>
      <c r="AE47">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row>
    <row r="48" spans="1:52" ht="17.25" customHeight="1" x14ac:dyDescent="0.25">
      <c r="A48" s="1" t="s">
        <v>62</v>
      </c>
      <c r="B48" s="1">
        <v>88</v>
      </c>
      <c r="C48" s="4">
        <f t="shared" si="1"/>
        <v>3.8735804208116912E-3</v>
      </c>
      <c r="D48" s="1">
        <v>217</v>
      </c>
      <c r="E48" s="4">
        <f t="shared" si="2"/>
        <v>2.361056708882796E-3</v>
      </c>
      <c r="F48" s="4">
        <f t="shared" si="3"/>
        <v>1.5125237119288952E-3</v>
      </c>
      <c r="G48" s="4">
        <f t="shared" si="4"/>
        <v>0.64061303832240046</v>
      </c>
      <c r="H48" s="6">
        <f t="shared" si="5"/>
        <v>305</v>
      </c>
      <c r="I48" s="4">
        <f t="shared" si="6"/>
        <v>2.6608273864568246E-3</v>
      </c>
      <c r="J48" s="6">
        <f t="shared" si="7"/>
        <v>60.448676565526142</v>
      </c>
      <c r="K48" s="6">
        <f t="shared" si="8"/>
        <v>244.55132343447383</v>
      </c>
      <c r="L48" s="6">
        <f t="shared" si="9"/>
        <v>15.661305277361377</v>
      </c>
      <c r="V48">
        <f t="shared" si="14"/>
        <v>1</v>
      </c>
      <c r="W48" s="1" t="s">
        <v>62</v>
      </c>
      <c r="X48" s="1">
        <v>88</v>
      </c>
      <c r="Y48">
        <v>0</v>
      </c>
      <c r="Z48">
        <v>0</v>
      </c>
      <c r="AA48">
        <v>1</v>
      </c>
      <c r="AB48">
        <v>0</v>
      </c>
      <c r="AC48">
        <v>0</v>
      </c>
      <c r="AD48">
        <v>0</v>
      </c>
      <c r="AE48">
        <v>0</v>
      </c>
      <c r="AF48">
        <v>0</v>
      </c>
      <c r="AG48">
        <v>0</v>
      </c>
      <c r="AH48">
        <v>0</v>
      </c>
      <c r="AI48">
        <v>0</v>
      </c>
      <c r="AJ48">
        <v>0</v>
      </c>
      <c r="AK48">
        <v>0</v>
      </c>
      <c r="AL48">
        <v>0</v>
      </c>
      <c r="AM48">
        <v>0</v>
      </c>
      <c r="AN48">
        <v>0</v>
      </c>
      <c r="AO48">
        <v>0</v>
      </c>
      <c r="AP48">
        <v>0</v>
      </c>
      <c r="AQ48">
        <v>0</v>
      </c>
      <c r="AR48">
        <v>0</v>
      </c>
      <c r="AS48">
        <v>0</v>
      </c>
      <c r="AT48">
        <v>0</v>
      </c>
      <c r="AU48">
        <v>0</v>
      </c>
      <c r="AV48">
        <v>0</v>
      </c>
      <c r="AW48">
        <v>0</v>
      </c>
      <c r="AX48">
        <v>0</v>
      </c>
      <c r="AY48">
        <v>0</v>
      </c>
      <c r="AZ48">
        <v>0</v>
      </c>
    </row>
    <row r="49" spans="1:52" ht="17.25" customHeight="1" x14ac:dyDescent="0.25">
      <c r="A49" s="1" t="s">
        <v>81</v>
      </c>
      <c r="B49" s="1">
        <v>79</v>
      </c>
      <c r="C49" s="4">
        <f t="shared" si="1"/>
        <v>3.4774187868650409E-3</v>
      </c>
      <c r="D49" s="1">
        <v>109</v>
      </c>
      <c r="E49" s="4">
        <f t="shared" si="2"/>
        <v>1.1859685772729251E-3</v>
      </c>
      <c r="F49" s="4">
        <f t="shared" si="3"/>
        <v>2.2914502095921158E-3</v>
      </c>
      <c r="G49" s="4">
        <f t="shared" si="4"/>
        <v>1.9321339987448822</v>
      </c>
      <c r="H49" s="6">
        <f t="shared" si="5"/>
        <v>188</v>
      </c>
      <c r="I49" s="4">
        <f t="shared" si="6"/>
        <v>1.6401165529635511E-3</v>
      </c>
      <c r="J49" s="6">
        <f t="shared" si="7"/>
        <v>37.260167850225955</v>
      </c>
      <c r="K49" s="6">
        <f t="shared" si="8"/>
        <v>150.73983214977406</v>
      </c>
      <c r="L49" s="6">
        <f t="shared" si="9"/>
        <v>58.315823320676543</v>
      </c>
      <c r="V49">
        <f t="shared" si="14"/>
        <v>1</v>
      </c>
      <c r="W49" s="1" t="s">
        <v>81</v>
      </c>
      <c r="X49" s="1">
        <v>79</v>
      </c>
      <c r="Y49">
        <v>0</v>
      </c>
      <c r="Z49">
        <v>0</v>
      </c>
      <c r="AA49">
        <v>0</v>
      </c>
      <c r="AB49">
        <v>0</v>
      </c>
      <c r="AC49">
        <v>0</v>
      </c>
      <c r="AD49">
        <v>0</v>
      </c>
      <c r="AE49">
        <v>0</v>
      </c>
      <c r="AF49">
        <v>0</v>
      </c>
      <c r="AG49">
        <v>0</v>
      </c>
      <c r="AH49">
        <v>0</v>
      </c>
      <c r="AI49">
        <v>0</v>
      </c>
      <c r="AJ49">
        <v>1</v>
      </c>
      <c r="AK49">
        <v>0</v>
      </c>
      <c r="AL49">
        <v>0</v>
      </c>
      <c r="AM49">
        <v>0</v>
      </c>
      <c r="AN49">
        <v>0</v>
      </c>
      <c r="AO49">
        <v>0</v>
      </c>
      <c r="AP49">
        <v>0</v>
      </c>
      <c r="AQ49">
        <v>0</v>
      </c>
      <c r="AR49">
        <v>0</v>
      </c>
      <c r="AS49">
        <v>0</v>
      </c>
      <c r="AT49">
        <v>0</v>
      </c>
      <c r="AU49">
        <v>0</v>
      </c>
      <c r="AV49">
        <v>0</v>
      </c>
      <c r="AW49">
        <v>0</v>
      </c>
      <c r="AX49">
        <v>0</v>
      </c>
      <c r="AY49">
        <v>0</v>
      </c>
      <c r="AZ49">
        <v>0</v>
      </c>
    </row>
    <row r="50" spans="1:52" ht="17.25" customHeight="1" x14ac:dyDescent="0.25">
      <c r="A50" s="1" t="s">
        <v>63</v>
      </c>
      <c r="B50" s="1">
        <v>78</v>
      </c>
      <c r="C50" s="4">
        <f t="shared" si="1"/>
        <v>3.4334008275376353E-3</v>
      </c>
      <c r="D50" s="1">
        <v>308</v>
      </c>
      <c r="E50" s="4">
        <f t="shared" si="2"/>
        <v>3.3511772642207424E-3</v>
      </c>
      <c r="F50" s="4">
        <f t="shared" si="3"/>
        <v>8.222356331689289E-5</v>
      </c>
      <c r="G50" s="4">
        <f t="shared" si="4"/>
        <v>2.4535724861457719E-2</v>
      </c>
      <c r="H50" s="6">
        <f t="shared" si="5"/>
        <v>386</v>
      </c>
      <c r="I50" s="4">
        <f t="shared" si="6"/>
        <v>3.3674733481060142E-3</v>
      </c>
      <c r="J50" s="6">
        <f t="shared" si="7"/>
        <v>76.502259522272425</v>
      </c>
      <c r="K50" s="6">
        <f t="shared" si="8"/>
        <v>309.49774047772758</v>
      </c>
      <c r="L50" s="6">
        <f t="shared" si="9"/>
        <v>3.6570314378871344E-2</v>
      </c>
      <c r="V50">
        <f t="shared" si="14"/>
        <v>1</v>
      </c>
      <c r="W50" s="1" t="s">
        <v>63</v>
      </c>
      <c r="X50" s="1">
        <v>78</v>
      </c>
      <c r="Y50">
        <v>0</v>
      </c>
      <c r="Z50">
        <v>0</v>
      </c>
      <c r="AA50">
        <v>0</v>
      </c>
      <c r="AB50">
        <v>0</v>
      </c>
      <c r="AC50">
        <v>0</v>
      </c>
      <c r="AD50">
        <v>1</v>
      </c>
      <c r="AE50">
        <v>0</v>
      </c>
      <c r="AF50">
        <v>0</v>
      </c>
      <c r="AG50">
        <v>0</v>
      </c>
      <c r="AH50">
        <v>0</v>
      </c>
      <c r="AI50">
        <v>0</v>
      </c>
      <c r="AJ50">
        <v>0</v>
      </c>
      <c r="AK50">
        <v>0</v>
      </c>
      <c r="AL50">
        <v>0</v>
      </c>
      <c r="AM50">
        <v>0</v>
      </c>
      <c r="AN50">
        <v>0</v>
      </c>
      <c r="AO50">
        <v>0</v>
      </c>
      <c r="AP50">
        <v>0</v>
      </c>
      <c r="AQ50">
        <v>0</v>
      </c>
      <c r="AR50">
        <v>0</v>
      </c>
      <c r="AS50">
        <v>0</v>
      </c>
      <c r="AT50">
        <v>0</v>
      </c>
      <c r="AU50">
        <v>0</v>
      </c>
      <c r="AV50">
        <v>0</v>
      </c>
      <c r="AW50">
        <v>0</v>
      </c>
      <c r="AX50">
        <v>0</v>
      </c>
      <c r="AY50">
        <v>0</v>
      </c>
      <c r="AZ50">
        <v>0</v>
      </c>
    </row>
    <row r="51" spans="1:52" ht="17.25" customHeight="1" x14ac:dyDescent="0.25">
      <c r="A51" s="1" t="s">
        <v>38</v>
      </c>
      <c r="B51" s="1">
        <v>77</v>
      </c>
      <c r="C51" s="4">
        <f t="shared" si="1"/>
        <v>3.3893828682102296E-3</v>
      </c>
      <c r="D51" s="1">
        <v>446</v>
      </c>
      <c r="E51" s="4">
        <f t="shared" si="2"/>
        <v>4.8526787657222443E-3</v>
      </c>
      <c r="F51" s="4">
        <f t="shared" si="3"/>
        <v>-1.4632958975120147E-3</v>
      </c>
      <c r="G51" s="4">
        <f t="shared" si="4"/>
        <v>-0.30154394472765522</v>
      </c>
      <c r="H51" s="6">
        <f t="shared" si="5"/>
        <v>523</v>
      </c>
      <c r="I51" s="4">
        <f t="shared" si="6"/>
        <v>4.5626646659571125E-3</v>
      </c>
      <c r="J51" s="6">
        <f t="shared" si="7"/>
        <v>103.65461588121369</v>
      </c>
      <c r="K51" s="6">
        <f t="shared" si="8"/>
        <v>419.34538411878628</v>
      </c>
      <c r="L51" s="6">
        <f t="shared" si="9"/>
        <v>8.5484235472643011</v>
      </c>
      <c r="V51">
        <f t="shared" si="14"/>
        <v>1</v>
      </c>
      <c r="W51" s="1" t="s">
        <v>38</v>
      </c>
      <c r="X51" s="1">
        <v>77</v>
      </c>
      <c r="Y51">
        <v>0</v>
      </c>
      <c r="Z51">
        <v>1</v>
      </c>
      <c r="AA51">
        <v>0</v>
      </c>
      <c r="AB51">
        <v>0</v>
      </c>
      <c r="AC51">
        <v>0</v>
      </c>
      <c r="AD51">
        <v>0</v>
      </c>
      <c r="AE51">
        <v>0</v>
      </c>
      <c r="AF51">
        <v>0</v>
      </c>
      <c r="AG51">
        <v>0</v>
      </c>
      <c r="AH51">
        <v>0</v>
      </c>
      <c r="AI51">
        <v>0</v>
      </c>
      <c r="AJ51">
        <v>0</v>
      </c>
      <c r="AK51">
        <v>0</v>
      </c>
      <c r="AL51">
        <v>0</v>
      </c>
      <c r="AM51">
        <v>0</v>
      </c>
      <c r="AN51">
        <v>0</v>
      </c>
      <c r="AO51">
        <v>0</v>
      </c>
      <c r="AP51">
        <v>0</v>
      </c>
      <c r="AQ51">
        <v>0</v>
      </c>
      <c r="AR51">
        <v>0</v>
      </c>
      <c r="AS51">
        <v>0</v>
      </c>
      <c r="AT51">
        <v>0</v>
      </c>
      <c r="AU51">
        <v>0</v>
      </c>
      <c r="AV51">
        <v>0</v>
      </c>
      <c r="AW51">
        <v>0</v>
      </c>
      <c r="AX51">
        <v>0</v>
      </c>
      <c r="AY51">
        <v>0</v>
      </c>
      <c r="AZ51">
        <v>0</v>
      </c>
    </row>
    <row r="52" spans="1:52" ht="17.25" customHeight="1" x14ac:dyDescent="0.25">
      <c r="A52" s="1" t="s">
        <v>40</v>
      </c>
      <c r="B52" s="1">
        <v>76</v>
      </c>
      <c r="C52" s="4">
        <f t="shared" si="1"/>
        <v>3.345364908882824E-3</v>
      </c>
      <c r="D52" s="1">
        <v>216</v>
      </c>
      <c r="E52" s="4">
        <f t="shared" si="2"/>
        <v>2.3501762632197414E-3</v>
      </c>
      <c r="F52" s="4">
        <f t="shared" si="3"/>
        <v>9.9518864566308261E-4</v>
      </c>
      <c r="G52" s="4">
        <f t="shared" si="4"/>
        <v>0.42345276872964166</v>
      </c>
      <c r="H52" s="6">
        <f t="shared" si="5"/>
        <v>292</v>
      </c>
      <c r="I52" s="4">
        <f t="shared" si="6"/>
        <v>2.547415071624239E-3</v>
      </c>
      <c r="J52" s="6">
        <f t="shared" si="7"/>
        <v>57.872175597159462</v>
      </c>
      <c r="K52" s="6">
        <f t="shared" si="8"/>
        <v>234.12782440284056</v>
      </c>
      <c r="L52" s="6">
        <f t="shared" si="9"/>
        <v>7.0819259951925773</v>
      </c>
      <c r="V52">
        <f t="shared" si="14"/>
        <v>1</v>
      </c>
      <c r="W52" s="1" t="s">
        <v>40</v>
      </c>
      <c r="X52" s="1">
        <v>76</v>
      </c>
      <c r="Y52">
        <v>0</v>
      </c>
      <c r="Z52">
        <v>0</v>
      </c>
      <c r="AA52">
        <v>0</v>
      </c>
      <c r="AB52">
        <v>0</v>
      </c>
      <c r="AC52">
        <v>1</v>
      </c>
      <c r="AD52">
        <v>0</v>
      </c>
      <c r="AE52">
        <v>0</v>
      </c>
      <c r="AF52">
        <v>0</v>
      </c>
      <c r="AG52">
        <v>0</v>
      </c>
      <c r="AH52">
        <v>0</v>
      </c>
      <c r="AI52">
        <v>0</v>
      </c>
      <c r="AJ52">
        <v>0</v>
      </c>
      <c r="AK52">
        <v>0</v>
      </c>
      <c r="AL52">
        <v>0</v>
      </c>
      <c r="AM52">
        <v>0</v>
      </c>
      <c r="AN52">
        <v>0</v>
      </c>
      <c r="AO52">
        <v>0</v>
      </c>
      <c r="AP52">
        <v>0</v>
      </c>
      <c r="AQ52">
        <v>0</v>
      </c>
      <c r="AR52">
        <v>0</v>
      </c>
      <c r="AS52">
        <v>0</v>
      </c>
      <c r="AT52">
        <v>0</v>
      </c>
      <c r="AU52">
        <v>0</v>
      </c>
      <c r="AV52">
        <v>0</v>
      </c>
      <c r="AW52">
        <v>0</v>
      </c>
      <c r="AX52">
        <v>0</v>
      </c>
      <c r="AY52">
        <v>0</v>
      </c>
      <c r="AZ52">
        <v>0</v>
      </c>
    </row>
    <row r="53" spans="1:52" ht="15.75" customHeight="1" x14ac:dyDescent="0.25">
      <c r="A53" s="1" t="s">
        <v>52</v>
      </c>
      <c r="B53" s="1">
        <v>74</v>
      </c>
      <c r="C53" s="4">
        <f t="shared" si="1"/>
        <v>3.2573289902280132E-3</v>
      </c>
      <c r="D53" s="1">
        <v>89</v>
      </c>
      <c r="E53" s="4">
        <f t="shared" si="2"/>
        <v>9.6835966401183794E-4</v>
      </c>
      <c r="F53" s="4">
        <f t="shared" si="3"/>
        <v>2.2889693262161752E-3</v>
      </c>
      <c r="G53" s="4">
        <f t="shared" si="4"/>
        <v>2.3637594700435534</v>
      </c>
      <c r="H53" s="6">
        <f t="shared" si="5"/>
        <v>163</v>
      </c>
      <c r="I53" s="4">
        <f t="shared" si="6"/>
        <v>1.4220159475162703E-3</v>
      </c>
      <c r="J53" s="6">
        <f t="shared" si="7"/>
        <v>32.30535829567463</v>
      </c>
      <c r="K53" s="6">
        <f t="shared" si="8"/>
        <v>130.69464170432536</v>
      </c>
      <c r="L53" s="6">
        <f t="shared" si="9"/>
        <v>67.114406203016586</v>
      </c>
      <c r="V53">
        <f t="shared" si="14"/>
        <v>1</v>
      </c>
      <c r="W53" s="1" t="s">
        <v>52</v>
      </c>
      <c r="X53" s="1">
        <v>74</v>
      </c>
      <c r="Y53">
        <v>0</v>
      </c>
      <c r="Z53">
        <v>0</v>
      </c>
      <c r="AA53">
        <v>0</v>
      </c>
      <c r="AB53">
        <v>0</v>
      </c>
      <c r="AC53">
        <v>0</v>
      </c>
      <c r="AD53">
        <v>0</v>
      </c>
      <c r="AE53">
        <v>0</v>
      </c>
      <c r="AF53">
        <v>0</v>
      </c>
      <c r="AG53">
        <v>1</v>
      </c>
      <c r="AH53">
        <v>0</v>
      </c>
      <c r="AI53">
        <v>0</v>
      </c>
      <c r="AJ53">
        <v>0</v>
      </c>
      <c r="AK53">
        <v>0</v>
      </c>
      <c r="AL53">
        <v>0</v>
      </c>
      <c r="AM53">
        <v>0</v>
      </c>
      <c r="AN53">
        <v>0</v>
      </c>
      <c r="AO53">
        <v>0</v>
      </c>
      <c r="AP53">
        <v>0</v>
      </c>
      <c r="AQ53">
        <v>0</v>
      </c>
      <c r="AR53">
        <v>0</v>
      </c>
      <c r="AS53">
        <v>0</v>
      </c>
      <c r="AT53">
        <v>0</v>
      </c>
      <c r="AU53">
        <v>0</v>
      </c>
      <c r="AV53">
        <v>0</v>
      </c>
      <c r="AW53">
        <v>0</v>
      </c>
      <c r="AX53">
        <v>0</v>
      </c>
      <c r="AY53">
        <v>0</v>
      </c>
      <c r="AZ53">
        <v>0</v>
      </c>
    </row>
    <row r="54" spans="1:52" ht="15.75" customHeight="1" x14ac:dyDescent="0.25">
      <c r="A54" s="1" t="s">
        <v>84</v>
      </c>
      <c r="B54" s="1">
        <v>69</v>
      </c>
      <c r="C54" s="4">
        <f t="shared" si="1"/>
        <v>3.037239193590985E-3</v>
      </c>
      <c r="D54" s="1">
        <v>162</v>
      </c>
      <c r="E54" s="4">
        <f t="shared" si="2"/>
        <v>1.7626321974148062E-3</v>
      </c>
      <c r="F54" s="4">
        <f t="shared" si="3"/>
        <v>1.2746069961761788E-3</v>
      </c>
      <c r="G54" s="4">
        <f t="shared" si="4"/>
        <v>0.72312703583061877</v>
      </c>
      <c r="H54" s="6">
        <f t="shared" si="5"/>
        <v>231</v>
      </c>
      <c r="I54" s="4">
        <f t="shared" si="6"/>
        <v>2.0152495943328739E-3</v>
      </c>
      <c r="J54" s="6">
        <f t="shared" si="7"/>
        <v>45.782440284054232</v>
      </c>
      <c r="K54" s="6">
        <f t="shared" si="8"/>
        <v>185.21755971594578</v>
      </c>
      <c r="L54" s="6">
        <f t="shared" si="9"/>
        <v>14.684664436257691</v>
      </c>
      <c r="V54">
        <f t="shared" si="14"/>
        <v>1</v>
      </c>
      <c r="W54" s="1" t="s">
        <v>84</v>
      </c>
      <c r="X54" s="1">
        <v>69</v>
      </c>
      <c r="Y54">
        <v>0</v>
      </c>
      <c r="Z54">
        <v>0</v>
      </c>
      <c r="AA54">
        <v>0</v>
      </c>
      <c r="AB54">
        <v>0</v>
      </c>
      <c r="AC54">
        <v>0</v>
      </c>
      <c r="AD54">
        <v>0</v>
      </c>
      <c r="AE54">
        <v>0</v>
      </c>
      <c r="AF54">
        <v>0</v>
      </c>
      <c r="AG54">
        <v>0</v>
      </c>
      <c r="AH54">
        <v>0</v>
      </c>
      <c r="AI54">
        <v>0</v>
      </c>
      <c r="AJ54">
        <v>0</v>
      </c>
      <c r="AK54">
        <v>0</v>
      </c>
      <c r="AL54">
        <v>0</v>
      </c>
      <c r="AM54">
        <v>0</v>
      </c>
      <c r="AN54">
        <v>0</v>
      </c>
      <c r="AO54">
        <v>0</v>
      </c>
      <c r="AP54">
        <v>1</v>
      </c>
      <c r="AQ54">
        <v>0</v>
      </c>
      <c r="AR54">
        <v>0</v>
      </c>
      <c r="AS54">
        <v>0</v>
      </c>
      <c r="AT54">
        <v>0</v>
      </c>
      <c r="AU54">
        <v>0</v>
      </c>
      <c r="AV54">
        <v>0</v>
      </c>
      <c r="AW54">
        <v>0</v>
      </c>
      <c r="AX54">
        <v>0</v>
      </c>
      <c r="AY54">
        <v>0</v>
      </c>
      <c r="AZ54">
        <v>0</v>
      </c>
    </row>
    <row r="55" spans="1:52" ht="15.75" customHeight="1" x14ac:dyDescent="0.25">
      <c r="A55" s="1" t="s">
        <v>26</v>
      </c>
      <c r="B55" s="1">
        <v>69</v>
      </c>
      <c r="C55" s="4">
        <f t="shared" si="1"/>
        <v>3.037239193590985E-3</v>
      </c>
      <c r="D55" s="1">
        <v>125</v>
      </c>
      <c r="E55" s="4">
        <f t="shared" si="2"/>
        <v>1.3600557078817948E-3</v>
      </c>
      <c r="F55" s="4">
        <f t="shared" si="3"/>
        <v>1.6771834857091902E-3</v>
      </c>
      <c r="G55" s="4">
        <f t="shared" si="4"/>
        <v>1.2331726384364821</v>
      </c>
      <c r="H55" s="6">
        <f t="shared" si="5"/>
        <v>194</v>
      </c>
      <c r="I55" s="4">
        <f t="shared" si="6"/>
        <v>1.6924606982708984E-3</v>
      </c>
      <c r="J55" s="6">
        <f t="shared" si="7"/>
        <v>38.44932214331827</v>
      </c>
      <c r="K55" s="6">
        <f t="shared" si="8"/>
        <v>155.55067785668172</v>
      </c>
      <c r="L55" s="6">
        <f t="shared" si="9"/>
        <v>30.274908262742187</v>
      </c>
      <c r="V55">
        <f t="shared" si="14"/>
        <v>1</v>
      </c>
      <c r="W55" s="1" t="s">
        <v>26</v>
      </c>
      <c r="X55" s="1">
        <v>69</v>
      </c>
      <c r="Y55">
        <v>0</v>
      </c>
      <c r="Z55">
        <v>0</v>
      </c>
      <c r="AA55">
        <v>0</v>
      </c>
      <c r="AB55">
        <v>0</v>
      </c>
      <c r="AC55">
        <v>1</v>
      </c>
      <c r="AD55">
        <v>0</v>
      </c>
      <c r="AE55">
        <v>0</v>
      </c>
      <c r="AF55">
        <v>0</v>
      </c>
      <c r="AG55">
        <v>0</v>
      </c>
      <c r="AH55">
        <v>0</v>
      </c>
      <c r="AI55">
        <v>0</v>
      </c>
      <c r="AJ55">
        <v>0</v>
      </c>
      <c r="AK55">
        <v>0</v>
      </c>
      <c r="AL55">
        <v>0</v>
      </c>
      <c r="AM55">
        <v>0</v>
      </c>
      <c r="AN55">
        <v>0</v>
      </c>
      <c r="AO55">
        <v>0</v>
      </c>
      <c r="AP55">
        <v>0</v>
      </c>
      <c r="AQ55">
        <v>0</v>
      </c>
      <c r="AR55">
        <v>0</v>
      </c>
      <c r="AS55">
        <v>0</v>
      </c>
      <c r="AT55">
        <v>0</v>
      </c>
      <c r="AU55">
        <v>0</v>
      </c>
      <c r="AV55">
        <v>0</v>
      </c>
      <c r="AW55">
        <v>0</v>
      </c>
      <c r="AX55">
        <v>0</v>
      </c>
      <c r="AY55">
        <v>0</v>
      </c>
      <c r="AZ55">
        <v>0</v>
      </c>
    </row>
    <row r="56" spans="1:52" ht="15.75" customHeight="1" x14ac:dyDescent="0.25">
      <c r="A56" s="1" t="s">
        <v>83</v>
      </c>
      <c r="B56" s="1">
        <v>69</v>
      </c>
      <c r="C56" s="4">
        <f t="shared" si="1"/>
        <v>3.037239193590985E-3</v>
      </c>
      <c r="D56" s="1">
        <v>105</v>
      </c>
      <c r="E56" s="4">
        <f t="shared" si="2"/>
        <v>1.1424467946207076E-3</v>
      </c>
      <c r="F56" s="4">
        <f t="shared" si="3"/>
        <v>1.8947923989702773E-3</v>
      </c>
      <c r="G56" s="4">
        <f t="shared" si="4"/>
        <v>1.6585388552815261</v>
      </c>
      <c r="H56" s="6">
        <f t="shared" si="5"/>
        <v>174</v>
      </c>
      <c r="I56" s="4">
        <f t="shared" si="6"/>
        <v>1.5179802139130738E-3</v>
      </c>
      <c r="J56" s="6">
        <f t="shared" si="7"/>
        <v>34.48547449967721</v>
      </c>
      <c r="K56" s="6">
        <f t="shared" si="8"/>
        <v>139.51452550032278</v>
      </c>
      <c r="L56" s="6">
        <f t="shared" si="9"/>
        <v>43.08215612606292</v>
      </c>
      <c r="V56">
        <f t="shared" si="14"/>
        <v>1</v>
      </c>
      <c r="W56" s="1" t="s">
        <v>83</v>
      </c>
      <c r="X56" s="1">
        <v>69</v>
      </c>
      <c r="Y56">
        <v>0</v>
      </c>
      <c r="Z56">
        <v>0</v>
      </c>
      <c r="AA56">
        <v>0</v>
      </c>
      <c r="AB56">
        <v>0</v>
      </c>
      <c r="AC56">
        <v>0</v>
      </c>
      <c r="AD56">
        <v>0</v>
      </c>
      <c r="AE56">
        <v>0</v>
      </c>
      <c r="AF56">
        <v>1</v>
      </c>
      <c r="AG56">
        <v>0</v>
      </c>
      <c r="AH56">
        <v>0</v>
      </c>
      <c r="AI56">
        <v>0</v>
      </c>
      <c r="AJ56">
        <v>0</v>
      </c>
      <c r="AK56">
        <v>0</v>
      </c>
      <c r="AL56">
        <v>0</v>
      </c>
      <c r="AM56">
        <v>0</v>
      </c>
      <c r="AN56">
        <v>0</v>
      </c>
      <c r="AO56">
        <v>0</v>
      </c>
      <c r="AP56">
        <v>0</v>
      </c>
      <c r="AQ56">
        <v>0</v>
      </c>
      <c r="AR56">
        <v>0</v>
      </c>
      <c r="AS56">
        <v>0</v>
      </c>
      <c r="AT56">
        <v>0</v>
      </c>
      <c r="AU56">
        <v>0</v>
      </c>
      <c r="AV56">
        <v>0</v>
      </c>
      <c r="AW56">
        <v>0</v>
      </c>
      <c r="AX56">
        <v>0</v>
      </c>
      <c r="AY56">
        <v>0</v>
      </c>
      <c r="AZ56">
        <v>0</v>
      </c>
    </row>
    <row r="57" spans="1:52" ht="15.75" customHeight="1" x14ac:dyDescent="0.25">
      <c r="A57" s="1" t="s">
        <v>51</v>
      </c>
      <c r="B57" s="1">
        <v>67</v>
      </c>
      <c r="C57" s="4">
        <f t="shared" si="1"/>
        <v>2.9492032749361742E-3</v>
      </c>
      <c r="D57" s="1">
        <v>342</v>
      </c>
      <c r="E57" s="4">
        <f t="shared" si="2"/>
        <v>3.7211124167645907E-3</v>
      </c>
      <c r="F57" s="4">
        <f t="shared" si="3"/>
        <v>-7.7190914182841651E-4</v>
      </c>
      <c r="G57" s="4">
        <f t="shared" si="4"/>
        <v>-0.20744042516715233</v>
      </c>
      <c r="H57" s="6">
        <f t="shared" si="5"/>
        <v>409</v>
      </c>
      <c r="I57" s="4">
        <f t="shared" si="6"/>
        <v>3.5681259051175127E-3</v>
      </c>
      <c r="J57" s="6">
        <f t="shared" si="7"/>
        <v>81.060684312459657</v>
      </c>
      <c r="K57" s="6">
        <f t="shared" si="8"/>
        <v>327.93931568754039</v>
      </c>
      <c r="L57" s="6">
        <f t="shared" si="9"/>
        <v>3.0418127189919195</v>
      </c>
      <c r="V57">
        <f t="shared" si="14"/>
        <v>1</v>
      </c>
      <c r="W57" s="1" t="s">
        <v>51</v>
      </c>
      <c r="X57" s="1">
        <v>67</v>
      </c>
      <c r="Y57">
        <v>0</v>
      </c>
      <c r="Z57">
        <v>0</v>
      </c>
      <c r="AA57">
        <v>0</v>
      </c>
      <c r="AB57">
        <v>0</v>
      </c>
      <c r="AC57">
        <v>0</v>
      </c>
      <c r="AD57">
        <v>1</v>
      </c>
      <c r="AE57">
        <v>0</v>
      </c>
      <c r="AF57">
        <v>0</v>
      </c>
      <c r="AG57">
        <v>0</v>
      </c>
      <c r="AH57">
        <v>0</v>
      </c>
      <c r="AI57">
        <v>0</v>
      </c>
      <c r="AJ57">
        <v>0</v>
      </c>
      <c r="AK57">
        <v>0</v>
      </c>
      <c r="AL57">
        <v>0</v>
      </c>
      <c r="AM57">
        <v>0</v>
      </c>
      <c r="AN57">
        <v>0</v>
      </c>
      <c r="AO57">
        <v>0</v>
      </c>
      <c r="AP57">
        <v>0</v>
      </c>
      <c r="AQ57">
        <v>0</v>
      </c>
      <c r="AR57">
        <v>0</v>
      </c>
      <c r="AS57">
        <v>0</v>
      </c>
      <c r="AT57">
        <v>0</v>
      </c>
      <c r="AU57">
        <v>0</v>
      </c>
      <c r="AV57">
        <v>0</v>
      </c>
      <c r="AW57">
        <v>0</v>
      </c>
      <c r="AX57">
        <v>0</v>
      </c>
      <c r="AY57">
        <v>0</v>
      </c>
      <c r="AZ57">
        <v>0</v>
      </c>
    </row>
    <row r="58" spans="1:52" ht="15.75" customHeight="1" x14ac:dyDescent="0.25">
      <c r="A58" s="1" t="s">
        <v>41</v>
      </c>
      <c r="B58" s="1">
        <v>65</v>
      </c>
      <c r="C58" s="4">
        <f t="shared" si="1"/>
        <v>2.8611673562813629E-3</v>
      </c>
      <c r="D58" s="1">
        <v>201</v>
      </c>
      <c r="E58" s="4">
        <f t="shared" si="2"/>
        <v>2.1869695782739261E-3</v>
      </c>
      <c r="F58" s="4">
        <f t="shared" si="3"/>
        <v>6.7419777800743676E-4</v>
      </c>
      <c r="G58" s="4">
        <f t="shared" si="4"/>
        <v>0.30827944965725118</v>
      </c>
      <c r="H58" s="6">
        <f t="shared" si="5"/>
        <v>266</v>
      </c>
      <c r="I58" s="4">
        <f t="shared" si="6"/>
        <v>2.320590441959067E-3</v>
      </c>
      <c r="J58" s="6">
        <f t="shared" si="7"/>
        <v>52.719173660426087</v>
      </c>
      <c r="K58" s="6">
        <f t="shared" si="8"/>
        <v>213.28082633957393</v>
      </c>
      <c r="L58" s="6">
        <f t="shared" si="9"/>
        <v>3.5679306785587377</v>
      </c>
      <c r="V58">
        <f t="shared" si="14"/>
        <v>1</v>
      </c>
      <c r="W58" s="1" t="s">
        <v>41</v>
      </c>
      <c r="X58" s="1">
        <v>65</v>
      </c>
      <c r="Y58">
        <v>0</v>
      </c>
      <c r="Z58">
        <v>0</v>
      </c>
      <c r="AA58">
        <v>0</v>
      </c>
      <c r="AB58">
        <v>0</v>
      </c>
      <c r="AC58">
        <v>0</v>
      </c>
      <c r="AD58">
        <v>0</v>
      </c>
      <c r="AE58">
        <v>0</v>
      </c>
      <c r="AF58">
        <v>0</v>
      </c>
      <c r="AG58">
        <v>0</v>
      </c>
      <c r="AH58">
        <v>0</v>
      </c>
      <c r="AI58">
        <v>0</v>
      </c>
      <c r="AJ58">
        <v>0</v>
      </c>
      <c r="AK58">
        <v>0</v>
      </c>
      <c r="AL58">
        <v>0</v>
      </c>
      <c r="AM58">
        <v>0</v>
      </c>
      <c r="AN58">
        <v>0</v>
      </c>
      <c r="AO58">
        <v>1</v>
      </c>
      <c r="AP58">
        <v>0</v>
      </c>
      <c r="AQ58">
        <v>0</v>
      </c>
      <c r="AR58">
        <v>0</v>
      </c>
      <c r="AS58">
        <v>0</v>
      </c>
      <c r="AT58">
        <v>0</v>
      </c>
      <c r="AU58">
        <v>0</v>
      </c>
      <c r="AV58">
        <v>0</v>
      </c>
      <c r="AW58">
        <v>0</v>
      </c>
      <c r="AX58">
        <v>0</v>
      </c>
      <c r="AY58">
        <v>0</v>
      </c>
      <c r="AZ58">
        <v>0</v>
      </c>
    </row>
    <row r="59" spans="1:52" ht="15.75" customHeight="1" x14ac:dyDescent="0.25">
      <c r="A59" s="1" t="s">
        <v>43</v>
      </c>
      <c r="B59" s="1">
        <v>63</v>
      </c>
      <c r="C59" s="4">
        <f t="shared" si="1"/>
        <v>2.7731314376265516E-3</v>
      </c>
      <c r="D59" s="1">
        <v>186</v>
      </c>
      <c r="E59" s="4">
        <f t="shared" si="2"/>
        <v>2.0237628933281108E-3</v>
      </c>
      <c r="F59" s="4">
        <f t="shared" si="3"/>
        <v>7.4936854429844078E-4</v>
      </c>
      <c r="G59" s="4">
        <f t="shared" si="4"/>
        <v>0.37028475359882318</v>
      </c>
      <c r="H59" s="6">
        <f t="shared" si="5"/>
        <v>249</v>
      </c>
      <c r="I59" s="4">
        <f t="shared" si="6"/>
        <v>2.172282030254916E-3</v>
      </c>
      <c r="J59" s="6">
        <f t="shared" si="7"/>
        <v>49.349903163331184</v>
      </c>
      <c r="K59" s="6">
        <f t="shared" si="8"/>
        <v>199.65009683666881</v>
      </c>
      <c r="L59" s="6">
        <f t="shared" si="9"/>
        <v>4.7088513616378336</v>
      </c>
      <c r="V59">
        <f t="shared" si="14"/>
        <v>1</v>
      </c>
      <c r="W59" s="1" t="s">
        <v>43</v>
      </c>
      <c r="X59" s="1">
        <v>63</v>
      </c>
      <c r="Y59">
        <v>0</v>
      </c>
      <c r="Z59">
        <v>0</v>
      </c>
      <c r="AA59">
        <v>0</v>
      </c>
      <c r="AB59">
        <v>0</v>
      </c>
      <c r="AC59">
        <v>0</v>
      </c>
      <c r="AD59">
        <v>1</v>
      </c>
      <c r="AE59">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row>
    <row r="60" spans="1:52" ht="15.75" customHeight="1" x14ac:dyDescent="0.25">
      <c r="A60" s="1" t="s">
        <v>42</v>
      </c>
      <c r="B60" s="1">
        <v>63</v>
      </c>
      <c r="C60" s="4">
        <f t="shared" si="1"/>
        <v>2.7731314376265516E-3</v>
      </c>
      <c r="D60" s="1">
        <v>157</v>
      </c>
      <c r="E60" s="4">
        <f t="shared" si="2"/>
        <v>1.7082299690995343E-3</v>
      </c>
      <c r="F60" s="4">
        <f t="shared" si="3"/>
        <v>1.0649014685270174E-3</v>
      </c>
      <c r="G60" s="4">
        <f t="shared" si="4"/>
        <v>0.62339467623809619</v>
      </c>
      <c r="H60" s="6">
        <f t="shared" si="5"/>
        <v>220</v>
      </c>
      <c r="I60" s="4">
        <f t="shared" si="6"/>
        <v>1.9192853279360704E-3</v>
      </c>
      <c r="J60" s="6">
        <f t="shared" si="7"/>
        <v>43.602324080051645</v>
      </c>
      <c r="K60" s="6">
        <f t="shared" si="8"/>
        <v>176.39767591994837</v>
      </c>
      <c r="L60" s="6">
        <f t="shared" si="9"/>
        <v>10.762659033806894</v>
      </c>
      <c r="V60">
        <f t="shared" si="14"/>
        <v>1</v>
      </c>
      <c r="W60" s="1" t="s">
        <v>42</v>
      </c>
      <c r="X60" s="1">
        <v>63</v>
      </c>
      <c r="Y60">
        <v>0</v>
      </c>
      <c r="Z60">
        <v>0</v>
      </c>
      <c r="AA60">
        <v>0</v>
      </c>
      <c r="AB60">
        <v>0</v>
      </c>
      <c r="AC60">
        <v>0</v>
      </c>
      <c r="AD60">
        <v>1</v>
      </c>
      <c r="AE60">
        <v>0</v>
      </c>
      <c r="AF60">
        <v>0</v>
      </c>
      <c r="AG60">
        <v>0</v>
      </c>
      <c r="AH60">
        <v>0</v>
      </c>
      <c r="AI60">
        <v>0</v>
      </c>
      <c r="AJ60">
        <v>0</v>
      </c>
      <c r="AK60">
        <v>0</v>
      </c>
      <c r="AL60">
        <v>0</v>
      </c>
      <c r="AM60">
        <v>0</v>
      </c>
      <c r="AN60">
        <v>0</v>
      </c>
      <c r="AO60">
        <v>0</v>
      </c>
      <c r="AP60">
        <v>0</v>
      </c>
      <c r="AQ60">
        <v>0</v>
      </c>
      <c r="AR60">
        <v>0</v>
      </c>
      <c r="AS60">
        <v>0</v>
      </c>
      <c r="AT60">
        <v>0</v>
      </c>
      <c r="AU60">
        <v>0</v>
      </c>
      <c r="AV60">
        <v>0</v>
      </c>
      <c r="AW60">
        <v>0</v>
      </c>
      <c r="AX60">
        <v>0</v>
      </c>
      <c r="AY60">
        <v>0</v>
      </c>
      <c r="AZ60">
        <v>0</v>
      </c>
    </row>
    <row r="61" spans="1:52" ht="15.75" customHeight="1" x14ac:dyDescent="0.25">
      <c r="A61" s="1" t="s">
        <v>13</v>
      </c>
      <c r="B61" s="1">
        <v>62</v>
      </c>
      <c r="C61" s="4">
        <f t="shared" si="1"/>
        <v>2.729113478299146E-3</v>
      </c>
      <c r="D61" s="1">
        <v>342</v>
      </c>
      <c r="E61" s="4">
        <f t="shared" si="2"/>
        <v>3.7211124167645907E-3</v>
      </c>
      <c r="F61" s="4">
        <f t="shared" si="3"/>
        <v>-9.9199893846544469E-4</v>
      </c>
      <c r="G61" s="4">
        <f t="shared" si="4"/>
        <v>-0.26658666209497683</v>
      </c>
      <c r="H61" s="6">
        <f t="shared" si="5"/>
        <v>404</v>
      </c>
      <c r="I61" s="4">
        <f t="shared" si="6"/>
        <v>3.5245057840280563E-3</v>
      </c>
      <c r="J61" s="6">
        <f t="shared" si="7"/>
        <v>80.069722401549384</v>
      </c>
      <c r="K61" s="6">
        <f t="shared" si="8"/>
        <v>323.93027759845057</v>
      </c>
      <c r="L61" s="6">
        <f t="shared" si="9"/>
        <v>5.0858606962523227</v>
      </c>
      <c r="V61">
        <f t="shared" si="14"/>
        <v>1</v>
      </c>
      <c r="W61" s="1" t="s">
        <v>13</v>
      </c>
      <c r="X61" s="1">
        <v>62</v>
      </c>
      <c r="Y61">
        <v>0</v>
      </c>
      <c r="Z61">
        <v>0</v>
      </c>
      <c r="AA61">
        <v>1</v>
      </c>
      <c r="AB61">
        <v>0</v>
      </c>
      <c r="AC61">
        <v>0</v>
      </c>
      <c r="AD61">
        <v>0</v>
      </c>
      <c r="AE6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row>
    <row r="62" spans="1:52" ht="15.75" customHeight="1" x14ac:dyDescent="0.25">
      <c r="A62" s="1" t="s">
        <v>44</v>
      </c>
      <c r="B62" s="1">
        <v>62</v>
      </c>
      <c r="C62" s="4">
        <f t="shared" si="1"/>
        <v>2.729113478299146E-3</v>
      </c>
      <c r="D62" s="1">
        <v>324</v>
      </c>
      <c r="E62" s="4">
        <f t="shared" si="2"/>
        <v>3.5252643948296123E-3</v>
      </c>
      <c r="F62" s="4">
        <f t="shared" si="3"/>
        <v>-7.9615091653046635E-4</v>
      </c>
      <c r="G62" s="4">
        <f t="shared" si="4"/>
        <v>-0.22584147665580889</v>
      </c>
      <c r="H62" s="6">
        <f t="shared" si="5"/>
        <v>386</v>
      </c>
      <c r="I62" s="4">
        <f t="shared" si="6"/>
        <v>3.3674733481060142E-3</v>
      </c>
      <c r="J62" s="6">
        <f t="shared" si="7"/>
        <v>76.502259522272425</v>
      </c>
      <c r="K62" s="6">
        <f t="shared" si="8"/>
        <v>309.49774047772758</v>
      </c>
      <c r="L62" s="6">
        <f t="shared" si="9"/>
        <v>3.4286796113512628</v>
      </c>
      <c r="V62">
        <f t="shared" si="14"/>
        <v>1</v>
      </c>
      <c r="W62" s="1" t="s">
        <v>44</v>
      </c>
      <c r="X62" s="1">
        <v>62</v>
      </c>
      <c r="Y62">
        <v>0</v>
      </c>
      <c r="Z62">
        <v>0</v>
      </c>
      <c r="AA62">
        <v>1</v>
      </c>
      <c r="AB62">
        <v>0</v>
      </c>
      <c r="AC62">
        <v>0</v>
      </c>
      <c r="AD62">
        <v>0</v>
      </c>
      <c r="AE62">
        <v>0</v>
      </c>
      <c r="AF62">
        <v>0</v>
      </c>
      <c r="AG62">
        <v>0</v>
      </c>
      <c r="AH62">
        <v>0</v>
      </c>
      <c r="AI62">
        <v>0</v>
      </c>
      <c r="AJ62">
        <v>0</v>
      </c>
      <c r="AK62">
        <v>0</v>
      </c>
      <c r="AL62">
        <v>0</v>
      </c>
      <c r="AM62">
        <v>0</v>
      </c>
      <c r="AN62">
        <v>0</v>
      </c>
      <c r="AO62">
        <v>0</v>
      </c>
      <c r="AP62">
        <v>0</v>
      </c>
      <c r="AQ62">
        <v>0</v>
      </c>
      <c r="AR62">
        <v>0</v>
      </c>
      <c r="AS62">
        <v>0</v>
      </c>
      <c r="AT62">
        <v>0</v>
      </c>
      <c r="AU62">
        <v>0</v>
      </c>
      <c r="AV62">
        <v>0</v>
      </c>
      <c r="AW62">
        <v>0</v>
      </c>
      <c r="AX62">
        <v>0</v>
      </c>
      <c r="AY62">
        <v>0</v>
      </c>
      <c r="AZ62">
        <v>0</v>
      </c>
    </row>
    <row r="63" spans="1:52" ht="15.75" customHeight="1" x14ac:dyDescent="0.25">
      <c r="A63" s="1" t="s">
        <v>86</v>
      </c>
      <c r="B63" s="1">
        <v>59</v>
      </c>
      <c r="C63" s="4">
        <f t="shared" si="1"/>
        <v>2.5970596003169295E-3</v>
      </c>
      <c r="D63" s="1">
        <v>220</v>
      </c>
      <c r="E63" s="4">
        <f t="shared" si="2"/>
        <v>2.3936980458719591E-3</v>
      </c>
      <c r="F63" s="4">
        <f t="shared" si="3"/>
        <v>2.033615544449704E-4</v>
      </c>
      <c r="G63" s="4">
        <f t="shared" si="4"/>
        <v>8.4957062481492374E-2</v>
      </c>
      <c r="H63" s="6">
        <f t="shared" si="5"/>
        <v>279</v>
      </c>
      <c r="I63" s="4">
        <f t="shared" si="6"/>
        <v>2.434002756791653E-3</v>
      </c>
      <c r="J63" s="6">
        <f t="shared" si="7"/>
        <v>55.295674628792774</v>
      </c>
      <c r="K63" s="6">
        <f t="shared" si="8"/>
        <v>223.70432537120723</v>
      </c>
      <c r="L63" s="6">
        <f t="shared" si="9"/>
        <v>0.30949733460927459</v>
      </c>
      <c r="V63">
        <f t="shared" si="14"/>
        <v>1</v>
      </c>
      <c r="W63" s="1" t="s">
        <v>86</v>
      </c>
      <c r="X63" s="1">
        <v>59</v>
      </c>
      <c r="Y63">
        <v>0</v>
      </c>
      <c r="Z63">
        <v>0</v>
      </c>
      <c r="AA63">
        <v>0</v>
      </c>
      <c r="AB63">
        <v>0</v>
      </c>
      <c r="AC63">
        <v>0</v>
      </c>
      <c r="AD63">
        <v>0</v>
      </c>
      <c r="AE63">
        <v>0</v>
      </c>
      <c r="AF63">
        <v>0</v>
      </c>
      <c r="AG63">
        <v>0</v>
      </c>
      <c r="AH63">
        <v>0</v>
      </c>
      <c r="AI63">
        <v>0</v>
      </c>
      <c r="AJ63">
        <v>0</v>
      </c>
      <c r="AK63">
        <v>1</v>
      </c>
      <c r="AL63">
        <v>0</v>
      </c>
      <c r="AM63">
        <v>0</v>
      </c>
      <c r="AN63">
        <v>0</v>
      </c>
      <c r="AO63">
        <v>0</v>
      </c>
      <c r="AP63">
        <v>0</v>
      </c>
      <c r="AQ63">
        <v>0</v>
      </c>
      <c r="AR63">
        <v>0</v>
      </c>
      <c r="AS63">
        <v>0</v>
      </c>
      <c r="AT63">
        <v>0</v>
      </c>
      <c r="AU63">
        <v>0</v>
      </c>
      <c r="AV63">
        <v>0</v>
      </c>
      <c r="AW63">
        <v>0</v>
      </c>
      <c r="AX63">
        <v>0</v>
      </c>
      <c r="AY63">
        <v>0</v>
      </c>
      <c r="AZ63">
        <v>0</v>
      </c>
    </row>
    <row r="64" spans="1:52" ht="15.75" customHeight="1" x14ac:dyDescent="0.25">
      <c r="A64" s="1" t="s">
        <v>85</v>
      </c>
      <c r="B64" s="1">
        <v>59</v>
      </c>
      <c r="C64" s="4">
        <f t="shared" si="1"/>
        <v>2.5970596003169295E-3</v>
      </c>
      <c r="D64" s="1">
        <v>215</v>
      </c>
      <c r="E64" s="4">
        <f t="shared" si="2"/>
        <v>2.3392958175566872E-3</v>
      </c>
      <c r="F64" s="4">
        <f t="shared" si="3"/>
        <v>2.577637827602423E-4</v>
      </c>
      <c r="G64" s="4">
        <f t="shared" si="4"/>
        <v>0.11018862207408531</v>
      </c>
      <c r="H64" s="6">
        <f t="shared" si="5"/>
        <v>274</v>
      </c>
      <c r="I64" s="4">
        <f t="shared" si="6"/>
        <v>2.3903826357021965E-3</v>
      </c>
      <c r="J64" s="6">
        <f t="shared" si="7"/>
        <v>54.304712717882502</v>
      </c>
      <c r="K64" s="6">
        <f t="shared" si="8"/>
        <v>219.69528728211748</v>
      </c>
      <c r="L64" s="6">
        <f t="shared" si="9"/>
        <v>0.50631015842747362</v>
      </c>
      <c r="V64">
        <f t="shared" si="14"/>
        <v>1</v>
      </c>
      <c r="W64" s="1" t="s">
        <v>85</v>
      </c>
      <c r="X64" s="1">
        <v>59</v>
      </c>
      <c r="Y64">
        <v>0</v>
      </c>
      <c r="Z64">
        <v>0</v>
      </c>
      <c r="AA64">
        <v>0</v>
      </c>
      <c r="AB64">
        <v>0</v>
      </c>
      <c r="AC64">
        <v>0</v>
      </c>
      <c r="AD64">
        <v>0</v>
      </c>
      <c r="AE64">
        <v>0</v>
      </c>
      <c r="AF64">
        <v>0</v>
      </c>
      <c r="AG64">
        <v>0</v>
      </c>
      <c r="AH64">
        <v>0</v>
      </c>
      <c r="AI64">
        <v>0</v>
      </c>
      <c r="AJ64">
        <v>0</v>
      </c>
      <c r="AK64">
        <v>0</v>
      </c>
      <c r="AL64">
        <v>0</v>
      </c>
      <c r="AM64">
        <v>1</v>
      </c>
      <c r="AN64">
        <v>0</v>
      </c>
      <c r="AO64">
        <v>0</v>
      </c>
      <c r="AP64">
        <v>0</v>
      </c>
      <c r="AQ64">
        <v>0</v>
      </c>
      <c r="AR64">
        <v>0</v>
      </c>
      <c r="AS64">
        <v>0</v>
      </c>
      <c r="AT64">
        <v>0</v>
      </c>
      <c r="AU64">
        <v>0</v>
      </c>
      <c r="AV64">
        <v>0</v>
      </c>
      <c r="AW64">
        <v>0</v>
      </c>
      <c r="AX64">
        <v>0</v>
      </c>
      <c r="AY64">
        <v>0</v>
      </c>
      <c r="AZ64">
        <v>0</v>
      </c>
    </row>
    <row r="65" spans="1:52" ht="15.75" customHeight="1" x14ac:dyDescent="0.25">
      <c r="A65" s="1" t="s">
        <v>79</v>
      </c>
      <c r="B65" s="1">
        <v>59</v>
      </c>
      <c r="C65" s="4">
        <f t="shared" si="1"/>
        <v>2.5970596003169295E-3</v>
      </c>
      <c r="D65" s="1">
        <v>196</v>
      </c>
      <c r="E65" s="4">
        <f t="shared" si="2"/>
        <v>2.1325673499586542E-3</v>
      </c>
      <c r="F65" s="4">
        <f t="shared" si="3"/>
        <v>4.6449225035827529E-4</v>
      </c>
      <c r="G65" s="4">
        <f t="shared" si="4"/>
        <v>0.21780894768330805</v>
      </c>
      <c r="H65" s="6">
        <f t="shared" si="5"/>
        <v>255</v>
      </c>
      <c r="I65" s="4">
        <f t="shared" si="6"/>
        <v>2.2246261755622635E-3</v>
      </c>
      <c r="J65" s="6">
        <f t="shared" si="7"/>
        <v>50.5390574564235</v>
      </c>
      <c r="K65" s="6">
        <f t="shared" si="8"/>
        <v>204.46094254357652</v>
      </c>
      <c r="L65" s="6">
        <f t="shared" si="9"/>
        <v>1.7666079296332204</v>
      </c>
      <c r="V65">
        <f t="shared" si="14"/>
        <v>1</v>
      </c>
      <c r="W65" s="1" t="s">
        <v>79</v>
      </c>
      <c r="X65" s="1">
        <v>59</v>
      </c>
      <c r="Y65">
        <v>0</v>
      </c>
      <c r="Z65">
        <v>0</v>
      </c>
      <c r="AA65">
        <v>1</v>
      </c>
      <c r="AB65">
        <v>0</v>
      </c>
      <c r="AC65">
        <v>0</v>
      </c>
      <c r="AD65">
        <v>0</v>
      </c>
      <c r="AE65">
        <v>0</v>
      </c>
      <c r="AF65">
        <v>0</v>
      </c>
      <c r="AG65">
        <v>0</v>
      </c>
      <c r="AH65">
        <v>0</v>
      </c>
      <c r="AI65">
        <v>0</v>
      </c>
      <c r="AJ65">
        <v>0</v>
      </c>
      <c r="AK65">
        <v>0</v>
      </c>
      <c r="AL65">
        <v>0</v>
      </c>
      <c r="AM65">
        <v>0</v>
      </c>
      <c r="AN65">
        <v>0</v>
      </c>
      <c r="AO65">
        <v>0</v>
      </c>
      <c r="AP65">
        <v>0</v>
      </c>
      <c r="AQ65">
        <v>0</v>
      </c>
      <c r="AR65">
        <v>0</v>
      </c>
      <c r="AS65">
        <v>0</v>
      </c>
      <c r="AT65">
        <v>0</v>
      </c>
      <c r="AU65">
        <v>0</v>
      </c>
      <c r="AV65">
        <v>0</v>
      </c>
      <c r="AW65">
        <v>0</v>
      </c>
      <c r="AX65">
        <v>0</v>
      </c>
      <c r="AY65">
        <v>0</v>
      </c>
      <c r="AZ65">
        <v>0</v>
      </c>
    </row>
    <row r="66" spans="1:52" ht="15.75" customHeight="1" x14ac:dyDescent="0.25">
      <c r="A66" s="1" t="s">
        <v>87</v>
      </c>
      <c r="B66" s="1">
        <v>59</v>
      </c>
      <c r="C66" s="4">
        <f t="shared" si="1"/>
        <v>2.5970596003169295E-3</v>
      </c>
      <c r="D66" s="1">
        <v>137</v>
      </c>
      <c r="E66" s="4">
        <f t="shared" si="2"/>
        <v>1.4906210558384471E-3</v>
      </c>
      <c r="F66" s="4">
        <f t="shared" si="3"/>
        <v>1.1064385444784824E-3</v>
      </c>
      <c r="G66" s="4">
        <f t="shared" si="4"/>
        <v>0.74226681566371067</v>
      </c>
      <c r="H66" s="6">
        <f t="shared" si="5"/>
        <v>196</v>
      </c>
      <c r="I66" s="4">
        <f t="shared" si="6"/>
        <v>1.7099087467066809E-3</v>
      </c>
      <c r="J66" s="6">
        <f t="shared" si="7"/>
        <v>38.845706907682377</v>
      </c>
      <c r="K66" s="6">
        <f t="shared" si="8"/>
        <v>157.15429309231763</v>
      </c>
      <c r="L66" s="6">
        <f t="shared" si="9"/>
        <v>13.041331449415592</v>
      </c>
      <c r="V66">
        <f t="shared" si="14"/>
        <v>1</v>
      </c>
      <c r="W66" s="1" t="s">
        <v>87</v>
      </c>
      <c r="X66" s="1">
        <v>59</v>
      </c>
      <c r="Y66">
        <v>0</v>
      </c>
      <c r="Z66">
        <v>0</v>
      </c>
      <c r="AA66">
        <v>0</v>
      </c>
      <c r="AB66">
        <v>0</v>
      </c>
      <c r="AC66">
        <v>1</v>
      </c>
      <c r="AD66">
        <v>0</v>
      </c>
      <c r="AE66">
        <v>0</v>
      </c>
      <c r="AF66">
        <v>0</v>
      </c>
      <c r="AG66">
        <v>0</v>
      </c>
      <c r="AH66">
        <v>0</v>
      </c>
      <c r="AI66">
        <v>0</v>
      </c>
      <c r="AJ66">
        <v>0</v>
      </c>
      <c r="AK66">
        <v>0</v>
      </c>
      <c r="AL66">
        <v>0</v>
      </c>
      <c r="AM66">
        <v>0</v>
      </c>
      <c r="AN66">
        <v>0</v>
      </c>
      <c r="AO66">
        <v>0</v>
      </c>
      <c r="AP66">
        <v>0</v>
      </c>
      <c r="AQ66">
        <v>0</v>
      </c>
      <c r="AR66">
        <v>0</v>
      </c>
      <c r="AS66">
        <v>0</v>
      </c>
      <c r="AT66">
        <v>0</v>
      </c>
      <c r="AU66">
        <v>0</v>
      </c>
      <c r="AV66">
        <v>0</v>
      </c>
      <c r="AW66">
        <v>0</v>
      </c>
      <c r="AX66">
        <v>0</v>
      </c>
      <c r="AY66">
        <v>0</v>
      </c>
      <c r="AZ66">
        <v>0</v>
      </c>
    </row>
    <row r="67" spans="1:52" ht="15.75" customHeight="1" x14ac:dyDescent="0.25">
      <c r="A67" s="1" t="s">
        <v>65</v>
      </c>
      <c r="B67" s="1">
        <v>58</v>
      </c>
      <c r="C67" s="4">
        <f t="shared" si="1"/>
        <v>2.5530416409895239E-3</v>
      </c>
      <c r="D67" s="1">
        <v>188</v>
      </c>
      <c r="E67" s="4">
        <f t="shared" si="2"/>
        <v>2.0455237846542192E-3</v>
      </c>
      <c r="F67" s="4">
        <f t="shared" si="3"/>
        <v>5.0751785633530461E-4</v>
      </c>
      <c r="G67" s="4">
        <f t="shared" si="4"/>
        <v>0.2481114422343893</v>
      </c>
      <c r="H67" s="6">
        <f t="shared" si="5"/>
        <v>246</v>
      </c>
      <c r="I67" s="4">
        <f t="shared" si="6"/>
        <v>2.1461099576012424E-3</v>
      </c>
      <c r="J67" s="6">
        <f t="shared" si="7"/>
        <v>48.755326016785027</v>
      </c>
      <c r="K67" s="6">
        <f t="shared" si="8"/>
        <v>197.24467398321499</v>
      </c>
      <c r="L67" s="6">
        <f t="shared" si="9"/>
        <v>2.1862053739894116</v>
      </c>
      <c r="V67">
        <f t="shared" si="14"/>
        <v>1</v>
      </c>
      <c r="W67" s="1" t="s">
        <v>65</v>
      </c>
      <c r="X67" s="1">
        <v>58</v>
      </c>
      <c r="Y67">
        <v>0</v>
      </c>
      <c r="Z67">
        <v>0</v>
      </c>
      <c r="AA67">
        <v>0</v>
      </c>
      <c r="AB67">
        <v>0</v>
      </c>
      <c r="AC67">
        <v>0</v>
      </c>
      <c r="AD67">
        <v>0</v>
      </c>
      <c r="AE67">
        <v>0</v>
      </c>
      <c r="AF67">
        <v>0</v>
      </c>
      <c r="AG67">
        <v>0</v>
      </c>
      <c r="AH67">
        <v>0</v>
      </c>
      <c r="AI67">
        <v>0</v>
      </c>
      <c r="AJ67">
        <v>0</v>
      </c>
      <c r="AK67">
        <v>0</v>
      </c>
      <c r="AL67">
        <v>0</v>
      </c>
      <c r="AM67">
        <v>1</v>
      </c>
      <c r="AN67">
        <v>0</v>
      </c>
      <c r="AO67">
        <v>0</v>
      </c>
      <c r="AP67">
        <v>0</v>
      </c>
      <c r="AQ67">
        <v>0</v>
      </c>
      <c r="AR67">
        <v>0</v>
      </c>
      <c r="AS67">
        <v>0</v>
      </c>
      <c r="AT67">
        <v>0</v>
      </c>
      <c r="AU67">
        <v>0</v>
      </c>
      <c r="AV67">
        <v>0</v>
      </c>
      <c r="AW67">
        <v>0</v>
      </c>
      <c r="AX67">
        <v>0</v>
      </c>
      <c r="AY67">
        <v>0</v>
      </c>
      <c r="AZ67">
        <v>0</v>
      </c>
    </row>
    <row r="68" spans="1:52" ht="15.75" customHeight="1" x14ac:dyDescent="0.25">
      <c r="A68" s="1" t="s">
        <v>53</v>
      </c>
      <c r="B68" s="1">
        <v>57</v>
      </c>
      <c r="C68" s="4">
        <f t="shared" ref="C68:C102" si="16">B68/C$2</f>
        <v>2.5090236816621182E-3</v>
      </c>
      <c r="D68" s="1">
        <v>119</v>
      </c>
      <c r="E68" s="4">
        <f t="shared" ref="E68:E111" si="17">D68/E$2</f>
        <v>1.2947730339034687E-3</v>
      </c>
      <c r="F68" s="4">
        <f t="shared" ref="F68:F111" si="18">C68-E68</f>
        <v>1.2142506477586495E-3</v>
      </c>
      <c r="G68" s="4">
        <f t="shared" ref="G68:G111" si="19">C68/E68-1</f>
        <v>0.93780965154791551</v>
      </c>
      <c r="H68" s="6">
        <f t="shared" ref="H68:H111" si="20">B68+D68</f>
        <v>176</v>
      </c>
      <c r="I68" s="4">
        <f t="shared" ref="I68:I111" si="21">H68/H$2</f>
        <v>1.5354282623488563E-3</v>
      </c>
      <c r="J68" s="6">
        <f t="shared" ref="J68:J111" si="22">I68*C$2</f>
        <v>34.881859264041317</v>
      </c>
      <c r="K68" s="6">
        <f t="shared" ref="K68:K111" si="23">I68*E$2</f>
        <v>141.11814073595869</v>
      </c>
      <c r="L68" s="6">
        <f t="shared" ref="L68:L111" si="24">(J68-B68)^2/J68+(K68-D68)^2/K68</f>
        <v>17.491515152111209</v>
      </c>
      <c r="V68">
        <f t="shared" ref="V68:V102" si="25">SUM(Y68:AZ68)</f>
        <v>1</v>
      </c>
      <c r="W68" s="1" t="s">
        <v>53</v>
      </c>
      <c r="X68" s="1">
        <v>57</v>
      </c>
      <c r="Y68">
        <v>0</v>
      </c>
      <c r="Z68">
        <v>0</v>
      </c>
      <c r="AA68">
        <v>0</v>
      </c>
      <c r="AB68">
        <v>0</v>
      </c>
      <c r="AC68">
        <v>0</v>
      </c>
      <c r="AD68">
        <v>1</v>
      </c>
      <c r="AE68">
        <v>0</v>
      </c>
      <c r="AF68">
        <v>0</v>
      </c>
      <c r="AG68">
        <v>0</v>
      </c>
      <c r="AH68">
        <v>0</v>
      </c>
      <c r="AI68">
        <v>0</v>
      </c>
      <c r="AJ68">
        <v>0</v>
      </c>
      <c r="AK68">
        <v>0</v>
      </c>
      <c r="AL68">
        <v>0</v>
      </c>
      <c r="AM68">
        <v>0</v>
      </c>
      <c r="AN68">
        <v>0</v>
      </c>
      <c r="AO68">
        <v>0</v>
      </c>
      <c r="AP68">
        <v>0</v>
      </c>
      <c r="AQ68">
        <v>0</v>
      </c>
      <c r="AR68">
        <v>0</v>
      </c>
      <c r="AS68">
        <v>0</v>
      </c>
      <c r="AT68">
        <v>0</v>
      </c>
      <c r="AU68">
        <v>0</v>
      </c>
      <c r="AV68">
        <v>0</v>
      </c>
      <c r="AW68">
        <v>0</v>
      </c>
      <c r="AX68">
        <v>0</v>
      </c>
      <c r="AY68">
        <v>0</v>
      </c>
      <c r="AZ68">
        <v>0</v>
      </c>
    </row>
    <row r="69" spans="1:52" ht="15.75" customHeight="1" x14ac:dyDescent="0.25">
      <c r="A69" s="1" t="s">
        <v>27</v>
      </c>
      <c r="B69" s="1">
        <v>53</v>
      </c>
      <c r="C69" s="4">
        <f t="shared" si="16"/>
        <v>2.3329518443524957E-3</v>
      </c>
      <c r="D69" s="1">
        <v>206</v>
      </c>
      <c r="E69" s="4">
        <f t="shared" si="17"/>
        <v>2.241371806589198E-3</v>
      </c>
      <c r="F69" s="4">
        <f t="shared" si="18"/>
        <v>9.1580037763297657E-5</v>
      </c>
      <c r="G69" s="4">
        <f t="shared" si="19"/>
        <v>4.0858922867714309E-2</v>
      </c>
      <c r="H69" s="6">
        <f t="shared" si="20"/>
        <v>259</v>
      </c>
      <c r="I69" s="4">
        <f t="shared" si="21"/>
        <v>2.2595222724338285E-3</v>
      </c>
      <c r="J69" s="6">
        <f t="shared" si="22"/>
        <v>51.331826985151714</v>
      </c>
      <c r="K69" s="6">
        <f t="shared" si="23"/>
        <v>207.66817301484829</v>
      </c>
      <c r="L69" s="6">
        <f t="shared" si="24"/>
        <v>6.7612233594388907E-2</v>
      </c>
      <c r="V69">
        <f t="shared" si="25"/>
        <v>1</v>
      </c>
      <c r="W69" s="1" t="s">
        <v>27</v>
      </c>
      <c r="X69" s="1">
        <v>53</v>
      </c>
      <c r="Y69">
        <v>0</v>
      </c>
      <c r="Z69">
        <v>0</v>
      </c>
      <c r="AA69">
        <v>0</v>
      </c>
      <c r="AB69">
        <v>0</v>
      </c>
      <c r="AC69">
        <v>0</v>
      </c>
      <c r="AD69">
        <v>0</v>
      </c>
      <c r="AE69">
        <v>0</v>
      </c>
      <c r="AF69">
        <v>0</v>
      </c>
      <c r="AG69">
        <v>1</v>
      </c>
      <c r="AH69">
        <v>0</v>
      </c>
      <c r="AI69">
        <v>0</v>
      </c>
      <c r="AJ69">
        <v>0</v>
      </c>
      <c r="AK69">
        <v>0</v>
      </c>
      <c r="AL69">
        <v>0</v>
      </c>
      <c r="AM69">
        <v>0</v>
      </c>
      <c r="AN69">
        <v>0</v>
      </c>
      <c r="AO69">
        <v>0</v>
      </c>
      <c r="AP69">
        <v>0</v>
      </c>
      <c r="AQ69">
        <v>0</v>
      </c>
      <c r="AR69">
        <v>0</v>
      </c>
      <c r="AS69">
        <v>0</v>
      </c>
      <c r="AT69">
        <v>0</v>
      </c>
      <c r="AU69">
        <v>0</v>
      </c>
      <c r="AV69">
        <v>0</v>
      </c>
      <c r="AW69">
        <v>0</v>
      </c>
      <c r="AX69">
        <v>0</v>
      </c>
      <c r="AY69">
        <v>0</v>
      </c>
      <c r="AZ69">
        <v>0</v>
      </c>
    </row>
    <row r="70" spans="1:52" ht="15.75" customHeight="1" x14ac:dyDescent="0.25">
      <c r="A70" s="1" t="s">
        <v>28</v>
      </c>
      <c r="B70" s="1">
        <v>52</v>
      </c>
      <c r="C70" s="4">
        <f t="shared" si="16"/>
        <v>2.28893388502509E-3</v>
      </c>
      <c r="D70" s="1">
        <v>84</v>
      </c>
      <c r="E70" s="4">
        <f t="shared" si="17"/>
        <v>9.1395743569656614E-4</v>
      </c>
      <c r="F70" s="4">
        <f t="shared" si="18"/>
        <v>1.374976449328524E-3</v>
      </c>
      <c r="G70" s="4">
        <f t="shared" si="19"/>
        <v>1.504420660772452</v>
      </c>
      <c r="H70" s="6">
        <f t="shared" si="20"/>
        <v>136</v>
      </c>
      <c r="I70" s="4">
        <f t="shared" si="21"/>
        <v>1.186467293633207E-3</v>
      </c>
      <c r="J70" s="6">
        <f t="shared" si="22"/>
        <v>26.954163976759197</v>
      </c>
      <c r="K70" s="6">
        <f t="shared" si="23"/>
        <v>109.0458360232408</v>
      </c>
      <c r="L70" s="6">
        <f t="shared" si="24"/>
        <v>29.025186678551897</v>
      </c>
      <c r="V70">
        <f t="shared" si="25"/>
        <v>1</v>
      </c>
      <c r="W70" s="1" t="s">
        <v>28</v>
      </c>
      <c r="X70" s="1">
        <v>52</v>
      </c>
      <c r="Y70">
        <v>0</v>
      </c>
      <c r="Z70">
        <v>0</v>
      </c>
      <c r="AA70">
        <v>0</v>
      </c>
      <c r="AB70">
        <v>0</v>
      </c>
      <c r="AC70">
        <v>0</v>
      </c>
      <c r="AD70">
        <v>0</v>
      </c>
      <c r="AE70">
        <v>0</v>
      </c>
      <c r="AF70">
        <v>1</v>
      </c>
      <c r="AG70">
        <v>0</v>
      </c>
      <c r="AH70">
        <v>0</v>
      </c>
      <c r="AI70">
        <v>0</v>
      </c>
      <c r="AJ70">
        <v>0</v>
      </c>
      <c r="AK70">
        <v>0</v>
      </c>
      <c r="AL70">
        <v>0</v>
      </c>
      <c r="AM70">
        <v>0</v>
      </c>
      <c r="AN70">
        <v>0</v>
      </c>
      <c r="AO70">
        <v>0</v>
      </c>
      <c r="AP70">
        <v>0</v>
      </c>
      <c r="AQ70">
        <v>0</v>
      </c>
      <c r="AR70">
        <v>0</v>
      </c>
      <c r="AS70">
        <v>0</v>
      </c>
      <c r="AT70">
        <v>0</v>
      </c>
      <c r="AU70">
        <v>0</v>
      </c>
      <c r="AV70">
        <v>0</v>
      </c>
      <c r="AW70">
        <v>0</v>
      </c>
      <c r="AX70">
        <v>0</v>
      </c>
      <c r="AY70">
        <v>0</v>
      </c>
      <c r="AZ70">
        <v>0</v>
      </c>
    </row>
    <row r="71" spans="1:52" ht="15.75" customHeight="1" x14ac:dyDescent="0.25">
      <c r="A71" s="1" t="s">
        <v>29</v>
      </c>
      <c r="B71" s="1">
        <v>51</v>
      </c>
      <c r="C71" s="4">
        <f t="shared" si="16"/>
        <v>2.2449159256976848E-3</v>
      </c>
      <c r="D71" s="1">
        <v>293</v>
      </c>
      <c r="E71" s="4">
        <f t="shared" si="17"/>
        <v>3.1879705792749271E-3</v>
      </c>
      <c r="F71" s="4">
        <f t="shared" si="18"/>
        <v>-9.4305465357724227E-4</v>
      </c>
      <c r="G71" s="4">
        <f t="shared" si="19"/>
        <v>-0.29581661126613368</v>
      </c>
      <c r="H71" s="6">
        <f t="shared" si="20"/>
        <v>344</v>
      </c>
      <c r="I71" s="4">
        <f t="shared" si="21"/>
        <v>3.0010643309545827E-3</v>
      </c>
      <c r="J71" s="6">
        <f t="shared" si="22"/>
        <v>68.178179470626205</v>
      </c>
      <c r="K71" s="6">
        <f t="shared" si="23"/>
        <v>275.82182052937378</v>
      </c>
      <c r="L71" s="6">
        <f t="shared" si="24"/>
        <v>5.3980722514555985</v>
      </c>
      <c r="V71">
        <f t="shared" si="25"/>
        <v>1</v>
      </c>
      <c r="W71" s="1" t="s">
        <v>29</v>
      </c>
      <c r="X71" s="1">
        <v>51</v>
      </c>
      <c r="Y71">
        <v>0</v>
      </c>
      <c r="Z71">
        <v>0</v>
      </c>
      <c r="AA71">
        <v>0</v>
      </c>
      <c r="AB71">
        <v>0</v>
      </c>
      <c r="AC71">
        <v>1</v>
      </c>
      <c r="AD71">
        <v>0</v>
      </c>
      <c r="AE71">
        <v>0</v>
      </c>
      <c r="AF71">
        <v>0</v>
      </c>
      <c r="AG71">
        <v>0</v>
      </c>
      <c r="AH71">
        <v>0</v>
      </c>
      <c r="AI71">
        <v>0</v>
      </c>
      <c r="AJ71">
        <v>0</v>
      </c>
      <c r="AK71">
        <v>0</v>
      </c>
      <c r="AL71">
        <v>0</v>
      </c>
      <c r="AM71">
        <v>0</v>
      </c>
      <c r="AN71">
        <v>0</v>
      </c>
      <c r="AO71">
        <v>0</v>
      </c>
      <c r="AP71">
        <v>0</v>
      </c>
      <c r="AQ71">
        <v>0</v>
      </c>
      <c r="AR71">
        <v>0</v>
      </c>
      <c r="AS71">
        <v>0</v>
      </c>
      <c r="AT71">
        <v>0</v>
      </c>
      <c r="AU71">
        <v>0</v>
      </c>
      <c r="AV71">
        <v>0</v>
      </c>
      <c r="AW71">
        <v>0</v>
      </c>
      <c r="AX71">
        <v>0</v>
      </c>
      <c r="AY71">
        <v>0</v>
      </c>
      <c r="AZ71">
        <v>0</v>
      </c>
    </row>
    <row r="72" spans="1:52" ht="15.75" customHeight="1" x14ac:dyDescent="0.25">
      <c r="A72" s="1" t="s">
        <v>25</v>
      </c>
      <c r="B72" s="1">
        <v>51</v>
      </c>
      <c r="C72" s="4">
        <f t="shared" si="16"/>
        <v>2.2449159256976848E-3</v>
      </c>
      <c r="D72" s="1">
        <v>125</v>
      </c>
      <c r="E72" s="4">
        <f t="shared" si="17"/>
        <v>1.3600557078817948E-3</v>
      </c>
      <c r="F72" s="4">
        <f t="shared" si="18"/>
        <v>8.8486021781589001E-4</v>
      </c>
      <c r="G72" s="4">
        <f t="shared" si="19"/>
        <v>0.6506058631921825</v>
      </c>
      <c r="H72" s="6">
        <f t="shared" si="20"/>
        <v>176</v>
      </c>
      <c r="I72" s="4">
        <f t="shared" si="21"/>
        <v>1.5354282623488563E-3</v>
      </c>
      <c r="J72" s="6">
        <f t="shared" si="22"/>
        <v>34.881859264041317</v>
      </c>
      <c r="K72" s="6">
        <f t="shared" si="23"/>
        <v>141.11814073595869</v>
      </c>
      <c r="L72" s="6">
        <f t="shared" si="24"/>
        <v>9.2888100812925565</v>
      </c>
      <c r="V72">
        <f t="shared" si="25"/>
        <v>1</v>
      </c>
      <c r="W72" s="1" t="s">
        <v>25</v>
      </c>
      <c r="X72" s="1">
        <v>51</v>
      </c>
      <c r="Y72">
        <v>0</v>
      </c>
      <c r="Z72">
        <v>0</v>
      </c>
      <c r="AA72">
        <v>0</v>
      </c>
      <c r="AB72">
        <v>0</v>
      </c>
      <c r="AC72">
        <v>0</v>
      </c>
      <c r="AD72">
        <v>1</v>
      </c>
      <c r="AE72">
        <v>0</v>
      </c>
      <c r="AF72">
        <v>0</v>
      </c>
      <c r="AG72">
        <v>0</v>
      </c>
      <c r="AH72">
        <v>0</v>
      </c>
      <c r="AI72">
        <v>0</v>
      </c>
      <c r="AJ72">
        <v>0</v>
      </c>
      <c r="AK72">
        <v>0</v>
      </c>
      <c r="AL72">
        <v>0</v>
      </c>
      <c r="AM72">
        <v>0</v>
      </c>
      <c r="AN72">
        <v>0</v>
      </c>
      <c r="AO72">
        <v>0</v>
      </c>
      <c r="AP72">
        <v>0</v>
      </c>
      <c r="AQ72">
        <v>0</v>
      </c>
      <c r="AR72">
        <v>0</v>
      </c>
      <c r="AS72">
        <v>0</v>
      </c>
      <c r="AT72">
        <v>0</v>
      </c>
      <c r="AU72">
        <v>0</v>
      </c>
      <c r="AV72">
        <v>0</v>
      </c>
      <c r="AW72">
        <v>0</v>
      </c>
      <c r="AX72">
        <v>0</v>
      </c>
      <c r="AY72">
        <v>0</v>
      </c>
      <c r="AZ72">
        <v>0</v>
      </c>
    </row>
    <row r="73" spans="1:52" ht="15.75" customHeight="1" x14ac:dyDescent="0.25">
      <c r="A73" s="1" t="s">
        <v>98</v>
      </c>
      <c r="B73" s="1">
        <v>50</v>
      </c>
      <c r="C73" s="4">
        <f t="shared" si="16"/>
        <v>2.2008979663702792E-3</v>
      </c>
      <c r="D73" s="1">
        <v>279</v>
      </c>
      <c r="E73" s="4">
        <f t="shared" si="17"/>
        <v>3.035644339992166E-3</v>
      </c>
      <c r="F73" s="4">
        <f t="shared" si="18"/>
        <v>-8.3474637362188683E-4</v>
      </c>
      <c r="G73" s="4">
        <f t="shared" si="19"/>
        <v>-0.27498161185247449</v>
      </c>
      <c r="H73" s="6">
        <f t="shared" si="20"/>
        <v>329</v>
      </c>
      <c r="I73" s="4">
        <f t="shared" si="21"/>
        <v>2.8702039676862141E-3</v>
      </c>
      <c r="J73" s="6">
        <f t="shared" si="22"/>
        <v>65.205293737895417</v>
      </c>
      <c r="K73" s="6">
        <f t="shared" si="23"/>
        <v>263.79470626210457</v>
      </c>
      <c r="L73" s="6">
        <f t="shared" si="24"/>
        <v>4.4221818206863439</v>
      </c>
      <c r="V73">
        <f t="shared" si="25"/>
        <v>1</v>
      </c>
      <c r="W73" s="1" t="s">
        <v>98</v>
      </c>
      <c r="X73" s="1">
        <v>50</v>
      </c>
      <c r="Y73">
        <v>0</v>
      </c>
      <c r="Z73">
        <v>0</v>
      </c>
      <c r="AA73">
        <v>0</v>
      </c>
      <c r="AB73">
        <v>0</v>
      </c>
      <c r="AC73">
        <v>0</v>
      </c>
      <c r="AD73">
        <v>0</v>
      </c>
      <c r="AE73">
        <v>0</v>
      </c>
      <c r="AF73">
        <v>0</v>
      </c>
      <c r="AG73">
        <v>0</v>
      </c>
      <c r="AH73">
        <v>0</v>
      </c>
      <c r="AI73">
        <v>0</v>
      </c>
      <c r="AJ73">
        <v>0</v>
      </c>
      <c r="AK73">
        <v>0</v>
      </c>
      <c r="AL73">
        <v>0</v>
      </c>
      <c r="AM73">
        <v>0</v>
      </c>
      <c r="AN73">
        <v>0</v>
      </c>
      <c r="AO73">
        <v>0</v>
      </c>
      <c r="AP73">
        <v>0</v>
      </c>
      <c r="AQ73">
        <v>0</v>
      </c>
      <c r="AR73">
        <v>1</v>
      </c>
      <c r="AS73">
        <v>0</v>
      </c>
      <c r="AT73">
        <v>0</v>
      </c>
      <c r="AU73">
        <v>0</v>
      </c>
      <c r="AV73">
        <v>0</v>
      </c>
      <c r="AW73">
        <v>0</v>
      </c>
      <c r="AX73">
        <v>0</v>
      </c>
      <c r="AY73">
        <v>0</v>
      </c>
      <c r="AZ73">
        <v>0</v>
      </c>
    </row>
    <row r="74" spans="1:52" ht="15.75" customHeight="1" x14ac:dyDescent="0.25">
      <c r="A74" s="1" t="s">
        <v>82</v>
      </c>
      <c r="B74" s="1">
        <v>50</v>
      </c>
      <c r="C74" s="4">
        <f t="shared" si="16"/>
        <v>2.2008979663702792E-3</v>
      </c>
      <c r="D74" s="1">
        <v>193</v>
      </c>
      <c r="E74" s="4">
        <f t="shared" si="17"/>
        <v>2.0999260129694912E-3</v>
      </c>
      <c r="F74" s="4">
        <f t="shared" si="18"/>
        <v>1.0097195340078805E-4</v>
      </c>
      <c r="G74" s="4">
        <f t="shared" si="19"/>
        <v>4.8083576648495496E-2</v>
      </c>
      <c r="H74" s="6">
        <f t="shared" si="20"/>
        <v>243</v>
      </c>
      <c r="I74" s="4">
        <f t="shared" si="21"/>
        <v>2.1199378849475685E-3</v>
      </c>
      <c r="J74" s="6">
        <f t="shared" si="22"/>
        <v>48.160748870238862</v>
      </c>
      <c r="K74" s="6">
        <f t="shared" si="23"/>
        <v>194.83925112976112</v>
      </c>
      <c r="L74" s="6">
        <f t="shared" si="24"/>
        <v>8.7602934352569842E-2</v>
      </c>
      <c r="V74">
        <f t="shared" si="25"/>
        <v>1</v>
      </c>
      <c r="W74" s="1" t="s">
        <v>82</v>
      </c>
      <c r="X74" s="1">
        <v>50</v>
      </c>
      <c r="Y74">
        <v>0</v>
      </c>
      <c r="Z74">
        <v>0</v>
      </c>
      <c r="AA74">
        <v>0</v>
      </c>
      <c r="AB74">
        <v>0</v>
      </c>
      <c r="AC74">
        <v>0</v>
      </c>
      <c r="AD74">
        <v>0</v>
      </c>
      <c r="AE74">
        <v>0</v>
      </c>
      <c r="AF74">
        <v>0</v>
      </c>
      <c r="AG74">
        <v>0</v>
      </c>
      <c r="AH74">
        <v>0</v>
      </c>
      <c r="AI74">
        <v>0</v>
      </c>
      <c r="AJ74">
        <v>0</v>
      </c>
      <c r="AK74">
        <v>0</v>
      </c>
      <c r="AL74">
        <v>0</v>
      </c>
      <c r="AM74">
        <v>0</v>
      </c>
      <c r="AN74">
        <v>0</v>
      </c>
      <c r="AO74">
        <v>0</v>
      </c>
      <c r="AP74">
        <v>0</v>
      </c>
      <c r="AQ74">
        <v>0</v>
      </c>
      <c r="AR74">
        <v>0</v>
      </c>
      <c r="AS74">
        <v>0</v>
      </c>
      <c r="AT74">
        <v>0</v>
      </c>
      <c r="AU74">
        <v>1</v>
      </c>
      <c r="AV74">
        <v>0</v>
      </c>
      <c r="AW74">
        <v>0</v>
      </c>
      <c r="AX74">
        <v>0</v>
      </c>
      <c r="AY74">
        <v>0</v>
      </c>
      <c r="AZ74">
        <v>0</v>
      </c>
    </row>
    <row r="75" spans="1:52" ht="15.75" customHeight="1" x14ac:dyDescent="0.25">
      <c r="A75" s="1" t="s">
        <v>89</v>
      </c>
      <c r="B75" s="1">
        <v>49</v>
      </c>
      <c r="C75" s="4">
        <f t="shared" si="16"/>
        <v>2.1568800070428736E-3</v>
      </c>
      <c r="D75" s="1">
        <v>157</v>
      </c>
      <c r="E75" s="4">
        <f t="shared" si="17"/>
        <v>1.7082299690995343E-3</v>
      </c>
      <c r="F75" s="4">
        <f t="shared" si="18"/>
        <v>4.4865003794333932E-4</v>
      </c>
      <c r="G75" s="4">
        <f t="shared" si="19"/>
        <v>0.26264030374074165</v>
      </c>
      <c r="H75" s="6">
        <f t="shared" si="20"/>
        <v>206</v>
      </c>
      <c r="I75" s="4">
        <f t="shared" si="21"/>
        <v>1.7971489888855931E-3</v>
      </c>
      <c r="J75" s="6">
        <f t="shared" si="22"/>
        <v>40.827630729502907</v>
      </c>
      <c r="K75" s="6">
        <f t="shared" si="23"/>
        <v>165.17236927049709</v>
      </c>
      <c r="L75" s="6">
        <f t="shared" si="24"/>
        <v>2.0401946672040276</v>
      </c>
      <c r="V75">
        <f t="shared" si="25"/>
        <v>1</v>
      </c>
      <c r="W75" s="1" t="s">
        <v>89</v>
      </c>
      <c r="X75" s="1">
        <v>49</v>
      </c>
      <c r="Y75">
        <v>0</v>
      </c>
      <c r="Z75">
        <v>0</v>
      </c>
      <c r="AA75">
        <v>0</v>
      </c>
      <c r="AB75">
        <v>0</v>
      </c>
      <c r="AC75">
        <v>0</v>
      </c>
      <c r="AD75">
        <v>0</v>
      </c>
      <c r="AE75">
        <v>0</v>
      </c>
      <c r="AF75">
        <v>0</v>
      </c>
      <c r="AG75">
        <v>0</v>
      </c>
      <c r="AH75">
        <v>0</v>
      </c>
      <c r="AI75">
        <v>0</v>
      </c>
      <c r="AJ75">
        <v>0</v>
      </c>
      <c r="AK75">
        <v>0</v>
      </c>
      <c r="AL75">
        <v>0</v>
      </c>
      <c r="AM75">
        <v>0</v>
      </c>
      <c r="AN75">
        <v>0</v>
      </c>
      <c r="AO75">
        <v>0</v>
      </c>
      <c r="AP75">
        <v>1</v>
      </c>
      <c r="AQ75">
        <v>0</v>
      </c>
      <c r="AR75">
        <v>0</v>
      </c>
      <c r="AS75">
        <v>0</v>
      </c>
      <c r="AT75">
        <v>0</v>
      </c>
      <c r="AU75">
        <v>0</v>
      </c>
      <c r="AV75">
        <v>0</v>
      </c>
      <c r="AW75">
        <v>0</v>
      </c>
      <c r="AX75">
        <v>0</v>
      </c>
      <c r="AY75">
        <v>0</v>
      </c>
      <c r="AZ75">
        <v>0</v>
      </c>
    </row>
    <row r="76" spans="1:52" ht="15.75" customHeight="1" x14ac:dyDescent="0.25">
      <c r="A76" s="1" t="s">
        <v>69</v>
      </c>
      <c r="B76" s="1">
        <v>48</v>
      </c>
      <c r="C76" s="4">
        <f t="shared" si="16"/>
        <v>2.1128620477154679E-3</v>
      </c>
      <c r="D76" s="1">
        <v>191</v>
      </c>
      <c r="E76" s="4">
        <f t="shared" si="17"/>
        <v>2.0781651216433823E-3</v>
      </c>
      <c r="F76" s="4">
        <f t="shared" si="18"/>
        <v>3.4696926072085629E-5</v>
      </c>
      <c r="G76" s="4">
        <f t="shared" si="19"/>
        <v>1.6695942834729083E-2</v>
      </c>
      <c r="H76" s="6">
        <f t="shared" si="20"/>
        <v>239</v>
      </c>
      <c r="I76" s="4">
        <f t="shared" si="21"/>
        <v>2.0850417880760039E-3</v>
      </c>
      <c r="J76" s="6">
        <f t="shared" si="22"/>
        <v>47.367979341510654</v>
      </c>
      <c r="K76" s="6">
        <f t="shared" si="23"/>
        <v>191.63202065848938</v>
      </c>
      <c r="L76" s="6">
        <f t="shared" si="24"/>
        <v>1.0517378687106003E-2</v>
      </c>
      <c r="V76">
        <f t="shared" si="25"/>
        <v>1</v>
      </c>
      <c r="W76" s="1" t="s">
        <v>69</v>
      </c>
      <c r="X76" s="1">
        <v>48</v>
      </c>
      <c r="Y76">
        <v>0</v>
      </c>
      <c r="Z76">
        <v>0</v>
      </c>
      <c r="AA76">
        <v>0</v>
      </c>
      <c r="AB76">
        <v>0</v>
      </c>
      <c r="AC76">
        <v>0</v>
      </c>
      <c r="AD76">
        <v>0</v>
      </c>
      <c r="AE76">
        <v>0</v>
      </c>
      <c r="AF76">
        <v>0</v>
      </c>
      <c r="AG76">
        <v>0</v>
      </c>
      <c r="AH76">
        <v>0</v>
      </c>
      <c r="AI76">
        <v>0</v>
      </c>
      <c r="AJ76">
        <v>0</v>
      </c>
      <c r="AK76">
        <v>0</v>
      </c>
      <c r="AL76">
        <v>0</v>
      </c>
      <c r="AM76">
        <v>0</v>
      </c>
      <c r="AN76">
        <v>1</v>
      </c>
      <c r="AO76">
        <v>0</v>
      </c>
      <c r="AP76">
        <v>0</v>
      </c>
      <c r="AQ76">
        <v>0</v>
      </c>
      <c r="AR76">
        <v>0</v>
      </c>
      <c r="AS76">
        <v>0</v>
      </c>
      <c r="AT76">
        <v>0</v>
      </c>
      <c r="AU76">
        <v>0</v>
      </c>
      <c r="AV76">
        <v>0</v>
      </c>
      <c r="AW76">
        <v>0</v>
      </c>
      <c r="AX76">
        <v>0</v>
      </c>
      <c r="AY76">
        <v>0</v>
      </c>
      <c r="AZ76">
        <v>0</v>
      </c>
    </row>
    <row r="77" spans="1:52" ht="15.75" customHeight="1" x14ac:dyDescent="0.25">
      <c r="A77" s="1" t="s">
        <v>54</v>
      </c>
      <c r="B77" s="1">
        <v>47</v>
      </c>
      <c r="C77" s="4">
        <f t="shared" si="16"/>
        <v>2.0688440883880623E-3</v>
      </c>
      <c r="D77" s="1">
        <v>103</v>
      </c>
      <c r="E77" s="4">
        <f t="shared" si="17"/>
        <v>1.120685903294599E-3</v>
      </c>
      <c r="F77" s="4">
        <f t="shared" si="18"/>
        <v>9.4815818509346329E-4</v>
      </c>
      <c r="G77" s="4">
        <f t="shared" si="19"/>
        <v>0.84605167452009722</v>
      </c>
      <c r="H77" s="6">
        <f t="shared" si="20"/>
        <v>150</v>
      </c>
      <c r="I77" s="4">
        <f t="shared" si="21"/>
        <v>1.3086036326836843E-3</v>
      </c>
      <c r="J77" s="6">
        <f t="shared" si="22"/>
        <v>29.728857327307939</v>
      </c>
      <c r="K77" s="6">
        <f t="shared" si="23"/>
        <v>120.27114267269205</v>
      </c>
      <c r="L77" s="6">
        <f t="shared" si="24"/>
        <v>12.513930790064009</v>
      </c>
      <c r="V77">
        <f t="shared" si="25"/>
        <v>1</v>
      </c>
      <c r="W77" s="1" t="s">
        <v>54</v>
      </c>
      <c r="X77" s="1">
        <v>47</v>
      </c>
      <c r="Y77">
        <v>0</v>
      </c>
      <c r="Z77">
        <v>0</v>
      </c>
      <c r="AA77">
        <v>1</v>
      </c>
      <c r="AB77">
        <v>0</v>
      </c>
      <c r="AC77">
        <v>0</v>
      </c>
      <c r="AD77">
        <v>0</v>
      </c>
      <c r="AE77">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row>
    <row r="78" spans="1:52" ht="15.75" customHeight="1" x14ac:dyDescent="0.25">
      <c r="A78" s="1" t="s">
        <v>55</v>
      </c>
      <c r="B78" s="1">
        <v>47</v>
      </c>
      <c r="C78" s="4">
        <f t="shared" si="16"/>
        <v>2.0688440883880623E-3</v>
      </c>
      <c r="D78" s="1">
        <v>97</v>
      </c>
      <c r="E78" s="4">
        <f t="shared" si="17"/>
        <v>1.0554032293162729E-3</v>
      </c>
      <c r="F78" s="4">
        <f t="shared" si="18"/>
        <v>1.0134408590717894E-3</v>
      </c>
      <c r="G78" s="4">
        <f t="shared" si="19"/>
        <v>0.96024043789247426</v>
      </c>
      <c r="H78" s="6">
        <f t="shared" si="20"/>
        <v>144</v>
      </c>
      <c r="I78" s="4">
        <f t="shared" si="21"/>
        <v>1.256259487376337E-3</v>
      </c>
      <c r="J78" s="6">
        <f t="shared" si="22"/>
        <v>28.539703034215623</v>
      </c>
      <c r="K78" s="6">
        <f t="shared" si="23"/>
        <v>115.46029696578438</v>
      </c>
      <c r="L78" s="6">
        <f t="shared" si="24"/>
        <v>14.892161534872768</v>
      </c>
      <c r="V78">
        <f t="shared" si="25"/>
        <v>1</v>
      </c>
      <c r="W78" s="1" t="s">
        <v>55</v>
      </c>
      <c r="X78" s="1">
        <v>47</v>
      </c>
      <c r="Y78">
        <v>0</v>
      </c>
      <c r="Z78">
        <v>0</v>
      </c>
      <c r="AA78">
        <v>0</v>
      </c>
      <c r="AB78">
        <v>0</v>
      </c>
      <c r="AC78">
        <v>0</v>
      </c>
      <c r="AD78">
        <v>1</v>
      </c>
      <c r="AE78">
        <v>0</v>
      </c>
      <c r="AF78">
        <v>0</v>
      </c>
      <c r="AG78">
        <v>0</v>
      </c>
      <c r="AH78">
        <v>0</v>
      </c>
      <c r="AI78">
        <v>0</v>
      </c>
      <c r="AJ78">
        <v>0</v>
      </c>
      <c r="AK78">
        <v>0</v>
      </c>
      <c r="AL78">
        <v>0</v>
      </c>
      <c r="AM78">
        <v>0</v>
      </c>
      <c r="AN78">
        <v>0</v>
      </c>
      <c r="AO78">
        <v>0</v>
      </c>
      <c r="AP78">
        <v>0</v>
      </c>
      <c r="AQ78">
        <v>0</v>
      </c>
      <c r="AR78">
        <v>0</v>
      </c>
      <c r="AS78">
        <v>0</v>
      </c>
      <c r="AT78">
        <v>0</v>
      </c>
      <c r="AU78">
        <v>0</v>
      </c>
      <c r="AV78">
        <v>0</v>
      </c>
      <c r="AW78">
        <v>0</v>
      </c>
      <c r="AX78">
        <v>0</v>
      </c>
      <c r="AY78">
        <v>0</v>
      </c>
      <c r="AZ78">
        <v>0</v>
      </c>
    </row>
    <row r="79" spans="1:52" ht="15.75" customHeight="1" x14ac:dyDescent="0.25">
      <c r="A79" s="1" t="s">
        <v>6</v>
      </c>
      <c r="B79" s="1">
        <v>45</v>
      </c>
      <c r="C79" s="4">
        <f t="shared" si="16"/>
        <v>1.980808169733251E-3</v>
      </c>
      <c r="D79" s="1">
        <v>113</v>
      </c>
      <c r="E79" s="4">
        <f t="shared" si="17"/>
        <v>1.2294903599251426E-3</v>
      </c>
      <c r="F79" s="4">
        <f t="shared" si="18"/>
        <v>7.5131780980810842E-4</v>
      </c>
      <c r="G79" s="4">
        <f t="shared" si="19"/>
        <v>0.61108068375082847</v>
      </c>
      <c r="H79" s="6">
        <f t="shared" si="20"/>
        <v>158</v>
      </c>
      <c r="I79" s="4">
        <f t="shared" si="21"/>
        <v>1.3783958264268141E-3</v>
      </c>
      <c r="J79" s="6">
        <f t="shared" si="22"/>
        <v>31.314396384764361</v>
      </c>
      <c r="K79" s="6">
        <f t="shared" si="23"/>
        <v>126.68560361523562</v>
      </c>
      <c r="L79" s="6">
        <f t="shared" si="24"/>
        <v>7.4595682437280697</v>
      </c>
      <c r="V79">
        <f t="shared" si="25"/>
        <v>1</v>
      </c>
      <c r="W79" s="1" t="s">
        <v>6</v>
      </c>
      <c r="X79" s="1">
        <v>45</v>
      </c>
      <c r="Y79">
        <v>0</v>
      </c>
      <c r="Z79">
        <v>0</v>
      </c>
      <c r="AA79">
        <v>0</v>
      </c>
      <c r="AB79">
        <v>0</v>
      </c>
      <c r="AC79">
        <v>0</v>
      </c>
      <c r="AD79">
        <v>0</v>
      </c>
      <c r="AE79">
        <v>0</v>
      </c>
      <c r="AF79">
        <v>0</v>
      </c>
      <c r="AG79">
        <v>0</v>
      </c>
      <c r="AH79">
        <v>0</v>
      </c>
      <c r="AI79">
        <v>0</v>
      </c>
      <c r="AJ79">
        <v>0</v>
      </c>
      <c r="AK79">
        <v>0</v>
      </c>
      <c r="AL79">
        <v>0</v>
      </c>
      <c r="AM79">
        <v>0</v>
      </c>
      <c r="AN79">
        <v>0</v>
      </c>
      <c r="AO79">
        <v>0</v>
      </c>
      <c r="AP79">
        <v>0</v>
      </c>
      <c r="AQ79">
        <v>0</v>
      </c>
      <c r="AR79">
        <v>0</v>
      </c>
      <c r="AS79">
        <v>0</v>
      </c>
      <c r="AT79">
        <v>1</v>
      </c>
      <c r="AU79">
        <v>0</v>
      </c>
      <c r="AV79">
        <v>0</v>
      </c>
      <c r="AW79">
        <v>0</v>
      </c>
      <c r="AX79">
        <v>0</v>
      </c>
      <c r="AY79">
        <v>0</v>
      </c>
      <c r="AZ79">
        <v>0</v>
      </c>
    </row>
    <row r="80" spans="1:52" ht="15.75" customHeight="1" x14ac:dyDescent="0.25">
      <c r="A80" s="1" t="s">
        <v>15</v>
      </c>
      <c r="B80" s="1">
        <v>44</v>
      </c>
      <c r="C80" s="4">
        <f t="shared" si="16"/>
        <v>1.9367902104058456E-3</v>
      </c>
      <c r="D80" s="1">
        <v>120</v>
      </c>
      <c r="E80" s="4">
        <f t="shared" si="17"/>
        <v>1.3056534795665231E-3</v>
      </c>
      <c r="F80" s="4">
        <f t="shared" si="18"/>
        <v>6.3113673083932246E-4</v>
      </c>
      <c r="G80" s="4">
        <f t="shared" si="19"/>
        <v>0.48338762214983699</v>
      </c>
      <c r="H80" s="6">
        <f t="shared" si="20"/>
        <v>164</v>
      </c>
      <c r="I80" s="4">
        <f t="shared" si="21"/>
        <v>1.4307399717341616E-3</v>
      </c>
      <c r="J80" s="6">
        <f t="shared" si="22"/>
        <v>32.50355067785668</v>
      </c>
      <c r="K80" s="6">
        <f t="shared" si="23"/>
        <v>131.49644932214332</v>
      </c>
      <c r="L80" s="6">
        <f t="shared" si="24"/>
        <v>5.0713837488183708</v>
      </c>
      <c r="V80">
        <f t="shared" si="25"/>
        <v>1</v>
      </c>
      <c r="W80" s="1" t="s">
        <v>15</v>
      </c>
      <c r="X80" s="1">
        <v>44</v>
      </c>
      <c r="Y80">
        <v>0</v>
      </c>
      <c r="Z80">
        <v>0</v>
      </c>
      <c r="AA80">
        <v>0</v>
      </c>
      <c r="AB80">
        <v>0</v>
      </c>
      <c r="AC80">
        <v>0</v>
      </c>
      <c r="AD80">
        <v>0</v>
      </c>
      <c r="AE80">
        <v>0</v>
      </c>
      <c r="AF80">
        <v>0</v>
      </c>
      <c r="AG80">
        <v>1</v>
      </c>
      <c r="AH80">
        <v>0</v>
      </c>
      <c r="AI80">
        <v>0</v>
      </c>
      <c r="AJ80">
        <v>0</v>
      </c>
      <c r="AK80">
        <v>0</v>
      </c>
      <c r="AL80">
        <v>0</v>
      </c>
      <c r="AM80">
        <v>0</v>
      </c>
      <c r="AN80">
        <v>0</v>
      </c>
      <c r="AO80">
        <v>0</v>
      </c>
      <c r="AP80">
        <v>0</v>
      </c>
      <c r="AQ80">
        <v>0</v>
      </c>
      <c r="AR80">
        <v>0</v>
      </c>
      <c r="AS80">
        <v>0</v>
      </c>
      <c r="AT80">
        <v>0</v>
      </c>
      <c r="AU80">
        <v>0</v>
      </c>
      <c r="AV80">
        <v>0</v>
      </c>
      <c r="AW80">
        <v>0</v>
      </c>
      <c r="AX80">
        <v>0</v>
      </c>
      <c r="AY80">
        <v>0</v>
      </c>
      <c r="AZ80">
        <v>0</v>
      </c>
    </row>
    <row r="81" spans="1:52" ht="15.75" customHeight="1" x14ac:dyDescent="0.25">
      <c r="A81" s="1" t="s">
        <v>0</v>
      </c>
      <c r="B81" s="1">
        <v>43</v>
      </c>
      <c r="C81" s="4">
        <f t="shared" si="16"/>
        <v>1.89277225107844E-3</v>
      </c>
      <c r="D81" s="1">
        <v>81</v>
      </c>
      <c r="E81" s="4">
        <f t="shared" si="17"/>
        <v>8.8131609870740308E-4</v>
      </c>
      <c r="F81" s="4">
        <f t="shared" si="18"/>
        <v>1.0114561523710368E-3</v>
      </c>
      <c r="G81" s="4">
        <f t="shared" si="19"/>
        <v>1.1476655808903367</v>
      </c>
      <c r="H81" s="6">
        <f t="shared" si="20"/>
        <v>124</v>
      </c>
      <c r="I81" s="4">
        <f t="shared" si="21"/>
        <v>1.0817790030185125E-3</v>
      </c>
      <c r="J81" s="6">
        <f t="shared" si="22"/>
        <v>24.575855390574567</v>
      </c>
      <c r="K81" s="6">
        <f t="shared" si="23"/>
        <v>99.42414460942544</v>
      </c>
      <c r="L81" s="6">
        <f t="shared" si="24"/>
        <v>17.226452321018218</v>
      </c>
      <c r="V81">
        <f t="shared" si="25"/>
        <v>1</v>
      </c>
      <c r="W81" s="1" t="s">
        <v>0</v>
      </c>
      <c r="X81" s="1">
        <v>43</v>
      </c>
      <c r="Y81">
        <v>0</v>
      </c>
      <c r="Z81">
        <v>0</v>
      </c>
      <c r="AA81">
        <v>0</v>
      </c>
      <c r="AB81">
        <v>0</v>
      </c>
      <c r="AC81">
        <v>0</v>
      </c>
      <c r="AD81">
        <v>1</v>
      </c>
      <c r="AE81">
        <v>0</v>
      </c>
      <c r="AF81">
        <v>0</v>
      </c>
      <c r="AG81">
        <v>0</v>
      </c>
      <c r="AH81">
        <v>0</v>
      </c>
      <c r="AI81">
        <v>0</v>
      </c>
      <c r="AJ81">
        <v>0</v>
      </c>
      <c r="AK81">
        <v>0</v>
      </c>
      <c r="AL81">
        <v>0</v>
      </c>
      <c r="AM81">
        <v>0</v>
      </c>
      <c r="AN81">
        <v>0</v>
      </c>
      <c r="AO81">
        <v>0</v>
      </c>
      <c r="AP81">
        <v>0</v>
      </c>
      <c r="AQ81">
        <v>0</v>
      </c>
      <c r="AR81">
        <v>0</v>
      </c>
      <c r="AS81">
        <v>0</v>
      </c>
      <c r="AT81">
        <v>0</v>
      </c>
      <c r="AU81">
        <v>0</v>
      </c>
      <c r="AV81">
        <v>0</v>
      </c>
      <c r="AW81">
        <v>0</v>
      </c>
      <c r="AX81">
        <v>0</v>
      </c>
      <c r="AY81">
        <v>0</v>
      </c>
      <c r="AZ81">
        <v>0</v>
      </c>
    </row>
    <row r="82" spans="1:52" ht="15.75" customHeight="1" x14ac:dyDescent="0.25">
      <c r="A82" s="1" t="s">
        <v>16</v>
      </c>
      <c r="B82" s="1">
        <v>42</v>
      </c>
      <c r="C82" s="4">
        <f t="shared" si="16"/>
        <v>1.8487542917510343E-3</v>
      </c>
      <c r="D82" s="1">
        <v>182</v>
      </c>
      <c r="E82" s="4">
        <f t="shared" si="17"/>
        <v>1.9802411106758931E-3</v>
      </c>
      <c r="F82" s="4">
        <f t="shared" si="18"/>
        <v>-1.314868189248588E-4</v>
      </c>
      <c r="G82" s="4">
        <f t="shared" si="19"/>
        <v>-6.6399398646955654E-2</v>
      </c>
      <c r="H82" s="6">
        <f t="shared" si="20"/>
        <v>224</v>
      </c>
      <c r="I82" s="4">
        <f t="shared" si="21"/>
        <v>1.9541814248076354E-3</v>
      </c>
      <c r="J82" s="6">
        <f t="shared" si="22"/>
        <v>44.39509360877986</v>
      </c>
      <c r="K82" s="6">
        <f t="shared" si="23"/>
        <v>179.60490639122014</v>
      </c>
      <c r="L82" s="6">
        <f t="shared" si="24"/>
        <v>0.16115353244478037</v>
      </c>
      <c r="V82">
        <f t="shared" si="25"/>
        <v>1</v>
      </c>
      <c r="W82" s="1" t="s">
        <v>16</v>
      </c>
      <c r="X82" s="1">
        <v>42</v>
      </c>
      <c r="Y82">
        <v>0</v>
      </c>
      <c r="Z82">
        <v>0</v>
      </c>
      <c r="AA82">
        <v>1</v>
      </c>
      <c r="AB82">
        <v>0</v>
      </c>
      <c r="AC82">
        <v>0</v>
      </c>
      <c r="AD82">
        <v>0</v>
      </c>
      <c r="AE82">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row>
    <row r="83" spans="1:52" ht="15.75" customHeight="1" x14ac:dyDescent="0.25">
      <c r="A83" s="1" t="s">
        <v>19</v>
      </c>
      <c r="B83" s="1">
        <v>41</v>
      </c>
      <c r="C83" s="4">
        <f t="shared" si="16"/>
        <v>1.8047363324236289E-3</v>
      </c>
      <c r="D83" s="1">
        <v>161</v>
      </c>
      <c r="E83" s="4">
        <f t="shared" si="17"/>
        <v>1.7517517517517517E-3</v>
      </c>
      <c r="F83" s="4">
        <f t="shared" si="18"/>
        <v>5.2984580671877179E-5</v>
      </c>
      <c r="G83" s="4">
        <f t="shared" si="19"/>
        <v>3.0246626337831595E-2</v>
      </c>
      <c r="H83" s="6">
        <f t="shared" si="20"/>
        <v>202</v>
      </c>
      <c r="I83" s="4">
        <f t="shared" si="21"/>
        <v>1.7622528920140281E-3</v>
      </c>
      <c r="J83" s="6">
        <f t="shared" si="22"/>
        <v>40.034861200774692</v>
      </c>
      <c r="K83" s="6">
        <f t="shared" si="23"/>
        <v>161.96513879922529</v>
      </c>
      <c r="L83" s="6">
        <f t="shared" si="24"/>
        <v>2.9018238414503586E-2</v>
      </c>
      <c r="V83">
        <f t="shared" si="25"/>
        <v>1</v>
      </c>
      <c r="W83" s="1" t="s">
        <v>19</v>
      </c>
      <c r="X83" s="1">
        <v>41</v>
      </c>
      <c r="Y83">
        <v>0</v>
      </c>
      <c r="Z83">
        <v>0</v>
      </c>
      <c r="AA83">
        <v>1</v>
      </c>
      <c r="AB83">
        <v>0</v>
      </c>
      <c r="AC83">
        <v>0</v>
      </c>
      <c r="AD83">
        <v>0</v>
      </c>
      <c r="AE83">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row>
    <row r="84" spans="1:52" ht="15.75" customHeight="1" x14ac:dyDescent="0.25">
      <c r="A84" s="1" t="s">
        <v>17</v>
      </c>
      <c r="B84" s="1">
        <v>41</v>
      </c>
      <c r="C84" s="4">
        <f t="shared" si="16"/>
        <v>1.8047363324236289E-3</v>
      </c>
      <c r="D84" s="1">
        <v>100</v>
      </c>
      <c r="E84" s="4">
        <f t="shared" si="17"/>
        <v>1.088044566305436E-3</v>
      </c>
      <c r="F84" s="4">
        <f t="shared" si="18"/>
        <v>7.1669176611819296E-4</v>
      </c>
      <c r="G84" s="4">
        <f t="shared" si="19"/>
        <v>0.65869706840390863</v>
      </c>
      <c r="H84" s="6">
        <f t="shared" si="20"/>
        <v>141</v>
      </c>
      <c r="I84" s="4">
        <f t="shared" si="21"/>
        <v>1.2300874147226633E-3</v>
      </c>
      <c r="J84" s="6">
        <f t="shared" si="22"/>
        <v>27.945125887669462</v>
      </c>
      <c r="K84" s="6">
        <f t="shared" si="23"/>
        <v>113.05487411233054</v>
      </c>
      <c r="L84" s="6">
        <f t="shared" si="24"/>
        <v>7.6062242992107487</v>
      </c>
      <c r="V84">
        <f t="shared" si="25"/>
        <v>1</v>
      </c>
      <c r="W84" s="1" t="s">
        <v>17</v>
      </c>
      <c r="X84" s="1">
        <v>41</v>
      </c>
      <c r="Y84">
        <v>0</v>
      </c>
      <c r="Z84">
        <v>0</v>
      </c>
      <c r="AA84">
        <v>0</v>
      </c>
      <c r="AB84">
        <v>0</v>
      </c>
      <c r="AC84">
        <v>0</v>
      </c>
      <c r="AD84">
        <v>0</v>
      </c>
      <c r="AE84">
        <v>0</v>
      </c>
      <c r="AF84">
        <v>1</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row>
    <row r="85" spans="1:52" ht="15.75" customHeight="1" x14ac:dyDescent="0.25">
      <c r="A85" s="1" t="s">
        <v>18</v>
      </c>
      <c r="B85" s="1">
        <v>41</v>
      </c>
      <c r="C85" s="4">
        <f t="shared" si="16"/>
        <v>1.8047363324236289E-3</v>
      </c>
      <c r="D85" s="1">
        <v>84</v>
      </c>
      <c r="E85" s="4">
        <f t="shared" si="17"/>
        <v>9.1395743569656614E-4</v>
      </c>
      <c r="F85" s="4">
        <f t="shared" si="18"/>
        <v>8.9077889672706278E-4</v>
      </c>
      <c r="G85" s="4">
        <f t="shared" si="19"/>
        <v>0.97463936714751065</v>
      </c>
      <c r="H85" s="6">
        <f t="shared" si="20"/>
        <v>125</v>
      </c>
      <c r="I85" s="4">
        <f t="shared" si="21"/>
        <v>1.0905030272364037E-3</v>
      </c>
      <c r="J85" s="6">
        <f t="shared" si="22"/>
        <v>24.774047772756621</v>
      </c>
      <c r="K85" s="6">
        <f t="shared" si="23"/>
        <v>100.2259522272434</v>
      </c>
      <c r="L85" s="6">
        <f t="shared" si="24"/>
        <v>13.254191379880091</v>
      </c>
      <c r="V85">
        <f t="shared" si="25"/>
        <v>1</v>
      </c>
      <c r="W85" s="1" t="s">
        <v>18</v>
      </c>
      <c r="X85" s="1">
        <v>41</v>
      </c>
      <c r="Y85">
        <v>0</v>
      </c>
      <c r="Z85">
        <v>0</v>
      </c>
      <c r="AA85">
        <v>0</v>
      </c>
      <c r="AB85">
        <v>0</v>
      </c>
      <c r="AC85">
        <v>1</v>
      </c>
      <c r="AD85">
        <v>0</v>
      </c>
      <c r="AE85">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row>
    <row r="86" spans="1:52" ht="15.75" customHeight="1" x14ac:dyDescent="0.25">
      <c r="A86" s="1" t="s">
        <v>99</v>
      </c>
      <c r="B86" s="1">
        <v>40</v>
      </c>
      <c r="C86" s="4">
        <f t="shared" si="16"/>
        <v>1.7607183730962233E-3</v>
      </c>
      <c r="D86" s="1">
        <v>85</v>
      </c>
      <c r="E86" s="4">
        <f t="shared" si="17"/>
        <v>9.2483788135962045E-4</v>
      </c>
      <c r="F86" s="4">
        <f t="shared" si="18"/>
        <v>8.3588049173660283E-4</v>
      </c>
      <c r="G86" s="4">
        <f t="shared" si="19"/>
        <v>0.90381299099444345</v>
      </c>
      <c r="H86" s="6">
        <f t="shared" si="20"/>
        <v>125</v>
      </c>
      <c r="I86" s="4">
        <f t="shared" si="21"/>
        <v>1.0905030272364037E-3</v>
      </c>
      <c r="J86" s="6">
        <f t="shared" si="22"/>
        <v>24.774047772756621</v>
      </c>
      <c r="K86" s="6">
        <f t="shared" si="23"/>
        <v>100.2259522272434</v>
      </c>
      <c r="L86" s="6">
        <f t="shared" si="24"/>
        <v>11.670830907383802</v>
      </c>
      <c r="V86">
        <f t="shared" si="25"/>
        <v>1</v>
      </c>
      <c r="W86" s="1" t="s">
        <v>99</v>
      </c>
      <c r="X86" s="1">
        <v>40</v>
      </c>
      <c r="Y86">
        <v>0</v>
      </c>
      <c r="Z86">
        <v>0</v>
      </c>
      <c r="AA86">
        <v>0</v>
      </c>
      <c r="AB86">
        <v>0</v>
      </c>
      <c r="AC86">
        <v>1</v>
      </c>
      <c r="AD86">
        <v>0</v>
      </c>
      <c r="AE86">
        <v>0</v>
      </c>
      <c r="AF86">
        <v>0</v>
      </c>
      <c r="AG86">
        <v>0</v>
      </c>
      <c r="AH86">
        <v>0</v>
      </c>
      <c r="AI86">
        <v>0</v>
      </c>
      <c r="AJ86">
        <v>0</v>
      </c>
      <c r="AK86">
        <v>0</v>
      </c>
      <c r="AL86">
        <v>0</v>
      </c>
      <c r="AM86">
        <v>0</v>
      </c>
      <c r="AN86">
        <v>0</v>
      </c>
      <c r="AO86">
        <v>0</v>
      </c>
      <c r="AP86">
        <v>0</v>
      </c>
      <c r="AQ86">
        <v>0</v>
      </c>
      <c r="AR86">
        <v>0</v>
      </c>
      <c r="AS86">
        <v>0</v>
      </c>
      <c r="AT86">
        <v>0</v>
      </c>
      <c r="AU86">
        <v>0</v>
      </c>
      <c r="AV86">
        <v>0</v>
      </c>
      <c r="AW86">
        <v>0</v>
      </c>
      <c r="AX86">
        <v>0</v>
      </c>
      <c r="AY86">
        <v>0</v>
      </c>
      <c r="AZ86">
        <v>0</v>
      </c>
    </row>
    <row r="87" spans="1:52" ht="15.75" customHeight="1" x14ac:dyDescent="0.25">
      <c r="A87" s="1" t="s">
        <v>64</v>
      </c>
      <c r="B87" s="1">
        <v>39</v>
      </c>
      <c r="C87" s="4">
        <f t="shared" si="16"/>
        <v>1.7167004137688176E-3</v>
      </c>
      <c r="D87" s="1">
        <v>145</v>
      </c>
      <c r="E87" s="4">
        <f t="shared" si="17"/>
        <v>1.577664621142882E-3</v>
      </c>
      <c r="F87" s="4">
        <f t="shared" si="18"/>
        <v>1.3903579262593562E-4</v>
      </c>
      <c r="G87" s="4">
        <f t="shared" si="19"/>
        <v>8.8127597439065397E-2</v>
      </c>
      <c r="H87" s="6">
        <f t="shared" si="20"/>
        <v>184</v>
      </c>
      <c r="I87" s="4">
        <f t="shared" si="21"/>
        <v>1.6052204560919861E-3</v>
      </c>
      <c r="J87" s="6">
        <f t="shared" si="22"/>
        <v>36.46739832149774</v>
      </c>
      <c r="K87" s="6">
        <f t="shared" si="23"/>
        <v>147.53260167850226</v>
      </c>
      <c r="L87" s="6">
        <f t="shared" si="24"/>
        <v>0.21936069929833912</v>
      </c>
      <c r="V87">
        <f t="shared" si="25"/>
        <v>1</v>
      </c>
      <c r="W87" s="1" t="s">
        <v>64</v>
      </c>
      <c r="X87" s="1">
        <v>39</v>
      </c>
      <c r="Y87">
        <v>0</v>
      </c>
      <c r="Z87">
        <v>0</v>
      </c>
      <c r="AA87">
        <v>0</v>
      </c>
      <c r="AB87">
        <v>0</v>
      </c>
      <c r="AC87">
        <v>1</v>
      </c>
      <c r="AD87">
        <v>0</v>
      </c>
      <c r="AE87">
        <v>0</v>
      </c>
      <c r="AF87">
        <v>0</v>
      </c>
      <c r="AG87">
        <v>0</v>
      </c>
      <c r="AH87">
        <v>0</v>
      </c>
      <c r="AI87">
        <v>0</v>
      </c>
      <c r="AJ87">
        <v>0</v>
      </c>
      <c r="AK87">
        <v>0</v>
      </c>
      <c r="AL87">
        <v>0</v>
      </c>
      <c r="AM87">
        <v>0</v>
      </c>
      <c r="AN87">
        <v>0</v>
      </c>
      <c r="AO87">
        <v>0</v>
      </c>
      <c r="AP87">
        <v>0</v>
      </c>
      <c r="AQ87">
        <v>0</v>
      </c>
      <c r="AR87">
        <v>0</v>
      </c>
      <c r="AS87">
        <v>0</v>
      </c>
      <c r="AT87">
        <v>0</v>
      </c>
      <c r="AU87">
        <v>0</v>
      </c>
      <c r="AV87">
        <v>0</v>
      </c>
      <c r="AW87">
        <v>0</v>
      </c>
      <c r="AX87">
        <v>0</v>
      </c>
      <c r="AY87">
        <v>0</v>
      </c>
      <c r="AZ87">
        <v>0</v>
      </c>
    </row>
    <row r="88" spans="1:52" ht="15.75" customHeight="1" x14ac:dyDescent="0.25">
      <c r="A88" s="1" t="s">
        <v>47</v>
      </c>
      <c r="B88" s="1">
        <v>36</v>
      </c>
      <c r="C88" s="4">
        <f t="shared" si="16"/>
        <v>1.584646535786601E-3</v>
      </c>
      <c r="D88" s="1">
        <v>170</v>
      </c>
      <c r="E88" s="4">
        <f t="shared" si="17"/>
        <v>1.8496757627192409E-3</v>
      </c>
      <c r="F88" s="4">
        <f t="shared" si="18"/>
        <v>-2.6502922693263996E-4</v>
      </c>
      <c r="G88" s="4">
        <f t="shared" si="19"/>
        <v>-0.14328415405250039</v>
      </c>
      <c r="H88" s="6">
        <f t="shared" si="20"/>
        <v>206</v>
      </c>
      <c r="I88" s="4">
        <f t="shared" si="21"/>
        <v>1.7971489888855931E-3</v>
      </c>
      <c r="J88" s="6">
        <f t="shared" si="22"/>
        <v>40.827630729502907</v>
      </c>
      <c r="K88" s="6">
        <f t="shared" si="23"/>
        <v>165.17236927049709</v>
      </c>
      <c r="L88" s="6">
        <f t="shared" si="24"/>
        <v>0.71194055032120918</v>
      </c>
      <c r="V88">
        <f t="shared" si="25"/>
        <v>1</v>
      </c>
      <c r="W88" s="1" t="s">
        <v>47</v>
      </c>
      <c r="X88" s="1">
        <v>36</v>
      </c>
      <c r="Y88">
        <v>0</v>
      </c>
      <c r="Z88">
        <v>0</v>
      </c>
      <c r="AA88">
        <v>0</v>
      </c>
      <c r="AB88">
        <v>0</v>
      </c>
      <c r="AC88">
        <v>0</v>
      </c>
      <c r="AD88">
        <v>1</v>
      </c>
      <c r="AE88">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row>
    <row r="89" spans="1:52" ht="15.75" customHeight="1" x14ac:dyDescent="0.25">
      <c r="A89" s="1" t="s">
        <v>46</v>
      </c>
      <c r="B89" s="1">
        <v>36</v>
      </c>
      <c r="C89" s="4">
        <f t="shared" si="16"/>
        <v>1.584646535786601E-3</v>
      </c>
      <c r="E89" s="4">
        <f t="shared" si="17"/>
        <v>0</v>
      </c>
      <c r="F89" s="4">
        <f t="shared" si="18"/>
        <v>1.584646535786601E-3</v>
      </c>
      <c r="G89" s="4" t="e">
        <f t="shared" si="19"/>
        <v>#DIV/0!</v>
      </c>
      <c r="H89" s="6">
        <f t="shared" si="20"/>
        <v>36</v>
      </c>
      <c r="I89" s="4">
        <f t="shared" si="21"/>
        <v>3.1406487184408425E-4</v>
      </c>
      <c r="J89" s="6">
        <f t="shared" si="22"/>
        <v>7.1349257585539059</v>
      </c>
      <c r="K89" s="6">
        <f t="shared" si="23"/>
        <v>28.865074241446095</v>
      </c>
      <c r="L89" s="6">
        <f t="shared" si="24"/>
        <v>145.64169381107493</v>
      </c>
      <c r="V89">
        <f t="shared" si="25"/>
        <v>1</v>
      </c>
      <c r="W89" s="1" t="s">
        <v>46</v>
      </c>
      <c r="X89" s="1">
        <v>36</v>
      </c>
      <c r="Y89">
        <v>0</v>
      </c>
      <c r="Z89">
        <v>0</v>
      </c>
      <c r="AA89">
        <v>0</v>
      </c>
      <c r="AB89">
        <v>0</v>
      </c>
      <c r="AC89">
        <v>0</v>
      </c>
      <c r="AD89">
        <v>0</v>
      </c>
      <c r="AE89">
        <v>0</v>
      </c>
      <c r="AF89">
        <v>0</v>
      </c>
      <c r="AG89">
        <v>0</v>
      </c>
      <c r="AH89">
        <v>0</v>
      </c>
      <c r="AI89">
        <v>0</v>
      </c>
      <c r="AJ89">
        <v>1</v>
      </c>
      <c r="AK89">
        <v>0</v>
      </c>
      <c r="AL89">
        <v>0</v>
      </c>
      <c r="AM89">
        <v>0</v>
      </c>
      <c r="AN89">
        <v>0</v>
      </c>
      <c r="AO89">
        <v>0</v>
      </c>
      <c r="AP89">
        <v>0</v>
      </c>
      <c r="AQ89">
        <v>0</v>
      </c>
      <c r="AR89">
        <v>0</v>
      </c>
      <c r="AS89">
        <v>0</v>
      </c>
      <c r="AT89">
        <v>0</v>
      </c>
      <c r="AU89">
        <v>0</v>
      </c>
      <c r="AV89">
        <v>0</v>
      </c>
      <c r="AW89">
        <v>0</v>
      </c>
      <c r="AX89">
        <v>0</v>
      </c>
      <c r="AY89">
        <v>0</v>
      </c>
      <c r="AZ89">
        <v>0</v>
      </c>
    </row>
    <row r="90" spans="1:52" ht="15.75" customHeight="1" x14ac:dyDescent="0.25">
      <c r="A90" s="1" t="s">
        <v>31</v>
      </c>
      <c r="B90" s="1">
        <v>35</v>
      </c>
      <c r="C90" s="4">
        <f t="shared" si="16"/>
        <v>1.5406285764591953E-3</v>
      </c>
      <c r="D90" s="1">
        <v>80</v>
      </c>
      <c r="E90" s="4">
        <f t="shared" si="17"/>
        <v>8.7043565304434866E-4</v>
      </c>
      <c r="F90" s="4">
        <f t="shared" si="18"/>
        <v>6.7019292341484666E-4</v>
      </c>
      <c r="G90" s="4">
        <f t="shared" si="19"/>
        <v>0.76995114006514664</v>
      </c>
      <c r="H90" s="6">
        <f t="shared" si="20"/>
        <v>115</v>
      </c>
      <c r="I90" s="4">
        <f t="shared" si="21"/>
        <v>1.0032627850574912E-3</v>
      </c>
      <c r="J90" s="6">
        <f t="shared" si="22"/>
        <v>22.792123950936087</v>
      </c>
      <c r="K90" s="6">
        <f t="shared" si="23"/>
        <v>92.207876049063898</v>
      </c>
      <c r="L90" s="6">
        <f t="shared" si="24"/>
        <v>8.155024047402879</v>
      </c>
      <c r="V90">
        <f t="shared" si="25"/>
        <v>1</v>
      </c>
      <c r="W90" s="1" t="s">
        <v>31</v>
      </c>
      <c r="X90" s="1">
        <v>35</v>
      </c>
      <c r="Y90">
        <v>0</v>
      </c>
      <c r="Z90">
        <v>0</v>
      </c>
      <c r="AA90">
        <v>0</v>
      </c>
      <c r="AB90">
        <v>0</v>
      </c>
      <c r="AC90">
        <v>1</v>
      </c>
      <c r="AD90">
        <v>0</v>
      </c>
      <c r="AE90">
        <v>0</v>
      </c>
      <c r="AF90">
        <v>0</v>
      </c>
      <c r="AG90">
        <v>0</v>
      </c>
      <c r="AH90">
        <v>0</v>
      </c>
      <c r="AI90">
        <v>0</v>
      </c>
      <c r="AJ90">
        <v>0</v>
      </c>
      <c r="AK90">
        <v>0</v>
      </c>
      <c r="AL90">
        <v>0</v>
      </c>
      <c r="AM90">
        <v>0</v>
      </c>
      <c r="AN90">
        <v>0</v>
      </c>
      <c r="AO90">
        <v>0</v>
      </c>
      <c r="AP90">
        <v>0</v>
      </c>
      <c r="AQ90">
        <v>0</v>
      </c>
      <c r="AR90">
        <v>0</v>
      </c>
      <c r="AS90">
        <v>0</v>
      </c>
      <c r="AT90">
        <v>0</v>
      </c>
      <c r="AU90">
        <v>0</v>
      </c>
      <c r="AV90">
        <v>0</v>
      </c>
      <c r="AW90">
        <v>0</v>
      </c>
      <c r="AX90">
        <v>0</v>
      </c>
      <c r="AY90">
        <v>0</v>
      </c>
      <c r="AZ90">
        <v>0</v>
      </c>
    </row>
    <row r="91" spans="1:52" ht="15.75" customHeight="1" x14ac:dyDescent="0.25">
      <c r="A91" s="1" t="s">
        <v>32</v>
      </c>
      <c r="B91" s="1">
        <v>35</v>
      </c>
      <c r="C91" s="4">
        <f t="shared" si="16"/>
        <v>1.5406285764591953E-3</v>
      </c>
      <c r="E91" s="4">
        <f t="shared" si="17"/>
        <v>0</v>
      </c>
      <c r="F91" s="4">
        <f t="shared" si="18"/>
        <v>1.5406285764591953E-3</v>
      </c>
      <c r="G91" s="4" t="e">
        <f t="shared" si="19"/>
        <v>#DIV/0!</v>
      </c>
      <c r="H91" s="6">
        <f t="shared" si="20"/>
        <v>35</v>
      </c>
      <c r="I91" s="4">
        <f t="shared" si="21"/>
        <v>3.05340847626193E-4</v>
      </c>
      <c r="J91" s="6">
        <f t="shared" si="22"/>
        <v>6.9367333763718531</v>
      </c>
      <c r="K91" s="6">
        <f t="shared" si="23"/>
        <v>28.063266623628145</v>
      </c>
      <c r="L91" s="6">
        <f t="shared" si="24"/>
        <v>141.59609120521171</v>
      </c>
      <c r="V91">
        <f t="shared" si="25"/>
        <v>1</v>
      </c>
      <c r="W91" s="1" t="s">
        <v>32</v>
      </c>
      <c r="X91" s="1">
        <v>35</v>
      </c>
      <c r="Y91">
        <v>0</v>
      </c>
      <c r="Z91">
        <v>0</v>
      </c>
      <c r="AA91">
        <v>0</v>
      </c>
      <c r="AB91">
        <v>0</v>
      </c>
      <c r="AC91">
        <v>0</v>
      </c>
      <c r="AD91">
        <v>0</v>
      </c>
      <c r="AE91">
        <v>0</v>
      </c>
      <c r="AF91">
        <v>0</v>
      </c>
      <c r="AG91">
        <v>0</v>
      </c>
      <c r="AH91">
        <v>0</v>
      </c>
      <c r="AI91">
        <v>0</v>
      </c>
      <c r="AJ91">
        <v>1</v>
      </c>
      <c r="AK91">
        <v>0</v>
      </c>
      <c r="AL91">
        <v>0</v>
      </c>
      <c r="AM91">
        <v>0</v>
      </c>
      <c r="AN91">
        <v>0</v>
      </c>
      <c r="AO91">
        <v>0</v>
      </c>
      <c r="AP91">
        <v>0</v>
      </c>
      <c r="AQ91">
        <v>0</v>
      </c>
      <c r="AR91">
        <v>0</v>
      </c>
      <c r="AS91">
        <v>0</v>
      </c>
      <c r="AT91">
        <v>0</v>
      </c>
      <c r="AU91">
        <v>0</v>
      </c>
      <c r="AV91">
        <v>0</v>
      </c>
      <c r="AW91">
        <v>0</v>
      </c>
      <c r="AX91">
        <v>0</v>
      </c>
      <c r="AY91">
        <v>0</v>
      </c>
      <c r="AZ91">
        <v>0</v>
      </c>
    </row>
    <row r="92" spans="1:52" ht="15.75" customHeight="1" x14ac:dyDescent="0.25">
      <c r="A92" s="1" t="s">
        <v>7</v>
      </c>
      <c r="B92" s="1">
        <v>33</v>
      </c>
      <c r="C92" s="4">
        <f t="shared" si="16"/>
        <v>1.4525926578043843E-3</v>
      </c>
      <c r="D92" s="1">
        <v>113</v>
      </c>
      <c r="E92" s="4">
        <f t="shared" si="17"/>
        <v>1.2294903599251426E-3</v>
      </c>
      <c r="F92" s="4">
        <f t="shared" si="18"/>
        <v>2.2310229787924165E-4</v>
      </c>
      <c r="G92" s="4">
        <f t="shared" si="19"/>
        <v>0.18145916808394102</v>
      </c>
      <c r="H92" s="6">
        <f t="shared" si="20"/>
        <v>146</v>
      </c>
      <c r="I92" s="4">
        <f t="shared" si="21"/>
        <v>1.2737075358121195E-3</v>
      </c>
      <c r="J92" s="6">
        <f t="shared" si="22"/>
        <v>28.936087798579731</v>
      </c>
      <c r="K92" s="6">
        <f t="shared" si="23"/>
        <v>117.06391220142028</v>
      </c>
      <c r="L92" s="6">
        <f t="shared" si="24"/>
        <v>0.71183385904854213</v>
      </c>
      <c r="V92">
        <f t="shared" si="25"/>
        <v>1</v>
      </c>
      <c r="W92" s="1" t="s">
        <v>7</v>
      </c>
      <c r="X92" s="1">
        <v>33</v>
      </c>
      <c r="Y92">
        <v>0</v>
      </c>
      <c r="Z92">
        <v>0</v>
      </c>
      <c r="AA92">
        <v>1</v>
      </c>
      <c r="AB92">
        <v>0</v>
      </c>
      <c r="AC92">
        <v>0</v>
      </c>
      <c r="AD92">
        <v>0</v>
      </c>
      <c r="AE92">
        <v>0</v>
      </c>
      <c r="AF92">
        <v>0</v>
      </c>
      <c r="AG92">
        <v>0</v>
      </c>
      <c r="AH92">
        <v>0</v>
      </c>
      <c r="AI92">
        <v>0</v>
      </c>
      <c r="AJ92">
        <v>0</v>
      </c>
      <c r="AK92">
        <v>0</v>
      </c>
      <c r="AL92">
        <v>0</v>
      </c>
      <c r="AM92">
        <v>0</v>
      </c>
      <c r="AN92">
        <v>0</v>
      </c>
      <c r="AO92">
        <v>0</v>
      </c>
      <c r="AP92">
        <v>0</v>
      </c>
      <c r="AQ92">
        <v>0</v>
      </c>
      <c r="AR92">
        <v>0</v>
      </c>
      <c r="AS92">
        <v>0</v>
      </c>
      <c r="AT92">
        <v>0</v>
      </c>
      <c r="AU92">
        <v>0</v>
      </c>
      <c r="AV92">
        <v>0</v>
      </c>
      <c r="AW92">
        <v>0</v>
      </c>
      <c r="AX92">
        <v>0</v>
      </c>
      <c r="AY92">
        <v>0</v>
      </c>
      <c r="AZ92">
        <v>0</v>
      </c>
    </row>
    <row r="93" spans="1:52" ht="15.75" customHeight="1" x14ac:dyDescent="0.25">
      <c r="A93" s="1" t="s">
        <v>8</v>
      </c>
      <c r="B93" s="1">
        <v>33</v>
      </c>
      <c r="C93" s="4">
        <f t="shared" si="16"/>
        <v>1.4525926578043843E-3</v>
      </c>
      <c r="D93" s="1">
        <v>108</v>
      </c>
      <c r="E93" s="4">
        <f t="shared" si="17"/>
        <v>1.1750881316098707E-3</v>
      </c>
      <c r="F93" s="4">
        <f t="shared" si="18"/>
        <v>2.7750452619451356E-4</v>
      </c>
      <c r="G93" s="4">
        <f t="shared" si="19"/>
        <v>0.23615635179153105</v>
      </c>
      <c r="H93" s="6">
        <f t="shared" si="20"/>
        <v>141</v>
      </c>
      <c r="I93" s="4">
        <f t="shared" si="21"/>
        <v>1.2300874147226633E-3</v>
      </c>
      <c r="J93" s="6">
        <f t="shared" si="22"/>
        <v>27.945125887669462</v>
      </c>
      <c r="K93" s="6">
        <f t="shared" si="23"/>
        <v>113.05487411233054</v>
      </c>
      <c r="L93" s="6">
        <f t="shared" si="24"/>
        <v>1.1403664721108162</v>
      </c>
      <c r="V93">
        <f t="shared" si="25"/>
        <v>1</v>
      </c>
      <c r="W93" s="1" t="s">
        <v>8</v>
      </c>
      <c r="X93" s="1">
        <v>33</v>
      </c>
      <c r="Y93">
        <v>0</v>
      </c>
      <c r="Z93">
        <v>0</v>
      </c>
      <c r="AA93">
        <v>0</v>
      </c>
      <c r="AB93">
        <v>0</v>
      </c>
      <c r="AC93">
        <v>0</v>
      </c>
      <c r="AD93">
        <v>0</v>
      </c>
      <c r="AE93">
        <v>0</v>
      </c>
      <c r="AF93">
        <v>0</v>
      </c>
      <c r="AG93">
        <v>0</v>
      </c>
      <c r="AH93">
        <v>0</v>
      </c>
      <c r="AI93">
        <v>0</v>
      </c>
      <c r="AJ93">
        <v>0</v>
      </c>
      <c r="AK93">
        <v>1</v>
      </c>
      <c r="AL93">
        <v>0</v>
      </c>
      <c r="AM93">
        <v>0</v>
      </c>
      <c r="AN93">
        <v>0</v>
      </c>
      <c r="AO93">
        <v>0</v>
      </c>
      <c r="AP93">
        <v>0</v>
      </c>
      <c r="AQ93">
        <v>0</v>
      </c>
      <c r="AR93">
        <v>0</v>
      </c>
      <c r="AS93">
        <v>0</v>
      </c>
      <c r="AT93">
        <v>0</v>
      </c>
      <c r="AU93">
        <v>0</v>
      </c>
      <c r="AV93">
        <v>0</v>
      </c>
      <c r="AW93">
        <v>0</v>
      </c>
      <c r="AX93">
        <v>0</v>
      </c>
      <c r="AY93">
        <v>0</v>
      </c>
      <c r="AZ93">
        <v>0</v>
      </c>
    </row>
    <row r="94" spans="1:52" ht="15.75" customHeight="1" x14ac:dyDescent="0.25">
      <c r="A94" s="1" t="s">
        <v>9</v>
      </c>
      <c r="B94" s="1">
        <v>31</v>
      </c>
      <c r="C94" s="4">
        <f t="shared" si="16"/>
        <v>1.364556739149573E-3</v>
      </c>
      <c r="D94" s="1">
        <v>93</v>
      </c>
      <c r="E94" s="4">
        <f t="shared" si="17"/>
        <v>1.0118814466640554E-3</v>
      </c>
      <c r="F94" s="4">
        <f t="shared" si="18"/>
        <v>3.5267529248551757E-4</v>
      </c>
      <c r="G94" s="4">
        <f t="shared" si="19"/>
        <v>0.34853420195439733</v>
      </c>
      <c r="H94" s="6">
        <f t="shared" si="20"/>
        <v>124</v>
      </c>
      <c r="I94" s="4">
        <f t="shared" si="21"/>
        <v>1.0817790030185125E-3</v>
      </c>
      <c r="J94" s="6">
        <f t="shared" si="22"/>
        <v>24.575855390574567</v>
      </c>
      <c r="K94" s="6">
        <f t="shared" si="23"/>
        <v>99.42414460942544</v>
      </c>
      <c r="L94" s="6">
        <f t="shared" si="24"/>
        <v>2.0943622244252458</v>
      </c>
      <c r="V94">
        <f t="shared" si="25"/>
        <v>1</v>
      </c>
      <c r="W94" s="1" t="s">
        <v>9</v>
      </c>
      <c r="X94" s="1">
        <v>31</v>
      </c>
      <c r="Y94">
        <v>0</v>
      </c>
      <c r="Z94">
        <v>0</v>
      </c>
      <c r="AA94">
        <v>0</v>
      </c>
      <c r="AB94">
        <v>0</v>
      </c>
      <c r="AC94">
        <v>0</v>
      </c>
      <c r="AD94">
        <v>1</v>
      </c>
      <c r="AE94">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row>
    <row r="95" spans="1:52" ht="15.75" customHeight="1" x14ac:dyDescent="0.25">
      <c r="A95" s="1" t="s">
        <v>45</v>
      </c>
      <c r="B95" s="1">
        <v>30</v>
      </c>
      <c r="C95" s="4">
        <f t="shared" si="16"/>
        <v>1.3205387798221674E-3</v>
      </c>
      <c r="E95" s="4">
        <f t="shared" si="17"/>
        <v>0</v>
      </c>
      <c r="F95" s="4">
        <f t="shared" si="18"/>
        <v>1.3205387798221674E-3</v>
      </c>
      <c r="G95" s="4" t="e">
        <f t="shared" si="19"/>
        <v>#DIV/0!</v>
      </c>
      <c r="H95" s="6">
        <f t="shared" si="20"/>
        <v>30</v>
      </c>
      <c r="I95" s="4">
        <f t="shared" si="21"/>
        <v>2.6172072653673687E-4</v>
      </c>
      <c r="J95" s="6">
        <f t="shared" si="22"/>
        <v>5.9457714654615881</v>
      </c>
      <c r="K95" s="6">
        <f t="shared" si="23"/>
        <v>24.054228534538414</v>
      </c>
      <c r="L95" s="6">
        <f t="shared" si="24"/>
        <v>121.36807817589576</v>
      </c>
      <c r="V95">
        <f t="shared" si="25"/>
        <v>1</v>
      </c>
      <c r="W95" s="1" t="s">
        <v>45</v>
      </c>
      <c r="X95" s="1">
        <v>30</v>
      </c>
      <c r="Y95">
        <v>0</v>
      </c>
      <c r="Z95">
        <v>0</v>
      </c>
      <c r="AA95">
        <v>0</v>
      </c>
      <c r="AB95">
        <v>0</v>
      </c>
      <c r="AC95">
        <v>0</v>
      </c>
      <c r="AD95">
        <v>0</v>
      </c>
      <c r="AE95">
        <v>0</v>
      </c>
      <c r="AF95">
        <v>0</v>
      </c>
      <c r="AG95">
        <v>0</v>
      </c>
      <c r="AH95">
        <v>0</v>
      </c>
      <c r="AI95">
        <v>0</v>
      </c>
      <c r="AJ95">
        <v>0</v>
      </c>
      <c r="AK95">
        <v>0</v>
      </c>
      <c r="AL95">
        <v>0</v>
      </c>
      <c r="AM95">
        <v>0</v>
      </c>
      <c r="AN95">
        <v>0</v>
      </c>
      <c r="AO95">
        <v>0</v>
      </c>
      <c r="AP95">
        <v>0</v>
      </c>
      <c r="AQ95">
        <v>1</v>
      </c>
      <c r="AR95">
        <v>0</v>
      </c>
      <c r="AS95">
        <v>0</v>
      </c>
      <c r="AT95">
        <v>0</v>
      </c>
      <c r="AU95">
        <v>0</v>
      </c>
      <c r="AV95">
        <v>0</v>
      </c>
      <c r="AW95">
        <v>0</v>
      </c>
      <c r="AX95">
        <v>0</v>
      </c>
      <c r="AY95">
        <v>0</v>
      </c>
      <c r="AZ95">
        <v>0</v>
      </c>
    </row>
    <row r="96" spans="1:52" ht="15.75" customHeight="1" x14ac:dyDescent="0.25">
      <c r="A96" s="1" t="s">
        <v>100</v>
      </c>
      <c r="B96" s="1">
        <v>30</v>
      </c>
      <c r="C96" s="4">
        <f t="shared" si="16"/>
        <v>1.3205387798221674E-3</v>
      </c>
      <c r="E96" s="4">
        <f t="shared" si="17"/>
        <v>0</v>
      </c>
      <c r="F96" s="4">
        <f t="shared" si="18"/>
        <v>1.3205387798221674E-3</v>
      </c>
      <c r="G96" s="4" t="e">
        <f t="shared" si="19"/>
        <v>#DIV/0!</v>
      </c>
      <c r="H96" s="6">
        <f t="shared" si="20"/>
        <v>30</v>
      </c>
      <c r="I96" s="4">
        <f t="shared" si="21"/>
        <v>2.6172072653673687E-4</v>
      </c>
      <c r="J96" s="6">
        <f t="shared" si="22"/>
        <v>5.9457714654615881</v>
      </c>
      <c r="K96" s="6">
        <f t="shared" si="23"/>
        <v>24.054228534538414</v>
      </c>
      <c r="L96" s="6">
        <f t="shared" si="24"/>
        <v>121.36807817589576</v>
      </c>
      <c r="V96">
        <f t="shared" si="25"/>
        <v>1</v>
      </c>
      <c r="W96" s="1" t="s">
        <v>100</v>
      </c>
      <c r="X96" s="1">
        <v>30</v>
      </c>
      <c r="Y96">
        <v>0</v>
      </c>
      <c r="Z96">
        <v>0</v>
      </c>
      <c r="AA96">
        <v>0</v>
      </c>
      <c r="AB96">
        <v>0</v>
      </c>
      <c r="AC96">
        <v>0</v>
      </c>
      <c r="AD96">
        <v>0</v>
      </c>
      <c r="AE96">
        <v>0</v>
      </c>
      <c r="AF96">
        <v>0</v>
      </c>
      <c r="AG96">
        <v>1</v>
      </c>
      <c r="AH96">
        <v>0</v>
      </c>
      <c r="AI96">
        <v>0</v>
      </c>
      <c r="AJ96">
        <v>0</v>
      </c>
      <c r="AK96">
        <v>0</v>
      </c>
      <c r="AL96">
        <v>0</v>
      </c>
      <c r="AM96">
        <v>0</v>
      </c>
      <c r="AN96">
        <v>0</v>
      </c>
      <c r="AO96">
        <v>0</v>
      </c>
      <c r="AP96">
        <v>0</v>
      </c>
      <c r="AQ96">
        <v>0</v>
      </c>
      <c r="AR96">
        <v>0</v>
      </c>
      <c r="AS96">
        <v>0</v>
      </c>
      <c r="AT96">
        <v>0</v>
      </c>
      <c r="AU96">
        <v>0</v>
      </c>
      <c r="AV96">
        <v>0</v>
      </c>
      <c r="AW96">
        <v>0</v>
      </c>
      <c r="AX96">
        <v>0</v>
      </c>
      <c r="AY96">
        <v>0</v>
      </c>
      <c r="AZ96">
        <v>0</v>
      </c>
    </row>
    <row r="97" spans="1:52" ht="15.75" customHeight="1" x14ac:dyDescent="0.25">
      <c r="A97" s="1" t="s">
        <v>67</v>
      </c>
      <c r="B97" s="1">
        <v>29</v>
      </c>
      <c r="C97" s="4">
        <f t="shared" si="16"/>
        <v>1.2765208204947619E-3</v>
      </c>
      <c r="D97" s="1">
        <v>84</v>
      </c>
      <c r="E97" s="4">
        <f t="shared" si="17"/>
        <v>9.1395743569656614E-4</v>
      </c>
      <c r="F97" s="4">
        <f t="shared" si="18"/>
        <v>3.6256338479819579E-4</v>
      </c>
      <c r="G97" s="4">
        <f t="shared" si="19"/>
        <v>0.396696137738483</v>
      </c>
      <c r="H97" s="6">
        <f t="shared" si="20"/>
        <v>113</v>
      </c>
      <c r="I97" s="4">
        <f t="shared" si="21"/>
        <v>9.8581473662170895E-4</v>
      </c>
      <c r="J97" s="6">
        <f t="shared" si="22"/>
        <v>22.395739186571983</v>
      </c>
      <c r="K97" s="6">
        <f t="shared" si="23"/>
        <v>90.604260813428027</v>
      </c>
      <c r="L97" s="6">
        <f t="shared" si="24"/>
        <v>2.4289179961055769</v>
      </c>
      <c r="V97">
        <f t="shared" si="25"/>
        <v>1</v>
      </c>
      <c r="W97" s="1" t="s">
        <v>67</v>
      </c>
      <c r="X97" s="1">
        <v>29</v>
      </c>
      <c r="Y97">
        <v>0</v>
      </c>
      <c r="Z97">
        <v>0</v>
      </c>
      <c r="AA97">
        <v>0</v>
      </c>
      <c r="AB97">
        <v>0</v>
      </c>
      <c r="AC97">
        <v>0</v>
      </c>
      <c r="AD97">
        <v>1</v>
      </c>
      <c r="AE97">
        <v>0</v>
      </c>
      <c r="AF97">
        <v>0</v>
      </c>
      <c r="AG97">
        <v>0</v>
      </c>
      <c r="AH97">
        <v>0</v>
      </c>
      <c r="AI97">
        <v>0</v>
      </c>
      <c r="AJ97">
        <v>0</v>
      </c>
      <c r="AK97">
        <v>0</v>
      </c>
      <c r="AL97">
        <v>0</v>
      </c>
      <c r="AM97">
        <v>0</v>
      </c>
      <c r="AN97">
        <v>0</v>
      </c>
      <c r="AO97">
        <v>0</v>
      </c>
      <c r="AP97">
        <v>0</v>
      </c>
      <c r="AQ97">
        <v>0</v>
      </c>
      <c r="AR97">
        <v>0</v>
      </c>
      <c r="AS97">
        <v>0</v>
      </c>
      <c r="AT97">
        <v>0</v>
      </c>
      <c r="AU97">
        <v>0</v>
      </c>
      <c r="AV97">
        <v>0</v>
      </c>
      <c r="AW97">
        <v>0</v>
      </c>
      <c r="AX97">
        <v>0</v>
      </c>
      <c r="AY97">
        <v>0</v>
      </c>
      <c r="AZ97">
        <v>0</v>
      </c>
    </row>
    <row r="98" spans="1:52" ht="15.75" customHeight="1" x14ac:dyDescent="0.25">
      <c r="A98" s="1" t="s">
        <v>90</v>
      </c>
      <c r="B98" s="1">
        <v>29</v>
      </c>
      <c r="C98" s="4">
        <f t="shared" si="16"/>
        <v>1.2765208204947619E-3</v>
      </c>
      <c r="E98" s="4">
        <f t="shared" si="17"/>
        <v>0</v>
      </c>
      <c r="F98" s="4">
        <f t="shared" si="18"/>
        <v>1.2765208204947619E-3</v>
      </c>
      <c r="G98" s="4" t="e">
        <f t="shared" si="19"/>
        <v>#DIV/0!</v>
      </c>
      <c r="H98" s="6">
        <f t="shared" si="20"/>
        <v>29</v>
      </c>
      <c r="I98" s="4">
        <f t="shared" si="21"/>
        <v>2.5299670231884562E-4</v>
      </c>
      <c r="J98" s="6">
        <f t="shared" si="22"/>
        <v>5.7475790832795344</v>
      </c>
      <c r="K98" s="6">
        <f t="shared" si="23"/>
        <v>23.252420916720464</v>
      </c>
      <c r="L98" s="6">
        <f t="shared" si="24"/>
        <v>117.32247557003261</v>
      </c>
      <c r="V98">
        <f t="shared" si="25"/>
        <v>1</v>
      </c>
      <c r="W98" s="1" t="s">
        <v>90</v>
      </c>
      <c r="X98" s="1">
        <v>29</v>
      </c>
      <c r="Y98">
        <v>0</v>
      </c>
      <c r="Z98">
        <v>0</v>
      </c>
      <c r="AA98">
        <v>0</v>
      </c>
      <c r="AB98">
        <v>0</v>
      </c>
      <c r="AC98">
        <v>0</v>
      </c>
      <c r="AD98">
        <v>0</v>
      </c>
      <c r="AE98">
        <v>0</v>
      </c>
      <c r="AF98">
        <v>0</v>
      </c>
      <c r="AG98">
        <v>0</v>
      </c>
      <c r="AH98">
        <v>0</v>
      </c>
      <c r="AI98">
        <v>0</v>
      </c>
      <c r="AJ98">
        <v>0</v>
      </c>
      <c r="AK98">
        <v>0</v>
      </c>
      <c r="AL98">
        <v>0</v>
      </c>
      <c r="AM98">
        <v>0</v>
      </c>
      <c r="AN98">
        <v>0</v>
      </c>
      <c r="AO98">
        <v>0</v>
      </c>
      <c r="AP98">
        <v>0</v>
      </c>
      <c r="AQ98">
        <v>0</v>
      </c>
      <c r="AR98">
        <v>0</v>
      </c>
      <c r="AS98">
        <v>1</v>
      </c>
      <c r="AT98">
        <v>0</v>
      </c>
      <c r="AU98">
        <v>0</v>
      </c>
      <c r="AV98">
        <v>0</v>
      </c>
      <c r="AW98">
        <v>0</v>
      </c>
      <c r="AX98">
        <v>0</v>
      </c>
      <c r="AY98">
        <v>0</v>
      </c>
      <c r="AZ98">
        <v>0</v>
      </c>
    </row>
    <row r="99" spans="1:52" ht="15.75" customHeight="1" x14ac:dyDescent="0.25">
      <c r="A99" s="1" t="s">
        <v>91</v>
      </c>
      <c r="B99" s="1">
        <v>29</v>
      </c>
      <c r="C99" s="4">
        <f t="shared" si="16"/>
        <v>1.2765208204947619E-3</v>
      </c>
      <c r="E99" s="4">
        <f t="shared" si="17"/>
        <v>0</v>
      </c>
      <c r="F99" s="4">
        <f t="shared" si="18"/>
        <v>1.2765208204947619E-3</v>
      </c>
      <c r="G99" s="4" t="e">
        <f t="shared" si="19"/>
        <v>#DIV/0!</v>
      </c>
      <c r="H99" s="6">
        <f t="shared" si="20"/>
        <v>29</v>
      </c>
      <c r="I99" s="4">
        <f t="shared" si="21"/>
        <v>2.5299670231884562E-4</v>
      </c>
      <c r="J99" s="6">
        <f t="shared" si="22"/>
        <v>5.7475790832795344</v>
      </c>
      <c r="K99" s="6">
        <f t="shared" si="23"/>
        <v>23.252420916720464</v>
      </c>
      <c r="L99" s="6">
        <f t="shared" si="24"/>
        <v>117.32247557003261</v>
      </c>
      <c r="V99">
        <f t="shared" si="25"/>
        <v>1</v>
      </c>
      <c r="W99" s="1" t="s">
        <v>91</v>
      </c>
      <c r="X99" s="1">
        <v>29</v>
      </c>
      <c r="Y99">
        <v>0</v>
      </c>
      <c r="Z99">
        <v>0</v>
      </c>
      <c r="AA99">
        <v>0</v>
      </c>
      <c r="AB99">
        <v>0</v>
      </c>
      <c r="AC99">
        <v>0</v>
      </c>
      <c r="AD99">
        <v>0</v>
      </c>
      <c r="AE99">
        <v>0</v>
      </c>
      <c r="AF99">
        <v>1</v>
      </c>
      <c r="AG99">
        <v>0</v>
      </c>
      <c r="AH99">
        <v>0</v>
      </c>
      <c r="AI99">
        <v>0</v>
      </c>
      <c r="AJ99">
        <v>0</v>
      </c>
      <c r="AK99">
        <v>0</v>
      </c>
      <c r="AL99">
        <v>0</v>
      </c>
      <c r="AM99">
        <v>0</v>
      </c>
      <c r="AN99">
        <v>0</v>
      </c>
      <c r="AO99">
        <v>0</v>
      </c>
      <c r="AP99">
        <v>0</v>
      </c>
      <c r="AQ99">
        <v>0</v>
      </c>
      <c r="AR99">
        <v>0</v>
      </c>
      <c r="AS99">
        <v>0</v>
      </c>
      <c r="AT99">
        <v>0</v>
      </c>
      <c r="AU99">
        <v>0</v>
      </c>
      <c r="AV99">
        <v>0</v>
      </c>
      <c r="AW99">
        <v>0</v>
      </c>
      <c r="AX99">
        <v>0</v>
      </c>
      <c r="AY99">
        <v>0</v>
      </c>
      <c r="AZ99">
        <v>0</v>
      </c>
    </row>
    <row r="100" spans="1:52" ht="15.75" customHeight="1" x14ac:dyDescent="0.25">
      <c r="A100" s="1" t="s">
        <v>30</v>
      </c>
      <c r="B100" s="1">
        <v>27</v>
      </c>
      <c r="C100" s="4">
        <f t="shared" si="16"/>
        <v>1.1884849018399507E-3</v>
      </c>
      <c r="E100" s="4">
        <f t="shared" si="17"/>
        <v>0</v>
      </c>
      <c r="F100" s="4">
        <f t="shared" si="18"/>
        <v>1.1884849018399507E-3</v>
      </c>
      <c r="G100" s="4" t="e">
        <f t="shared" si="19"/>
        <v>#DIV/0!</v>
      </c>
      <c r="H100" s="6">
        <f t="shared" si="20"/>
        <v>27</v>
      </c>
      <c r="I100" s="4">
        <f t="shared" si="21"/>
        <v>2.3554865388306318E-4</v>
      </c>
      <c r="J100" s="6">
        <f t="shared" si="22"/>
        <v>5.3511943189154296</v>
      </c>
      <c r="K100" s="6">
        <f t="shared" si="23"/>
        <v>21.648805681084571</v>
      </c>
      <c r="L100" s="6">
        <f t="shared" si="24"/>
        <v>109.23127035830619</v>
      </c>
      <c r="V100">
        <f t="shared" si="25"/>
        <v>1</v>
      </c>
      <c r="W100" s="1" t="s">
        <v>30</v>
      </c>
      <c r="X100" s="1">
        <v>27</v>
      </c>
      <c r="Y100">
        <v>0</v>
      </c>
      <c r="Z100">
        <v>0</v>
      </c>
      <c r="AA100">
        <v>0</v>
      </c>
      <c r="AB100">
        <v>0</v>
      </c>
      <c r="AC100">
        <v>1</v>
      </c>
      <c r="AD100">
        <v>0</v>
      </c>
      <c r="AE100">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row>
    <row r="101" spans="1:52" ht="15" customHeight="1" x14ac:dyDescent="0.25">
      <c r="A101" s="1" t="s">
        <v>33</v>
      </c>
      <c r="B101" s="1">
        <v>25</v>
      </c>
      <c r="C101" s="4">
        <f t="shared" si="16"/>
        <v>1.1004489831851396E-3</v>
      </c>
      <c r="E101" s="4">
        <f t="shared" si="17"/>
        <v>0</v>
      </c>
      <c r="F101" s="4">
        <f t="shared" si="18"/>
        <v>1.1004489831851396E-3</v>
      </c>
      <c r="G101" s="4" t="e">
        <f t="shared" si="19"/>
        <v>#DIV/0!</v>
      </c>
      <c r="H101" s="6">
        <f t="shared" si="20"/>
        <v>25</v>
      </c>
      <c r="I101" s="4">
        <f t="shared" si="21"/>
        <v>2.1810060544728073E-4</v>
      </c>
      <c r="J101" s="6">
        <f t="shared" si="22"/>
        <v>4.954809554551324</v>
      </c>
      <c r="K101" s="6">
        <f t="shared" si="23"/>
        <v>20.045190445448679</v>
      </c>
      <c r="L101" s="6">
        <f t="shared" si="24"/>
        <v>101.14006514657979</v>
      </c>
      <c r="V101">
        <f t="shared" si="25"/>
        <v>1</v>
      </c>
      <c r="W101" s="1" t="s">
        <v>33</v>
      </c>
      <c r="X101" s="1">
        <v>25</v>
      </c>
      <c r="Y101">
        <v>0</v>
      </c>
      <c r="Z101">
        <v>0</v>
      </c>
      <c r="AA101">
        <v>0</v>
      </c>
      <c r="AB101">
        <v>0</v>
      </c>
      <c r="AC101">
        <v>1</v>
      </c>
      <c r="AD101">
        <v>0</v>
      </c>
      <c r="AE101">
        <v>0</v>
      </c>
      <c r="AF101">
        <v>0</v>
      </c>
      <c r="AG101">
        <v>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row>
    <row r="102" spans="1:52" ht="18" customHeight="1" x14ac:dyDescent="0.25">
      <c r="A102" s="1" t="s">
        <v>10</v>
      </c>
      <c r="B102" s="1">
        <v>23</v>
      </c>
      <c r="C102" s="4">
        <f t="shared" si="16"/>
        <v>1.0124130645303283E-3</v>
      </c>
      <c r="E102" s="4">
        <f t="shared" si="17"/>
        <v>0</v>
      </c>
      <c r="F102" s="4">
        <f t="shared" si="18"/>
        <v>1.0124130645303283E-3</v>
      </c>
      <c r="G102" s="4" t="e">
        <f t="shared" si="19"/>
        <v>#DIV/0!</v>
      </c>
      <c r="H102" s="6">
        <f t="shared" si="20"/>
        <v>23</v>
      </c>
      <c r="I102" s="4">
        <f t="shared" si="21"/>
        <v>2.0065255701149826E-4</v>
      </c>
      <c r="J102" s="6">
        <f t="shared" si="22"/>
        <v>4.5584247901872175</v>
      </c>
      <c r="K102" s="6">
        <f t="shared" si="23"/>
        <v>18.441575209812783</v>
      </c>
      <c r="L102" s="6">
        <f t="shared" si="24"/>
        <v>93.048859934853425</v>
      </c>
      <c r="V102">
        <f t="shared" si="25"/>
        <v>1</v>
      </c>
      <c r="W102" s="1" t="s">
        <v>10</v>
      </c>
      <c r="X102" s="1">
        <v>23</v>
      </c>
      <c r="Y102">
        <v>0</v>
      </c>
      <c r="Z102">
        <v>0</v>
      </c>
      <c r="AA102">
        <v>0</v>
      </c>
      <c r="AB102">
        <v>0</v>
      </c>
      <c r="AC102">
        <v>0</v>
      </c>
      <c r="AD102">
        <v>1</v>
      </c>
      <c r="AE102">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row>
    <row r="103" spans="1:52" x14ac:dyDescent="0.25">
      <c r="A103" s="1" t="s">
        <v>80</v>
      </c>
      <c r="D103" s="1">
        <v>195</v>
      </c>
      <c r="E103" s="4">
        <f t="shared" si="17"/>
        <v>2.1216869042956E-3</v>
      </c>
      <c r="F103" s="4">
        <f t="shared" si="18"/>
        <v>-2.1216869042956E-3</v>
      </c>
      <c r="G103" s="4">
        <f t="shared" si="19"/>
        <v>-1</v>
      </c>
      <c r="H103" s="6">
        <f t="shared" si="20"/>
        <v>195</v>
      </c>
      <c r="I103" s="4">
        <f t="shared" si="21"/>
        <v>1.7011847224887896E-3</v>
      </c>
      <c r="J103" s="6">
        <f t="shared" si="22"/>
        <v>38.64751452550032</v>
      </c>
      <c r="K103" s="6">
        <f t="shared" si="23"/>
        <v>156.35248547449967</v>
      </c>
      <c r="L103" s="6">
        <f t="shared" si="24"/>
        <v>48.20048309178744</v>
      </c>
      <c r="W103" s="1"/>
    </row>
    <row r="104" spans="1:52" x14ac:dyDescent="0.25">
      <c r="A104" s="1" t="s">
        <v>24</v>
      </c>
      <c r="D104" s="1">
        <v>135</v>
      </c>
      <c r="E104" s="4">
        <f t="shared" si="17"/>
        <v>1.4688601645123384E-3</v>
      </c>
      <c r="F104" s="4">
        <f t="shared" si="18"/>
        <v>-1.4688601645123384E-3</v>
      </c>
      <c r="G104" s="4">
        <f t="shared" si="19"/>
        <v>-1</v>
      </c>
      <c r="H104" s="6">
        <f t="shared" si="20"/>
        <v>135</v>
      </c>
      <c r="I104" s="4">
        <f t="shared" si="21"/>
        <v>1.177743269415316E-3</v>
      </c>
      <c r="J104" s="6">
        <f t="shared" si="22"/>
        <v>26.755971594577147</v>
      </c>
      <c r="K104" s="6">
        <f t="shared" si="23"/>
        <v>108.24402840542287</v>
      </c>
      <c r="L104" s="6">
        <f t="shared" si="24"/>
        <v>33.369565217391298</v>
      </c>
      <c r="W104" s="1"/>
    </row>
    <row r="105" spans="1:52" x14ac:dyDescent="0.25">
      <c r="A105" s="1" t="s">
        <v>107</v>
      </c>
      <c r="D105" s="1">
        <v>120</v>
      </c>
      <c r="E105" s="4">
        <f t="shared" si="17"/>
        <v>1.3056534795665231E-3</v>
      </c>
      <c r="F105" s="4">
        <f t="shared" si="18"/>
        <v>-1.3056534795665231E-3</v>
      </c>
      <c r="G105" s="4">
        <f t="shared" si="19"/>
        <v>-1</v>
      </c>
      <c r="H105" s="6">
        <f t="shared" si="20"/>
        <v>120</v>
      </c>
      <c r="I105" s="4">
        <f t="shared" si="21"/>
        <v>1.0468829061469475E-3</v>
      </c>
      <c r="J105" s="6">
        <f t="shared" si="22"/>
        <v>23.783085861846352</v>
      </c>
      <c r="K105" s="6">
        <f t="shared" si="23"/>
        <v>96.216914138153655</v>
      </c>
      <c r="L105" s="6">
        <f t="shared" si="24"/>
        <v>29.661835748792267</v>
      </c>
      <c r="W105" s="1"/>
    </row>
    <row r="106" spans="1:52" x14ac:dyDescent="0.25">
      <c r="A106" s="1" t="s">
        <v>88</v>
      </c>
      <c r="D106" s="1">
        <v>95</v>
      </c>
      <c r="E106" s="4">
        <f t="shared" si="17"/>
        <v>1.033642337990164E-3</v>
      </c>
      <c r="F106" s="4">
        <f t="shared" si="18"/>
        <v>-1.033642337990164E-3</v>
      </c>
      <c r="G106" s="4">
        <f t="shared" si="19"/>
        <v>-1</v>
      </c>
      <c r="H106" s="6">
        <f t="shared" si="20"/>
        <v>95</v>
      </c>
      <c r="I106" s="4">
        <f t="shared" si="21"/>
        <v>8.2878230069966679E-4</v>
      </c>
      <c r="J106" s="6">
        <f t="shared" si="22"/>
        <v>18.828276307295031</v>
      </c>
      <c r="K106" s="6">
        <f t="shared" si="23"/>
        <v>76.171723692704973</v>
      </c>
      <c r="L106" s="6">
        <f t="shared" si="24"/>
        <v>23.48228663446055</v>
      </c>
      <c r="W106" s="1"/>
    </row>
    <row r="107" spans="1:52" x14ac:dyDescent="0.25">
      <c r="A107" s="1" t="s">
        <v>66</v>
      </c>
      <c r="D107" s="1">
        <v>86</v>
      </c>
      <c r="E107" s="4">
        <f t="shared" si="17"/>
        <v>9.3571832702267488E-4</v>
      </c>
      <c r="F107" s="4">
        <f t="shared" si="18"/>
        <v>-9.3571832702267488E-4</v>
      </c>
      <c r="G107" s="4">
        <f t="shared" si="19"/>
        <v>-1</v>
      </c>
      <c r="H107" s="6">
        <f t="shared" si="20"/>
        <v>86</v>
      </c>
      <c r="I107" s="4">
        <f t="shared" si="21"/>
        <v>7.5026608273864566E-4</v>
      </c>
      <c r="J107" s="6">
        <f t="shared" si="22"/>
        <v>17.044544867656551</v>
      </c>
      <c r="K107" s="6">
        <f t="shared" si="23"/>
        <v>68.955455132343445</v>
      </c>
      <c r="L107" s="6">
        <f t="shared" si="24"/>
        <v>21.257648953301128</v>
      </c>
      <c r="W107" s="1"/>
    </row>
    <row r="108" spans="1:52" x14ac:dyDescent="0.25">
      <c r="A108" s="1" t="s">
        <v>68</v>
      </c>
      <c r="D108" s="1">
        <v>82</v>
      </c>
      <c r="E108" s="4">
        <f t="shared" si="17"/>
        <v>8.921965443704574E-4</v>
      </c>
      <c r="F108" s="4">
        <f t="shared" si="18"/>
        <v>-8.921965443704574E-4</v>
      </c>
      <c r="G108" s="4">
        <f t="shared" si="19"/>
        <v>-1</v>
      </c>
      <c r="H108" s="6">
        <f t="shared" si="20"/>
        <v>82</v>
      </c>
      <c r="I108" s="4">
        <f t="shared" si="21"/>
        <v>7.1536998586708078E-4</v>
      </c>
      <c r="J108" s="6">
        <f t="shared" si="22"/>
        <v>16.25177533892834</v>
      </c>
      <c r="K108" s="6">
        <f t="shared" si="23"/>
        <v>65.74822466107166</v>
      </c>
      <c r="L108" s="6">
        <f t="shared" si="24"/>
        <v>20.26892109500805</v>
      </c>
      <c r="W108" s="1"/>
    </row>
    <row r="109" spans="1:52" x14ac:dyDescent="0.25">
      <c r="A109" s="1" t="s">
        <v>108</v>
      </c>
      <c r="D109" s="1">
        <v>80</v>
      </c>
      <c r="E109" s="4">
        <f t="shared" si="17"/>
        <v>8.7043565304434866E-4</v>
      </c>
      <c r="F109" s="4">
        <f t="shared" si="18"/>
        <v>-8.7043565304434866E-4</v>
      </c>
      <c r="G109" s="4">
        <f t="shared" si="19"/>
        <v>-1</v>
      </c>
      <c r="H109" s="6">
        <f t="shared" si="20"/>
        <v>80</v>
      </c>
      <c r="I109" s="4">
        <f t="shared" si="21"/>
        <v>6.9792193743129828E-4</v>
      </c>
      <c r="J109" s="6">
        <f t="shared" si="22"/>
        <v>15.855390574564234</v>
      </c>
      <c r="K109" s="6">
        <f t="shared" si="23"/>
        <v>64.14460942543576</v>
      </c>
      <c r="L109" s="6">
        <f t="shared" si="24"/>
        <v>19.774557165861516</v>
      </c>
      <c r="W109" s="1"/>
    </row>
    <row r="110" spans="1:52" x14ac:dyDescent="0.25">
      <c r="A110" s="1" t="s">
        <v>106</v>
      </c>
      <c r="D110" s="1">
        <v>79</v>
      </c>
      <c r="E110" s="4">
        <f t="shared" si="17"/>
        <v>8.5955520738129434E-4</v>
      </c>
      <c r="F110" s="4">
        <f t="shared" si="18"/>
        <v>-8.5955520738129434E-4</v>
      </c>
      <c r="G110" s="4">
        <f t="shared" si="19"/>
        <v>-1</v>
      </c>
      <c r="H110" s="6">
        <f t="shared" si="20"/>
        <v>79</v>
      </c>
      <c r="I110" s="4">
        <f t="shared" si="21"/>
        <v>6.8919791321340703E-4</v>
      </c>
      <c r="J110" s="6">
        <f t="shared" si="22"/>
        <v>15.657198192382181</v>
      </c>
      <c r="K110" s="6">
        <f t="shared" si="23"/>
        <v>63.342801807617811</v>
      </c>
      <c r="L110" s="6">
        <f t="shared" si="24"/>
        <v>19.527375201288248</v>
      </c>
      <c r="W110" s="1"/>
    </row>
    <row r="111" spans="1:52" x14ac:dyDescent="0.25">
      <c r="A111" s="1" t="s">
        <v>105</v>
      </c>
      <c r="D111" s="1">
        <v>74</v>
      </c>
      <c r="E111" s="4">
        <f t="shared" si="17"/>
        <v>8.0515297906602254E-4</v>
      </c>
      <c r="F111" s="4">
        <f t="shared" si="18"/>
        <v>-8.0515297906602254E-4</v>
      </c>
      <c r="G111" s="4">
        <f t="shared" si="19"/>
        <v>-1</v>
      </c>
      <c r="H111" s="6">
        <f t="shared" si="20"/>
        <v>74</v>
      </c>
      <c r="I111" s="4">
        <f t="shared" si="21"/>
        <v>6.4557779212395089E-4</v>
      </c>
      <c r="J111" s="6">
        <f t="shared" si="22"/>
        <v>14.666236281471916</v>
      </c>
      <c r="K111" s="6">
        <f t="shared" si="23"/>
        <v>59.333763718528076</v>
      </c>
      <c r="L111" s="6">
        <f t="shared" si="24"/>
        <v>18.291465378421904</v>
      </c>
      <c r="W111" s="1"/>
    </row>
  </sheetData>
  <sortState ref="O3:P30">
    <sortCondition descending="1" ref="P3:P30"/>
  </sortState>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0"/>
  <sheetViews>
    <sheetView workbookViewId="0">
      <selection activeCell="G8" sqref="G8"/>
    </sheetView>
  </sheetViews>
  <sheetFormatPr defaultRowHeight="15" x14ac:dyDescent="0.25"/>
  <cols>
    <col min="1" max="1" width="9.7109375" bestFit="1" customWidth="1"/>
  </cols>
  <sheetData>
    <row r="1" spans="1:3" x14ac:dyDescent="0.25">
      <c r="A1" t="s">
        <v>25752</v>
      </c>
    </row>
    <row r="2" spans="1:3" x14ac:dyDescent="0.25">
      <c r="A2" s="16">
        <v>41292</v>
      </c>
      <c r="C2" t="s">
        <v>25762</v>
      </c>
    </row>
    <row r="3" spans="1:3" x14ac:dyDescent="0.25">
      <c r="A3" s="16">
        <v>41425</v>
      </c>
      <c r="B3">
        <v>2</v>
      </c>
      <c r="C3" t="s">
        <v>25755</v>
      </c>
    </row>
    <row r="4" spans="1:3" x14ac:dyDescent="0.25">
      <c r="A4" s="16">
        <v>41427</v>
      </c>
      <c r="C4" t="s">
        <v>25755</v>
      </c>
    </row>
    <row r="5" spans="1:3" x14ac:dyDescent="0.25">
      <c r="A5" s="16">
        <v>41428</v>
      </c>
      <c r="C5" t="s">
        <v>25755</v>
      </c>
    </row>
    <row r="6" spans="1:3" x14ac:dyDescent="0.25">
      <c r="A6" s="16">
        <v>41445</v>
      </c>
      <c r="C6" t="s">
        <v>25756</v>
      </c>
    </row>
    <row r="7" spans="1:3" x14ac:dyDescent="0.25">
      <c r="A7" s="16">
        <v>41446</v>
      </c>
      <c r="C7" t="s">
        <v>25755</v>
      </c>
    </row>
    <row r="8" spans="1:3" x14ac:dyDescent="0.25">
      <c r="A8" s="16">
        <v>41447</v>
      </c>
      <c r="C8" t="s">
        <v>25755</v>
      </c>
    </row>
    <row r="9" spans="1:3" x14ac:dyDescent="0.25">
      <c r="A9" s="16">
        <v>41455</v>
      </c>
      <c r="C9" t="s">
        <v>25755</v>
      </c>
    </row>
    <row r="10" spans="1:3" x14ac:dyDescent="0.25">
      <c r="A10" s="16">
        <v>41458</v>
      </c>
      <c r="C10" t="s">
        <v>25755</v>
      </c>
    </row>
    <row r="11" spans="1:3" x14ac:dyDescent="0.25">
      <c r="A11" s="16">
        <v>41462</v>
      </c>
      <c r="C11" t="s">
        <v>25753</v>
      </c>
    </row>
    <row r="12" spans="1:3" x14ac:dyDescent="0.25">
      <c r="A12" s="16">
        <v>41462</v>
      </c>
      <c r="C12" t="s">
        <v>25754</v>
      </c>
    </row>
    <row r="13" spans="1:3" x14ac:dyDescent="0.25">
      <c r="A13" s="16">
        <v>41464</v>
      </c>
      <c r="C13" t="s">
        <v>25754</v>
      </c>
    </row>
    <row r="14" spans="1:3" x14ac:dyDescent="0.25">
      <c r="A14" s="16">
        <v>41468</v>
      </c>
      <c r="B14">
        <v>2</v>
      </c>
      <c r="C14" t="s">
        <v>25753</v>
      </c>
    </row>
    <row r="15" spans="1:3" x14ac:dyDescent="0.25">
      <c r="A15" s="16">
        <v>41476</v>
      </c>
      <c r="C15" t="s">
        <v>25760</v>
      </c>
    </row>
    <row r="16" spans="1:3" x14ac:dyDescent="0.25">
      <c r="A16" s="16">
        <v>41476</v>
      </c>
      <c r="C16" t="s">
        <v>25761</v>
      </c>
    </row>
    <row r="17" spans="1:3" x14ac:dyDescent="0.25">
      <c r="A17" s="16">
        <v>41480</v>
      </c>
      <c r="C17" t="s">
        <v>25760</v>
      </c>
    </row>
    <row r="18" spans="1:3" x14ac:dyDescent="0.25">
      <c r="A18" s="16">
        <v>41484</v>
      </c>
      <c r="C18" t="s">
        <v>25764</v>
      </c>
    </row>
    <row r="19" spans="1:3" x14ac:dyDescent="0.25">
      <c r="A19" s="16">
        <v>41502</v>
      </c>
      <c r="C19" t="s">
        <v>25754</v>
      </c>
    </row>
    <row r="20" spans="1:3" x14ac:dyDescent="0.25">
      <c r="A20" s="16">
        <v>41511</v>
      </c>
      <c r="C20" t="s">
        <v>25767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6"/>
  <sheetViews>
    <sheetView workbookViewId="0">
      <selection activeCell="E1" sqref="E1:M1048576"/>
    </sheetView>
  </sheetViews>
  <sheetFormatPr defaultRowHeight="15" x14ac:dyDescent="0.25"/>
  <cols>
    <col min="1" max="1" width="20.85546875" customWidth="1"/>
    <col min="2" max="2" width="8.85546875" customWidth="1"/>
    <col min="3" max="3" width="9.5703125" customWidth="1"/>
  </cols>
  <sheetData>
    <row r="1" spans="1:4" x14ac:dyDescent="0.25">
      <c r="B1">
        <f>SUM(B3:B101)</f>
        <v>897</v>
      </c>
      <c r="C1">
        <f>SUM(C3:C101)</f>
        <v>4489</v>
      </c>
      <c r="D1">
        <f>B1/C1</f>
        <v>0.19982178658944086</v>
      </c>
    </row>
    <row r="2" spans="1:4" ht="15" customHeight="1" x14ac:dyDescent="0.25">
      <c r="B2" t="s">
        <v>280</v>
      </c>
      <c r="C2" t="s">
        <v>281</v>
      </c>
      <c r="D2" t="s">
        <v>282</v>
      </c>
    </row>
    <row r="3" spans="1:4" ht="15" customHeight="1" x14ac:dyDescent="0.25">
      <c r="A3" s="1" t="s">
        <v>261</v>
      </c>
      <c r="B3">
        <v>10</v>
      </c>
      <c r="C3" s="1">
        <v>89</v>
      </c>
      <c r="D3">
        <f>C3-B3</f>
        <v>79</v>
      </c>
    </row>
    <row r="4" spans="1:4" ht="15" customHeight="1" x14ac:dyDescent="0.25">
      <c r="A4" s="1" t="s">
        <v>169</v>
      </c>
      <c r="B4" s="1">
        <v>14</v>
      </c>
      <c r="C4" s="1">
        <v>84</v>
      </c>
      <c r="D4">
        <f t="shared" ref="D4:D67" si="0">C4-B4</f>
        <v>70</v>
      </c>
    </row>
    <row r="5" spans="1:4" ht="15" customHeight="1" x14ac:dyDescent="0.25">
      <c r="A5" s="1" t="s">
        <v>269</v>
      </c>
      <c r="B5">
        <v>7</v>
      </c>
      <c r="C5" s="1">
        <v>80</v>
      </c>
      <c r="D5">
        <f t="shared" si="0"/>
        <v>73</v>
      </c>
    </row>
    <row r="6" spans="1:4" ht="15" customHeight="1" x14ac:dyDescent="0.25">
      <c r="A6" s="1" t="s">
        <v>234</v>
      </c>
      <c r="B6">
        <v>4</v>
      </c>
      <c r="C6" s="1">
        <v>77</v>
      </c>
      <c r="D6">
        <f t="shared" si="0"/>
        <v>73</v>
      </c>
    </row>
    <row r="7" spans="1:4" ht="15" customHeight="1" x14ac:dyDescent="0.25">
      <c r="A7" s="1" t="s">
        <v>215</v>
      </c>
      <c r="B7" s="1">
        <v>26</v>
      </c>
      <c r="C7" s="1">
        <v>74</v>
      </c>
      <c r="D7">
        <f t="shared" si="0"/>
        <v>48</v>
      </c>
    </row>
    <row r="8" spans="1:4" ht="15" customHeight="1" x14ac:dyDescent="0.25">
      <c r="A8" s="1" t="s">
        <v>199</v>
      </c>
      <c r="B8" s="1">
        <v>15</v>
      </c>
      <c r="C8" s="1">
        <v>72</v>
      </c>
      <c r="D8">
        <f t="shared" si="0"/>
        <v>57</v>
      </c>
    </row>
    <row r="9" spans="1:4" ht="15" customHeight="1" x14ac:dyDescent="0.25">
      <c r="A9" s="1" t="s">
        <v>246</v>
      </c>
      <c r="B9" s="1">
        <v>10</v>
      </c>
      <c r="C9" s="1">
        <v>68</v>
      </c>
      <c r="D9">
        <f t="shared" si="0"/>
        <v>58</v>
      </c>
    </row>
    <row r="10" spans="1:4" ht="15" customHeight="1" x14ac:dyDescent="0.25">
      <c r="A10" s="1" t="s">
        <v>141</v>
      </c>
      <c r="B10" s="1">
        <v>12</v>
      </c>
      <c r="C10" s="1">
        <v>66</v>
      </c>
      <c r="D10">
        <f t="shared" si="0"/>
        <v>54</v>
      </c>
    </row>
    <row r="11" spans="1:4" ht="15" customHeight="1" x14ac:dyDescent="0.25">
      <c r="A11" s="1" t="s">
        <v>111</v>
      </c>
      <c r="B11" s="1">
        <v>11</v>
      </c>
      <c r="C11" s="1">
        <v>65</v>
      </c>
      <c r="D11">
        <f t="shared" si="0"/>
        <v>54</v>
      </c>
    </row>
    <row r="12" spans="1:4" ht="15" customHeight="1" x14ac:dyDescent="0.25">
      <c r="A12" s="1" t="s">
        <v>217</v>
      </c>
      <c r="B12" s="1">
        <v>5</v>
      </c>
      <c r="C12" s="1">
        <v>65</v>
      </c>
      <c r="D12">
        <f t="shared" si="0"/>
        <v>60</v>
      </c>
    </row>
    <row r="13" spans="1:4" ht="15" customHeight="1" x14ac:dyDescent="0.25">
      <c r="A13" s="1" t="s">
        <v>218</v>
      </c>
      <c r="B13" s="1">
        <v>16</v>
      </c>
      <c r="C13" s="1">
        <v>64</v>
      </c>
      <c r="D13">
        <f t="shared" si="0"/>
        <v>48</v>
      </c>
    </row>
    <row r="14" spans="1:4" ht="15" customHeight="1" x14ac:dyDescent="0.25">
      <c r="A14" s="1" t="s">
        <v>219</v>
      </c>
      <c r="B14" s="1">
        <v>10</v>
      </c>
      <c r="C14" s="1">
        <v>64</v>
      </c>
      <c r="D14">
        <f t="shared" si="0"/>
        <v>54</v>
      </c>
    </row>
    <row r="15" spans="1:4" ht="15" customHeight="1" x14ac:dyDescent="0.25">
      <c r="A15" s="1" t="s">
        <v>271</v>
      </c>
      <c r="B15" s="1">
        <v>4</v>
      </c>
      <c r="C15" s="1">
        <v>60</v>
      </c>
      <c r="D15">
        <f t="shared" si="0"/>
        <v>56</v>
      </c>
    </row>
    <row r="16" spans="1:4" ht="15" customHeight="1" x14ac:dyDescent="0.25">
      <c r="A16" s="1" t="s">
        <v>250</v>
      </c>
      <c r="B16" s="1">
        <v>9</v>
      </c>
      <c r="C16" s="1">
        <v>58</v>
      </c>
      <c r="D16">
        <f t="shared" si="0"/>
        <v>49</v>
      </c>
    </row>
    <row r="17" spans="1:4" ht="15" customHeight="1" x14ac:dyDescent="0.25">
      <c r="A17" s="1" t="s">
        <v>252</v>
      </c>
      <c r="B17" s="1">
        <v>9</v>
      </c>
      <c r="C17" s="1">
        <v>58</v>
      </c>
      <c r="D17">
        <f t="shared" si="0"/>
        <v>49</v>
      </c>
    </row>
    <row r="18" spans="1:4" ht="15" customHeight="1" x14ac:dyDescent="0.25">
      <c r="A18" s="1" t="s">
        <v>253</v>
      </c>
      <c r="B18" s="1">
        <v>10</v>
      </c>
      <c r="C18" s="1">
        <v>58</v>
      </c>
      <c r="D18">
        <f t="shared" si="0"/>
        <v>48</v>
      </c>
    </row>
    <row r="19" spans="1:4" ht="15" customHeight="1" x14ac:dyDescent="0.25">
      <c r="A19" s="1" t="s">
        <v>220</v>
      </c>
      <c r="B19" s="1">
        <v>4</v>
      </c>
      <c r="C19" s="1">
        <v>56</v>
      </c>
      <c r="D19">
        <f t="shared" si="0"/>
        <v>52</v>
      </c>
    </row>
    <row r="20" spans="1:4" ht="15" customHeight="1" x14ac:dyDescent="0.25">
      <c r="A20" s="1" t="s">
        <v>181</v>
      </c>
      <c r="B20" s="1">
        <v>14</v>
      </c>
      <c r="C20" s="1">
        <v>55</v>
      </c>
      <c r="D20">
        <f t="shared" si="0"/>
        <v>41</v>
      </c>
    </row>
    <row r="21" spans="1:4" ht="15" customHeight="1" x14ac:dyDescent="0.25">
      <c r="A21" s="1" t="s">
        <v>151</v>
      </c>
      <c r="B21" s="1">
        <v>12</v>
      </c>
      <c r="C21" s="1">
        <v>54</v>
      </c>
      <c r="D21">
        <f t="shared" si="0"/>
        <v>42</v>
      </c>
    </row>
    <row r="22" spans="1:4" ht="15" customHeight="1" x14ac:dyDescent="0.25">
      <c r="A22" s="1" t="s">
        <v>197</v>
      </c>
      <c r="B22" s="1">
        <v>9</v>
      </c>
      <c r="C22" s="1">
        <v>52</v>
      </c>
      <c r="D22">
        <f t="shared" si="0"/>
        <v>43</v>
      </c>
    </row>
    <row r="23" spans="1:4" ht="15" customHeight="1" x14ac:dyDescent="0.25">
      <c r="A23" s="1" t="s">
        <v>198</v>
      </c>
      <c r="B23" s="1">
        <v>16</v>
      </c>
      <c r="C23" s="1">
        <v>52</v>
      </c>
      <c r="D23">
        <f t="shared" si="0"/>
        <v>36</v>
      </c>
    </row>
    <row r="24" spans="1:4" ht="15" customHeight="1" x14ac:dyDescent="0.25">
      <c r="A24" s="1" t="s">
        <v>201</v>
      </c>
      <c r="B24" s="1">
        <v>15</v>
      </c>
      <c r="C24" s="1">
        <v>50</v>
      </c>
      <c r="D24">
        <f t="shared" si="0"/>
        <v>35</v>
      </c>
    </row>
    <row r="25" spans="1:4" ht="15" customHeight="1" x14ac:dyDescent="0.25">
      <c r="A25" s="1" t="s">
        <v>127</v>
      </c>
      <c r="B25" s="1">
        <v>11</v>
      </c>
      <c r="C25" s="1">
        <v>50</v>
      </c>
      <c r="D25">
        <f t="shared" si="0"/>
        <v>39</v>
      </c>
    </row>
    <row r="26" spans="1:4" ht="15" customHeight="1" x14ac:dyDescent="0.25">
      <c r="A26" s="1" t="s">
        <v>272</v>
      </c>
      <c r="B26" s="1">
        <v>8</v>
      </c>
      <c r="C26" s="1">
        <v>50</v>
      </c>
      <c r="D26">
        <f t="shared" si="0"/>
        <v>42</v>
      </c>
    </row>
    <row r="27" spans="1:4" ht="15" customHeight="1" x14ac:dyDescent="0.25">
      <c r="A27" s="1" t="s">
        <v>249</v>
      </c>
      <c r="B27" s="1">
        <v>18</v>
      </c>
      <c r="C27" s="1">
        <v>50</v>
      </c>
      <c r="D27">
        <f t="shared" si="0"/>
        <v>32</v>
      </c>
    </row>
    <row r="28" spans="1:4" ht="15" customHeight="1" x14ac:dyDescent="0.25">
      <c r="A28" s="1" t="s">
        <v>264</v>
      </c>
      <c r="B28" s="1">
        <v>8</v>
      </c>
      <c r="C28" s="1">
        <v>49</v>
      </c>
      <c r="D28">
        <f t="shared" si="0"/>
        <v>41</v>
      </c>
    </row>
    <row r="29" spans="1:4" ht="15" customHeight="1" x14ac:dyDescent="0.25">
      <c r="A29" s="1" t="s">
        <v>265</v>
      </c>
      <c r="B29" s="1">
        <v>9</v>
      </c>
      <c r="C29" s="1">
        <v>49</v>
      </c>
      <c r="D29">
        <f t="shared" si="0"/>
        <v>40</v>
      </c>
    </row>
    <row r="30" spans="1:4" ht="15" customHeight="1" x14ac:dyDescent="0.25">
      <c r="A30" s="1" t="s">
        <v>254</v>
      </c>
      <c r="B30" s="1">
        <v>8</v>
      </c>
      <c r="C30" s="1">
        <v>48</v>
      </c>
      <c r="D30">
        <f t="shared" si="0"/>
        <v>40</v>
      </c>
    </row>
    <row r="31" spans="1:4" ht="15" customHeight="1" x14ac:dyDescent="0.25">
      <c r="A31" s="1" t="s">
        <v>237</v>
      </c>
      <c r="B31" s="1">
        <v>10</v>
      </c>
      <c r="C31" s="1">
        <v>47</v>
      </c>
      <c r="D31">
        <f t="shared" si="0"/>
        <v>37</v>
      </c>
    </row>
    <row r="32" spans="1:4" ht="15" customHeight="1" x14ac:dyDescent="0.25">
      <c r="A32" s="1" t="s">
        <v>238</v>
      </c>
      <c r="B32" s="1">
        <v>8</v>
      </c>
      <c r="C32" s="1">
        <v>47</v>
      </c>
      <c r="D32">
        <f t="shared" si="0"/>
        <v>39</v>
      </c>
    </row>
    <row r="33" spans="1:4" ht="15" customHeight="1" x14ac:dyDescent="0.25">
      <c r="A33" s="1" t="s">
        <v>239</v>
      </c>
      <c r="B33" s="1">
        <v>6</v>
      </c>
      <c r="C33" s="1">
        <v>47</v>
      </c>
      <c r="D33">
        <f t="shared" si="0"/>
        <v>41</v>
      </c>
    </row>
    <row r="34" spans="1:4" ht="15" customHeight="1" x14ac:dyDescent="0.25">
      <c r="A34" s="1" t="s">
        <v>225</v>
      </c>
      <c r="B34" s="1">
        <v>4</v>
      </c>
      <c r="C34" s="1">
        <v>46</v>
      </c>
      <c r="D34">
        <f t="shared" si="0"/>
        <v>42</v>
      </c>
    </row>
    <row r="35" spans="1:4" ht="15" customHeight="1" x14ac:dyDescent="0.25">
      <c r="A35" s="1" t="s">
        <v>207</v>
      </c>
      <c r="B35" s="1">
        <v>19</v>
      </c>
      <c r="C35" s="1">
        <v>45</v>
      </c>
      <c r="D35">
        <f t="shared" si="0"/>
        <v>26</v>
      </c>
    </row>
    <row r="36" spans="1:4" ht="15" customHeight="1" x14ac:dyDescent="0.25">
      <c r="A36" s="1" t="s">
        <v>209</v>
      </c>
      <c r="B36" s="1">
        <v>17</v>
      </c>
      <c r="C36" s="1">
        <v>45</v>
      </c>
      <c r="D36">
        <f t="shared" si="0"/>
        <v>28</v>
      </c>
    </row>
    <row r="37" spans="1:4" ht="15" customHeight="1" x14ac:dyDescent="0.25">
      <c r="A37" s="1" t="s">
        <v>140</v>
      </c>
      <c r="B37" s="1">
        <v>12</v>
      </c>
      <c r="C37" s="1">
        <v>44</v>
      </c>
      <c r="D37">
        <f t="shared" si="0"/>
        <v>32</v>
      </c>
    </row>
    <row r="38" spans="1:4" ht="15" customHeight="1" x14ac:dyDescent="0.25">
      <c r="A38" s="1" t="s">
        <v>168</v>
      </c>
      <c r="B38" s="1">
        <v>3</v>
      </c>
      <c r="C38" s="1">
        <v>44</v>
      </c>
      <c r="D38">
        <f t="shared" si="0"/>
        <v>41</v>
      </c>
    </row>
    <row r="39" spans="1:4" ht="15" customHeight="1" x14ac:dyDescent="0.25">
      <c r="A39" s="1" t="s">
        <v>170</v>
      </c>
      <c r="B39" s="1">
        <v>9</v>
      </c>
      <c r="C39" s="1">
        <v>44</v>
      </c>
      <c r="D39">
        <f t="shared" si="0"/>
        <v>35</v>
      </c>
    </row>
    <row r="40" spans="1:4" ht="15" customHeight="1" x14ac:dyDescent="0.25">
      <c r="A40" s="1" t="s">
        <v>172</v>
      </c>
      <c r="B40" s="1">
        <v>8</v>
      </c>
      <c r="C40" s="1">
        <v>44</v>
      </c>
      <c r="D40">
        <f t="shared" si="0"/>
        <v>36</v>
      </c>
    </row>
    <row r="41" spans="1:4" ht="15" customHeight="1" x14ac:dyDescent="0.25">
      <c r="A41" s="1" t="s">
        <v>174</v>
      </c>
      <c r="B41">
        <v>6</v>
      </c>
      <c r="C41" s="1">
        <v>43</v>
      </c>
      <c r="D41">
        <f t="shared" si="0"/>
        <v>37</v>
      </c>
    </row>
    <row r="42" spans="1:4" ht="15" customHeight="1" x14ac:dyDescent="0.25">
      <c r="A42" s="1" t="s">
        <v>176</v>
      </c>
      <c r="B42" s="1">
        <v>18</v>
      </c>
      <c r="C42" s="1">
        <v>43</v>
      </c>
      <c r="D42">
        <f t="shared" si="0"/>
        <v>25</v>
      </c>
    </row>
    <row r="43" spans="1:4" ht="15" customHeight="1" x14ac:dyDescent="0.25">
      <c r="A43" s="1" t="s">
        <v>178</v>
      </c>
      <c r="B43">
        <v>9</v>
      </c>
      <c r="C43" s="1">
        <v>43</v>
      </c>
      <c r="D43">
        <f t="shared" si="0"/>
        <v>34</v>
      </c>
    </row>
    <row r="44" spans="1:4" ht="15" customHeight="1" x14ac:dyDescent="0.25">
      <c r="A44" s="1" t="s">
        <v>180</v>
      </c>
      <c r="B44">
        <v>12</v>
      </c>
      <c r="C44" s="1">
        <v>43</v>
      </c>
      <c r="D44">
        <f t="shared" si="0"/>
        <v>31</v>
      </c>
    </row>
    <row r="45" spans="1:4" ht="15" customHeight="1" x14ac:dyDescent="0.25">
      <c r="A45" s="1" t="s">
        <v>182</v>
      </c>
      <c r="B45">
        <v>6</v>
      </c>
      <c r="C45" s="1">
        <v>43</v>
      </c>
      <c r="D45">
        <f t="shared" si="0"/>
        <v>37</v>
      </c>
    </row>
    <row r="46" spans="1:4" ht="15" customHeight="1" x14ac:dyDescent="0.25">
      <c r="A46" s="1" t="s">
        <v>184</v>
      </c>
      <c r="B46">
        <v>0</v>
      </c>
      <c r="C46" s="1">
        <v>42</v>
      </c>
      <c r="D46">
        <f t="shared" si="0"/>
        <v>42</v>
      </c>
    </row>
    <row r="47" spans="1:4" ht="15" customHeight="1" x14ac:dyDescent="0.25">
      <c r="A47" s="1" t="s">
        <v>186</v>
      </c>
      <c r="B47">
        <v>13</v>
      </c>
      <c r="C47" s="1">
        <v>42</v>
      </c>
      <c r="D47">
        <f t="shared" si="0"/>
        <v>29</v>
      </c>
    </row>
    <row r="48" spans="1:4" ht="15" customHeight="1" x14ac:dyDescent="0.25">
      <c r="A48" s="1" t="s">
        <v>188</v>
      </c>
      <c r="B48" s="1">
        <v>37</v>
      </c>
      <c r="C48" s="1">
        <v>42</v>
      </c>
      <c r="D48">
        <f t="shared" si="0"/>
        <v>5</v>
      </c>
    </row>
    <row r="49" spans="1:4" ht="15" customHeight="1" x14ac:dyDescent="0.25">
      <c r="A49" s="1" t="s">
        <v>189</v>
      </c>
      <c r="B49">
        <v>4</v>
      </c>
      <c r="C49" s="1">
        <v>42</v>
      </c>
      <c r="D49">
        <f t="shared" si="0"/>
        <v>38</v>
      </c>
    </row>
    <row r="50" spans="1:4" ht="15" customHeight="1" x14ac:dyDescent="0.25">
      <c r="A50" s="1" t="s">
        <v>190</v>
      </c>
      <c r="B50">
        <v>2</v>
      </c>
      <c r="C50" s="1">
        <v>41</v>
      </c>
      <c r="D50">
        <f t="shared" si="0"/>
        <v>39</v>
      </c>
    </row>
    <row r="51" spans="1:4" ht="15" customHeight="1" x14ac:dyDescent="0.25">
      <c r="A51" s="1" t="s">
        <v>123</v>
      </c>
      <c r="B51" s="1">
        <v>11</v>
      </c>
      <c r="C51" s="1">
        <v>41</v>
      </c>
      <c r="D51">
        <f t="shared" si="0"/>
        <v>30</v>
      </c>
    </row>
    <row r="52" spans="1:4" ht="15" customHeight="1" x14ac:dyDescent="0.25">
      <c r="A52" s="1" t="s">
        <v>273</v>
      </c>
      <c r="B52">
        <v>3</v>
      </c>
      <c r="C52" s="1">
        <v>40</v>
      </c>
      <c r="D52">
        <f t="shared" si="0"/>
        <v>37</v>
      </c>
    </row>
    <row r="53" spans="1:4" ht="15" customHeight="1" x14ac:dyDescent="0.25">
      <c r="A53" s="1" t="s">
        <v>274</v>
      </c>
      <c r="B53">
        <v>3</v>
      </c>
      <c r="C53" s="1">
        <v>40</v>
      </c>
      <c r="D53">
        <f t="shared" si="0"/>
        <v>37</v>
      </c>
    </row>
    <row r="54" spans="1:4" ht="15" customHeight="1" x14ac:dyDescent="0.25">
      <c r="A54" s="1" t="s">
        <v>275</v>
      </c>
      <c r="B54">
        <v>10</v>
      </c>
      <c r="C54" s="1">
        <v>40</v>
      </c>
      <c r="D54">
        <f t="shared" si="0"/>
        <v>30</v>
      </c>
    </row>
    <row r="55" spans="1:4" ht="15" customHeight="1" x14ac:dyDescent="0.25">
      <c r="A55" s="1" t="s">
        <v>276</v>
      </c>
      <c r="B55">
        <v>10</v>
      </c>
      <c r="C55" s="1">
        <v>40</v>
      </c>
      <c r="D55">
        <f t="shared" si="0"/>
        <v>30</v>
      </c>
    </row>
    <row r="56" spans="1:4" ht="15" customHeight="1" x14ac:dyDescent="0.25">
      <c r="A56" s="1" t="s">
        <v>248</v>
      </c>
      <c r="B56" s="1">
        <v>18</v>
      </c>
      <c r="C56" s="1">
        <v>40</v>
      </c>
      <c r="D56">
        <f t="shared" si="0"/>
        <v>22</v>
      </c>
    </row>
    <row r="57" spans="1:4" ht="15" customHeight="1" x14ac:dyDescent="0.25">
      <c r="A57" s="1" t="s">
        <v>277</v>
      </c>
      <c r="B57">
        <v>4</v>
      </c>
      <c r="C57" s="1">
        <v>40</v>
      </c>
      <c r="D57">
        <f t="shared" si="0"/>
        <v>36</v>
      </c>
    </row>
    <row r="58" spans="1:4" ht="15" customHeight="1" x14ac:dyDescent="0.25">
      <c r="A58" s="1" t="s">
        <v>204</v>
      </c>
      <c r="B58" s="1">
        <v>15</v>
      </c>
      <c r="C58" s="1">
        <v>40</v>
      </c>
      <c r="D58">
        <f t="shared" si="0"/>
        <v>25</v>
      </c>
    </row>
    <row r="59" spans="1:4" ht="15" customHeight="1" x14ac:dyDescent="0.25">
      <c r="A59" s="1" t="s">
        <v>278</v>
      </c>
      <c r="B59">
        <v>7</v>
      </c>
      <c r="C59" s="1">
        <v>40</v>
      </c>
      <c r="D59">
        <f t="shared" si="0"/>
        <v>33</v>
      </c>
    </row>
    <row r="60" spans="1:4" ht="15" customHeight="1" x14ac:dyDescent="0.25">
      <c r="A60" s="1" t="s">
        <v>279</v>
      </c>
      <c r="B60">
        <v>2</v>
      </c>
      <c r="C60" s="1">
        <v>40</v>
      </c>
      <c r="D60">
        <f t="shared" si="0"/>
        <v>38</v>
      </c>
    </row>
    <row r="61" spans="1:4" ht="15" customHeight="1" x14ac:dyDescent="0.25">
      <c r="A61" s="1" t="s">
        <v>266</v>
      </c>
      <c r="B61">
        <v>6</v>
      </c>
      <c r="C61" s="1">
        <v>39</v>
      </c>
      <c r="D61">
        <f t="shared" si="0"/>
        <v>33</v>
      </c>
    </row>
    <row r="62" spans="1:4" ht="15" customHeight="1" x14ac:dyDescent="0.25">
      <c r="A62" s="1" t="s">
        <v>267</v>
      </c>
      <c r="B62">
        <v>2</v>
      </c>
      <c r="C62" s="1">
        <v>39</v>
      </c>
      <c r="D62">
        <f t="shared" si="0"/>
        <v>37</v>
      </c>
    </row>
    <row r="63" spans="1:4" ht="15" customHeight="1" x14ac:dyDescent="0.25">
      <c r="A63" s="1" t="s">
        <v>222</v>
      </c>
      <c r="B63" s="1">
        <v>16</v>
      </c>
      <c r="C63" s="1">
        <v>39</v>
      </c>
      <c r="D63">
        <f t="shared" si="0"/>
        <v>23</v>
      </c>
    </row>
    <row r="64" spans="1:4" ht="15" customHeight="1" x14ac:dyDescent="0.25">
      <c r="A64" s="1" t="s">
        <v>268</v>
      </c>
      <c r="B64">
        <v>3</v>
      </c>
      <c r="C64" s="1">
        <v>39</v>
      </c>
      <c r="D64">
        <f t="shared" si="0"/>
        <v>36</v>
      </c>
    </row>
    <row r="65" spans="1:4" ht="15" customHeight="1" x14ac:dyDescent="0.25">
      <c r="A65" s="1" t="s">
        <v>255</v>
      </c>
      <c r="B65">
        <v>9</v>
      </c>
      <c r="C65" s="1">
        <v>38</v>
      </c>
      <c r="D65">
        <f t="shared" si="0"/>
        <v>29</v>
      </c>
    </row>
    <row r="66" spans="1:4" ht="15" customHeight="1" x14ac:dyDescent="0.25">
      <c r="A66" s="1" t="s">
        <v>256</v>
      </c>
      <c r="B66">
        <v>3</v>
      </c>
      <c r="C66" s="1">
        <v>38</v>
      </c>
      <c r="D66">
        <f t="shared" si="0"/>
        <v>35</v>
      </c>
    </row>
    <row r="67" spans="1:4" ht="15" customHeight="1" x14ac:dyDescent="0.25">
      <c r="A67" s="1" t="s">
        <v>257</v>
      </c>
      <c r="B67">
        <v>5</v>
      </c>
      <c r="C67" s="1">
        <v>38</v>
      </c>
      <c r="D67">
        <f t="shared" si="0"/>
        <v>33</v>
      </c>
    </row>
    <row r="68" spans="1:4" ht="15" customHeight="1" x14ac:dyDescent="0.25">
      <c r="A68" s="1" t="s">
        <v>258</v>
      </c>
      <c r="B68">
        <v>3</v>
      </c>
      <c r="C68" s="1">
        <v>38</v>
      </c>
      <c r="D68">
        <f t="shared" ref="D68:D101" si="1">C68-B68</f>
        <v>35</v>
      </c>
    </row>
    <row r="69" spans="1:4" ht="15" customHeight="1" x14ac:dyDescent="0.25">
      <c r="A69" s="1" t="s">
        <v>259</v>
      </c>
      <c r="B69">
        <v>7</v>
      </c>
      <c r="C69" s="1">
        <v>38</v>
      </c>
      <c r="D69">
        <f t="shared" si="1"/>
        <v>31</v>
      </c>
    </row>
    <row r="70" spans="1:4" ht="15" customHeight="1" x14ac:dyDescent="0.25">
      <c r="A70" s="1" t="s">
        <v>260</v>
      </c>
      <c r="B70">
        <v>3</v>
      </c>
      <c r="C70" s="1">
        <v>38</v>
      </c>
      <c r="D70">
        <f t="shared" si="1"/>
        <v>35</v>
      </c>
    </row>
    <row r="71" spans="1:4" ht="15" customHeight="1" x14ac:dyDescent="0.25">
      <c r="A71" s="1" t="s">
        <v>187</v>
      </c>
      <c r="B71" s="1">
        <v>14</v>
      </c>
      <c r="C71" s="1">
        <v>38</v>
      </c>
      <c r="D71">
        <f t="shared" si="1"/>
        <v>24</v>
      </c>
    </row>
    <row r="72" spans="1:4" ht="15" customHeight="1" x14ac:dyDescent="0.25">
      <c r="A72" s="1" t="s">
        <v>240</v>
      </c>
      <c r="B72">
        <v>2</v>
      </c>
      <c r="C72" s="1">
        <v>37</v>
      </c>
      <c r="D72">
        <f t="shared" si="1"/>
        <v>35</v>
      </c>
    </row>
    <row r="73" spans="1:4" ht="15" customHeight="1" x14ac:dyDescent="0.25">
      <c r="A73" s="1" t="s">
        <v>221</v>
      </c>
      <c r="B73" s="1">
        <v>16</v>
      </c>
      <c r="C73" s="1">
        <v>37</v>
      </c>
      <c r="D73">
        <f t="shared" si="1"/>
        <v>21</v>
      </c>
    </row>
    <row r="74" spans="1:4" ht="15" customHeight="1" x14ac:dyDescent="0.25">
      <c r="A74" s="1" t="s">
        <v>241</v>
      </c>
      <c r="B74">
        <v>6</v>
      </c>
      <c r="C74" s="1">
        <v>37</v>
      </c>
      <c r="D74">
        <f t="shared" si="1"/>
        <v>31</v>
      </c>
    </row>
    <row r="75" spans="1:4" ht="15" customHeight="1" x14ac:dyDescent="0.25">
      <c r="A75" s="1" t="s">
        <v>242</v>
      </c>
      <c r="B75" s="1">
        <v>3</v>
      </c>
      <c r="C75" s="1">
        <v>37</v>
      </c>
      <c r="D75">
        <f t="shared" si="1"/>
        <v>34</v>
      </c>
    </row>
    <row r="76" spans="1:4" ht="15" customHeight="1" x14ac:dyDescent="0.25">
      <c r="A76" s="1" t="s">
        <v>179</v>
      </c>
      <c r="B76" s="1">
        <v>14</v>
      </c>
      <c r="C76" s="1">
        <v>37</v>
      </c>
      <c r="D76">
        <f t="shared" si="1"/>
        <v>23</v>
      </c>
    </row>
    <row r="77" spans="1:4" ht="15" customHeight="1" x14ac:dyDescent="0.25">
      <c r="A77" s="1" t="s">
        <v>243</v>
      </c>
      <c r="B77">
        <v>10</v>
      </c>
      <c r="C77" s="1">
        <v>37</v>
      </c>
      <c r="D77">
        <f t="shared" si="1"/>
        <v>27</v>
      </c>
    </row>
    <row r="78" spans="1:4" ht="15" customHeight="1" x14ac:dyDescent="0.25">
      <c r="A78" s="1" t="s">
        <v>137</v>
      </c>
      <c r="B78" s="1">
        <v>21</v>
      </c>
      <c r="C78" s="1">
        <v>37</v>
      </c>
      <c r="D78">
        <f t="shared" si="1"/>
        <v>16</v>
      </c>
    </row>
    <row r="79" spans="1:4" ht="15" customHeight="1" x14ac:dyDescent="0.25">
      <c r="A79" s="1" t="s">
        <v>244</v>
      </c>
      <c r="B79">
        <v>8</v>
      </c>
      <c r="C79" s="1">
        <v>37</v>
      </c>
      <c r="D79">
        <f t="shared" si="1"/>
        <v>29</v>
      </c>
    </row>
    <row r="80" spans="1:4" ht="15" customHeight="1" x14ac:dyDescent="0.25">
      <c r="A80" s="1" t="s">
        <v>206</v>
      </c>
      <c r="B80" s="1">
        <v>15</v>
      </c>
      <c r="C80" s="1">
        <v>37</v>
      </c>
      <c r="D80">
        <f t="shared" si="1"/>
        <v>22</v>
      </c>
    </row>
    <row r="81" spans="1:4" ht="15" customHeight="1" x14ac:dyDescent="0.25">
      <c r="A81" s="1" t="s">
        <v>245</v>
      </c>
      <c r="B81">
        <v>7</v>
      </c>
      <c r="C81" s="1">
        <v>37</v>
      </c>
      <c r="D81">
        <f t="shared" si="1"/>
        <v>30</v>
      </c>
    </row>
    <row r="82" spans="1:4" ht="15" customHeight="1" x14ac:dyDescent="0.25">
      <c r="A82" s="1" t="s">
        <v>226</v>
      </c>
      <c r="B82" s="1">
        <v>8</v>
      </c>
      <c r="C82" s="1">
        <v>36</v>
      </c>
      <c r="D82">
        <f t="shared" si="1"/>
        <v>28</v>
      </c>
    </row>
    <row r="83" spans="1:4" ht="15" customHeight="1" x14ac:dyDescent="0.25">
      <c r="A83" s="1" t="s">
        <v>227</v>
      </c>
      <c r="B83">
        <v>7</v>
      </c>
      <c r="C83" s="1">
        <v>36</v>
      </c>
      <c r="D83">
        <f t="shared" si="1"/>
        <v>29</v>
      </c>
    </row>
    <row r="84" spans="1:4" ht="15" customHeight="1" x14ac:dyDescent="0.25">
      <c r="A84" s="1" t="s">
        <v>228</v>
      </c>
      <c r="B84" s="1">
        <v>4</v>
      </c>
      <c r="C84" s="1">
        <v>36</v>
      </c>
      <c r="D84">
        <f t="shared" si="1"/>
        <v>32</v>
      </c>
    </row>
    <row r="85" spans="1:4" ht="15" customHeight="1" x14ac:dyDescent="0.25">
      <c r="A85" s="1" t="s">
        <v>229</v>
      </c>
      <c r="B85" s="1">
        <v>17</v>
      </c>
      <c r="C85" s="1">
        <v>36</v>
      </c>
      <c r="D85">
        <f t="shared" si="1"/>
        <v>19</v>
      </c>
    </row>
    <row r="86" spans="1:4" ht="15" customHeight="1" x14ac:dyDescent="0.25">
      <c r="A86" s="1" t="s">
        <v>230</v>
      </c>
      <c r="B86">
        <v>7</v>
      </c>
      <c r="C86" s="1">
        <v>36</v>
      </c>
      <c r="D86">
        <f t="shared" si="1"/>
        <v>29</v>
      </c>
    </row>
    <row r="87" spans="1:4" ht="15" customHeight="1" x14ac:dyDescent="0.25">
      <c r="A87" s="1" t="s">
        <v>231</v>
      </c>
      <c r="B87">
        <v>8</v>
      </c>
      <c r="C87" s="1">
        <v>36</v>
      </c>
      <c r="D87">
        <f t="shared" si="1"/>
        <v>28</v>
      </c>
    </row>
    <row r="88" spans="1:4" ht="15" customHeight="1" x14ac:dyDescent="0.25">
      <c r="A88" s="1" t="s">
        <v>232</v>
      </c>
      <c r="B88">
        <v>7</v>
      </c>
      <c r="C88" s="1">
        <v>36</v>
      </c>
      <c r="D88">
        <f t="shared" si="1"/>
        <v>29</v>
      </c>
    </row>
    <row r="89" spans="1:4" ht="15" customHeight="1" x14ac:dyDescent="0.25">
      <c r="A89" s="1" t="s">
        <v>233</v>
      </c>
      <c r="B89">
        <v>3</v>
      </c>
      <c r="C89" s="1">
        <v>36</v>
      </c>
      <c r="D89">
        <f t="shared" si="1"/>
        <v>33</v>
      </c>
    </row>
    <row r="90" spans="1:4" ht="15" customHeight="1" x14ac:dyDescent="0.25">
      <c r="A90" s="1" t="s">
        <v>210</v>
      </c>
      <c r="B90">
        <v>5</v>
      </c>
      <c r="C90" s="1">
        <v>35</v>
      </c>
      <c r="D90">
        <f t="shared" si="1"/>
        <v>30</v>
      </c>
    </row>
    <row r="91" spans="1:4" x14ac:dyDescent="0.25">
      <c r="A91" s="1" t="s">
        <v>211</v>
      </c>
      <c r="B91">
        <v>9</v>
      </c>
      <c r="C91" s="1">
        <v>35</v>
      </c>
      <c r="D91">
        <f t="shared" si="1"/>
        <v>26</v>
      </c>
    </row>
    <row r="92" spans="1:4" x14ac:dyDescent="0.25">
      <c r="A92" s="1" t="s">
        <v>212</v>
      </c>
      <c r="B92" s="1">
        <v>17</v>
      </c>
      <c r="C92" s="1">
        <v>35</v>
      </c>
      <c r="D92">
        <f t="shared" si="1"/>
        <v>18</v>
      </c>
    </row>
    <row r="93" spans="1:4" ht="15" customHeight="1" x14ac:dyDescent="0.25">
      <c r="A93" s="1" t="s">
        <v>200</v>
      </c>
      <c r="B93" s="1">
        <v>15</v>
      </c>
      <c r="C93" s="1">
        <v>35</v>
      </c>
      <c r="D93">
        <f t="shared" si="1"/>
        <v>20</v>
      </c>
    </row>
    <row r="94" spans="1:4" x14ac:dyDescent="0.25">
      <c r="A94" s="1" t="s">
        <v>213</v>
      </c>
      <c r="B94">
        <v>2</v>
      </c>
      <c r="C94" s="1">
        <v>35</v>
      </c>
      <c r="D94">
        <f t="shared" si="1"/>
        <v>33</v>
      </c>
    </row>
    <row r="95" spans="1:4" x14ac:dyDescent="0.25">
      <c r="A95" s="1" t="s">
        <v>214</v>
      </c>
      <c r="B95">
        <v>6</v>
      </c>
      <c r="C95" s="1">
        <v>35</v>
      </c>
      <c r="D95">
        <f t="shared" si="1"/>
        <v>29</v>
      </c>
    </row>
    <row r="96" spans="1:4" x14ac:dyDescent="0.25">
      <c r="A96" s="1" t="s">
        <v>191</v>
      </c>
      <c r="B96">
        <v>4</v>
      </c>
      <c r="C96" s="1">
        <v>34</v>
      </c>
      <c r="D96">
        <f t="shared" si="1"/>
        <v>30</v>
      </c>
    </row>
    <row r="97" spans="1:4" x14ac:dyDescent="0.25">
      <c r="A97" s="1" t="s">
        <v>192</v>
      </c>
      <c r="B97">
        <v>5</v>
      </c>
      <c r="C97" s="1">
        <v>34</v>
      </c>
      <c r="D97">
        <f t="shared" si="1"/>
        <v>29</v>
      </c>
    </row>
    <row r="98" spans="1:4" x14ac:dyDescent="0.25">
      <c r="A98" s="1" t="s">
        <v>193</v>
      </c>
      <c r="B98">
        <v>4</v>
      </c>
      <c r="C98" s="1">
        <v>34</v>
      </c>
      <c r="D98">
        <f t="shared" si="1"/>
        <v>30</v>
      </c>
    </row>
    <row r="99" spans="1:4" x14ac:dyDescent="0.25">
      <c r="A99" s="1" t="s">
        <v>194</v>
      </c>
      <c r="B99">
        <v>3</v>
      </c>
      <c r="C99" s="1">
        <v>34</v>
      </c>
      <c r="D99">
        <f t="shared" si="1"/>
        <v>31</v>
      </c>
    </row>
    <row r="100" spans="1:4" x14ac:dyDescent="0.25">
      <c r="A100" s="1" t="s">
        <v>195</v>
      </c>
      <c r="B100">
        <v>1</v>
      </c>
      <c r="C100" s="1">
        <v>34</v>
      </c>
      <c r="D100">
        <f t="shared" si="1"/>
        <v>33</v>
      </c>
    </row>
    <row r="101" spans="1:4" x14ac:dyDescent="0.25">
      <c r="A101" s="1" t="s">
        <v>196</v>
      </c>
      <c r="B101">
        <v>2</v>
      </c>
      <c r="C101" s="1">
        <v>34</v>
      </c>
      <c r="D101">
        <f t="shared" si="1"/>
        <v>32</v>
      </c>
    </row>
    <row r="102" spans="1:4" x14ac:dyDescent="0.25">
      <c r="A102" s="1" t="s">
        <v>138</v>
      </c>
      <c r="B102" s="1">
        <v>12</v>
      </c>
      <c r="D102" t="str">
        <f>IF(C102&gt;0,IF(B102&gt;0,C102-B102,C102-#REF!+1),"")</f>
        <v/>
      </c>
    </row>
    <row r="103" spans="1:4" x14ac:dyDescent="0.25">
      <c r="A103" s="1" t="s">
        <v>109</v>
      </c>
      <c r="B103" s="1">
        <v>11</v>
      </c>
      <c r="D103" t="str">
        <f>IF(C103&gt;0,IF(B103&gt;0,C103-B103,C103-#REF!+1),"")</f>
        <v/>
      </c>
    </row>
    <row r="104" spans="1:4" x14ac:dyDescent="0.25">
      <c r="A104" s="1" t="s">
        <v>110</v>
      </c>
      <c r="B104" s="1">
        <v>11</v>
      </c>
      <c r="D104" t="str">
        <f>IF(C104&gt;0,IF(B104&gt;0,C104-B104,C104-#REF!+1),"")</f>
        <v/>
      </c>
    </row>
    <row r="105" spans="1:4" x14ac:dyDescent="0.25">
      <c r="A105" s="1" t="s">
        <v>112</v>
      </c>
      <c r="B105" s="1">
        <v>11</v>
      </c>
      <c r="D105" t="str">
        <f>IF(C105&gt;0,IF(B105&gt;0,C105-B105,C105-#REF!+1),"")</f>
        <v/>
      </c>
    </row>
    <row r="106" spans="1:4" x14ac:dyDescent="0.25">
      <c r="A106" s="1" t="s">
        <v>153</v>
      </c>
      <c r="B106" s="1">
        <v>31</v>
      </c>
      <c r="D106" t="str">
        <f>IF(C106&gt;0,IF(B106&gt;0,C106-B106,C106-#REF!+1),"")</f>
        <v/>
      </c>
    </row>
    <row r="107" spans="1:4" x14ac:dyDescent="0.25">
      <c r="A107" s="1" t="s">
        <v>156</v>
      </c>
      <c r="B107" s="1">
        <v>13</v>
      </c>
      <c r="D107" t="str">
        <f>IF(C107&gt;0,IF(B107&gt;0,C107-B107,C107-#REF!+1),"")</f>
        <v/>
      </c>
    </row>
    <row r="108" spans="1:4" x14ac:dyDescent="0.25">
      <c r="A108" s="1" t="s">
        <v>157</v>
      </c>
      <c r="B108" s="1">
        <v>13</v>
      </c>
      <c r="D108" t="str">
        <f>IF(C108&gt;0,IF(B108&gt;0,C108-B108,C108-#REF!+1),"")</f>
        <v/>
      </c>
    </row>
    <row r="109" spans="1:4" x14ac:dyDescent="0.25">
      <c r="A109" s="1" t="s">
        <v>154</v>
      </c>
      <c r="B109" s="1">
        <v>31</v>
      </c>
      <c r="D109" t="str">
        <f>IF(C109&gt;0,IF(B109&gt;0,C109-B109,C109-#REF!+1),"")</f>
        <v/>
      </c>
    </row>
    <row r="110" spans="1:4" x14ac:dyDescent="0.25">
      <c r="A110" s="1" t="s">
        <v>270</v>
      </c>
      <c r="B110" s="1">
        <v>20</v>
      </c>
      <c r="D110" t="str">
        <f>IF(C110&gt;0,IF(B110&gt;0,C110-B110,C110-#REF!+1),"")</f>
        <v/>
      </c>
    </row>
    <row r="111" spans="1:4" x14ac:dyDescent="0.25">
      <c r="A111" s="1" t="s">
        <v>166</v>
      </c>
      <c r="B111" s="1">
        <v>14</v>
      </c>
      <c r="D111" t="str">
        <f>IF(C111&gt;0,IF(B111&gt;0,C111-B111,C111-#REF!+1),"")</f>
        <v/>
      </c>
    </row>
    <row r="112" spans="1:4" x14ac:dyDescent="0.25">
      <c r="A112" s="1" t="s">
        <v>158</v>
      </c>
      <c r="B112" s="1">
        <v>13</v>
      </c>
      <c r="D112" t="str">
        <f>IF(C112&gt;0,IF(B112&gt;0,C112-B112,C112-#REF!+1),"")</f>
        <v/>
      </c>
    </row>
    <row r="113" spans="1:4" x14ac:dyDescent="0.25">
      <c r="A113" s="1" t="s">
        <v>167</v>
      </c>
      <c r="B113" s="1">
        <v>14</v>
      </c>
      <c r="D113" t="str">
        <f>IF(C113&gt;0,IF(B113&gt;0,C113-B113,C113-#REF!+1),"")</f>
        <v/>
      </c>
    </row>
    <row r="114" spans="1:4" x14ac:dyDescent="0.25">
      <c r="A114" s="1" t="s">
        <v>159</v>
      </c>
      <c r="B114" s="1">
        <v>13</v>
      </c>
      <c r="D114" t="str">
        <f>IF(C114&gt;0,IF(B114&gt;0,C114-B114,C114-#REF!+1),"")</f>
        <v/>
      </c>
    </row>
    <row r="115" spans="1:4" x14ac:dyDescent="0.25">
      <c r="A115" s="1" t="s">
        <v>235</v>
      </c>
      <c r="B115" s="1">
        <v>17</v>
      </c>
      <c r="D115" t="str">
        <f>IF(C115&gt;0,IF(B115&gt;0,C115-B115,C115-#REF!+1),"")</f>
        <v/>
      </c>
    </row>
    <row r="116" spans="1:4" x14ac:dyDescent="0.25">
      <c r="A116" s="1" t="s">
        <v>113</v>
      </c>
      <c r="B116" s="1">
        <v>11</v>
      </c>
      <c r="D116" t="str">
        <f>IF(C116&gt;0,IF(B116&gt;0,C116-B116,C116-#REF!+1),"")</f>
        <v/>
      </c>
    </row>
    <row r="117" spans="1:4" x14ac:dyDescent="0.25">
      <c r="A117" s="1" t="s">
        <v>139</v>
      </c>
      <c r="B117" s="1">
        <v>12</v>
      </c>
      <c r="D117" t="str">
        <f>IF(C117&gt;0,IF(B117&gt;0,C117-B117,C117-#REF!+1),"")</f>
        <v/>
      </c>
    </row>
    <row r="118" spans="1:4" x14ac:dyDescent="0.25">
      <c r="A118" s="1" t="s">
        <v>114</v>
      </c>
      <c r="B118" s="1">
        <v>11</v>
      </c>
      <c r="D118" t="str">
        <f>IF(C118&gt;0,IF(B118&gt;0,C118-B118,C118-#REF!+1),"")</f>
        <v/>
      </c>
    </row>
    <row r="119" spans="1:4" x14ac:dyDescent="0.25">
      <c r="A119" s="1" t="s">
        <v>262</v>
      </c>
      <c r="B119" s="1">
        <v>29</v>
      </c>
      <c r="D119" t="str">
        <f>IF(C119&gt;0,IF(B119&gt;0,C119-B119,C119-#REF!+1),"")</f>
        <v/>
      </c>
    </row>
    <row r="120" spans="1:4" x14ac:dyDescent="0.25">
      <c r="A120" s="1" t="s">
        <v>115</v>
      </c>
      <c r="B120" s="1">
        <v>11</v>
      </c>
      <c r="D120" t="str">
        <f>IF(C120&gt;0,IF(B120&gt;0,C120-B120,C120-#REF!+1),"")</f>
        <v/>
      </c>
    </row>
    <row r="121" spans="1:4" x14ac:dyDescent="0.25">
      <c r="A121" s="1" t="s">
        <v>116</v>
      </c>
      <c r="B121" s="1">
        <v>11</v>
      </c>
      <c r="D121" t="str">
        <f>IF(C121&gt;0,IF(B121&gt;0,C121-B121,C121-#REF!+1),"")</f>
        <v/>
      </c>
    </row>
    <row r="122" spans="1:4" x14ac:dyDescent="0.25">
      <c r="A122" s="1" t="s">
        <v>216</v>
      </c>
      <c r="D122" t="str">
        <f>IF(C122&gt;0,IF(B122&gt;0,C122-B122,C122-#REF!+1),"")</f>
        <v/>
      </c>
    </row>
    <row r="123" spans="1:4" x14ac:dyDescent="0.25">
      <c r="A123" s="1" t="s">
        <v>229</v>
      </c>
      <c r="D123" t="str">
        <f>IF(C123&gt;0,IF(B123&gt;0,C123-B123,C123-#REF!+1),"")</f>
        <v/>
      </c>
    </row>
    <row r="124" spans="1:4" x14ac:dyDescent="0.25">
      <c r="A124" s="1" t="s">
        <v>117</v>
      </c>
      <c r="B124" s="1">
        <v>11</v>
      </c>
      <c r="D124" t="str">
        <f>IF(C124&gt;0,IF(B124&gt;0,C124-B124,C124-#REF!+1),"")</f>
        <v/>
      </c>
    </row>
    <row r="125" spans="1:4" x14ac:dyDescent="0.25">
      <c r="A125" s="1" t="s">
        <v>171</v>
      </c>
      <c r="B125" s="1">
        <v>14</v>
      </c>
      <c r="D125" t="str">
        <f>IF(C125&gt;0,IF(B125&gt;0,C125-B125,C125-#REF!+1),"")</f>
        <v/>
      </c>
    </row>
    <row r="126" spans="1:4" x14ac:dyDescent="0.25">
      <c r="A126" s="1" t="s">
        <v>173</v>
      </c>
      <c r="B126" s="1">
        <v>14</v>
      </c>
      <c r="D126" t="str">
        <f>IF(C126&gt;0,IF(B126&gt;0,C126-B126,C126-#REF!+1),"")</f>
        <v/>
      </c>
    </row>
    <row r="127" spans="1:4" x14ac:dyDescent="0.25">
      <c r="A127" s="1" t="s">
        <v>142</v>
      </c>
      <c r="B127" s="1">
        <v>12</v>
      </c>
      <c r="D127" t="str">
        <f>IF(C127&gt;0,IF(B127&gt;0,C127-B127,C127-#REF!+1),"")</f>
        <v/>
      </c>
    </row>
    <row r="128" spans="1:4" x14ac:dyDescent="0.25">
      <c r="A128" s="1" t="s">
        <v>175</v>
      </c>
      <c r="B128" s="1">
        <v>14</v>
      </c>
      <c r="D128" t="str">
        <f>IF(C128&gt;0,IF(B128&gt;0,C128-B128,C128-#REF!+1),"")</f>
        <v/>
      </c>
    </row>
    <row r="129" spans="1:4" x14ac:dyDescent="0.25">
      <c r="A129" s="1" t="s">
        <v>143</v>
      </c>
      <c r="B129" s="1">
        <v>12</v>
      </c>
      <c r="D129" t="str">
        <f>IF(C129&gt;0,IF(B129&gt;0,C129-B129,C129-#REF!+1),"")</f>
        <v/>
      </c>
    </row>
    <row r="130" spans="1:4" x14ac:dyDescent="0.25">
      <c r="A130" s="1" t="s">
        <v>247</v>
      </c>
      <c r="B130" s="1">
        <v>18</v>
      </c>
      <c r="D130" t="str">
        <f>IF(C130&gt;0,IF(B130&gt;0,C130-B130,C130-#REF!+1),"")</f>
        <v/>
      </c>
    </row>
    <row r="131" spans="1:4" x14ac:dyDescent="0.25">
      <c r="A131" s="1" t="s">
        <v>177</v>
      </c>
      <c r="B131" s="1">
        <v>14</v>
      </c>
      <c r="D131" t="str">
        <f>IF(C131&gt;0,IF(B131&gt;0,C131-B131,C131-#REF!+1),"")</f>
        <v/>
      </c>
    </row>
    <row r="132" spans="1:4" x14ac:dyDescent="0.25">
      <c r="A132" s="1" t="s">
        <v>118</v>
      </c>
      <c r="B132" s="1">
        <v>11</v>
      </c>
      <c r="D132" t="str">
        <f>IF(C132&gt;0,IF(B132&gt;0,C132-B132,C132-#REF!+1),"")</f>
        <v/>
      </c>
    </row>
    <row r="133" spans="1:4" x14ac:dyDescent="0.25">
      <c r="A133" s="1" t="s">
        <v>119</v>
      </c>
      <c r="B133" s="1">
        <v>11</v>
      </c>
      <c r="D133" t="str">
        <f>IF(C133&gt;0,IF(B133&gt;0,C133-B133,C133-#REF!+1),"")</f>
        <v/>
      </c>
    </row>
    <row r="134" spans="1:4" x14ac:dyDescent="0.25">
      <c r="A134" s="1" t="s">
        <v>120</v>
      </c>
      <c r="B134" s="1">
        <v>11</v>
      </c>
      <c r="D134" t="str">
        <f>IF(C134&gt;0,IF(B134&gt;0,C134-B134,C134-#REF!+1),"")</f>
        <v/>
      </c>
    </row>
    <row r="135" spans="1:4" x14ac:dyDescent="0.25">
      <c r="A135" s="1" t="s">
        <v>160</v>
      </c>
      <c r="B135" s="1">
        <v>13</v>
      </c>
      <c r="D135" t="str">
        <f>IF(C135&gt;0,IF(B135&gt;0,C135-B135,C135-#REF!+1),"")</f>
        <v/>
      </c>
    </row>
    <row r="136" spans="1:4" x14ac:dyDescent="0.25">
      <c r="A136" s="1" t="s">
        <v>121</v>
      </c>
      <c r="B136" s="1">
        <v>11</v>
      </c>
      <c r="D136" t="str">
        <f>IF(C136&gt;0,IF(B136&gt;0,C136-B136,C136-#REF!+1),"")</f>
        <v/>
      </c>
    </row>
    <row r="137" spans="1:4" x14ac:dyDescent="0.25">
      <c r="A137" s="1" t="s">
        <v>144</v>
      </c>
      <c r="B137" s="1">
        <v>12</v>
      </c>
      <c r="D137" t="str">
        <f>IF(C137&gt;0,IF(B137&gt;0,C137-B137,C137-#REF!+1),"")</f>
        <v/>
      </c>
    </row>
    <row r="138" spans="1:4" x14ac:dyDescent="0.25">
      <c r="A138" s="1" t="s">
        <v>145</v>
      </c>
      <c r="B138" s="1">
        <v>12</v>
      </c>
      <c r="D138" t="str">
        <f>IF(C138&gt;0,IF(B138&gt;0,C138-B138,C138-#REF!+1),"")</f>
        <v/>
      </c>
    </row>
    <row r="139" spans="1:4" x14ac:dyDescent="0.25">
      <c r="A139" s="1" t="s">
        <v>122</v>
      </c>
      <c r="B139" s="1">
        <v>11</v>
      </c>
      <c r="D139" t="str">
        <f>IF(C139&gt;0,IF(B139&gt;0,C139-B139,C139-#REF!+1),"")</f>
        <v/>
      </c>
    </row>
    <row r="140" spans="1:4" x14ac:dyDescent="0.25">
      <c r="A140" s="1" t="s">
        <v>123</v>
      </c>
      <c r="D140" t="str">
        <f>IF(C140&gt;0,IF(B140&gt;0,C140-B140,C140-#REF!+1),"")</f>
        <v/>
      </c>
    </row>
    <row r="141" spans="1:4" x14ac:dyDescent="0.25">
      <c r="A141" s="1" t="s">
        <v>124</v>
      </c>
      <c r="B141" s="1">
        <v>11</v>
      </c>
      <c r="D141" t="str">
        <f>IF(C141&gt;0,IF(B141&gt;0,C141-B141,C141-#REF!+1),"")</f>
        <v/>
      </c>
    </row>
    <row r="142" spans="1:4" x14ac:dyDescent="0.25">
      <c r="A142" s="1" t="s">
        <v>263</v>
      </c>
      <c r="B142" s="1">
        <v>19</v>
      </c>
      <c r="D142" t="str">
        <f>IF(C142&gt;0,IF(B142&gt;0,C142-B142,C142-#REF!+1),"")</f>
        <v/>
      </c>
    </row>
    <row r="143" spans="1:4" x14ac:dyDescent="0.25">
      <c r="A143" s="1" t="s">
        <v>161</v>
      </c>
      <c r="B143" s="1">
        <v>13</v>
      </c>
      <c r="D143" t="str">
        <f>IF(C143&gt;0,IF(B143&gt;0,C143-B143,C143-#REF!+1),"")</f>
        <v/>
      </c>
    </row>
    <row r="144" spans="1:4" x14ac:dyDescent="0.25">
      <c r="A144" s="1" t="s">
        <v>162</v>
      </c>
      <c r="B144" s="1">
        <v>13</v>
      </c>
      <c r="D144" t="str">
        <f>IF(C144&gt;0,IF(B144&gt;0,C144-B144,C144-#REF!+1),"")</f>
        <v/>
      </c>
    </row>
    <row r="145" spans="1:4" x14ac:dyDescent="0.25">
      <c r="A145" s="1" t="s">
        <v>202</v>
      </c>
      <c r="B145" s="1">
        <v>15</v>
      </c>
      <c r="D145" t="str">
        <f>IF(C145&gt;0,IF(B145&gt;0,C145-B145,C145-#REF!+1),"")</f>
        <v/>
      </c>
    </row>
    <row r="146" spans="1:4" x14ac:dyDescent="0.25">
      <c r="A146" s="1" t="s">
        <v>223</v>
      </c>
      <c r="B146" s="1">
        <v>16</v>
      </c>
      <c r="D146" t="str">
        <f>IF(C146&gt;0,IF(B146&gt;0,C146-B146,C146-#REF!+1),"")</f>
        <v/>
      </c>
    </row>
    <row r="147" spans="1:4" x14ac:dyDescent="0.25">
      <c r="A147" s="1" t="s">
        <v>125</v>
      </c>
      <c r="B147" s="1">
        <v>11</v>
      </c>
      <c r="D147" t="str">
        <f>IF(C147&gt;0,IF(B147&gt;0,C147-B147,C147-#REF!+1),"")</f>
        <v/>
      </c>
    </row>
    <row r="148" spans="1:4" x14ac:dyDescent="0.25">
      <c r="A148" s="1" t="s">
        <v>146</v>
      </c>
      <c r="B148" s="1">
        <v>12</v>
      </c>
      <c r="D148" t="str">
        <f>IF(C148&gt;0,IF(B148&gt;0,C148-B148,C148-#REF!+1),"")</f>
        <v/>
      </c>
    </row>
    <row r="149" spans="1:4" x14ac:dyDescent="0.25">
      <c r="A149" s="1" t="s">
        <v>203</v>
      </c>
      <c r="B149" s="1">
        <v>15</v>
      </c>
      <c r="D149" t="str">
        <f>IF(C149&gt;0,IF(B149&gt;0,C149-B149,C149-#REF!+1),"")</f>
        <v/>
      </c>
    </row>
    <row r="150" spans="1:4" x14ac:dyDescent="0.25">
      <c r="A150" s="1" t="s">
        <v>181</v>
      </c>
      <c r="D150" t="str">
        <f>IF(C150&gt;0,IF(B150&gt;0,C150-B150,C150-#REF!+1),"")</f>
        <v/>
      </c>
    </row>
    <row r="151" spans="1:4" x14ac:dyDescent="0.25">
      <c r="A151" s="1" t="s">
        <v>126</v>
      </c>
      <c r="B151" s="1">
        <v>11</v>
      </c>
      <c r="D151" t="str">
        <f>IF(C151&gt;0,IF(B151&gt;0,C151-B151,C151-#REF!+1),"")</f>
        <v/>
      </c>
    </row>
    <row r="152" spans="1:4" x14ac:dyDescent="0.25">
      <c r="A152" s="1" t="s">
        <v>147</v>
      </c>
      <c r="B152" s="1">
        <v>12</v>
      </c>
      <c r="D152" t="str">
        <f>IF(C152&gt;0,IF(B152&gt;0,C152-B152,C152-#REF!+1),"")</f>
        <v/>
      </c>
    </row>
    <row r="153" spans="1:4" x14ac:dyDescent="0.25">
      <c r="A153" s="1" t="s">
        <v>148</v>
      </c>
      <c r="B153" s="1">
        <v>12</v>
      </c>
      <c r="D153" t="str">
        <f>IF(C153&gt;0,IF(B153&gt;0,C153-B153,C153-#REF!+1),"")</f>
        <v/>
      </c>
    </row>
    <row r="154" spans="1:4" x14ac:dyDescent="0.25">
      <c r="A154" s="1" t="s">
        <v>205</v>
      </c>
      <c r="B154" s="1">
        <v>15</v>
      </c>
      <c r="D154" t="str">
        <f>IF(C154&gt;0,IF(B154&gt;0,C154-B154,C154-#REF!+1),"")</f>
        <v/>
      </c>
    </row>
    <row r="155" spans="1:4" x14ac:dyDescent="0.25">
      <c r="A155" s="1" t="s">
        <v>163</v>
      </c>
      <c r="B155" s="1">
        <v>13</v>
      </c>
      <c r="D155" t="str">
        <f>IF(C155&gt;0,IF(B155&gt;0,C155-B155,C155-#REF!+1),"")</f>
        <v/>
      </c>
    </row>
    <row r="156" spans="1:4" x14ac:dyDescent="0.25">
      <c r="A156" s="1" t="s">
        <v>128</v>
      </c>
      <c r="B156" s="1">
        <v>11</v>
      </c>
      <c r="D156" t="str">
        <f>IF(C156&gt;0,IF(B156&gt;0,C156-B156,C156-#REF!+1),"")</f>
        <v/>
      </c>
    </row>
    <row r="157" spans="1:4" ht="15" customHeight="1" x14ac:dyDescent="0.25">
      <c r="A157" s="1" t="s">
        <v>183</v>
      </c>
      <c r="B157" s="1">
        <v>14</v>
      </c>
      <c r="D157" t="str">
        <f>IF(C157&gt;0,IF(B157&gt;0,C157-B157,C157-#REF!+1),"")</f>
        <v/>
      </c>
    </row>
    <row r="158" spans="1:4" x14ac:dyDescent="0.25">
      <c r="A158" s="1" t="s">
        <v>236</v>
      </c>
      <c r="B158" s="1">
        <v>17</v>
      </c>
      <c r="D158" t="str">
        <f>IF(C158&gt;0,IF(B158&gt;0,C158-B158,C158-#REF!+1),"")</f>
        <v/>
      </c>
    </row>
    <row r="159" spans="1:4" x14ac:dyDescent="0.25">
      <c r="A159" s="1" t="s">
        <v>129</v>
      </c>
      <c r="B159" s="1">
        <v>11</v>
      </c>
      <c r="D159" t="str">
        <f>IF(C159&gt;0,IF(B159&gt;0,C159-B159,C159-#REF!+1),"")</f>
        <v/>
      </c>
    </row>
    <row r="160" spans="1:4" x14ac:dyDescent="0.25">
      <c r="A160" s="1" t="s">
        <v>130</v>
      </c>
      <c r="B160" s="1">
        <v>11</v>
      </c>
      <c r="D160" t="str">
        <f>IF(C160&gt;0,IF(B160&gt;0,C160-B160,C160-#REF!+1),"")</f>
        <v/>
      </c>
    </row>
    <row r="161" spans="1:4" x14ac:dyDescent="0.25">
      <c r="A161" s="1" t="s">
        <v>164</v>
      </c>
      <c r="B161" s="1">
        <v>13</v>
      </c>
      <c r="D161" t="str">
        <f>IF(C161&gt;0,IF(B161&gt;0,C161-B161,C161-#REF!+1),"")</f>
        <v/>
      </c>
    </row>
    <row r="162" spans="1:4" x14ac:dyDescent="0.25">
      <c r="A162" s="1" t="s">
        <v>185</v>
      </c>
      <c r="B162" s="1">
        <v>14</v>
      </c>
      <c r="D162" t="str">
        <f>IF(C162&gt;0,IF(B162&gt;0,C162-B162,C162-#REF!+1),"")</f>
        <v/>
      </c>
    </row>
    <row r="163" spans="1:4" x14ac:dyDescent="0.25">
      <c r="A163" s="1" t="s">
        <v>149</v>
      </c>
      <c r="B163" s="1">
        <v>12</v>
      </c>
      <c r="D163" t="str">
        <f>IF(C163&gt;0,IF(B163&gt;0,C163-B163,C163-#REF!+1),"")</f>
        <v/>
      </c>
    </row>
    <row r="164" spans="1:4" x14ac:dyDescent="0.25">
      <c r="A164" s="1" t="s">
        <v>131</v>
      </c>
      <c r="B164" s="1">
        <v>11</v>
      </c>
      <c r="D164" t="str">
        <f>IF(C164&gt;0,IF(B164&gt;0,C164-B164,C164-#REF!+1),"")</f>
        <v/>
      </c>
    </row>
    <row r="165" spans="1:4" x14ac:dyDescent="0.25">
      <c r="A165" s="1" t="s">
        <v>132</v>
      </c>
      <c r="B165" s="1">
        <v>11</v>
      </c>
      <c r="D165" t="str">
        <f>IF(C165&gt;0,IF(B165&gt;0,C165-B165,C165-#REF!+1),"")</f>
        <v/>
      </c>
    </row>
    <row r="166" spans="1:4" x14ac:dyDescent="0.25">
      <c r="A166" s="1" t="s">
        <v>150</v>
      </c>
      <c r="B166" s="1">
        <v>12</v>
      </c>
      <c r="D166" t="str">
        <f>IF(C166&gt;0,IF(B166&gt;0,C166-B166,C166-#REF!+1),"")</f>
        <v/>
      </c>
    </row>
    <row r="167" spans="1:4" x14ac:dyDescent="0.25">
      <c r="A167" s="1" t="s">
        <v>133</v>
      </c>
      <c r="B167" s="1">
        <v>11</v>
      </c>
      <c r="D167" t="str">
        <f>IF(C167&gt;0,IF(B167&gt;0,C167-B167,C167-#REF!+1),"")</f>
        <v/>
      </c>
    </row>
    <row r="168" spans="1:4" x14ac:dyDescent="0.25">
      <c r="A168" s="1" t="s">
        <v>152</v>
      </c>
      <c r="B168" s="1">
        <v>12</v>
      </c>
      <c r="D168" t="str">
        <f>IF(C168&gt;0,IF(B168&gt;0,C168-B168,C168-#REF!+1),"")</f>
        <v/>
      </c>
    </row>
    <row r="169" spans="1:4" x14ac:dyDescent="0.25">
      <c r="A169" s="1" t="s">
        <v>208</v>
      </c>
      <c r="B169" s="1">
        <v>15</v>
      </c>
      <c r="D169" t="str">
        <f>IF(C169&gt;0,IF(B169&gt;0,C169-B169,C169-#REF!+1),"")</f>
        <v/>
      </c>
    </row>
    <row r="170" spans="1:4" x14ac:dyDescent="0.25">
      <c r="A170" s="1" t="s">
        <v>134</v>
      </c>
      <c r="B170" s="1">
        <v>11</v>
      </c>
      <c r="D170" t="str">
        <f>IF(C170&gt;0,IF(B170&gt;0,C170-B170,C170-#REF!+1),"")</f>
        <v/>
      </c>
    </row>
    <row r="171" spans="1:4" x14ac:dyDescent="0.25">
      <c r="A171" s="1" t="s">
        <v>251</v>
      </c>
      <c r="B171" s="1">
        <v>18</v>
      </c>
      <c r="D171" t="str">
        <f>IF(C171&gt;0,IF(B171&gt;0,C171-B171,C171-#REF!+1),"")</f>
        <v/>
      </c>
    </row>
    <row r="172" spans="1:4" x14ac:dyDescent="0.25">
      <c r="A172" s="1" t="s">
        <v>135</v>
      </c>
      <c r="B172" s="1">
        <v>11</v>
      </c>
      <c r="D172" t="str">
        <f>IF(C172&gt;0,IF(B172&gt;0,C172-B172,C172-#REF!+1),"")</f>
        <v/>
      </c>
    </row>
    <row r="173" spans="1:4" x14ac:dyDescent="0.25">
      <c r="A173" s="1" t="s">
        <v>224</v>
      </c>
      <c r="B173" s="1">
        <v>16</v>
      </c>
      <c r="D173" t="str">
        <f>IF(C173&gt;0,IF(B173&gt;0,C173-B173,C173-#REF!+1),"")</f>
        <v/>
      </c>
    </row>
    <row r="174" spans="1:4" x14ac:dyDescent="0.25">
      <c r="A174" s="1" t="s">
        <v>165</v>
      </c>
      <c r="B174" s="1">
        <v>13</v>
      </c>
      <c r="D174" t="str">
        <f>IF(C174&gt;0,IF(B174&gt;0,C174-B174,C174-#REF!+1),"")</f>
        <v/>
      </c>
    </row>
    <row r="175" spans="1:4" x14ac:dyDescent="0.25">
      <c r="A175" s="1" t="s">
        <v>136</v>
      </c>
      <c r="B175" s="1">
        <v>11</v>
      </c>
      <c r="D175" t="str">
        <f>IF(C175&gt;0,IF(B175&gt;0,C175-B175,C175-#REF!+1),"")</f>
        <v/>
      </c>
    </row>
    <row r="176" spans="1:4" x14ac:dyDescent="0.25">
      <c r="A176" s="1" t="s">
        <v>155</v>
      </c>
      <c r="B176" s="1">
        <v>23</v>
      </c>
      <c r="C176" s="1">
        <v>56</v>
      </c>
      <c r="D176">
        <f>IF(C176&gt;0,IF(B176&gt;0,C176-B176,C176-#REF!+1),"")</f>
        <v>33</v>
      </c>
    </row>
  </sheetData>
  <sortState ref="A3:D176">
    <sortCondition descending="1" ref="C3:C176"/>
  </sortState>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1"/>
  <sheetViews>
    <sheetView workbookViewId="0">
      <selection activeCell="B1" sqref="B1"/>
    </sheetView>
  </sheetViews>
  <sheetFormatPr defaultRowHeight="15" x14ac:dyDescent="0.25"/>
  <sheetData>
    <row r="1" spans="1:4" x14ac:dyDescent="0.25">
      <c r="B1" t="s">
        <v>283</v>
      </c>
      <c r="C1" t="s">
        <v>284</v>
      </c>
      <c r="D1">
        <f>17/50</f>
        <v>0.34</v>
      </c>
    </row>
    <row r="2" spans="1:4" x14ac:dyDescent="0.25">
      <c r="A2">
        <v>1</v>
      </c>
      <c r="B2">
        <v>2326</v>
      </c>
    </row>
    <row r="3" spans="1:4" x14ac:dyDescent="0.25">
      <c r="A3">
        <f>1+A2</f>
        <v>2</v>
      </c>
      <c r="B3">
        <v>1806</v>
      </c>
    </row>
    <row r="4" spans="1:4" x14ac:dyDescent="0.25">
      <c r="A4">
        <f t="shared" ref="A4:A51" si="0">1+A3</f>
        <v>3</v>
      </c>
      <c r="B4">
        <v>1804</v>
      </c>
    </row>
    <row r="5" spans="1:4" x14ac:dyDescent="0.25">
      <c r="A5">
        <f t="shared" si="0"/>
        <v>4</v>
      </c>
      <c r="B5">
        <v>1716</v>
      </c>
      <c r="C5">
        <v>1716</v>
      </c>
    </row>
    <row r="6" spans="1:4" x14ac:dyDescent="0.25">
      <c r="A6">
        <f t="shared" si="0"/>
        <v>5</v>
      </c>
      <c r="B6">
        <v>1672</v>
      </c>
    </row>
    <row r="7" spans="1:4" x14ac:dyDescent="0.25">
      <c r="A7">
        <f t="shared" si="0"/>
        <v>6</v>
      </c>
      <c r="B7">
        <v>1444</v>
      </c>
    </row>
    <row r="8" spans="1:4" x14ac:dyDescent="0.25">
      <c r="A8">
        <f t="shared" si="0"/>
        <v>7</v>
      </c>
      <c r="B8">
        <v>1421</v>
      </c>
      <c r="C8">
        <v>1421</v>
      </c>
    </row>
    <row r="9" spans="1:4" x14ac:dyDescent="0.25">
      <c r="A9">
        <f t="shared" si="0"/>
        <v>8</v>
      </c>
      <c r="B9">
        <v>1283</v>
      </c>
      <c r="C9">
        <v>1283</v>
      </c>
    </row>
    <row r="10" spans="1:4" x14ac:dyDescent="0.25">
      <c r="A10">
        <f t="shared" si="0"/>
        <v>9</v>
      </c>
      <c r="B10">
        <v>1268</v>
      </c>
      <c r="C10">
        <v>1268</v>
      </c>
    </row>
    <row r="11" spans="1:4" x14ac:dyDescent="0.25">
      <c r="A11">
        <f t="shared" si="0"/>
        <v>10</v>
      </c>
      <c r="B11">
        <v>1215</v>
      </c>
    </row>
    <row r="12" spans="1:4" x14ac:dyDescent="0.25">
      <c r="A12">
        <f t="shared" si="0"/>
        <v>11</v>
      </c>
      <c r="B12">
        <v>1211</v>
      </c>
      <c r="C12">
        <v>1211</v>
      </c>
    </row>
    <row r="13" spans="1:4" x14ac:dyDescent="0.25">
      <c r="A13">
        <f t="shared" si="0"/>
        <v>12</v>
      </c>
      <c r="B13">
        <v>1101</v>
      </c>
    </row>
    <row r="14" spans="1:4" x14ac:dyDescent="0.25">
      <c r="A14">
        <f t="shared" si="0"/>
        <v>13</v>
      </c>
      <c r="B14">
        <v>1047</v>
      </c>
    </row>
    <row r="15" spans="1:4" x14ac:dyDescent="0.25">
      <c r="A15">
        <f t="shared" si="0"/>
        <v>14</v>
      </c>
      <c r="B15">
        <v>1007</v>
      </c>
    </row>
    <row r="16" spans="1:4" x14ac:dyDescent="0.25">
      <c r="A16">
        <f t="shared" si="0"/>
        <v>15</v>
      </c>
      <c r="B16">
        <v>989</v>
      </c>
    </row>
    <row r="17" spans="1:3" x14ac:dyDescent="0.25">
      <c r="A17">
        <f t="shared" si="0"/>
        <v>16</v>
      </c>
      <c r="B17">
        <v>945</v>
      </c>
    </row>
    <row r="18" spans="1:3" x14ac:dyDescent="0.25">
      <c r="A18">
        <f t="shared" si="0"/>
        <v>17</v>
      </c>
      <c r="B18">
        <v>904</v>
      </c>
    </row>
    <row r="19" spans="1:3" x14ac:dyDescent="0.25">
      <c r="A19">
        <f t="shared" si="0"/>
        <v>18</v>
      </c>
      <c r="B19">
        <v>897</v>
      </c>
    </row>
    <row r="20" spans="1:3" x14ac:dyDescent="0.25">
      <c r="A20">
        <f t="shared" si="0"/>
        <v>19</v>
      </c>
      <c r="B20">
        <v>872</v>
      </c>
      <c r="C20">
        <v>872</v>
      </c>
    </row>
    <row r="21" spans="1:3" x14ac:dyDescent="0.25">
      <c r="A21">
        <f t="shared" si="0"/>
        <v>20</v>
      </c>
      <c r="B21">
        <v>855</v>
      </c>
      <c r="C21">
        <v>855</v>
      </c>
    </row>
    <row r="22" spans="1:3" x14ac:dyDescent="0.25">
      <c r="A22">
        <f t="shared" si="0"/>
        <v>21</v>
      </c>
      <c r="B22">
        <v>852</v>
      </c>
    </row>
    <row r="23" spans="1:3" x14ac:dyDescent="0.25">
      <c r="A23">
        <f t="shared" si="0"/>
        <v>22</v>
      </c>
      <c r="B23">
        <v>829</v>
      </c>
      <c r="C23">
        <v>829</v>
      </c>
    </row>
    <row r="24" spans="1:3" x14ac:dyDescent="0.25">
      <c r="A24">
        <f t="shared" si="0"/>
        <v>23</v>
      </c>
      <c r="B24">
        <v>806</v>
      </c>
    </row>
    <row r="25" spans="1:3" x14ac:dyDescent="0.25">
      <c r="A25">
        <f t="shared" si="0"/>
        <v>24</v>
      </c>
      <c r="B25">
        <v>787</v>
      </c>
    </row>
    <row r="26" spans="1:3" x14ac:dyDescent="0.25">
      <c r="A26">
        <f t="shared" si="0"/>
        <v>25</v>
      </c>
      <c r="B26">
        <v>775</v>
      </c>
    </row>
    <row r="27" spans="1:3" x14ac:dyDescent="0.25">
      <c r="A27">
        <f t="shared" si="0"/>
        <v>26</v>
      </c>
      <c r="B27">
        <v>767</v>
      </c>
      <c r="C27">
        <v>767</v>
      </c>
    </row>
    <row r="28" spans="1:3" x14ac:dyDescent="0.25">
      <c r="A28">
        <f t="shared" si="0"/>
        <v>27</v>
      </c>
      <c r="B28">
        <v>739</v>
      </c>
    </row>
    <row r="29" spans="1:3" x14ac:dyDescent="0.25">
      <c r="A29">
        <f t="shared" si="0"/>
        <v>28</v>
      </c>
      <c r="B29">
        <v>722</v>
      </c>
    </row>
    <row r="30" spans="1:3" x14ac:dyDescent="0.25">
      <c r="A30">
        <f t="shared" si="0"/>
        <v>29</v>
      </c>
      <c r="B30">
        <v>722</v>
      </c>
    </row>
    <row r="31" spans="1:3" x14ac:dyDescent="0.25">
      <c r="A31">
        <f t="shared" si="0"/>
        <v>30</v>
      </c>
      <c r="B31">
        <v>712</v>
      </c>
      <c r="C31">
        <v>712</v>
      </c>
    </row>
    <row r="32" spans="1:3" x14ac:dyDescent="0.25">
      <c r="A32">
        <f t="shared" si="0"/>
        <v>31</v>
      </c>
      <c r="B32">
        <v>701</v>
      </c>
      <c r="C32">
        <v>701</v>
      </c>
    </row>
    <row r="33" spans="1:3" x14ac:dyDescent="0.25">
      <c r="A33">
        <f t="shared" si="0"/>
        <v>32</v>
      </c>
      <c r="B33">
        <v>685</v>
      </c>
      <c r="C33">
        <v>685</v>
      </c>
    </row>
    <row r="34" spans="1:3" x14ac:dyDescent="0.25">
      <c r="A34">
        <f t="shared" si="0"/>
        <v>33</v>
      </c>
      <c r="B34">
        <v>680</v>
      </c>
      <c r="C34">
        <v>680</v>
      </c>
    </row>
    <row r="35" spans="1:3" x14ac:dyDescent="0.25">
      <c r="A35">
        <f t="shared" si="0"/>
        <v>34</v>
      </c>
      <c r="B35">
        <v>669</v>
      </c>
    </row>
    <row r="36" spans="1:3" x14ac:dyDescent="0.25">
      <c r="A36">
        <f t="shared" si="0"/>
        <v>35</v>
      </c>
      <c r="B36">
        <v>655</v>
      </c>
    </row>
    <row r="37" spans="1:3" x14ac:dyDescent="0.25">
      <c r="A37">
        <f t="shared" si="0"/>
        <v>36</v>
      </c>
      <c r="B37">
        <v>654</v>
      </c>
      <c r="C37">
        <v>654</v>
      </c>
    </row>
    <row r="38" spans="1:3" x14ac:dyDescent="0.25">
      <c r="A38">
        <f t="shared" si="0"/>
        <v>37</v>
      </c>
      <c r="B38">
        <v>632</v>
      </c>
    </row>
    <row r="39" spans="1:3" x14ac:dyDescent="0.25">
      <c r="A39">
        <f t="shared" si="0"/>
        <v>38</v>
      </c>
      <c r="B39">
        <v>624</v>
      </c>
    </row>
    <row r="40" spans="1:3" x14ac:dyDescent="0.25">
      <c r="A40">
        <f t="shared" si="0"/>
        <v>39</v>
      </c>
      <c r="B40">
        <v>621</v>
      </c>
      <c r="C40">
        <v>621</v>
      </c>
    </row>
    <row r="41" spans="1:3" x14ac:dyDescent="0.25">
      <c r="A41">
        <f t="shared" si="0"/>
        <v>40</v>
      </c>
      <c r="B41">
        <v>616</v>
      </c>
    </row>
    <row r="42" spans="1:3" x14ac:dyDescent="0.25">
      <c r="A42">
        <f t="shared" si="0"/>
        <v>41</v>
      </c>
      <c r="B42">
        <v>609</v>
      </c>
      <c r="C42">
        <v>609</v>
      </c>
    </row>
    <row r="43" spans="1:3" x14ac:dyDescent="0.25">
      <c r="A43">
        <f t="shared" si="0"/>
        <v>42</v>
      </c>
      <c r="B43">
        <v>605</v>
      </c>
    </row>
    <row r="44" spans="1:3" x14ac:dyDescent="0.25">
      <c r="A44">
        <f t="shared" si="0"/>
        <v>43</v>
      </c>
      <c r="B44">
        <v>584</v>
      </c>
    </row>
    <row r="45" spans="1:3" x14ac:dyDescent="0.25">
      <c r="A45">
        <f t="shared" si="0"/>
        <v>44</v>
      </c>
      <c r="B45">
        <v>573</v>
      </c>
    </row>
    <row r="46" spans="1:3" x14ac:dyDescent="0.25">
      <c r="A46">
        <f t="shared" si="0"/>
        <v>45</v>
      </c>
      <c r="B46">
        <v>569</v>
      </c>
    </row>
    <row r="47" spans="1:3" x14ac:dyDescent="0.25">
      <c r="A47">
        <f t="shared" si="0"/>
        <v>46</v>
      </c>
      <c r="B47">
        <v>568</v>
      </c>
    </row>
    <row r="48" spans="1:3" x14ac:dyDescent="0.25">
      <c r="A48">
        <f t="shared" si="0"/>
        <v>47</v>
      </c>
      <c r="B48">
        <v>567</v>
      </c>
      <c r="C48">
        <v>567</v>
      </c>
    </row>
    <row r="49" spans="1:2" x14ac:dyDescent="0.25">
      <c r="A49">
        <f t="shared" si="0"/>
        <v>48</v>
      </c>
      <c r="B49">
        <v>560</v>
      </c>
    </row>
    <row r="50" spans="1:2" x14ac:dyDescent="0.25">
      <c r="A50">
        <f t="shared" si="0"/>
        <v>49</v>
      </c>
      <c r="B50">
        <v>558</v>
      </c>
    </row>
    <row r="51" spans="1:2" x14ac:dyDescent="0.25">
      <c r="A51">
        <f t="shared" si="0"/>
        <v>50</v>
      </c>
      <c r="B51">
        <v>552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8"/>
  <sheetViews>
    <sheetView topLeftCell="U1" workbookViewId="0">
      <selection activeCell="AI18" sqref="AI18"/>
    </sheetView>
  </sheetViews>
  <sheetFormatPr defaultRowHeight="15" x14ac:dyDescent="0.25"/>
  <sheetData>
    <row r="1" spans="1:39" x14ac:dyDescent="0.25">
      <c r="A1" t="s">
        <v>25684</v>
      </c>
      <c r="D1" t="s">
        <v>25709</v>
      </c>
      <c r="K1" t="s">
        <v>25684</v>
      </c>
      <c r="N1" t="s">
        <v>25631</v>
      </c>
      <c r="U1" t="s">
        <v>25684</v>
      </c>
      <c r="X1" t="s">
        <v>25632</v>
      </c>
      <c r="AE1" t="s">
        <v>25684</v>
      </c>
    </row>
    <row r="2" spans="1:39" ht="15.75" thickBot="1" x14ac:dyDescent="0.3"/>
    <row r="3" spans="1:39" x14ac:dyDescent="0.25">
      <c r="A3" s="14" t="s">
        <v>25685</v>
      </c>
      <c r="B3" s="14"/>
      <c r="K3" s="14" t="s">
        <v>25685</v>
      </c>
      <c r="L3" s="14"/>
      <c r="U3" s="14" t="s">
        <v>25685</v>
      </c>
      <c r="V3" s="14"/>
      <c r="AE3" s="14" t="s">
        <v>25685</v>
      </c>
      <c r="AF3" s="14"/>
    </row>
    <row r="4" spans="1:39" x14ac:dyDescent="0.25">
      <c r="A4" s="11" t="s">
        <v>25686</v>
      </c>
      <c r="B4" s="11">
        <v>0.42957277953635903</v>
      </c>
      <c r="K4" s="11" t="s">
        <v>25686</v>
      </c>
      <c r="L4" s="11">
        <v>0.26309770014797595</v>
      </c>
      <c r="U4" s="11" t="s">
        <v>25686</v>
      </c>
      <c r="V4" s="11">
        <v>0.21834528809409928</v>
      </c>
      <c r="AE4" s="11" t="s">
        <v>25686</v>
      </c>
      <c r="AF4" s="11">
        <v>0.78263257186767099</v>
      </c>
    </row>
    <row r="5" spans="1:39" x14ac:dyDescent="0.25">
      <c r="A5" s="11" t="s">
        <v>25687</v>
      </c>
      <c r="B5" s="11">
        <v>0.1845327729185933</v>
      </c>
      <c r="K5" s="11" t="s">
        <v>25687</v>
      </c>
      <c r="L5" s="11">
        <v>6.9220399823154269E-2</v>
      </c>
      <c r="U5" s="11" t="s">
        <v>25687</v>
      </c>
      <c r="V5" s="11">
        <v>4.767466483289521E-2</v>
      </c>
      <c r="AE5" s="11" t="s">
        <v>25687</v>
      </c>
      <c r="AF5" s="11">
        <v>0.61251374254820523</v>
      </c>
    </row>
    <row r="6" spans="1:39" x14ac:dyDescent="0.25">
      <c r="A6" s="11" t="s">
        <v>25688</v>
      </c>
      <c r="B6" s="11">
        <v>0.14161344517746663</v>
      </c>
      <c r="K6" s="11" t="s">
        <v>25688</v>
      </c>
      <c r="L6" s="11">
        <v>2.0231999813846595E-2</v>
      </c>
      <c r="U6" s="11" t="s">
        <v>25688</v>
      </c>
      <c r="V6" s="11">
        <v>-2.4477212285313596E-3</v>
      </c>
      <c r="AE6" s="11" t="s">
        <v>25688</v>
      </c>
      <c r="AF6" s="11">
        <v>0.59211972899811072</v>
      </c>
    </row>
    <row r="7" spans="1:39" x14ac:dyDescent="0.25">
      <c r="A7" s="11" t="s">
        <v>25689</v>
      </c>
      <c r="B7" s="11">
        <v>1.3689385123360454E-2</v>
      </c>
      <c r="K7" s="11" t="s">
        <v>25689</v>
      </c>
      <c r="L7" s="11">
        <v>9.2927872384284526E-3</v>
      </c>
      <c r="U7" s="11" t="s">
        <v>25689</v>
      </c>
      <c r="V7" s="11">
        <v>4.5762392719930912E-2</v>
      </c>
      <c r="AE7" s="11" t="s">
        <v>25689</v>
      </c>
      <c r="AF7" s="11">
        <v>2.6353509874248251E-2</v>
      </c>
    </row>
    <row r="8" spans="1:39" ht="15.75" thickBot="1" x14ac:dyDescent="0.3">
      <c r="A8" s="12" t="s">
        <v>25690</v>
      </c>
      <c r="B8" s="12">
        <v>21</v>
      </c>
      <c r="K8" s="12" t="s">
        <v>25690</v>
      </c>
      <c r="L8" s="12">
        <v>21</v>
      </c>
      <c r="U8" s="12" t="s">
        <v>25690</v>
      </c>
      <c r="V8" s="12">
        <v>21</v>
      </c>
      <c r="AE8" s="12" t="s">
        <v>25690</v>
      </c>
      <c r="AF8" s="12">
        <v>21</v>
      </c>
    </row>
    <row r="10" spans="1:39" ht="15.75" thickBot="1" x14ac:dyDescent="0.3">
      <c r="A10" t="s">
        <v>25691</v>
      </c>
      <c r="K10" t="s">
        <v>25691</v>
      </c>
      <c r="U10" t="s">
        <v>25691</v>
      </c>
      <c r="AE10" t="s">
        <v>25691</v>
      </c>
    </row>
    <row r="11" spans="1:39" x14ac:dyDescent="0.25">
      <c r="A11" s="13"/>
      <c r="B11" s="13" t="s">
        <v>25696</v>
      </c>
      <c r="C11" s="13" t="s">
        <v>25697</v>
      </c>
      <c r="D11" s="13" t="s">
        <v>25698</v>
      </c>
      <c r="E11" s="13" t="s">
        <v>25699</v>
      </c>
      <c r="F11" s="13" t="s">
        <v>25700</v>
      </c>
      <c r="K11" s="13"/>
      <c r="L11" s="13" t="s">
        <v>25696</v>
      </c>
      <c r="M11" s="13" t="s">
        <v>25697</v>
      </c>
      <c r="N11" s="13" t="s">
        <v>25698</v>
      </c>
      <c r="O11" s="13" t="s">
        <v>25699</v>
      </c>
      <c r="P11" s="13" t="s">
        <v>25700</v>
      </c>
      <c r="U11" s="13"/>
      <c r="V11" s="13" t="s">
        <v>25696</v>
      </c>
      <c r="W11" s="13" t="s">
        <v>25697</v>
      </c>
      <c r="X11" s="13" t="s">
        <v>25698</v>
      </c>
      <c r="Y11" s="13" t="s">
        <v>25699</v>
      </c>
      <c r="Z11" s="13" t="s">
        <v>25700</v>
      </c>
      <c r="AE11" s="13"/>
      <c r="AF11" s="13" t="s">
        <v>25696</v>
      </c>
      <c r="AG11" s="13" t="s">
        <v>25697</v>
      </c>
      <c r="AH11" s="13" t="s">
        <v>25698</v>
      </c>
      <c r="AI11" s="13" t="s">
        <v>25699</v>
      </c>
      <c r="AJ11" s="13" t="s">
        <v>25700</v>
      </c>
    </row>
    <row r="12" spans="1:39" x14ac:dyDescent="0.25">
      <c r="A12" s="11" t="s">
        <v>25692</v>
      </c>
      <c r="B12" s="11">
        <v>1</v>
      </c>
      <c r="C12" s="11">
        <v>8.0572804476838596E-4</v>
      </c>
      <c r="D12" s="11">
        <v>8.0572804476838596E-4</v>
      </c>
      <c r="E12" s="11">
        <v>4.2995261722556783</v>
      </c>
      <c r="F12" s="11">
        <v>5.1961872075694464E-2</v>
      </c>
      <c r="K12" s="11" t="s">
        <v>25692</v>
      </c>
      <c r="L12" s="11">
        <v>1</v>
      </c>
      <c r="M12" s="11">
        <v>1.2202051004371627E-4</v>
      </c>
      <c r="N12" s="11">
        <v>1.2202051004371627E-4</v>
      </c>
      <c r="O12" s="11">
        <v>1.4129957257228767</v>
      </c>
      <c r="P12" s="11">
        <v>0.24920515948921418</v>
      </c>
      <c r="U12" s="11" t="s">
        <v>25692</v>
      </c>
      <c r="V12" s="11">
        <v>1</v>
      </c>
      <c r="W12" s="11">
        <v>1.9919267266858831E-3</v>
      </c>
      <c r="X12" s="11">
        <v>1.9919267266858831E-3</v>
      </c>
      <c r="Y12" s="11">
        <v>0.95116510962723122</v>
      </c>
      <c r="Z12" s="11">
        <v>0.34167745387437265</v>
      </c>
      <c r="AE12" s="11" t="s">
        <v>25692</v>
      </c>
      <c r="AF12" s="11">
        <v>1</v>
      </c>
      <c r="AG12" s="11">
        <v>2.0858835677761957E-2</v>
      </c>
      <c r="AH12" s="11">
        <v>2.0858835677761957E-2</v>
      </c>
      <c r="AI12" s="11">
        <v>30.033997037594801</v>
      </c>
      <c r="AJ12" s="11">
        <v>2.7506472817565676E-5</v>
      </c>
    </row>
    <row r="13" spans="1:39" x14ac:dyDescent="0.25">
      <c r="A13" s="11" t="s">
        <v>25693</v>
      </c>
      <c r="B13" s="11">
        <v>19</v>
      </c>
      <c r="C13" s="11">
        <v>3.5605860360579679E-3</v>
      </c>
      <c r="D13" s="11">
        <v>1.8739926505568252E-4</v>
      </c>
      <c r="E13" s="11"/>
      <c r="F13" s="11"/>
      <c r="K13" s="11" t="s">
        <v>25693</v>
      </c>
      <c r="L13" s="11">
        <v>19</v>
      </c>
      <c r="M13" s="11">
        <v>1.6407619985152756E-3</v>
      </c>
      <c r="N13" s="11">
        <v>8.635589465869871E-5</v>
      </c>
      <c r="O13" s="11"/>
      <c r="P13" s="11"/>
      <c r="U13" s="11" t="s">
        <v>25693</v>
      </c>
      <c r="V13" s="11">
        <v>19</v>
      </c>
      <c r="W13" s="11">
        <v>3.978973516161053E-2</v>
      </c>
      <c r="X13" s="11">
        <v>2.0941965874531859E-3</v>
      </c>
      <c r="Y13" s="11"/>
      <c r="Z13" s="11"/>
      <c r="AE13" s="11" t="s">
        <v>25693</v>
      </c>
      <c r="AF13" s="11">
        <v>19</v>
      </c>
      <c r="AG13" s="11">
        <v>1.3195642171149902E-2</v>
      </c>
      <c r="AH13" s="11">
        <v>6.9450748269210007E-4</v>
      </c>
      <c r="AI13" s="11"/>
      <c r="AJ13" s="11"/>
    </row>
    <row r="14" spans="1:39" ht="15.75" thickBot="1" x14ac:dyDescent="0.3">
      <c r="A14" s="12" t="s">
        <v>25694</v>
      </c>
      <c r="B14" s="12">
        <v>20</v>
      </c>
      <c r="C14" s="12">
        <v>4.3663140808263539E-3</v>
      </c>
      <c r="D14" s="12"/>
      <c r="E14" s="12"/>
      <c r="F14" s="12"/>
      <c r="K14" s="12" t="s">
        <v>25694</v>
      </c>
      <c r="L14" s="12">
        <v>20</v>
      </c>
      <c r="M14" s="12">
        <v>1.7627825085589919E-3</v>
      </c>
      <c r="N14" s="12"/>
      <c r="O14" s="12"/>
      <c r="P14" s="12"/>
      <c r="U14" s="12" t="s">
        <v>25694</v>
      </c>
      <c r="V14" s="12">
        <v>20</v>
      </c>
      <c r="W14" s="12">
        <v>4.1781661888296413E-2</v>
      </c>
      <c r="X14" s="12"/>
      <c r="Y14" s="12"/>
      <c r="Z14" s="12"/>
      <c r="AE14" s="12" t="s">
        <v>25694</v>
      </c>
      <c r="AF14" s="12">
        <v>20</v>
      </c>
      <c r="AG14" s="12">
        <v>3.4054477848911857E-2</v>
      </c>
      <c r="AH14" s="12"/>
      <c r="AI14" s="12"/>
      <c r="AJ14" s="12"/>
    </row>
    <row r="15" spans="1:39" ht="15.75" thickBot="1" x14ac:dyDescent="0.3"/>
    <row r="16" spans="1:39" x14ac:dyDescent="0.25">
      <c r="A16" s="13"/>
      <c r="B16" s="13" t="s">
        <v>25701</v>
      </c>
      <c r="C16" s="13" t="s">
        <v>25689</v>
      </c>
      <c r="D16" s="13" t="s">
        <v>25702</v>
      </c>
      <c r="E16" s="13" t="s">
        <v>25703</v>
      </c>
      <c r="F16" s="13" t="s">
        <v>25704</v>
      </c>
      <c r="G16" s="13" t="s">
        <v>25705</v>
      </c>
      <c r="H16" s="13" t="s">
        <v>25706</v>
      </c>
      <c r="I16" s="13" t="s">
        <v>25707</v>
      </c>
      <c r="K16" s="13"/>
      <c r="L16" s="13" t="s">
        <v>25701</v>
      </c>
      <c r="M16" s="13" t="s">
        <v>25689</v>
      </c>
      <c r="N16" s="13" t="s">
        <v>25702</v>
      </c>
      <c r="O16" s="13" t="s">
        <v>25703</v>
      </c>
      <c r="P16" s="13" t="s">
        <v>25704</v>
      </c>
      <c r="Q16" s="13" t="s">
        <v>25705</v>
      </c>
      <c r="R16" s="13" t="s">
        <v>25706</v>
      </c>
      <c r="S16" s="13" t="s">
        <v>25707</v>
      </c>
      <c r="U16" s="13"/>
      <c r="V16" s="13" t="s">
        <v>25701</v>
      </c>
      <c r="W16" s="13" t="s">
        <v>25689</v>
      </c>
      <c r="X16" s="13" t="s">
        <v>25702</v>
      </c>
      <c r="Y16" s="13" t="s">
        <v>25703</v>
      </c>
      <c r="Z16" s="13" t="s">
        <v>25704</v>
      </c>
      <c r="AA16" s="13" t="s">
        <v>25705</v>
      </c>
      <c r="AB16" s="13" t="s">
        <v>25706</v>
      </c>
      <c r="AC16" s="13" t="s">
        <v>25707</v>
      </c>
      <c r="AE16" s="13"/>
      <c r="AF16" s="13" t="s">
        <v>25701</v>
      </c>
      <c r="AG16" s="13" t="s">
        <v>25689</v>
      </c>
      <c r="AH16" s="13" t="s">
        <v>25702</v>
      </c>
      <c r="AI16" s="13" t="s">
        <v>25703</v>
      </c>
      <c r="AJ16" s="13" t="s">
        <v>25704</v>
      </c>
      <c r="AK16" s="13" t="s">
        <v>25705</v>
      </c>
      <c r="AL16" s="13" t="s">
        <v>25706</v>
      </c>
      <c r="AM16" s="13" t="s">
        <v>25707</v>
      </c>
    </row>
    <row r="17" spans="1:39" x14ac:dyDescent="0.25">
      <c r="A17" s="11" t="s">
        <v>25695</v>
      </c>
      <c r="B17" s="11">
        <v>-1.0703313993973507</v>
      </c>
      <c r="C17" s="11">
        <v>0.98716024304048233</v>
      </c>
      <c r="D17" s="11">
        <v>-1.0842529436768025</v>
      </c>
      <c r="E17" s="11">
        <v>0.2918199335584063</v>
      </c>
      <c r="F17" s="11">
        <v>-3.1364815291416539</v>
      </c>
      <c r="G17" s="11">
        <v>0.99581873034695256</v>
      </c>
      <c r="H17" s="11">
        <v>-3.1364815291416539</v>
      </c>
      <c r="I17" s="11">
        <v>0.99581873034695256</v>
      </c>
      <c r="K17" s="11" t="s">
        <v>25695</v>
      </c>
      <c r="L17" s="11">
        <v>0.19595471487859462</v>
      </c>
      <c r="M17" s="11">
        <v>0.67011556955588314</v>
      </c>
      <c r="N17" s="11">
        <v>0.29241928374901505</v>
      </c>
      <c r="O17" s="11">
        <v>0.773135363409441</v>
      </c>
      <c r="P17" s="11">
        <v>-1.2066132883840592</v>
      </c>
      <c r="Q17" s="11">
        <v>1.5985227181412487</v>
      </c>
      <c r="R17" s="11">
        <v>-1.2066132883840592</v>
      </c>
      <c r="S17" s="11">
        <v>1.5985227181412487</v>
      </c>
      <c r="U17" s="11" t="s">
        <v>25695</v>
      </c>
      <c r="V17" s="11">
        <v>-2.2971532828432162</v>
      </c>
      <c r="W17" s="11">
        <v>3.2999885906074606</v>
      </c>
      <c r="X17" s="11">
        <v>-0.69610946213009695</v>
      </c>
      <c r="Y17" s="11">
        <v>0.49478836000419146</v>
      </c>
      <c r="Z17" s="11">
        <v>-9.2041087672312916</v>
      </c>
      <c r="AA17" s="11">
        <v>4.6098022015448592</v>
      </c>
      <c r="AB17" s="11">
        <v>-9.2041087672312916</v>
      </c>
      <c r="AC17" s="11">
        <v>4.6098022015448592</v>
      </c>
      <c r="AE17" s="11" t="s">
        <v>25695</v>
      </c>
      <c r="AF17" s="11">
        <v>-9.6748563593751769</v>
      </c>
      <c r="AG17" s="11">
        <v>1.9003875614572887</v>
      </c>
      <c r="AH17" s="11">
        <v>-5.0909912038974472</v>
      </c>
      <c r="AI17" s="11">
        <v>6.4906867945683266E-5</v>
      </c>
      <c r="AJ17" s="11">
        <v>-13.652413229550323</v>
      </c>
      <c r="AK17" s="11">
        <v>-5.6972994892000308</v>
      </c>
      <c r="AL17" s="11">
        <v>-13.652413229550323</v>
      </c>
      <c r="AM17" s="11">
        <v>-5.6972994892000308</v>
      </c>
    </row>
    <row r="18" spans="1:39" ht="15.75" thickBot="1" x14ac:dyDescent="0.3">
      <c r="A18" s="12" t="s">
        <v>25708</v>
      </c>
      <c r="B18" s="12">
        <v>1.0229369766220991E-3</v>
      </c>
      <c r="C18" s="12">
        <v>4.9333119595610785E-4</v>
      </c>
      <c r="D18" s="12">
        <v>2.0735298821709032</v>
      </c>
      <c r="E18" s="12">
        <v>5.1961872075694464E-2</v>
      </c>
      <c r="F18" s="12">
        <v>-9.6170810576978391E-6</v>
      </c>
      <c r="G18" s="12">
        <v>2.055491034301896E-3</v>
      </c>
      <c r="H18" s="12">
        <v>-9.6170810576978391E-6</v>
      </c>
      <c r="I18" s="12">
        <v>2.055491034301896E-3</v>
      </c>
      <c r="K18" s="12" t="s">
        <v>25708</v>
      </c>
      <c r="L18" s="12">
        <v>3.980806386424352E-4</v>
      </c>
      <c r="M18" s="12">
        <v>3.3488880623837601E-4</v>
      </c>
      <c r="N18" s="12">
        <v>1.1886949674844576</v>
      </c>
      <c r="O18" s="12">
        <v>0.24920515948921418</v>
      </c>
      <c r="P18" s="12">
        <v>-3.028496868416717E-4</v>
      </c>
      <c r="Q18" s="12">
        <v>1.0990109641265421E-3</v>
      </c>
      <c r="R18" s="12">
        <v>-3.028496868416717E-4</v>
      </c>
      <c r="S18" s="12">
        <v>1.0990109641265421E-3</v>
      </c>
      <c r="U18" s="12" t="s">
        <v>25708</v>
      </c>
      <c r="V18" s="12">
        <v>1.6083898242853934E-3</v>
      </c>
      <c r="W18" s="12">
        <v>1.6491621593588909E-3</v>
      </c>
      <c r="X18" s="12">
        <v>0.97527693996486819</v>
      </c>
      <c r="Y18" s="12">
        <v>0.34167745387437098</v>
      </c>
      <c r="Z18" s="12">
        <v>-1.8433462373633465E-3</v>
      </c>
      <c r="AA18" s="12">
        <v>5.0601258859341337E-3</v>
      </c>
      <c r="AB18" s="12">
        <v>-1.8433462373633465E-3</v>
      </c>
      <c r="AC18" s="12">
        <v>5.0601258859341337E-3</v>
      </c>
      <c r="AE18" s="12" t="s">
        <v>25708</v>
      </c>
      <c r="AF18" s="12">
        <v>5.2047475427830711E-3</v>
      </c>
      <c r="AG18" s="12">
        <v>9.4971457276910314E-4</v>
      </c>
      <c r="AH18" s="12">
        <v>5.4803281870335816</v>
      </c>
      <c r="AI18" s="12">
        <v>2.7506472817565774E-5</v>
      </c>
      <c r="AJ18" s="12">
        <v>3.2169721014796999E-3</v>
      </c>
      <c r="AK18" s="12">
        <v>7.1925229840864423E-3</v>
      </c>
      <c r="AL18" s="12">
        <v>3.2169721014796999E-3</v>
      </c>
      <c r="AM18" s="12">
        <v>7.1925229840864423E-3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11994"/>
  <sheetViews>
    <sheetView workbookViewId="0">
      <selection activeCell="G10" sqref="G10"/>
    </sheetView>
  </sheetViews>
  <sheetFormatPr defaultRowHeight="15" x14ac:dyDescent="0.25"/>
  <cols>
    <col min="17" max="17" width="9.28515625" bestFit="1" customWidth="1"/>
  </cols>
  <sheetData>
    <row r="1" spans="2:23" x14ac:dyDescent="0.25">
      <c r="B1" t="s">
        <v>285</v>
      </c>
      <c r="E1" t="s">
        <v>25629</v>
      </c>
      <c r="G1">
        <v>1</v>
      </c>
      <c r="H1">
        <v>2</v>
      </c>
      <c r="I1">
        <v>3</v>
      </c>
      <c r="J1">
        <v>4</v>
      </c>
      <c r="K1">
        <v>5</v>
      </c>
      <c r="L1">
        <v>6</v>
      </c>
      <c r="M1">
        <v>7</v>
      </c>
      <c r="P1" t="s">
        <v>25680</v>
      </c>
      <c r="Q1" t="s">
        <v>25681</v>
      </c>
      <c r="R1" t="s">
        <v>25682</v>
      </c>
    </row>
    <row r="2" spans="2:23" x14ac:dyDescent="0.25">
      <c r="B2">
        <v>2</v>
      </c>
      <c r="C2" t="s">
        <v>286</v>
      </c>
      <c r="E2">
        <f>COUNTIF(F$51:F$11994,"="&amp;B2)</f>
        <v>5780</v>
      </c>
      <c r="G2">
        <f>COUNTIFS($G$51:$G$11994,"="&amp;G$1,$F$51:$F$11994,"="&amp;$B2)</f>
        <v>12</v>
      </c>
      <c r="H2">
        <f t="shared" ref="H2:M5" si="0">COUNTIFS($G$51:$G$11994,"="&amp;H$1,$F$51:$F$11994,"="&amp;$B2)</f>
        <v>316</v>
      </c>
      <c r="I2">
        <f t="shared" si="0"/>
        <v>907</v>
      </c>
      <c r="J2">
        <f t="shared" si="0"/>
        <v>4528</v>
      </c>
      <c r="K2">
        <f t="shared" si="0"/>
        <v>8</v>
      </c>
      <c r="L2">
        <f t="shared" si="0"/>
        <v>5</v>
      </c>
      <c r="M2">
        <f t="shared" si="0"/>
        <v>4</v>
      </c>
      <c r="P2">
        <v>12</v>
      </c>
      <c r="Q2">
        <v>607</v>
      </c>
      <c r="R2">
        <f>Q2/P2</f>
        <v>50.583333333333336</v>
      </c>
    </row>
    <row r="3" spans="2:23" x14ac:dyDescent="0.25">
      <c r="B3">
        <v>3</v>
      </c>
      <c r="C3" t="s">
        <v>287</v>
      </c>
      <c r="E3">
        <f>COUNTIF(F$51:F$11994,"="&amp;B3)</f>
        <v>3386</v>
      </c>
      <c r="G3">
        <f t="shared" ref="G3:G5" si="1">COUNTIFS($G$51:$G$11994,"="&amp;G$1,$F$51:$F$11994,"="&amp;$B3)</f>
        <v>20</v>
      </c>
      <c r="H3">
        <f t="shared" si="0"/>
        <v>418</v>
      </c>
      <c r="I3">
        <f t="shared" si="0"/>
        <v>1474</v>
      </c>
      <c r="J3">
        <f t="shared" si="0"/>
        <v>1471</v>
      </c>
      <c r="K3">
        <f t="shared" si="0"/>
        <v>1</v>
      </c>
      <c r="L3">
        <f t="shared" si="0"/>
        <v>2</v>
      </c>
      <c r="M3">
        <f t="shared" si="0"/>
        <v>0</v>
      </c>
      <c r="P3">
        <v>12</v>
      </c>
      <c r="Q3">
        <v>23061</v>
      </c>
      <c r="R3">
        <f>Q3/P3</f>
        <v>1921.75</v>
      </c>
    </row>
    <row r="4" spans="2:23" x14ac:dyDescent="0.25">
      <c r="B4">
        <v>4</v>
      </c>
      <c r="C4" t="s">
        <v>288</v>
      </c>
      <c r="E4">
        <f>COUNTIF(F$51:F$11994,"="&amp;B4)</f>
        <v>1993</v>
      </c>
      <c r="G4">
        <f t="shared" si="1"/>
        <v>28</v>
      </c>
      <c r="H4">
        <f t="shared" si="0"/>
        <v>161</v>
      </c>
      <c r="I4">
        <f t="shared" si="0"/>
        <v>391</v>
      </c>
      <c r="J4">
        <f t="shared" si="0"/>
        <v>1359</v>
      </c>
      <c r="K4">
        <f t="shared" si="0"/>
        <v>42</v>
      </c>
      <c r="L4">
        <f t="shared" si="0"/>
        <v>7</v>
      </c>
      <c r="M4">
        <f t="shared" si="0"/>
        <v>5</v>
      </c>
    </row>
    <row r="5" spans="2:23" x14ac:dyDescent="0.25">
      <c r="B5">
        <v>5</v>
      </c>
      <c r="C5" t="s">
        <v>289</v>
      </c>
      <c r="E5">
        <f>COUNTIF(F$51:F$11994,"="&amp;B5)</f>
        <v>785</v>
      </c>
      <c r="G5">
        <f t="shared" si="1"/>
        <v>4</v>
      </c>
      <c r="H5">
        <f t="shared" si="0"/>
        <v>27</v>
      </c>
      <c r="I5">
        <f t="shared" si="0"/>
        <v>138</v>
      </c>
      <c r="J5">
        <f t="shared" si="0"/>
        <v>612</v>
      </c>
      <c r="K5">
        <f t="shared" si="0"/>
        <v>3</v>
      </c>
      <c r="L5">
        <f t="shared" si="0"/>
        <v>1</v>
      </c>
      <c r="M5">
        <f t="shared" si="0"/>
        <v>0</v>
      </c>
    </row>
    <row r="6" spans="2:23" x14ac:dyDescent="0.25">
      <c r="B6">
        <v>8</v>
      </c>
      <c r="C6" t="s">
        <v>290</v>
      </c>
    </row>
    <row r="7" spans="2:23" x14ac:dyDescent="0.25">
      <c r="B7">
        <v>9</v>
      </c>
      <c r="C7" t="s">
        <v>291</v>
      </c>
      <c r="J7">
        <f>SUM($J2:$J5)/SUM($G$2:$M$5)</f>
        <v>0.6672806430006698</v>
      </c>
      <c r="K7">
        <f>(SUM($J2:$J5)+$O13)/SUM($G$2:$M$5)</f>
        <v>0.9324346952444742</v>
      </c>
      <c r="L7">
        <f>(SUM($J2:$J5)+$O13+O15-O16)/SUM($G$2:$M$5)</f>
        <v>0.95196024800739842</v>
      </c>
    </row>
    <row r="8" spans="2:23" x14ac:dyDescent="0.25">
      <c r="B8">
        <v>10</v>
      </c>
      <c r="C8" t="s">
        <v>292</v>
      </c>
    </row>
    <row r="9" spans="2:23" x14ac:dyDescent="0.25">
      <c r="J9">
        <f>40/J10</f>
        <v>5.018820577164366E-3</v>
      </c>
      <c r="P9" t="s">
        <v>25630</v>
      </c>
      <c r="Q9" t="s">
        <v>25634</v>
      </c>
      <c r="T9" t="s">
        <v>25635</v>
      </c>
      <c r="U9" t="s">
        <v>25634</v>
      </c>
      <c r="W9" t="s">
        <v>25763</v>
      </c>
    </row>
    <row r="10" spans="2:23" x14ac:dyDescent="0.25">
      <c r="B10" t="s">
        <v>25636</v>
      </c>
      <c r="G10">
        <f t="shared" ref="G10:M10" si="2">G13+G15</f>
        <v>64</v>
      </c>
      <c r="H10">
        <f t="shared" si="2"/>
        <v>922</v>
      </c>
      <c r="I10">
        <f t="shared" si="2"/>
        <v>2910</v>
      </c>
      <c r="J10">
        <f t="shared" si="2"/>
        <v>7970</v>
      </c>
      <c r="K10">
        <f t="shared" si="2"/>
        <v>54</v>
      </c>
      <c r="L10">
        <f t="shared" si="2"/>
        <v>15</v>
      </c>
      <c r="M10">
        <f t="shared" si="2"/>
        <v>9</v>
      </c>
      <c r="O10">
        <f>SUM(G10:M10)-J10</f>
        <v>3974</v>
      </c>
      <c r="P10" s="4">
        <f>SUM(G10:I10)/O10</f>
        <v>0.98037242073477604</v>
      </c>
      <c r="Q10" s="7">
        <f>(SUMPRODUCT(G10:M10,G$1:M$1)-J10*J$1)/O10</f>
        <v>2.7833417211877203</v>
      </c>
      <c r="S10">
        <f>SUM(G10:M10)-SUM(I10:K10)</f>
        <v>1010</v>
      </c>
      <c r="T10" s="4">
        <f>SUM(G10:H10)/S10</f>
        <v>0.97623762376237622</v>
      </c>
      <c r="U10" s="7">
        <f>(SUMPRODUCT(G10:M10,G$1:M$1)-SUMPRODUCT(I10:K10,I$1:K$1))/S10</f>
        <v>2.0405940594059406</v>
      </c>
      <c r="W10" s="4">
        <f>G10/(G10+M10)</f>
        <v>0.87671232876712324</v>
      </c>
    </row>
    <row r="11" spans="2:23" x14ac:dyDescent="0.25">
      <c r="G11">
        <f t="shared" ref="G11:I12" si="3">G10</f>
        <v>64</v>
      </c>
      <c r="H11">
        <f t="shared" si="3"/>
        <v>922</v>
      </c>
      <c r="I11">
        <f t="shared" si="3"/>
        <v>2910</v>
      </c>
      <c r="J11">
        <f>7970-40</f>
        <v>7930</v>
      </c>
      <c r="K11">
        <f t="shared" ref="K11:M12" si="4">K10</f>
        <v>54</v>
      </c>
      <c r="L11">
        <f t="shared" si="4"/>
        <v>15</v>
      </c>
      <c r="M11">
        <f t="shared" si="4"/>
        <v>9</v>
      </c>
      <c r="O11">
        <f>SUM(G11:M11)-J11+J10-J11</f>
        <v>4014</v>
      </c>
      <c r="P11" s="4">
        <f>SUM(G11:I11)/O11</f>
        <v>0.97060288988540111</v>
      </c>
      <c r="Q11" s="7"/>
      <c r="T11" s="4"/>
      <c r="U11" s="7"/>
      <c r="W11" s="4"/>
    </row>
    <row r="12" spans="2:23" x14ac:dyDescent="0.25">
      <c r="G12">
        <f t="shared" si="3"/>
        <v>64</v>
      </c>
      <c r="H12">
        <f t="shared" si="3"/>
        <v>922</v>
      </c>
      <c r="I12">
        <f t="shared" si="3"/>
        <v>2910</v>
      </c>
      <c r="J12" s="6">
        <f>7970*(1-40/1000)</f>
        <v>7651.2</v>
      </c>
      <c r="K12">
        <f t="shared" si="4"/>
        <v>54</v>
      </c>
      <c r="L12">
        <f t="shared" si="4"/>
        <v>15</v>
      </c>
      <c r="M12">
        <f t="shared" si="4"/>
        <v>9</v>
      </c>
      <c r="O12" s="6">
        <f>SUM(G12:M12)-J12+J10-J12</f>
        <v>4292.8</v>
      </c>
      <c r="P12" s="4">
        <f>SUM(G12:I12)/O12</f>
        <v>0.90756615728661938</v>
      </c>
      <c r="Q12" s="7"/>
      <c r="T12" s="4"/>
      <c r="U12" s="7"/>
      <c r="W12" s="4"/>
    </row>
    <row r="13" spans="2:23" x14ac:dyDescent="0.25">
      <c r="B13" t="s">
        <v>25631</v>
      </c>
      <c r="G13">
        <f t="shared" ref="G13:M13" si="5">G2+G3</f>
        <v>32</v>
      </c>
      <c r="H13">
        <f t="shared" si="5"/>
        <v>734</v>
      </c>
      <c r="I13">
        <f t="shared" si="5"/>
        <v>2381</v>
      </c>
      <c r="J13">
        <f t="shared" si="5"/>
        <v>5999</v>
      </c>
      <c r="K13">
        <f t="shared" si="5"/>
        <v>9</v>
      </c>
      <c r="L13">
        <f t="shared" si="5"/>
        <v>7</v>
      </c>
      <c r="M13">
        <f t="shared" si="5"/>
        <v>4</v>
      </c>
      <c r="N13" s="4">
        <f>O13/SUM(G13:M13)</f>
        <v>0.34551603753000221</v>
      </c>
      <c r="O13">
        <f>SUM(G13:M13)-J13</f>
        <v>3167</v>
      </c>
      <c r="P13" s="4">
        <f>SUM(G13:I13)/O13</f>
        <v>0.99368487527628668</v>
      </c>
      <c r="Q13" s="7">
        <f>(SUMPRODUCT(G13:M13,G$1:M$1)-J13*J$1)/O13</f>
        <v>2.7653931165140513</v>
      </c>
      <c r="S13">
        <f>SUM(G13:M13)-SUM(I13:K13)</f>
        <v>777</v>
      </c>
      <c r="T13" s="4">
        <f>SUM(G13:H13)/S13</f>
        <v>0.9858429858429858</v>
      </c>
      <c r="U13" s="7">
        <f>(SUMPRODUCT(G13:M13,G$1:M$1)-SUMPRODUCT(I13:K13,I$1:K$1))/S13</f>
        <v>2.0205920205920207</v>
      </c>
      <c r="W13" s="4">
        <f>G13/(G13+M13)</f>
        <v>0.88888888888888884</v>
      </c>
    </row>
    <row r="14" spans="2:23" x14ac:dyDescent="0.25">
      <c r="G14" s="5">
        <f>G13/$J13</f>
        <v>5.3342223703950658E-3</v>
      </c>
      <c r="H14" s="5">
        <f>H13/$J13</f>
        <v>0.12235372562093683</v>
      </c>
      <c r="I14" s="5">
        <f>I13/$J13</f>
        <v>0.39689948324720786</v>
      </c>
      <c r="J14" s="5"/>
      <c r="K14" s="5">
        <f>K13/$J13</f>
        <v>1.5002500416736123E-3</v>
      </c>
      <c r="L14" s="5">
        <f>L13/$J13</f>
        <v>1.1668611435239206E-3</v>
      </c>
      <c r="M14" s="5">
        <f>M13/$J13</f>
        <v>6.6677779629938322E-4</v>
      </c>
      <c r="W14" s="4">
        <f>G14/(G14+M14)</f>
        <v>0.88888888888888884</v>
      </c>
    </row>
    <row r="15" spans="2:23" x14ac:dyDescent="0.25">
      <c r="B15" t="s">
        <v>25632</v>
      </c>
      <c r="G15">
        <f t="shared" ref="G15:M15" si="6">G4+G5</f>
        <v>32</v>
      </c>
      <c r="H15">
        <f t="shared" si="6"/>
        <v>188</v>
      </c>
      <c r="I15">
        <f t="shared" si="6"/>
        <v>529</v>
      </c>
      <c r="J15">
        <f t="shared" si="6"/>
        <v>1971</v>
      </c>
      <c r="K15">
        <f t="shared" si="6"/>
        <v>45</v>
      </c>
      <c r="L15">
        <f t="shared" si="6"/>
        <v>8</v>
      </c>
      <c r="M15">
        <f t="shared" si="6"/>
        <v>5</v>
      </c>
      <c r="O15">
        <f>SUM(G15:M15)-J15</f>
        <v>807</v>
      </c>
      <c r="P15" s="4">
        <f>SUM(G15:I15)/O15</f>
        <v>0.92812887236679054</v>
      </c>
      <c r="Q15" s="7">
        <f>(SUMPRODUCT(G$15:M$15,G$1:M$1)-J$15*J$1)/O15</f>
        <v>2.8537794299876085</v>
      </c>
      <c r="S15">
        <f>SUM(G15:M15)-SUM(I15:K15)</f>
        <v>233</v>
      </c>
      <c r="T15" s="4">
        <f>SUM(G15:H15)/S15</f>
        <v>0.94420600858369097</v>
      </c>
      <c r="U15" s="7">
        <f>(SUMPRODUCT(G$15:M$15,G$1:M$1)-SUMPRODUCT(I$15:K$15,I$1:K$1))/S15</f>
        <v>2.107296137339056</v>
      </c>
      <c r="W15" s="4">
        <f>G15/(G15+M15)</f>
        <v>0.86486486486486491</v>
      </c>
    </row>
    <row r="16" spans="2:23" x14ac:dyDescent="0.25">
      <c r="B16" t="s">
        <v>25633</v>
      </c>
      <c r="G16" s="6">
        <f>G15*(1-G14)</f>
        <v>31.829304884147358</v>
      </c>
      <c r="H16" s="6">
        <f>H15*(1-H14)</f>
        <v>164.99749958326387</v>
      </c>
      <c r="I16" s="6">
        <f>I15*(1-I14)</f>
        <v>319.04017336222699</v>
      </c>
      <c r="J16" s="6"/>
      <c r="K16" s="6">
        <f>K15*(1-K14)</f>
        <v>44.932488748124683</v>
      </c>
      <c r="L16" s="6">
        <f>L15*(1-L14)</f>
        <v>7.9906651108518085</v>
      </c>
      <c r="M16" s="6">
        <f>M15*(1-M14)</f>
        <v>4.9966661110185031</v>
      </c>
      <c r="O16" s="6">
        <f>SUM(G16:M16)-J16</f>
        <v>573.78679779963329</v>
      </c>
      <c r="P16" s="4">
        <f>SUM(G16:I16)/O16</f>
        <v>0.89905689675658818</v>
      </c>
      <c r="Q16" s="7">
        <f>(SUMPRODUCT(G$15:M$15,G$1:M$1)-J$15*J$1)/O16</f>
        <v>4.0136859349702378</v>
      </c>
      <c r="S16" s="6">
        <f>SUM(G16:M16)-SUM(I16:K16)</f>
        <v>209.81413568928161</v>
      </c>
      <c r="T16" s="4">
        <f>SUM(G16:H16)/S16</f>
        <v>0.93810078058275537</v>
      </c>
      <c r="U16" s="7">
        <f>(SUMPRODUCT(G$15:M$15,G$1:M$1)-SUMPRODUCT(I$15:K$15,I$1:K$1))/S16</f>
        <v>2.3401664448725836</v>
      </c>
      <c r="W16" s="4">
        <f>G16/(G16+M16)</f>
        <v>0.86431678579026705</v>
      </c>
    </row>
    <row r="17" spans="1:81" x14ac:dyDescent="0.25">
      <c r="G17" s="6"/>
      <c r="H17" s="6"/>
      <c r="I17" s="6"/>
      <c r="J17" s="6"/>
      <c r="K17" s="6"/>
      <c r="L17" s="6"/>
      <c r="M17" s="6"/>
      <c r="O17" s="6"/>
      <c r="P17" s="4"/>
      <c r="W17" t="s">
        <v>25683</v>
      </c>
      <c r="X17">
        <v>2</v>
      </c>
      <c r="AL17" t="s">
        <v>25683</v>
      </c>
      <c r="AM17">
        <v>3</v>
      </c>
      <c r="BA17" t="s">
        <v>25683</v>
      </c>
      <c r="BB17">
        <v>4</v>
      </c>
      <c r="BP17" t="s">
        <v>25683</v>
      </c>
      <c r="BQ17">
        <v>5</v>
      </c>
    </row>
    <row r="18" spans="1:81" x14ac:dyDescent="0.25">
      <c r="A18" t="s">
        <v>25679</v>
      </c>
      <c r="B18" t="s">
        <v>25630</v>
      </c>
      <c r="C18" t="s">
        <v>25737</v>
      </c>
      <c r="D18" t="s">
        <v>25629</v>
      </c>
      <c r="E18" t="s">
        <v>25669</v>
      </c>
      <c r="F18" t="s">
        <v>25737</v>
      </c>
      <c r="G18">
        <v>1</v>
      </c>
      <c r="H18">
        <v>2</v>
      </c>
      <c r="I18">
        <v>3</v>
      </c>
      <c r="J18">
        <v>4</v>
      </c>
      <c r="K18">
        <v>5</v>
      </c>
      <c r="L18">
        <v>6</v>
      </c>
      <c r="M18">
        <v>7</v>
      </c>
      <c r="P18" t="s">
        <v>25630</v>
      </c>
      <c r="Q18" t="s">
        <v>25634</v>
      </c>
      <c r="T18" t="s">
        <v>25635</v>
      </c>
      <c r="U18" t="s">
        <v>25634</v>
      </c>
      <c r="W18" t="s">
        <v>25629</v>
      </c>
      <c r="X18">
        <v>1</v>
      </c>
      <c r="Y18">
        <v>2</v>
      </c>
      <c r="Z18">
        <v>3</v>
      </c>
      <c r="AA18">
        <v>4</v>
      </c>
      <c r="AB18">
        <v>5</v>
      </c>
      <c r="AC18">
        <v>6</v>
      </c>
      <c r="AD18">
        <v>7</v>
      </c>
      <c r="AF18" t="s">
        <v>25630</v>
      </c>
      <c r="AG18" t="s">
        <v>25634</v>
      </c>
      <c r="AI18" t="s">
        <v>25635</v>
      </c>
      <c r="AJ18" t="s">
        <v>25634</v>
      </c>
      <c r="AL18" t="s">
        <v>25629</v>
      </c>
      <c r="AM18">
        <v>1</v>
      </c>
      <c r="AN18">
        <v>2</v>
      </c>
      <c r="AO18">
        <v>3</v>
      </c>
      <c r="AP18">
        <v>4</v>
      </c>
      <c r="AQ18">
        <v>5</v>
      </c>
      <c r="AR18">
        <v>6</v>
      </c>
      <c r="AS18">
        <v>7</v>
      </c>
      <c r="AU18" t="s">
        <v>25630</v>
      </c>
      <c r="AV18" t="s">
        <v>25634</v>
      </c>
      <c r="AX18" t="s">
        <v>25635</v>
      </c>
      <c r="AY18" t="s">
        <v>25634</v>
      </c>
      <c r="BA18" t="s">
        <v>25629</v>
      </c>
      <c r="BB18">
        <v>1</v>
      </c>
      <c r="BC18">
        <v>2</v>
      </c>
      <c r="BD18">
        <v>3</v>
      </c>
      <c r="BE18">
        <v>4</v>
      </c>
      <c r="BF18">
        <v>5</v>
      </c>
      <c r="BG18">
        <v>6</v>
      </c>
      <c r="BH18">
        <v>7</v>
      </c>
      <c r="BJ18" t="s">
        <v>25630</v>
      </c>
      <c r="BK18" t="s">
        <v>25634</v>
      </c>
      <c r="BM18" t="s">
        <v>25635</v>
      </c>
      <c r="BN18" t="s">
        <v>25634</v>
      </c>
      <c r="BP18" t="s">
        <v>25629</v>
      </c>
      <c r="BQ18">
        <v>1</v>
      </c>
      <c r="BR18">
        <v>2</v>
      </c>
      <c r="BS18">
        <v>3</v>
      </c>
      <c r="BT18">
        <v>4</v>
      </c>
      <c r="BU18">
        <v>5</v>
      </c>
      <c r="BV18">
        <v>6</v>
      </c>
      <c r="BW18">
        <v>7</v>
      </c>
      <c r="BY18" t="s">
        <v>25630</v>
      </c>
      <c r="BZ18" t="s">
        <v>25634</v>
      </c>
      <c r="CB18" t="s">
        <v>25635</v>
      </c>
      <c r="CC18" t="s">
        <v>25634</v>
      </c>
    </row>
    <row r="19" spans="1:81" x14ac:dyDescent="0.25">
      <c r="A19">
        <v>1991</v>
      </c>
      <c r="B19">
        <f t="shared" ref="B19:B39" si="7">SUM(G19:I19)/D19</f>
        <v>0.44827586206896552</v>
      </c>
      <c r="C19">
        <f t="shared" ref="C19:C39" si="8">SUM(G19:H19)/D19</f>
        <v>0.11724137931034483</v>
      </c>
      <c r="D19">
        <f t="shared" ref="D19:D39" si="9">COUNTIF(B$51:B$11994,"="&amp;A19)</f>
        <v>145</v>
      </c>
      <c r="E19">
        <f>SUM(K19:M19)/D19</f>
        <v>2.7586206896551724E-2</v>
      </c>
      <c r="F19">
        <f>SUM(L19:M19)/D19</f>
        <v>1.3793103448275862E-2</v>
      </c>
      <c r="G19">
        <f t="shared" ref="G19:M28" si="10">COUNTIFS($G$51:$G$11994,"="&amp;G$1,$B$51:$B$11994,"="&amp;$A19)</f>
        <v>0</v>
      </c>
      <c r="H19">
        <f t="shared" si="10"/>
        <v>17</v>
      </c>
      <c r="I19">
        <f t="shared" si="10"/>
        <v>48</v>
      </c>
      <c r="J19">
        <f t="shared" si="10"/>
        <v>76</v>
      </c>
      <c r="K19">
        <f t="shared" si="10"/>
        <v>2</v>
      </c>
      <c r="L19">
        <f t="shared" si="10"/>
        <v>2</v>
      </c>
      <c r="M19">
        <f t="shared" si="10"/>
        <v>0</v>
      </c>
      <c r="O19">
        <f t="shared" ref="O19:O39" si="11">SUM(G19:M19)-J19</f>
        <v>69</v>
      </c>
      <c r="P19" s="4">
        <f t="shared" ref="P19:P39" si="12">SUM(G19:I19)/O19</f>
        <v>0.94202898550724634</v>
      </c>
      <c r="Q19" s="7">
        <f t="shared" ref="Q19:Q39" si="13">(SUMPRODUCT(G19:M19,G$1:M$1)-J19*J$1)/O19</f>
        <v>2.8985507246376812</v>
      </c>
      <c r="S19">
        <f t="shared" ref="S19:S39" si="14">SUM(G19:M19)-SUM(I19:K19)</f>
        <v>19</v>
      </c>
      <c r="T19" s="4">
        <f t="shared" ref="T19:T39" si="15">SUM(G19:H19)/S19</f>
        <v>0.89473684210526316</v>
      </c>
      <c r="U19" s="7">
        <f t="shared" ref="U19:U39" si="16">(SUMPRODUCT(G19:M19,G$1:M$1)-SUMPRODUCT(I19:K19,I$1:K$1))/S19</f>
        <v>2.4210526315789473</v>
      </c>
      <c r="W19">
        <f t="shared" ref="W19:W39" si="17">COUNTIFS($B$51:$B$11994,"="&amp;$A19,$F$51:$F$11994,"="&amp;$X$17)</f>
        <v>63</v>
      </c>
      <c r="X19">
        <f t="shared" ref="X19:AD28" si="18">COUNTIFS($G$51:$G$11994,"="&amp;X$18,$B$51:$B$11994,"="&amp;$A19,$F$51:$F$11994,"="&amp;$X$17)</f>
        <v>0</v>
      </c>
      <c r="Y19">
        <f t="shared" si="18"/>
        <v>7</v>
      </c>
      <c r="Z19">
        <f t="shared" si="18"/>
        <v>17</v>
      </c>
      <c r="AA19">
        <f t="shared" si="18"/>
        <v>38</v>
      </c>
      <c r="AB19">
        <f t="shared" si="18"/>
        <v>0</v>
      </c>
      <c r="AC19">
        <f t="shared" si="18"/>
        <v>1</v>
      </c>
      <c r="AD19">
        <f t="shared" si="18"/>
        <v>0</v>
      </c>
      <c r="AE19">
        <f>SUM(X19:AD19)-AA19</f>
        <v>25</v>
      </c>
      <c r="AF19" s="4">
        <f>SUM(X19:Z19)/AE19</f>
        <v>0.96</v>
      </c>
      <c r="AG19" s="7">
        <f>(SUMPRODUCT(X19:AD19,Y$1:AE$1)-AA19*AB$1)/AE19</f>
        <v>0</v>
      </c>
      <c r="AH19">
        <f>SUM(X19:AD19)-SUM(Z19:AB19)</f>
        <v>8</v>
      </c>
      <c r="AI19" s="4">
        <f>SUM(X19:Y19)/AH19</f>
        <v>0.875</v>
      </c>
      <c r="AJ19" s="7">
        <f>(SUMPRODUCT(X19:AD19,Y$1:AE$1)-SUMPRODUCT(Z19:AB19,AA$1:AC$1))/AH19</f>
        <v>0</v>
      </c>
      <c r="AL19">
        <f t="shared" ref="AL19:AL39" si="19">COUNTIFS($B$51:$B$11994,"="&amp;$A19,$F$51:$F$11994,"="&amp;$AM$17)</f>
        <v>43</v>
      </c>
      <c r="AM19">
        <f t="shared" ref="AM19:AS28" si="20">COUNTIFS($G$51:$G$11994,"="&amp;AM$18,$B$51:$B$11994,"="&amp;$A19,$F$51:$F$11994,"="&amp;$AM$17)</f>
        <v>0</v>
      </c>
      <c r="AN19">
        <f t="shared" si="20"/>
        <v>8</v>
      </c>
      <c r="AO19">
        <f t="shared" si="20"/>
        <v>18</v>
      </c>
      <c r="AP19">
        <f t="shared" si="20"/>
        <v>16</v>
      </c>
      <c r="AQ19">
        <f t="shared" si="20"/>
        <v>0</v>
      </c>
      <c r="AR19">
        <f t="shared" si="20"/>
        <v>1</v>
      </c>
      <c r="AS19">
        <f t="shared" si="20"/>
        <v>0</v>
      </c>
      <c r="AT19">
        <f>SUM(AM19:AS19)-AP19</f>
        <v>27</v>
      </c>
      <c r="AU19" s="4">
        <f>SUM(AM19:AO19)/AT19</f>
        <v>0.96296296296296291</v>
      </c>
      <c r="AV19" s="7">
        <f>(SUMPRODUCT(AM19:AS19,AN$1:AT$1)-AP19*AQ$1)/AT19</f>
        <v>0</v>
      </c>
      <c r="AW19">
        <f>SUM(AM19:AS19)-SUM(AO19:AQ19)</f>
        <v>9</v>
      </c>
      <c r="AX19" s="4">
        <f>SUM(AM19:AN19)/AW19</f>
        <v>0.88888888888888884</v>
      </c>
      <c r="AY19" s="7">
        <f>(SUMPRODUCT(AM19:AS19,AN$1:AT$1)-SUMPRODUCT(AO19:AQ19,AP$1:AR$1))/AW19</f>
        <v>0</v>
      </c>
      <c r="BA19">
        <f t="shared" ref="BA19:BA39" si="21">COUNTIFS($B$51:$B$11994,"="&amp;$A19,$F$51:$F$11994,"="&amp;$BB$17)</f>
        <v>31</v>
      </c>
      <c r="BB19">
        <f t="shared" ref="BB19:BH28" si="22">COUNTIFS($G$51:$G$11994,"="&amp;BB$18,$B$51:$B$11994,"="&amp;$A19,$F$51:$F$11994,"="&amp;$BB$17)</f>
        <v>0</v>
      </c>
      <c r="BC19">
        <f t="shared" si="22"/>
        <v>2</v>
      </c>
      <c r="BD19">
        <f t="shared" si="22"/>
        <v>10</v>
      </c>
      <c r="BE19">
        <f t="shared" si="22"/>
        <v>17</v>
      </c>
      <c r="BF19">
        <f t="shared" si="22"/>
        <v>2</v>
      </c>
      <c r="BG19">
        <f t="shared" si="22"/>
        <v>0</v>
      </c>
      <c r="BH19">
        <f t="shared" si="22"/>
        <v>0</v>
      </c>
      <c r="BI19">
        <f>SUM(BB19:BH19)-BE19</f>
        <v>14</v>
      </c>
      <c r="BJ19" s="4">
        <f>SUM(BB19:BD19)/BI19</f>
        <v>0.8571428571428571</v>
      </c>
      <c r="BK19" s="7">
        <f>(SUMPRODUCT(BB19:BH19,BC$1:BI$1)-BE19*BF$1)/BI19</f>
        <v>0</v>
      </c>
      <c r="BL19">
        <f>SUM(BB19:BH19)-SUM(BD19:BF19)</f>
        <v>2</v>
      </c>
      <c r="BM19" s="4">
        <f>SUM(BB19:BC19)/BL19</f>
        <v>1</v>
      </c>
      <c r="BN19" s="7">
        <f>(SUMPRODUCT(BB19:BH19,BC$1:BI$1)-SUMPRODUCT(BD19:BF19,BE$1:BG$1))/BL19</f>
        <v>0</v>
      </c>
      <c r="BP19">
        <f t="shared" ref="BP19:BP39" si="23">COUNTIFS($B$51:$B$11994,"="&amp;$A19,$F$51:$F$11994,"="&amp;$BQ$17)</f>
        <v>8</v>
      </c>
      <c r="BQ19">
        <f t="shared" ref="BQ19:BW28" si="24">COUNTIFS($G$51:$G$11994,"="&amp;BQ$18,$B$51:$B$11994,"="&amp;$A19,$F$51:$F$11994,"="&amp;$BQ$17)</f>
        <v>0</v>
      </c>
      <c r="BR19">
        <f t="shared" si="24"/>
        <v>0</v>
      </c>
      <c r="BS19">
        <f t="shared" si="24"/>
        <v>3</v>
      </c>
      <c r="BT19">
        <f t="shared" si="24"/>
        <v>5</v>
      </c>
      <c r="BU19">
        <f t="shared" si="24"/>
        <v>0</v>
      </c>
      <c r="BV19">
        <f t="shared" si="24"/>
        <v>0</v>
      </c>
      <c r="BW19">
        <f t="shared" si="24"/>
        <v>0</v>
      </c>
      <c r="BX19">
        <f>SUM(BQ19:BW19)-BT19</f>
        <v>3</v>
      </c>
      <c r="BY19" s="4">
        <f>SUM(BQ19:BS19)/BX19</f>
        <v>1</v>
      </c>
      <c r="BZ19" s="7">
        <f>(SUMPRODUCT(BQ19:BW19,BR$1:BX$1)-BT19*BU$1)/BX19</f>
        <v>0</v>
      </c>
      <c r="CA19">
        <f>SUM(BQ19:BW19)-SUM(BS19:BU19)</f>
        <v>0</v>
      </c>
      <c r="CB19" s="4" t="e">
        <f>SUM(BQ19:BR19)/CA19</f>
        <v>#DIV/0!</v>
      </c>
      <c r="CC19" s="7" t="e">
        <f>(SUMPRODUCT(BQ19:BW19,BR$1:BX$1)-SUMPRODUCT(BS19:BU19,BT$1:BV$1))/CA19</f>
        <v>#DIV/0!</v>
      </c>
    </row>
    <row r="20" spans="1:81" x14ac:dyDescent="0.25">
      <c r="A20">
        <f>1+A19</f>
        <v>1992</v>
      </c>
      <c r="B20">
        <f t="shared" si="7"/>
        <v>0.38860103626943004</v>
      </c>
      <c r="C20">
        <f t="shared" si="8"/>
        <v>0.10880829015544041</v>
      </c>
      <c r="D20">
        <f t="shared" si="9"/>
        <v>193</v>
      </c>
      <c r="E20">
        <f t="shared" ref="E20:E39" si="25">SUM(K20:M20)/D20</f>
        <v>5.1813471502590676E-3</v>
      </c>
      <c r="F20">
        <f t="shared" ref="F20:F39" si="26">SUM(L20:M20)/D20</f>
        <v>0</v>
      </c>
      <c r="G20">
        <f t="shared" si="10"/>
        <v>2</v>
      </c>
      <c r="H20">
        <f t="shared" si="10"/>
        <v>19</v>
      </c>
      <c r="I20">
        <f t="shared" si="10"/>
        <v>54</v>
      </c>
      <c r="J20">
        <f t="shared" si="10"/>
        <v>117</v>
      </c>
      <c r="K20">
        <f t="shared" si="10"/>
        <v>1</v>
      </c>
      <c r="L20">
        <f t="shared" si="10"/>
        <v>0</v>
      </c>
      <c r="M20">
        <f t="shared" si="10"/>
        <v>0</v>
      </c>
      <c r="O20">
        <f t="shared" si="11"/>
        <v>76</v>
      </c>
      <c r="P20" s="4">
        <f t="shared" si="12"/>
        <v>0.98684210526315785</v>
      </c>
      <c r="Q20" s="7">
        <f t="shared" si="13"/>
        <v>2.7236842105263159</v>
      </c>
      <c r="S20">
        <f t="shared" si="14"/>
        <v>21</v>
      </c>
      <c r="T20" s="4">
        <f t="shared" si="15"/>
        <v>1</v>
      </c>
      <c r="U20" s="7">
        <f t="shared" si="16"/>
        <v>1.9047619047619047</v>
      </c>
      <c r="W20">
        <f t="shared" si="17"/>
        <v>74</v>
      </c>
      <c r="X20">
        <f t="shared" si="18"/>
        <v>2</v>
      </c>
      <c r="Y20">
        <f t="shared" si="18"/>
        <v>5</v>
      </c>
      <c r="Z20">
        <f t="shared" si="18"/>
        <v>16</v>
      </c>
      <c r="AA20">
        <f t="shared" si="18"/>
        <v>51</v>
      </c>
      <c r="AB20">
        <f t="shared" si="18"/>
        <v>0</v>
      </c>
      <c r="AC20">
        <f t="shared" si="18"/>
        <v>0</v>
      </c>
      <c r="AD20">
        <f t="shared" si="18"/>
        <v>0</v>
      </c>
      <c r="AE20">
        <f t="shared" ref="AE20:AE39" si="27">SUM(X20:AD20)-AA20</f>
        <v>23</v>
      </c>
      <c r="AF20" s="4">
        <f t="shared" ref="AF20:AF39" si="28">SUM(X20:Z20)/AE20</f>
        <v>1</v>
      </c>
      <c r="AG20" s="7">
        <f t="shared" ref="AG20:AG39" si="29">(SUMPRODUCT(X20:AD20,Y$1:AE$1)-AA20*AB$1)/AE20</f>
        <v>0</v>
      </c>
      <c r="AH20">
        <f t="shared" ref="AH20:AH39" si="30">SUM(X20:AD20)-SUM(Z20:AB20)</f>
        <v>7</v>
      </c>
      <c r="AI20" s="4">
        <f t="shared" ref="AI20:AI39" si="31">SUM(X20:Y20)/AH20</f>
        <v>1</v>
      </c>
      <c r="AJ20" s="7">
        <f t="shared" ref="AJ20:AJ39" si="32">(SUMPRODUCT(X20:AD20,Y$1:AE$1)-SUMPRODUCT(Z20:AB20,AA$1:AC$1))/AH20</f>
        <v>0</v>
      </c>
      <c r="AL20">
        <f t="shared" si="19"/>
        <v>60</v>
      </c>
      <c r="AM20">
        <f t="shared" si="20"/>
        <v>0</v>
      </c>
      <c r="AN20">
        <f t="shared" si="20"/>
        <v>9</v>
      </c>
      <c r="AO20">
        <f t="shared" si="20"/>
        <v>25</v>
      </c>
      <c r="AP20">
        <f t="shared" si="20"/>
        <v>26</v>
      </c>
      <c r="AQ20">
        <f t="shared" si="20"/>
        <v>0</v>
      </c>
      <c r="AR20">
        <f t="shared" si="20"/>
        <v>0</v>
      </c>
      <c r="AS20">
        <f t="shared" si="20"/>
        <v>0</v>
      </c>
      <c r="AT20">
        <f t="shared" ref="AT20:AT39" si="33">SUM(AM20:AS20)-AP20</f>
        <v>34</v>
      </c>
      <c r="AU20" s="4">
        <f t="shared" ref="AU20:AU39" si="34">SUM(AM20:AO20)/AT20</f>
        <v>1</v>
      </c>
      <c r="AV20" s="7">
        <f t="shared" ref="AV20:AV39" si="35">(SUMPRODUCT(AM20:AS20,AN$1:AT$1)-AP20*AQ$1)/AT20</f>
        <v>0</v>
      </c>
      <c r="AW20">
        <f t="shared" ref="AW20:AW39" si="36">SUM(AM20:AS20)-SUM(AO20:AQ20)</f>
        <v>9</v>
      </c>
      <c r="AX20" s="4">
        <f t="shared" ref="AX20:AX39" si="37">SUM(AM20:AN20)/AW20</f>
        <v>1</v>
      </c>
      <c r="AY20" s="7">
        <f t="shared" ref="AY20:AY39" si="38">(SUMPRODUCT(AM20:AS20,AN$1:AT$1)-SUMPRODUCT(AO20:AQ20,AP$1:AR$1))/AW20</f>
        <v>0</v>
      </c>
      <c r="BA20">
        <f t="shared" si="21"/>
        <v>48</v>
      </c>
      <c r="BB20">
        <f t="shared" si="22"/>
        <v>0</v>
      </c>
      <c r="BC20">
        <f t="shared" si="22"/>
        <v>4</v>
      </c>
      <c r="BD20">
        <f t="shared" si="22"/>
        <v>10</v>
      </c>
      <c r="BE20">
        <f t="shared" si="22"/>
        <v>33</v>
      </c>
      <c r="BF20">
        <f t="shared" si="22"/>
        <v>1</v>
      </c>
      <c r="BG20">
        <f t="shared" si="22"/>
        <v>0</v>
      </c>
      <c r="BH20">
        <f t="shared" si="22"/>
        <v>0</v>
      </c>
      <c r="BI20">
        <f t="shared" ref="BI20:BI39" si="39">SUM(BB20:BH20)-BE20</f>
        <v>15</v>
      </c>
      <c r="BJ20" s="4">
        <f t="shared" ref="BJ20:BJ39" si="40">SUM(BB20:BD20)/BI20</f>
        <v>0.93333333333333335</v>
      </c>
      <c r="BK20" s="7">
        <f t="shared" ref="BK20:BK39" si="41">(SUMPRODUCT(BB20:BH20,BC$1:BI$1)-BE20*BF$1)/BI20</f>
        <v>0</v>
      </c>
      <c r="BL20">
        <f t="shared" ref="BL20:BL39" si="42">SUM(BB20:BH20)-SUM(BD20:BF20)</f>
        <v>4</v>
      </c>
      <c r="BM20" s="4">
        <f t="shared" ref="BM20:BM39" si="43">SUM(BB20:BC20)/BL20</f>
        <v>1</v>
      </c>
      <c r="BN20" s="7">
        <f t="shared" ref="BN20:BN39" si="44">(SUMPRODUCT(BB20:BH20,BC$1:BI$1)-SUMPRODUCT(BD20:BF20,BE$1:BG$1))/BL20</f>
        <v>0</v>
      </c>
      <c r="BP20">
        <f t="shared" si="23"/>
        <v>11</v>
      </c>
      <c r="BQ20">
        <f t="shared" si="24"/>
        <v>0</v>
      </c>
      <c r="BR20">
        <f t="shared" si="24"/>
        <v>1</v>
      </c>
      <c r="BS20">
        <f t="shared" si="24"/>
        <v>3</v>
      </c>
      <c r="BT20">
        <f t="shared" si="24"/>
        <v>7</v>
      </c>
      <c r="BU20">
        <f t="shared" si="24"/>
        <v>0</v>
      </c>
      <c r="BV20">
        <f t="shared" si="24"/>
        <v>0</v>
      </c>
      <c r="BW20">
        <f t="shared" si="24"/>
        <v>0</v>
      </c>
      <c r="BX20">
        <f t="shared" ref="BX20:BX39" si="45">SUM(BQ20:BW20)-BT20</f>
        <v>4</v>
      </c>
      <c r="BY20" s="4">
        <f t="shared" ref="BY20:BY39" si="46">SUM(BQ20:BS20)/BX20</f>
        <v>1</v>
      </c>
      <c r="BZ20" s="7">
        <f t="shared" ref="BZ20:BZ39" si="47">(SUMPRODUCT(BQ20:BW20,BR$1:BX$1)-BT20*BU$1)/BX20</f>
        <v>0</v>
      </c>
      <c r="CA20">
        <f t="shared" ref="CA20:CA39" si="48">SUM(BQ20:BW20)-SUM(BS20:BU20)</f>
        <v>1</v>
      </c>
      <c r="CB20" s="4">
        <f t="shared" ref="CB20:CB39" si="49">SUM(BQ20:BR20)/CA20</f>
        <v>1</v>
      </c>
      <c r="CC20" s="7">
        <f t="shared" ref="CC20:CC39" si="50">(SUMPRODUCT(BQ20:BW20,BR$1:BX$1)-SUMPRODUCT(BS20:BU20,BT$1:BV$1))/CA20</f>
        <v>0</v>
      </c>
    </row>
    <row r="21" spans="1:81" x14ac:dyDescent="0.25">
      <c r="A21">
        <f t="shared" ref="A21:A39" si="51">1+A20</f>
        <v>1993</v>
      </c>
      <c r="B21">
        <f t="shared" si="7"/>
        <v>0.4777777777777778</v>
      </c>
      <c r="C21">
        <f t="shared" si="8"/>
        <v>0.1</v>
      </c>
      <c r="D21">
        <f t="shared" si="9"/>
        <v>180</v>
      </c>
      <c r="E21">
        <f t="shared" si="25"/>
        <v>2.7777777777777776E-2</v>
      </c>
      <c r="F21">
        <f t="shared" si="26"/>
        <v>2.2222222222222223E-2</v>
      </c>
      <c r="G21">
        <f t="shared" si="10"/>
        <v>1</v>
      </c>
      <c r="H21">
        <f t="shared" si="10"/>
        <v>17</v>
      </c>
      <c r="I21">
        <f t="shared" si="10"/>
        <v>68</v>
      </c>
      <c r="J21">
        <f t="shared" si="10"/>
        <v>89</v>
      </c>
      <c r="K21">
        <f t="shared" si="10"/>
        <v>1</v>
      </c>
      <c r="L21">
        <f t="shared" si="10"/>
        <v>3</v>
      </c>
      <c r="M21">
        <f t="shared" si="10"/>
        <v>1</v>
      </c>
      <c r="O21">
        <f t="shared" si="11"/>
        <v>91</v>
      </c>
      <c r="P21" s="4">
        <f t="shared" si="12"/>
        <v>0.94505494505494503</v>
      </c>
      <c r="Q21" s="7">
        <f t="shared" si="13"/>
        <v>2.9560439560439562</v>
      </c>
      <c r="S21">
        <f t="shared" si="14"/>
        <v>22</v>
      </c>
      <c r="T21" s="4">
        <f t="shared" si="15"/>
        <v>0.81818181818181823</v>
      </c>
      <c r="U21" s="7">
        <f t="shared" si="16"/>
        <v>2.7272727272727271</v>
      </c>
      <c r="W21">
        <f t="shared" si="17"/>
        <v>63</v>
      </c>
      <c r="X21">
        <f t="shared" si="18"/>
        <v>0</v>
      </c>
      <c r="Y21">
        <f t="shared" si="18"/>
        <v>5</v>
      </c>
      <c r="Z21">
        <f t="shared" si="18"/>
        <v>20</v>
      </c>
      <c r="AA21">
        <f t="shared" si="18"/>
        <v>37</v>
      </c>
      <c r="AB21">
        <f t="shared" si="18"/>
        <v>0</v>
      </c>
      <c r="AC21">
        <f t="shared" si="18"/>
        <v>1</v>
      </c>
      <c r="AD21">
        <f t="shared" si="18"/>
        <v>0</v>
      </c>
      <c r="AE21">
        <f t="shared" si="27"/>
        <v>26</v>
      </c>
      <c r="AF21" s="4">
        <f t="shared" si="28"/>
        <v>0.96153846153846156</v>
      </c>
      <c r="AG21" s="7">
        <f t="shared" si="29"/>
        <v>0</v>
      </c>
      <c r="AH21">
        <f t="shared" si="30"/>
        <v>6</v>
      </c>
      <c r="AI21" s="4">
        <f t="shared" si="31"/>
        <v>0.83333333333333337</v>
      </c>
      <c r="AJ21" s="7">
        <f t="shared" si="32"/>
        <v>0</v>
      </c>
      <c r="AL21">
        <f t="shared" si="19"/>
        <v>61</v>
      </c>
      <c r="AM21">
        <f t="shared" si="20"/>
        <v>0</v>
      </c>
      <c r="AN21">
        <f t="shared" si="20"/>
        <v>7</v>
      </c>
      <c r="AO21">
        <f t="shared" si="20"/>
        <v>35</v>
      </c>
      <c r="AP21">
        <f t="shared" si="20"/>
        <v>19</v>
      </c>
      <c r="AQ21">
        <f t="shared" si="20"/>
        <v>0</v>
      </c>
      <c r="AR21">
        <f t="shared" si="20"/>
        <v>0</v>
      </c>
      <c r="AS21">
        <f t="shared" si="20"/>
        <v>0</v>
      </c>
      <c r="AT21">
        <f t="shared" si="33"/>
        <v>42</v>
      </c>
      <c r="AU21" s="4">
        <f t="shared" si="34"/>
        <v>1</v>
      </c>
      <c r="AV21" s="7">
        <f t="shared" si="35"/>
        <v>0</v>
      </c>
      <c r="AW21">
        <f t="shared" si="36"/>
        <v>7</v>
      </c>
      <c r="AX21" s="4">
        <f t="shared" si="37"/>
        <v>1</v>
      </c>
      <c r="AY21" s="7">
        <f t="shared" si="38"/>
        <v>0</v>
      </c>
      <c r="BA21">
        <f t="shared" si="21"/>
        <v>44</v>
      </c>
      <c r="BB21">
        <f t="shared" si="22"/>
        <v>1</v>
      </c>
      <c r="BC21">
        <f t="shared" si="22"/>
        <v>5</v>
      </c>
      <c r="BD21">
        <f t="shared" si="22"/>
        <v>9</v>
      </c>
      <c r="BE21">
        <f t="shared" si="22"/>
        <v>25</v>
      </c>
      <c r="BF21">
        <f t="shared" si="22"/>
        <v>1</v>
      </c>
      <c r="BG21">
        <f t="shared" si="22"/>
        <v>2</v>
      </c>
      <c r="BH21">
        <f t="shared" si="22"/>
        <v>1</v>
      </c>
      <c r="BI21">
        <f t="shared" si="39"/>
        <v>19</v>
      </c>
      <c r="BJ21" s="4">
        <f t="shared" si="40"/>
        <v>0.78947368421052633</v>
      </c>
      <c r="BK21" s="7">
        <f t="shared" si="41"/>
        <v>0</v>
      </c>
      <c r="BL21">
        <f t="shared" si="42"/>
        <v>9</v>
      </c>
      <c r="BM21" s="4">
        <f t="shared" si="43"/>
        <v>0.66666666666666663</v>
      </c>
      <c r="BN21" s="7">
        <f t="shared" si="44"/>
        <v>0</v>
      </c>
      <c r="BP21">
        <f t="shared" si="23"/>
        <v>12</v>
      </c>
      <c r="BQ21">
        <f t="shared" si="24"/>
        <v>0</v>
      </c>
      <c r="BR21">
        <f t="shared" si="24"/>
        <v>0</v>
      </c>
      <c r="BS21">
        <f t="shared" si="24"/>
        <v>4</v>
      </c>
      <c r="BT21">
        <f t="shared" si="24"/>
        <v>8</v>
      </c>
      <c r="BU21">
        <f t="shared" si="24"/>
        <v>0</v>
      </c>
      <c r="BV21">
        <f t="shared" si="24"/>
        <v>0</v>
      </c>
      <c r="BW21">
        <f t="shared" si="24"/>
        <v>0</v>
      </c>
      <c r="BX21">
        <f t="shared" si="45"/>
        <v>4</v>
      </c>
      <c r="BY21" s="4">
        <f t="shared" si="46"/>
        <v>1</v>
      </c>
      <c r="BZ21" s="7">
        <f t="shared" si="47"/>
        <v>0</v>
      </c>
      <c r="CA21">
        <f t="shared" si="48"/>
        <v>0</v>
      </c>
      <c r="CB21" s="4" t="e">
        <f t="shared" si="49"/>
        <v>#DIV/0!</v>
      </c>
      <c r="CC21" s="7" t="e">
        <f t="shared" si="50"/>
        <v>#DIV/0!</v>
      </c>
    </row>
    <row r="22" spans="1:81" x14ac:dyDescent="0.25">
      <c r="A22">
        <f t="shared" si="51"/>
        <v>1994</v>
      </c>
      <c r="B22">
        <f t="shared" si="7"/>
        <v>0.46276595744680848</v>
      </c>
      <c r="C22">
        <f t="shared" si="8"/>
        <v>0.11702127659574468</v>
      </c>
      <c r="D22">
        <f t="shared" si="9"/>
        <v>188</v>
      </c>
      <c r="E22">
        <f t="shared" si="25"/>
        <v>1.5957446808510637E-2</v>
      </c>
      <c r="F22">
        <f t="shared" si="26"/>
        <v>0</v>
      </c>
      <c r="G22">
        <f t="shared" si="10"/>
        <v>1</v>
      </c>
      <c r="H22">
        <f t="shared" si="10"/>
        <v>21</v>
      </c>
      <c r="I22">
        <f t="shared" si="10"/>
        <v>65</v>
      </c>
      <c r="J22">
        <f t="shared" si="10"/>
        <v>98</v>
      </c>
      <c r="K22">
        <f t="shared" si="10"/>
        <v>3</v>
      </c>
      <c r="L22">
        <f t="shared" si="10"/>
        <v>0</v>
      </c>
      <c r="M22">
        <f t="shared" si="10"/>
        <v>0</v>
      </c>
      <c r="O22">
        <f t="shared" si="11"/>
        <v>90</v>
      </c>
      <c r="P22" s="4">
        <f t="shared" si="12"/>
        <v>0.96666666666666667</v>
      </c>
      <c r="Q22" s="7">
        <f t="shared" si="13"/>
        <v>2.8111111111111109</v>
      </c>
      <c r="S22">
        <f t="shared" si="14"/>
        <v>22</v>
      </c>
      <c r="T22" s="4">
        <f t="shared" si="15"/>
        <v>1</v>
      </c>
      <c r="U22" s="7">
        <f t="shared" si="16"/>
        <v>1.9545454545454546</v>
      </c>
      <c r="W22">
        <f t="shared" si="17"/>
        <v>73</v>
      </c>
      <c r="X22">
        <f t="shared" si="18"/>
        <v>0</v>
      </c>
      <c r="Y22">
        <f t="shared" si="18"/>
        <v>5</v>
      </c>
      <c r="Z22">
        <f t="shared" si="18"/>
        <v>14</v>
      </c>
      <c r="AA22">
        <f t="shared" si="18"/>
        <v>53</v>
      </c>
      <c r="AB22">
        <f t="shared" si="18"/>
        <v>1</v>
      </c>
      <c r="AC22">
        <f t="shared" si="18"/>
        <v>0</v>
      </c>
      <c r="AD22">
        <f t="shared" si="18"/>
        <v>0</v>
      </c>
      <c r="AE22">
        <f t="shared" si="27"/>
        <v>20</v>
      </c>
      <c r="AF22" s="4">
        <f t="shared" si="28"/>
        <v>0.95</v>
      </c>
      <c r="AG22" s="7">
        <f t="shared" si="29"/>
        <v>0</v>
      </c>
      <c r="AH22">
        <f t="shared" si="30"/>
        <v>5</v>
      </c>
      <c r="AI22" s="4">
        <f t="shared" si="31"/>
        <v>1</v>
      </c>
      <c r="AJ22" s="7">
        <f t="shared" si="32"/>
        <v>0</v>
      </c>
      <c r="AL22">
        <f t="shared" si="19"/>
        <v>56</v>
      </c>
      <c r="AM22">
        <f t="shared" si="20"/>
        <v>0</v>
      </c>
      <c r="AN22">
        <f t="shared" si="20"/>
        <v>11</v>
      </c>
      <c r="AO22">
        <f t="shared" si="20"/>
        <v>32</v>
      </c>
      <c r="AP22">
        <f t="shared" si="20"/>
        <v>13</v>
      </c>
      <c r="AQ22">
        <f t="shared" si="20"/>
        <v>0</v>
      </c>
      <c r="AR22">
        <f t="shared" si="20"/>
        <v>0</v>
      </c>
      <c r="AS22">
        <f t="shared" si="20"/>
        <v>0</v>
      </c>
      <c r="AT22">
        <f t="shared" si="33"/>
        <v>43</v>
      </c>
      <c r="AU22" s="4">
        <f t="shared" si="34"/>
        <v>1</v>
      </c>
      <c r="AV22" s="7">
        <f t="shared" si="35"/>
        <v>0</v>
      </c>
      <c r="AW22">
        <f t="shared" si="36"/>
        <v>11</v>
      </c>
      <c r="AX22" s="4">
        <f t="shared" si="37"/>
        <v>1</v>
      </c>
      <c r="AY22" s="7">
        <f t="shared" si="38"/>
        <v>0</v>
      </c>
      <c r="BA22">
        <f t="shared" si="21"/>
        <v>47</v>
      </c>
      <c r="BB22">
        <f t="shared" si="22"/>
        <v>1</v>
      </c>
      <c r="BC22">
        <f t="shared" si="22"/>
        <v>4</v>
      </c>
      <c r="BD22">
        <f t="shared" si="22"/>
        <v>17</v>
      </c>
      <c r="BE22">
        <f t="shared" si="22"/>
        <v>23</v>
      </c>
      <c r="BF22">
        <f t="shared" si="22"/>
        <v>2</v>
      </c>
      <c r="BG22">
        <f t="shared" si="22"/>
        <v>0</v>
      </c>
      <c r="BH22">
        <f t="shared" si="22"/>
        <v>0</v>
      </c>
      <c r="BI22">
        <f t="shared" si="39"/>
        <v>24</v>
      </c>
      <c r="BJ22" s="4">
        <f t="shared" si="40"/>
        <v>0.91666666666666663</v>
      </c>
      <c r="BK22" s="7">
        <f t="shared" si="41"/>
        <v>0</v>
      </c>
      <c r="BL22">
        <f t="shared" si="42"/>
        <v>5</v>
      </c>
      <c r="BM22" s="4">
        <f t="shared" si="43"/>
        <v>1</v>
      </c>
      <c r="BN22" s="7">
        <f t="shared" si="44"/>
        <v>0</v>
      </c>
      <c r="BP22">
        <f t="shared" si="23"/>
        <v>12</v>
      </c>
      <c r="BQ22">
        <f t="shared" si="24"/>
        <v>0</v>
      </c>
      <c r="BR22">
        <f t="shared" si="24"/>
        <v>1</v>
      </c>
      <c r="BS22">
        <f t="shared" si="24"/>
        <v>2</v>
      </c>
      <c r="BT22">
        <f t="shared" si="24"/>
        <v>9</v>
      </c>
      <c r="BU22">
        <f t="shared" si="24"/>
        <v>0</v>
      </c>
      <c r="BV22">
        <f t="shared" si="24"/>
        <v>0</v>
      </c>
      <c r="BW22">
        <f t="shared" si="24"/>
        <v>0</v>
      </c>
      <c r="BX22">
        <f t="shared" si="45"/>
        <v>3</v>
      </c>
      <c r="BY22" s="4">
        <f t="shared" si="46"/>
        <v>1</v>
      </c>
      <c r="BZ22" s="7">
        <f t="shared" si="47"/>
        <v>0</v>
      </c>
      <c r="CA22">
        <f t="shared" si="48"/>
        <v>1</v>
      </c>
      <c r="CB22" s="4">
        <f t="shared" si="49"/>
        <v>1</v>
      </c>
      <c r="CC22" s="7">
        <f t="shared" si="50"/>
        <v>0</v>
      </c>
    </row>
    <row r="23" spans="1:81" x14ac:dyDescent="0.25">
      <c r="A23">
        <f t="shared" si="51"/>
        <v>1995</v>
      </c>
      <c r="B23">
        <f t="shared" si="7"/>
        <v>0.39919354838709675</v>
      </c>
      <c r="C23">
        <f t="shared" si="8"/>
        <v>6.8548387096774188E-2</v>
      </c>
      <c r="D23">
        <f t="shared" si="9"/>
        <v>248</v>
      </c>
      <c r="E23">
        <f t="shared" si="25"/>
        <v>1.2096774193548387E-2</v>
      </c>
      <c r="F23">
        <f t="shared" si="26"/>
        <v>0</v>
      </c>
      <c r="G23">
        <f t="shared" si="10"/>
        <v>1</v>
      </c>
      <c r="H23">
        <f t="shared" si="10"/>
        <v>16</v>
      </c>
      <c r="I23">
        <f t="shared" si="10"/>
        <v>82</v>
      </c>
      <c r="J23">
        <f t="shared" si="10"/>
        <v>146</v>
      </c>
      <c r="K23">
        <f t="shared" si="10"/>
        <v>3</v>
      </c>
      <c r="L23">
        <f t="shared" si="10"/>
        <v>0</v>
      </c>
      <c r="M23">
        <f t="shared" si="10"/>
        <v>0</v>
      </c>
      <c r="O23">
        <f t="shared" si="11"/>
        <v>102</v>
      </c>
      <c r="P23" s="4">
        <f t="shared" si="12"/>
        <v>0.97058823529411764</v>
      </c>
      <c r="Q23" s="7">
        <f t="shared" si="13"/>
        <v>2.8823529411764706</v>
      </c>
      <c r="S23">
        <f t="shared" si="14"/>
        <v>17</v>
      </c>
      <c r="T23" s="4">
        <f t="shared" si="15"/>
        <v>1</v>
      </c>
      <c r="U23" s="7">
        <f t="shared" si="16"/>
        <v>1.9411764705882353</v>
      </c>
      <c r="W23">
        <f t="shared" si="17"/>
        <v>114</v>
      </c>
      <c r="X23">
        <f t="shared" si="18"/>
        <v>0</v>
      </c>
      <c r="Y23">
        <f t="shared" si="18"/>
        <v>6</v>
      </c>
      <c r="Z23">
        <f t="shared" si="18"/>
        <v>26</v>
      </c>
      <c r="AA23">
        <f t="shared" si="18"/>
        <v>82</v>
      </c>
      <c r="AB23">
        <f t="shared" si="18"/>
        <v>0</v>
      </c>
      <c r="AC23">
        <f t="shared" si="18"/>
        <v>0</v>
      </c>
      <c r="AD23">
        <f t="shared" si="18"/>
        <v>0</v>
      </c>
      <c r="AE23">
        <f t="shared" si="27"/>
        <v>32</v>
      </c>
      <c r="AF23" s="4">
        <f t="shared" si="28"/>
        <v>1</v>
      </c>
      <c r="AG23" s="7">
        <f t="shared" si="29"/>
        <v>0</v>
      </c>
      <c r="AH23">
        <f t="shared" si="30"/>
        <v>6</v>
      </c>
      <c r="AI23" s="4">
        <f t="shared" si="31"/>
        <v>1</v>
      </c>
      <c r="AJ23" s="7">
        <f t="shared" si="32"/>
        <v>0</v>
      </c>
      <c r="AL23">
        <f t="shared" si="19"/>
        <v>71</v>
      </c>
      <c r="AM23">
        <f t="shared" si="20"/>
        <v>0</v>
      </c>
      <c r="AN23">
        <f t="shared" si="20"/>
        <v>6</v>
      </c>
      <c r="AO23">
        <f t="shared" si="20"/>
        <v>43</v>
      </c>
      <c r="AP23">
        <f t="shared" si="20"/>
        <v>22</v>
      </c>
      <c r="AQ23">
        <f t="shared" si="20"/>
        <v>0</v>
      </c>
      <c r="AR23">
        <f t="shared" si="20"/>
        <v>0</v>
      </c>
      <c r="AS23">
        <f t="shared" si="20"/>
        <v>0</v>
      </c>
      <c r="AT23">
        <f t="shared" si="33"/>
        <v>49</v>
      </c>
      <c r="AU23" s="4">
        <f t="shared" si="34"/>
        <v>1</v>
      </c>
      <c r="AV23" s="7">
        <f t="shared" si="35"/>
        <v>0</v>
      </c>
      <c r="AW23">
        <f t="shared" si="36"/>
        <v>6</v>
      </c>
      <c r="AX23" s="4">
        <f t="shared" si="37"/>
        <v>1</v>
      </c>
      <c r="AY23" s="7">
        <f t="shared" si="38"/>
        <v>0</v>
      </c>
      <c r="BA23">
        <f t="shared" si="21"/>
        <v>50</v>
      </c>
      <c r="BB23">
        <f t="shared" si="22"/>
        <v>1</v>
      </c>
      <c r="BC23">
        <f t="shared" si="22"/>
        <v>4</v>
      </c>
      <c r="BD23">
        <f t="shared" si="22"/>
        <v>10</v>
      </c>
      <c r="BE23">
        <f t="shared" si="22"/>
        <v>32</v>
      </c>
      <c r="BF23">
        <f t="shared" si="22"/>
        <v>3</v>
      </c>
      <c r="BG23">
        <f t="shared" si="22"/>
        <v>0</v>
      </c>
      <c r="BH23">
        <f t="shared" si="22"/>
        <v>0</v>
      </c>
      <c r="BI23">
        <f t="shared" si="39"/>
        <v>18</v>
      </c>
      <c r="BJ23" s="4">
        <f t="shared" si="40"/>
        <v>0.83333333333333337</v>
      </c>
      <c r="BK23" s="7">
        <f t="shared" si="41"/>
        <v>0</v>
      </c>
      <c r="BL23">
        <f t="shared" si="42"/>
        <v>5</v>
      </c>
      <c r="BM23" s="4">
        <f t="shared" si="43"/>
        <v>1</v>
      </c>
      <c r="BN23" s="7">
        <f t="shared" si="44"/>
        <v>0</v>
      </c>
      <c r="BP23">
        <f t="shared" si="23"/>
        <v>13</v>
      </c>
      <c r="BQ23">
        <f t="shared" si="24"/>
        <v>0</v>
      </c>
      <c r="BR23">
        <f t="shared" si="24"/>
        <v>0</v>
      </c>
      <c r="BS23">
        <f t="shared" si="24"/>
        <v>3</v>
      </c>
      <c r="BT23">
        <f t="shared" si="24"/>
        <v>10</v>
      </c>
      <c r="BU23">
        <f t="shared" si="24"/>
        <v>0</v>
      </c>
      <c r="BV23">
        <f t="shared" si="24"/>
        <v>0</v>
      </c>
      <c r="BW23">
        <f t="shared" si="24"/>
        <v>0</v>
      </c>
      <c r="BX23">
        <f t="shared" si="45"/>
        <v>3</v>
      </c>
      <c r="BY23" s="4">
        <f t="shared" si="46"/>
        <v>1</v>
      </c>
      <c r="BZ23" s="7">
        <f t="shared" si="47"/>
        <v>0</v>
      </c>
      <c r="CA23">
        <f t="shared" si="48"/>
        <v>0</v>
      </c>
      <c r="CB23" s="4" t="e">
        <f t="shared" si="49"/>
        <v>#DIV/0!</v>
      </c>
      <c r="CC23" s="7" t="e">
        <f t="shared" si="50"/>
        <v>#DIV/0!</v>
      </c>
    </row>
    <row r="24" spans="1:81" x14ac:dyDescent="0.25">
      <c r="A24">
        <f t="shared" si="51"/>
        <v>1996</v>
      </c>
      <c r="B24">
        <f t="shared" si="7"/>
        <v>0.42063492063492064</v>
      </c>
      <c r="C24">
        <f t="shared" si="8"/>
        <v>6.7460317460317457E-2</v>
      </c>
      <c r="D24">
        <f t="shared" si="9"/>
        <v>252</v>
      </c>
      <c r="E24">
        <f t="shared" si="25"/>
        <v>3.968253968253968E-3</v>
      </c>
      <c r="F24">
        <f t="shared" si="26"/>
        <v>3.968253968253968E-3</v>
      </c>
      <c r="G24">
        <f t="shared" si="10"/>
        <v>0</v>
      </c>
      <c r="H24">
        <f t="shared" si="10"/>
        <v>17</v>
      </c>
      <c r="I24">
        <f t="shared" si="10"/>
        <v>89</v>
      </c>
      <c r="J24">
        <f t="shared" si="10"/>
        <v>145</v>
      </c>
      <c r="K24">
        <f t="shared" si="10"/>
        <v>0</v>
      </c>
      <c r="L24">
        <f t="shared" si="10"/>
        <v>1</v>
      </c>
      <c r="M24">
        <f t="shared" si="10"/>
        <v>0</v>
      </c>
      <c r="O24">
        <f t="shared" si="11"/>
        <v>107</v>
      </c>
      <c r="P24" s="4">
        <f t="shared" si="12"/>
        <v>0.99065420560747663</v>
      </c>
      <c r="Q24" s="7">
        <f t="shared" si="13"/>
        <v>2.8691588785046731</v>
      </c>
      <c r="S24">
        <f t="shared" si="14"/>
        <v>18</v>
      </c>
      <c r="T24" s="4">
        <f t="shared" si="15"/>
        <v>0.94444444444444442</v>
      </c>
      <c r="U24" s="7">
        <f t="shared" si="16"/>
        <v>2.2222222222222223</v>
      </c>
      <c r="W24">
        <f t="shared" si="17"/>
        <v>123</v>
      </c>
      <c r="X24">
        <f t="shared" si="18"/>
        <v>0</v>
      </c>
      <c r="Y24">
        <f t="shared" si="18"/>
        <v>6</v>
      </c>
      <c r="Z24">
        <f t="shared" si="18"/>
        <v>34</v>
      </c>
      <c r="AA24">
        <f t="shared" si="18"/>
        <v>83</v>
      </c>
      <c r="AB24">
        <f t="shared" si="18"/>
        <v>0</v>
      </c>
      <c r="AC24">
        <f t="shared" si="18"/>
        <v>0</v>
      </c>
      <c r="AD24">
        <f t="shared" si="18"/>
        <v>0</v>
      </c>
      <c r="AE24">
        <f t="shared" si="27"/>
        <v>40</v>
      </c>
      <c r="AF24" s="4">
        <f t="shared" si="28"/>
        <v>1</v>
      </c>
      <c r="AG24" s="7">
        <f t="shared" si="29"/>
        <v>0</v>
      </c>
      <c r="AH24">
        <f t="shared" si="30"/>
        <v>6</v>
      </c>
      <c r="AI24" s="4">
        <f t="shared" si="31"/>
        <v>1</v>
      </c>
      <c r="AJ24" s="7">
        <f t="shared" si="32"/>
        <v>0</v>
      </c>
      <c r="AL24">
        <f t="shared" si="19"/>
        <v>66</v>
      </c>
      <c r="AM24">
        <f t="shared" si="20"/>
        <v>0</v>
      </c>
      <c r="AN24">
        <f t="shared" si="20"/>
        <v>6</v>
      </c>
      <c r="AO24">
        <f t="shared" si="20"/>
        <v>36</v>
      </c>
      <c r="AP24">
        <f t="shared" si="20"/>
        <v>24</v>
      </c>
      <c r="AQ24">
        <f t="shared" si="20"/>
        <v>0</v>
      </c>
      <c r="AR24">
        <f t="shared" si="20"/>
        <v>0</v>
      </c>
      <c r="AS24">
        <f t="shared" si="20"/>
        <v>0</v>
      </c>
      <c r="AT24">
        <f t="shared" si="33"/>
        <v>42</v>
      </c>
      <c r="AU24" s="4">
        <f t="shared" si="34"/>
        <v>1</v>
      </c>
      <c r="AV24" s="7">
        <f t="shared" si="35"/>
        <v>0</v>
      </c>
      <c r="AW24">
        <f t="shared" si="36"/>
        <v>6</v>
      </c>
      <c r="AX24" s="4">
        <f t="shared" si="37"/>
        <v>1</v>
      </c>
      <c r="AY24" s="7">
        <f t="shared" si="38"/>
        <v>0</v>
      </c>
      <c r="BA24">
        <f t="shared" si="21"/>
        <v>49</v>
      </c>
      <c r="BB24">
        <f t="shared" si="22"/>
        <v>0</v>
      </c>
      <c r="BC24">
        <f t="shared" si="22"/>
        <v>4</v>
      </c>
      <c r="BD24">
        <f t="shared" si="22"/>
        <v>13</v>
      </c>
      <c r="BE24">
        <f t="shared" si="22"/>
        <v>31</v>
      </c>
      <c r="BF24">
        <f t="shared" si="22"/>
        <v>0</v>
      </c>
      <c r="BG24">
        <f t="shared" si="22"/>
        <v>1</v>
      </c>
      <c r="BH24">
        <f t="shared" si="22"/>
        <v>0</v>
      </c>
      <c r="BI24">
        <f t="shared" si="39"/>
        <v>18</v>
      </c>
      <c r="BJ24" s="4">
        <f t="shared" si="40"/>
        <v>0.94444444444444442</v>
      </c>
      <c r="BK24" s="7">
        <f t="shared" si="41"/>
        <v>0</v>
      </c>
      <c r="BL24">
        <f t="shared" si="42"/>
        <v>5</v>
      </c>
      <c r="BM24" s="4">
        <f t="shared" si="43"/>
        <v>0.8</v>
      </c>
      <c r="BN24" s="7">
        <f t="shared" si="44"/>
        <v>0</v>
      </c>
      <c r="BP24">
        <f t="shared" si="23"/>
        <v>14</v>
      </c>
      <c r="BQ24">
        <f t="shared" si="24"/>
        <v>0</v>
      </c>
      <c r="BR24">
        <f t="shared" si="24"/>
        <v>1</v>
      </c>
      <c r="BS24">
        <f t="shared" si="24"/>
        <v>6</v>
      </c>
      <c r="BT24">
        <f t="shared" si="24"/>
        <v>7</v>
      </c>
      <c r="BU24">
        <f t="shared" si="24"/>
        <v>0</v>
      </c>
      <c r="BV24">
        <f t="shared" si="24"/>
        <v>0</v>
      </c>
      <c r="BW24">
        <f t="shared" si="24"/>
        <v>0</v>
      </c>
      <c r="BX24">
        <f t="shared" si="45"/>
        <v>7</v>
      </c>
      <c r="BY24" s="4">
        <f t="shared" si="46"/>
        <v>1</v>
      </c>
      <c r="BZ24" s="7">
        <f t="shared" si="47"/>
        <v>0</v>
      </c>
      <c r="CA24">
        <f t="shared" si="48"/>
        <v>1</v>
      </c>
      <c r="CB24" s="4">
        <f t="shared" si="49"/>
        <v>1</v>
      </c>
      <c r="CC24" s="7">
        <f t="shared" si="50"/>
        <v>0</v>
      </c>
    </row>
    <row r="25" spans="1:81" x14ac:dyDescent="0.25">
      <c r="A25">
        <f t="shared" si="51"/>
        <v>1997</v>
      </c>
      <c r="B25">
        <f t="shared" si="7"/>
        <v>0.38515901060070673</v>
      </c>
      <c r="C25">
        <f t="shared" si="8"/>
        <v>0.10600706713780919</v>
      </c>
      <c r="D25">
        <f t="shared" si="9"/>
        <v>283</v>
      </c>
      <c r="E25">
        <f t="shared" si="25"/>
        <v>7.0671378091872791E-3</v>
      </c>
      <c r="F25">
        <f t="shared" si="26"/>
        <v>3.5335689045936395E-3</v>
      </c>
      <c r="G25">
        <f t="shared" si="10"/>
        <v>1</v>
      </c>
      <c r="H25">
        <f t="shared" si="10"/>
        <v>29</v>
      </c>
      <c r="I25">
        <f t="shared" si="10"/>
        <v>79</v>
      </c>
      <c r="J25">
        <f t="shared" si="10"/>
        <v>172</v>
      </c>
      <c r="K25">
        <f t="shared" si="10"/>
        <v>1</v>
      </c>
      <c r="L25">
        <f t="shared" si="10"/>
        <v>1</v>
      </c>
      <c r="M25">
        <f t="shared" si="10"/>
        <v>0</v>
      </c>
      <c r="O25">
        <f t="shared" si="11"/>
        <v>111</v>
      </c>
      <c r="P25" s="4">
        <f t="shared" si="12"/>
        <v>0.98198198198198194</v>
      </c>
      <c r="Q25" s="7">
        <f t="shared" si="13"/>
        <v>2.7657657657657659</v>
      </c>
      <c r="S25">
        <f t="shared" si="14"/>
        <v>31</v>
      </c>
      <c r="T25" s="4">
        <f t="shared" si="15"/>
        <v>0.967741935483871</v>
      </c>
      <c r="U25" s="7">
        <f t="shared" si="16"/>
        <v>2.096774193548387</v>
      </c>
      <c r="W25">
        <f t="shared" si="17"/>
        <v>113</v>
      </c>
      <c r="X25">
        <f t="shared" si="18"/>
        <v>1</v>
      </c>
      <c r="Y25">
        <f t="shared" si="18"/>
        <v>8</v>
      </c>
      <c r="Z25">
        <f t="shared" si="18"/>
        <v>26</v>
      </c>
      <c r="AA25">
        <f t="shared" si="18"/>
        <v>78</v>
      </c>
      <c r="AB25">
        <f t="shared" si="18"/>
        <v>0</v>
      </c>
      <c r="AC25">
        <f t="shared" si="18"/>
        <v>0</v>
      </c>
      <c r="AD25">
        <f t="shared" si="18"/>
        <v>0</v>
      </c>
      <c r="AE25">
        <f t="shared" si="27"/>
        <v>35</v>
      </c>
      <c r="AF25" s="4">
        <f t="shared" si="28"/>
        <v>1</v>
      </c>
      <c r="AG25" s="7">
        <f t="shared" si="29"/>
        <v>0</v>
      </c>
      <c r="AH25">
        <f t="shared" si="30"/>
        <v>9</v>
      </c>
      <c r="AI25" s="4">
        <f t="shared" si="31"/>
        <v>1</v>
      </c>
      <c r="AJ25" s="7">
        <f t="shared" si="32"/>
        <v>0</v>
      </c>
      <c r="AL25">
        <f t="shared" si="19"/>
        <v>83</v>
      </c>
      <c r="AM25">
        <f t="shared" si="20"/>
        <v>0</v>
      </c>
      <c r="AN25">
        <f t="shared" si="20"/>
        <v>16</v>
      </c>
      <c r="AO25">
        <f t="shared" si="20"/>
        <v>30</v>
      </c>
      <c r="AP25">
        <f t="shared" si="20"/>
        <v>37</v>
      </c>
      <c r="AQ25">
        <f t="shared" si="20"/>
        <v>0</v>
      </c>
      <c r="AR25">
        <f t="shared" si="20"/>
        <v>0</v>
      </c>
      <c r="AS25">
        <f t="shared" si="20"/>
        <v>0</v>
      </c>
      <c r="AT25">
        <f t="shared" si="33"/>
        <v>46</v>
      </c>
      <c r="AU25" s="4">
        <f t="shared" si="34"/>
        <v>1</v>
      </c>
      <c r="AV25" s="7">
        <f t="shared" si="35"/>
        <v>0</v>
      </c>
      <c r="AW25">
        <f t="shared" si="36"/>
        <v>16</v>
      </c>
      <c r="AX25" s="4">
        <f t="shared" si="37"/>
        <v>1</v>
      </c>
      <c r="AY25" s="7">
        <f t="shared" si="38"/>
        <v>0</v>
      </c>
      <c r="BA25">
        <f t="shared" si="21"/>
        <v>69</v>
      </c>
      <c r="BB25">
        <f t="shared" si="22"/>
        <v>0</v>
      </c>
      <c r="BC25">
        <f t="shared" si="22"/>
        <v>4</v>
      </c>
      <c r="BD25">
        <f t="shared" si="22"/>
        <v>19</v>
      </c>
      <c r="BE25">
        <f t="shared" si="22"/>
        <v>44</v>
      </c>
      <c r="BF25">
        <f t="shared" si="22"/>
        <v>1</v>
      </c>
      <c r="BG25">
        <f t="shared" si="22"/>
        <v>1</v>
      </c>
      <c r="BH25">
        <f t="shared" si="22"/>
        <v>0</v>
      </c>
      <c r="BI25">
        <f t="shared" si="39"/>
        <v>25</v>
      </c>
      <c r="BJ25" s="4">
        <f t="shared" si="40"/>
        <v>0.92</v>
      </c>
      <c r="BK25" s="7">
        <f t="shared" si="41"/>
        <v>0</v>
      </c>
      <c r="BL25">
        <f t="shared" si="42"/>
        <v>5</v>
      </c>
      <c r="BM25" s="4">
        <f t="shared" si="43"/>
        <v>0.8</v>
      </c>
      <c r="BN25" s="7">
        <f t="shared" si="44"/>
        <v>0</v>
      </c>
      <c r="BP25">
        <f t="shared" si="23"/>
        <v>18</v>
      </c>
      <c r="BQ25">
        <f t="shared" si="24"/>
        <v>0</v>
      </c>
      <c r="BR25">
        <f t="shared" si="24"/>
        <v>1</v>
      </c>
      <c r="BS25">
        <f t="shared" si="24"/>
        <v>4</v>
      </c>
      <c r="BT25">
        <f t="shared" si="24"/>
        <v>13</v>
      </c>
      <c r="BU25">
        <f t="shared" si="24"/>
        <v>0</v>
      </c>
      <c r="BV25">
        <f t="shared" si="24"/>
        <v>0</v>
      </c>
      <c r="BW25">
        <f t="shared" si="24"/>
        <v>0</v>
      </c>
      <c r="BX25">
        <f t="shared" si="45"/>
        <v>5</v>
      </c>
      <c r="BY25" s="4">
        <f t="shared" si="46"/>
        <v>1</v>
      </c>
      <c r="BZ25" s="7">
        <f t="shared" si="47"/>
        <v>0</v>
      </c>
      <c r="CA25">
        <f t="shared" si="48"/>
        <v>1</v>
      </c>
      <c r="CB25" s="4">
        <f t="shared" si="49"/>
        <v>1</v>
      </c>
      <c r="CC25" s="7">
        <f t="shared" si="50"/>
        <v>0</v>
      </c>
    </row>
    <row r="26" spans="1:81" x14ac:dyDescent="0.25">
      <c r="A26">
        <f t="shared" si="51"/>
        <v>1998</v>
      </c>
      <c r="B26">
        <f t="shared" si="7"/>
        <v>0.375</v>
      </c>
      <c r="C26">
        <f t="shared" si="8"/>
        <v>9.375E-2</v>
      </c>
      <c r="D26">
        <f t="shared" si="9"/>
        <v>256</v>
      </c>
      <c r="E26">
        <f t="shared" si="25"/>
        <v>1.171875E-2</v>
      </c>
      <c r="F26">
        <f t="shared" si="26"/>
        <v>0</v>
      </c>
      <c r="G26">
        <f t="shared" si="10"/>
        <v>1</v>
      </c>
      <c r="H26">
        <f t="shared" si="10"/>
        <v>23</v>
      </c>
      <c r="I26">
        <f t="shared" si="10"/>
        <v>72</v>
      </c>
      <c r="J26">
        <f t="shared" si="10"/>
        <v>157</v>
      </c>
      <c r="K26">
        <f t="shared" si="10"/>
        <v>3</v>
      </c>
      <c r="L26">
        <f t="shared" si="10"/>
        <v>0</v>
      </c>
      <c r="M26">
        <f t="shared" si="10"/>
        <v>0</v>
      </c>
      <c r="O26">
        <f t="shared" si="11"/>
        <v>99</v>
      </c>
      <c r="P26" s="4">
        <f t="shared" si="12"/>
        <v>0.96969696969696972</v>
      </c>
      <c r="Q26" s="7">
        <f t="shared" si="13"/>
        <v>2.808080808080808</v>
      </c>
      <c r="S26">
        <f t="shared" si="14"/>
        <v>24</v>
      </c>
      <c r="T26" s="4">
        <f t="shared" si="15"/>
        <v>1</v>
      </c>
      <c r="U26" s="7">
        <f t="shared" si="16"/>
        <v>1.9583333333333333</v>
      </c>
      <c r="W26">
        <f t="shared" si="17"/>
        <v>109</v>
      </c>
      <c r="X26">
        <f t="shared" si="18"/>
        <v>0</v>
      </c>
      <c r="Y26">
        <f t="shared" si="18"/>
        <v>9</v>
      </c>
      <c r="Z26">
        <f t="shared" si="18"/>
        <v>22</v>
      </c>
      <c r="AA26">
        <f t="shared" si="18"/>
        <v>78</v>
      </c>
      <c r="AB26">
        <f t="shared" si="18"/>
        <v>0</v>
      </c>
      <c r="AC26">
        <f t="shared" si="18"/>
        <v>0</v>
      </c>
      <c r="AD26">
        <f t="shared" si="18"/>
        <v>0</v>
      </c>
      <c r="AE26">
        <f t="shared" si="27"/>
        <v>31</v>
      </c>
      <c r="AF26" s="4">
        <f t="shared" si="28"/>
        <v>1</v>
      </c>
      <c r="AG26" s="7">
        <f t="shared" si="29"/>
        <v>0</v>
      </c>
      <c r="AH26">
        <f t="shared" si="30"/>
        <v>9</v>
      </c>
      <c r="AI26" s="4">
        <f t="shared" si="31"/>
        <v>1</v>
      </c>
      <c r="AJ26" s="7">
        <f t="shared" si="32"/>
        <v>0</v>
      </c>
      <c r="AL26">
        <f t="shared" si="19"/>
        <v>77</v>
      </c>
      <c r="AM26">
        <f t="shared" si="20"/>
        <v>0</v>
      </c>
      <c r="AN26">
        <f t="shared" si="20"/>
        <v>8</v>
      </c>
      <c r="AO26">
        <f t="shared" si="20"/>
        <v>33</v>
      </c>
      <c r="AP26">
        <f t="shared" si="20"/>
        <v>36</v>
      </c>
      <c r="AQ26">
        <f t="shared" si="20"/>
        <v>0</v>
      </c>
      <c r="AR26">
        <f t="shared" si="20"/>
        <v>0</v>
      </c>
      <c r="AS26">
        <f t="shared" si="20"/>
        <v>0</v>
      </c>
      <c r="AT26">
        <f t="shared" si="33"/>
        <v>41</v>
      </c>
      <c r="AU26" s="4">
        <f t="shared" si="34"/>
        <v>1</v>
      </c>
      <c r="AV26" s="7">
        <f t="shared" si="35"/>
        <v>0</v>
      </c>
      <c r="AW26">
        <f t="shared" si="36"/>
        <v>8</v>
      </c>
      <c r="AX26" s="4">
        <f t="shared" si="37"/>
        <v>1</v>
      </c>
      <c r="AY26" s="7">
        <f t="shared" si="38"/>
        <v>0</v>
      </c>
      <c r="BA26">
        <f t="shared" si="21"/>
        <v>58</v>
      </c>
      <c r="BB26">
        <f t="shared" si="22"/>
        <v>1</v>
      </c>
      <c r="BC26">
        <f t="shared" si="22"/>
        <v>6</v>
      </c>
      <c r="BD26">
        <f t="shared" si="22"/>
        <v>14</v>
      </c>
      <c r="BE26">
        <f t="shared" si="22"/>
        <v>34</v>
      </c>
      <c r="BF26">
        <f t="shared" si="22"/>
        <v>3</v>
      </c>
      <c r="BG26">
        <f t="shared" si="22"/>
        <v>0</v>
      </c>
      <c r="BH26">
        <f t="shared" si="22"/>
        <v>0</v>
      </c>
      <c r="BI26">
        <f t="shared" si="39"/>
        <v>24</v>
      </c>
      <c r="BJ26" s="4">
        <f t="shared" si="40"/>
        <v>0.875</v>
      </c>
      <c r="BK26" s="7">
        <f t="shared" si="41"/>
        <v>0</v>
      </c>
      <c r="BL26">
        <f t="shared" si="42"/>
        <v>7</v>
      </c>
      <c r="BM26" s="4">
        <f t="shared" si="43"/>
        <v>1</v>
      </c>
      <c r="BN26" s="7">
        <f t="shared" si="44"/>
        <v>0</v>
      </c>
      <c r="BP26">
        <f t="shared" si="23"/>
        <v>12</v>
      </c>
      <c r="BQ26">
        <f t="shared" si="24"/>
        <v>0</v>
      </c>
      <c r="BR26">
        <f t="shared" si="24"/>
        <v>0</v>
      </c>
      <c r="BS26">
        <f t="shared" si="24"/>
        <v>3</v>
      </c>
      <c r="BT26">
        <f t="shared" si="24"/>
        <v>9</v>
      </c>
      <c r="BU26">
        <f t="shared" si="24"/>
        <v>0</v>
      </c>
      <c r="BV26">
        <f t="shared" si="24"/>
        <v>0</v>
      </c>
      <c r="BW26">
        <f t="shared" si="24"/>
        <v>0</v>
      </c>
      <c r="BX26">
        <f t="shared" si="45"/>
        <v>3</v>
      </c>
      <c r="BY26" s="4">
        <f t="shared" si="46"/>
        <v>1</v>
      </c>
      <c r="BZ26" s="7">
        <f t="shared" si="47"/>
        <v>0</v>
      </c>
      <c r="CA26">
        <f t="shared" si="48"/>
        <v>0</v>
      </c>
      <c r="CB26" s="4" t="e">
        <f t="shared" si="49"/>
        <v>#DIV/0!</v>
      </c>
      <c r="CC26" s="7" t="e">
        <f t="shared" si="50"/>
        <v>#DIV/0!</v>
      </c>
    </row>
    <row r="27" spans="1:81" x14ac:dyDescent="0.25">
      <c r="A27">
        <f t="shared" si="51"/>
        <v>1999</v>
      </c>
      <c r="B27">
        <f t="shared" si="7"/>
        <v>0.36102236421725242</v>
      </c>
      <c r="C27">
        <f t="shared" si="8"/>
        <v>9.5846645367412137E-2</v>
      </c>
      <c r="D27">
        <f t="shared" si="9"/>
        <v>313</v>
      </c>
      <c r="E27">
        <f t="shared" si="25"/>
        <v>3.1948881789137379E-3</v>
      </c>
      <c r="F27">
        <f t="shared" si="26"/>
        <v>3.1948881789137379E-3</v>
      </c>
      <c r="G27">
        <f t="shared" si="10"/>
        <v>1</v>
      </c>
      <c r="H27">
        <f t="shared" si="10"/>
        <v>29</v>
      </c>
      <c r="I27">
        <f t="shared" si="10"/>
        <v>83</v>
      </c>
      <c r="J27">
        <f t="shared" si="10"/>
        <v>199</v>
      </c>
      <c r="K27">
        <f t="shared" si="10"/>
        <v>0</v>
      </c>
      <c r="L27">
        <f t="shared" si="10"/>
        <v>1</v>
      </c>
      <c r="M27">
        <f t="shared" si="10"/>
        <v>0</v>
      </c>
      <c r="O27">
        <f t="shared" si="11"/>
        <v>114</v>
      </c>
      <c r="P27" s="4">
        <f t="shared" si="12"/>
        <v>0.99122807017543857</v>
      </c>
      <c r="Q27" s="7">
        <f t="shared" si="13"/>
        <v>2.7543859649122808</v>
      </c>
      <c r="S27">
        <f t="shared" si="14"/>
        <v>31</v>
      </c>
      <c r="T27" s="4">
        <f t="shared" si="15"/>
        <v>0.967741935483871</v>
      </c>
      <c r="U27" s="7">
        <f t="shared" si="16"/>
        <v>2.096774193548387</v>
      </c>
      <c r="W27">
        <f t="shared" si="17"/>
        <v>149</v>
      </c>
      <c r="X27">
        <f t="shared" si="18"/>
        <v>0</v>
      </c>
      <c r="Y27">
        <f t="shared" si="18"/>
        <v>8</v>
      </c>
      <c r="Z27">
        <f t="shared" si="18"/>
        <v>33</v>
      </c>
      <c r="AA27">
        <f t="shared" si="18"/>
        <v>107</v>
      </c>
      <c r="AB27">
        <f t="shared" si="18"/>
        <v>0</v>
      </c>
      <c r="AC27">
        <f t="shared" si="18"/>
        <v>1</v>
      </c>
      <c r="AD27">
        <f t="shared" si="18"/>
        <v>0</v>
      </c>
      <c r="AE27">
        <f t="shared" si="27"/>
        <v>42</v>
      </c>
      <c r="AF27" s="4">
        <f t="shared" si="28"/>
        <v>0.97619047619047616</v>
      </c>
      <c r="AG27" s="7">
        <f t="shared" si="29"/>
        <v>0</v>
      </c>
      <c r="AH27">
        <f t="shared" si="30"/>
        <v>9</v>
      </c>
      <c r="AI27" s="4">
        <f t="shared" si="31"/>
        <v>0.88888888888888884</v>
      </c>
      <c r="AJ27" s="7">
        <f t="shared" si="32"/>
        <v>0</v>
      </c>
      <c r="AL27">
        <f t="shared" si="19"/>
        <v>78</v>
      </c>
      <c r="AM27">
        <f t="shared" si="20"/>
        <v>1</v>
      </c>
      <c r="AN27">
        <f t="shared" si="20"/>
        <v>9</v>
      </c>
      <c r="AO27">
        <f t="shared" si="20"/>
        <v>32</v>
      </c>
      <c r="AP27">
        <f t="shared" si="20"/>
        <v>36</v>
      </c>
      <c r="AQ27">
        <f t="shared" si="20"/>
        <v>0</v>
      </c>
      <c r="AR27">
        <f t="shared" si="20"/>
        <v>0</v>
      </c>
      <c r="AS27">
        <f t="shared" si="20"/>
        <v>0</v>
      </c>
      <c r="AT27">
        <f t="shared" si="33"/>
        <v>42</v>
      </c>
      <c r="AU27" s="4">
        <f t="shared" si="34"/>
        <v>1</v>
      </c>
      <c r="AV27" s="7">
        <f t="shared" si="35"/>
        <v>0</v>
      </c>
      <c r="AW27">
        <f t="shared" si="36"/>
        <v>10</v>
      </c>
      <c r="AX27" s="4">
        <f t="shared" si="37"/>
        <v>1</v>
      </c>
      <c r="AY27" s="7">
        <f t="shared" si="38"/>
        <v>0</v>
      </c>
      <c r="BA27">
        <f t="shared" si="21"/>
        <v>66</v>
      </c>
      <c r="BB27">
        <f t="shared" si="22"/>
        <v>0</v>
      </c>
      <c r="BC27">
        <f t="shared" si="22"/>
        <v>11</v>
      </c>
      <c r="BD27">
        <f t="shared" si="22"/>
        <v>12</v>
      </c>
      <c r="BE27">
        <f t="shared" si="22"/>
        <v>43</v>
      </c>
      <c r="BF27">
        <f t="shared" si="22"/>
        <v>0</v>
      </c>
      <c r="BG27">
        <f t="shared" si="22"/>
        <v>0</v>
      </c>
      <c r="BH27">
        <f t="shared" si="22"/>
        <v>0</v>
      </c>
      <c r="BI27">
        <f t="shared" si="39"/>
        <v>23</v>
      </c>
      <c r="BJ27" s="4">
        <f t="shared" si="40"/>
        <v>1</v>
      </c>
      <c r="BK27" s="7">
        <f t="shared" si="41"/>
        <v>0</v>
      </c>
      <c r="BL27">
        <f t="shared" si="42"/>
        <v>11</v>
      </c>
      <c r="BM27" s="4">
        <f t="shared" si="43"/>
        <v>1</v>
      </c>
      <c r="BN27" s="7">
        <f t="shared" si="44"/>
        <v>0</v>
      </c>
      <c r="BP27">
        <f t="shared" si="23"/>
        <v>20</v>
      </c>
      <c r="BQ27">
        <f t="shared" si="24"/>
        <v>0</v>
      </c>
      <c r="BR27">
        <f t="shared" si="24"/>
        <v>1</v>
      </c>
      <c r="BS27">
        <f t="shared" si="24"/>
        <v>6</v>
      </c>
      <c r="BT27">
        <f t="shared" si="24"/>
        <v>13</v>
      </c>
      <c r="BU27">
        <f t="shared" si="24"/>
        <v>0</v>
      </c>
      <c r="BV27">
        <f t="shared" si="24"/>
        <v>0</v>
      </c>
      <c r="BW27">
        <f t="shared" si="24"/>
        <v>0</v>
      </c>
      <c r="BX27">
        <f t="shared" si="45"/>
        <v>7</v>
      </c>
      <c r="BY27" s="4">
        <f t="shared" si="46"/>
        <v>1</v>
      </c>
      <c r="BZ27" s="7">
        <f t="shared" si="47"/>
        <v>0</v>
      </c>
      <c r="CA27">
        <f t="shared" si="48"/>
        <v>1</v>
      </c>
      <c r="CB27" s="4">
        <f t="shared" si="49"/>
        <v>1</v>
      </c>
      <c r="CC27" s="7">
        <f t="shared" si="50"/>
        <v>0</v>
      </c>
    </row>
    <row r="28" spans="1:81" x14ac:dyDescent="0.25">
      <c r="A28">
        <f t="shared" si="51"/>
        <v>2000</v>
      </c>
      <c r="B28">
        <f t="shared" si="7"/>
        <v>0.32923076923076922</v>
      </c>
      <c r="C28">
        <f t="shared" si="8"/>
        <v>9.5384615384615387E-2</v>
      </c>
      <c r="D28">
        <f t="shared" si="9"/>
        <v>325</v>
      </c>
      <c r="E28">
        <f t="shared" si="25"/>
        <v>3.0769230769230769E-3</v>
      </c>
      <c r="F28">
        <f t="shared" si="26"/>
        <v>0</v>
      </c>
      <c r="G28">
        <f t="shared" si="10"/>
        <v>4</v>
      </c>
      <c r="H28">
        <f t="shared" si="10"/>
        <v>27</v>
      </c>
      <c r="I28">
        <f t="shared" si="10"/>
        <v>76</v>
      </c>
      <c r="J28">
        <f t="shared" si="10"/>
        <v>217</v>
      </c>
      <c r="K28">
        <f t="shared" si="10"/>
        <v>1</v>
      </c>
      <c r="L28">
        <f t="shared" si="10"/>
        <v>0</v>
      </c>
      <c r="M28">
        <f t="shared" si="10"/>
        <v>0</v>
      </c>
      <c r="O28">
        <f t="shared" si="11"/>
        <v>108</v>
      </c>
      <c r="P28" s="4">
        <f t="shared" si="12"/>
        <v>0.9907407407407407</v>
      </c>
      <c r="Q28" s="7">
        <f t="shared" si="13"/>
        <v>2.6944444444444446</v>
      </c>
      <c r="S28">
        <f t="shared" si="14"/>
        <v>31</v>
      </c>
      <c r="T28" s="4">
        <f t="shared" si="15"/>
        <v>1</v>
      </c>
      <c r="U28" s="7">
        <f t="shared" si="16"/>
        <v>1.8709677419354838</v>
      </c>
      <c r="W28">
        <f t="shared" si="17"/>
        <v>137</v>
      </c>
      <c r="X28">
        <f t="shared" si="18"/>
        <v>0</v>
      </c>
      <c r="Y28">
        <f t="shared" si="18"/>
        <v>10</v>
      </c>
      <c r="Z28">
        <f t="shared" si="18"/>
        <v>25</v>
      </c>
      <c r="AA28">
        <f t="shared" si="18"/>
        <v>102</v>
      </c>
      <c r="AB28">
        <f t="shared" si="18"/>
        <v>0</v>
      </c>
      <c r="AC28">
        <f t="shared" si="18"/>
        <v>0</v>
      </c>
      <c r="AD28">
        <f t="shared" si="18"/>
        <v>0</v>
      </c>
      <c r="AE28">
        <f t="shared" si="27"/>
        <v>35</v>
      </c>
      <c r="AF28" s="4">
        <f t="shared" si="28"/>
        <v>1</v>
      </c>
      <c r="AG28" s="7">
        <f t="shared" si="29"/>
        <v>0</v>
      </c>
      <c r="AH28">
        <f t="shared" si="30"/>
        <v>10</v>
      </c>
      <c r="AI28" s="4">
        <f t="shared" si="31"/>
        <v>1</v>
      </c>
      <c r="AJ28" s="7">
        <f t="shared" si="32"/>
        <v>0</v>
      </c>
      <c r="AL28">
        <f t="shared" si="19"/>
        <v>88</v>
      </c>
      <c r="AM28">
        <f t="shared" si="20"/>
        <v>0</v>
      </c>
      <c r="AN28">
        <f t="shared" si="20"/>
        <v>10</v>
      </c>
      <c r="AO28">
        <f t="shared" si="20"/>
        <v>30</v>
      </c>
      <c r="AP28">
        <f t="shared" si="20"/>
        <v>48</v>
      </c>
      <c r="AQ28">
        <f t="shared" si="20"/>
        <v>0</v>
      </c>
      <c r="AR28">
        <f t="shared" si="20"/>
        <v>0</v>
      </c>
      <c r="AS28">
        <f t="shared" si="20"/>
        <v>0</v>
      </c>
      <c r="AT28">
        <f t="shared" si="33"/>
        <v>40</v>
      </c>
      <c r="AU28" s="4">
        <f t="shared" si="34"/>
        <v>1</v>
      </c>
      <c r="AV28" s="7">
        <f t="shared" si="35"/>
        <v>0</v>
      </c>
      <c r="AW28">
        <f t="shared" si="36"/>
        <v>10</v>
      </c>
      <c r="AX28" s="4">
        <f t="shared" si="37"/>
        <v>1</v>
      </c>
      <c r="AY28" s="7">
        <f t="shared" si="38"/>
        <v>0</v>
      </c>
      <c r="BA28">
        <f t="shared" si="21"/>
        <v>69</v>
      </c>
      <c r="BB28">
        <f t="shared" si="22"/>
        <v>2</v>
      </c>
      <c r="BC28">
        <f t="shared" si="22"/>
        <v>5</v>
      </c>
      <c r="BD28">
        <f t="shared" si="22"/>
        <v>19</v>
      </c>
      <c r="BE28">
        <f t="shared" si="22"/>
        <v>42</v>
      </c>
      <c r="BF28">
        <f t="shared" si="22"/>
        <v>1</v>
      </c>
      <c r="BG28">
        <f t="shared" si="22"/>
        <v>0</v>
      </c>
      <c r="BH28">
        <f t="shared" si="22"/>
        <v>0</v>
      </c>
      <c r="BI28">
        <f t="shared" si="39"/>
        <v>27</v>
      </c>
      <c r="BJ28" s="4">
        <f t="shared" si="40"/>
        <v>0.96296296296296291</v>
      </c>
      <c r="BK28" s="7">
        <f t="shared" si="41"/>
        <v>0</v>
      </c>
      <c r="BL28">
        <f t="shared" si="42"/>
        <v>7</v>
      </c>
      <c r="BM28" s="4">
        <f t="shared" si="43"/>
        <v>1</v>
      </c>
      <c r="BN28" s="7">
        <f t="shared" si="44"/>
        <v>0</v>
      </c>
      <c r="BP28">
        <f t="shared" si="23"/>
        <v>31</v>
      </c>
      <c r="BQ28">
        <f t="shared" si="24"/>
        <v>2</v>
      </c>
      <c r="BR28">
        <f t="shared" si="24"/>
        <v>2</v>
      </c>
      <c r="BS28">
        <f t="shared" si="24"/>
        <v>2</v>
      </c>
      <c r="BT28">
        <f t="shared" si="24"/>
        <v>25</v>
      </c>
      <c r="BU28">
        <f t="shared" si="24"/>
        <v>0</v>
      </c>
      <c r="BV28">
        <f t="shared" si="24"/>
        <v>0</v>
      </c>
      <c r="BW28">
        <f t="shared" si="24"/>
        <v>0</v>
      </c>
      <c r="BX28">
        <f t="shared" si="45"/>
        <v>6</v>
      </c>
      <c r="BY28" s="4">
        <f t="shared" si="46"/>
        <v>1</v>
      </c>
      <c r="BZ28" s="7">
        <f t="shared" si="47"/>
        <v>0</v>
      </c>
      <c r="CA28">
        <f t="shared" si="48"/>
        <v>4</v>
      </c>
      <c r="CB28" s="4">
        <f t="shared" si="49"/>
        <v>1</v>
      </c>
      <c r="CC28" s="7">
        <f t="shared" si="50"/>
        <v>0</v>
      </c>
    </row>
    <row r="29" spans="1:81" x14ac:dyDescent="0.25">
      <c r="A29">
        <f t="shared" si="51"/>
        <v>2001</v>
      </c>
      <c r="B29">
        <f t="shared" si="7"/>
        <v>0.32526881720430106</v>
      </c>
      <c r="C29">
        <f t="shared" si="8"/>
        <v>6.1827956989247312E-2</v>
      </c>
      <c r="D29">
        <f t="shared" si="9"/>
        <v>372</v>
      </c>
      <c r="E29">
        <f t="shared" si="25"/>
        <v>5.3763440860215058E-3</v>
      </c>
      <c r="F29">
        <f t="shared" si="26"/>
        <v>2.6881720430107529E-3</v>
      </c>
      <c r="G29">
        <f t="shared" ref="G29:M39" si="52">COUNTIFS($G$51:$G$11994,"="&amp;G$1,$B$51:$B$11994,"="&amp;$A29)</f>
        <v>1</v>
      </c>
      <c r="H29">
        <f t="shared" si="52"/>
        <v>22</v>
      </c>
      <c r="I29">
        <f t="shared" si="52"/>
        <v>98</v>
      </c>
      <c r="J29">
        <f t="shared" si="52"/>
        <v>249</v>
      </c>
      <c r="K29">
        <f t="shared" si="52"/>
        <v>1</v>
      </c>
      <c r="L29">
        <f t="shared" si="52"/>
        <v>1</v>
      </c>
      <c r="M29">
        <f t="shared" si="52"/>
        <v>0</v>
      </c>
      <c r="O29">
        <f t="shared" si="11"/>
        <v>123</v>
      </c>
      <c r="P29" s="4">
        <f t="shared" si="12"/>
        <v>0.98373983739837401</v>
      </c>
      <c r="Q29" s="7">
        <f t="shared" si="13"/>
        <v>2.845528455284553</v>
      </c>
      <c r="S29">
        <f t="shared" si="14"/>
        <v>24</v>
      </c>
      <c r="T29" s="4">
        <f t="shared" si="15"/>
        <v>0.95833333333333337</v>
      </c>
      <c r="U29" s="7">
        <f t="shared" si="16"/>
        <v>2.125</v>
      </c>
      <c r="W29">
        <f t="shared" si="17"/>
        <v>159</v>
      </c>
      <c r="X29">
        <f t="shared" ref="X29:AD39" si="53">COUNTIFS($G$51:$G$11994,"="&amp;X$18,$B$51:$B$11994,"="&amp;$A29,$F$51:$F$11994,"="&amp;$X$17)</f>
        <v>0</v>
      </c>
      <c r="Y29">
        <f t="shared" si="53"/>
        <v>10</v>
      </c>
      <c r="Z29">
        <f t="shared" si="53"/>
        <v>25</v>
      </c>
      <c r="AA29">
        <f t="shared" si="53"/>
        <v>124</v>
      </c>
      <c r="AB29">
        <f t="shared" si="53"/>
        <v>0</v>
      </c>
      <c r="AC29">
        <f t="shared" si="53"/>
        <v>0</v>
      </c>
      <c r="AD29">
        <f t="shared" si="53"/>
        <v>0</v>
      </c>
      <c r="AE29">
        <f t="shared" si="27"/>
        <v>35</v>
      </c>
      <c r="AF29" s="4">
        <f t="shared" si="28"/>
        <v>1</v>
      </c>
      <c r="AG29" s="7">
        <f t="shared" si="29"/>
        <v>0</v>
      </c>
      <c r="AH29">
        <f t="shared" si="30"/>
        <v>10</v>
      </c>
      <c r="AI29" s="4">
        <f t="shared" si="31"/>
        <v>1</v>
      </c>
      <c r="AJ29" s="7">
        <f t="shared" si="32"/>
        <v>0</v>
      </c>
      <c r="AL29">
        <f t="shared" si="19"/>
        <v>100</v>
      </c>
      <c r="AM29">
        <f t="shared" ref="AM29:AS39" si="54">COUNTIFS($G$51:$G$11994,"="&amp;AM$18,$B$51:$B$11994,"="&amp;$A29,$F$51:$F$11994,"="&amp;$AM$17)</f>
        <v>0</v>
      </c>
      <c r="AN29">
        <f t="shared" si="54"/>
        <v>6</v>
      </c>
      <c r="AO29">
        <f t="shared" si="54"/>
        <v>47</v>
      </c>
      <c r="AP29">
        <f t="shared" si="54"/>
        <v>47</v>
      </c>
      <c r="AQ29">
        <f t="shared" si="54"/>
        <v>0</v>
      </c>
      <c r="AR29">
        <f t="shared" si="54"/>
        <v>0</v>
      </c>
      <c r="AS29">
        <f t="shared" si="54"/>
        <v>0</v>
      </c>
      <c r="AT29">
        <f t="shared" si="33"/>
        <v>53</v>
      </c>
      <c r="AU29" s="4">
        <f t="shared" si="34"/>
        <v>1</v>
      </c>
      <c r="AV29" s="7">
        <f t="shared" si="35"/>
        <v>0</v>
      </c>
      <c r="AW29">
        <f t="shared" si="36"/>
        <v>6</v>
      </c>
      <c r="AX29" s="4">
        <f t="shared" si="37"/>
        <v>1</v>
      </c>
      <c r="AY29" s="7">
        <f t="shared" si="38"/>
        <v>0</v>
      </c>
      <c r="BA29">
        <f t="shared" si="21"/>
        <v>78</v>
      </c>
      <c r="BB29">
        <f t="shared" ref="BB29:BH39" si="55">COUNTIFS($G$51:$G$11994,"="&amp;BB$18,$B$51:$B$11994,"="&amp;$A29,$F$51:$F$11994,"="&amp;$BB$17)</f>
        <v>1</v>
      </c>
      <c r="BC29">
        <f t="shared" si="55"/>
        <v>6</v>
      </c>
      <c r="BD29">
        <f t="shared" si="55"/>
        <v>23</v>
      </c>
      <c r="BE29">
        <f t="shared" si="55"/>
        <v>46</v>
      </c>
      <c r="BF29">
        <f t="shared" si="55"/>
        <v>1</v>
      </c>
      <c r="BG29">
        <f t="shared" si="55"/>
        <v>1</v>
      </c>
      <c r="BH29">
        <f t="shared" si="55"/>
        <v>0</v>
      </c>
      <c r="BI29">
        <f t="shared" si="39"/>
        <v>32</v>
      </c>
      <c r="BJ29" s="4">
        <f t="shared" si="40"/>
        <v>0.9375</v>
      </c>
      <c r="BK29" s="7">
        <f t="shared" si="41"/>
        <v>0</v>
      </c>
      <c r="BL29">
        <f t="shared" si="42"/>
        <v>8</v>
      </c>
      <c r="BM29" s="4">
        <f t="shared" si="43"/>
        <v>0.875</v>
      </c>
      <c r="BN29" s="7">
        <f t="shared" si="44"/>
        <v>0</v>
      </c>
      <c r="BP29">
        <f t="shared" si="23"/>
        <v>35</v>
      </c>
      <c r="BQ29">
        <f t="shared" ref="BQ29:BW39" si="56">COUNTIFS($G$51:$G$11994,"="&amp;BQ$18,$B$51:$B$11994,"="&amp;$A29,$F$51:$F$11994,"="&amp;$BQ$17)</f>
        <v>0</v>
      </c>
      <c r="BR29">
        <f t="shared" si="56"/>
        <v>0</v>
      </c>
      <c r="BS29">
        <f t="shared" si="56"/>
        <v>3</v>
      </c>
      <c r="BT29">
        <f t="shared" si="56"/>
        <v>32</v>
      </c>
      <c r="BU29">
        <f t="shared" si="56"/>
        <v>0</v>
      </c>
      <c r="BV29">
        <f t="shared" si="56"/>
        <v>0</v>
      </c>
      <c r="BW29">
        <f t="shared" si="56"/>
        <v>0</v>
      </c>
      <c r="BX29">
        <f t="shared" si="45"/>
        <v>3</v>
      </c>
      <c r="BY29" s="4">
        <f t="shared" si="46"/>
        <v>1</v>
      </c>
      <c r="BZ29" s="7">
        <f t="shared" si="47"/>
        <v>0</v>
      </c>
      <c r="CA29">
        <f t="shared" si="48"/>
        <v>0</v>
      </c>
      <c r="CB29" s="4" t="e">
        <f t="shared" si="49"/>
        <v>#DIV/0!</v>
      </c>
      <c r="CC29" s="7" t="e">
        <f t="shared" si="50"/>
        <v>#DIV/0!</v>
      </c>
    </row>
    <row r="30" spans="1:81" x14ac:dyDescent="0.25">
      <c r="A30">
        <f t="shared" si="51"/>
        <v>2002</v>
      </c>
      <c r="B30">
        <f t="shared" si="7"/>
        <v>0.28346456692913385</v>
      </c>
      <c r="C30">
        <f t="shared" si="8"/>
        <v>5.774278215223097E-2</v>
      </c>
      <c r="D30">
        <f t="shared" si="9"/>
        <v>381</v>
      </c>
      <c r="E30">
        <f t="shared" si="25"/>
        <v>7.874015748031496E-3</v>
      </c>
      <c r="F30">
        <f t="shared" si="26"/>
        <v>2.6246719160104987E-3</v>
      </c>
      <c r="G30">
        <f t="shared" si="52"/>
        <v>2</v>
      </c>
      <c r="H30">
        <f t="shared" si="52"/>
        <v>20</v>
      </c>
      <c r="I30">
        <f t="shared" si="52"/>
        <v>86</v>
      </c>
      <c r="J30">
        <f t="shared" si="52"/>
        <v>270</v>
      </c>
      <c r="K30">
        <f t="shared" si="52"/>
        <v>2</v>
      </c>
      <c r="L30">
        <f t="shared" si="52"/>
        <v>1</v>
      </c>
      <c r="M30">
        <f t="shared" si="52"/>
        <v>0</v>
      </c>
      <c r="O30">
        <f t="shared" si="11"/>
        <v>111</v>
      </c>
      <c r="P30" s="4">
        <f t="shared" si="12"/>
        <v>0.97297297297297303</v>
      </c>
      <c r="Q30" s="7">
        <f t="shared" si="13"/>
        <v>2.8468468468468466</v>
      </c>
      <c r="S30">
        <f t="shared" si="14"/>
        <v>23</v>
      </c>
      <c r="T30" s="4">
        <f t="shared" si="15"/>
        <v>0.95652173913043481</v>
      </c>
      <c r="U30" s="7">
        <f t="shared" si="16"/>
        <v>2.0869565217391304</v>
      </c>
      <c r="W30">
        <f t="shared" si="17"/>
        <v>193</v>
      </c>
      <c r="X30">
        <f t="shared" si="53"/>
        <v>0</v>
      </c>
      <c r="Y30">
        <f t="shared" si="53"/>
        <v>6</v>
      </c>
      <c r="Z30">
        <f t="shared" si="53"/>
        <v>31</v>
      </c>
      <c r="AA30">
        <f t="shared" si="53"/>
        <v>155</v>
      </c>
      <c r="AB30">
        <f t="shared" si="53"/>
        <v>1</v>
      </c>
      <c r="AC30">
        <f t="shared" si="53"/>
        <v>0</v>
      </c>
      <c r="AD30">
        <f t="shared" si="53"/>
        <v>0</v>
      </c>
      <c r="AE30">
        <f t="shared" si="27"/>
        <v>38</v>
      </c>
      <c r="AF30" s="4">
        <f t="shared" si="28"/>
        <v>0.97368421052631582</v>
      </c>
      <c r="AG30" s="7">
        <f t="shared" si="29"/>
        <v>0</v>
      </c>
      <c r="AH30">
        <f t="shared" si="30"/>
        <v>6</v>
      </c>
      <c r="AI30" s="4">
        <f t="shared" si="31"/>
        <v>1</v>
      </c>
      <c r="AJ30" s="7">
        <f t="shared" si="32"/>
        <v>0</v>
      </c>
      <c r="AL30">
        <f t="shared" si="19"/>
        <v>88</v>
      </c>
      <c r="AM30">
        <f t="shared" si="54"/>
        <v>0</v>
      </c>
      <c r="AN30">
        <f t="shared" si="54"/>
        <v>9</v>
      </c>
      <c r="AO30">
        <f t="shared" si="54"/>
        <v>35</v>
      </c>
      <c r="AP30">
        <f t="shared" si="54"/>
        <v>44</v>
      </c>
      <c r="AQ30">
        <f t="shared" si="54"/>
        <v>0</v>
      </c>
      <c r="AR30">
        <f t="shared" si="54"/>
        <v>0</v>
      </c>
      <c r="AS30">
        <f t="shared" si="54"/>
        <v>0</v>
      </c>
      <c r="AT30">
        <f t="shared" si="33"/>
        <v>44</v>
      </c>
      <c r="AU30" s="4">
        <f t="shared" si="34"/>
        <v>1</v>
      </c>
      <c r="AV30" s="7">
        <f t="shared" si="35"/>
        <v>0</v>
      </c>
      <c r="AW30">
        <f t="shared" si="36"/>
        <v>9</v>
      </c>
      <c r="AX30" s="4">
        <f t="shared" si="37"/>
        <v>1</v>
      </c>
      <c r="AY30" s="7">
        <f t="shared" si="38"/>
        <v>0</v>
      </c>
      <c r="BA30">
        <f t="shared" si="21"/>
        <v>77</v>
      </c>
      <c r="BB30">
        <f t="shared" si="55"/>
        <v>2</v>
      </c>
      <c r="BC30">
        <f t="shared" si="55"/>
        <v>5</v>
      </c>
      <c r="BD30">
        <f t="shared" si="55"/>
        <v>16</v>
      </c>
      <c r="BE30">
        <f t="shared" si="55"/>
        <v>52</v>
      </c>
      <c r="BF30">
        <f t="shared" si="55"/>
        <v>1</v>
      </c>
      <c r="BG30">
        <f t="shared" si="55"/>
        <v>1</v>
      </c>
      <c r="BH30">
        <f t="shared" si="55"/>
        <v>0</v>
      </c>
      <c r="BI30">
        <f t="shared" si="39"/>
        <v>25</v>
      </c>
      <c r="BJ30" s="4">
        <f t="shared" si="40"/>
        <v>0.92</v>
      </c>
      <c r="BK30" s="7">
        <f t="shared" si="41"/>
        <v>0</v>
      </c>
      <c r="BL30">
        <f t="shared" si="42"/>
        <v>8</v>
      </c>
      <c r="BM30" s="4">
        <f t="shared" si="43"/>
        <v>0.875</v>
      </c>
      <c r="BN30" s="7">
        <f t="shared" si="44"/>
        <v>0</v>
      </c>
      <c r="BP30">
        <f t="shared" si="23"/>
        <v>23</v>
      </c>
      <c r="BQ30">
        <f t="shared" si="56"/>
        <v>0</v>
      </c>
      <c r="BR30">
        <f t="shared" si="56"/>
        <v>0</v>
      </c>
      <c r="BS30">
        <f t="shared" si="56"/>
        <v>4</v>
      </c>
      <c r="BT30">
        <f t="shared" si="56"/>
        <v>19</v>
      </c>
      <c r="BU30">
        <f t="shared" si="56"/>
        <v>0</v>
      </c>
      <c r="BV30">
        <f t="shared" si="56"/>
        <v>0</v>
      </c>
      <c r="BW30">
        <f t="shared" si="56"/>
        <v>0</v>
      </c>
      <c r="BX30">
        <f t="shared" si="45"/>
        <v>4</v>
      </c>
      <c r="BY30" s="4">
        <f t="shared" si="46"/>
        <v>1</v>
      </c>
      <c r="BZ30" s="7">
        <f t="shared" si="47"/>
        <v>0</v>
      </c>
      <c r="CA30">
        <f t="shared" si="48"/>
        <v>0</v>
      </c>
      <c r="CB30" s="4" t="e">
        <f t="shared" si="49"/>
        <v>#DIV/0!</v>
      </c>
      <c r="CC30" s="7" t="e">
        <f t="shared" si="50"/>
        <v>#DIV/0!</v>
      </c>
    </row>
    <row r="31" spans="1:81" x14ac:dyDescent="0.25">
      <c r="A31">
        <f t="shared" si="51"/>
        <v>2003</v>
      </c>
      <c r="B31">
        <f t="shared" si="7"/>
        <v>0.28600823045267487</v>
      </c>
      <c r="C31">
        <f t="shared" si="8"/>
        <v>6.9958847736625515E-2</v>
      </c>
      <c r="D31">
        <f t="shared" si="9"/>
        <v>486</v>
      </c>
      <c r="E31">
        <f t="shared" si="25"/>
        <v>8.23045267489712E-3</v>
      </c>
      <c r="F31">
        <f t="shared" si="26"/>
        <v>4.11522633744856E-3</v>
      </c>
      <c r="G31">
        <f t="shared" si="52"/>
        <v>3</v>
      </c>
      <c r="H31">
        <f t="shared" si="52"/>
        <v>31</v>
      </c>
      <c r="I31">
        <f t="shared" si="52"/>
        <v>105</v>
      </c>
      <c r="J31">
        <f t="shared" si="52"/>
        <v>343</v>
      </c>
      <c r="K31">
        <f t="shared" si="52"/>
        <v>2</v>
      </c>
      <c r="L31">
        <f t="shared" si="52"/>
        <v>1</v>
      </c>
      <c r="M31">
        <f t="shared" si="52"/>
        <v>1</v>
      </c>
      <c r="O31">
        <f t="shared" si="11"/>
        <v>143</v>
      </c>
      <c r="P31" s="4">
        <f t="shared" si="12"/>
        <v>0.97202797202797198</v>
      </c>
      <c r="Q31" s="7">
        <f t="shared" si="13"/>
        <v>2.8181818181818183</v>
      </c>
      <c r="S31">
        <f t="shared" si="14"/>
        <v>36</v>
      </c>
      <c r="T31" s="4">
        <f t="shared" si="15"/>
        <v>0.94444444444444442</v>
      </c>
      <c r="U31" s="7">
        <f t="shared" si="16"/>
        <v>2.1666666666666665</v>
      </c>
      <c r="W31">
        <f t="shared" si="17"/>
        <v>240</v>
      </c>
      <c r="X31">
        <f t="shared" si="53"/>
        <v>1</v>
      </c>
      <c r="Y31">
        <f t="shared" si="53"/>
        <v>11</v>
      </c>
      <c r="Z31">
        <f t="shared" si="53"/>
        <v>33</v>
      </c>
      <c r="AA31">
        <f t="shared" si="53"/>
        <v>193</v>
      </c>
      <c r="AB31">
        <f t="shared" si="53"/>
        <v>0</v>
      </c>
      <c r="AC31">
        <f t="shared" si="53"/>
        <v>1</v>
      </c>
      <c r="AD31">
        <f t="shared" si="53"/>
        <v>1</v>
      </c>
      <c r="AE31">
        <f t="shared" si="27"/>
        <v>47</v>
      </c>
      <c r="AF31" s="4">
        <f t="shared" si="28"/>
        <v>0.95744680851063835</v>
      </c>
      <c r="AG31" s="7">
        <f t="shared" si="29"/>
        <v>0</v>
      </c>
      <c r="AH31">
        <f t="shared" si="30"/>
        <v>14</v>
      </c>
      <c r="AI31" s="4">
        <f t="shared" si="31"/>
        <v>0.8571428571428571</v>
      </c>
      <c r="AJ31" s="7">
        <f t="shared" si="32"/>
        <v>0</v>
      </c>
      <c r="AL31">
        <f t="shared" si="19"/>
        <v>118</v>
      </c>
      <c r="AM31">
        <f t="shared" si="54"/>
        <v>1</v>
      </c>
      <c r="AN31">
        <f t="shared" si="54"/>
        <v>15</v>
      </c>
      <c r="AO31">
        <f t="shared" si="54"/>
        <v>59</v>
      </c>
      <c r="AP31">
        <f t="shared" si="54"/>
        <v>43</v>
      </c>
      <c r="AQ31">
        <f t="shared" si="54"/>
        <v>0</v>
      </c>
      <c r="AR31">
        <f t="shared" si="54"/>
        <v>0</v>
      </c>
      <c r="AS31">
        <f t="shared" si="54"/>
        <v>0</v>
      </c>
      <c r="AT31">
        <f t="shared" si="33"/>
        <v>75</v>
      </c>
      <c r="AU31" s="4">
        <f t="shared" si="34"/>
        <v>1</v>
      </c>
      <c r="AV31" s="7">
        <f t="shared" si="35"/>
        <v>0</v>
      </c>
      <c r="AW31">
        <f t="shared" si="36"/>
        <v>16</v>
      </c>
      <c r="AX31" s="4">
        <f t="shared" si="37"/>
        <v>1</v>
      </c>
      <c r="AY31" s="7">
        <f t="shared" si="38"/>
        <v>0</v>
      </c>
      <c r="BA31">
        <f t="shared" si="21"/>
        <v>86</v>
      </c>
      <c r="BB31">
        <f t="shared" si="55"/>
        <v>1</v>
      </c>
      <c r="BC31">
        <f t="shared" si="55"/>
        <v>4</v>
      </c>
      <c r="BD31">
        <f t="shared" si="55"/>
        <v>8</v>
      </c>
      <c r="BE31">
        <f t="shared" si="55"/>
        <v>71</v>
      </c>
      <c r="BF31">
        <f t="shared" si="55"/>
        <v>2</v>
      </c>
      <c r="BG31">
        <f t="shared" si="55"/>
        <v>0</v>
      </c>
      <c r="BH31">
        <f t="shared" si="55"/>
        <v>0</v>
      </c>
      <c r="BI31">
        <f t="shared" si="39"/>
        <v>15</v>
      </c>
      <c r="BJ31" s="4">
        <f t="shared" si="40"/>
        <v>0.8666666666666667</v>
      </c>
      <c r="BK31" s="7">
        <f t="shared" si="41"/>
        <v>0</v>
      </c>
      <c r="BL31">
        <f t="shared" si="42"/>
        <v>5</v>
      </c>
      <c r="BM31" s="4">
        <f t="shared" si="43"/>
        <v>1</v>
      </c>
      <c r="BN31" s="7">
        <f t="shared" si="44"/>
        <v>0</v>
      </c>
      <c r="BP31">
        <f t="shared" si="23"/>
        <v>42</v>
      </c>
      <c r="BQ31">
        <f t="shared" si="56"/>
        <v>0</v>
      </c>
      <c r="BR31">
        <f t="shared" si="56"/>
        <v>1</v>
      </c>
      <c r="BS31">
        <f t="shared" si="56"/>
        <v>5</v>
      </c>
      <c r="BT31">
        <f t="shared" si="56"/>
        <v>36</v>
      </c>
      <c r="BU31">
        <f t="shared" si="56"/>
        <v>0</v>
      </c>
      <c r="BV31">
        <f t="shared" si="56"/>
        <v>0</v>
      </c>
      <c r="BW31">
        <f t="shared" si="56"/>
        <v>0</v>
      </c>
      <c r="BX31">
        <f t="shared" si="45"/>
        <v>6</v>
      </c>
      <c r="BY31" s="4">
        <f t="shared" si="46"/>
        <v>1</v>
      </c>
      <c r="BZ31" s="7">
        <f t="shared" si="47"/>
        <v>0</v>
      </c>
      <c r="CA31">
        <f t="shared" si="48"/>
        <v>1</v>
      </c>
      <c r="CB31" s="4">
        <f t="shared" si="49"/>
        <v>1</v>
      </c>
      <c r="CC31" s="7">
        <f t="shared" si="50"/>
        <v>0</v>
      </c>
    </row>
    <row r="32" spans="1:81" x14ac:dyDescent="0.25">
      <c r="A32">
        <f t="shared" si="51"/>
        <v>2004</v>
      </c>
      <c r="B32">
        <f t="shared" si="7"/>
        <v>0.29128014842300559</v>
      </c>
      <c r="C32">
        <f t="shared" si="8"/>
        <v>6.4935064935064929E-2</v>
      </c>
      <c r="D32">
        <f t="shared" si="9"/>
        <v>539</v>
      </c>
      <c r="E32">
        <f t="shared" si="25"/>
        <v>1.2987012987012988E-2</v>
      </c>
      <c r="F32">
        <f t="shared" si="26"/>
        <v>0</v>
      </c>
      <c r="G32">
        <f t="shared" si="52"/>
        <v>2</v>
      </c>
      <c r="H32">
        <f t="shared" si="52"/>
        <v>33</v>
      </c>
      <c r="I32">
        <f t="shared" si="52"/>
        <v>122</v>
      </c>
      <c r="J32">
        <f t="shared" si="52"/>
        <v>375</v>
      </c>
      <c r="K32">
        <f t="shared" si="52"/>
        <v>7</v>
      </c>
      <c r="L32">
        <f t="shared" si="52"/>
        <v>0</v>
      </c>
      <c r="M32">
        <f t="shared" si="52"/>
        <v>0</v>
      </c>
      <c r="O32">
        <f t="shared" si="11"/>
        <v>164</v>
      </c>
      <c r="P32" s="4">
        <f t="shared" si="12"/>
        <v>0.95731707317073167</v>
      </c>
      <c r="Q32" s="7">
        <f t="shared" si="13"/>
        <v>2.8597560975609757</v>
      </c>
      <c r="S32">
        <f t="shared" si="14"/>
        <v>35</v>
      </c>
      <c r="T32" s="4">
        <f t="shared" si="15"/>
        <v>1</v>
      </c>
      <c r="U32" s="7">
        <f t="shared" si="16"/>
        <v>1.9428571428571428</v>
      </c>
      <c r="W32">
        <f t="shared" si="17"/>
        <v>262</v>
      </c>
      <c r="X32">
        <f t="shared" si="53"/>
        <v>1</v>
      </c>
      <c r="Y32">
        <f t="shared" si="53"/>
        <v>9</v>
      </c>
      <c r="Z32">
        <f t="shared" si="53"/>
        <v>41</v>
      </c>
      <c r="AA32">
        <f t="shared" si="53"/>
        <v>210</v>
      </c>
      <c r="AB32">
        <f t="shared" si="53"/>
        <v>1</v>
      </c>
      <c r="AC32">
        <f t="shared" si="53"/>
        <v>0</v>
      </c>
      <c r="AD32">
        <f t="shared" si="53"/>
        <v>0</v>
      </c>
      <c r="AE32">
        <f t="shared" si="27"/>
        <v>52</v>
      </c>
      <c r="AF32" s="4">
        <f t="shared" si="28"/>
        <v>0.98076923076923073</v>
      </c>
      <c r="AG32" s="7">
        <f t="shared" si="29"/>
        <v>0</v>
      </c>
      <c r="AH32">
        <f t="shared" si="30"/>
        <v>10</v>
      </c>
      <c r="AI32" s="4">
        <f t="shared" si="31"/>
        <v>1</v>
      </c>
      <c r="AJ32" s="7">
        <f t="shared" si="32"/>
        <v>0</v>
      </c>
      <c r="AL32">
        <f t="shared" si="19"/>
        <v>140</v>
      </c>
      <c r="AM32">
        <f t="shared" si="54"/>
        <v>0</v>
      </c>
      <c r="AN32">
        <f t="shared" si="54"/>
        <v>15</v>
      </c>
      <c r="AO32">
        <f t="shared" si="54"/>
        <v>58</v>
      </c>
      <c r="AP32">
        <f t="shared" si="54"/>
        <v>66</v>
      </c>
      <c r="AQ32">
        <f t="shared" si="54"/>
        <v>1</v>
      </c>
      <c r="AR32">
        <f t="shared" si="54"/>
        <v>0</v>
      </c>
      <c r="AS32">
        <f t="shared" si="54"/>
        <v>0</v>
      </c>
      <c r="AT32">
        <f t="shared" si="33"/>
        <v>74</v>
      </c>
      <c r="AU32" s="4">
        <f t="shared" si="34"/>
        <v>0.98648648648648651</v>
      </c>
      <c r="AV32" s="7">
        <f t="shared" si="35"/>
        <v>0</v>
      </c>
      <c r="AW32">
        <f t="shared" si="36"/>
        <v>15</v>
      </c>
      <c r="AX32" s="4">
        <f t="shared" si="37"/>
        <v>1</v>
      </c>
      <c r="AY32" s="7">
        <f t="shared" si="38"/>
        <v>0</v>
      </c>
      <c r="BA32">
        <f t="shared" si="21"/>
        <v>97</v>
      </c>
      <c r="BB32">
        <f t="shared" si="55"/>
        <v>1</v>
      </c>
      <c r="BC32">
        <f t="shared" si="55"/>
        <v>7</v>
      </c>
      <c r="BD32">
        <f t="shared" si="55"/>
        <v>16</v>
      </c>
      <c r="BE32">
        <f t="shared" si="55"/>
        <v>68</v>
      </c>
      <c r="BF32">
        <f t="shared" si="55"/>
        <v>5</v>
      </c>
      <c r="BG32">
        <f t="shared" si="55"/>
        <v>0</v>
      </c>
      <c r="BH32">
        <f t="shared" si="55"/>
        <v>0</v>
      </c>
      <c r="BI32">
        <f t="shared" si="39"/>
        <v>29</v>
      </c>
      <c r="BJ32" s="4">
        <f t="shared" si="40"/>
        <v>0.82758620689655171</v>
      </c>
      <c r="BK32" s="7">
        <f t="shared" si="41"/>
        <v>0</v>
      </c>
      <c r="BL32">
        <f t="shared" si="42"/>
        <v>8</v>
      </c>
      <c r="BM32" s="4">
        <f t="shared" si="43"/>
        <v>1</v>
      </c>
      <c r="BN32" s="7">
        <f t="shared" si="44"/>
        <v>0</v>
      </c>
      <c r="BP32">
        <f t="shared" si="23"/>
        <v>40</v>
      </c>
      <c r="BQ32">
        <f t="shared" si="56"/>
        <v>0</v>
      </c>
      <c r="BR32">
        <f t="shared" si="56"/>
        <v>2</v>
      </c>
      <c r="BS32">
        <f t="shared" si="56"/>
        <v>7</v>
      </c>
      <c r="BT32">
        <f t="shared" si="56"/>
        <v>31</v>
      </c>
      <c r="BU32">
        <f t="shared" si="56"/>
        <v>0</v>
      </c>
      <c r="BV32">
        <f t="shared" si="56"/>
        <v>0</v>
      </c>
      <c r="BW32">
        <f t="shared" si="56"/>
        <v>0</v>
      </c>
      <c r="BX32">
        <f t="shared" si="45"/>
        <v>9</v>
      </c>
      <c r="BY32" s="4">
        <f t="shared" si="46"/>
        <v>1</v>
      </c>
      <c r="BZ32" s="7">
        <f t="shared" si="47"/>
        <v>0</v>
      </c>
      <c r="CA32">
        <f t="shared" si="48"/>
        <v>2</v>
      </c>
      <c r="CB32" s="4">
        <f t="shared" si="49"/>
        <v>1</v>
      </c>
      <c r="CC32" s="7">
        <f t="shared" si="50"/>
        <v>0</v>
      </c>
    </row>
    <row r="33" spans="1:81" x14ac:dyDescent="0.25">
      <c r="A33">
        <f t="shared" si="51"/>
        <v>2005</v>
      </c>
      <c r="B33">
        <f t="shared" si="7"/>
        <v>0.31017770597738287</v>
      </c>
      <c r="C33">
        <f t="shared" si="8"/>
        <v>7.1082390953150248E-2</v>
      </c>
      <c r="D33">
        <f t="shared" si="9"/>
        <v>619</v>
      </c>
      <c r="E33">
        <f t="shared" si="25"/>
        <v>3.2310177705977385E-3</v>
      </c>
      <c r="F33">
        <f t="shared" si="26"/>
        <v>0</v>
      </c>
      <c r="G33">
        <f t="shared" si="52"/>
        <v>2</v>
      </c>
      <c r="H33">
        <f t="shared" si="52"/>
        <v>42</v>
      </c>
      <c r="I33">
        <f t="shared" si="52"/>
        <v>148</v>
      </c>
      <c r="J33">
        <f t="shared" si="52"/>
        <v>425</v>
      </c>
      <c r="K33">
        <f t="shared" si="52"/>
        <v>2</v>
      </c>
      <c r="L33">
        <f t="shared" si="52"/>
        <v>0</v>
      </c>
      <c r="M33">
        <f t="shared" si="52"/>
        <v>0</v>
      </c>
      <c r="O33">
        <f t="shared" si="11"/>
        <v>194</v>
      </c>
      <c r="P33" s="4">
        <f t="shared" si="12"/>
        <v>0.98969072164948457</v>
      </c>
      <c r="Q33" s="7">
        <f t="shared" si="13"/>
        <v>2.7835051546391751</v>
      </c>
      <c r="S33">
        <f t="shared" si="14"/>
        <v>44</v>
      </c>
      <c r="T33" s="4">
        <f t="shared" si="15"/>
        <v>1</v>
      </c>
      <c r="U33" s="7">
        <f t="shared" si="16"/>
        <v>1.9545454545454546</v>
      </c>
      <c r="W33">
        <f t="shared" si="17"/>
        <v>270</v>
      </c>
      <c r="X33">
        <f t="shared" si="53"/>
        <v>1</v>
      </c>
      <c r="Y33">
        <f t="shared" si="53"/>
        <v>14</v>
      </c>
      <c r="Z33">
        <f t="shared" si="53"/>
        <v>39</v>
      </c>
      <c r="AA33">
        <f t="shared" si="53"/>
        <v>216</v>
      </c>
      <c r="AB33">
        <f t="shared" si="53"/>
        <v>0</v>
      </c>
      <c r="AC33">
        <f t="shared" si="53"/>
        <v>0</v>
      </c>
      <c r="AD33">
        <f t="shared" si="53"/>
        <v>0</v>
      </c>
      <c r="AE33">
        <f t="shared" si="27"/>
        <v>54</v>
      </c>
      <c r="AF33" s="4">
        <f t="shared" si="28"/>
        <v>1</v>
      </c>
      <c r="AG33" s="7">
        <f t="shared" si="29"/>
        <v>0</v>
      </c>
      <c r="AH33">
        <f t="shared" si="30"/>
        <v>15</v>
      </c>
      <c r="AI33" s="4">
        <f t="shared" si="31"/>
        <v>1</v>
      </c>
      <c r="AJ33" s="7">
        <f t="shared" si="32"/>
        <v>0</v>
      </c>
      <c r="AL33">
        <f t="shared" si="19"/>
        <v>182</v>
      </c>
      <c r="AM33">
        <f t="shared" si="54"/>
        <v>0</v>
      </c>
      <c r="AN33">
        <f t="shared" si="54"/>
        <v>20</v>
      </c>
      <c r="AO33">
        <f t="shared" si="54"/>
        <v>80</v>
      </c>
      <c r="AP33">
        <f t="shared" si="54"/>
        <v>82</v>
      </c>
      <c r="AQ33">
        <f t="shared" si="54"/>
        <v>0</v>
      </c>
      <c r="AR33">
        <f t="shared" si="54"/>
        <v>0</v>
      </c>
      <c r="AS33">
        <f t="shared" si="54"/>
        <v>0</v>
      </c>
      <c r="AT33">
        <f t="shared" si="33"/>
        <v>100</v>
      </c>
      <c r="AU33" s="4">
        <f t="shared" si="34"/>
        <v>1</v>
      </c>
      <c r="AV33" s="7">
        <f t="shared" si="35"/>
        <v>0</v>
      </c>
      <c r="AW33">
        <f t="shared" si="36"/>
        <v>20</v>
      </c>
      <c r="AX33" s="4">
        <f t="shared" si="37"/>
        <v>1</v>
      </c>
      <c r="AY33" s="7">
        <f t="shared" si="38"/>
        <v>0</v>
      </c>
      <c r="BA33">
        <f t="shared" si="21"/>
        <v>112</v>
      </c>
      <c r="BB33">
        <f t="shared" si="55"/>
        <v>0</v>
      </c>
      <c r="BC33">
        <f t="shared" si="55"/>
        <v>8</v>
      </c>
      <c r="BD33">
        <f t="shared" si="55"/>
        <v>19</v>
      </c>
      <c r="BE33">
        <f t="shared" si="55"/>
        <v>83</v>
      </c>
      <c r="BF33">
        <f t="shared" si="55"/>
        <v>2</v>
      </c>
      <c r="BG33">
        <f t="shared" si="55"/>
        <v>0</v>
      </c>
      <c r="BH33">
        <f t="shared" si="55"/>
        <v>0</v>
      </c>
      <c r="BI33">
        <f t="shared" si="39"/>
        <v>29</v>
      </c>
      <c r="BJ33" s="4">
        <f t="shared" si="40"/>
        <v>0.93103448275862066</v>
      </c>
      <c r="BK33" s="7">
        <f t="shared" si="41"/>
        <v>0</v>
      </c>
      <c r="BL33">
        <f t="shared" si="42"/>
        <v>8</v>
      </c>
      <c r="BM33" s="4">
        <f t="shared" si="43"/>
        <v>1</v>
      </c>
      <c r="BN33" s="7">
        <f t="shared" si="44"/>
        <v>0</v>
      </c>
      <c r="BP33">
        <f t="shared" si="23"/>
        <v>55</v>
      </c>
      <c r="BQ33">
        <f t="shared" si="56"/>
        <v>1</v>
      </c>
      <c r="BR33">
        <f t="shared" si="56"/>
        <v>0</v>
      </c>
      <c r="BS33">
        <f t="shared" si="56"/>
        <v>10</v>
      </c>
      <c r="BT33">
        <f t="shared" si="56"/>
        <v>44</v>
      </c>
      <c r="BU33">
        <f t="shared" si="56"/>
        <v>0</v>
      </c>
      <c r="BV33">
        <f t="shared" si="56"/>
        <v>0</v>
      </c>
      <c r="BW33">
        <f t="shared" si="56"/>
        <v>0</v>
      </c>
      <c r="BX33">
        <f t="shared" si="45"/>
        <v>11</v>
      </c>
      <c r="BY33" s="4">
        <f t="shared" si="46"/>
        <v>1</v>
      </c>
      <c r="BZ33" s="7">
        <f t="shared" si="47"/>
        <v>0</v>
      </c>
      <c r="CA33">
        <f t="shared" si="48"/>
        <v>1</v>
      </c>
      <c r="CB33" s="4">
        <f t="shared" si="49"/>
        <v>1</v>
      </c>
      <c r="CC33" s="7">
        <f t="shared" si="50"/>
        <v>0</v>
      </c>
    </row>
    <row r="34" spans="1:81" x14ac:dyDescent="0.25">
      <c r="A34">
        <f t="shared" si="51"/>
        <v>2006</v>
      </c>
      <c r="B34">
        <f t="shared" si="7"/>
        <v>0.33174603174603173</v>
      </c>
      <c r="C34">
        <f t="shared" si="8"/>
        <v>9.5238095238095233E-2</v>
      </c>
      <c r="D34">
        <f t="shared" si="9"/>
        <v>630</v>
      </c>
      <c r="E34">
        <f t="shared" si="25"/>
        <v>6.3492063492063492E-3</v>
      </c>
      <c r="F34">
        <f t="shared" si="26"/>
        <v>1.5873015873015873E-3</v>
      </c>
      <c r="G34">
        <f t="shared" si="52"/>
        <v>6</v>
      </c>
      <c r="H34">
        <f t="shared" si="52"/>
        <v>54</v>
      </c>
      <c r="I34">
        <f t="shared" si="52"/>
        <v>149</v>
      </c>
      <c r="J34">
        <f t="shared" si="52"/>
        <v>417</v>
      </c>
      <c r="K34">
        <f t="shared" si="52"/>
        <v>3</v>
      </c>
      <c r="L34">
        <f t="shared" si="52"/>
        <v>0</v>
      </c>
      <c r="M34">
        <f t="shared" si="52"/>
        <v>1</v>
      </c>
      <c r="O34">
        <f t="shared" si="11"/>
        <v>213</v>
      </c>
      <c r="P34" s="4">
        <f t="shared" si="12"/>
        <v>0.98122065727699526</v>
      </c>
      <c r="Q34" s="7">
        <f t="shared" si="13"/>
        <v>2.7370892018779345</v>
      </c>
      <c r="S34">
        <f t="shared" si="14"/>
        <v>61</v>
      </c>
      <c r="T34" s="4">
        <f t="shared" si="15"/>
        <v>0.98360655737704916</v>
      </c>
      <c r="U34" s="7">
        <f t="shared" si="16"/>
        <v>1.9836065573770492</v>
      </c>
      <c r="W34">
        <f t="shared" si="17"/>
        <v>315</v>
      </c>
      <c r="X34">
        <f t="shared" si="53"/>
        <v>0</v>
      </c>
      <c r="Y34">
        <f t="shared" si="53"/>
        <v>24</v>
      </c>
      <c r="Z34">
        <f t="shared" si="53"/>
        <v>50</v>
      </c>
      <c r="AA34">
        <f t="shared" si="53"/>
        <v>240</v>
      </c>
      <c r="AB34">
        <f t="shared" si="53"/>
        <v>0</v>
      </c>
      <c r="AC34">
        <f t="shared" si="53"/>
        <v>0</v>
      </c>
      <c r="AD34">
        <f t="shared" si="53"/>
        <v>1</v>
      </c>
      <c r="AE34">
        <f t="shared" si="27"/>
        <v>75</v>
      </c>
      <c r="AF34" s="4">
        <f t="shared" si="28"/>
        <v>0.98666666666666669</v>
      </c>
      <c r="AG34" s="7">
        <f t="shared" si="29"/>
        <v>0</v>
      </c>
      <c r="AH34">
        <f t="shared" si="30"/>
        <v>25</v>
      </c>
      <c r="AI34" s="4">
        <f t="shared" si="31"/>
        <v>0.96</v>
      </c>
      <c r="AJ34" s="7">
        <f t="shared" si="32"/>
        <v>0</v>
      </c>
      <c r="AL34">
        <f t="shared" si="19"/>
        <v>166</v>
      </c>
      <c r="AM34">
        <f t="shared" si="54"/>
        <v>1</v>
      </c>
      <c r="AN34">
        <f t="shared" si="54"/>
        <v>25</v>
      </c>
      <c r="AO34">
        <f t="shared" si="54"/>
        <v>75</v>
      </c>
      <c r="AP34">
        <f t="shared" si="54"/>
        <v>65</v>
      </c>
      <c r="AQ34">
        <f t="shared" si="54"/>
        <v>0</v>
      </c>
      <c r="AR34">
        <f t="shared" si="54"/>
        <v>0</v>
      </c>
      <c r="AS34">
        <f t="shared" si="54"/>
        <v>0</v>
      </c>
      <c r="AT34">
        <f t="shared" si="33"/>
        <v>101</v>
      </c>
      <c r="AU34" s="4">
        <f t="shared" si="34"/>
        <v>1</v>
      </c>
      <c r="AV34" s="7">
        <f t="shared" si="35"/>
        <v>0</v>
      </c>
      <c r="AW34">
        <f t="shared" si="36"/>
        <v>26</v>
      </c>
      <c r="AX34" s="4">
        <f t="shared" si="37"/>
        <v>1</v>
      </c>
      <c r="AY34" s="7">
        <f t="shared" si="38"/>
        <v>0</v>
      </c>
      <c r="BA34">
        <f t="shared" si="21"/>
        <v>104</v>
      </c>
      <c r="BB34">
        <f t="shared" si="55"/>
        <v>4</v>
      </c>
      <c r="BC34">
        <f t="shared" si="55"/>
        <v>4</v>
      </c>
      <c r="BD34">
        <f t="shared" si="55"/>
        <v>18</v>
      </c>
      <c r="BE34">
        <f t="shared" si="55"/>
        <v>75</v>
      </c>
      <c r="BF34">
        <f t="shared" si="55"/>
        <v>3</v>
      </c>
      <c r="BG34">
        <f t="shared" si="55"/>
        <v>0</v>
      </c>
      <c r="BH34">
        <f t="shared" si="55"/>
        <v>0</v>
      </c>
      <c r="BI34">
        <f t="shared" si="39"/>
        <v>29</v>
      </c>
      <c r="BJ34" s="4">
        <f t="shared" si="40"/>
        <v>0.89655172413793105</v>
      </c>
      <c r="BK34" s="7">
        <f t="shared" si="41"/>
        <v>0</v>
      </c>
      <c r="BL34">
        <f t="shared" si="42"/>
        <v>8</v>
      </c>
      <c r="BM34" s="4">
        <f t="shared" si="43"/>
        <v>1</v>
      </c>
      <c r="BN34" s="7">
        <f t="shared" si="44"/>
        <v>0</v>
      </c>
      <c r="BP34">
        <f t="shared" si="23"/>
        <v>45</v>
      </c>
      <c r="BQ34">
        <f t="shared" si="56"/>
        <v>1</v>
      </c>
      <c r="BR34">
        <f t="shared" si="56"/>
        <v>1</v>
      </c>
      <c r="BS34">
        <f t="shared" si="56"/>
        <v>6</v>
      </c>
      <c r="BT34">
        <f t="shared" si="56"/>
        <v>37</v>
      </c>
      <c r="BU34">
        <f t="shared" si="56"/>
        <v>0</v>
      </c>
      <c r="BV34">
        <f t="shared" si="56"/>
        <v>0</v>
      </c>
      <c r="BW34">
        <f t="shared" si="56"/>
        <v>0</v>
      </c>
      <c r="BX34">
        <f t="shared" si="45"/>
        <v>8</v>
      </c>
      <c r="BY34" s="4">
        <f t="shared" si="46"/>
        <v>1</v>
      </c>
      <c r="BZ34" s="7">
        <f t="shared" si="47"/>
        <v>0</v>
      </c>
      <c r="CA34">
        <f t="shared" si="48"/>
        <v>2</v>
      </c>
      <c r="CB34" s="4">
        <f t="shared" si="49"/>
        <v>1</v>
      </c>
      <c r="CC34" s="7">
        <f t="shared" si="50"/>
        <v>0</v>
      </c>
    </row>
    <row r="35" spans="1:81" x14ac:dyDescent="0.25">
      <c r="A35">
        <f t="shared" si="51"/>
        <v>2007</v>
      </c>
      <c r="B35">
        <f t="shared" si="7"/>
        <v>0.26220204313280365</v>
      </c>
      <c r="C35">
        <f t="shared" si="8"/>
        <v>8.2860385925085128E-2</v>
      </c>
      <c r="D35">
        <f t="shared" si="9"/>
        <v>881</v>
      </c>
      <c r="E35">
        <f t="shared" si="25"/>
        <v>9.0805902383654935E-3</v>
      </c>
      <c r="F35">
        <f t="shared" si="26"/>
        <v>0</v>
      </c>
      <c r="G35">
        <f t="shared" si="52"/>
        <v>5</v>
      </c>
      <c r="H35">
        <f t="shared" si="52"/>
        <v>68</v>
      </c>
      <c r="I35">
        <f t="shared" si="52"/>
        <v>158</v>
      </c>
      <c r="J35">
        <f t="shared" si="52"/>
        <v>642</v>
      </c>
      <c r="K35">
        <f t="shared" si="52"/>
        <v>8</v>
      </c>
      <c r="L35">
        <f t="shared" si="52"/>
        <v>0</v>
      </c>
      <c r="M35">
        <f t="shared" si="52"/>
        <v>0</v>
      </c>
      <c r="O35">
        <f t="shared" si="11"/>
        <v>239</v>
      </c>
      <c r="P35" s="4">
        <f t="shared" si="12"/>
        <v>0.96652719665271969</v>
      </c>
      <c r="Q35" s="7">
        <f t="shared" si="13"/>
        <v>2.7405857740585775</v>
      </c>
      <c r="S35">
        <f t="shared" si="14"/>
        <v>73</v>
      </c>
      <c r="T35" s="4">
        <f t="shared" si="15"/>
        <v>1</v>
      </c>
      <c r="U35" s="7">
        <f t="shared" si="16"/>
        <v>1.9315068493150684</v>
      </c>
      <c r="W35">
        <f t="shared" si="17"/>
        <v>451</v>
      </c>
      <c r="X35">
        <f t="shared" si="53"/>
        <v>3</v>
      </c>
      <c r="Y35">
        <f t="shared" si="53"/>
        <v>27</v>
      </c>
      <c r="Z35">
        <f t="shared" si="53"/>
        <v>52</v>
      </c>
      <c r="AA35">
        <f t="shared" si="53"/>
        <v>368</v>
      </c>
      <c r="AB35">
        <f t="shared" si="53"/>
        <v>1</v>
      </c>
      <c r="AC35">
        <f t="shared" si="53"/>
        <v>0</v>
      </c>
      <c r="AD35">
        <f t="shared" si="53"/>
        <v>0</v>
      </c>
      <c r="AE35">
        <f t="shared" si="27"/>
        <v>83</v>
      </c>
      <c r="AF35" s="4">
        <f t="shared" si="28"/>
        <v>0.98795180722891562</v>
      </c>
      <c r="AG35" s="7">
        <f t="shared" si="29"/>
        <v>0</v>
      </c>
      <c r="AH35">
        <f t="shared" si="30"/>
        <v>30</v>
      </c>
      <c r="AI35" s="4">
        <f t="shared" si="31"/>
        <v>1</v>
      </c>
      <c r="AJ35" s="7">
        <f t="shared" si="32"/>
        <v>0</v>
      </c>
      <c r="AL35">
        <f t="shared" si="19"/>
        <v>228</v>
      </c>
      <c r="AM35">
        <f t="shared" si="54"/>
        <v>1</v>
      </c>
      <c r="AN35">
        <f t="shared" si="54"/>
        <v>30</v>
      </c>
      <c r="AO35">
        <f t="shared" si="54"/>
        <v>80</v>
      </c>
      <c r="AP35">
        <f t="shared" si="54"/>
        <v>117</v>
      </c>
      <c r="AQ35">
        <f t="shared" si="54"/>
        <v>0</v>
      </c>
      <c r="AR35">
        <f t="shared" si="54"/>
        <v>0</v>
      </c>
      <c r="AS35">
        <f t="shared" si="54"/>
        <v>0</v>
      </c>
      <c r="AT35">
        <f t="shared" si="33"/>
        <v>111</v>
      </c>
      <c r="AU35" s="4">
        <f t="shared" si="34"/>
        <v>1</v>
      </c>
      <c r="AV35" s="7">
        <f t="shared" si="35"/>
        <v>0</v>
      </c>
      <c r="AW35">
        <f t="shared" si="36"/>
        <v>31</v>
      </c>
      <c r="AX35" s="4">
        <f t="shared" si="37"/>
        <v>1</v>
      </c>
      <c r="AY35" s="7">
        <f t="shared" si="38"/>
        <v>0</v>
      </c>
      <c r="BA35">
        <f t="shared" si="21"/>
        <v>126</v>
      </c>
      <c r="BB35">
        <f t="shared" si="55"/>
        <v>1</v>
      </c>
      <c r="BC35">
        <f t="shared" si="55"/>
        <v>10</v>
      </c>
      <c r="BD35">
        <f t="shared" si="55"/>
        <v>14</v>
      </c>
      <c r="BE35">
        <f t="shared" si="55"/>
        <v>95</v>
      </c>
      <c r="BF35">
        <f t="shared" si="55"/>
        <v>6</v>
      </c>
      <c r="BG35">
        <f t="shared" si="55"/>
        <v>0</v>
      </c>
      <c r="BH35">
        <f t="shared" si="55"/>
        <v>0</v>
      </c>
      <c r="BI35">
        <f t="shared" si="39"/>
        <v>31</v>
      </c>
      <c r="BJ35" s="4">
        <f t="shared" si="40"/>
        <v>0.80645161290322576</v>
      </c>
      <c r="BK35" s="7">
        <f t="shared" si="41"/>
        <v>0</v>
      </c>
      <c r="BL35">
        <f t="shared" si="42"/>
        <v>11</v>
      </c>
      <c r="BM35" s="4">
        <f t="shared" si="43"/>
        <v>1</v>
      </c>
      <c r="BN35" s="7">
        <f t="shared" si="44"/>
        <v>0</v>
      </c>
      <c r="BP35">
        <f t="shared" si="23"/>
        <v>76</v>
      </c>
      <c r="BQ35">
        <f t="shared" si="56"/>
        <v>0</v>
      </c>
      <c r="BR35">
        <f t="shared" si="56"/>
        <v>1</v>
      </c>
      <c r="BS35">
        <f t="shared" si="56"/>
        <v>12</v>
      </c>
      <c r="BT35">
        <f t="shared" si="56"/>
        <v>62</v>
      </c>
      <c r="BU35">
        <f t="shared" si="56"/>
        <v>1</v>
      </c>
      <c r="BV35">
        <f t="shared" si="56"/>
        <v>0</v>
      </c>
      <c r="BW35">
        <f t="shared" si="56"/>
        <v>0</v>
      </c>
      <c r="BX35">
        <f t="shared" si="45"/>
        <v>14</v>
      </c>
      <c r="BY35" s="4">
        <f t="shared" si="46"/>
        <v>0.9285714285714286</v>
      </c>
      <c r="BZ35" s="7">
        <f t="shared" si="47"/>
        <v>0</v>
      </c>
      <c r="CA35">
        <f t="shared" si="48"/>
        <v>1</v>
      </c>
      <c r="CB35" s="4">
        <f t="shared" si="49"/>
        <v>1</v>
      </c>
      <c r="CC35" s="7">
        <f t="shared" si="50"/>
        <v>0</v>
      </c>
    </row>
    <row r="36" spans="1:81" x14ac:dyDescent="0.25">
      <c r="A36">
        <f t="shared" si="51"/>
        <v>2008</v>
      </c>
      <c r="B36">
        <f t="shared" si="7"/>
        <v>0.30589254766031193</v>
      </c>
      <c r="C36">
        <f t="shared" si="8"/>
        <v>7.8856152512998268E-2</v>
      </c>
      <c r="D36">
        <f t="shared" si="9"/>
        <v>1154</v>
      </c>
      <c r="E36">
        <f t="shared" si="25"/>
        <v>2.5996533795493936E-3</v>
      </c>
      <c r="F36">
        <f t="shared" si="26"/>
        <v>8.6655112651646442E-4</v>
      </c>
      <c r="G36">
        <f t="shared" si="52"/>
        <v>10</v>
      </c>
      <c r="H36">
        <f t="shared" si="52"/>
        <v>81</v>
      </c>
      <c r="I36">
        <f t="shared" si="52"/>
        <v>262</v>
      </c>
      <c r="J36">
        <f t="shared" si="52"/>
        <v>798</v>
      </c>
      <c r="K36">
        <f t="shared" si="52"/>
        <v>2</v>
      </c>
      <c r="L36">
        <f t="shared" si="52"/>
        <v>0</v>
      </c>
      <c r="M36">
        <f t="shared" si="52"/>
        <v>1</v>
      </c>
      <c r="O36">
        <f t="shared" si="11"/>
        <v>356</v>
      </c>
      <c r="P36" s="4">
        <f t="shared" si="12"/>
        <v>0.9915730337078652</v>
      </c>
      <c r="Q36" s="7">
        <f t="shared" si="13"/>
        <v>2.7387640449438204</v>
      </c>
      <c r="S36">
        <f t="shared" si="14"/>
        <v>92</v>
      </c>
      <c r="T36" s="4">
        <f t="shared" si="15"/>
        <v>0.98913043478260865</v>
      </c>
      <c r="U36" s="7">
        <f t="shared" si="16"/>
        <v>1.9456521739130435</v>
      </c>
      <c r="W36">
        <f t="shared" si="17"/>
        <v>622</v>
      </c>
      <c r="X36">
        <f t="shared" si="53"/>
        <v>2</v>
      </c>
      <c r="Y36">
        <f t="shared" si="53"/>
        <v>35</v>
      </c>
      <c r="Z36">
        <f t="shared" si="53"/>
        <v>91</v>
      </c>
      <c r="AA36">
        <f t="shared" si="53"/>
        <v>493</v>
      </c>
      <c r="AB36">
        <f t="shared" si="53"/>
        <v>1</v>
      </c>
      <c r="AC36">
        <f t="shared" si="53"/>
        <v>0</v>
      </c>
      <c r="AD36">
        <f t="shared" si="53"/>
        <v>0</v>
      </c>
      <c r="AE36">
        <f t="shared" si="27"/>
        <v>129</v>
      </c>
      <c r="AF36" s="4">
        <f t="shared" si="28"/>
        <v>0.99224806201550386</v>
      </c>
      <c r="AG36" s="7">
        <f t="shared" si="29"/>
        <v>0</v>
      </c>
      <c r="AH36">
        <f t="shared" si="30"/>
        <v>37</v>
      </c>
      <c r="AI36" s="4">
        <f t="shared" si="31"/>
        <v>1</v>
      </c>
      <c r="AJ36" s="7">
        <f t="shared" si="32"/>
        <v>0</v>
      </c>
      <c r="AL36">
        <f t="shared" si="19"/>
        <v>319</v>
      </c>
      <c r="AM36">
        <f t="shared" si="54"/>
        <v>7</v>
      </c>
      <c r="AN36">
        <f t="shared" si="54"/>
        <v>33</v>
      </c>
      <c r="AO36">
        <f t="shared" si="54"/>
        <v>139</v>
      </c>
      <c r="AP36">
        <f t="shared" si="54"/>
        <v>140</v>
      </c>
      <c r="AQ36">
        <f t="shared" si="54"/>
        <v>0</v>
      </c>
      <c r="AR36">
        <f t="shared" si="54"/>
        <v>0</v>
      </c>
      <c r="AS36">
        <f t="shared" si="54"/>
        <v>0</v>
      </c>
      <c r="AT36">
        <f t="shared" si="33"/>
        <v>179</v>
      </c>
      <c r="AU36" s="4">
        <f t="shared" si="34"/>
        <v>1</v>
      </c>
      <c r="AV36" s="7">
        <f t="shared" si="35"/>
        <v>0</v>
      </c>
      <c r="AW36">
        <f t="shared" si="36"/>
        <v>40</v>
      </c>
      <c r="AX36" s="4">
        <f t="shared" si="37"/>
        <v>1</v>
      </c>
      <c r="AY36" s="7">
        <f t="shared" si="38"/>
        <v>0</v>
      </c>
      <c r="BA36">
        <f t="shared" si="21"/>
        <v>141</v>
      </c>
      <c r="BB36">
        <f t="shared" si="55"/>
        <v>1</v>
      </c>
      <c r="BC36">
        <f t="shared" si="55"/>
        <v>10</v>
      </c>
      <c r="BD36">
        <f t="shared" si="55"/>
        <v>24</v>
      </c>
      <c r="BE36">
        <f t="shared" si="55"/>
        <v>105</v>
      </c>
      <c r="BF36">
        <f t="shared" si="55"/>
        <v>0</v>
      </c>
      <c r="BG36">
        <f t="shared" si="55"/>
        <v>0</v>
      </c>
      <c r="BH36">
        <f t="shared" si="55"/>
        <v>1</v>
      </c>
      <c r="BI36">
        <f t="shared" si="39"/>
        <v>36</v>
      </c>
      <c r="BJ36" s="4">
        <f t="shared" si="40"/>
        <v>0.97222222222222221</v>
      </c>
      <c r="BK36" s="7">
        <f t="shared" si="41"/>
        <v>0</v>
      </c>
      <c r="BL36">
        <f t="shared" si="42"/>
        <v>12</v>
      </c>
      <c r="BM36" s="4">
        <f t="shared" si="43"/>
        <v>0.91666666666666663</v>
      </c>
      <c r="BN36" s="7">
        <f t="shared" si="44"/>
        <v>0</v>
      </c>
      <c r="BP36">
        <f t="shared" si="23"/>
        <v>72</v>
      </c>
      <c r="BQ36">
        <f t="shared" si="56"/>
        <v>0</v>
      </c>
      <c r="BR36">
        <f t="shared" si="56"/>
        <v>3</v>
      </c>
      <c r="BS36">
        <f t="shared" si="56"/>
        <v>8</v>
      </c>
      <c r="BT36">
        <f t="shared" si="56"/>
        <v>60</v>
      </c>
      <c r="BU36">
        <f t="shared" si="56"/>
        <v>1</v>
      </c>
      <c r="BV36">
        <f t="shared" si="56"/>
        <v>0</v>
      </c>
      <c r="BW36">
        <f t="shared" si="56"/>
        <v>0</v>
      </c>
      <c r="BX36">
        <f t="shared" si="45"/>
        <v>12</v>
      </c>
      <c r="BY36" s="4">
        <f t="shared" si="46"/>
        <v>0.91666666666666663</v>
      </c>
      <c r="BZ36" s="7">
        <f t="shared" si="47"/>
        <v>0</v>
      </c>
      <c r="CA36">
        <f t="shared" si="48"/>
        <v>3</v>
      </c>
      <c r="CB36" s="4">
        <f t="shared" si="49"/>
        <v>1</v>
      </c>
      <c r="CC36" s="7">
        <f t="shared" si="50"/>
        <v>0</v>
      </c>
    </row>
    <row r="37" spans="1:81" x14ac:dyDescent="0.25">
      <c r="A37">
        <f t="shared" si="51"/>
        <v>2009</v>
      </c>
      <c r="B37">
        <f t="shared" si="7"/>
        <v>0.3350253807106599</v>
      </c>
      <c r="C37">
        <f t="shared" si="8"/>
        <v>8.9195068890500356E-2</v>
      </c>
      <c r="D37">
        <f t="shared" si="9"/>
        <v>1379</v>
      </c>
      <c r="E37">
        <f t="shared" si="25"/>
        <v>3.6258158085569255E-3</v>
      </c>
      <c r="F37">
        <f t="shared" si="26"/>
        <v>1.4503263234227702E-3</v>
      </c>
      <c r="G37">
        <f t="shared" si="52"/>
        <v>3</v>
      </c>
      <c r="H37">
        <f t="shared" si="52"/>
        <v>120</v>
      </c>
      <c r="I37">
        <f t="shared" si="52"/>
        <v>339</v>
      </c>
      <c r="J37">
        <f t="shared" si="52"/>
        <v>912</v>
      </c>
      <c r="K37">
        <f t="shared" si="52"/>
        <v>3</v>
      </c>
      <c r="L37">
        <f t="shared" si="52"/>
        <v>0</v>
      </c>
      <c r="M37">
        <f t="shared" si="52"/>
        <v>2</v>
      </c>
      <c r="O37">
        <f t="shared" si="11"/>
        <v>467</v>
      </c>
      <c r="P37" s="4">
        <f t="shared" si="12"/>
        <v>0.98929336188436834</v>
      </c>
      <c r="Q37" s="7">
        <f t="shared" si="13"/>
        <v>2.7601713062098501</v>
      </c>
      <c r="S37">
        <f t="shared" si="14"/>
        <v>125</v>
      </c>
      <c r="T37" s="4">
        <f t="shared" si="15"/>
        <v>0.98399999999999999</v>
      </c>
      <c r="U37" s="7">
        <f t="shared" si="16"/>
        <v>2.056</v>
      </c>
      <c r="W37">
        <f t="shared" si="17"/>
        <v>659</v>
      </c>
      <c r="X37">
        <f t="shared" si="53"/>
        <v>0</v>
      </c>
      <c r="Y37">
        <f t="shared" si="53"/>
        <v>31</v>
      </c>
      <c r="Z37">
        <f t="shared" si="53"/>
        <v>84</v>
      </c>
      <c r="AA37">
        <f t="shared" si="53"/>
        <v>541</v>
      </c>
      <c r="AB37">
        <f t="shared" si="53"/>
        <v>1</v>
      </c>
      <c r="AC37">
        <f t="shared" si="53"/>
        <v>0</v>
      </c>
      <c r="AD37">
        <f t="shared" si="53"/>
        <v>2</v>
      </c>
      <c r="AE37">
        <f t="shared" si="27"/>
        <v>118</v>
      </c>
      <c r="AF37" s="4">
        <f t="shared" si="28"/>
        <v>0.97457627118644063</v>
      </c>
      <c r="AG37" s="7">
        <f t="shared" si="29"/>
        <v>0</v>
      </c>
      <c r="AH37">
        <f t="shared" si="30"/>
        <v>33</v>
      </c>
      <c r="AI37" s="4">
        <f t="shared" si="31"/>
        <v>0.93939393939393945</v>
      </c>
      <c r="AJ37" s="7">
        <f t="shared" si="32"/>
        <v>0</v>
      </c>
      <c r="AL37">
        <f t="shared" si="19"/>
        <v>430</v>
      </c>
      <c r="AM37">
        <f t="shared" si="54"/>
        <v>1</v>
      </c>
      <c r="AN37">
        <f t="shared" si="54"/>
        <v>60</v>
      </c>
      <c r="AO37">
        <f t="shared" si="54"/>
        <v>194</v>
      </c>
      <c r="AP37">
        <f t="shared" si="54"/>
        <v>175</v>
      </c>
      <c r="AQ37">
        <f t="shared" si="54"/>
        <v>0</v>
      </c>
      <c r="AR37">
        <f t="shared" si="54"/>
        <v>0</v>
      </c>
      <c r="AS37">
        <f t="shared" si="54"/>
        <v>0</v>
      </c>
      <c r="AT37">
        <f t="shared" si="33"/>
        <v>255</v>
      </c>
      <c r="AU37" s="4">
        <f t="shared" si="34"/>
        <v>1</v>
      </c>
      <c r="AV37" s="7">
        <f t="shared" si="35"/>
        <v>0</v>
      </c>
      <c r="AW37">
        <f t="shared" si="36"/>
        <v>61</v>
      </c>
      <c r="AX37" s="4">
        <f t="shared" si="37"/>
        <v>1</v>
      </c>
      <c r="AY37" s="7">
        <f t="shared" si="38"/>
        <v>0</v>
      </c>
      <c r="BA37">
        <f t="shared" si="21"/>
        <v>215</v>
      </c>
      <c r="BB37">
        <f t="shared" si="55"/>
        <v>2</v>
      </c>
      <c r="BC37">
        <f t="shared" si="55"/>
        <v>25</v>
      </c>
      <c r="BD37">
        <f t="shared" si="55"/>
        <v>48</v>
      </c>
      <c r="BE37">
        <f t="shared" si="55"/>
        <v>138</v>
      </c>
      <c r="BF37">
        <f t="shared" si="55"/>
        <v>2</v>
      </c>
      <c r="BG37">
        <f t="shared" si="55"/>
        <v>0</v>
      </c>
      <c r="BH37">
        <f t="shared" si="55"/>
        <v>0</v>
      </c>
      <c r="BI37">
        <f t="shared" si="39"/>
        <v>77</v>
      </c>
      <c r="BJ37" s="4">
        <f t="shared" si="40"/>
        <v>0.97402597402597402</v>
      </c>
      <c r="BK37" s="7">
        <f t="shared" si="41"/>
        <v>0</v>
      </c>
      <c r="BL37">
        <f t="shared" si="42"/>
        <v>27</v>
      </c>
      <c r="BM37" s="4">
        <f t="shared" si="43"/>
        <v>1</v>
      </c>
      <c r="BN37" s="7">
        <f t="shared" si="44"/>
        <v>0</v>
      </c>
      <c r="BP37">
        <f t="shared" si="23"/>
        <v>75</v>
      </c>
      <c r="BQ37">
        <f t="shared" si="56"/>
        <v>0</v>
      </c>
      <c r="BR37">
        <f t="shared" si="56"/>
        <v>4</v>
      </c>
      <c r="BS37">
        <f t="shared" si="56"/>
        <v>13</v>
      </c>
      <c r="BT37">
        <f t="shared" si="56"/>
        <v>58</v>
      </c>
      <c r="BU37">
        <f t="shared" si="56"/>
        <v>0</v>
      </c>
      <c r="BV37">
        <f t="shared" si="56"/>
        <v>0</v>
      </c>
      <c r="BW37">
        <f t="shared" si="56"/>
        <v>0</v>
      </c>
      <c r="BX37">
        <f t="shared" si="45"/>
        <v>17</v>
      </c>
      <c r="BY37" s="4">
        <f t="shared" si="46"/>
        <v>1</v>
      </c>
      <c r="BZ37" s="7">
        <f t="shared" si="47"/>
        <v>0</v>
      </c>
      <c r="CA37">
        <f t="shared" si="48"/>
        <v>4</v>
      </c>
      <c r="CB37" s="4">
        <f t="shared" si="49"/>
        <v>1</v>
      </c>
      <c r="CC37" s="7">
        <f t="shared" si="50"/>
        <v>0</v>
      </c>
    </row>
    <row r="38" spans="1:81" x14ac:dyDescent="0.25">
      <c r="A38">
        <f t="shared" si="51"/>
        <v>2010</v>
      </c>
      <c r="B38">
        <f t="shared" si="7"/>
        <v>0.30810448760884124</v>
      </c>
      <c r="C38">
        <f t="shared" si="8"/>
        <v>7.7695914266577362E-2</v>
      </c>
      <c r="D38">
        <f t="shared" si="9"/>
        <v>1493</v>
      </c>
      <c r="E38">
        <f t="shared" si="25"/>
        <v>4.6885465505693237E-3</v>
      </c>
      <c r="F38">
        <f t="shared" si="26"/>
        <v>2.6791694574681848E-3</v>
      </c>
      <c r="G38">
        <f t="shared" si="52"/>
        <v>8</v>
      </c>
      <c r="H38">
        <f t="shared" si="52"/>
        <v>108</v>
      </c>
      <c r="I38">
        <f t="shared" si="52"/>
        <v>344</v>
      </c>
      <c r="J38">
        <f t="shared" si="52"/>
        <v>1026</v>
      </c>
      <c r="K38">
        <f t="shared" si="52"/>
        <v>3</v>
      </c>
      <c r="L38">
        <f t="shared" si="52"/>
        <v>2</v>
      </c>
      <c r="M38">
        <f t="shared" si="52"/>
        <v>2</v>
      </c>
      <c r="O38">
        <f t="shared" si="11"/>
        <v>467</v>
      </c>
      <c r="P38" s="4">
        <f t="shared" si="12"/>
        <v>0.98501070663811563</v>
      </c>
      <c r="Q38" s="7">
        <f t="shared" si="13"/>
        <v>2.7773019271948609</v>
      </c>
      <c r="S38">
        <f t="shared" si="14"/>
        <v>120</v>
      </c>
      <c r="T38" s="4">
        <f t="shared" si="15"/>
        <v>0.96666666666666667</v>
      </c>
      <c r="U38" s="7">
        <f t="shared" si="16"/>
        <v>2.0833333333333335</v>
      </c>
      <c r="W38">
        <f t="shared" si="17"/>
        <v>775</v>
      </c>
      <c r="X38">
        <f t="shared" si="53"/>
        <v>0</v>
      </c>
      <c r="Y38">
        <f t="shared" si="53"/>
        <v>35</v>
      </c>
      <c r="Z38">
        <f t="shared" si="53"/>
        <v>114</v>
      </c>
      <c r="AA38">
        <f t="shared" si="53"/>
        <v>625</v>
      </c>
      <c r="AB38">
        <f t="shared" si="53"/>
        <v>1</v>
      </c>
      <c r="AC38">
        <f t="shared" si="53"/>
        <v>0</v>
      </c>
      <c r="AD38">
        <f t="shared" si="53"/>
        <v>0</v>
      </c>
      <c r="AE38">
        <f t="shared" si="27"/>
        <v>150</v>
      </c>
      <c r="AF38" s="4">
        <f t="shared" si="28"/>
        <v>0.99333333333333329</v>
      </c>
      <c r="AG38" s="7">
        <f t="shared" si="29"/>
        <v>0</v>
      </c>
      <c r="AH38">
        <f t="shared" si="30"/>
        <v>35</v>
      </c>
      <c r="AI38" s="4">
        <f t="shared" si="31"/>
        <v>1</v>
      </c>
      <c r="AJ38" s="7">
        <f t="shared" si="32"/>
        <v>0</v>
      </c>
      <c r="AL38">
        <f t="shared" si="19"/>
        <v>443</v>
      </c>
      <c r="AM38">
        <f t="shared" si="54"/>
        <v>6</v>
      </c>
      <c r="AN38">
        <f t="shared" si="54"/>
        <v>54</v>
      </c>
      <c r="AO38">
        <f t="shared" si="54"/>
        <v>184</v>
      </c>
      <c r="AP38">
        <f t="shared" si="54"/>
        <v>198</v>
      </c>
      <c r="AQ38">
        <f t="shared" si="54"/>
        <v>0</v>
      </c>
      <c r="AR38">
        <f t="shared" si="54"/>
        <v>1</v>
      </c>
      <c r="AS38">
        <f t="shared" si="54"/>
        <v>0</v>
      </c>
      <c r="AT38">
        <f t="shared" si="33"/>
        <v>245</v>
      </c>
      <c r="AU38" s="4">
        <f t="shared" si="34"/>
        <v>0.99591836734693873</v>
      </c>
      <c r="AV38" s="7">
        <f t="shared" si="35"/>
        <v>0</v>
      </c>
      <c r="AW38">
        <f t="shared" si="36"/>
        <v>61</v>
      </c>
      <c r="AX38" s="4">
        <f t="shared" si="37"/>
        <v>0.98360655737704916</v>
      </c>
      <c r="AY38" s="7">
        <f t="shared" si="38"/>
        <v>0</v>
      </c>
      <c r="BA38">
        <f t="shared" si="21"/>
        <v>179</v>
      </c>
      <c r="BB38">
        <f t="shared" si="55"/>
        <v>2</v>
      </c>
      <c r="BC38">
        <f t="shared" si="55"/>
        <v>16</v>
      </c>
      <c r="BD38">
        <f t="shared" si="55"/>
        <v>29</v>
      </c>
      <c r="BE38">
        <f t="shared" si="55"/>
        <v>128</v>
      </c>
      <c r="BF38">
        <f t="shared" si="55"/>
        <v>2</v>
      </c>
      <c r="BG38">
        <f t="shared" si="55"/>
        <v>0</v>
      </c>
      <c r="BH38">
        <f t="shared" si="55"/>
        <v>2</v>
      </c>
      <c r="BI38">
        <f t="shared" si="39"/>
        <v>51</v>
      </c>
      <c r="BJ38" s="4">
        <f t="shared" si="40"/>
        <v>0.92156862745098034</v>
      </c>
      <c r="BK38" s="7">
        <f t="shared" si="41"/>
        <v>0</v>
      </c>
      <c r="BL38">
        <f t="shared" si="42"/>
        <v>20</v>
      </c>
      <c r="BM38" s="4">
        <f t="shared" si="43"/>
        <v>0.9</v>
      </c>
      <c r="BN38" s="7">
        <f t="shared" si="44"/>
        <v>0</v>
      </c>
      <c r="BP38">
        <f t="shared" si="23"/>
        <v>96</v>
      </c>
      <c r="BQ38">
        <f t="shared" si="56"/>
        <v>0</v>
      </c>
      <c r="BR38">
        <f t="shared" si="56"/>
        <v>3</v>
      </c>
      <c r="BS38">
        <f t="shared" si="56"/>
        <v>17</v>
      </c>
      <c r="BT38">
        <f t="shared" si="56"/>
        <v>75</v>
      </c>
      <c r="BU38">
        <f t="shared" si="56"/>
        <v>0</v>
      </c>
      <c r="BV38">
        <f t="shared" si="56"/>
        <v>1</v>
      </c>
      <c r="BW38">
        <f t="shared" si="56"/>
        <v>0</v>
      </c>
      <c r="BX38">
        <f t="shared" si="45"/>
        <v>21</v>
      </c>
      <c r="BY38" s="4">
        <f t="shared" si="46"/>
        <v>0.95238095238095233</v>
      </c>
      <c r="BZ38" s="7">
        <f t="shared" si="47"/>
        <v>0</v>
      </c>
      <c r="CA38">
        <f t="shared" si="48"/>
        <v>4</v>
      </c>
      <c r="CB38" s="4">
        <f t="shared" si="49"/>
        <v>0.75</v>
      </c>
      <c r="CC38" s="7">
        <f t="shared" si="50"/>
        <v>0</v>
      </c>
    </row>
    <row r="39" spans="1:81" x14ac:dyDescent="0.25">
      <c r="A39">
        <f t="shared" si="51"/>
        <v>2011</v>
      </c>
      <c r="B39">
        <f t="shared" si="7"/>
        <v>0.32022126613398894</v>
      </c>
      <c r="C39">
        <f t="shared" si="8"/>
        <v>8.4818684695759067E-2</v>
      </c>
      <c r="D39">
        <f t="shared" si="9"/>
        <v>1627</v>
      </c>
      <c r="E39">
        <f t="shared" si="25"/>
        <v>5.531653349723417E-3</v>
      </c>
      <c r="F39">
        <f t="shared" si="26"/>
        <v>1.8438844499078057E-3</v>
      </c>
      <c r="G39">
        <f t="shared" si="52"/>
        <v>10</v>
      </c>
      <c r="H39">
        <f t="shared" si="52"/>
        <v>128</v>
      </c>
      <c r="I39">
        <f t="shared" si="52"/>
        <v>383</v>
      </c>
      <c r="J39">
        <f t="shared" si="52"/>
        <v>1097</v>
      </c>
      <c r="K39">
        <f t="shared" si="52"/>
        <v>6</v>
      </c>
      <c r="L39">
        <f t="shared" si="52"/>
        <v>2</v>
      </c>
      <c r="M39">
        <f t="shared" si="52"/>
        <v>1</v>
      </c>
      <c r="O39">
        <f t="shared" si="11"/>
        <v>530</v>
      </c>
      <c r="P39" s="4">
        <f t="shared" si="12"/>
        <v>0.98301886792452831</v>
      </c>
      <c r="Q39" s="7">
        <f t="shared" si="13"/>
        <v>2.7622641509433961</v>
      </c>
      <c r="S39">
        <f t="shared" si="14"/>
        <v>141</v>
      </c>
      <c r="T39" s="4">
        <f t="shared" si="15"/>
        <v>0.97872340425531912</v>
      </c>
      <c r="U39" s="7">
        <f t="shared" si="16"/>
        <v>2.021276595744681</v>
      </c>
      <c r="W39">
        <f t="shared" si="17"/>
        <v>816</v>
      </c>
      <c r="X39">
        <f t="shared" si="53"/>
        <v>1</v>
      </c>
      <c r="Y39">
        <f t="shared" si="53"/>
        <v>45</v>
      </c>
      <c r="Z39">
        <f t="shared" si="53"/>
        <v>114</v>
      </c>
      <c r="AA39">
        <f t="shared" si="53"/>
        <v>654</v>
      </c>
      <c r="AB39">
        <f t="shared" si="53"/>
        <v>1</v>
      </c>
      <c r="AC39">
        <f t="shared" si="53"/>
        <v>1</v>
      </c>
      <c r="AD39">
        <f t="shared" si="53"/>
        <v>0</v>
      </c>
      <c r="AE39">
        <f t="shared" si="27"/>
        <v>162</v>
      </c>
      <c r="AF39" s="4">
        <f t="shared" si="28"/>
        <v>0.98765432098765427</v>
      </c>
      <c r="AG39" s="7">
        <f t="shared" si="29"/>
        <v>0</v>
      </c>
      <c r="AH39">
        <f t="shared" si="30"/>
        <v>47</v>
      </c>
      <c r="AI39" s="4">
        <f t="shared" si="31"/>
        <v>0.97872340425531912</v>
      </c>
      <c r="AJ39" s="7">
        <f t="shared" si="32"/>
        <v>0</v>
      </c>
      <c r="AL39">
        <f t="shared" si="19"/>
        <v>489</v>
      </c>
      <c r="AM39">
        <f t="shared" si="54"/>
        <v>2</v>
      </c>
      <c r="AN39">
        <f t="shared" si="54"/>
        <v>61</v>
      </c>
      <c r="AO39">
        <f t="shared" si="54"/>
        <v>209</v>
      </c>
      <c r="AP39">
        <f t="shared" si="54"/>
        <v>217</v>
      </c>
      <c r="AQ39">
        <f t="shared" si="54"/>
        <v>0</v>
      </c>
      <c r="AR39">
        <f t="shared" si="54"/>
        <v>0</v>
      </c>
      <c r="AS39">
        <f t="shared" si="54"/>
        <v>0</v>
      </c>
      <c r="AT39">
        <f t="shared" si="33"/>
        <v>272</v>
      </c>
      <c r="AU39" s="4">
        <f t="shared" si="34"/>
        <v>1</v>
      </c>
      <c r="AV39" s="7">
        <f t="shared" si="35"/>
        <v>0</v>
      </c>
      <c r="AW39">
        <f t="shared" si="36"/>
        <v>63</v>
      </c>
      <c r="AX39" s="4">
        <f t="shared" si="37"/>
        <v>1</v>
      </c>
      <c r="AY39" s="7">
        <f t="shared" si="38"/>
        <v>0</v>
      </c>
      <c r="BA39">
        <f t="shared" si="21"/>
        <v>247</v>
      </c>
      <c r="BB39">
        <f t="shared" si="55"/>
        <v>7</v>
      </c>
      <c r="BC39">
        <f t="shared" si="55"/>
        <v>17</v>
      </c>
      <c r="BD39">
        <f t="shared" si="55"/>
        <v>43</v>
      </c>
      <c r="BE39">
        <f t="shared" si="55"/>
        <v>174</v>
      </c>
      <c r="BF39">
        <f t="shared" si="55"/>
        <v>4</v>
      </c>
      <c r="BG39">
        <f t="shared" si="55"/>
        <v>1</v>
      </c>
      <c r="BH39">
        <f t="shared" si="55"/>
        <v>1</v>
      </c>
      <c r="BI39">
        <f t="shared" si="39"/>
        <v>73</v>
      </c>
      <c r="BJ39" s="4">
        <f t="shared" si="40"/>
        <v>0.9178082191780822</v>
      </c>
      <c r="BK39" s="7">
        <f t="shared" si="41"/>
        <v>0</v>
      </c>
      <c r="BL39">
        <f t="shared" si="42"/>
        <v>26</v>
      </c>
      <c r="BM39" s="4">
        <f t="shared" si="43"/>
        <v>0.92307692307692313</v>
      </c>
      <c r="BN39" s="7">
        <f t="shared" si="44"/>
        <v>0</v>
      </c>
      <c r="BP39">
        <f t="shared" si="23"/>
        <v>75</v>
      </c>
      <c r="BQ39">
        <f t="shared" si="56"/>
        <v>0</v>
      </c>
      <c r="BR39">
        <f t="shared" si="56"/>
        <v>5</v>
      </c>
      <c r="BS39">
        <f t="shared" si="56"/>
        <v>17</v>
      </c>
      <c r="BT39">
        <f t="shared" si="56"/>
        <v>52</v>
      </c>
      <c r="BU39">
        <f t="shared" si="56"/>
        <v>1</v>
      </c>
      <c r="BV39">
        <f t="shared" si="56"/>
        <v>0</v>
      </c>
      <c r="BW39">
        <f t="shared" si="56"/>
        <v>0</v>
      </c>
      <c r="BX39">
        <f t="shared" si="45"/>
        <v>23</v>
      </c>
      <c r="BY39" s="4">
        <f t="shared" si="46"/>
        <v>0.95652173913043481</v>
      </c>
      <c r="BZ39" s="7">
        <f t="shared" si="47"/>
        <v>0</v>
      </c>
      <c r="CA39">
        <f t="shared" si="48"/>
        <v>5</v>
      </c>
      <c r="CB39" s="4">
        <f t="shared" si="49"/>
        <v>1</v>
      </c>
      <c r="CC39" s="7">
        <f t="shared" si="50"/>
        <v>0</v>
      </c>
    </row>
    <row r="40" spans="1:81" x14ac:dyDescent="0.25">
      <c r="A40" t="s">
        <v>25751</v>
      </c>
      <c r="G40">
        <f t="shared" ref="G40:M40" si="57">COUNTIF(G19:G39,"=1")</f>
        <v>7</v>
      </c>
      <c r="H40">
        <f t="shared" si="57"/>
        <v>0</v>
      </c>
      <c r="I40">
        <f t="shared" si="57"/>
        <v>0</v>
      </c>
      <c r="J40">
        <f t="shared" si="57"/>
        <v>0</v>
      </c>
      <c r="K40">
        <f t="shared" si="57"/>
        <v>5</v>
      </c>
      <c r="L40">
        <f t="shared" si="57"/>
        <v>6</v>
      </c>
      <c r="M40">
        <f t="shared" si="57"/>
        <v>5</v>
      </c>
      <c r="N40">
        <f>G40/SUM(G40:M40)</f>
        <v>0.30434782608695654</v>
      </c>
      <c r="O40" s="6"/>
      <c r="P40" s="4"/>
      <c r="AF40" s="4"/>
      <c r="AG40" s="7"/>
      <c r="AI40" s="4"/>
      <c r="AJ40" s="7"/>
    </row>
    <row r="41" spans="1:81" x14ac:dyDescent="0.25">
      <c r="B41" t="s">
        <v>293</v>
      </c>
      <c r="V41">
        <f>W41/(W41+BA41)</f>
        <v>0.73103448275862071</v>
      </c>
      <c r="W41">
        <f>W19+AL19</f>
        <v>106</v>
      </c>
      <c r="X41">
        <f t="shared" ref="X41:AD41" si="58">X19+AM19</f>
        <v>0</v>
      </c>
      <c r="Y41">
        <f t="shared" si="58"/>
        <v>15</v>
      </c>
      <c r="Z41">
        <f t="shared" si="58"/>
        <v>35</v>
      </c>
      <c r="AA41">
        <f t="shared" si="58"/>
        <v>54</v>
      </c>
      <c r="AB41">
        <f t="shared" si="58"/>
        <v>0</v>
      </c>
      <c r="AC41">
        <f t="shared" si="58"/>
        <v>2</v>
      </c>
      <c r="AD41">
        <f t="shared" si="58"/>
        <v>0</v>
      </c>
      <c r="AE41">
        <f t="shared" ref="AE41" si="59">SUM(X41:AD41)-AA41</f>
        <v>52</v>
      </c>
      <c r="AF41" s="4">
        <f t="shared" ref="AF41" si="60">SUM(X41:Z41)/AE41</f>
        <v>0.96153846153846156</v>
      </c>
      <c r="AG41" s="7">
        <f t="shared" ref="AG41" si="61">(SUMPRODUCT(X41:AD41,Y$1:AE$1)-AA41*AB$1)/AE41</f>
        <v>0</v>
      </c>
      <c r="AH41">
        <f t="shared" ref="AH41" si="62">SUM(X41:AD41)-SUM(Z41:AB41)</f>
        <v>17</v>
      </c>
      <c r="AI41" s="4">
        <f t="shared" ref="AI41" si="63">SUM(X41:Y41)/AH41</f>
        <v>0.88235294117647056</v>
      </c>
      <c r="AJ41" s="7">
        <f t="shared" ref="AJ41" si="64">(SUMPRODUCT(X41:AD41,Y$1:AE$1)-SUMPRODUCT(Z41:AB41,AA$1:AC$1))/AH41</f>
        <v>0</v>
      </c>
      <c r="BA41">
        <f>BA19+BP19</f>
        <v>39</v>
      </c>
      <c r="BB41">
        <f t="shared" ref="BB41:BB61" si="65">BB19+BQ19</f>
        <v>0</v>
      </c>
      <c r="BC41">
        <f t="shared" ref="BC41:BC61" si="66">BC19+BR19</f>
        <v>2</v>
      </c>
      <c r="BD41">
        <f t="shared" ref="BD41:BD61" si="67">BD19+BS19</f>
        <v>13</v>
      </c>
      <c r="BE41">
        <f t="shared" ref="BE41:BE61" si="68">BE19+BT19</f>
        <v>22</v>
      </c>
      <c r="BF41">
        <f t="shared" ref="BF41:BF61" si="69">BF19+BU19</f>
        <v>2</v>
      </c>
      <c r="BG41">
        <f t="shared" ref="BG41:BG61" si="70">BG19+BV19</f>
        <v>0</v>
      </c>
      <c r="BH41">
        <f t="shared" ref="BH41:BH61" si="71">BH19+BW19</f>
        <v>0</v>
      </c>
      <c r="BI41">
        <f t="shared" ref="BI41:BI61" si="72">SUM(BB41:BH41)-BE41</f>
        <v>17</v>
      </c>
      <c r="BJ41" s="4">
        <f t="shared" ref="BJ41:BJ61" si="73">SUM(BB41:BD41)/BI41</f>
        <v>0.88235294117647056</v>
      </c>
      <c r="BK41" s="7">
        <f t="shared" ref="BK41:BK61" si="74">(SUMPRODUCT(BB41:BH41,BC$1:BI$1)-BE41*BF$1)/BI41</f>
        <v>0</v>
      </c>
      <c r="BL41">
        <f t="shared" ref="BL41:BL61" si="75">SUM(BB41:BH41)-SUM(BD41:BF41)</f>
        <v>2</v>
      </c>
      <c r="BM41" s="4">
        <f t="shared" ref="BM41:BM61" si="76">SUM(BB41:BC41)/BL41</f>
        <v>1</v>
      </c>
      <c r="BN41" s="7">
        <f t="shared" ref="BN41:BN61" si="77">(SUMPRODUCT(BB41:BH41,BC$1:BI$1)-SUMPRODUCT(BD41:BF41,BE$1:BG$1))/BL41</f>
        <v>0</v>
      </c>
    </row>
    <row r="42" spans="1:81" x14ac:dyDescent="0.25">
      <c r="B42">
        <v>1</v>
      </c>
      <c r="C42" t="s">
        <v>294</v>
      </c>
      <c r="V42">
        <f t="shared" ref="V42:V61" si="78">W42/(W42+BA42)</f>
        <v>0.69430051813471505</v>
      </c>
      <c r="W42">
        <f t="shared" ref="W42:W61" si="79">W20+AL20</f>
        <v>134</v>
      </c>
      <c r="X42">
        <f t="shared" ref="X42:X61" si="80">X20+AM20</f>
        <v>2</v>
      </c>
      <c r="Y42">
        <f t="shared" ref="Y42:Y61" si="81">Y20+AN20</f>
        <v>14</v>
      </c>
      <c r="Z42">
        <f t="shared" ref="Z42:Z61" si="82">Z20+AO20</f>
        <v>41</v>
      </c>
      <c r="AA42">
        <f t="shared" ref="AA42:AA61" si="83">AA20+AP20</f>
        <v>77</v>
      </c>
      <c r="AB42">
        <f t="shared" ref="AB42:AB61" si="84">AB20+AQ20</f>
        <v>0</v>
      </c>
      <c r="AC42">
        <f t="shared" ref="AC42:AC61" si="85">AC20+AR20</f>
        <v>0</v>
      </c>
      <c r="AD42">
        <f t="shared" ref="AD42:AD61" si="86">AD20+AS20</f>
        <v>0</v>
      </c>
      <c r="AE42">
        <f t="shared" ref="AE42:AE61" si="87">SUM(X42:AD42)-AA42</f>
        <v>57</v>
      </c>
      <c r="AF42" s="4">
        <f t="shared" ref="AF42:AF61" si="88">SUM(X42:Z42)/AE42</f>
        <v>1</v>
      </c>
      <c r="AG42" s="7">
        <f t="shared" ref="AG42:AG61" si="89">(SUMPRODUCT(X42:AD42,Y$1:AE$1)-AA42*AB$1)/AE42</f>
        <v>0</v>
      </c>
      <c r="AH42">
        <f t="shared" ref="AH42:AH61" si="90">SUM(X42:AD42)-SUM(Z42:AB42)</f>
        <v>16</v>
      </c>
      <c r="AI42" s="4">
        <f t="shared" ref="AI42:AI61" si="91">SUM(X42:Y42)/AH42</f>
        <v>1</v>
      </c>
      <c r="AJ42" s="7">
        <f t="shared" ref="AJ42:AJ61" si="92">(SUMPRODUCT(X42:AD42,Y$1:AE$1)-SUMPRODUCT(Z42:AB42,AA$1:AC$1))/AH42</f>
        <v>0</v>
      </c>
      <c r="BA42">
        <f t="shared" ref="BA42:BA61" si="93">BA20+BP20</f>
        <v>59</v>
      </c>
      <c r="BB42">
        <f t="shared" si="65"/>
        <v>0</v>
      </c>
      <c r="BC42">
        <f t="shared" si="66"/>
        <v>5</v>
      </c>
      <c r="BD42">
        <f t="shared" si="67"/>
        <v>13</v>
      </c>
      <c r="BE42">
        <f t="shared" si="68"/>
        <v>40</v>
      </c>
      <c r="BF42">
        <f t="shared" si="69"/>
        <v>1</v>
      </c>
      <c r="BG42">
        <f t="shared" si="70"/>
        <v>0</v>
      </c>
      <c r="BH42">
        <f t="shared" si="71"/>
        <v>0</v>
      </c>
      <c r="BI42">
        <f t="shared" si="72"/>
        <v>19</v>
      </c>
      <c r="BJ42" s="4">
        <f t="shared" si="73"/>
        <v>0.94736842105263153</v>
      </c>
      <c r="BK42" s="7">
        <f t="shared" si="74"/>
        <v>0</v>
      </c>
      <c r="BL42">
        <f t="shared" si="75"/>
        <v>5</v>
      </c>
      <c r="BM42" s="4">
        <f t="shared" si="76"/>
        <v>1</v>
      </c>
      <c r="BN42" s="7">
        <f t="shared" si="77"/>
        <v>0</v>
      </c>
    </row>
    <row r="43" spans="1:81" x14ac:dyDescent="0.25">
      <c r="B43">
        <v>2</v>
      </c>
      <c r="C43" t="s">
        <v>295</v>
      </c>
      <c r="V43">
        <f t="shared" si="78"/>
        <v>0.68888888888888888</v>
      </c>
      <c r="W43">
        <f t="shared" si="79"/>
        <v>124</v>
      </c>
      <c r="X43">
        <f t="shared" si="80"/>
        <v>0</v>
      </c>
      <c r="Y43">
        <f t="shared" si="81"/>
        <v>12</v>
      </c>
      <c r="Z43">
        <f t="shared" si="82"/>
        <v>55</v>
      </c>
      <c r="AA43">
        <f t="shared" si="83"/>
        <v>56</v>
      </c>
      <c r="AB43">
        <f t="shared" si="84"/>
        <v>0</v>
      </c>
      <c r="AC43">
        <f t="shared" si="85"/>
        <v>1</v>
      </c>
      <c r="AD43">
        <f t="shared" si="86"/>
        <v>0</v>
      </c>
      <c r="AE43">
        <f t="shared" si="87"/>
        <v>68</v>
      </c>
      <c r="AF43" s="4">
        <f t="shared" si="88"/>
        <v>0.98529411764705888</v>
      </c>
      <c r="AG43" s="7">
        <f t="shared" si="89"/>
        <v>0</v>
      </c>
      <c r="AH43">
        <f t="shared" si="90"/>
        <v>13</v>
      </c>
      <c r="AI43" s="4">
        <f t="shared" si="91"/>
        <v>0.92307692307692313</v>
      </c>
      <c r="AJ43" s="7">
        <f t="shared" si="92"/>
        <v>0</v>
      </c>
      <c r="BA43">
        <f t="shared" si="93"/>
        <v>56</v>
      </c>
      <c r="BB43">
        <f t="shared" si="65"/>
        <v>1</v>
      </c>
      <c r="BC43">
        <f t="shared" si="66"/>
        <v>5</v>
      </c>
      <c r="BD43">
        <f t="shared" si="67"/>
        <v>13</v>
      </c>
      <c r="BE43">
        <f t="shared" si="68"/>
        <v>33</v>
      </c>
      <c r="BF43">
        <f t="shared" si="69"/>
        <v>1</v>
      </c>
      <c r="BG43">
        <f t="shared" si="70"/>
        <v>2</v>
      </c>
      <c r="BH43">
        <f t="shared" si="71"/>
        <v>1</v>
      </c>
      <c r="BI43">
        <f t="shared" si="72"/>
        <v>23</v>
      </c>
      <c r="BJ43" s="4">
        <f t="shared" si="73"/>
        <v>0.82608695652173914</v>
      </c>
      <c r="BK43" s="7">
        <f t="shared" si="74"/>
        <v>0</v>
      </c>
      <c r="BL43">
        <f t="shared" si="75"/>
        <v>9</v>
      </c>
      <c r="BM43" s="4">
        <f t="shared" si="76"/>
        <v>0.66666666666666663</v>
      </c>
      <c r="BN43" s="7">
        <f t="shared" si="77"/>
        <v>0</v>
      </c>
    </row>
    <row r="44" spans="1:81" x14ac:dyDescent="0.25">
      <c r="B44">
        <v>3</v>
      </c>
      <c r="C44" t="s">
        <v>296</v>
      </c>
      <c r="V44">
        <f t="shared" si="78"/>
        <v>0.68617021276595747</v>
      </c>
      <c r="W44">
        <f t="shared" si="79"/>
        <v>129</v>
      </c>
      <c r="X44">
        <f t="shared" si="80"/>
        <v>0</v>
      </c>
      <c r="Y44">
        <f t="shared" si="81"/>
        <v>16</v>
      </c>
      <c r="Z44">
        <f t="shared" si="82"/>
        <v>46</v>
      </c>
      <c r="AA44">
        <f t="shared" si="83"/>
        <v>66</v>
      </c>
      <c r="AB44">
        <f t="shared" si="84"/>
        <v>1</v>
      </c>
      <c r="AC44">
        <f t="shared" si="85"/>
        <v>0</v>
      </c>
      <c r="AD44">
        <f t="shared" si="86"/>
        <v>0</v>
      </c>
      <c r="AE44">
        <f t="shared" si="87"/>
        <v>63</v>
      </c>
      <c r="AF44" s="4">
        <f t="shared" si="88"/>
        <v>0.98412698412698407</v>
      </c>
      <c r="AG44" s="7">
        <f t="shared" si="89"/>
        <v>0</v>
      </c>
      <c r="AH44">
        <f t="shared" si="90"/>
        <v>16</v>
      </c>
      <c r="AI44" s="4">
        <f t="shared" si="91"/>
        <v>1</v>
      </c>
      <c r="AJ44" s="7">
        <f t="shared" si="92"/>
        <v>0</v>
      </c>
      <c r="BA44">
        <f t="shared" si="93"/>
        <v>59</v>
      </c>
      <c r="BB44">
        <f t="shared" si="65"/>
        <v>1</v>
      </c>
      <c r="BC44">
        <f t="shared" si="66"/>
        <v>5</v>
      </c>
      <c r="BD44">
        <f t="shared" si="67"/>
        <v>19</v>
      </c>
      <c r="BE44">
        <f t="shared" si="68"/>
        <v>32</v>
      </c>
      <c r="BF44">
        <f t="shared" si="69"/>
        <v>2</v>
      </c>
      <c r="BG44">
        <f t="shared" si="70"/>
        <v>0</v>
      </c>
      <c r="BH44">
        <f t="shared" si="71"/>
        <v>0</v>
      </c>
      <c r="BI44">
        <f t="shared" si="72"/>
        <v>27</v>
      </c>
      <c r="BJ44" s="4">
        <f t="shared" si="73"/>
        <v>0.92592592592592593</v>
      </c>
      <c r="BK44" s="7">
        <f t="shared" si="74"/>
        <v>0</v>
      </c>
      <c r="BL44">
        <f t="shared" si="75"/>
        <v>6</v>
      </c>
      <c r="BM44" s="4">
        <f t="shared" si="76"/>
        <v>1</v>
      </c>
      <c r="BN44" s="7">
        <f t="shared" si="77"/>
        <v>0</v>
      </c>
    </row>
    <row r="45" spans="1:81" x14ac:dyDescent="0.25">
      <c r="B45">
        <v>4</v>
      </c>
      <c r="C45" t="s">
        <v>297</v>
      </c>
      <c r="V45">
        <f t="shared" si="78"/>
        <v>0.74596774193548387</v>
      </c>
      <c r="W45">
        <f t="shared" si="79"/>
        <v>185</v>
      </c>
      <c r="X45">
        <f t="shared" si="80"/>
        <v>0</v>
      </c>
      <c r="Y45">
        <f t="shared" si="81"/>
        <v>12</v>
      </c>
      <c r="Z45">
        <f t="shared" si="82"/>
        <v>69</v>
      </c>
      <c r="AA45">
        <f t="shared" si="83"/>
        <v>104</v>
      </c>
      <c r="AB45">
        <f t="shared" si="84"/>
        <v>0</v>
      </c>
      <c r="AC45">
        <f t="shared" si="85"/>
        <v>0</v>
      </c>
      <c r="AD45">
        <f t="shared" si="86"/>
        <v>0</v>
      </c>
      <c r="AE45">
        <f t="shared" si="87"/>
        <v>81</v>
      </c>
      <c r="AF45" s="4">
        <f t="shared" si="88"/>
        <v>1</v>
      </c>
      <c r="AG45" s="7">
        <f t="shared" si="89"/>
        <v>0</v>
      </c>
      <c r="AH45">
        <f t="shared" si="90"/>
        <v>12</v>
      </c>
      <c r="AI45" s="4">
        <f t="shared" si="91"/>
        <v>1</v>
      </c>
      <c r="AJ45" s="7">
        <f t="shared" si="92"/>
        <v>0</v>
      </c>
      <c r="BA45">
        <f t="shared" si="93"/>
        <v>63</v>
      </c>
      <c r="BB45">
        <f t="shared" si="65"/>
        <v>1</v>
      </c>
      <c r="BC45">
        <f t="shared" si="66"/>
        <v>4</v>
      </c>
      <c r="BD45">
        <f t="shared" si="67"/>
        <v>13</v>
      </c>
      <c r="BE45">
        <f t="shared" si="68"/>
        <v>42</v>
      </c>
      <c r="BF45">
        <f t="shared" si="69"/>
        <v>3</v>
      </c>
      <c r="BG45">
        <f t="shared" si="70"/>
        <v>0</v>
      </c>
      <c r="BH45">
        <f t="shared" si="71"/>
        <v>0</v>
      </c>
      <c r="BI45">
        <f t="shared" si="72"/>
        <v>21</v>
      </c>
      <c r="BJ45" s="4">
        <f t="shared" si="73"/>
        <v>0.8571428571428571</v>
      </c>
      <c r="BK45" s="7">
        <f t="shared" si="74"/>
        <v>0</v>
      </c>
      <c r="BL45">
        <f t="shared" si="75"/>
        <v>5</v>
      </c>
      <c r="BM45" s="4">
        <f t="shared" si="76"/>
        <v>1</v>
      </c>
      <c r="BN45" s="7">
        <f t="shared" si="77"/>
        <v>0</v>
      </c>
    </row>
    <row r="46" spans="1:81" x14ac:dyDescent="0.25">
      <c r="B46">
        <v>5</v>
      </c>
      <c r="C46" t="s">
        <v>298</v>
      </c>
      <c r="V46">
        <f t="shared" si="78"/>
        <v>0.75</v>
      </c>
      <c r="W46">
        <f t="shared" si="79"/>
        <v>189</v>
      </c>
      <c r="X46">
        <f t="shared" si="80"/>
        <v>0</v>
      </c>
      <c r="Y46">
        <f t="shared" si="81"/>
        <v>12</v>
      </c>
      <c r="Z46">
        <f t="shared" si="82"/>
        <v>70</v>
      </c>
      <c r="AA46">
        <f t="shared" si="83"/>
        <v>107</v>
      </c>
      <c r="AB46">
        <f t="shared" si="84"/>
        <v>0</v>
      </c>
      <c r="AC46">
        <f t="shared" si="85"/>
        <v>0</v>
      </c>
      <c r="AD46">
        <f t="shared" si="86"/>
        <v>0</v>
      </c>
      <c r="AE46">
        <f t="shared" si="87"/>
        <v>82</v>
      </c>
      <c r="AF46" s="4">
        <f t="shared" si="88"/>
        <v>1</v>
      </c>
      <c r="AG46" s="7">
        <f t="shared" si="89"/>
        <v>0</v>
      </c>
      <c r="AH46">
        <f t="shared" si="90"/>
        <v>12</v>
      </c>
      <c r="AI46" s="4">
        <f t="shared" si="91"/>
        <v>1</v>
      </c>
      <c r="AJ46" s="7">
        <f t="shared" si="92"/>
        <v>0</v>
      </c>
      <c r="BA46">
        <f t="shared" si="93"/>
        <v>63</v>
      </c>
      <c r="BB46">
        <f t="shared" si="65"/>
        <v>0</v>
      </c>
      <c r="BC46">
        <f t="shared" si="66"/>
        <v>5</v>
      </c>
      <c r="BD46">
        <f t="shared" si="67"/>
        <v>19</v>
      </c>
      <c r="BE46">
        <f t="shared" si="68"/>
        <v>38</v>
      </c>
      <c r="BF46">
        <f t="shared" si="69"/>
        <v>0</v>
      </c>
      <c r="BG46">
        <f t="shared" si="70"/>
        <v>1</v>
      </c>
      <c r="BH46">
        <f t="shared" si="71"/>
        <v>0</v>
      </c>
      <c r="BI46">
        <f t="shared" si="72"/>
        <v>25</v>
      </c>
      <c r="BJ46" s="4">
        <f t="shared" si="73"/>
        <v>0.96</v>
      </c>
      <c r="BK46" s="7">
        <f t="shared" si="74"/>
        <v>0</v>
      </c>
      <c r="BL46">
        <f t="shared" si="75"/>
        <v>6</v>
      </c>
      <c r="BM46" s="4">
        <f t="shared" si="76"/>
        <v>0.83333333333333337</v>
      </c>
      <c r="BN46" s="7">
        <f t="shared" si="77"/>
        <v>0</v>
      </c>
    </row>
    <row r="47" spans="1:81" x14ac:dyDescent="0.25">
      <c r="B47">
        <v>6</v>
      </c>
      <c r="C47" t="s">
        <v>299</v>
      </c>
      <c r="V47">
        <f t="shared" si="78"/>
        <v>0.69257950530035339</v>
      </c>
      <c r="W47">
        <f t="shared" si="79"/>
        <v>196</v>
      </c>
      <c r="X47">
        <f t="shared" si="80"/>
        <v>1</v>
      </c>
      <c r="Y47">
        <f t="shared" si="81"/>
        <v>24</v>
      </c>
      <c r="Z47">
        <f t="shared" si="82"/>
        <v>56</v>
      </c>
      <c r="AA47">
        <f t="shared" si="83"/>
        <v>115</v>
      </c>
      <c r="AB47">
        <f t="shared" si="84"/>
        <v>0</v>
      </c>
      <c r="AC47">
        <f t="shared" si="85"/>
        <v>0</v>
      </c>
      <c r="AD47">
        <f t="shared" si="86"/>
        <v>0</v>
      </c>
      <c r="AE47">
        <f t="shared" si="87"/>
        <v>81</v>
      </c>
      <c r="AF47" s="4">
        <f t="shared" si="88"/>
        <v>1</v>
      </c>
      <c r="AG47" s="7">
        <f t="shared" si="89"/>
        <v>0</v>
      </c>
      <c r="AH47">
        <f t="shared" si="90"/>
        <v>25</v>
      </c>
      <c r="AI47" s="4">
        <f t="shared" si="91"/>
        <v>1</v>
      </c>
      <c r="AJ47" s="7">
        <f t="shared" si="92"/>
        <v>0</v>
      </c>
      <c r="BA47">
        <f t="shared" si="93"/>
        <v>87</v>
      </c>
      <c r="BB47">
        <f t="shared" si="65"/>
        <v>0</v>
      </c>
      <c r="BC47">
        <f t="shared" si="66"/>
        <v>5</v>
      </c>
      <c r="BD47">
        <f t="shared" si="67"/>
        <v>23</v>
      </c>
      <c r="BE47">
        <f t="shared" si="68"/>
        <v>57</v>
      </c>
      <c r="BF47">
        <f t="shared" si="69"/>
        <v>1</v>
      </c>
      <c r="BG47">
        <f t="shared" si="70"/>
        <v>1</v>
      </c>
      <c r="BH47">
        <f t="shared" si="71"/>
        <v>0</v>
      </c>
      <c r="BI47">
        <f t="shared" si="72"/>
        <v>30</v>
      </c>
      <c r="BJ47" s="4">
        <f t="shared" si="73"/>
        <v>0.93333333333333335</v>
      </c>
      <c r="BK47" s="7">
        <f t="shared" si="74"/>
        <v>0</v>
      </c>
      <c r="BL47">
        <f t="shared" si="75"/>
        <v>6</v>
      </c>
      <c r="BM47" s="4">
        <f t="shared" si="76"/>
        <v>0.83333333333333337</v>
      </c>
      <c r="BN47" s="7">
        <f t="shared" si="77"/>
        <v>0</v>
      </c>
    </row>
    <row r="48" spans="1:81" x14ac:dyDescent="0.25">
      <c r="B48">
        <v>7</v>
      </c>
      <c r="C48" t="s">
        <v>300</v>
      </c>
      <c r="V48">
        <f t="shared" si="78"/>
        <v>0.7265625</v>
      </c>
      <c r="W48">
        <f t="shared" si="79"/>
        <v>186</v>
      </c>
      <c r="X48">
        <f t="shared" si="80"/>
        <v>0</v>
      </c>
      <c r="Y48">
        <f t="shared" si="81"/>
        <v>17</v>
      </c>
      <c r="Z48">
        <f t="shared" si="82"/>
        <v>55</v>
      </c>
      <c r="AA48">
        <f t="shared" si="83"/>
        <v>114</v>
      </c>
      <c r="AB48">
        <f t="shared" si="84"/>
        <v>0</v>
      </c>
      <c r="AC48">
        <f t="shared" si="85"/>
        <v>0</v>
      </c>
      <c r="AD48">
        <f t="shared" si="86"/>
        <v>0</v>
      </c>
      <c r="AE48">
        <f t="shared" si="87"/>
        <v>72</v>
      </c>
      <c r="AF48" s="4">
        <f t="shared" si="88"/>
        <v>1</v>
      </c>
      <c r="AG48" s="7">
        <f t="shared" si="89"/>
        <v>0</v>
      </c>
      <c r="AH48">
        <f t="shared" si="90"/>
        <v>17</v>
      </c>
      <c r="AI48" s="4">
        <f t="shared" si="91"/>
        <v>1</v>
      </c>
      <c r="AJ48" s="7">
        <f t="shared" si="92"/>
        <v>0</v>
      </c>
      <c r="BA48">
        <f t="shared" si="93"/>
        <v>70</v>
      </c>
      <c r="BB48">
        <f t="shared" si="65"/>
        <v>1</v>
      </c>
      <c r="BC48">
        <f t="shared" si="66"/>
        <v>6</v>
      </c>
      <c r="BD48">
        <f t="shared" si="67"/>
        <v>17</v>
      </c>
      <c r="BE48">
        <f t="shared" si="68"/>
        <v>43</v>
      </c>
      <c r="BF48">
        <f t="shared" si="69"/>
        <v>3</v>
      </c>
      <c r="BG48">
        <f t="shared" si="70"/>
        <v>0</v>
      </c>
      <c r="BH48">
        <f t="shared" si="71"/>
        <v>0</v>
      </c>
      <c r="BI48">
        <f t="shared" si="72"/>
        <v>27</v>
      </c>
      <c r="BJ48" s="4">
        <f t="shared" si="73"/>
        <v>0.88888888888888884</v>
      </c>
      <c r="BK48" s="7">
        <f t="shared" si="74"/>
        <v>0</v>
      </c>
      <c r="BL48">
        <f t="shared" si="75"/>
        <v>7</v>
      </c>
      <c r="BM48" s="4">
        <f t="shared" si="76"/>
        <v>1</v>
      </c>
      <c r="BN48" s="7">
        <f t="shared" si="77"/>
        <v>0</v>
      </c>
    </row>
    <row r="49" spans="1:66" x14ac:dyDescent="0.25">
      <c r="V49">
        <f t="shared" si="78"/>
        <v>0.72523961661341851</v>
      </c>
      <c r="W49">
        <f t="shared" si="79"/>
        <v>227</v>
      </c>
      <c r="X49">
        <f t="shared" si="80"/>
        <v>1</v>
      </c>
      <c r="Y49">
        <f t="shared" si="81"/>
        <v>17</v>
      </c>
      <c r="Z49">
        <f t="shared" si="82"/>
        <v>65</v>
      </c>
      <c r="AA49">
        <f t="shared" si="83"/>
        <v>143</v>
      </c>
      <c r="AB49">
        <f t="shared" si="84"/>
        <v>0</v>
      </c>
      <c r="AC49">
        <f t="shared" si="85"/>
        <v>1</v>
      </c>
      <c r="AD49">
        <f t="shared" si="86"/>
        <v>0</v>
      </c>
      <c r="AE49">
        <f t="shared" si="87"/>
        <v>84</v>
      </c>
      <c r="AF49" s="4">
        <f t="shared" si="88"/>
        <v>0.98809523809523814</v>
      </c>
      <c r="AG49" s="7">
        <f t="shared" si="89"/>
        <v>0</v>
      </c>
      <c r="AH49">
        <f t="shared" si="90"/>
        <v>19</v>
      </c>
      <c r="AI49" s="4">
        <f t="shared" si="91"/>
        <v>0.94736842105263153</v>
      </c>
      <c r="AJ49" s="7">
        <f t="shared" si="92"/>
        <v>0</v>
      </c>
      <c r="BA49">
        <f t="shared" si="93"/>
        <v>86</v>
      </c>
      <c r="BB49">
        <f t="shared" si="65"/>
        <v>0</v>
      </c>
      <c r="BC49">
        <f t="shared" si="66"/>
        <v>12</v>
      </c>
      <c r="BD49">
        <f t="shared" si="67"/>
        <v>18</v>
      </c>
      <c r="BE49">
        <f t="shared" si="68"/>
        <v>56</v>
      </c>
      <c r="BF49">
        <f t="shared" si="69"/>
        <v>0</v>
      </c>
      <c r="BG49">
        <f t="shared" si="70"/>
        <v>0</v>
      </c>
      <c r="BH49">
        <f t="shared" si="71"/>
        <v>0</v>
      </c>
      <c r="BI49">
        <f t="shared" si="72"/>
        <v>30</v>
      </c>
      <c r="BJ49" s="4">
        <f t="shared" si="73"/>
        <v>1</v>
      </c>
      <c r="BK49" s="7">
        <f t="shared" si="74"/>
        <v>0</v>
      </c>
      <c r="BL49">
        <f t="shared" si="75"/>
        <v>12</v>
      </c>
      <c r="BM49" s="4">
        <f t="shared" si="76"/>
        <v>1</v>
      </c>
      <c r="BN49" s="7">
        <f t="shared" si="77"/>
        <v>0</v>
      </c>
    </row>
    <row r="50" spans="1:66" x14ac:dyDescent="0.25">
      <c r="B50" t="s">
        <v>301</v>
      </c>
      <c r="C50" t="s">
        <v>302</v>
      </c>
      <c r="D50" t="s">
        <v>303</v>
      </c>
      <c r="E50" t="s">
        <v>304</v>
      </c>
      <c r="F50" t="s">
        <v>285</v>
      </c>
      <c r="G50" t="s">
        <v>293</v>
      </c>
      <c r="V50">
        <f t="shared" si="78"/>
        <v>0.69230769230769229</v>
      </c>
      <c r="W50">
        <f t="shared" si="79"/>
        <v>225</v>
      </c>
      <c r="X50">
        <f t="shared" si="80"/>
        <v>0</v>
      </c>
      <c r="Y50">
        <f t="shared" si="81"/>
        <v>20</v>
      </c>
      <c r="Z50">
        <f t="shared" si="82"/>
        <v>55</v>
      </c>
      <c r="AA50">
        <f t="shared" si="83"/>
        <v>150</v>
      </c>
      <c r="AB50">
        <f t="shared" si="84"/>
        <v>0</v>
      </c>
      <c r="AC50">
        <f t="shared" si="85"/>
        <v>0</v>
      </c>
      <c r="AD50">
        <f t="shared" si="86"/>
        <v>0</v>
      </c>
      <c r="AE50">
        <f t="shared" si="87"/>
        <v>75</v>
      </c>
      <c r="AF50" s="4">
        <f t="shared" si="88"/>
        <v>1</v>
      </c>
      <c r="AG50" s="7">
        <f t="shared" si="89"/>
        <v>0</v>
      </c>
      <c r="AH50">
        <f t="shared" si="90"/>
        <v>20</v>
      </c>
      <c r="AI50" s="4">
        <f t="shared" si="91"/>
        <v>1</v>
      </c>
      <c r="AJ50" s="7">
        <f t="shared" si="92"/>
        <v>0</v>
      </c>
      <c r="BA50">
        <f t="shared" si="93"/>
        <v>100</v>
      </c>
      <c r="BB50">
        <f t="shared" si="65"/>
        <v>4</v>
      </c>
      <c r="BC50">
        <f t="shared" si="66"/>
        <v>7</v>
      </c>
      <c r="BD50">
        <f t="shared" si="67"/>
        <v>21</v>
      </c>
      <c r="BE50">
        <f t="shared" si="68"/>
        <v>67</v>
      </c>
      <c r="BF50">
        <f t="shared" si="69"/>
        <v>1</v>
      </c>
      <c r="BG50">
        <f t="shared" si="70"/>
        <v>0</v>
      </c>
      <c r="BH50">
        <f t="shared" si="71"/>
        <v>0</v>
      </c>
      <c r="BI50">
        <f t="shared" si="72"/>
        <v>33</v>
      </c>
      <c r="BJ50" s="4">
        <f t="shared" si="73"/>
        <v>0.96969696969696972</v>
      </c>
      <c r="BK50" s="7">
        <f t="shared" si="74"/>
        <v>0</v>
      </c>
      <c r="BL50">
        <f t="shared" si="75"/>
        <v>11</v>
      </c>
      <c r="BM50" s="4">
        <f t="shared" si="76"/>
        <v>1</v>
      </c>
      <c r="BN50" s="7">
        <f t="shared" si="77"/>
        <v>0</v>
      </c>
    </row>
    <row r="51" spans="1:66" x14ac:dyDescent="0.25">
      <c r="B51">
        <v>1991</v>
      </c>
      <c r="C51" t="s">
        <v>305</v>
      </c>
      <c r="D51" t="s">
        <v>306</v>
      </c>
      <c r="E51" t="s">
        <v>307</v>
      </c>
      <c r="F51">
        <v>2</v>
      </c>
      <c r="G51">
        <v>4</v>
      </c>
      <c r="H51">
        <f>G51^2</f>
        <v>16</v>
      </c>
      <c r="J51">
        <f>SUMIF(C$51:C$11944,"&lt;"&amp;I52,G$51:G$11944)</f>
        <v>48</v>
      </c>
      <c r="K51">
        <f>SUMIF(C$51:C$11944,"&lt;"&amp;I52,H$51:H$11944)</f>
        <v>182</v>
      </c>
      <c r="L51">
        <f t="shared" ref="L51:L76" si="94">COUNTIF(C$51:C$11994,"&lt;"&amp;I52)</f>
        <v>13</v>
      </c>
      <c r="M51">
        <f>J51</f>
        <v>48</v>
      </c>
      <c r="N51">
        <f>K51</f>
        <v>182</v>
      </c>
      <c r="O51">
        <f>L51</f>
        <v>13</v>
      </c>
      <c r="P51">
        <f t="shared" ref="P51:P77" si="95">M51/O51</f>
        <v>3.6923076923076925</v>
      </c>
      <c r="Q51">
        <f t="shared" ref="Q51:Q77" si="96">SQRT(R51-P51^2)/SQRT(O51)</f>
        <v>0.16798898895358996</v>
      </c>
      <c r="R51">
        <f t="shared" ref="R51:R77" si="97">N51/O51</f>
        <v>14</v>
      </c>
      <c r="V51">
        <f t="shared" si="78"/>
        <v>0.69623655913978499</v>
      </c>
      <c r="W51">
        <f t="shared" si="79"/>
        <v>259</v>
      </c>
      <c r="X51">
        <f t="shared" si="80"/>
        <v>0</v>
      </c>
      <c r="Y51">
        <f t="shared" si="81"/>
        <v>16</v>
      </c>
      <c r="Z51">
        <f t="shared" si="82"/>
        <v>72</v>
      </c>
      <c r="AA51">
        <f t="shared" si="83"/>
        <v>171</v>
      </c>
      <c r="AB51">
        <f t="shared" si="84"/>
        <v>0</v>
      </c>
      <c r="AC51">
        <f t="shared" si="85"/>
        <v>0</v>
      </c>
      <c r="AD51">
        <f t="shared" si="86"/>
        <v>0</v>
      </c>
      <c r="AE51">
        <f t="shared" si="87"/>
        <v>88</v>
      </c>
      <c r="AF51" s="4">
        <f t="shared" si="88"/>
        <v>1</v>
      </c>
      <c r="AG51" s="7">
        <f t="shared" si="89"/>
        <v>0</v>
      </c>
      <c r="AH51">
        <f t="shared" si="90"/>
        <v>16</v>
      </c>
      <c r="AI51" s="4">
        <f t="shared" si="91"/>
        <v>1</v>
      </c>
      <c r="AJ51" s="7">
        <f t="shared" si="92"/>
        <v>0</v>
      </c>
      <c r="BA51">
        <f t="shared" si="93"/>
        <v>113</v>
      </c>
      <c r="BB51">
        <f t="shared" si="65"/>
        <v>1</v>
      </c>
      <c r="BC51">
        <f t="shared" si="66"/>
        <v>6</v>
      </c>
      <c r="BD51">
        <f t="shared" si="67"/>
        <v>26</v>
      </c>
      <c r="BE51">
        <f t="shared" si="68"/>
        <v>78</v>
      </c>
      <c r="BF51">
        <f t="shared" si="69"/>
        <v>1</v>
      </c>
      <c r="BG51">
        <f t="shared" si="70"/>
        <v>1</v>
      </c>
      <c r="BH51">
        <f t="shared" si="71"/>
        <v>0</v>
      </c>
      <c r="BI51">
        <f t="shared" si="72"/>
        <v>35</v>
      </c>
      <c r="BJ51" s="4">
        <f t="shared" si="73"/>
        <v>0.94285714285714284</v>
      </c>
      <c r="BK51" s="7">
        <f t="shared" si="74"/>
        <v>0</v>
      </c>
      <c r="BL51">
        <f t="shared" si="75"/>
        <v>8</v>
      </c>
      <c r="BM51" s="4">
        <f t="shared" si="76"/>
        <v>0.875</v>
      </c>
      <c r="BN51" s="7">
        <f t="shared" si="77"/>
        <v>0</v>
      </c>
    </row>
    <row r="52" spans="1:66" x14ac:dyDescent="0.25">
      <c r="A52">
        <f>IF(C52=C51,1,0)</f>
        <v>0</v>
      </c>
      <c r="B52">
        <v>1991</v>
      </c>
      <c r="C52" t="s">
        <v>308</v>
      </c>
      <c r="D52" t="s">
        <v>309</v>
      </c>
      <c r="E52" t="s">
        <v>310</v>
      </c>
      <c r="F52">
        <v>4</v>
      </c>
      <c r="G52">
        <v>4</v>
      </c>
      <c r="H52">
        <f t="shared" ref="H52:H115" si="98">G52^2</f>
        <v>16</v>
      </c>
      <c r="I52" t="s">
        <v>25735</v>
      </c>
      <c r="J52">
        <f t="shared" ref="J52:J76" si="99">SUMIF(C$51:C$11944,"&lt;"&amp;I53,G$51:G$11944)</f>
        <v>4255</v>
      </c>
      <c r="K52">
        <f t="shared" ref="K52:K76" si="100">SUMIF(C$51:C$11944,"&lt;"&amp;I53,H$51:H$11944)</f>
        <v>15721</v>
      </c>
      <c r="L52">
        <f t="shared" si="94"/>
        <v>1196</v>
      </c>
      <c r="M52">
        <f t="shared" ref="M52:M77" si="101">J52-J51</f>
        <v>4207</v>
      </c>
      <c r="N52">
        <f t="shared" ref="N52:N77" si="102">K52-K51</f>
        <v>15539</v>
      </c>
      <c r="O52">
        <f t="shared" ref="O52:O77" si="103">L52-L51</f>
        <v>1183</v>
      </c>
      <c r="P52">
        <f t="shared" si="95"/>
        <v>3.5562130177514795</v>
      </c>
      <c r="Q52">
        <f t="shared" si="96"/>
        <v>2.032280361832834E-2</v>
      </c>
      <c r="R52">
        <f t="shared" si="97"/>
        <v>13.135249366018597</v>
      </c>
      <c r="V52">
        <f t="shared" si="78"/>
        <v>0.73753280839895008</v>
      </c>
      <c r="W52">
        <f t="shared" si="79"/>
        <v>281</v>
      </c>
      <c r="X52">
        <f t="shared" si="80"/>
        <v>0</v>
      </c>
      <c r="Y52">
        <f t="shared" si="81"/>
        <v>15</v>
      </c>
      <c r="Z52">
        <f t="shared" si="82"/>
        <v>66</v>
      </c>
      <c r="AA52">
        <f t="shared" si="83"/>
        <v>199</v>
      </c>
      <c r="AB52">
        <f t="shared" si="84"/>
        <v>1</v>
      </c>
      <c r="AC52">
        <f t="shared" si="85"/>
        <v>0</v>
      </c>
      <c r="AD52">
        <f t="shared" si="86"/>
        <v>0</v>
      </c>
      <c r="AE52">
        <f t="shared" si="87"/>
        <v>82</v>
      </c>
      <c r="AF52" s="4">
        <f t="shared" si="88"/>
        <v>0.98780487804878048</v>
      </c>
      <c r="AG52" s="7">
        <f t="shared" si="89"/>
        <v>0</v>
      </c>
      <c r="AH52">
        <f t="shared" si="90"/>
        <v>15</v>
      </c>
      <c r="AI52" s="4">
        <f t="shared" si="91"/>
        <v>1</v>
      </c>
      <c r="AJ52" s="7">
        <f t="shared" si="92"/>
        <v>0</v>
      </c>
      <c r="BA52">
        <f t="shared" si="93"/>
        <v>100</v>
      </c>
      <c r="BB52">
        <f t="shared" si="65"/>
        <v>2</v>
      </c>
      <c r="BC52">
        <f t="shared" si="66"/>
        <v>5</v>
      </c>
      <c r="BD52">
        <f t="shared" si="67"/>
        <v>20</v>
      </c>
      <c r="BE52">
        <f t="shared" si="68"/>
        <v>71</v>
      </c>
      <c r="BF52">
        <f t="shared" si="69"/>
        <v>1</v>
      </c>
      <c r="BG52">
        <f t="shared" si="70"/>
        <v>1</v>
      </c>
      <c r="BH52">
        <f t="shared" si="71"/>
        <v>0</v>
      </c>
      <c r="BI52">
        <f t="shared" si="72"/>
        <v>29</v>
      </c>
      <c r="BJ52" s="4">
        <f t="shared" si="73"/>
        <v>0.93103448275862066</v>
      </c>
      <c r="BK52" s="7">
        <f t="shared" si="74"/>
        <v>0</v>
      </c>
      <c r="BL52">
        <f t="shared" si="75"/>
        <v>8</v>
      </c>
      <c r="BM52" s="4">
        <f t="shared" si="76"/>
        <v>0.875</v>
      </c>
      <c r="BN52" s="7">
        <f t="shared" si="77"/>
        <v>0</v>
      </c>
    </row>
    <row r="53" spans="1:66" x14ac:dyDescent="0.25">
      <c r="A53">
        <f t="shared" ref="A53:A116" si="104">IF(C53=C52,1,0)</f>
        <v>0</v>
      </c>
      <c r="B53">
        <v>1991</v>
      </c>
      <c r="C53" t="s">
        <v>311</v>
      </c>
      <c r="D53" t="s">
        <v>312</v>
      </c>
      <c r="E53" t="s">
        <v>313</v>
      </c>
      <c r="F53">
        <v>2</v>
      </c>
      <c r="G53">
        <v>4</v>
      </c>
      <c r="H53">
        <f t="shared" si="98"/>
        <v>16</v>
      </c>
      <c r="I53" t="s">
        <v>25710</v>
      </c>
      <c r="J53">
        <f t="shared" si="99"/>
        <v>5022</v>
      </c>
      <c r="K53">
        <f t="shared" si="100"/>
        <v>18590</v>
      </c>
      <c r="L53">
        <f t="shared" si="94"/>
        <v>1408</v>
      </c>
      <c r="M53">
        <f t="shared" si="101"/>
        <v>767</v>
      </c>
      <c r="N53">
        <f t="shared" si="102"/>
        <v>2869</v>
      </c>
      <c r="O53">
        <f t="shared" si="103"/>
        <v>212</v>
      </c>
      <c r="P53">
        <f t="shared" si="95"/>
        <v>3.6179245283018866</v>
      </c>
      <c r="Q53">
        <f t="shared" si="96"/>
        <v>4.5745449069253243E-2</v>
      </c>
      <c r="R53">
        <f t="shared" si="97"/>
        <v>13.533018867924529</v>
      </c>
      <c r="V53">
        <f t="shared" si="78"/>
        <v>0.73662551440329216</v>
      </c>
      <c r="W53">
        <f t="shared" si="79"/>
        <v>358</v>
      </c>
      <c r="X53">
        <f t="shared" si="80"/>
        <v>2</v>
      </c>
      <c r="Y53">
        <f t="shared" si="81"/>
        <v>26</v>
      </c>
      <c r="Z53">
        <f t="shared" si="82"/>
        <v>92</v>
      </c>
      <c r="AA53">
        <f t="shared" si="83"/>
        <v>236</v>
      </c>
      <c r="AB53">
        <f t="shared" si="84"/>
        <v>0</v>
      </c>
      <c r="AC53">
        <f t="shared" si="85"/>
        <v>1</v>
      </c>
      <c r="AD53">
        <f t="shared" si="86"/>
        <v>1</v>
      </c>
      <c r="AE53">
        <f t="shared" si="87"/>
        <v>122</v>
      </c>
      <c r="AF53" s="4">
        <f t="shared" si="88"/>
        <v>0.98360655737704916</v>
      </c>
      <c r="AG53" s="7">
        <f t="shared" si="89"/>
        <v>0</v>
      </c>
      <c r="AH53">
        <f t="shared" si="90"/>
        <v>30</v>
      </c>
      <c r="AI53" s="4">
        <f t="shared" si="91"/>
        <v>0.93333333333333335</v>
      </c>
      <c r="AJ53" s="7">
        <f t="shared" si="92"/>
        <v>0</v>
      </c>
      <c r="BA53">
        <f t="shared" si="93"/>
        <v>128</v>
      </c>
      <c r="BB53">
        <f t="shared" si="65"/>
        <v>1</v>
      </c>
      <c r="BC53">
        <f t="shared" si="66"/>
        <v>5</v>
      </c>
      <c r="BD53">
        <f t="shared" si="67"/>
        <v>13</v>
      </c>
      <c r="BE53">
        <f t="shared" si="68"/>
        <v>107</v>
      </c>
      <c r="BF53">
        <f t="shared" si="69"/>
        <v>2</v>
      </c>
      <c r="BG53">
        <f t="shared" si="70"/>
        <v>0</v>
      </c>
      <c r="BH53">
        <f t="shared" si="71"/>
        <v>0</v>
      </c>
      <c r="BI53">
        <f t="shared" si="72"/>
        <v>21</v>
      </c>
      <c r="BJ53" s="4">
        <f t="shared" si="73"/>
        <v>0.90476190476190477</v>
      </c>
      <c r="BK53" s="7">
        <f t="shared" si="74"/>
        <v>0</v>
      </c>
      <c r="BL53">
        <f t="shared" si="75"/>
        <v>6</v>
      </c>
      <c r="BM53" s="4">
        <f t="shared" si="76"/>
        <v>1</v>
      </c>
      <c r="BN53" s="7">
        <f t="shared" si="77"/>
        <v>0</v>
      </c>
    </row>
    <row r="54" spans="1:66" x14ac:dyDescent="0.25">
      <c r="A54">
        <f t="shared" si="104"/>
        <v>0</v>
      </c>
      <c r="B54">
        <v>1991</v>
      </c>
      <c r="C54" t="s">
        <v>314</v>
      </c>
      <c r="D54" t="s">
        <v>315</v>
      </c>
      <c r="E54" t="s">
        <v>316</v>
      </c>
      <c r="F54">
        <v>5</v>
      </c>
      <c r="G54">
        <v>4</v>
      </c>
      <c r="H54">
        <f t="shared" si="98"/>
        <v>16</v>
      </c>
      <c r="I54" t="s">
        <v>25711</v>
      </c>
      <c r="J54">
        <f t="shared" si="99"/>
        <v>9460</v>
      </c>
      <c r="K54">
        <f t="shared" si="100"/>
        <v>34946</v>
      </c>
      <c r="L54">
        <f t="shared" si="94"/>
        <v>2663</v>
      </c>
      <c r="M54">
        <f t="shared" si="101"/>
        <v>4438</v>
      </c>
      <c r="N54">
        <f t="shared" si="102"/>
        <v>16356</v>
      </c>
      <c r="O54">
        <f t="shared" si="103"/>
        <v>1255</v>
      </c>
      <c r="P54">
        <f t="shared" si="95"/>
        <v>3.5362549800796814</v>
      </c>
      <c r="Q54">
        <f t="shared" si="96"/>
        <v>2.0503037158571141E-2</v>
      </c>
      <c r="R54">
        <f t="shared" si="97"/>
        <v>13.032669322709163</v>
      </c>
      <c r="V54">
        <f t="shared" si="78"/>
        <v>0.74582560296846012</v>
      </c>
      <c r="W54">
        <f t="shared" si="79"/>
        <v>402</v>
      </c>
      <c r="X54">
        <f t="shared" si="80"/>
        <v>1</v>
      </c>
      <c r="Y54">
        <f t="shared" si="81"/>
        <v>24</v>
      </c>
      <c r="Z54">
        <f t="shared" si="82"/>
        <v>99</v>
      </c>
      <c r="AA54">
        <f t="shared" si="83"/>
        <v>276</v>
      </c>
      <c r="AB54">
        <f t="shared" si="84"/>
        <v>2</v>
      </c>
      <c r="AC54">
        <f t="shared" si="85"/>
        <v>0</v>
      </c>
      <c r="AD54">
        <f t="shared" si="86"/>
        <v>0</v>
      </c>
      <c r="AE54">
        <f t="shared" si="87"/>
        <v>126</v>
      </c>
      <c r="AF54" s="4">
        <f t="shared" si="88"/>
        <v>0.98412698412698407</v>
      </c>
      <c r="AG54" s="7">
        <f t="shared" si="89"/>
        <v>0</v>
      </c>
      <c r="AH54">
        <f t="shared" si="90"/>
        <v>25</v>
      </c>
      <c r="AI54" s="4">
        <f t="shared" si="91"/>
        <v>1</v>
      </c>
      <c r="AJ54" s="7">
        <f t="shared" si="92"/>
        <v>0</v>
      </c>
      <c r="BA54">
        <f t="shared" si="93"/>
        <v>137</v>
      </c>
      <c r="BB54">
        <f t="shared" si="65"/>
        <v>1</v>
      </c>
      <c r="BC54">
        <f t="shared" si="66"/>
        <v>9</v>
      </c>
      <c r="BD54">
        <f t="shared" si="67"/>
        <v>23</v>
      </c>
      <c r="BE54">
        <f t="shared" si="68"/>
        <v>99</v>
      </c>
      <c r="BF54">
        <f t="shared" si="69"/>
        <v>5</v>
      </c>
      <c r="BG54">
        <f t="shared" si="70"/>
        <v>0</v>
      </c>
      <c r="BH54">
        <f t="shared" si="71"/>
        <v>0</v>
      </c>
      <c r="BI54">
        <f t="shared" si="72"/>
        <v>38</v>
      </c>
      <c r="BJ54" s="4">
        <f t="shared" si="73"/>
        <v>0.86842105263157898</v>
      </c>
      <c r="BK54" s="7">
        <f t="shared" si="74"/>
        <v>0</v>
      </c>
      <c r="BL54">
        <f t="shared" si="75"/>
        <v>10</v>
      </c>
      <c r="BM54" s="4">
        <f t="shared" si="76"/>
        <v>1</v>
      </c>
      <c r="BN54" s="7">
        <f t="shared" si="77"/>
        <v>0</v>
      </c>
    </row>
    <row r="55" spans="1:66" x14ac:dyDescent="0.25">
      <c r="A55">
        <f t="shared" si="104"/>
        <v>0</v>
      </c>
      <c r="B55">
        <v>1991</v>
      </c>
      <c r="C55" t="s">
        <v>317</v>
      </c>
      <c r="D55" t="s">
        <v>318</v>
      </c>
      <c r="E55" t="s">
        <v>319</v>
      </c>
      <c r="F55">
        <v>5</v>
      </c>
      <c r="G55">
        <v>4</v>
      </c>
      <c r="H55">
        <f t="shared" si="98"/>
        <v>16</v>
      </c>
      <c r="I55" t="s">
        <v>25712</v>
      </c>
      <c r="J55">
        <f t="shared" si="99"/>
        <v>11207</v>
      </c>
      <c r="K55">
        <f t="shared" si="100"/>
        <v>41585</v>
      </c>
      <c r="L55">
        <f t="shared" si="94"/>
        <v>3135</v>
      </c>
      <c r="M55">
        <f t="shared" si="101"/>
        <v>1747</v>
      </c>
      <c r="N55">
        <f t="shared" si="102"/>
        <v>6639</v>
      </c>
      <c r="O55">
        <f t="shared" si="103"/>
        <v>472</v>
      </c>
      <c r="P55">
        <f t="shared" si="95"/>
        <v>3.7012711864406778</v>
      </c>
      <c r="Q55">
        <f t="shared" si="96"/>
        <v>2.7856684167515591E-2</v>
      </c>
      <c r="R55">
        <f t="shared" si="97"/>
        <v>14.065677966101696</v>
      </c>
      <c r="V55">
        <f t="shared" si="78"/>
        <v>0.73021001615508885</v>
      </c>
      <c r="W55">
        <f t="shared" si="79"/>
        <v>452</v>
      </c>
      <c r="X55">
        <f t="shared" si="80"/>
        <v>1</v>
      </c>
      <c r="Y55">
        <f t="shared" si="81"/>
        <v>34</v>
      </c>
      <c r="Z55">
        <f t="shared" si="82"/>
        <v>119</v>
      </c>
      <c r="AA55">
        <f t="shared" si="83"/>
        <v>298</v>
      </c>
      <c r="AB55">
        <f t="shared" si="84"/>
        <v>0</v>
      </c>
      <c r="AC55">
        <f t="shared" si="85"/>
        <v>0</v>
      </c>
      <c r="AD55">
        <f t="shared" si="86"/>
        <v>0</v>
      </c>
      <c r="AE55">
        <f t="shared" si="87"/>
        <v>154</v>
      </c>
      <c r="AF55" s="4">
        <f t="shared" si="88"/>
        <v>1</v>
      </c>
      <c r="AG55" s="7">
        <f t="shared" si="89"/>
        <v>0</v>
      </c>
      <c r="AH55">
        <f t="shared" si="90"/>
        <v>35</v>
      </c>
      <c r="AI55" s="4">
        <f t="shared" si="91"/>
        <v>1</v>
      </c>
      <c r="AJ55" s="7">
        <f t="shared" si="92"/>
        <v>0</v>
      </c>
      <c r="BA55">
        <f t="shared" si="93"/>
        <v>167</v>
      </c>
      <c r="BB55">
        <f t="shared" si="65"/>
        <v>1</v>
      </c>
      <c r="BC55">
        <f t="shared" si="66"/>
        <v>8</v>
      </c>
      <c r="BD55">
        <f t="shared" si="67"/>
        <v>29</v>
      </c>
      <c r="BE55">
        <f t="shared" si="68"/>
        <v>127</v>
      </c>
      <c r="BF55">
        <f t="shared" si="69"/>
        <v>2</v>
      </c>
      <c r="BG55">
        <f t="shared" si="70"/>
        <v>0</v>
      </c>
      <c r="BH55">
        <f t="shared" si="71"/>
        <v>0</v>
      </c>
      <c r="BI55">
        <f t="shared" si="72"/>
        <v>40</v>
      </c>
      <c r="BJ55" s="4">
        <f t="shared" si="73"/>
        <v>0.95</v>
      </c>
      <c r="BK55" s="7">
        <f t="shared" si="74"/>
        <v>0</v>
      </c>
      <c r="BL55">
        <f t="shared" si="75"/>
        <v>9</v>
      </c>
      <c r="BM55" s="4">
        <f t="shared" si="76"/>
        <v>1</v>
      </c>
      <c r="BN55" s="7">
        <f t="shared" si="77"/>
        <v>0</v>
      </c>
    </row>
    <row r="56" spans="1:66" x14ac:dyDescent="0.25">
      <c r="A56">
        <f t="shared" si="104"/>
        <v>0</v>
      </c>
      <c r="B56">
        <v>1991</v>
      </c>
      <c r="C56" t="s">
        <v>320</v>
      </c>
      <c r="D56" t="s">
        <v>321</v>
      </c>
      <c r="E56" t="s">
        <v>322</v>
      </c>
      <c r="F56">
        <v>4</v>
      </c>
      <c r="G56">
        <v>4</v>
      </c>
      <c r="H56">
        <f t="shared" si="98"/>
        <v>16</v>
      </c>
      <c r="I56" t="s">
        <v>25713</v>
      </c>
      <c r="J56">
        <f t="shared" si="99"/>
        <v>15581</v>
      </c>
      <c r="K56">
        <f t="shared" si="100"/>
        <v>57877</v>
      </c>
      <c r="L56">
        <f t="shared" si="94"/>
        <v>4347</v>
      </c>
      <c r="M56">
        <f t="shared" si="101"/>
        <v>4374</v>
      </c>
      <c r="N56">
        <f t="shared" si="102"/>
        <v>16292</v>
      </c>
      <c r="O56">
        <f t="shared" si="103"/>
        <v>1212</v>
      </c>
      <c r="P56">
        <f t="shared" si="95"/>
        <v>3.608910891089109</v>
      </c>
      <c r="Q56">
        <f t="shared" si="96"/>
        <v>1.8571208166755965E-2</v>
      </c>
      <c r="R56">
        <f t="shared" si="97"/>
        <v>13.442244224422442</v>
      </c>
      <c r="V56">
        <f t="shared" si="78"/>
        <v>0.76349206349206344</v>
      </c>
      <c r="W56">
        <f t="shared" si="79"/>
        <v>481</v>
      </c>
      <c r="X56">
        <f t="shared" si="80"/>
        <v>1</v>
      </c>
      <c r="Y56">
        <f t="shared" si="81"/>
        <v>49</v>
      </c>
      <c r="Z56">
        <f t="shared" si="82"/>
        <v>125</v>
      </c>
      <c r="AA56">
        <f t="shared" si="83"/>
        <v>305</v>
      </c>
      <c r="AB56">
        <f t="shared" si="84"/>
        <v>0</v>
      </c>
      <c r="AC56">
        <f t="shared" si="85"/>
        <v>0</v>
      </c>
      <c r="AD56">
        <f t="shared" si="86"/>
        <v>1</v>
      </c>
      <c r="AE56">
        <f t="shared" si="87"/>
        <v>176</v>
      </c>
      <c r="AF56" s="4">
        <f t="shared" si="88"/>
        <v>0.99431818181818177</v>
      </c>
      <c r="AG56" s="7">
        <f t="shared" si="89"/>
        <v>0</v>
      </c>
      <c r="AH56">
        <f t="shared" si="90"/>
        <v>51</v>
      </c>
      <c r="AI56" s="4">
        <f t="shared" si="91"/>
        <v>0.98039215686274506</v>
      </c>
      <c r="AJ56" s="7">
        <f t="shared" si="92"/>
        <v>0</v>
      </c>
      <c r="BA56">
        <f t="shared" si="93"/>
        <v>149</v>
      </c>
      <c r="BB56">
        <f t="shared" si="65"/>
        <v>5</v>
      </c>
      <c r="BC56">
        <f t="shared" si="66"/>
        <v>5</v>
      </c>
      <c r="BD56">
        <f t="shared" si="67"/>
        <v>24</v>
      </c>
      <c r="BE56">
        <f t="shared" si="68"/>
        <v>112</v>
      </c>
      <c r="BF56">
        <f t="shared" si="69"/>
        <v>3</v>
      </c>
      <c r="BG56">
        <f t="shared" si="70"/>
        <v>0</v>
      </c>
      <c r="BH56">
        <f t="shared" si="71"/>
        <v>0</v>
      </c>
      <c r="BI56">
        <f t="shared" si="72"/>
        <v>37</v>
      </c>
      <c r="BJ56" s="4">
        <f t="shared" si="73"/>
        <v>0.91891891891891897</v>
      </c>
      <c r="BK56" s="7">
        <f t="shared" si="74"/>
        <v>0</v>
      </c>
      <c r="BL56">
        <f t="shared" si="75"/>
        <v>10</v>
      </c>
      <c r="BM56" s="4">
        <f t="shared" si="76"/>
        <v>1</v>
      </c>
      <c r="BN56" s="7">
        <f t="shared" si="77"/>
        <v>0</v>
      </c>
    </row>
    <row r="57" spans="1:66" x14ac:dyDescent="0.25">
      <c r="A57">
        <f t="shared" si="104"/>
        <v>0</v>
      </c>
      <c r="B57">
        <v>1991</v>
      </c>
      <c r="C57" t="s">
        <v>323</v>
      </c>
      <c r="D57" t="s">
        <v>324</v>
      </c>
      <c r="E57" t="s">
        <v>325</v>
      </c>
      <c r="F57">
        <v>4</v>
      </c>
      <c r="G57">
        <v>3</v>
      </c>
      <c r="H57">
        <f t="shared" si="98"/>
        <v>9</v>
      </c>
      <c r="I57" t="s">
        <v>25714</v>
      </c>
      <c r="J57">
        <f t="shared" si="99"/>
        <v>16558</v>
      </c>
      <c r="K57">
        <f t="shared" si="100"/>
        <v>61506</v>
      </c>
      <c r="L57">
        <f t="shared" si="94"/>
        <v>4618</v>
      </c>
      <c r="M57">
        <f t="shared" si="101"/>
        <v>977</v>
      </c>
      <c r="N57">
        <f t="shared" si="102"/>
        <v>3629</v>
      </c>
      <c r="O57">
        <f t="shared" si="103"/>
        <v>271</v>
      </c>
      <c r="P57">
        <f t="shared" si="95"/>
        <v>3.6051660516605164</v>
      </c>
      <c r="Q57">
        <f t="shared" si="96"/>
        <v>3.8125915457819681E-2</v>
      </c>
      <c r="R57">
        <f t="shared" si="97"/>
        <v>13.391143911439114</v>
      </c>
      <c r="V57">
        <f t="shared" si="78"/>
        <v>0.77071509648127123</v>
      </c>
      <c r="W57">
        <f t="shared" si="79"/>
        <v>679</v>
      </c>
      <c r="X57">
        <f t="shared" si="80"/>
        <v>4</v>
      </c>
      <c r="Y57">
        <f t="shared" si="81"/>
        <v>57</v>
      </c>
      <c r="Z57">
        <f t="shared" si="82"/>
        <v>132</v>
      </c>
      <c r="AA57">
        <f t="shared" si="83"/>
        <v>485</v>
      </c>
      <c r="AB57">
        <f t="shared" si="84"/>
        <v>1</v>
      </c>
      <c r="AC57">
        <f t="shared" si="85"/>
        <v>0</v>
      </c>
      <c r="AD57">
        <f t="shared" si="86"/>
        <v>0</v>
      </c>
      <c r="AE57">
        <f t="shared" si="87"/>
        <v>194</v>
      </c>
      <c r="AF57" s="4">
        <f t="shared" si="88"/>
        <v>0.99484536082474229</v>
      </c>
      <c r="AG57" s="7">
        <f t="shared" si="89"/>
        <v>0</v>
      </c>
      <c r="AH57">
        <f t="shared" si="90"/>
        <v>61</v>
      </c>
      <c r="AI57" s="4">
        <f t="shared" si="91"/>
        <v>1</v>
      </c>
      <c r="AJ57" s="7">
        <f t="shared" si="92"/>
        <v>0</v>
      </c>
      <c r="BA57">
        <f t="shared" si="93"/>
        <v>202</v>
      </c>
      <c r="BB57">
        <f t="shared" si="65"/>
        <v>1</v>
      </c>
      <c r="BC57">
        <f t="shared" si="66"/>
        <v>11</v>
      </c>
      <c r="BD57">
        <f t="shared" si="67"/>
        <v>26</v>
      </c>
      <c r="BE57">
        <f t="shared" si="68"/>
        <v>157</v>
      </c>
      <c r="BF57">
        <f t="shared" si="69"/>
        <v>7</v>
      </c>
      <c r="BG57">
        <f t="shared" si="70"/>
        <v>0</v>
      </c>
      <c r="BH57">
        <f t="shared" si="71"/>
        <v>0</v>
      </c>
      <c r="BI57">
        <f t="shared" si="72"/>
        <v>45</v>
      </c>
      <c r="BJ57" s="4">
        <f t="shared" si="73"/>
        <v>0.84444444444444444</v>
      </c>
      <c r="BK57" s="7">
        <f t="shared" si="74"/>
        <v>0</v>
      </c>
      <c r="BL57">
        <f t="shared" si="75"/>
        <v>12</v>
      </c>
      <c r="BM57" s="4">
        <f t="shared" si="76"/>
        <v>1</v>
      </c>
      <c r="BN57" s="7">
        <f t="shared" si="77"/>
        <v>0</v>
      </c>
    </row>
    <row r="58" spans="1:66" x14ac:dyDescent="0.25">
      <c r="A58">
        <f t="shared" si="104"/>
        <v>0</v>
      </c>
      <c r="B58">
        <v>1991</v>
      </c>
      <c r="C58" t="s">
        <v>326</v>
      </c>
      <c r="D58" t="s">
        <v>327</v>
      </c>
      <c r="E58" t="s">
        <v>328</v>
      </c>
      <c r="F58">
        <v>2</v>
      </c>
      <c r="G58">
        <v>4</v>
      </c>
      <c r="H58">
        <f t="shared" si="98"/>
        <v>16</v>
      </c>
      <c r="I58" t="s">
        <v>25715</v>
      </c>
      <c r="J58">
        <f t="shared" si="99"/>
        <v>18693</v>
      </c>
      <c r="K58">
        <f t="shared" si="100"/>
        <v>69339</v>
      </c>
      <c r="L58">
        <f t="shared" si="94"/>
        <v>5229</v>
      </c>
      <c r="M58">
        <f t="shared" si="101"/>
        <v>2135</v>
      </c>
      <c r="N58">
        <f t="shared" si="102"/>
        <v>7833</v>
      </c>
      <c r="O58">
        <f t="shared" si="103"/>
        <v>611</v>
      </c>
      <c r="P58">
        <f t="shared" si="95"/>
        <v>3.4942716857610474</v>
      </c>
      <c r="Q58">
        <f t="shared" si="96"/>
        <v>3.1597733786863674E-2</v>
      </c>
      <c r="R58">
        <f t="shared" si="97"/>
        <v>12.819967266775777</v>
      </c>
      <c r="V58">
        <f t="shared" si="78"/>
        <v>0.81542461005199307</v>
      </c>
      <c r="W58">
        <f t="shared" si="79"/>
        <v>941</v>
      </c>
      <c r="X58">
        <f t="shared" si="80"/>
        <v>9</v>
      </c>
      <c r="Y58">
        <f t="shared" si="81"/>
        <v>68</v>
      </c>
      <c r="Z58">
        <f t="shared" si="82"/>
        <v>230</v>
      </c>
      <c r="AA58">
        <f t="shared" si="83"/>
        <v>633</v>
      </c>
      <c r="AB58">
        <f t="shared" si="84"/>
        <v>1</v>
      </c>
      <c r="AC58">
        <f t="shared" si="85"/>
        <v>0</v>
      </c>
      <c r="AD58">
        <f t="shared" si="86"/>
        <v>0</v>
      </c>
      <c r="AE58">
        <f t="shared" si="87"/>
        <v>308</v>
      </c>
      <c r="AF58" s="4">
        <f t="shared" si="88"/>
        <v>0.99675324675324672</v>
      </c>
      <c r="AG58" s="7">
        <f t="shared" si="89"/>
        <v>0</v>
      </c>
      <c r="AH58">
        <f t="shared" si="90"/>
        <v>77</v>
      </c>
      <c r="AI58" s="4">
        <f t="shared" si="91"/>
        <v>1</v>
      </c>
      <c r="AJ58" s="7">
        <f t="shared" si="92"/>
        <v>0</v>
      </c>
      <c r="BA58">
        <f t="shared" si="93"/>
        <v>213</v>
      </c>
      <c r="BB58">
        <f t="shared" si="65"/>
        <v>1</v>
      </c>
      <c r="BC58">
        <f t="shared" si="66"/>
        <v>13</v>
      </c>
      <c r="BD58">
        <f t="shared" si="67"/>
        <v>32</v>
      </c>
      <c r="BE58">
        <f t="shared" si="68"/>
        <v>165</v>
      </c>
      <c r="BF58">
        <f t="shared" si="69"/>
        <v>1</v>
      </c>
      <c r="BG58">
        <f t="shared" si="70"/>
        <v>0</v>
      </c>
      <c r="BH58">
        <f t="shared" si="71"/>
        <v>1</v>
      </c>
      <c r="BI58">
        <f t="shared" si="72"/>
        <v>48</v>
      </c>
      <c r="BJ58" s="4">
        <f t="shared" si="73"/>
        <v>0.95833333333333337</v>
      </c>
      <c r="BK58" s="7">
        <f t="shared" si="74"/>
        <v>0</v>
      </c>
      <c r="BL58">
        <f t="shared" si="75"/>
        <v>15</v>
      </c>
      <c r="BM58" s="4">
        <f t="shared" si="76"/>
        <v>0.93333333333333335</v>
      </c>
      <c r="BN58" s="7">
        <f t="shared" si="77"/>
        <v>0</v>
      </c>
    </row>
    <row r="59" spans="1:66" x14ac:dyDescent="0.25">
      <c r="A59">
        <f t="shared" si="104"/>
        <v>0</v>
      </c>
      <c r="B59">
        <v>1991</v>
      </c>
      <c r="C59" t="s">
        <v>329</v>
      </c>
      <c r="D59" t="s">
        <v>330</v>
      </c>
      <c r="E59" t="s">
        <v>331</v>
      </c>
      <c r="F59">
        <v>2</v>
      </c>
      <c r="G59">
        <v>3</v>
      </c>
      <c r="H59">
        <f t="shared" si="98"/>
        <v>9</v>
      </c>
      <c r="I59" t="s">
        <v>25716</v>
      </c>
      <c r="J59">
        <f t="shared" si="99"/>
        <v>19592</v>
      </c>
      <c r="K59">
        <f t="shared" si="100"/>
        <v>72680</v>
      </c>
      <c r="L59">
        <f t="shared" si="94"/>
        <v>5480</v>
      </c>
      <c r="M59">
        <f t="shared" si="101"/>
        <v>899</v>
      </c>
      <c r="N59">
        <f t="shared" si="102"/>
        <v>3341</v>
      </c>
      <c r="O59">
        <f t="shared" si="103"/>
        <v>251</v>
      </c>
      <c r="P59">
        <f t="shared" si="95"/>
        <v>3.5816733067729083</v>
      </c>
      <c r="Q59">
        <f t="shared" si="96"/>
        <v>4.3838407348039524E-2</v>
      </c>
      <c r="R59">
        <f t="shared" si="97"/>
        <v>13.310756972111554</v>
      </c>
      <c r="V59">
        <f t="shared" si="78"/>
        <v>0.78970268310369829</v>
      </c>
      <c r="W59">
        <f t="shared" si="79"/>
        <v>1089</v>
      </c>
      <c r="X59">
        <f t="shared" si="80"/>
        <v>1</v>
      </c>
      <c r="Y59">
        <f t="shared" si="81"/>
        <v>91</v>
      </c>
      <c r="Z59">
        <f t="shared" si="82"/>
        <v>278</v>
      </c>
      <c r="AA59">
        <f t="shared" si="83"/>
        <v>716</v>
      </c>
      <c r="AB59">
        <f t="shared" si="84"/>
        <v>1</v>
      </c>
      <c r="AC59">
        <f t="shared" si="85"/>
        <v>0</v>
      </c>
      <c r="AD59">
        <f t="shared" si="86"/>
        <v>2</v>
      </c>
      <c r="AE59">
        <f t="shared" si="87"/>
        <v>373</v>
      </c>
      <c r="AF59" s="4">
        <f t="shared" si="88"/>
        <v>0.99195710455764075</v>
      </c>
      <c r="AG59" s="7">
        <f t="shared" si="89"/>
        <v>0</v>
      </c>
      <c r="AH59">
        <f t="shared" si="90"/>
        <v>94</v>
      </c>
      <c r="AI59" s="4">
        <f t="shared" si="91"/>
        <v>0.97872340425531912</v>
      </c>
      <c r="AJ59" s="7">
        <f t="shared" si="92"/>
        <v>0</v>
      </c>
      <c r="BA59">
        <f t="shared" si="93"/>
        <v>290</v>
      </c>
      <c r="BB59">
        <f t="shared" si="65"/>
        <v>2</v>
      </c>
      <c r="BC59">
        <f t="shared" si="66"/>
        <v>29</v>
      </c>
      <c r="BD59">
        <f t="shared" si="67"/>
        <v>61</v>
      </c>
      <c r="BE59">
        <f t="shared" si="68"/>
        <v>196</v>
      </c>
      <c r="BF59">
        <f t="shared" si="69"/>
        <v>2</v>
      </c>
      <c r="BG59">
        <f t="shared" si="70"/>
        <v>0</v>
      </c>
      <c r="BH59">
        <f t="shared" si="71"/>
        <v>0</v>
      </c>
      <c r="BI59">
        <f t="shared" si="72"/>
        <v>94</v>
      </c>
      <c r="BJ59" s="4">
        <f t="shared" si="73"/>
        <v>0.97872340425531912</v>
      </c>
      <c r="BK59" s="7">
        <f t="shared" si="74"/>
        <v>0</v>
      </c>
      <c r="BL59">
        <f t="shared" si="75"/>
        <v>31</v>
      </c>
      <c r="BM59" s="4">
        <f t="shared" si="76"/>
        <v>1</v>
      </c>
      <c r="BN59" s="7">
        <f t="shared" si="77"/>
        <v>0</v>
      </c>
    </row>
    <row r="60" spans="1:66" x14ac:dyDescent="0.25">
      <c r="A60">
        <f t="shared" si="104"/>
        <v>0</v>
      </c>
      <c r="B60">
        <v>1991</v>
      </c>
      <c r="C60" t="s">
        <v>332</v>
      </c>
      <c r="D60" t="s">
        <v>333</v>
      </c>
      <c r="E60" t="s">
        <v>334</v>
      </c>
      <c r="F60">
        <v>2</v>
      </c>
      <c r="G60">
        <v>4</v>
      </c>
      <c r="H60">
        <f t="shared" si="98"/>
        <v>16</v>
      </c>
      <c r="I60" t="s">
        <v>25717</v>
      </c>
      <c r="J60">
        <f t="shared" si="99"/>
        <v>22276</v>
      </c>
      <c r="K60">
        <f t="shared" si="100"/>
        <v>82710</v>
      </c>
      <c r="L60">
        <f t="shared" si="94"/>
        <v>6222</v>
      </c>
      <c r="M60">
        <f t="shared" si="101"/>
        <v>2684</v>
      </c>
      <c r="N60">
        <f t="shared" si="102"/>
        <v>10030</v>
      </c>
      <c r="O60">
        <f t="shared" si="103"/>
        <v>742</v>
      </c>
      <c r="P60">
        <f t="shared" si="95"/>
        <v>3.6172506738544477</v>
      </c>
      <c r="Q60">
        <f t="shared" si="96"/>
        <v>2.4157440080240584E-2</v>
      </c>
      <c r="R60">
        <f t="shared" si="97"/>
        <v>13.517520215633423</v>
      </c>
      <c r="V60">
        <f t="shared" si="78"/>
        <v>0.8158070997990623</v>
      </c>
      <c r="W60">
        <f t="shared" si="79"/>
        <v>1218</v>
      </c>
      <c r="X60">
        <f t="shared" si="80"/>
        <v>6</v>
      </c>
      <c r="Y60">
        <f t="shared" si="81"/>
        <v>89</v>
      </c>
      <c r="Z60">
        <f t="shared" si="82"/>
        <v>298</v>
      </c>
      <c r="AA60">
        <f t="shared" si="83"/>
        <v>823</v>
      </c>
      <c r="AB60">
        <f t="shared" si="84"/>
        <v>1</v>
      </c>
      <c r="AC60">
        <f t="shared" si="85"/>
        <v>1</v>
      </c>
      <c r="AD60">
        <f t="shared" si="86"/>
        <v>0</v>
      </c>
      <c r="AE60">
        <f t="shared" si="87"/>
        <v>395</v>
      </c>
      <c r="AF60" s="4">
        <f t="shared" si="88"/>
        <v>0.99493670886075947</v>
      </c>
      <c r="AG60" s="7">
        <f t="shared" si="89"/>
        <v>0</v>
      </c>
      <c r="AH60">
        <f t="shared" si="90"/>
        <v>96</v>
      </c>
      <c r="AI60" s="4">
        <f t="shared" si="91"/>
        <v>0.98958333333333337</v>
      </c>
      <c r="AJ60" s="7">
        <f t="shared" si="92"/>
        <v>0</v>
      </c>
      <c r="BA60">
        <f t="shared" si="93"/>
        <v>275</v>
      </c>
      <c r="BB60">
        <f t="shared" si="65"/>
        <v>2</v>
      </c>
      <c r="BC60">
        <f t="shared" si="66"/>
        <v>19</v>
      </c>
      <c r="BD60">
        <f t="shared" si="67"/>
        <v>46</v>
      </c>
      <c r="BE60">
        <f t="shared" si="68"/>
        <v>203</v>
      </c>
      <c r="BF60">
        <f t="shared" si="69"/>
        <v>2</v>
      </c>
      <c r="BG60">
        <f t="shared" si="70"/>
        <v>1</v>
      </c>
      <c r="BH60">
        <f t="shared" si="71"/>
        <v>2</v>
      </c>
      <c r="BI60">
        <f t="shared" si="72"/>
        <v>72</v>
      </c>
      <c r="BJ60" s="4">
        <f t="shared" si="73"/>
        <v>0.93055555555555558</v>
      </c>
      <c r="BK60" s="7">
        <f t="shared" si="74"/>
        <v>0</v>
      </c>
      <c r="BL60">
        <f t="shared" si="75"/>
        <v>24</v>
      </c>
      <c r="BM60" s="4">
        <f t="shared" si="76"/>
        <v>0.875</v>
      </c>
      <c r="BN60" s="7">
        <f t="shared" si="77"/>
        <v>0</v>
      </c>
    </row>
    <row r="61" spans="1:66" x14ac:dyDescent="0.25">
      <c r="A61">
        <f t="shared" si="104"/>
        <v>0</v>
      </c>
      <c r="B61">
        <v>1991</v>
      </c>
      <c r="C61" t="s">
        <v>335</v>
      </c>
      <c r="D61" t="s">
        <v>336</v>
      </c>
      <c r="E61" t="s">
        <v>337</v>
      </c>
      <c r="F61">
        <v>4</v>
      </c>
      <c r="G61">
        <v>4</v>
      </c>
      <c r="H61">
        <f t="shared" si="98"/>
        <v>16</v>
      </c>
      <c r="I61" t="s">
        <v>25718</v>
      </c>
      <c r="J61">
        <f t="shared" si="99"/>
        <v>22311</v>
      </c>
      <c r="K61">
        <f t="shared" si="100"/>
        <v>82837</v>
      </c>
      <c r="L61">
        <f t="shared" si="94"/>
        <v>6232</v>
      </c>
      <c r="M61">
        <f t="shared" si="101"/>
        <v>35</v>
      </c>
      <c r="N61">
        <f t="shared" si="102"/>
        <v>127</v>
      </c>
      <c r="O61">
        <f t="shared" si="103"/>
        <v>10</v>
      </c>
      <c r="P61">
        <f t="shared" si="95"/>
        <v>3.5</v>
      </c>
      <c r="Q61">
        <f t="shared" si="96"/>
        <v>0.21213203435596406</v>
      </c>
      <c r="R61">
        <f t="shared" si="97"/>
        <v>12.7</v>
      </c>
      <c r="V61">
        <f t="shared" si="78"/>
        <v>0.8020897357098955</v>
      </c>
      <c r="W61">
        <f t="shared" si="79"/>
        <v>1305</v>
      </c>
      <c r="X61">
        <f t="shared" si="80"/>
        <v>3</v>
      </c>
      <c r="Y61">
        <f t="shared" si="81"/>
        <v>106</v>
      </c>
      <c r="Z61">
        <f t="shared" si="82"/>
        <v>323</v>
      </c>
      <c r="AA61">
        <f t="shared" si="83"/>
        <v>871</v>
      </c>
      <c r="AB61">
        <f t="shared" si="84"/>
        <v>1</v>
      </c>
      <c r="AC61">
        <f t="shared" si="85"/>
        <v>1</v>
      </c>
      <c r="AD61">
        <f t="shared" si="86"/>
        <v>0</v>
      </c>
      <c r="AE61">
        <f t="shared" si="87"/>
        <v>434</v>
      </c>
      <c r="AF61" s="4">
        <f t="shared" si="88"/>
        <v>0.99539170506912444</v>
      </c>
      <c r="AG61" s="7">
        <f t="shared" si="89"/>
        <v>0</v>
      </c>
      <c r="AH61">
        <f t="shared" si="90"/>
        <v>110</v>
      </c>
      <c r="AI61" s="4">
        <f t="shared" si="91"/>
        <v>0.99090909090909096</v>
      </c>
      <c r="AJ61" s="7">
        <f t="shared" si="92"/>
        <v>0</v>
      </c>
      <c r="BA61">
        <f t="shared" si="93"/>
        <v>322</v>
      </c>
      <c r="BB61">
        <f t="shared" si="65"/>
        <v>7</v>
      </c>
      <c r="BC61">
        <f t="shared" si="66"/>
        <v>22</v>
      </c>
      <c r="BD61">
        <f t="shared" si="67"/>
        <v>60</v>
      </c>
      <c r="BE61">
        <f t="shared" si="68"/>
        <v>226</v>
      </c>
      <c r="BF61">
        <f t="shared" si="69"/>
        <v>5</v>
      </c>
      <c r="BG61">
        <f t="shared" si="70"/>
        <v>1</v>
      </c>
      <c r="BH61">
        <f t="shared" si="71"/>
        <v>1</v>
      </c>
      <c r="BI61">
        <f t="shared" si="72"/>
        <v>96</v>
      </c>
      <c r="BJ61" s="4">
        <f t="shared" si="73"/>
        <v>0.92708333333333337</v>
      </c>
      <c r="BK61" s="7">
        <f t="shared" si="74"/>
        <v>0</v>
      </c>
      <c r="BL61">
        <f t="shared" si="75"/>
        <v>31</v>
      </c>
      <c r="BM61" s="4">
        <f t="shared" si="76"/>
        <v>0.93548387096774188</v>
      </c>
      <c r="BN61" s="7">
        <f t="shared" si="77"/>
        <v>0</v>
      </c>
    </row>
    <row r="62" spans="1:66" x14ac:dyDescent="0.25">
      <c r="A62">
        <f t="shared" si="104"/>
        <v>0</v>
      </c>
      <c r="B62">
        <v>1991</v>
      </c>
      <c r="C62" t="s">
        <v>338</v>
      </c>
      <c r="D62" t="s">
        <v>339</v>
      </c>
      <c r="E62" t="s">
        <v>340</v>
      </c>
      <c r="F62">
        <v>2</v>
      </c>
      <c r="G62">
        <v>2</v>
      </c>
      <c r="H62">
        <f t="shared" si="98"/>
        <v>4</v>
      </c>
      <c r="I62" t="s">
        <v>25719</v>
      </c>
      <c r="J62">
        <f t="shared" si="99"/>
        <v>22395</v>
      </c>
      <c r="K62">
        <f t="shared" si="100"/>
        <v>83163</v>
      </c>
      <c r="L62">
        <f t="shared" si="94"/>
        <v>6254</v>
      </c>
      <c r="M62">
        <f t="shared" si="101"/>
        <v>84</v>
      </c>
      <c r="N62">
        <f t="shared" si="102"/>
        <v>326</v>
      </c>
      <c r="O62">
        <f t="shared" si="103"/>
        <v>22</v>
      </c>
      <c r="P62">
        <f t="shared" si="95"/>
        <v>3.8181818181818183</v>
      </c>
      <c r="Q62">
        <f t="shared" si="96"/>
        <v>0.10437463587037221</v>
      </c>
      <c r="R62">
        <f t="shared" si="97"/>
        <v>14.818181818181818</v>
      </c>
      <c r="AF62" s="4"/>
      <c r="AG62" s="7"/>
      <c r="AI62" s="4"/>
      <c r="AJ62" s="7"/>
    </row>
    <row r="63" spans="1:66" x14ac:dyDescent="0.25">
      <c r="A63">
        <f t="shared" si="104"/>
        <v>0</v>
      </c>
      <c r="B63">
        <v>1991</v>
      </c>
      <c r="C63" t="s">
        <v>341</v>
      </c>
      <c r="D63" t="s">
        <v>342</v>
      </c>
      <c r="E63" t="s">
        <v>343</v>
      </c>
      <c r="F63">
        <v>4</v>
      </c>
      <c r="G63">
        <v>4</v>
      </c>
      <c r="H63">
        <f t="shared" si="98"/>
        <v>16</v>
      </c>
      <c r="I63" t="s">
        <v>25720</v>
      </c>
      <c r="J63">
        <f t="shared" si="99"/>
        <v>24348</v>
      </c>
      <c r="K63">
        <f t="shared" si="100"/>
        <v>90522</v>
      </c>
      <c r="L63">
        <f t="shared" si="94"/>
        <v>6785</v>
      </c>
      <c r="M63">
        <f t="shared" si="101"/>
        <v>1953</v>
      </c>
      <c r="N63">
        <f t="shared" si="102"/>
        <v>7359</v>
      </c>
      <c r="O63">
        <f t="shared" si="103"/>
        <v>531</v>
      </c>
      <c r="P63">
        <f t="shared" si="95"/>
        <v>3.6779661016949152</v>
      </c>
      <c r="Q63">
        <f t="shared" si="96"/>
        <v>2.4979178407568584E-2</v>
      </c>
      <c r="R63">
        <f t="shared" si="97"/>
        <v>13.858757062146893</v>
      </c>
      <c r="AF63" s="4"/>
      <c r="AG63" s="7"/>
      <c r="AI63" s="4"/>
      <c r="AJ63" s="7"/>
    </row>
    <row r="64" spans="1:66" x14ac:dyDescent="0.25">
      <c r="A64">
        <f t="shared" si="104"/>
        <v>0</v>
      </c>
      <c r="B64">
        <v>1991</v>
      </c>
      <c r="C64" t="s">
        <v>344</v>
      </c>
      <c r="D64" t="s">
        <v>345</v>
      </c>
      <c r="E64" t="s">
        <v>346</v>
      </c>
      <c r="F64">
        <v>3</v>
      </c>
      <c r="G64">
        <v>4</v>
      </c>
      <c r="H64">
        <f t="shared" si="98"/>
        <v>16</v>
      </c>
      <c r="I64" t="s">
        <v>25721</v>
      </c>
      <c r="J64">
        <f t="shared" si="99"/>
        <v>26469</v>
      </c>
      <c r="K64">
        <f t="shared" si="100"/>
        <v>98439</v>
      </c>
      <c r="L64">
        <f t="shared" si="94"/>
        <v>7370</v>
      </c>
      <c r="M64">
        <f t="shared" si="101"/>
        <v>2121</v>
      </c>
      <c r="N64">
        <f t="shared" si="102"/>
        <v>7917</v>
      </c>
      <c r="O64">
        <f t="shared" si="103"/>
        <v>585</v>
      </c>
      <c r="P64">
        <f t="shared" si="95"/>
        <v>3.6256410256410256</v>
      </c>
      <c r="Q64">
        <f t="shared" si="96"/>
        <v>2.5755606360790842E-2</v>
      </c>
      <c r="R64">
        <f t="shared" si="97"/>
        <v>13.533333333333333</v>
      </c>
      <c r="AF64" s="4"/>
      <c r="AG64" s="7"/>
      <c r="AI64" s="4"/>
      <c r="AJ64" s="7"/>
    </row>
    <row r="65" spans="1:36" x14ac:dyDescent="0.25">
      <c r="A65">
        <f t="shared" si="104"/>
        <v>0</v>
      </c>
      <c r="B65">
        <v>1991</v>
      </c>
      <c r="C65" t="s">
        <v>347</v>
      </c>
      <c r="D65" t="s">
        <v>348</v>
      </c>
      <c r="E65" t="s">
        <v>349</v>
      </c>
      <c r="F65">
        <v>2</v>
      </c>
      <c r="G65">
        <v>2</v>
      </c>
      <c r="H65">
        <f t="shared" si="98"/>
        <v>4</v>
      </c>
      <c r="I65" t="s">
        <v>25722</v>
      </c>
      <c r="J65">
        <f t="shared" si="99"/>
        <v>27331</v>
      </c>
      <c r="K65">
        <f t="shared" si="100"/>
        <v>101583</v>
      </c>
      <c r="L65">
        <f t="shared" si="94"/>
        <v>7615</v>
      </c>
      <c r="M65">
        <f t="shared" si="101"/>
        <v>862</v>
      </c>
      <c r="N65">
        <f t="shared" si="102"/>
        <v>3144</v>
      </c>
      <c r="O65">
        <f t="shared" si="103"/>
        <v>245</v>
      </c>
      <c r="P65">
        <f t="shared" si="95"/>
        <v>3.5183673469387755</v>
      </c>
      <c r="Q65">
        <f t="shared" si="96"/>
        <v>4.3035072228499997E-2</v>
      </c>
      <c r="R65">
        <f t="shared" si="97"/>
        <v>12.832653061224489</v>
      </c>
      <c r="AF65" s="4"/>
      <c r="AG65" s="7"/>
      <c r="AI65" s="4"/>
      <c r="AJ65" s="7"/>
    </row>
    <row r="66" spans="1:36" x14ac:dyDescent="0.25">
      <c r="A66">
        <f t="shared" si="104"/>
        <v>0</v>
      </c>
      <c r="B66">
        <v>1991</v>
      </c>
      <c r="C66" t="s">
        <v>350</v>
      </c>
      <c r="D66" t="s">
        <v>330</v>
      </c>
      <c r="E66" t="s">
        <v>351</v>
      </c>
      <c r="F66">
        <v>2</v>
      </c>
      <c r="G66">
        <v>2</v>
      </c>
      <c r="H66">
        <f t="shared" si="98"/>
        <v>4</v>
      </c>
      <c r="I66" t="s">
        <v>25723</v>
      </c>
      <c r="J66">
        <f t="shared" si="99"/>
        <v>28101</v>
      </c>
      <c r="K66">
        <f t="shared" si="100"/>
        <v>104489</v>
      </c>
      <c r="L66">
        <f t="shared" si="94"/>
        <v>7829</v>
      </c>
      <c r="M66">
        <f t="shared" si="101"/>
        <v>770</v>
      </c>
      <c r="N66">
        <f t="shared" si="102"/>
        <v>2906</v>
      </c>
      <c r="O66">
        <f t="shared" si="103"/>
        <v>214</v>
      </c>
      <c r="P66">
        <f t="shared" si="95"/>
        <v>3.5981308411214954</v>
      </c>
      <c r="Q66">
        <f t="shared" si="96"/>
        <v>5.4382416349180014E-2</v>
      </c>
      <c r="R66">
        <f t="shared" si="97"/>
        <v>13.579439252336449</v>
      </c>
      <c r="AF66" s="4"/>
      <c r="AG66" s="7"/>
      <c r="AI66" s="4"/>
      <c r="AJ66" s="7"/>
    </row>
    <row r="67" spans="1:36" x14ac:dyDescent="0.25">
      <c r="A67">
        <f t="shared" si="104"/>
        <v>0</v>
      </c>
      <c r="B67">
        <v>1991</v>
      </c>
      <c r="C67" t="s">
        <v>352</v>
      </c>
      <c r="D67" t="s">
        <v>353</v>
      </c>
      <c r="E67" t="s">
        <v>354</v>
      </c>
      <c r="F67">
        <v>4</v>
      </c>
      <c r="G67">
        <v>4</v>
      </c>
      <c r="H67">
        <f t="shared" si="98"/>
        <v>16</v>
      </c>
      <c r="I67" t="s">
        <v>25724</v>
      </c>
      <c r="J67">
        <f t="shared" si="99"/>
        <v>30736</v>
      </c>
      <c r="K67">
        <f t="shared" si="100"/>
        <v>114374</v>
      </c>
      <c r="L67">
        <f t="shared" si="94"/>
        <v>8555</v>
      </c>
      <c r="M67">
        <f t="shared" si="101"/>
        <v>2635</v>
      </c>
      <c r="N67">
        <f t="shared" si="102"/>
        <v>9885</v>
      </c>
      <c r="O67">
        <f t="shared" si="103"/>
        <v>726</v>
      </c>
      <c r="P67">
        <f t="shared" si="95"/>
        <v>3.6294765840220387</v>
      </c>
      <c r="Q67">
        <f t="shared" si="96"/>
        <v>2.469098845701076E-2</v>
      </c>
      <c r="R67">
        <f t="shared" si="97"/>
        <v>13.615702479338843</v>
      </c>
      <c r="AF67" s="4"/>
      <c r="AG67" s="7"/>
      <c r="AI67" s="4"/>
      <c r="AJ67" s="7"/>
    </row>
    <row r="68" spans="1:36" x14ac:dyDescent="0.25">
      <c r="A68">
        <f t="shared" si="104"/>
        <v>0</v>
      </c>
      <c r="B68">
        <v>1991</v>
      </c>
      <c r="C68" t="s">
        <v>355</v>
      </c>
      <c r="D68" t="s">
        <v>356</v>
      </c>
      <c r="E68" t="s">
        <v>357</v>
      </c>
      <c r="F68">
        <v>3</v>
      </c>
      <c r="G68">
        <v>4</v>
      </c>
      <c r="H68">
        <f t="shared" si="98"/>
        <v>16</v>
      </c>
      <c r="I68" t="s">
        <v>25725</v>
      </c>
      <c r="J68">
        <f t="shared" si="99"/>
        <v>30901</v>
      </c>
      <c r="K68">
        <f t="shared" si="100"/>
        <v>114987</v>
      </c>
      <c r="L68">
        <f t="shared" si="94"/>
        <v>8601</v>
      </c>
      <c r="M68">
        <f t="shared" si="101"/>
        <v>165</v>
      </c>
      <c r="N68">
        <f t="shared" si="102"/>
        <v>613</v>
      </c>
      <c r="O68">
        <f t="shared" si="103"/>
        <v>46</v>
      </c>
      <c r="P68">
        <f t="shared" si="95"/>
        <v>3.5869565217391304</v>
      </c>
      <c r="Q68">
        <f t="shared" si="96"/>
        <v>9.9981505645757057E-2</v>
      </c>
      <c r="R68">
        <f t="shared" si="97"/>
        <v>13.326086956521738</v>
      </c>
    </row>
    <row r="69" spans="1:36" x14ac:dyDescent="0.25">
      <c r="A69">
        <f t="shared" si="104"/>
        <v>0</v>
      </c>
      <c r="B69">
        <v>1991</v>
      </c>
      <c r="C69" t="s">
        <v>358</v>
      </c>
      <c r="D69" t="s">
        <v>359</v>
      </c>
      <c r="E69" t="s">
        <v>360</v>
      </c>
      <c r="F69">
        <v>2</v>
      </c>
      <c r="G69">
        <v>3</v>
      </c>
      <c r="H69">
        <f t="shared" si="98"/>
        <v>9</v>
      </c>
      <c r="I69" t="s">
        <v>25726</v>
      </c>
      <c r="J69">
        <f t="shared" si="99"/>
        <v>33127</v>
      </c>
      <c r="K69">
        <f t="shared" si="100"/>
        <v>123277</v>
      </c>
      <c r="L69">
        <f t="shared" si="94"/>
        <v>9218</v>
      </c>
      <c r="M69">
        <f t="shared" si="101"/>
        <v>2226</v>
      </c>
      <c r="N69">
        <f t="shared" si="102"/>
        <v>8290</v>
      </c>
      <c r="O69">
        <f t="shared" si="103"/>
        <v>617</v>
      </c>
      <c r="P69">
        <f t="shared" si="95"/>
        <v>3.6077795786061588</v>
      </c>
      <c r="Q69">
        <f t="shared" si="96"/>
        <v>2.6087592859611163E-2</v>
      </c>
      <c r="R69">
        <f t="shared" si="97"/>
        <v>13.435980551053484</v>
      </c>
    </row>
    <row r="70" spans="1:36" x14ac:dyDescent="0.25">
      <c r="A70">
        <f t="shared" si="104"/>
        <v>0</v>
      </c>
      <c r="B70">
        <v>1991</v>
      </c>
      <c r="C70" t="s">
        <v>361</v>
      </c>
      <c r="D70" t="s">
        <v>327</v>
      </c>
      <c r="E70" t="s">
        <v>362</v>
      </c>
      <c r="F70">
        <v>3</v>
      </c>
      <c r="G70">
        <v>2</v>
      </c>
      <c r="H70">
        <f t="shared" si="98"/>
        <v>4</v>
      </c>
      <c r="I70" t="s">
        <v>25727</v>
      </c>
      <c r="J70">
        <f t="shared" si="99"/>
        <v>36592</v>
      </c>
      <c r="K70">
        <f t="shared" si="100"/>
        <v>136122</v>
      </c>
      <c r="L70">
        <f t="shared" si="94"/>
        <v>10185</v>
      </c>
      <c r="M70">
        <f t="shared" si="101"/>
        <v>3465</v>
      </c>
      <c r="N70">
        <f t="shared" si="102"/>
        <v>12845</v>
      </c>
      <c r="O70">
        <f t="shared" si="103"/>
        <v>967</v>
      </c>
      <c r="P70">
        <f t="shared" si="95"/>
        <v>3.5832471561530506</v>
      </c>
      <c r="Q70">
        <f t="shared" si="96"/>
        <v>2.14203603452905E-2</v>
      </c>
      <c r="R70">
        <f t="shared" si="97"/>
        <v>13.283350568769389</v>
      </c>
    </row>
    <row r="71" spans="1:36" x14ac:dyDescent="0.25">
      <c r="A71">
        <f t="shared" si="104"/>
        <v>0</v>
      </c>
      <c r="B71">
        <v>1991</v>
      </c>
      <c r="C71" t="s">
        <v>363</v>
      </c>
      <c r="D71" t="s">
        <v>364</v>
      </c>
      <c r="E71" t="s">
        <v>365</v>
      </c>
      <c r="F71">
        <v>3</v>
      </c>
      <c r="G71">
        <v>3</v>
      </c>
      <c r="H71">
        <f t="shared" si="98"/>
        <v>9</v>
      </c>
      <c r="I71" t="s">
        <v>25728</v>
      </c>
      <c r="J71">
        <f t="shared" si="99"/>
        <v>41192</v>
      </c>
      <c r="K71">
        <f t="shared" si="100"/>
        <v>153226</v>
      </c>
      <c r="L71">
        <f t="shared" si="94"/>
        <v>11464</v>
      </c>
      <c r="M71">
        <f t="shared" si="101"/>
        <v>4600</v>
      </c>
      <c r="N71">
        <f t="shared" si="102"/>
        <v>17104</v>
      </c>
      <c r="O71">
        <f t="shared" si="103"/>
        <v>1279</v>
      </c>
      <c r="P71">
        <f t="shared" si="95"/>
        <v>3.5965598123534011</v>
      </c>
      <c r="Q71">
        <f t="shared" si="96"/>
        <v>1.849931071321062E-2</v>
      </c>
      <c r="R71">
        <f t="shared" si="97"/>
        <v>13.372947615324472</v>
      </c>
    </row>
    <row r="72" spans="1:36" x14ac:dyDescent="0.25">
      <c r="A72">
        <f t="shared" si="104"/>
        <v>0</v>
      </c>
      <c r="B72">
        <v>1991</v>
      </c>
      <c r="C72" t="s">
        <v>366</v>
      </c>
      <c r="D72" t="s">
        <v>367</v>
      </c>
      <c r="E72" t="s">
        <v>368</v>
      </c>
      <c r="F72">
        <v>2</v>
      </c>
      <c r="G72">
        <v>3</v>
      </c>
      <c r="H72">
        <f t="shared" si="98"/>
        <v>9</v>
      </c>
      <c r="I72" t="s">
        <v>25729</v>
      </c>
      <c r="J72">
        <f t="shared" si="99"/>
        <v>41701</v>
      </c>
      <c r="K72">
        <f t="shared" si="100"/>
        <v>155111</v>
      </c>
      <c r="L72">
        <f t="shared" si="94"/>
        <v>11606</v>
      </c>
      <c r="M72">
        <f t="shared" si="101"/>
        <v>509</v>
      </c>
      <c r="N72">
        <f t="shared" si="102"/>
        <v>1885</v>
      </c>
      <c r="O72">
        <f t="shared" si="103"/>
        <v>142</v>
      </c>
      <c r="P72">
        <f t="shared" si="95"/>
        <v>3.584507042253521</v>
      </c>
      <c r="Q72">
        <f t="shared" si="96"/>
        <v>5.4769501084143947E-2</v>
      </c>
      <c r="R72">
        <f t="shared" si="97"/>
        <v>13.274647887323944</v>
      </c>
    </row>
    <row r="73" spans="1:36" x14ac:dyDescent="0.25">
      <c r="A73">
        <f t="shared" si="104"/>
        <v>0</v>
      </c>
      <c r="B73">
        <v>1991</v>
      </c>
      <c r="C73" t="s">
        <v>369</v>
      </c>
      <c r="D73" t="s">
        <v>370</v>
      </c>
      <c r="E73" t="s">
        <v>371</v>
      </c>
      <c r="F73">
        <v>2</v>
      </c>
      <c r="G73">
        <v>4</v>
      </c>
      <c r="H73">
        <f t="shared" si="98"/>
        <v>16</v>
      </c>
      <c r="I73" t="s">
        <v>25730</v>
      </c>
      <c r="J73">
        <f t="shared" si="99"/>
        <v>42093</v>
      </c>
      <c r="K73">
        <f t="shared" si="100"/>
        <v>156615</v>
      </c>
      <c r="L73">
        <f t="shared" si="94"/>
        <v>11725</v>
      </c>
      <c r="M73">
        <f t="shared" si="101"/>
        <v>392</v>
      </c>
      <c r="N73">
        <f t="shared" si="102"/>
        <v>1504</v>
      </c>
      <c r="O73">
        <f t="shared" si="103"/>
        <v>119</v>
      </c>
      <c r="P73">
        <f t="shared" si="95"/>
        <v>3.2941176470588234</v>
      </c>
      <c r="Q73">
        <f t="shared" si="96"/>
        <v>0.12255831709193661</v>
      </c>
      <c r="R73">
        <f t="shared" si="97"/>
        <v>12.638655462184873</v>
      </c>
    </row>
    <row r="74" spans="1:36" x14ac:dyDescent="0.25">
      <c r="A74">
        <f t="shared" si="104"/>
        <v>0</v>
      </c>
      <c r="B74">
        <v>1991</v>
      </c>
      <c r="C74" t="s">
        <v>372</v>
      </c>
      <c r="D74" t="s">
        <v>373</v>
      </c>
      <c r="E74" t="s">
        <v>374</v>
      </c>
      <c r="F74">
        <v>2</v>
      </c>
      <c r="G74">
        <v>4</v>
      </c>
      <c r="H74">
        <f t="shared" si="98"/>
        <v>16</v>
      </c>
      <c r="I74" t="s">
        <v>25731</v>
      </c>
      <c r="J74">
        <f t="shared" si="99"/>
        <v>42696</v>
      </c>
      <c r="K74">
        <f t="shared" si="100"/>
        <v>158878</v>
      </c>
      <c r="L74">
        <f t="shared" si="94"/>
        <v>11925</v>
      </c>
      <c r="M74">
        <f t="shared" si="101"/>
        <v>603</v>
      </c>
      <c r="N74">
        <f t="shared" si="102"/>
        <v>2263</v>
      </c>
      <c r="O74">
        <f t="shared" si="103"/>
        <v>200</v>
      </c>
      <c r="P74">
        <f t="shared" si="95"/>
        <v>3.0150000000000001</v>
      </c>
      <c r="Q74">
        <f t="shared" si="96"/>
        <v>0.10546978240235444</v>
      </c>
      <c r="R74">
        <f t="shared" si="97"/>
        <v>11.315</v>
      </c>
    </row>
    <row r="75" spans="1:36" x14ac:dyDescent="0.25">
      <c r="A75">
        <f t="shared" si="104"/>
        <v>0</v>
      </c>
      <c r="B75">
        <v>1991</v>
      </c>
      <c r="C75" t="s">
        <v>375</v>
      </c>
      <c r="D75" t="s">
        <v>376</v>
      </c>
      <c r="E75" t="s">
        <v>377</v>
      </c>
      <c r="F75">
        <v>3</v>
      </c>
      <c r="G75">
        <v>2</v>
      </c>
      <c r="H75">
        <f t="shared" si="98"/>
        <v>4</v>
      </c>
      <c r="I75" t="s">
        <v>25732</v>
      </c>
      <c r="J75">
        <f t="shared" si="99"/>
        <v>42696</v>
      </c>
      <c r="K75">
        <f t="shared" si="100"/>
        <v>158878</v>
      </c>
      <c r="L75">
        <f t="shared" si="94"/>
        <v>11925</v>
      </c>
      <c r="M75">
        <f t="shared" si="101"/>
        <v>0</v>
      </c>
      <c r="N75">
        <f t="shared" si="102"/>
        <v>0</v>
      </c>
      <c r="O75">
        <f t="shared" si="103"/>
        <v>0</v>
      </c>
      <c r="P75" t="e">
        <f t="shared" si="95"/>
        <v>#DIV/0!</v>
      </c>
      <c r="Q75" t="e">
        <f t="shared" si="96"/>
        <v>#DIV/0!</v>
      </c>
      <c r="R75" t="e">
        <f t="shared" si="97"/>
        <v>#DIV/0!</v>
      </c>
    </row>
    <row r="76" spans="1:36" x14ac:dyDescent="0.25">
      <c r="A76">
        <f t="shared" si="104"/>
        <v>0</v>
      </c>
      <c r="B76">
        <v>1991</v>
      </c>
      <c r="C76" t="s">
        <v>378</v>
      </c>
      <c r="D76" t="s">
        <v>379</v>
      </c>
      <c r="E76" t="s">
        <v>380</v>
      </c>
      <c r="F76">
        <v>3</v>
      </c>
      <c r="G76">
        <v>4</v>
      </c>
      <c r="H76">
        <f t="shared" si="98"/>
        <v>16</v>
      </c>
      <c r="I76" t="s">
        <v>25733</v>
      </c>
      <c r="J76">
        <f t="shared" si="99"/>
        <v>42720</v>
      </c>
      <c r="K76">
        <f t="shared" si="100"/>
        <v>158974</v>
      </c>
      <c r="L76">
        <f t="shared" si="94"/>
        <v>11932</v>
      </c>
      <c r="M76">
        <f t="shared" si="101"/>
        <v>24</v>
      </c>
      <c r="N76">
        <f t="shared" si="102"/>
        <v>96</v>
      </c>
      <c r="O76">
        <f t="shared" si="103"/>
        <v>7</v>
      </c>
      <c r="P76">
        <f t="shared" si="95"/>
        <v>3.4285714285714284</v>
      </c>
      <c r="Q76">
        <f t="shared" si="96"/>
        <v>0.52904005701288659</v>
      </c>
      <c r="R76">
        <f t="shared" si="97"/>
        <v>13.714285714285714</v>
      </c>
    </row>
    <row r="77" spans="1:36" x14ac:dyDescent="0.25">
      <c r="A77">
        <f t="shared" si="104"/>
        <v>0</v>
      </c>
      <c r="B77">
        <v>1991</v>
      </c>
      <c r="C77" t="s">
        <v>381</v>
      </c>
      <c r="D77" t="s">
        <v>382</v>
      </c>
      <c r="E77" t="s">
        <v>383</v>
      </c>
      <c r="F77">
        <v>2</v>
      </c>
      <c r="G77">
        <v>4</v>
      </c>
      <c r="H77">
        <f t="shared" si="98"/>
        <v>16</v>
      </c>
      <c r="I77" t="s">
        <v>25734</v>
      </c>
      <c r="J77">
        <f>SUM(G$51:G$11944)</f>
        <v>42764</v>
      </c>
      <c r="K77">
        <f>SUM(H$51:H$11944)</f>
        <v>159140</v>
      </c>
      <c r="L77">
        <f>COUNT(G$51:G$11994)</f>
        <v>11944</v>
      </c>
      <c r="M77">
        <f t="shared" si="101"/>
        <v>44</v>
      </c>
      <c r="N77">
        <f t="shared" si="102"/>
        <v>166</v>
      </c>
      <c r="O77">
        <f t="shared" si="103"/>
        <v>12</v>
      </c>
      <c r="P77">
        <f t="shared" si="95"/>
        <v>3.6666666666666665</v>
      </c>
      <c r="Q77">
        <f t="shared" si="96"/>
        <v>0.18002057495577439</v>
      </c>
      <c r="R77">
        <f t="shared" si="97"/>
        <v>13.833333333333334</v>
      </c>
    </row>
    <row r="78" spans="1:36" x14ac:dyDescent="0.25">
      <c r="A78">
        <f t="shared" si="104"/>
        <v>0</v>
      </c>
      <c r="B78">
        <v>1991</v>
      </c>
      <c r="C78" t="s">
        <v>384</v>
      </c>
      <c r="D78" t="s">
        <v>385</v>
      </c>
      <c r="E78" t="s">
        <v>386</v>
      </c>
      <c r="F78">
        <v>4</v>
      </c>
      <c r="G78">
        <v>2</v>
      </c>
      <c r="H78">
        <f t="shared" si="98"/>
        <v>4</v>
      </c>
    </row>
    <row r="79" spans="1:36" x14ac:dyDescent="0.25">
      <c r="A79">
        <f t="shared" si="104"/>
        <v>0</v>
      </c>
      <c r="B79">
        <v>1991</v>
      </c>
      <c r="C79" t="s">
        <v>387</v>
      </c>
      <c r="D79" t="s">
        <v>364</v>
      </c>
      <c r="E79" t="s">
        <v>388</v>
      </c>
      <c r="F79">
        <v>3</v>
      </c>
      <c r="G79">
        <v>3</v>
      </c>
      <c r="H79">
        <f t="shared" si="98"/>
        <v>9</v>
      </c>
    </row>
    <row r="80" spans="1:36" x14ac:dyDescent="0.25">
      <c r="A80">
        <f t="shared" si="104"/>
        <v>0</v>
      </c>
      <c r="B80">
        <v>1991</v>
      </c>
      <c r="C80" t="s">
        <v>389</v>
      </c>
      <c r="D80" t="s">
        <v>364</v>
      </c>
      <c r="E80" t="s">
        <v>390</v>
      </c>
      <c r="F80">
        <v>3</v>
      </c>
      <c r="G80">
        <v>2</v>
      </c>
      <c r="H80">
        <f t="shared" si="98"/>
        <v>4</v>
      </c>
    </row>
    <row r="81" spans="1:8" x14ac:dyDescent="0.25">
      <c r="A81">
        <f t="shared" si="104"/>
        <v>0</v>
      </c>
      <c r="B81">
        <v>1991</v>
      </c>
      <c r="C81" t="s">
        <v>391</v>
      </c>
      <c r="D81" t="s">
        <v>392</v>
      </c>
      <c r="E81" t="s">
        <v>393</v>
      </c>
      <c r="F81">
        <v>4</v>
      </c>
      <c r="G81">
        <v>5</v>
      </c>
      <c r="H81">
        <f t="shared" si="98"/>
        <v>25</v>
      </c>
    </row>
    <row r="82" spans="1:8" x14ac:dyDescent="0.25">
      <c r="A82">
        <f t="shared" si="104"/>
        <v>0</v>
      </c>
      <c r="B82">
        <v>1991</v>
      </c>
      <c r="C82" t="s">
        <v>394</v>
      </c>
      <c r="D82" t="s">
        <v>395</v>
      </c>
      <c r="E82" t="s">
        <v>396</v>
      </c>
      <c r="F82">
        <v>3</v>
      </c>
      <c r="G82">
        <v>4</v>
      </c>
      <c r="H82">
        <f t="shared" si="98"/>
        <v>16</v>
      </c>
    </row>
    <row r="83" spans="1:8" x14ac:dyDescent="0.25">
      <c r="A83">
        <f t="shared" si="104"/>
        <v>0</v>
      </c>
      <c r="B83">
        <v>1991</v>
      </c>
      <c r="C83" t="s">
        <v>397</v>
      </c>
      <c r="D83" t="s">
        <v>315</v>
      </c>
      <c r="E83" t="s">
        <v>398</v>
      </c>
      <c r="F83">
        <v>4</v>
      </c>
      <c r="G83">
        <v>4</v>
      </c>
      <c r="H83">
        <f t="shared" si="98"/>
        <v>16</v>
      </c>
    </row>
    <row r="84" spans="1:8" x14ac:dyDescent="0.25">
      <c r="A84">
        <f t="shared" si="104"/>
        <v>0</v>
      </c>
      <c r="B84">
        <v>1991</v>
      </c>
      <c r="C84" t="s">
        <v>399</v>
      </c>
      <c r="D84" t="s">
        <v>400</v>
      </c>
      <c r="E84" t="s">
        <v>401</v>
      </c>
      <c r="F84">
        <v>3</v>
      </c>
      <c r="G84">
        <v>4</v>
      </c>
      <c r="H84">
        <f t="shared" si="98"/>
        <v>16</v>
      </c>
    </row>
    <row r="85" spans="1:8" x14ac:dyDescent="0.25">
      <c r="A85">
        <f t="shared" si="104"/>
        <v>0</v>
      </c>
      <c r="B85">
        <v>1991</v>
      </c>
      <c r="C85" t="s">
        <v>402</v>
      </c>
      <c r="D85" t="s">
        <v>403</v>
      </c>
      <c r="E85" t="s">
        <v>404</v>
      </c>
      <c r="F85">
        <v>4</v>
      </c>
      <c r="G85">
        <v>4</v>
      </c>
      <c r="H85">
        <f t="shared" si="98"/>
        <v>16</v>
      </c>
    </row>
    <row r="86" spans="1:8" x14ac:dyDescent="0.25">
      <c r="A86">
        <f t="shared" si="104"/>
        <v>0</v>
      </c>
      <c r="B86">
        <v>1991</v>
      </c>
      <c r="C86" t="s">
        <v>405</v>
      </c>
      <c r="D86" t="s">
        <v>406</v>
      </c>
      <c r="E86" t="s">
        <v>407</v>
      </c>
      <c r="F86">
        <v>4</v>
      </c>
      <c r="G86">
        <v>4</v>
      </c>
      <c r="H86">
        <f t="shared" si="98"/>
        <v>16</v>
      </c>
    </row>
    <row r="87" spans="1:8" x14ac:dyDescent="0.25">
      <c r="A87">
        <f t="shared" si="104"/>
        <v>0</v>
      </c>
      <c r="B87">
        <v>1991</v>
      </c>
      <c r="C87" t="s">
        <v>408</v>
      </c>
      <c r="D87" t="s">
        <v>409</v>
      </c>
      <c r="E87" t="s">
        <v>410</v>
      </c>
      <c r="F87">
        <v>4</v>
      </c>
      <c r="G87">
        <v>4</v>
      </c>
      <c r="H87">
        <f t="shared" si="98"/>
        <v>16</v>
      </c>
    </row>
    <row r="88" spans="1:8" x14ac:dyDescent="0.25">
      <c r="A88">
        <f t="shared" si="104"/>
        <v>0</v>
      </c>
      <c r="B88">
        <v>1991</v>
      </c>
      <c r="C88" t="s">
        <v>411</v>
      </c>
      <c r="D88" t="s">
        <v>403</v>
      </c>
      <c r="E88" t="s">
        <v>412</v>
      </c>
      <c r="F88">
        <v>5</v>
      </c>
      <c r="G88">
        <v>4</v>
      </c>
      <c r="H88">
        <f t="shared" si="98"/>
        <v>16</v>
      </c>
    </row>
    <row r="89" spans="1:8" x14ac:dyDescent="0.25">
      <c r="A89">
        <f t="shared" si="104"/>
        <v>0</v>
      </c>
      <c r="B89">
        <v>1991</v>
      </c>
      <c r="C89" t="s">
        <v>413</v>
      </c>
      <c r="D89" t="s">
        <v>414</v>
      </c>
      <c r="E89" t="s">
        <v>415</v>
      </c>
      <c r="F89">
        <v>2</v>
      </c>
      <c r="G89">
        <v>4</v>
      </c>
      <c r="H89">
        <f t="shared" si="98"/>
        <v>16</v>
      </c>
    </row>
    <row r="90" spans="1:8" x14ac:dyDescent="0.25">
      <c r="A90">
        <f t="shared" si="104"/>
        <v>0</v>
      </c>
      <c r="B90">
        <v>1991</v>
      </c>
      <c r="C90" t="s">
        <v>416</v>
      </c>
      <c r="D90" t="s">
        <v>417</v>
      </c>
      <c r="E90" t="s">
        <v>418</v>
      </c>
      <c r="F90">
        <v>3</v>
      </c>
      <c r="G90">
        <v>3</v>
      </c>
      <c r="H90">
        <f t="shared" si="98"/>
        <v>9</v>
      </c>
    </row>
    <row r="91" spans="1:8" x14ac:dyDescent="0.25">
      <c r="A91">
        <f t="shared" si="104"/>
        <v>0</v>
      </c>
      <c r="B91">
        <v>1991</v>
      </c>
      <c r="C91" t="s">
        <v>419</v>
      </c>
      <c r="D91" t="s">
        <v>420</v>
      </c>
      <c r="E91" t="s">
        <v>421</v>
      </c>
      <c r="F91">
        <v>2</v>
      </c>
      <c r="G91">
        <v>4</v>
      </c>
      <c r="H91">
        <f t="shared" si="98"/>
        <v>16</v>
      </c>
    </row>
    <row r="92" spans="1:8" x14ac:dyDescent="0.25">
      <c r="A92">
        <f t="shared" si="104"/>
        <v>0</v>
      </c>
      <c r="B92">
        <v>1991</v>
      </c>
      <c r="C92" t="s">
        <v>422</v>
      </c>
      <c r="D92" t="s">
        <v>364</v>
      </c>
      <c r="E92" t="s">
        <v>423</v>
      </c>
      <c r="F92">
        <v>3</v>
      </c>
      <c r="G92">
        <v>4</v>
      </c>
      <c r="H92">
        <f t="shared" si="98"/>
        <v>16</v>
      </c>
    </row>
    <row r="93" spans="1:8" x14ac:dyDescent="0.25">
      <c r="A93">
        <f t="shared" si="104"/>
        <v>0</v>
      </c>
      <c r="B93">
        <v>1991</v>
      </c>
      <c r="C93" t="s">
        <v>424</v>
      </c>
      <c r="D93" t="s">
        <v>425</v>
      </c>
      <c r="E93" t="s">
        <v>426</v>
      </c>
      <c r="F93">
        <v>3</v>
      </c>
      <c r="G93">
        <v>4</v>
      </c>
      <c r="H93">
        <f t="shared" si="98"/>
        <v>16</v>
      </c>
    </row>
    <row r="94" spans="1:8" x14ac:dyDescent="0.25">
      <c r="A94">
        <f t="shared" si="104"/>
        <v>0</v>
      </c>
      <c r="B94">
        <v>1991</v>
      </c>
      <c r="C94" t="s">
        <v>427</v>
      </c>
      <c r="D94" t="s">
        <v>428</v>
      </c>
      <c r="E94" t="s">
        <v>429</v>
      </c>
      <c r="F94">
        <v>3</v>
      </c>
      <c r="G94">
        <v>4</v>
      </c>
      <c r="H94">
        <f t="shared" si="98"/>
        <v>16</v>
      </c>
    </row>
    <row r="95" spans="1:8" x14ac:dyDescent="0.25">
      <c r="A95">
        <f t="shared" si="104"/>
        <v>0</v>
      </c>
      <c r="B95">
        <v>1991</v>
      </c>
      <c r="C95" t="s">
        <v>430</v>
      </c>
      <c r="D95" t="s">
        <v>431</v>
      </c>
      <c r="E95" t="s">
        <v>432</v>
      </c>
      <c r="F95">
        <v>3</v>
      </c>
      <c r="G95">
        <v>3</v>
      </c>
      <c r="H95">
        <f t="shared" si="98"/>
        <v>9</v>
      </c>
    </row>
    <row r="96" spans="1:8" x14ac:dyDescent="0.25">
      <c r="A96">
        <f t="shared" si="104"/>
        <v>0</v>
      </c>
      <c r="B96">
        <v>1991</v>
      </c>
      <c r="C96" t="s">
        <v>433</v>
      </c>
      <c r="D96" t="s">
        <v>434</v>
      </c>
      <c r="E96" t="s">
        <v>435</v>
      </c>
      <c r="F96">
        <v>2</v>
      </c>
      <c r="G96">
        <v>3</v>
      </c>
      <c r="H96">
        <f t="shared" si="98"/>
        <v>9</v>
      </c>
    </row>
    <row r="97" spans="1:16" x14ac:dyDescent="0.25">
      <c r="A97">
        <f t="shared" si="104"/>
        <v>0</v>
      </c>
      <c r="B97">
        <v>1991</v>
      </c>
      <c r="C97" t="s">
        <v>436</v>
      </c>
      <c r="D97" t="s">
        <v>437</v>
      </c>
      <c r="E97" t="s">
        <v>438</v>
      </c>
      <c r="F97">
        <v>5</v>
      </c>
      <c r="G97">
        <v>4</v>
      </c>
      <c r="H97">
        <f t="shared" si="98"/>
        <v>16</v>
      </c>
    </row>
    <row r="98" spans="1:16" x14ac:dyDescent="0.25">
      <c r="A98">
        <f t="shared" si="104"/>
        <v>0</v>
      </c>
      <c r="B98">
        <v>1991</v>
      </c>
      <c r="C98" t="s">
        <v>439</v>
      </c>
      <c r="D98" t="s">
        <v>440</v>
      </c>
      <c r="E98" t="s">
        <v>441</v>
      </c>
      <c r="F98">
        <v>2</v>
      </c>
      <c r="G98">
        <v>4</v>
      </c>
      <c r="H98">
        <f t="shared" si="98"/>
        <v>16</v>
      </c>
    </row>
    <row r="99" spans="1:16" x14ac:dyDescent="0.25">
      <c r="A99">
        <f t="shared" si="104"/>
        <v>0</v>
      </c>
      <c r="B99">
        <v>1991</v>
      </c>
      <c r="C99" t="s">
        <v>442</v>
      </c>
      <c r="D99" t="s">
        <v>353</v>
      </c>
      <c r="E99" t="s">
        <v>443</v>
      </c>
      <c r="F99">
        <v>2</v>
      </c>
      <c r="G99">
        <v>4</v>
      </c>
      <c r="H99">
        <f t="shared" si="98"/>
        <v>16</v>
      </c>
    </row>
    <row r="100" spans="1:16" x14ac:dyDescent="0.25">
      <c r="A100">
        <f t="shared" si="104"/>
        <v>0</v>
      </c>
      <c r="B100">
        <v>1991</v>
      </c>
      <c r="C100" t="s">
        <v>444</v>
      </c>
      <c r="D100" t="s">
        <v>445</v>
      </c>
      <c r="E100" t="s">
        <v>446</v>
      </c>
      <c r="F100">
        <v>3</v>
      </c>
      <c r="G100">
        <v>3</v>
      </c>
      <c r="H100">
        <f t="shared" si="98"/>
        <v>9</v>
      </c>
    </row>
    <row r="101" spans="1:16" x14ac:dyDescent="0.25">
      <c r="A101">
        <f t="shared" si="104"/>
        <v>0</v>
      </c>
      <c r="B101">
        <v>1991</v>
      </c>
      <c r="C101" t="s">
        <v>447</v>
      </c>
      <c r="D101" t="s">
        <v>364</v>
      </c>
      <c r="E101" t="s">
        <v>448</v>
      </c>
      <c r="F101">
        <v>3</v>
      </c>
      <c r="G101">
        <v>4</v>
      </c>
      <c r="H101">
        <f t="shared" si="98"/>
        <v>16</v>
      </c>
    </row>
    <row r="102" spans="1:16" x14ac:dyDescent="0.25">
      <c r="A102">
        <f t="shared" si="104"/>
        <v>0</v>
      </c>
      <c r="B102">
        <v>1991</v>
      </c>
      <c r="C102" t="s">
        <v>449</v>
      </c>
      <c r="D102" t="s">
        <v>330</v>
      </c>
      <c r="E102" t="s">
        <v>450</v>
      </c>
      <c r="F102">
        <v>2</v>
      </c>
      <c r="G102">
        <v>2</v>
      </c>
      <c r="H102">
        <f t="shared" si="98"/>
        <v>4</v>
      </c>
      <c r="P102" s="10"/>
    </row>
    <row r="103" spans="1:16" x14ac:dyDescent="0.25">
      <c r="A103">
        <f t="shared" si="104"/>
        <v>0</v>
      </c>
      <c r="B103">
        <v>1991</v>
      </c>
      <c r="C103" t="s">
        <v>451</v>
      </c>
      <c r="D103" t="s">
        <v>452</v>
      </c>
      <c r="E103" t="s">
        <v>453</v>
      </c>
      <c r="F103">
        <v>2</v>
      </c>
      <c r="G103">
        <v>4</v>
      </c>
      <c r="H103">
        <f t="shared" si="98"/>
        <v>16</v>
      </c>
      <c r="P103" s="10"/>
    </row>
    <row r="104" spans="1:16" x14ac:dyDescent="0.25">
      <c r="A104">
        <f t="shared" si="104"/>
        <v>0</v>
      </c>
      <c r="B104">
        <v>1991</v>
      </c>
      <c r="C104" t="s">
        <v>454</v>
      </c>
      <c r="D104" t="s">
        <v>455</v>
      </c>
      <c r="E104" t="s">
        <v>456</v>
      </c>
      <c r="F104">
        <v>3</v>
      </c>
      <c r="G104">
        <v>6</v>
      </c>
      <c r="H104">
        <f t="shared" si="98"/>
        <v>36</v>
      </c>
      <c r="P104" s="10"/>
    </row>
    <row r="105" spans="1:16" x14ac:dyDescent="0.25">
      <c r="A105">
        <f t="shared" si="104"/>
        <v>0</v>
      </c>
      <c r="B105">
        <v>1991</v>
      </c>
      <c r="C105" t="s">
        <v>457</v>
      </c>
      <c r="D105" t="s">
        <v>458</v>
      </c>
      <c r="E105" t="s">
        <v>459</v>
      </c>
      <c r="F105">
        <v>3</v>
      </c>
      <c r="G105">
        <v>4</v>
      </c>
      <c r="H105">
        <f t="shared" si="98"/>
        <v>16</v>
      </c>
      <c r="P105" s="10"/>
    </row>
    <row r="106" spans="1:16" x14ac:dyDescent="0.25">
      <c r="A106">
        <f t="shared" si="104"/>
        <v>0</v>
      </c>
      <c r="B106">
        <v>1991</v>
      </c>
      <c r="C106" t="s">
        <v>460</v>
      </c>
      <c r="D106" t="s">
        <v>330</v>
      </c>
      <c r="E106" t="s">
        <v>461</v>
      </c>
      <c r="F106">
        <v>2</v>
      </c>
      <c r="G106">
        <v>4</v>
      </c>
      <c r="H106">
        <f t="shared" si="98"/>
        <v>16</v>
      </c>
      <c r="P106" s="10"/>
    </row>
    <row r="107" spans="1:16" x14ac:dyDescent="0.25">
      <c r="A107">
        <f t="shared" si="104"/>
        <v>0</v>
      </c>
      <c r="B107">
        <v>1991</v>
      </c>
      <c r="C107" t="s">
        <v>462</v>
      </c>
      <c r="D107" t="s">
        <v>463</v>
      </c>
      <c r="E107" t="s">
        <v>464</v>
      </c>
      <c r="F107">
        <v>3</v>
      </c>
      <c r="G107">
        <v>2</v>
      </c>
      <c r="H107">
        <f t="shared" si="98"/>
        <v>4</v>
      </c>
      <c r="P107" s="10"/>
    </row>
    <row r="108" spans="1:16" x14ac:dyDescent="0.25">
      <c r="A108">
        <f t="shared" si="104"/>
        <v>0</v>
      </c>
      <c r="B108">
        <v>1991</v>
      </c>
      <c r="C108" t="s">
        <v>465</v>
      </c>
      <c r="D108" t="s">
        <v>392</v>
      </c>
      <c r="E108" t="s">
        <v>466</v>
      </c>
      <c r="F108">
        <v>4</v>
      </c>
      <c r="G108">
        <v>2</v>
      </c>
      <c r="H108">
        <f t="shared" si="98"/>
        <v>4</v>
      </c>
      <c r="P108" s="10"/>
    </row>
    <row r="109" spans="1:16" x14ac:dyDescent="0.25">
      <c r="A109">
        <f t="shared" si="104"/>
        <v>0</v>
      </c>
      <c r="B109">
        <v>1991</v>
      </c>
      <c r="C109" t="s">
        <v>467</v>
      </c>
      <c r="D109" t="s">
        <v>458</v>
      </c>
      <c r="E109" t="s">
        <v>468</v>
      </c>
      <c r="F109">
        <v>2</v>
      </c>
      <c r="G109">
        <v>6</v>
      </c>
      <c r="H109">
        <f t="shared" si="98"/>
        <v>36</v>
      </c>
      <c r="P109" s="10"/>
    </row>
    <row r="110" spans="1:16" x14ac:dyDescent="0.25">
      <c r="A110">
        <f t="shared" si="104"/>
        <v>0</v>
      </c>
      <c r="B110">
        <v>1991</v>
      </c>
      <c r="C110" t="s">
        <v>469</v>
      </c>
      <c r="D110" t="s">
        <v>470</v>
      </c>
      <c r="E110" t="s">
        <v>471</v>
      </c>
      <c r="F110">
        <v>3</v>
      </c>
      <c r="G110">
        <v>3</v>
      </c>
      <c r="H110">
        <f t="shared" si="98"/>
        <v>9</v>
      </c>
      <c r="P110" s="10"/>
    </row>
    <row r="111" spans="1:16" x14ac:dyDescent="0.25">
      <c r="A111">
        <f t="shared" si="104"/>
        <v>0</v>
      </c>
      <c r="B111">
        <v>1991</v>
      </c>
      <c r="C111" t="s">
        <v>472</v>
      </c>
      <c r="D111" t="s">
        <v>379</v>
      </c>
      <c r="E111" t="s">
        <v>473</v>
      </c>
      <c r="F111">
        <v>2</v>
      </c>
      <c r="G111">
        <v>4</v>
      </c>
      <c r="H111">
        <f t="shared" si="98"/>
        <v>16</v>
      </c>
      <c r="P111" s="10"/>
    </row>
    <row r="112" spans="1:16" x14ac:dyDescent="0.25">
      <c r="A112">
        <f t="shared" si="104"/>
        <v>0</v>
      </c>
      <c r="B112">
        <v>1991</v>
      </c>
      <c r="C112" t="s">
        <v>474</v>
      </c>
      <c r="D112" t="s">
        <v>475</v>
      </c>
      <c r="E112" t="s">
        <v>476</v>
      </c>
      <c r="F112">
        <v>4</v>
      </c>
      <c r="G112">
        <v>3</v>
      </c>
      <c r="H112">
        <f t="shared" si="98"/>
        <v>9</v>
      </c>
      <c r="P112" s="10"/>
    </row>
    <row r="113" spans="1:16" x14ac:dyDescent="0.25">
      <c r="A113">
        <f t="shared" si="104"/>
        <v>0</v>
      </c>
      <c r="B113">
        <v>1991</v>
      </c>
      <c r="C113" t="s">
        <v>477</v>
      </c>
      <c r="D113" t="s">
        <v>478</v>
      </c>
      <c r="E113" t="s">
        <v>479</v>
      </c>
      <c r="F113">
        <v>2</v>
      </c>
      <c r="G113">
        <v>4</v>
      </c>
      <c r="H113">
        <f t="shared" si="98"/>
        <v>16</v>
      </c>
      <c r="P113" s="10"/>
    </row>
    <row r="114" spans="1:16" x14ac:dyDescent="0.25">
      <c r="A114">
        <f t="shared" si="104"/>
        <v>0</v>
      </c>
      <c r="B114">
        <v>1991</v>
      </c>
      <c r="C114" t="s">
        <v>480</v>
      </c>
      <c r="D114" t="s">
        <v>481</v>
      </c>
      <c r="E114" t="s">
        <v>482</v>
      </c>
      <c r="F114">
        <v>2</v>
      </c>
      <c r="G114">
        <v>4</v>
      </c>
      <c r="H114">
        <f t="shared" si="98"/>
        <v>16</v>
      </c>
      <c r="P114" s="10"/>
    </row>
    <row r="115" spans="1:16" x14ac:dyDescent="0.25">
      <c r="A115">
        <f t="shared" si="104"/>
        <v>0</v>
      </c>
      <c r="B115">
        <v>1991</v>
      </c>
      <c r="C115" t="s">
        <v>483</v>
      </c>
      <c r="D115" t="s">
        <v>484</v>
      </c>
      <c r="E115" t="s">
        <v>485</v>
      </c>
      <c r="F115">
        <v>4</v>
      </c>
      <c r="G115">
        <v>5</v>
      </c>
      <c r="H115">
        <f t="shared" si="98"/>
        <v>25</v>
      </c>
      <c r="P115" s="10"/>
    </row>
    <row r="116" spans="1:16" x14ac:dyDescent="0.25">
      <c r="A116">
        <f t="shared" si="104"/>
        <v>0</v>
      </c>
      <c r="B116">
        <v>1991</v>
      </c>
      <c r="C116" t="s">
        <v>486</v>
      </c>
      <c r="D116" t="s">
        <v>455</v>
      </c>
      <c r="E116" t="s">
        <v>487</v>
      </c>
      <c r="F116">
        <v>3</v>
      </c>
      <c r="G116">
        <v>3</v>
      </c>
      <c r="H116">
        <f t="shared" ref="H116:H179" si="105">G116^2</f>
        <v>9</v>
      </c>
      <c r="P116" s="10"/>
    </row>
    <row r="117" spans="1:16" x14ac:dyDescent="0.25">
      <c r="A117">
        <f t="shared" ref="A117:A180" si="106">IF(C117=C116,1,0)</f>
        <v>0</v>
      </c>
      <c r="B117">
        <v>1991</v>
      </c>
      <c r="C117" t="s">
        <v>488</v>
      </c>
      <c r="D117" t="s">
        <v>489</v>
      </c>
      <c r="E117" t="s">
        <v>490</v>
      </c>
      <c r="F117">
        <v>2</v>
      </c>
      <c r="G117">
        <v>3</v>
      </c>
      <c r="H117">
        <f t="shared" si="105"/>
        <v>9</v>
      </c>
      <c r="P117" s="10"/>
    </row>
    <row r="118" spans="1:16" x14ac:dyDescent="0.25">
      <c r="A118">
        <f t="shared" si="106"/>
        <v>0</v>
      </c>
      <c r="B118">
        <v>1991</v>
      </c>
      <c r="C118" t="s">
        <v>491</v>
      </c>
      <c r="D118" t="s">
        <v>492</v>
      </c>
      <c r="E118" t="s">
        <v>493</v>
      </c>
      <c r="F118">
        <v>2</v>
      </c>
      <c r="G118">
        <v>2</v>
      </c>
      <c r="H118">
        <f t="shared" si="105"/>
        <v>4</v>
      </c>
      <c r="P118" s="10"/>
    </row>
    <row r="119" spans="1:16" x14ac:dyDescent="0.25">
      <c r="A119">
        <f t="shared" si="106"/>
        <v>0</v>
      </c>
      <c r="B119">
        <v>1991</v>
      </c>
      <c r="C119" t="s">
        <v>494</v>
      </c>
      <c r="D119" t="s">
        <v>495</v>
      </c>
      <c r="E119" t="s">
        <v>496</v>
      </c>
      <c r="F119">
        <v>2</v>
      </c>
      <c r="G119">
        <v>3</v>
      </c>
      <c r="H119">
        <f t="shared" si="105"/>
        <v>9</v>
      </c>
      <c r="P119" s="10"/>
    </row>
    <row r="120" spans="1:16" x14ac:dyDescent="0.25">
      <c r="A120">
        <f t="shared" si="106"/>
        <v>0</v>
      </c>
      <c r="B120">
        <v>1991</v>
      </c>
      <c r="C120" t="s">
        <v>497</v>
      </c>
      <c r="D120" t="s">
        <v>498</v>
      </c>
      <c r="E120" t="s">
        <v>499</v>
      </c>
      <c r="F120">
        <v>4</v>
      </c>
      <c r="G120">
        <v>3</v>
      </c>
      <c r="H120">
        <f t="shared" si="105"/>
        <v>9</v>
      </c>
      <c r="P120" s="10"/>
    </row>
    <row r="121" spans="1:16" x14ac:dyDescent="0.25">
      <c r="A121">
        <f t="shared" si="106"/>
        <v>0</v>
      </c>
      <c r="B121">
        <v>1991</v>
      </c>
      <c r="C121" t="s">
        <v>500</v>
      </c>
      <c r="D121" t="s">
        <v>501</v>
      </c>
      <c r="E121" t="s">
        <v>502</v>
      </c>
      <c r="F121">
        <v>4</v>
      </c>
      <c r="G121">
        <v>3</v>
      </c>
      <c r="H121">
        <f t="shared" si="105"/>
        <v>9</v>
      </c>
      <c r="P121" s="10"/>
    </row>
    <row r="122" spans="1:16" x14ac:dyDescent="0.25">
      <c r="A122">
        <f t="shared" si="106"/>
        <v>0</v>
      </c>
      <c r="B122">
        <v>1991</v>
      </c>
      <c r="C122" t="s">
        <v>503</v>
      </c>
      <c r="D122" t="s">
        <v>348</v>
      </c>
      <c r="E122" t="s">
        <v>504</v>
      </c>
      <c r="F122">
        <v>2</v>
      </c>
      <c r="G122">
        <v>3</v>
      </c>
      <c r="H122">
        <f t="shared" si="105"/>
        <v>9</v>
      </c>
      <c r="P122" s="10"/>
    </row>
    <row r="123" spans="1:16" x14ac:dyDescent="0.25">
      <c r="A123">
        <f t="shared" si="106"/>
        <v>0</v>
      </c>
      <c r="B123">
        <v>1991</v>
      </c>
      <c r="C123" t="s">
        <v>505</v>
      </c>
      <c r="D123" t="s">
        <v>506</v>
      </c>
      <c r="E123" t="s">
        <v>507</v>
      </c>
      <c r="F123">
        <v>2</v>
      </c>
      <c r="G123">
        <v>4</v>
      </c>
      <c r="H123">
        <f t="shared" si="105"/>
        <v>16</v>
      </c>
      <c r="P123" s="10"/>
    </row>
    <row r="124" spans="1:16" x14ac:dyDescent="0.25">
      <c r="A124">
        <f t="shared" si="106"/>
        <v>0</v>
      </c>
      <c r="B124">
        <v>1991</v>
      </c>
      <c r="C124" t="s">
        <v>508</v>
      </c>
      <c r="D124" t="s">
        <v>327</v>
      </c>
      <c r="E124" t="s">
        <v>509</v>
      </c>
      <c r="F124">
        <v>2</v>
      </c>
      <c r="G124">
        <v>3</v>
      </c>
      <c r="H124">
        <f t="shared" si="105"/>
        <v>9</v>
      </c>
      <c r="P124" s="10"/>
    </row>
    <row r="125" spans="1:16" x14ac:dyDescent="0.25">
      <c r="A125">
        <f t="shared" si="106"/>
        <v>0</v>
      </c>
      <c r="B125">
        <v>1991</v>
      </c>
      <c r="C125" t="s">
        <v>510</v>
      </c>
      <c r="D125" t="s">
        <v>511</v>
      </c>
      <c r="E125" t="s">
        <v>512</v>
      </c>
      <c r="F125">
        <v>4</v>
      </c>
      <c r="G125">
        <v>4</v>
      </c>
      <c r="H125">
        <f t="shared" si="105"/>
        <v>16</v>
      </c>
      <c r="P125" s="10"/>
    </row>
    <row r="126" spans="1:16" x14ac:dyDescent="0.25">
      <c r="A126">
        <f t="shared" si="106"/>
        <v>0</v>
      </c>
      <c r="B126">
        <v>1991</v>
      </c>
      <c r="C126" t="s">
        <v>513</v>
      </c>
      <c r="D126" t="s">
        <v>445</v>
      </c>
      <c r="E126" t="s">
        <v>514</v>
      </c>
      <c r="F126">
        <v>4</v>
      </c>
      <c r="G126">
        <v>3</v>
      </c>
      <c r="H126">
        <f t="shared" si="105"/>
        <v>9</v>
      </c>
      <c r="P126" s="10"/>
    </row>
    <row r="127" spans="1:16" x14ac:dyDescent="0.25">
      <c r="A127">
        <f t="shared" si="106"/>
        <v>0</v>
      </c>
      <c r="B127">
        <v>1991</v>
      </c>
      <c r="C127" t="s">
        <v>515</v>
      </c>
      <c r="D127" t="s">
        <v>392</v>
      </c>
      <c r="E127" t="s">
        <v>516</v>
      </c>
      <c r="F127">
        <v>5</v>
      </c>
      <c r="G127">
        <v>3</v>
      </c>
      <c r="H127">
        <f t="shared" si="105"/>
        <v>9</v>
      </c>
      <c r="P127" s="10"/>
    </row>
    <row r="128" spans="1:16" x14ac:dyDescent="0.25">
      <c r="A128">
        <f t="shared" si="106"/>
        <v>0</v>
      </c>
      <c r="B128">
        <v>1991</v>
      </c>
      <c r="C128" t="s">
        <v>517</v>
      </c>
      <c r="D128" t="s">
        <v>495</v>
      </c>
      <c r="E128" t="s">
        <v>518</v>
      </c>
      <c r="F128">
        <v>2</v>
      </c>
      <c r="G128">
        <v>4</v>
      </c>
      <c r="H128">
        <f t="shared" si="105"/>
        <v>16</v>
      </c>
      <c r="P128" s="10"/>
    </row>
    <row r="129" spans="1:16" x14ac:dyDescent="0.25">
      <c r="A129">
        <f t="shared" si="106"/>
        <v>0</v>
      </c>
      <c r="B129">
        <v>1991</v>
      </c>
      <c r="C129" t="s">
        <v>519</v>
      </c>
      <c r="D129" t="s">
        <v>364</v>
      </c>
      <c r="E129" t="s">
        <v>520</v>
      </c>
      <c r="F129">
        <v>3</v>
      </c>
      <c r="G129">
        <v>3</v>
      </c>
      <c r="H129">
        <f t="shared" si="105"/>
        <v>9</v>
      </c>
      <c r="P129" s="10"/>
    </row>
    <row r="130" spans="1:16" x14ac:dyDescent="0.25">
      <c r="A130">
        <f t="shared" si="106"/>
        <v>0</v>
      </c>
      <c r="B130">
        <v>1991</v>
      </c>
      <c r="C130" t="s">
        <v>521</v>
      </c>
      <c r="D130" t="s">
        <v>522</v>
      </c>
      <c r="E130" t="s">
        <v>523</v>
      </c>
      <c r="F130">
        <v>2</v>
      </c>
      <c r="G130">
        <v>4</v>
      </c>
      <c r="H130">
        <f t="shared" si="105"/>
        <v>16</v>
      </c>
      <c r="P130" s="10"/>
    </row>
    <row r="131" spans="1:16" x14ac:dyDescent="0.25">
      <c r="A131">
        <f t="shared" si="106"/>
        <v>0</v>
      </c>
      <c r="B131">
        <v>1991</v>
      </c>
      <c r="C131" t="s">
        <v>524</v>
      </c>
      <c r="D131" t="s">
        <v>525</v>
      </c>
      <c r="E131" t="s">
        <v>526</v>
      </c>
      <c r="F131">
        <v>3</v>
      </c>
      <c r="G131">
        <v>3</v>
      </c>
      <c r="H131">
        <f t="shared" si="105"/>
        <v>9</v>
      </c>
      <c r="P131" s="10"/>
    </row>
    <row r="132" spans="1:16" x14ac:dyDescent="0.25">
      <c r="A132">
        <f t="shared" si="106"/>
        <v>0</v>
      </c>
      <c r="B132">
        <v>1991</v>
      </c>
      <c r="C132" t="s">
        <v>527</v>
      </c>
      <c r="D132" t="s">
        <v>528</v>
      </c>
      <c r="E132" t="s">
        <v>529</v>
      </c>
      <c r="F132">
        <v>2</v>
      </c>
      <c r="G132">
        <v>4</v>
      </c>
      <c r="H132">
        <f t="shared" si="105"/>
        <v>16</v>
      </c>
      <c r="P132" s="10"/>
    </row>
    <row r="133" spans="1:16" x14ac:dyDescent="0.25">
      <c r="A133">
        <f t="shared" si="106"/>
        <v>0</v>
      </c>
      <c r="B133">
        <v>1991</v>
      </c>
      <c r="C133" t="s">
        <v>530</v>
      </c>
      <c r="D133" t="s">
        <v>379</v>
      </c>
      <c r="E133" t="s">
        <v>531</v>
      </c>
      <c r="F133">
        <v>2</v>
      </c>
      <c r="G133">
        <v>4</v>
      </c>
      <c r="H133">
        <f t="shared" si="105"/>
        <v>16</v>
      </c>
      <c r="P133" s="10"/>
    </row>
    <row r="134" spans="1:16" x14ac:dyDescent="0.25">
      <c r="A134">
        <f t="shared" si="106"/>
        <v>0</v>
      </c>
      <c r="B134">
        <v>1991</v>
      </c>
      <c r="C134" t="s">
        <v>532</v>
      </c>
      <c r="D134" t="s">
        <v>330</v>
      </c>
      <c r="E134" t="s">
        <v>533</v>
      </c>
      <c r="F134">
        <v>2</v>
      </c>
      <c r="G134">
        <v>4</v>
      </c>
      <c r="H134">
        <f t="shared" si="105"/>
        <v>16</v>
      </c>
      <c r="P134" s="10"/>
    </row>
    <row r="135" spans="1:16" x14ac:dyDescent="0.25">
      <c r="A135">
        <f t="shared" si="106"/>
        <v>0</v>
      </c>
      <c r="B135">
        <v>1991</v>
      </c>
      <c r="C135" t="s">
        <v>534</v>
      </c>
      <c r="D135" t="s">
        <v>445</v>
      </c>
      <c r="E135" t="s">
        <v>535</v>
      </c>
      <c r="F135">
        <v>4</v>
      </c>
      <c r="G135">
        <v>4</v>
      </c>
      <c r="H135">
        <f t="shared" si="105"/>
        <v>16</v>
      </c>
      <c r="P135" s="10"/>
    </row>
    <row r="136" spans="1:16" x14ac:dyDescent="0.25">
      <c r="A136">
        <f t="shared" si="106"/>
        <v>0</v>
      </c>
      <c r="B136">
        <v>1991</v>
      </c>
      <c r="C136" t="s">
        <v>536</v>
      </c>
      <c r="D136" t="s">
        <v>348</v>
      </c>
      <c r="E136" t="s">
        <v>537</v>
      </c>
      <c r="F136">
        <v>3</v>
      </c>
      <c r="G136">
        <v>3</v>
      </c>
      <c r="H136">
        <f t="shared" si="105"/>
        <v>9</v>
      </c>
      <c r="P136" s="10"/>
    </row>
    <row r="137" spans="1:16" x14ac:dyDescent="0.25">
      <c r="A137">
        <f t="shared" si="106"/>
        <v>0</v>
      </c>
      <c r="B137">
        <v>1991</v>
      </c>
      <c r="C137" t="s">
        <v>538</v>
      </c>
      <c r="D137" t="s">
        <v>315</v>
      </c>
      <c r="E137" t="s">
        <v>539</v>
      </c>
      <c r="F137">
        <v>2</v>
      </c>
      <c r="G137">
        <v>2</v>
      </c>
      <c r="H137">
        <f t="shared" si="105"/>
        <v>4</v>
      </c>
      <c r="P137" s="10"/>
    </row>
    <row r="138" spans="1:16" x14ac:dyDescent="0.25">
      <c r="A138">
        <f t="shared" si="106"/>
        <v>0</v>
      </c>
      <c r="B138">
        <v>1991</v>
      </c>
      <c r="C138" t="s">
        <v>540</v>
      </c>
      <c r="D138" t="s">
        <v>541</v>
      </c>
      <c r="E138" t="s">
        <v>542</v>
      </c>
      <c r="F138">
        <v>3</v>
      </c>
      <c r="G138">
        <v>4</v>
      </c>
      <c r="H138">
        <f t="shared" si="105"/>
        <v>16</v>
      </c>
      <c r="P138" s="10"/>
    </row>
    <row r="139" spans="1:16" x14ac:dyDescent="0.25">
      <c r="A139">
        <f t="shared" si="106"/>
        <v>0</v>
      </c>
      <c r="B139">
        <v>1991</v>
      </c>
      <c r="C139" t="s">
        <v>543</v>
      </c>
      <c r="D139" t="s">
        <v>434</v>
      </c>
      <c r="E139" t="s">
        <v>544</v>
      </c>
      <c r="F139">
        <v>2</v>
      </c>
      <c r="G139">
        <v>4</v>
      </c>
      <c r="H139">
        <f t="shared" si="105"/>
        <v>16</v>
      </c>
      <c r="P139" s="10"/>
    </row>
    <row r="140" spans="1:16" x14ac:dyDescent="0.25">
      <c r="A140">
        <f t="shared" si="106"/>
        <v>0</v>
      </c>
      <c r="B140">
        <v>1991</v>
      </c>
      <c r="C140" t="s">
        <v>545</v>
      </c>
      <c r="D140" t="s">
        <v>342</v>
      </c>
      <c r="E140" t="s">
        <v>546</v>
      </c>
      <c r="F140">
        <v>2</v>
      </c>
      <c r="G140">
        <v>3</v>
      </c>
      <c r="H140">
        <f t="shared" si="105"/>
        <v>9</v>
      </c>
      <c r="P140" s="10"/>
    </row>
    <row r="141" spans="1:16" x14ac:dyDescent="0.25">
      <c r="A141">
        <f t="shared" si="106"/>
        <v>0</v>
      </c>
      <c r="B141">
        <v>1991</v>
      </c>
      <c r="C141" t="s">
        <v>547</v>
      </c>
      <c r="D141" t="s">
        <v>348</v>
      </c>
      <c r="E141" t="s">
        <v>548</v>
      </c>
      <c r="F141">
        <v>3</v>
      </c>
      <c r="G141">
        <v>3</v>
      </c>
      <c r="H141">
        <f t="shared" si="105"/>
        <v>9</v>
      </c>
      <c r="P141" s="10"/>
    </row>
    <row r="142" spans="1:16" x14ac:dyDescent="0.25">
      <c r="A142">
        <f t="shared" si="106"/>
        <v>0</v>
      </c>
      <c r="B142">
        <v>1991</v>
      </c>
      <c r="C142" t="s">
        <v>549</v>
      </c>
      <c r="D142" t="s">
        <v>550</v>
      </c>
      <c r="E142" t="s">
        <v>551</v>
      </c>
      <c r="F142">
        <v>2</v>
      </c>
      <c r="G142">
        <v>4</v>
      </c>
      <c r="H142">
        <f t="shared" si="105"/>
        <v>16</v>
      </c>
      <c r="P142" s="10"/>
    </row>
    <row r="143" spans="1:16" x14ac:dyDescent="0.25">
      <c r="A143">
        <f t="shared" si="106"/>
        <v>0</v>
      </c>
      <c r="B143">
        <v>1991</v>
      </c>
      <c r="C143" t="s">
        <v>552</v>
      </c>
      <c r="D143" t="s">
        <v>553</v>
      </c>
      <c r="E143" t="s">
        <v>554</v>
      </c>
      <c r="F143">
        <v>4</v>
      </c>
      <c r="G143">
        <v>4</v>
      </c>
      <c r="H143">
        <f t="shared" si="105"/>
        <v>16</v>
      </c>
      <c r="P143" s="10"/>
    </row>
    <row r="144" spans="1:16" x14ac:dyDescent="0.25">
      <c r="A144">
        <f t="shared" si="106"/>
        <v>0</v>
      </c>
      <c r="B144">
        <v>1991</v>
      </c>
      <c r="C144" t="s">
        <v>555</v>
      </c>
      <c r="D144" t="s">
        <v>327</v>
      </c>
      <c r="E144" t="s">
        <v>556</v>
      </c>
      <c r="F144">
        <v>4</v>
      </c>
      <c r="G144">
        <v>4</v>
      </c>
      <c r="H144">
        <f t="shared" si="105"/>
        <v>16</v>
      </c>
      <c r="P144" s="10"/>
    </row>
    <row r="145" spans="1:16" x14ac:dyDescent="0.25">
      <c r="A145">
        <f t="shared" si="106"/>
        <v>0</v>
      </c>
      <c r="B145">
        <v>1991</v>
      </c>
      <c r="C145" t="s">
        <v>557</v>
      </c>
      <c r="D145" t="s">
        <v>558</v>
      </c>
      <c r="E145" t="s">
        <v>559</v>
      </c>
      <c r="F145">
        <v>4</v>
      </c>
      <c r="G145">
        <v>4</v>
      </c>
      <c r="H145">
        <f t="shared" si="105"/>
        <v>16</v>
      </c>
      <c r="P145" s="10"/>
    </row>
    <row r="146" spans="1:16" x14ac:dyDescent="0.25">
      <c r="A146">
        <f t="shared" si="106"/>
        <v>0</v>
      </c>
      <c r="B146">
        <v>1991</v>
      </c>
      <c r="C146" t="s">
        <v>560</v>
      </c>
      <c r="D146" t="s">
        <v>364</v>
      </c>
      <c r="E146" t="s">
        <v>561</v>
      </c>
      <c r="F146">
        <v>3</v>
      </c>
      <c r="G146">
        <v>3</v>
      </c>
      <c r="H146">
        <f t="shared" si="105"/>
        <v>9</v>
      </c>
      <c r="P146" s="10"/>
    </row>
    <row r="147" spans="1:16" x14ac:dyDescent="0.25">
      <c r="A147">
        <f t="shared" si="106"/>
        <v>0</v>
      </c>
      <c r="B147">
        <v>1991</v>
      </c>
      <c r="C147" t="s">
        <v>562</v>
      </c>
      <c r="D147" t="s">
        <v>339</v>
      </c>
      <c r="E147" t="s">
        <v>563</v>
      </c>
      <c r="F147">
        <v>3</v>
      </c>
      <c r="G147">
        <v>2</v>
      </c>
      <c r="H147">
        <f t="shared" si="105"/>
        <v>4</v>
      </c>
      <c r="P147" s="10"/>
    </row>
    <row r="148" spans="1:16" x14ac:dyDescent="0.25">
      <c r="A148">
        <f t="shared" si="106"/>
        <v>0</v>
      </c>
      <c r="B148">
        <v>1991</v>
      </c>
      <c r="C148" t="s">
        <v>564</v>
      </c>
      <c r="D148" t="s">
        <v>565</v>
      </c>
      <c r="E148" t="s">
        <v>566</v>
      </c>
      <c r="F148">
        <v>2</v>
      </c>
      <c r="G148">
        <v>4</v>
      </c>
      <c r="H148">
        <f t="shared" si="105"/>
        <v>16</v>
      </c>
      <c r="P148" s="10"/>
    </row>
    <row r="149" spans="1:16" x14ac:dyDescent="0.25">
      <c r="A149">
        <f t="shared" si="106"/>
        <v>0</v>
      </c>
      <c r="B149">
        <v>1991</v>
      </c>
      <c r="C149" t="s">
        <v>567</v>
      </c>
      <c r="D149" t="s">
        <v>568</v>
      </c>
      <c r="E149" t="s">
        <v>569</v>
      </c>
      <c r="F149">
        <v>3</v>
      </c>
      <c r="G149">
        <v>2</v>
      </c>
      <c r="H149">
        <f t="shared" si="105"/>
        <v>4</v>
      </c>
      <c r="P149" s="10"/>
    </row>
    <row r="150" spans="1:16" x14ac:dyDescent="0.25">
      <c r="A150">
        <f t="shared" si="106"/>
        <v>0</v>
      </c>
      <c r="B150">
        <v>1991</v>
      </c>
      <c r="C150" t="s">
        <v>570</v>
      </c>
      <c r="D150" t="s">
        <v>571</v>
      </c>
      <c r="E150" t="s">
        <v>572</v>
      </c>
      <c r="F150">
        <v>3</v>
      </c>
      <c r="G150">
        <v>3</v>
      </c>
      <c r="H150">
        <f t="shared" si="105"/>
        <v>9</v>
      </c>
      <c r="P150" s="10"/>
    </row>
    <row r="151" spans="1:16" x14ac:dyDescent="0.25">
      <c r="A151">
        <f t="shared" si="106"/>
        <v>0</v>
      </c>
      <c r="B151">
        <v>1991</v>
      </c>
      <c r="C151" t="s">
        <v>573</v>
      </c>
      <c r="D151" t="s">
        <v>428</v>
      </c>
      <c r="E151" t="s">
        <v>574</v>
      </c>
      <c r="F151">
        <v>2</v>
      </c>
      <c r="G151">
        <v>4</v>
      </c>
      <c r="H151">
        <f t="shared" si="105"/>
        <v>16</v>
      </c>
      <c r="P151" s="10"/>
    </row>
    <row r="152" spans="1:16" x14ac:dyDescent="0.25">
      <c r="A152">
        <f t="shared" si="106"/>
        <v>0</v>
      </c>
      <c r="B152">
        <v>1991</v>
      </c>
      <c r="C152" t="s">
        <v>575</v>
      </c>
      <c r="D152" t="s">
        <v>576</v>
      </c>
      <c r="E152" t="s">
        <v>577</v>
      </c>
      <c r="F152">
        <v>3</v>
      </c>
      <c r="G152">
        <v>4</v>
      </c>
      <c r="H152">
        <f t="shared" si="105"/>
        <v>16</v>
      </c>
      <c r="P152" s="10"/>
    </row>
    <row r="153" spans="1:16" x14ac:dyDescent="0.25">
      <c r="A153">
        <f t="shared" si="106"/>
        <v>0</v>
      </c>
      <c r="B153">
        <v>1991</v>
      </c>
      <c r="C153" t="s">
        <v>578</v>
      </c>
      <c r="D153" t="s">
        <v>579</v>
      </c>
      <c r="E153" t="s">
        <v>580</v>
      </c>
      <c r="F153">
        <v>2</v>
      </c>
      <c r="G153">
        <v>4</v>
      </c>
      <c r="H153">
        <f t="shared" si="105"/>
        <v>16</v>
      </c>
      <c r="P153" s="10"/>
    </row>
    <row r="154" spans="1:16" x14ac:dyDescent="0.25">
      <c r="A154">
        <f t="shared" si="106"/>
        <v>0</v>
      </c>
      <c r="B154">
        <v>1991</v>
      </c>
      <c r="C154" t="s">
        <v>581</v>
      </c>
      <c r="D154" t="s">
        <v>327</v>
      </c>
      <c r="E154" t="s">
        <v>582</v>
      </c>
      <c r="F154">
        <v>2</v>
      </c>
      <c r="G154">
        <v>3</v>
      </c>
      <c r="H154">
        <f t="shared" si="105"/>
        <v>9</v>
      </c>
      <c r="P154" s="10"/>
    </row>
    <row r="155" spans="1:16" x14ac:dyDescent="0.25">
      <c r="A155">
        <f t="shared" si="106"/>
        <v>0</v>
      </c>
      <c r="B155">
        <v>1991</v>
      </c>
      <c r="C155" t="s">
        <v>583</v>
      </c>
      <c r="D155" t="s">
        <v>376</v>
      </c>
      <c r="E155" t="s">
        <v>584</v>
      </c>
      <c r="F155">
        <v>2</v>
      </c>
      <c r="G155">
        <v>3</v>
      </c>
      <c r="H155">
        <f t="shared" si="105"/>
        <v>9</v>
      </c>
      <c r="P155" s="10"/>
    </row>
    <row r="156" spans="1:16" x14ac:dyDescent="0.25">
      <c r="A156">
        <f t="shared" si="106"/>
        <v>0</v>
      </c>
      <c r="B156">
        <v>1991</v>
      </c>
      <c r="C156" t="s">
        <v>585</v>
      </c>
      <c r="D156" t="s">
        <v>428</v>
      </c>
      <c r="E156" t="s">
        <v>586</v>
      </c>
      <c r="F156">
        <v>2</v>
      </c>
      <c r="G156">
        <v>2</v>
      </c>
      <c r="H156">
        <f t="shared" si="105"/>
        <v>4</v>
      </c>
      <c r="P156" s="10"/>
    </row>
    <row r="157" spans="1:16" x14ac:dyDescent="0.25">
      <c r="A157">
        <f t="shared" si="106"/>
        <v>0</v>
      </c>
      <c r="B157">
        <v>1991</v>
      </c>
      <c r="C157" t="s">
        <v>587</v>
      </c>
      <c r="D157" t="s">
        <v>403</v>
      </c>
      <c r="E157" t="s">
        <v>588</v>
      </c>
      <c r="F157">
        <v>4</v>
      </c>
      <c r="G157">
        <v>4</v>
      </c>
      <c r="H157">
        <f t="shared" si="105"/>
        <v>16</v>
      </c>
      <c r="P157" s="10"/>
    </row>
    <row r="158" spans="1:16" x14ac:dyDescent="0.25">
      <c r="A158">
        <f t="shared" si="106"/>
        <v>0</v>
      </c>
      <c r="B158">
        <v>1991</v>
      </c>
      <c r="C158" t="s">
        <v>589</v>
      </c>
      <c r="D158" t="s">
        <v>428</v>
      </c>
      <c r="E158" t="s">
        <v>590</v>
      </c>
      <c r="F158">
        <v>4</v>
      </c>
      <c r="G158">
        <v>3</v>
      </c>
      <c r="H158">
        <f t="shared" si="105"/>
        <v>9</v>
      </c>
      <c r="P158" s="10"/>
    </row>
    <row r="159" spans="1:16" x14ac:dyDescent="0.25">
      <c r="A159">
        <f t="shared" si="106"/>
        <v>0</v>
      </c>
      <c r="B159">
        <v>1991</v>
      </c>
      <c r="C159" t="s">
        <v>591</v>
      </c>
      <c r="D159" t="s">
        <v>400</v>
      </c>
      <c r="E159" t="s">
        <v>592</v>
      </c>
      <c r="F159">
        <v>3</v>
      </c>
      <c r="G159">
        <v>4</v>
      </c>
      <c r="H159">
        <f t="shared" si="105"/>
        <v>16</v>
      </c>
      <c r="P159" s="10"/>
    </row>
    <row r="160" spans="1:16" x14ac:dyDescent="0.25">
      <c r="A160">
        <f t="shared" si="106"/>
        <v>0</v>
      </c>
      <c r="B160">
        <v>1991</v>
      </c>
      <c r="C160" t="s">
        <v>593</v>
      </c>
      <c r="D160" t="s">
        <v>364</v>
      </c>
      <c r="E160" t="s">
        <v>594</v>
      </c>
      <c r="F160">
        <v>3</v>
      </c>
      <c r="G160">
        <v>3</v>
      </c>
      <c r="H160">
        <f t="shared" si="105"/>
        <v>9</v>
      </c>
      <c r="P160" s="10"/>
    </row>
    <row r="161" spans="1:16" x14ac:dyDescent="0.25">
      <c r="A161">
        <f t="shared" si="106"/>
        <v>0</v>
      </c>
      <c r="B161">
        <v>1991</v>
      </c>
      <c r="C161" t="s">
        <v>595</v>
      </c>
      <c r="D161" t="s">
        <v>403</v>
      </c>
      <c r="E161" t="s">
        <v>596</v>
      </c>
      <c r="F161">
        <v>5</v>
      </c>
      <c r="G161">
        <v>3</v>
      </c>
      <c r="H161">
        <f t="shared" si="105"/>
        <v>9</v>
      </c>
      <c r="P161" s="10"/>
    </row>
    <row r="162" spans="1:16" x14ac:dyDescent="0.25">
      <c r="A162">
        <f t="shared" si="106"/>
        <v>0</v>
      </c>
      <c r="B162">
        <v>1991</v>
      </c>
      <c r="C162" t="s">
        <v>597</v>
      </c>
      <c r="D162" t="s">
        <v>315</v>
      </c>
      <c r="E162" t="s">
        <v>598</v>
      </c>
      <c r="F162">
        <v>5</v>
      </c>
      <c r="G162">
        <v>4</v>
      </c>
      <c r="H162">
        <f t="shared" si="105"/>
        <v>16</v>
      </c>
      <c r="P162" s="10"/>
    </row>
    <row r="163" spans="1:16" x14ac:dyDescent="0.25">
      <c r="A163">
        <f t="shared" si="106"/>
        <v>0</v>
      </c>
      <c r="B163">
        <v>1991</v>
      </c>
      <c r="C163" t="s">
        <v>599</v>
      </c>
      <c r="D163" t="s">
        <v>558</v>
      </c>
      <c r="E163" t="s">
        <v>600</v>
      </c>
      <c r="F163">
        <v>2</v>
      </c>
      <c r="G163">
        <v>4</v>
      </c>
      <c r="H163">
        <f t="shared" si="105"/>
        <v>16</v>
      </c>
      <c r="P163" s="10"/>
    </row>
    <row r="164" spans="1:16" x14ac:dyDescent="0.25">
      <c r="A164">
        <f t="shared" si="106"/>
        <v>0</v>
      </c>
      <c r="B164">
        <v>1991</v>
      </c>
      <c r="C164" t="s">
        <v>601</v>
      </c>
      <c r="D164" t="s">
        <v>602</v>
      </c>
      <c r="E164" t="s">
        <v>603</v>
      </c>
      <c r="F164">
        <v>3</v>
      </c>
      <c r="G164">
        <v>3</v>
      </c>
      <c r="H164">
        <f t="shared" si="105"/>
        <v>9</v>
      </c>
      <c r="P164" s="10"/>
    </row>
    <row r="165" spans="1:16" x14ac:dyDescent="0.25">
      <c r="A165">
        <f t="shared" si="106"/>
        <v>0</v>
      </c>
      <c r="B165">
        <v>1991</v>
      </c>
      <c r="C165" t="s">
        <v>604</v>
      </c>
      <c r="D165" t="s">
        <v>605</v>
      </c>
      <c r="E165" t="s">
        <v>606</v>
      </c>
      <c r="F165">
        <v>2</v>
      </c>
      <c r="G165">
        <v>4</v>
      </c>
      <c r="H165">
        <f t="shared" si="105"/>
        <v>16</v>
      </c>
      <c r="P165" s="10"/>
    </row>
    <row r="166" spans="1:16" x14ac:dyDescent="0.25">
      <c r="A166">
        <f t="shared" si="106"/>
        <v>0</v>
      </c>
      <c r="B166">
        <v>1991</v>
      </c>
      <c r="C166" t="s">
        <v>607</v>
      </c>
      <c r="D166" t="s">
        <v>608</v>
      </c>
      <c r="E166" t="s">
        <v>609</v>
      </c>
      <c r="F166">
        <v>2</v>
      </c>
      <c r="G166">
        <v>4</v>
      </c>
      <c r="H166">
        <f t="shared" si="105"/>
        <v>16</v>
      </c>
      <c r="P166" s="10"/>
    </row>
    <row r="167" spans="1:16" x14ac:dyDescent="0.25">
      <c r="A167">
        <f t="shared" si="106"/>
        <v>0</v>
      </c>
      <c r="B167">
        <v>1991</v>
      </c>
      <c r="C167" t="s">
        <v>610</v>
      </c>
      <c r="D167" t="s">
        <v>611</v>
      </c>
      <c r="E167" t="s">
        <v>612</v>
      </c>
      <c r="F167">
        <v>3</v>
      </c>
      <c r="G167">
        <v>2</v>
      </c>
      <c r="H167">
        <f t="shared" si="105"/>
        <v>4</v>
      </c>
      <c r="P167" s="10"/>
    </row>
    <row r="168" spans="1:16" x14ac:dyDescent="0.25">
      <c r="A168">
        <f t="shared" si="106"/>
        <v>0</v>
      </c>
      <c r="B168">
        <v>1991</v>
      </c>
      <c r="C168" t="s">
        <v>613</v>
      </c>
      <c r="D168" t="s">
        <v>315</v>
      </c>
      <c r="E168" t="s">
        <v>614</v>
      </c>
      <c r="F168">
        <v>2</v>
      </c>
      <c r="G168">
        <v>3</v>
      </c>
      <c r="H168">
        <f t="shared" si="105"/>
        <v>9</v>
      </c>
      <c r="P168" s="10"/>
    </row>
    <row r="169" spans="1:16" x14ac:dyDescent="0.25">
      <c r="A169">
        <f t="shared" si="106"/>
        <v>0</v>
      </c>
      <c r="B169">
        <v>1991</v>
      </c>
      <c r="C169" t="s">
        <v>615</v>
      </c>
      <c r="D169" t="s">
        <v>348</v>
      </c>
      <c r="E169" t="s">
        <v>616</v>
      </c>
      <c r="F169">
        <v>4</v>
      </c>
      <c r="G169">
        <v>3</v>
      </c>
      <c r="H169">
        <f t="shared" si="105"/>
        <v>9</v>
      </c>
      <c r="P169" s="10"/>
    </row>
    <row r="170" spans="1:16" x14ac:dyDescent="0.25">
      <c r="A170">
        <f t="shared" si="106"/>
        <v>0</v>
      </c>
      <c r="B170">
        <v>1991</v>
      </c>
      <c r="C170" t="s">
        <v>617</v>
      </c>
      <c r="D170" t="s">
        <v>565</v>
      </c>
      <c r="E170" t="s">
        <v>618</v>
      </c>
      <c r="F170">
        <v>2</v>
      </c>
      <c r="G170">
        <v>3</v>
      </c>
      <c r="H170">
        <f t="shared" si="105"/>
        <v>9</v>
      </c>
      <c r="P170" s="10"/>
    </row>
    <row r="171" spans="1:16" x14ac:dyDescent="0.25">
      <c r="A171">
        <f t="shared" si="106"/>
        <v>0</v>
      </c>
      <c r="B171">
        <v>1991</v>
      </c>
      <c r="C171" t="s">
        <v>619</v>
      </c>
      <c r="D171" t="s">
        <v>400</v>
      </c>
      <c r="E171" t="s">
        <v>620</v>
      </c>
      <c r="F171">
        <v>3</v>
      </c>
      <c r="G171">
        <v>2</v>
      </c>
      <c r="H171">
        <f t="shared" si="105"/>
        <v>4</v>
      </c>
      <c r="P171" s="10"/>
    </row>
    <row r="172" spans="1:16" x14ac:dyDescent="0.25">
      <c r="A172">
        <f t="shared" si="106"/>
        <v>0</v>
      </c>
      <c r="B172">
        <v>1991</v>
      </c>
      <c r="C172" t="s">
        <v>621</v>
      </c>
      <c r="D172" t="s">
        <v>622</v>
      </c>
      <c r="E172" t="s">
        <v>623</v>
      </c>
      <c r="F172">
        <v>2</v>
      </c>
      <c r="G172">
        <v>4</v>
      </c>
      <c r="H172">
        <f t="shared" si="105"/>
        <v>16</v>
      </c>
      <c r="P172" s="10"/>
    </row>
    <row r="173" spans="1:16" x14ac:dyDescent="0.25">
      <c r="A173">
        <f t="shared" si="106"/>
        <v>0</v>
      </c>
      <c r="B173">
        <v>1991</v>
      </c>
      <c r="C173" t="s">
        <v>624</v>
      </c>
      <c r="D173" t="s">
        <v>376</v>
      </c>
      <c r="E173" t="s">
        <v>625</v>
      </c>
      <c r="F173">
        <v>4</v>
      </c>
      <c r="G173">
        <v>4</v>
      </c>
      <c r="H173">
        <f t="shared" si="105"/>
        <v>16</v>
      </c>
      <c r="P173" s="10"/>
    </row>
    <row r="174" spans="1:16" x14ac:dyDescent="0.25">
      <c r="A174">
        <f t="shared" si="106"/>
        <v>0</v>
      </c>
      <c r="B174">
        <v>1991</v>
      </c>
      <c r="C174" t="s">
        <v>626</v>
      </c>
      <c r="D174" t="s">
        <v>370</v>
      </c>
      <c r="E174" t="s">
        <v>627</v>
      </c>
      <c r="F174">
        <v>2</v>
      </c>
      <c r="G174">
        <v>3</v>
      </c>
      <c r="H174">
        <f t="shared" si="105"/>
        <v>9</v>
      </c>
      <c r="P174" s="10"/>
    </row>
    <row r="175" spans="1:16" x14ac:dyDescent="0.25">
      <c r="A175">
        <f t="shared" si="106"/>
        <v>0</v>
      </c>
      <c r="B175">
        <v>1991</v>
      </c>
      <c r="C175" t="s">
        <v>628</v>
      </c>
      <c r="D175" t="s">
        <v>327</v>
      </c>
      <c r="E175" t="s">
        <v>629</v>
      </c>
      <c r="F175">
        <v>4</v>
      </c>
      <c r="G175">
        <v>3</v>
      </c>
      <c r="H175">
        <f t="shared" si="105"/>
        <v>9</v>
      </c>
      <c r="P175" s="10"/>
    </row>
    <row r="176" spans="1:16" x14ac:dyDescent="0.25">
      <c r="A176">
        <f t="shared" si="106"/>
        <v>0</v>
      </c>
      <c r="B176">
        <v>1991</v>
      </c>
      <c r="C176" t="s">
        <v>630</v>
      </c>
      <c r="D176" t="s">
        <v>631</v>
      </c>
      <c r="E176" t="s">
        <v>632</v>
      </c>
      <c r="F176">
        <v>2</v>
      </c>
      <c r="G176">
        <v>4</v>
      </c>
      <c r="H176">
        <f t="shared" si="105"/>
        <v>16</v>
      </c>
      <c r="P176" s="10"/>
    </row>
    <row r="177" spans="1:16" x14ac:dyDescent="0.25">
      <c r="A177">
        <f t="shared" si="106"/>
        <v>0</v>
      </c>
      <c r="B177">
        <v>1991</v>
      </c>
      <c r="C177" t="s">
        <v>633</v>
      </c>
      <c r="D177" t="s">
        <v>379</v>
      </c>
      <c r="E177" t="s">
        <v>634</v>
      </c>
      <c r="F177">
        <v>3</v>
      </c>
      <c r="G177">
        <v>3</v>
      </c>
      <c r="H177">
        <f t="shared" si="105"/>
        <v>9</v>
      </c>
      <c r="P177" s="10"/>
    </row>
    <row r="178" spans="1:16" x14ac:dyDescent="0.25">
      <c r="A178">
        <f t="shared" si="106"/>
        <v>0</v>
      </c>
      <c r="B178">
        <v>1991</v>
      </c>
      <c r="C178" t="s">
        <v>635</v>
      </c>
      <c r="D178" t="s">
        <v>636</v>
      </c>
      <c r="E178" t="s">
        <v>637</v>
      </c>
      <c r="F178">
        <v>2</v>
      </c>
      <c r="G178">
        <v>4</v>
      </c>
      <c r="H178">
        <f t="shared" si="105"/>
        <v>16</v>
      </c>
      <c r="P178" s="10"/>
    </row>
    <row r="179" spans="1:16" x14ac:dyDescent="0.25">
      <c r="A179">
        <f t="shared" si="106"/>
        <v>0</v>
      </c>
      <c r="B179">
        <v>1991</v>
      </c>
      <c r="C179" t="s">
        <v>638</v>
      </c>
      <c r="D179" t="s">
        <v>639</v>
      </c>
      <c r="E179" t="s">
        <v>640</v>
      </c>
      <c r="F179">
        <v>2</v>
      </c>
      <c r="G179">
        <v>4</v>
      </c>
      <c r="H179">
        <f t="shared" si="105"/>
        <v>16</v>
      </c>
      <c r="P179" s="10"/>
    </row>
    <row r="180" spans="1:16" x14ac:dyDescent="0.25">
      <c r="A180">
        <f t="shared" si="106"/>
        <v>0</v>
      </c>
      <c r="B180">
        <v>1991</v>
      </c>
      <c r="C180" t="s">
        <v>641</v>
      </c>
      <c r="D180" t="s">
        <v>392</v>
      </c>
      <c r="E180" t="s">
        <v>642</v>
      </c>
      <c r="F180">
        <v>5</v>
      </c>
      <c r="G180">
        <v>3</v>
      </c>
      <c r="H180">
        <f t="shared" ref="H180:H243" si="107">G180^2</f>
        <v>9</v>
      </c>
      <c r="P180" s="10"/>
    </row>
    <row r="181" spans="1:16" x14ac:dyDescent="0.25">
      <c r="A181">
        <f t="shared" ref="A181:A244" si="108">IF(C181=C180,1,0)</f>
        <v>0</v>
      </c>
      <c r="B181">
        <v>1991</v>
      </c>
      <c r="C181" t="s">
        <v>643</v>
      </c>
      <c r="D181" t="s">
        <v>644</v>
      </c>
      <c r="E181" t="s">
        <v>645</v>
      </c>
      <c r="F181">
        <v>2</v>
      </c>
      <c r="G181">
        <v>3</v>
      </c>
      <c r="H181">
        <f t="shared" si="107"/>
        <v>9</v>
      </c>
      <c r="P181" s="10"/>
    </row>
    <row r="182" spans="1:16" x14ac:dyDescent="0.25">
      <c r="A182">
        <f t="shared" si="108"/>
        <v>0</v>
      </c>
      <c r="B182">
        <v>1991</v>
      </c>
      <c r="C182" t="s">
        <v>646</v>
      </c>
      <c r="D182" t="s">
        <v>611</v>
      </c>
      <c r="E182" t="s">
        <v>647</v>
      </c>
      <c r="F182">
        <v>2</v>
      </c>
      <c r="G182">
        <v>3</v>
      </c>
      <c r="H182">
        <f t="shared" si="107"/>
        <v>9</v>
      </c>
      <c r="P182" s="10"/>
    </row>
    <row r="183" spans="1:16" x14ac:dyDescent="0.25">
      <c r="A183">
        <f t="shared" si="108"/>
        <v>0</v>
      </c>
      <c r="B183">
        <v>1991</v>
      </c>
      <c r="C183" t="s">
        <v>648</v>
      </c>
      <c r="D183" t="s">
        <v>364</v>
      </c>
      <c r="E183" t="s">
        <v>649</v>
      </c>
      <c r="F183">
        <v>3</v>
      </c>
      <c r="G183">
        <v>4</v>
      </c>
      <c r="H183">
        <f t="shared" si="107"/>
        <v>16</v>
      </c>
      <c r="P183" s="10"/>
    </row>
    <row r="184" spans="1:16" x14ac:dyDescent="0.25">
      <c r="A184">
        <f t="shared" si="108"/>
        <v>0</v>
      </c>
      <c r="B184">
        <v>1991</v>
      </c>
      <c r="C184" t="s">
        <v>650</v>
      </c>
      <c r="D184" t="s">
        <v>651</v>
      </c>
      <c r="E184" t="s">
        <v>652</v>
      </c>
      <c r="F184">
        <v>3</v>
      </c>
      <c r="G184">
        <v>3</v>
      </c>
      <c r="H184">
        <f t="shared" si="107"/>
        <v>9</v>
      </c>
      <c r="P184" s="10"/>
    </row>
    <row r="185" spans="1:16" x14ac:dyDescent="0.25">
      <c r="A185">
        <f t="shared" si="108"/>
        <v>0</v>
      </c>
      <c r="B185">
        <v>1991</v>
      </c>
      <c r="C185" t="s">
        <v>653</v>
      </c>
      <c r="D185" t="s">
        <v>654</v>
      </c>
      <c r="E185" t="s">
        <v>655</v>
      </c>
      <c r="F185">
        <v>3</v>
      </c>
      <c r="G185">
        <v>4</v>
      </c>
      <c r="H185">
        <f t="shared" si="107"/>
        <v>16</v>
      </c>
      <c r="P185" s="10"/>
    </row>
    <row r="186" spans="1:16" x14ac:dyDescent="0.25">
      <c r="A186">
        <f t="shared" si="108"/>
        <v>0</v>
      </c>
      <c r="B186">
        <v>1991</v>
      </c>
      <c r="C186" t="s">
        <v>656</v>
      </c>
      <c r="D186" t="s">
        <v>657</v>
      </c>
      <c r="E186" t="s">
        <v>658</v>
      </c>
      <c r="F186">
        <v>2</v>
      </c>
      <c r="G186">
        <v>4</v>
      </c>
      <c r="H186">
        <f t="shared" si="107"/>
        <v>16</v>
      </c>
      <c r="P186" s="10"/>
    </row>
    <row r="187" spans="1:16" x14ac:dyDescent="0.25">
      <c r="A187">
        <f t="shared" si="108"/>
        <v>0</v>
      </c>
      <c r="B187">
        <v>1991</v>
      </c>
      <c r="C187" t="s">
        <v>659</v>
      </c>
      <c r="D187" t="s">
        <v>660</v>
      </c>
      <c r="E187" t="s">
        <v>661</v>
      </c>
      <c r="F187">
        <v>2</v>
      </c>
      <c r="G187">
        <v>4</v>
      </c>
      <c r="H187">
        <f t="shared" si="107"/>
        <v>16</v>
      </c>
      <c r="P187" s="10"/>
    </row>
    <row r="188" spans="1:16" x14ac:dyDescent="0.25">
      <c r="A188">
        <f t="shared" si="108"/>
        <v>0</v>
      </c>
      <c r="B188">
        <v>1991</v>
      </c>
      <c r="C188" t="s">
        <v>662</v>
      </c>
      <c r="D188" t="s">
        <v>318</v>
      </c>
      <c r="E188" t="s">
        <v>663</v>
      </c>
      <c r="F188">
        <v>2</v>
      </c>
      <c r="G188">
        <v>4</v>
      </c>
      <c r="H188">
        <f t="shared" si="107"/>
        <v>16</v>
      </c>
      <c r="P188" s="10"/>
    </row>
    <row r="189" spans="1:16" x14ac:dyDescent="0.25">
      <c r="A189">
        <f t="shared" si="108"/>
        <v>0</v>
      </c>
      <c r="B189">
        <v>1991</v>
      </c>
      <c r="C189" t="s">
        <v>664</v>
      </c>
      <c r="D189" t="s">
        <v>665</v>
      </c>
      <c r="E189" t="s">
        <v>666</v>
      </c>
      <c r="F189">
        <v>4</v>
      </c>
      <c r="G189">
        <v>3</v>
      </c>
      <c r="H189">
        <f t="shared" si="107"/>
        <v>9</v>
      </c>
      <c r="P189" s="10"/>
    </row>
    <row r="190" spans="1:16" x14ac:dyDescent="0.25">
      <c r="A190">
        <f t="shared" si="108"/>
        <v>0</v>
      </c>
      <c r="B190">
        <v>1991</v>
      </c>
      <c r="C190" t="s">
        <v>667</v>
      </c>
      <c r="D190" t="s">
        <v>376</v>
      </c>
      <c r="E190" t="s">
        <v>668</v>
      </c>
      <c r="F190">
        <v>3</v>
      </c>
      <c r="G190">
        <v>3</v>
      </c>
      <c r="H190">
        <f t="shared" si="107"/>
        <v>9</v>
      </c>
      <c r="P190" s="10"/>
    </row>
    <row r="191" spans="1:16" x14ac:dyDescent="0.25">
      <c r="A191">
        <f t="shared" si="108"/>
        <v>0</v>
      </c>
      <c r="B191">
        <v>1991</v>
      </c>
      <c r="C191" t="s">
        <v>669</v>
      </c>
      <c r="D191" t="s">
        <v>324</v>
      </c>
      <c r="E191" t="s">
        <v>670</v>
      </c>
      <c r="F191">
        <v>4</v>
      </c>
      <c r="G191">
        <v>3</v>
      </c>
      <c r="H191">
        <f t="shared" si="107"/>
        <v>9</v>
      </c>
      <c r="P191" s="10"/>
    </row>
    <row r="192" spans="1:16" x14ac:dyDescent="0.25">
      <c r="A192">
        <f t="shared" si="108"/>
        <v>0</v>
      </c>
      <c r="B192">
        <v>1991</v>
      </c>
      <c r="C192" t="s">
        <v>671</v>
      </c>
      <c r="D192" t="s">
        <v>672</v>
      </c>
      <c r="E192" t="s">
        <v>673</v>
      </c>
      <c r="F192">
        <v>2</v>
      </c>
      <c r="G192">
        <v>4</v>
      </c>
      <c r="H192">
        <f t="shared" si="107"/>
        <v>16</v>
      </c>
      <c r="P192" s="10"/>
    </row>
    <row r="193" spans="1:16" x14ac:dyDescent="0.25">
      <c r="A193">
        <f t="shared" si="108"/>
        <v>0</v>
      </c>
      <c r="B193">
        <v>1991</v>
      </c>
      <c r="C193" t="s">
        <v>674</v>
      </c>
      <c r="D193" t="s">
        <v>315</v>
      </c>
      <c r="E193" t="s">
        <v>675</v>
      </c>
      <c r="F193">
        <v>4</v>
      </c>
      <c r="G193">
        <v>4</v>
      </c>
      <c r="H193">
        <f t="shared" si="107"/>
        <v>16</v>
      </c>
      <c r="P193" s="10"/>
    </row>
    <row r="194" spans="1:16" x14ac:dyDescent="0.25">
      <c r="A194">
        <f t="shared" si="108"/>
        <v>0</v>
      </c>
      <c r="B194">
        <v>1991</v>
      </c>
      <c r="C194" t="s">
        <v>676</v>
      </c>
      <c r="D194" t="s">
        <v>382</v>
      </c>
      <c r="E194" t="s">
        <v>677</v>
      </c>
      <c r="F194">
        <v>2</v>
      </c>
      <c r="G194">
        <v>3</v>
      </c>
      <c r="H194">
        <f t="shared" si="107"/>
        <v>9</v>
      </c>
      <c r="P194" s="10"/>
    </row>
    <row r="195" spans="1:16" x14ac:dyDescent="0.25">
      <c r="A195">
        <f t="shared" si="108"/>
        <v>0</v>
      </c>
      <c r="B195">
        <v>1991</v>
      </c>
      <c r="C195" t="s">
        <v>678</v>
      </c>
      <c r="D195" t="s">
        <v>364</v>
      </c>
      <c r="E195" t="s">
        <v>679</v>
      </c>
      <c r="F195">
        <v>3</v>
      </c>
      <c r="G195">
        <v>4</v>
      </c>
      <c r="H195">
        <f t="shared" si="107"/>
        <v>16</v>
      </c>
      <c r="P195" s="10"/>
    </row>
    <row r="196" spans="1:16" x14ac:dyDescent="0.25">
      <c r="A196">
        <f t="shared" si="108"/>
        <v>0</v>
      </c>
      <c r="B196">
        <v>1992</v>
      </c>
      <c r="C196" t="s">
        <v>680</v>
      </c>
      <c r="D196" t="s">
        <v>364</v>
      </c>
      <c r="E196" t="s">
        <v>681</v>
      </c>
      <c r="F196">
        <v>4</v>
      </c>
      <c r="G196">
        <v>3</v>
      </c>
      <c r="H196">
        <f t="shared" si="107"/>
        <v>9</v>
      </c>
      <c r="P196" s="10"/>
    </row>
    <row r="197" spans="1:16" x14ac:dyDescent="0.25">
      <c r="A197">
        <f t="shared" si="108"/>
        <v>0</v>
      </c>
      <c r="B197">
        <v>1992</v>
      </c>
      <c r="C197" t="s">
        <v>682</v>
      </c>
      <c r="D197" t="s">
        <v>683</v>
      </c>
      <c r="E197" t="s">
        <v>684</v>
      </c>
      <c r="F197">
        <v>5</v>
      </c>
      <c r="G197">
        <v>4</v>
      </c>
      <c r="H197">
        <f t="shared" si="107"/>
        <v>16</v>
      </c>
      <c r="P197" s="10"/>
    </row>
    <row r="198" spans="1:16" x14ac:dyDescent="0.25">
      <c r="A198">
        <f t="shared" si="108"/>
        <v>0</v>
      </c>
      <c r="B198">
        <v>1992</v>
      </c>
      <c r="C198" t="s">
        <v>685</v>
      </c>
      <c r="D198" t="s">
        <v>611</v>
      </c>
      <c r="E198" t="s">
        <v>686</v>
      </c>
      <c r="F198">
        <v>4</v>
      </c>
      <c r="G198">
        <v>4</v>
      </c>
      <c r="H198">
        <f t="shared" si="107"/>
        <v>16</v>
      </c>
      <c r="P198" s="10"/>
    </row>
    <row r="199" spans="1:16" x14ac:dyDescent="0.25">
      <c r="A199">
        <f t="shared" si="108"/>
        <v>0</v>
      </c>
      <c r="B199">
        <v>1992</v>
      </c>
      <c r="C199" t="s">
        <v>687</v>
      </c>
      <c r="D199" t="s">
        <v>688</v>
      </c>
      <c r="E199" t="s">
        <v>689</v>
      </c>
      <c r="F199">
        <v>3</v>
      </c>
      <c r="G199">
        <v>4</v>
      </c>
      <c r="H199">
        <f t="shared" si="107"/>
        <v>16</v>
      </c>
      <c r="P199" s="10"/>
    </row>
    <row r="200" spans="1:16" x14ac:dyDescent="0.25">
      <c r="A200">
        <f t="shared" si="108"/>
        <v>0</v>
      </c>
      <c r="B200">
        <v>1992</v>
      </c>
      <c r="C200" t="s">
        <v>690</v>
      </c>
      <c r="D200" t="s">
        <v>324</v>
      </c>
      <c r="E200" t="s">
        <v>691</v>
      </c>
      <c r="F200">
        <v>4</v>
      </c>
      <c r="G200">
        <v>4</v>
      </c>
      <c r="H200">
        <f t="shared" si="107"/>
        <v>16</v>
      </c>
      <c r="P200" s="10"/>
    </row>
    <row r="201" spans="1:16" x14ac:dyDescent="0.25">
      <c r="A201">
        <f t="shared" si="108"/>
        <v>0</v>
      </c>
      <c r="B201">
        <v>1992</v>
      </c>
      <c r="C201" t="s">
        <v>692</v>
      </c>
      <c r="D201" t="s">
        <v>478</v>
      </c>
      <c r="E201" t="s">
        <v>693</v>
      </c>
      <c r="F201">
        <v>4</v>
      </c>
      <c r="G201">
        <v>4</v>
      </c>
      <c r="H201">
        <f t="shared" si="107"/>
        <v>16</v>
      </c>
      <c r="P201" s="10"/>
    </row>
    <row r="202" spans="1:16" x14ac:dyDescent="0.25">
      <c r="A202">
        <f t="shared" si="108"/>
        <v>0</v>
      </c>
      <c r="B202">
        <v>1992</v>
      </c>
      <c r="C202" t="s">
        <v>694</v>
      </c>
      <c r="D202" t="s">
        <v>695</v>
      </c>
      <c r="E202" t="s">
        <v>696</v>
      </c>
      <c r="F202">
        <v>4</v>
      </c>
      <c r="G202">
        <v>3</v>
      </c>
      <c r="H202">
        <f t="shared" si="107"/>
        <v>9</v>
      </c>
      <c r="P202" s="10"/>
    </row>
    <row r="203" spans="1:16" x14ac:dyDescent="0.25">
      <c r="A203">
        <f t="shared" si="108"/>
        <v>0</v>
      </c>
      <c r="B203">
        <v>1992</v>
      </c>
      <c r="C203" t="s">
        <v>697</v>
      </c>
      <c r="D203" t="s">
        <v>698</v>
      </c>
      <c r="E203" t="s">
        <v>699</v>
      </c>
      <c r="F203">
        <v>2</v>
      </c>
      <c r="G203">
        <v>4</v>
      </c>
      <c r="H203">
        <f t="shared" si="107"/>
        <v>16</v>
      </c>
      <c r="P203" s="10"/>
    </row>
    <row r="204" spans="1:16" x14ac:dyDescent="0.25">
      <c r="A204">
        <f t="shared" si="108"/>
        <v>0</v>
      </c>
      <c r="B204">
        <v>1992</v>
      </c>
      <c r="C204" t="s">
        <v>700</v>
      </c>
      <c r="D204" t="s">
        <v>688</v>
      </c>
      <c r="E204" t="s">
        <v>701</v>
      </c>
      <c r="F204">
        <v>3</v>
      </c>
      <c r="G204">
        <v>4</v>
      </c>
      <c r="H204">
        <f t="shared" si="107"/>
        <v>16</v>
      </c>
      <c r="P204" s="10"/>
    </row>
    <row r="205" spans="1:16" x14ac:dyDescent="0.25">
      <c r="A205">
        <f t="shared" si="108"/>
        <v>0</v>
      </c>
      <c r="B205">
        <v>1992</v>
      </c>
      <c r="C205" t="s">
        <v>702</v>
      </c>
      <c r="D205" t="s">
        <v>703</v>
      </c>
      <c r="E205" t="s">
        <v>704</v>
      </c>
      <c r="F205">
        <v>4</v>
      </c>
      <c r="G205">
        <v>4</v>
      </c>
      <c r="H205">
        <f t="shared" si="107"/>
        <v>16</v>
      </c>
      <c r="P205" s="10"/>
    </row>
    <row r="206" spans="1:16" x14ac:dyDescent="0.25">
      <c r="A206">
        <f t="shared" si="108"/>
        <v>0</v>
      </c>
      <c r="B206">
        <v>1992</v>
      </c>
      <c r="C206" t="s">
        <v>705</v>
      </c>
      <c r="D206" t="s">
        <v>706</v>
      </c>
      <c r="E206" t="s">
        <v>707</v>
      </c>
      <c r="F206">
        <v>2</v>
      </c>
      <c r="G206">
        <v>4</v>
      </c>
      <c r="H206">
        <f t="shared" si="107"/>
        <v>16</v>
      </c>
      <c r="P206" s="10"/>
    </row>
    <row r="207" spans="1:16" x14ac:dyDescent="0.25">
      <c r="A207">
        <f t="shared" si="108"/>
        <v>0</v>
      </c>
      <c r="B207">
        <v>1992</v>
      </c>
      <c r="C207" t="s">
        <v>708</v>
      </c>
      <c r="D207" t="s">
        <v>651</v>
      </c>
      <c r="E207" t="s">
        <v>709</v>
      </c>
      <c r="F207">
        <v>3</v>
      </c>
      <c r="G207">
        <v>2</v>
      </c>
      <c r="H207">
        <f t="shared" si="107"/>
        <v>4</v>
      </c>
      <c r="P207" s="10"/>
    </row>
    <row r="208" spans="1:16" x14ac:dyDescent="0.25">
      <c r="A208">
        <f t="shared" si="108"/>
        <v>0</v>
      </c>
      <c r="B208">
        <v>1992</v>
      </c>
      <c r="C208" t="s">
        <v>710</v>
      </c>
      <c r="D208" t="s">
        <v>711</v>
      </c>
      <c r="E208" t="s">
        <v>712</v>
      </c>
      <c r="F208">
        <v>2</v>
      </c>
      <c r="G208">
        <v>4</v>
      </c>
      <c r="H208">
        <f t="shared" si="107"/>
        <v>16</v>
      </c>
      <c r="P208" s="10"/>
    </row>
    <row r="209" spans="1:16" x14ac:dyDescent="0.25">
      <c r="A209">
        <f t="shared" si="108"/>
        <v>0</v>
      </c>
      <c r="B209">
        <v>1992</v>
      </c>
      <c r="C209" t="s">
        <v>713</v>
      </c>
      <c r="D209" t="s">
        <v>714</v>
      </c>
      <c r="E209" t="s">
        <v>715</v>
      </c>
      <c r="F209">
        <v>2</v>
      </c>
      <c r="G209">
        <v>4</v>
      </c>
      <c r="H209">
        <f t="shared" si="107"/>
        <v>16</v>
      </c>
      <c r="P209" s="10"/>
    </row>
    <row r="210" spans="1:16" x14ac:dyDescent="0.25">
      <c r="A210">
        <f t="shared" si="108"/>
        <v>0</v>
      </c>
      <c r="B210">
        <v>1992</v>
      </c>
      <c r="C210" t="s">
        <v>716</v>
      </c>
      <c r="D210" t="s">
        <v>717</v>
      </c>
      <c r="E210" t="s">
        <v>718</v>
      </c>
      <c r="F210">
        <v>2</v>
      </c>
      <c r="G210">
        <v>2</v>
      </c>
      <c r="H210">
        <f t="shared" si="107"/>
        <v>4</v>
      </c>
      <c r="P210" s="10"/>
    </row>
    <row r="211" spans="1:16" x14ac:dyDescent="0.25">
      <c r="A211">
        <f t="shared" si="108"/>
        <v>0</v>
      </c>
      <c r="B211">
        <v>1992</v>
      </c>
      <c r="C211" t="s">
        <v>719</v>
      </c>
      <c r="D211" t="s">
        <v>720</v>
      </c>
      <c r="E211" t="s">
        <v>721</v>
      </c>
      <c r="F211">
        <v>3</v>
      </c>
      <c r="G211">
        <v>3</v>
      </c>
      <c r="H211">
        <f t="shared" si="107"/>
        <v>9</v>
      </c>
      <c r="P211" s="10"/>
    </row>
    <row r="212" spans="1:16" x14ac:dyDescent="0.25">
      <c r="A212">
        <f t="shared" si="108"/>
        <v>0</v>
      </c>
      <c r="B212">
        <v>1992</v>
      </c>
      <c r="C212" t="s">
        <v>722</v>
      </c>
      <c r="D212" t="s">
        <v>723</v>
      </c>
      <c r="E212" t="s">
        <v>724</v>
      </c>
      <c r="F212">
        <v>4</v>
      </c>
      <c r="G212">
        <v>4</v>
      </c>
      <c r="H212">
        <f t="shared" si="107"/>
        <v>16</v>
      </c>
      <c r="P212" s="10"/>
    </row>
    <row r="213" spans="1:16" x14ac:dyDescent="0.25">
      <c r="A213">
        <f t="shared" si="108"/>
        <v>0</v>
      </c>
      <c r="B213">
        <v>1992</v>
      </c>
      <c r="C213" t="s">
        <v>725</v>
      </c>
      <c r="D213" t="s">
        <v>445</v>
      </c>
      <c r="E213" t="s">
        <v>726</v>
      </c>
      <c r="F213">
        <v>3</v>
      </c>
      <c r="G213">
        <v>3</v>
      </c>
      <c r="H213">
        <f t="shared" si="107"/>
        <v>9</v>
      </c>
      <c r="P213" s="10"/>
    </row>
    <row r="214" spans="1:16" x14ac:dyDescent="0.25">
      <c r="A214">
        <f t="shared" si="108"/>
        <v>0</v>
      </c>
      <c r="B214">
        <v>1992</v>
      </c>
      <c r="C214" t="s">
        <v>727</v>
      </c>
      <c r="D214" t="s">
        <v>728</v>
      </c>
      <c r="E214" t="s">
        <v>729</v>
      </c>
      <c r="F214">
        <v>4</v>
      </c>
      <c r="G214">
        <v>2</v>
      </c>
      <c r="H214">
        <f t="shared" si="107"/>
        <v>4</v>
      </c>
      <c r="P214" s="10"/>
    </row>
    <row r="215" spans="1:16" x14ac:dyDescent="0.25">
      <c r="A215">
        <f t="shared" si="108"/>
        <v>0</v>
      </c>
      <c r="B215">
        <v>1992</v>
      </c>
      <c r="C215" t="s">
        <v>730</v>
      </c>
      <c r="D215" t="s">
        <v>364</v>
      </c>
      <c r="E215" t="s">
        <v>731</v>
      </c>
      <c r="F215">
        <v>3</v>
      </c>
      <c r="G215">
        <v>4</v>
      </c>
      <c r="H215">
        <f t="shared" si="107"/>
        <v>16</v>
      </c>
      <c r="P215" s="10"/>
    </row>
    <row r="216" spans="1:16" x14ac:dyDescent="0.25">
      <c r="A216">
        <f t="shared" si="108"/>
        <v>0</v>
      </c>
      <c r="B216">
        <v>1992</v>
      </c>
      <c r="C216" t="s">
        <v>732</v>
      </c>
      <c r="D216" t="s">
        <v>733</v>
      </c>
      <c r="E216" t="s">
        <v>734</v>
      </c>
      <c r="F216">
        <v>2</v>
      </c>
      <c r="G216">
        <v>4</v>
      </c>
      <c r="H216">
        <f t="shared" si="107"/>
        <v>16</v>
      </c>
      <c r="P216" s="10"/>
    </row>
    <row r="217" spans="1:16" x14ac:dyDescent="0.25">
      <c r="A217">
        <f t="shared" si="108"/>
        <v>0</v>
      </c>
      <c r="B217">
        <v>1992</v>
      </c>
      <c r="C217" t="s">
        <v>735</v>
      </c>
      <c r="D217" t="s">
        <v>736</v>
      </c>
      <c r="E217" t="s">
        <v>737</v>
      </c>
      <c r="F217">
        <v>4</v>
      </c>
      <c r="G217">
        <v>4</v>
      </c>
      <c r="H217">
        <f t="shared" si="107"/>
        <v>16</v>
      </c>
      <c r="P217" s="10"/>
    </row>
    <row r="218" spans="1:16" x14ac:dyDescent="0.25">
      <c r="A218">
        <f t="shared" si="108"/>
        <v>0</v>
      </c>
      <c r="B218">
        <v>1992</v>
      </c>
      <c r="C218" t="s">
        <v>738</v>
      </c>
      <c r="D218" t="s">
        <v>327</v>
      </c>
      <c r="E218" t="s">
        <v>739</v>
      </c>
      <c r="F218">
        <v>4</v>
      </c>
      <c r="G218">
        <v>3</v>
      </c>
      <c r="H218">
        <f t="shared" si="107"/>
        <v>9</v>
      </c>
      <c r="P218" s="10"/>
    </row>
    <row r="219" spans="1:16" x14ac:dyDescent="0.25">
      <c r="A219">
        <f t="shared" si="108"/>
        <v>0</v>
      </c>
      <c r="B219">
        <v>1992</v>
      </c>
      <c r="C219" t="s">
        <v>740</v>
      </c>
      <c r="D219" t="s">
        <v>741</v>
      </c>
      <c r="E219" t="s">
        <v>742</v>
      </c>
      <c r="F219">
        <v>4</v>
      </c>
      <c r="G219">
        <v>4</v>
      </c>
      <c r="H219">
        <f t="shared" si="107"/>
        <v>16</v>
      </c>
      <c r="P219" s="10"/>
    </row>
    <row r="220" spans="1:16" x14ac:dyDescent="0.25">
      <c r="A220">
        <f t="shared" si="108"/>
        <v>0</v>
      </c>
      <c r="B220">
        <v>1992</v>
      </c>
      <c r="C220" t="s">
        <v>743</v>
      </c>
      <c r="D220" t="s">
        <v>744</v>
      </c>
      <c r="E220" t="s">
        <v>745</v>
      </c>
      <c r="F220">
        <v>2</v>
      </c>
      <c r="G220">
        <v>3</v>
      </c>
      <c r="H220">
        <f t="shared" si="107"/>
        <v>9</v>
      </c>
      <c r="P220" s="10"/>
    </row>
    <row r="221" spans="1:16" x14ac:dyDescent="0.25">
      <c r="A221">
        <f t="shared" si="108"/>
        <v>0</v>
      </c>
      <c r="B221">
        <v>1992</v>
      </c>
      <c r="C221" t="s">
        <v>746</v>
      </c>
      <c r="D221" t="s">
        <v>747</v>
      </c>
      <c r="E221" t="s">
        <v>748</v>
      </c>
      <c r="F221">
        <v>2</v>
      </c>
      <c r="G221">
        <v>4</v>
      </c>
      <c r="H221">
        <f t="shared" si="107"/>
        <v>16</v>
      </c>
      <c r="P221" s="10"/>
    </row>
    <row r="222" spans="1:16" x14ac:dyDescent="0.25">
      <c r="A222">
        <f t="shared" si="108"/>
        <v>0</v>
      </c>
      <c r="B222">
        <v>1992</v>
      </c>
      <c r="C222" t="s">
        <v>749</v>
      </c>
      <c r="D222" t="s">
        <v>364</v>
      </c>
      <c r="E222" t="s">
        <v>750</v>
      </c>
      <c r="F222">
        <v>3</v>
      </c>
      <c r="G222">
        <v>4</v>
      </c>
      <c r="H222">
        <f t="shared" si="107"/>
        <v>16</v>
      </c>
      <c r="P222" s="10"/>
    </row>
    <row r="223" spans="1:16" x14ac:dyDescent="0.25">
      <c r="A223">
        <f t="shared" si="108"/>
        <v>0</v>
      </c>
      <c r="B223">
        <v>1992</v>
      </c>
      <c r="C223" t="s">
        <v>751</v>
      </c>
      <c r="D223" t="s">
        <v>431</v>
      </c>
      <c r="E223" t="s">
        <v>752</v>
      </c>
      <c r="F223">
        <v>3</v>
      </c>
      <c r="G223">
        <v>4</v>
      </c>
      <c r="H223">
        <f t="shared" si="107"/>
        <v>16</v>
      </c>
      <c r="P223" s="10"/>
    </row>
    <row r="224" spans="1:16" x14ac:dyDescent="0.25">
      <c r="A224">
        <f t="shared" si="108"/>
        <v>0</v>
      </c>
      <c r="B224">
        <v>1992</v>
      </c>
      <c r="C224" t="s">
        <v>753</v>
      </c>
      <c r="D224" t="s">
        <v>754</v>
      </c>
      <c r="E224" t="s">
        <v>755</v>
      </c>
      <c r="F224">
        <v>2</v>
      </c>
      <c r="G224">
        <v>4</v>
      </c>
      <c r="H224">
        <f t="shared" si="107"/>
        <v>16</v>
      </c>
      <c r="P224" s="10"/>
    </row>
    <row r="225" spans="1:16" x14ac:dyDescent="0.25">
      <c r="A225">
        <f t="shared" si="108"/>
        <v>0</v>
      </c>
      <c r="B225">
        <v>1992</v>
      </c>
      <c r="C225" t="s">
        <v>756</v>
      </c>
      <c r="D225" t="s">
        <v>757</v>
      </c>
      <c r="E225" t="s">
        <v>758</v>
      </c>
      <c r="F225">
        <v>3</v>
      </c>
      <c r="G225">
        <v>2</v>
      </c>
      <c r="H225">
        <f t="shared" si="107"/>
        <v>4</v>
      </c>
      <c r="P225" s="10"/>
    </row>
    <row r="226" spans="1:16" x14ac:dyDescent="0.25">
      <c r="A226">
        <f t="shared" si="108"/>
        <v>0</v>
      </c>
      <c r="B226">
        <v>1992</v>
      </c>
      <c r="C226" t="s">
        <v>759</v>
      </c>
      <c r="D226" t="s">
        <v>760</v>
      </c>
      <c r="E226" t="s">
        <v>761</v>
      </c>
      <c r="F226">
        <v>2</v>
      </c>
      <c r="G226">
        <v>4</v>
      </c>
      <c r="H226">
        <f t="shared" si="107"/>
        <v>16</v>
      </c>
      <c r="P226" s="10"/>
    </row>
    <row r="227" spans="1:16" x14ac:dyDescent="0.25">
      <c r="A227">
        <f t="shared" si="108"/>
        <v>0</v>
      </c>
      <c r="B227">
        <v>1992</v>
      </c>
      <c r="C227" t="s">
        <v>762</v>
      </c>
      <c r="D227" t="s">
        <v>763</v>
      </c>
      <c r="E227" t="s">
        <v>764</v>
      </c>
      <c r="F227">
        <v>2</v>
      </c>
      <c r="G227">
        <v>3</v>
      </c>
      <c r="H227">
        <f t="shared" si="107"/>
        <v>9</v>
      </c>
      <c r="P227" s="10"/>
    </row>
    <row r="228" spans="1:16" x14ac:dyDescent="0.25">
      <c r="A228">
        <f t="shared" si="108"/>
        <v>0</v>
      </c>
      <c r="B228">
        <v>1992</v>
      </c>
      <c r="C228" t="s">
        <v>765</v>
      </c>
      <c r="D228" t="s">
        <v>364</v>
      </c>
      <c r="E228" t="s">
        <v>766</v>
      </c>
      <c r="F228">
        <v>3</v>
      </c>
      <c r="G228">
        <v>4</v>
      </c>
      <c r="H228">
        <f t="shared" si="107"/>
        <v>16</v>
      </c>
      <c r="P228" s="10"/>
    </row>
    <row r="229" spans="1:16" x14ac:dyDescent="0.25">
      <c r="A229">
        <f t="shared" si="108"/>
        <v>0</v>
      </c>
      <c r="B229">
        <v>1992</v>
      </c>
      <c r="C229" t="s">
        <v>767</v>
      </c>
      <c r="D229" t="s">
        <v>768</v>
      </c>
      <c r="E229" t="s">
        <v>769</v>
      </c>
      <c r="F229">
        <v>2</v>
      </c>
      <c r="G229">
        <v>4</v>
      </c>
      <c r="H229">
        <f t="shared" si="107"/>
        <v>16</v>
      </c>
      <c r="P229" s="10"/>
    </row>
    <row r="230" spans="1:16" x14ac:dyDescent="0.25">
      <c r="A230">
        <f t="shared" si="108"/>
        <v>0</v>
      </c>
      <c r="B230">
        <v>1992</v>
      </c>
      <c r="C230" t="s">
        <v>770</v>
      </c>
      <c r="D230" t="s">
        <v>327</v>
      </c>
      <c r="E230" t="s">
        <v>771</v>
      </c>
      <c r="F230">
        <v>2</v>
      </c>
      <c r="G230">
        <v>3</v>
      </c>
      <c r="H230">
        <f t="shared" si="107"/>
        <v>9</v>
      </c>
      <c r="P230" s="10"/>
    </row>
    <row r="231" spans="1:16" x14ac:dyDescent="0.25">
      <c r="A231">
        <f t="shared" si="108"/>
        <v>0</v>
      </c>
      <c r="B231">
        <v>1992</v>
      </c>
      <c r="C231" t="s">
        <v>772</v>
      </c>
      <c r="D231" t="s">
        <v>379</v>
      </c>
      <c r="E231" t="s">
        <v>773</v>
      </c>
      <c r="F231">
        <v>3</v>
      </c>
      <c r="G231">
        <v>3</v>
      </c>
      <c r="H231">
        <f t="shared" si="107"/>
        <v>9</v>
      </c>
      <c r="P231" s="10"/>
    </row>
    <row r="232" spans="1:16" x14ac:dyDescent="0.25">
      <c r="A232">
        <f t="shared" si="108"/>
        <v>0</v>
      </c>
      <c r="B232">
        <v>1992</v>
      </c>
      <c r="C232" t="s">
        <v>774</v>
      </c>
      <c r="D232" t="s">
        <v>445</v>
      </c>
      <c r="E232" t="s">
        <v>775</v>
      </c>
      <c r="F232">
        <v>4</v>
      </c>
      <c r="G232">
        <v>2</v>
      </c>
      <c r="H232">
        <f t="shared" si="107"/>
        <v>4</v>
      </c>
      <c r="P232" s="10"/>
    </row>
    <row r="233" spans="1:16" x14ac:dyDescent="0.25">
      <c r="A233">
        <f t="shared" si="108"/>
        <v>0</v>
      </c>
      <c r="B233">
        <v>1992</v>
      </c>
      <c r="C233" t="s">
        <v>776</v>
      </c>
      <c r="D233" t="s">
        <v>688</v>
      </c>
      <c r="E233" t="s">
        <v>777</v>
      </c>
      <c r="F233">
        <v>3</v>
      </c>
      <c r="G233">
        <v>3</v>
      </c>
      <c r="H233">
        <f t="shared" si="107"/>
        <v>9</v>
      </c>
      <c r="P233" s="10"/>
    </row>
    <row r="234" spans="1:16" x14ac:dyDescent="0.25">
      <c r="A234">
        <f t="shared" si="108"/>
        <v>0</v>
      </c>
      <c r="B234">
        <v>1992</v>
      </c>
      <c r="C234" t="s">
        <v>778</v>
      </c>
      <c r="D234" t="s">
        <v>779</v>
      </c>
      <c r="E234" t="s">
        <v>780</v>
      </c>
      <c r="F234">
        <v>2</v>
      </c>
      <c r="G234">
        <v>4</v>
      </c>
      <c r="H234">
        <f t="shared" si="107"/>
        <v>16</v>
      </c>
      <c r="P234" s="10"/>
    </row>
    <row r="235" spans="1:16" x14ac:dyDescent="0.25">
      <c r="A235">
        <f t="shared" si="108"/>
        <v>0</v>
      </c>
      <c r="B235">
        <v>1992</v>
      </c>
      <c r="C235" t="s">
        <v>781</v>
      </c>
      <c r="D235" t="s">
        <v>782</v>
      </c>
      <c r="E235" t="s">
        <v>783</v>
      </c>
      <c r="F235">
        <v>3</v>
      </c>
      <c r="G235">
        <v>3</v>
      </c>
      <c r="H235">
        <f t="shared" si="107"/>
        <v>9</v>
      </c>
      <c r="P235" s="10"/>
    </row>
    <row r="236" spans="1:16" x14ac:dyDescent="0.25">
      <c r="A236">
        <f t="shared" si="108"/>
        <v>0</v>
      </c>
      <c r="B236">
        <v>1992</v>
      </c>
      <c r="C236" t="s">
        <v>784</v>
      </c>
      <c r="D236" t="s">
        <v>785</v>
      </c>
      <c r="E236" t="s">
        <v>786</v>
      </c>
      <c r="F236">
        <v>4</v>
      </c>
      <c r="G236">
        <v>4</v>
      </c>
      <c r="H236">
        <f t="shared" si="107"/>
        <v>16</v>
      </c>
      <c r="P236" s="10"/>
    </row>
    <row r="237" spans="1:16" x14ac:dyDescent="0.25">
      <c r="A237">
        <f t="shared" si="108"/>
        <v>0</v>
      </c>
      <c r="B237">
        <v>1992</v>
      </c>
      <c r="C237" t="s">
        <v>787</v>
      </c>
      <c r="D237" t="s">
        <v>315</v>
      </c>
      <c r="E237" t="s">
        <v>788</v>
      </c>
      <c r="F237">
        <v>5</v>
      </c>
      <c r="G237">
        <v>2</v>
      </c>
      <c r="H237">
        <f t="shared" si="107"/>
        <v>4</v>
      </c>
      <c r="P237" s="10"/>
    </row>
    <row r="238" spans="1:16" x14ac:dyDescent="0.25">
      <c r="A238">
        <f t="shared" si="108"/>
        <v>0</v>
      </c>
      <c r="B238">
        <v>1992</v>
      </c>
      <c r="C238" t="s">
        <v>789</v>
      </c>
      <c r="D238" t="s">
        <v>511</v>
      </c>
      <c r="E238" t="s">
        <v>790</v>
      </c>
      <c r="F238">
        <v>2</v>
      </c>
      <c r="G238">
        <v>4</v>
      </c>
      <c r="H238">
        <f t="shared" si="107"/>
        <v>16</v>
      </c>
      <c r="P238" s="10"/>
    </row>
    <row r="239" spans="1:16" x14ac:dyDescent="0.25">
      <c r="A239">
        <f t="shared" si="108"/>
        <v>0</v>
      </c>
      <c r="B239">
        <v>1992</v>
      </c>
      <c r="C239" t="s">
        <v>791</v>
      </c>
      <c r="D239" t="s">
        <v>792</v>
      </c>
      <c r="E239" t="s">
        <v>793</v>
      </c>
      <c r="F239">
        <v>4</v>
      </c>
      <c r="G239">
        <v>3</v>
      </c>
      <c r="H239">
        <f t="shared" si="107"/>
        <v>9</v>
      </c>
      <c r="P239" s="10"/>
    </row>
    <row r="240" spans="1:16" x14ac:dyDescent="0.25">
      <c r="A240">
        <f t="shared" si="108"/>
        <v>0</v>
      </c>
      <c r="B240">
        <v>1992</v>
      </c>
      <c r="C240" t="s">
        <v>794</v>
      </c>
      <c r="D240" t="s">
        <v>795</v>
      </c>
      <c r="E240" t="s">
        <v>796</v>
      </c>
      <c r="F240">
        <v>2</v>
      </c>
      <c r="G240">
        <v>4</v>
      </c>
      <c r="H240">
        <f t="shared" si="107"/>
        <v>16</v>
      </c>
      <c r="P240" s="10"/>
    </row>
    <row r="241" spans="1:16" x14ac:dyDescent="0.25">
      <c r="A241">
        <f t="shared" si="108"/>
        <v>0</v>
      </c>
      <c r="B241">
        <v>1992</v>
      </c>
      <c r="C241" t="s">
        <v>797</v>
      </c>
      <c r="D241" t="s">
        <v>798</v>
      </c>
      <c r="E241" t="s">
        <v>799</v>
      </c>
      <c r="F241">
        <v>2</v>
      </c>
      <c r="G241">
        <v>4</v>
      </c>
      <c r="H241">
        <f t="shared" si="107"/>
        <v>16</v>
      </c>
      <c r="P241" s="10"/>
    </row>
    <row r="242" spans="1:16" x14ac:dyDescent="0.25">
      <c r="A242">
        <f t="shared" si="108"/>
        <v>0</v>
      </c>
      <c r="B242">
        <v>1992</v>
      </c>
      <c r="C242" t="s">
        <v>800</v>
      </c>
      <c r="D242" t="s">
        <v>379</v>
      </c>
      <c r="E242" t="s">
        <v>801</v>
      </c>
      <c r="F242">
        <v>3</v>
      </c>
      <c r="G242">
        <v>4</v>
      </c>
      <c r="H242">
        <f t="shared" si="107"/>
        <v>16</v>
      </c>
      <c r="P242" s="10"/>
    </row>
    <row r="243" spans="1:16" x14ac:dyDescent="0.25">
      <c r="A243">
        <f t="shared" si="108"/>
        <v>0</v>
      </c>
      <c r="B243">
        <v>1992</v>
      </c>
      <c r="C243" t="s">
        <v>802</v>
      </c>
      <c r="D243" t="s">
        <v>327</v>
      </c>
      <c r="E243" t="s">
        <v>803</v>
      </c>
      <c r="F243">
        <v>2</v>
      </c>
      <c r="G243">
        <v>2</v>
      </c>
      <c r="H243">
        <f t="shared" si="107"/>
        <v>4</v>
      </c>
      <c r="P243" s="10"/>
    </row>
    <row r="244" spans="1:16" x14ac:dyDescent="0.25">
      <c r="A244">
        <f t="shared" si="108"/>
        <v>0</v>
      </c>
      <c r="B244">
        <v>1992</v>
      </c>
      <c r="C244" t="s">
        <v>804</v>
      </c>
      <c r="D244" t="s">
        <v>728</v>
      </c>
      <c r="E244" t="s">
        <v>805</v>
      </c>
      <c r="F244">
        <v>2</v>
      </c>
      <c r="G244">
        <v>4</v>
      </c>
      <c r="H244">
        <f t="shared" ref="H244:H307" si="109">G244^2</f>
        <v>16</v>
      </c>
      <c r="P244" s="10"/>
    </row>
    <row r="245" spans="1:16" x14ac:dyDescent="0.25">
      <c r="A245">
        <f t="shared" ref="A245:A308" si="110">IF(C245=C244,1,0)</f>
        <v>0</v>
      </c>
      <c r="B245">
        <v>1992</v>
      </c>
      <c r="C245" t="s">
        <v>806</v>
      </c>
      <c r="D245" t="s">
        <v>807</v>
      </c>
      <c r="E245" t="s">
        <v>808</v>
      </c>
      <c r="F245">
        <v>2</v>
      </c>
      <c r="G245">
        <v>4</v>
      </c>
      <c r="H245">
        <f t="shared" si="109"/>
        <v>16</v>
      </c>
      <c r="P245" s="10"/>
    </row>
    <row r="246" spans="1:16" x14ac:dyDescent="0.25">
      <c r="A246">
        <f t="shared" si="110"/>
        <v>0</v>
      </c>
      <c r="B246">
        <v>1992</v>
      </c>
      <c r="C246" t="s">
        <v>809</v>
      </c>
      <c r="D246" t="s">
        <v>315</v>
      </c>
      <c r="E246" t="s">
        <v>810</v>
      </c>
      <c r="F246">
        <v>2</v>
      </c>
      <c r="G246">
        <v>4</v>
      </c>
      <c r="H246">
        <f t="shared" si="109"/>
        <v>16</v>
      </c>
      <c r="P246" s="10"/>
    </row>
    <row r="247" spans="1:16" x14ac:dyDescent="0.25">
      <c r="A247">
        <f t="shared" si="110"/>
        <v>0</v>
      </c>
      <c r="B247">
        <v>1992</v>
      </c>
      <c r="C247" t="s">
        <v>811</v>
      </c>
      <c r="D247" t="s">
        <v>812</v>
      </c>
      <c r="E247" t="s">
        <v>813</v>
      </c>
      <c r="F247">
        <v>2</v>
      </c>
      <c r="G247">
        <v>3</v>
      </c>
      <c r="H247">
        <f t="shared" si="109"/>
        <v>9</v>
      </c>
      <c r="P247" s="10"/>
    </row>
    <row r="248" spans="1:16" x14ac:dyDescent="0.25">
      <c r="A248">
        <f t="shared" si="110"/>
        <v>0</v>
      </c>
      <c r="B248">
        <v>1992</v>
      </c>
      <c r="C248" t="s">
        <v>814</v>
      </c>
      <c r="D248" t="s">
        <v>815</v>
      </c>
      <c r="E248" t="s">
        <v>816</v>
      </c>
      <c r="F248">
        <v>2</v>
      </c>
      <c r="G248">
        <v>4</v>
      </c>
      <c r="H248">
        <f t="shared" si="109"/>
        <v>16</v>
      </c>
      <c r="P248" s="10"/>
    </row>
    <row r="249" spans="1:16" x14ac:dyDescent="0.25">
      <c r="A249">
        <f t="shared" si="110"/>
        <v>0</v>
      </c>
      <c r="B249">
        <v>1992</v>
      </c>
      <c r="C249" t="s">
        <v>817</v>
      </c>
      <c r="D249" t="s">
        <v>364</v>
      </c>
      <c r="E249" t="s">
        <v>818</v>
      </c>
      <c r="F249">
        <v>3</v>
      </c>
      <c r="G249">
        <v>4</v>
      </c>
      <c r="H249">
        <f t="shared" si="109"/>
        <v>16</v>
      </c>
      <c r="P249" s="10"/>
    </row>
    <row r="250" spans="1:16" x14ac:dyDescent="0.25">
      <c r="A250">
        <f t="shared" si="110"/>
        <v>0</v>
      </c>
      <c r="B250">
        <v>1992</v>
      </c>
      <c r="C250" t="s">
        <v>819</v>
      </c>
      <c r="D250" t="s">
        <v>458</v>
      </c>
      <c r="E250" t="s">
        <v>820</v>
      </c>
      <c r="F250">
        <v>3</v>
      </c>
      <c r="G250">
        <v>3</v>
      </c>
      <c r="H250">
        <f t="shared" si="109"/>
        <v>9</v>
      </c>
      <c r="P250" s="10"/>
    </row>
    <row r="251" spans="1:16" x14ac:dyDescent="0.25">
      <c r="A251">
        <f t="shared" si="110"/>
        <v>0</v>
      </c>
      <c r="B251">
        <v>1992</v>
      </c>
      <c r="C251" t="s">
        <v>821</v>
      </c>
      <c r="D251" t="s">
        <v>455</v>
      </c>
      <c r="E251" t="s">
        <v>487</v>
      </c>
      <c r="F251">
        <v>4</v>
      </c>
      <c r="G251">
        <v>4</v>
      </c>
      <c r="H251">
        <f t="shared" si="109"/>
        <v>16</v>
      </c>
      <c r="P251" s="10"/>
    </row>
    <row r="252" spans="1:16" x14ac:dyDescent="0.25">
      <c r="A252">
        <f t="shared" si="110"/>
        <v>0</v>
      </c>
      <c r="B252">
        <v>1992</v>
      </c>
      <c r="C252" t="s">
        <v>822</v>
      </c>
      <c r="D252" t="s">
        <v>339</v>
      </c>
      <c r="E252" t="s">
        <v>823</v>
      </c>
      <c r="F252">
        <v>3</v>
      </c>
      <c r="G252">
        <v>4</v>
      </c>
      <c r="H252">
        <f t="shared" si="109"/>
        <v>16</v>
      </c>
      <c r="P252" s="10"/>
    </row>
    <row r="253" spans="1:16" x14ac:dyDescent="0.25">
      <c r="A253">
        <f t="shared" si="110"/>
        <v>0</v>
      </c>
      <c r="B253">
        <v>1992</v>
      </c>
      <c r="C253" t="s">
        <v>824</v>
      </c>
      <c r="D253" t="s">
        <v>825</v>
      </c>
      <c r="E253" t="s">
        <v>826</v>
      </c>
      <c r="F253">
        <v>3</v>
      </c>
      <c r="G253">
        <v>2</v>
      </c>
      <c r="H253">
        <f t="shared" si="109"/>
        <v>4</v>
      </c>
      <c r="P253" s="10"/>
    </row>
    <row r="254" spans="1:16" x14ac:dyDescent="0.25">
      <c r="A254">
        <f t="shared" si="110"/>
        <v>0</v>
      </c>
      <c r="B254">
        <v>1992</v>
      </c>
      <c r="C254" t="s">
        <v>827</v>
      </c>
      <c r="D254" t="s">
        <v>828</v>
      </c>
      <c r="E254" t="s">
        <v>829</v>
      </c>
      <c r="F254">
        <v>4</v>
      </c>
      <c r="G254">
        <v>4</v>
      </c>
      <c r="H254">
        <f t="shared" si="109"/>
        <v>16</v>
      </c>
      <c r="P254" s="10"/>
    </row>
    <row r="255" spans="1:16" x14ac:dyDescent="0.25">
      <c r="A255">
        <f t="shared" si="110"/>
        <v>0</v>
      </c>
      <c r="B255">
        <v>1992</v>
      </c>
      <c r="C255" t="s">
        <v>830</v>
      </c>
      <c r="D255" t="s">
        <v>327</v>
      </c>
      <c r="E255" t="s">
        <v>831</v>
      </c>
      <c r="F255">
        <v>4</v>
      </c>
      <c r="G255">
        <v>4</v>
      </c>
      <c r="H255">
        <f t="shared" si="109"/>
        <v>16</v>
      </c>
      <c r="P255" s="10"/>
    </row>
    <row r="256" spans="1:16" x14ac:dyDescent="0.25">
      <c r="A256">
        <f t="shared" si="110"/>
        <v>0</v>
      </c>
      <c r="B256">
        <v>1992</v>
      </c>
      <c r="C256" t="s">
        <v>832</v>
      </c>
      <c r="D256" t="s">
        <v>828</v>
      </c>
      <c r="E256" t="s">
        <v>833</v>
      </c>
      <c r="F256">
        <v>3</v>
      </c>
      <c r="G256">
        <v>3</v>
      </c>
      <c r="H256">
        <f t="shared" si="109"/>
        <v>9</v>
      </c>
      <c r="P256" s="10"/>
    </row>
    <row r="257" spans="1:16" x14ac:dyDescent="0.25">
      <c r="A257">
        <f t="shared" si="110"/>
        <v>0</v>
      </c>
      <c r="B257">
        <v>1992</v>
      </c>
      <c r="C257" t="s">
        <v>834</v>
      </c>
      <c r="D257" t="s">
        <v>835</v>
      </c>
      <c r="E257" t="s">
        <v>836</v>
      </c>
      <c r="F257">
        <v>2</v>
      </c>
      <c r="G257">
        <v>4</v>
      </c>
      <c r="H257">
        <f t="shared" si="109"/>
        <v>16</v>
      </c>
      <c r="P257" s="10"/>
    </row>
    <row r="258" spans="1:16" x14ac:dyDescent="0.25">
      <c r="A258">
        <f t="shared" si="110"/>
        <v>0</v>
      </c>
      <c r="B258">
        <v>1992</v>
      </c>
      <c r="C258" t="s">
        <v>837</v>
      </c>
      <c r="D258" t="s">
        <v>838</v>
      </c>
      <c r="E258" t="s">
        <v>839</v>
      </c>
      <c r="F258">
        <v>4</v>
      </c>
      <c r="G258">
        <v>4</v>
      </c>
      <c r="H258">
        <f t="shared" si="109"/>
        <v>16</v>
      </c>
      <c r="P258" s="10"/>
    </row>
    <row r="259" spans="1:16" x14ac:dyDescent="0.25">
      <c r="A259">
        <f t="shared" si="110"/>
        <v>0</v>
      </c>
      <c r="B259">
        <v>1992</v>
      </c>
      <c r="C259" t="s">
        <v>840</v>
      </c>
      <c r="D259" t="s">
        <v>403</v>
      </c>
      <c r="E259" t="s">
        <v>841</v>
      </c>
      <c r="F259">
        <v>2</v>
      </c>
      <c r="G259">
        <v>3</v>
      </c>
      <c r="H259">
        <f t="shared" si="109"/>
        <v>9</v>
      </c>
      <c r="P259" s="10"/>
    </row>
    <row r="260" spans="1:16" x14ac:dyDescent="0.25">
      <c r="A260">
        <f t="shared" si="110"/>
        <v>0</v>
      </c>
      <c r="B260">
        <v>1992</v>
      </c>
      <c r="C260" t="s">
        <v>842</v>
      </c>
      <c r="D260" t="s">
        <v>843</v>
      </c>
      <c r="E260" t="s">
        <v>841</v>
      </c>
      <c r="F260">
        <v>2</v>
      </c>
      <c r="G260">
        <v>4</v>
      </c>
      <c r="H260">
        <f t="shared" si="109"/>
        <v>16</v>
      </c>
      <c r="P260" s="10"/>
    </row>
    <row r="261" spans="1:16" x14ac:dyDescent="0.25">
      <c r="A261">
        <f t="shared" si="110"/>
        <v>0</v>
      </c>
      <c r="B261">
        <v>1992</v>
      </c>
      <c r="C261" t="s">
        <v>454</v>
      </c>
      <c r="D261" t="s">
        <v>736</v>
      </c>
      <c r="E261" t="s">
        <v>844</v>
      </c>
      <c r="F261">
        <v>2</v>
      </c>
      <c r="G261">
        <v>2</v>
      </c>
      <c r="H261">
        <f t="shared" si="109"/>
        <v>4</v>
      </c>
      <c r="P261" s="10"/>
    </row>
    <row r="262" spans="1:16" x14ac:dyDescent="0.25">
      <c r="A262">
        <f t="shared" si="110"/>
        <v>0</v>
      </c>
      <c r="B262">
        <v>1992</v>
      </c>
      <c r="C262" t="s">
        <v>845</v>
      </c>
      <c r="D262" t="s">
        <v>385</v>
      </c>
      <c r="E262" t="s">
        <v>846</v>
      </c>
      <c r="F262">
        <v>2</v>
      </c>
      <c r="G262">
        <v>2</v>
      </c>
      <c r="H262">
        <f t="shared" si="109"/>
        <v>4</v>
      </c>
      <c r="P262" s="10"/>
    </row>
    <row r="263" spans="1:16" x14ac:dyDescent="0.25">
      <c r="A263">
        <f t="shared" si="110"/>
        <v>0</v>
      </c>
      <c r="B263">
        <v>1992</v>
      </c>
      <c r="C263" t="s">
        <v>847</v>
      </c>
      <c r="D263" t="s">
        <v>327</v>
      </c>
      <c r="E263" t="s">
        <v>848</v>
      </c>
      <c r="F263">
        <v>2</v>
      </c>
      <c r="G263">
        <v>3</v>
      </c>
      <c r="H263">
        <f t="shared" si="109"/>
        <v>9</v>
      </c>
      <c r="P263" s="10"/>
    </row>
    <row r="264" spans="1:16" x14ac:dyDescent="0.25">
      <c r="A264">
        <f t="shared" si="110"/>
        <v>0</v>
      </c>
      <c r="B264">
        <v>1992</v>
      </c>
      <c r="C264" t="s">
        <v>849</v>
      </c>
      <c r="D264" t="s">
        <v>850</v>
      </c>
      <c r="E264" t="s">
        <v>851</v>
      </c>
      <c r="F264">
        <v>2</v>
      </c>
      <c r="G264">
        <v>4</v>
      </c>
      <c r="H264">
        <f t="shared" si="109"/>
        <v>16</v>
      </c>
      <c r="P264" s="10"/>
    </row>
    <row r="265" spans="1:16" x14ac:dyDescent="0.25">
      <c r="A265">
        <f t="shared" si="110"/>
        <v>0</v>
      </c>
      <c r="B265">
        <v>1992</v>
      </c>
      <c r="C265" t="s">
        <v>852</v>
      </c>
      <c r="D265" t="s">
        <v>611</v>
      </c>
      <c r="E265" t="s">
        <v>853</v>
      </c>
      <c r="F265">
        <v>4</v>
      </c>
      <c r="G265">
        <v>5</v>
      </c>
      <c r="H265">
        <f t="shared" si="109"/>
        <v>25</v>
      </c>
      <c r="P265" s="10"/>
    </row>
    <row r="266" spans="1:16" x14ac:dyDescent="0.25">
      <c r="A266">
        <f t="shared" si="110"/>
        <v>0</v>
      </c>
      <c r="B266">
        <v>1992</v>
      </c>
      <c r="C266" t="s">
        <v>854</v>
      </c>
      <c r="D266" t="s">
        <v>602</v>
      </c>
      <c r="E266" t="s">
        <v>855</v>
      </c>
      <c r="F266">
        <v>4</v>
      </c>
      <c r="G266">
        <v>3</v>
      </c>
      <c r="H266">
        <f t="shared" si="109"/>
        <v>9</v>
      </c>
      <c r="P266" s="10"/>
    </row>
    <row r="267" spans="1:16" x14ac:dyDescent="0.25">
      <c r="A267">
        <f t="shared" si="110"/>
        <v>0</v>
      </c>
      <c r="B267">
        <v>1992</v>
      </c>
      <c r="C267" t="s">
        <v>856</v>
      </c>
      <c r="D267" t="s">
        <v>364</v>
      </c>
      <c r="E267" t="s">
        <v>857</v>
      </c>
      <c r="F267">
        <v>2</v>
      </c>
      <c r="G267">
        <v>4</v>
      </c>
      <c r="H267">
        <f t="shared" si="109"/>
        <v>16</v>
      </c>
      <c r="P267" s="10"/>
    </row>
    <row r="268" spans="1:16" x14ac:dyDescent="0.25">
      <c r="A268">
        <f t="shared" si="110"/>
        <v>0</v>
      </c>
      <c r="B268">
        <v>1992</v>
      </c>
      <c r="C268" t="s">
        <v>858</v>
      </c>
      <c r="D268" t="s">
        <v>379</v>
      </c>
      <c r="E268" t="s">
        <v>655</v>
      </c>
      <c r="F268">
        <v>2</v>
      </c>
      <c r="G268">
        <v>4</v>
      </c>
      <c r="H268">
        <f t="shared" si="109"/>
        <v>16</v>
      </c>
      <c r="P268" s="10"/>
    </row>
    <row r="269" spans="1:16" x14ac:dyDescent="0.25">
      <c r="A269">
        <f t="shared" si="110"/>
        <v>0</v>
      </c>
      <c r="B269">
        <v>1992</v>
      </c>
      <c r="C269" t="s">
        <v>859</v>
      </c>
      <c r="D269" t="s">
        <v>860</v>
      </c>
      <c r="E269" t="s">
        <v>471</v>
      </c>
      <c r="F269">
        <v>3</v>
      </c>
      <c r="G269">
        <v>4</v>
      </c>
      <c r="H269">
        <f t="shared" si="109"/>
        <v>16</v>
      </c>
      <c r="P269" s="10"/>
    </row>
    <row r="270" spans="1:16" x14ac:dyDescent="0.25">
      <c r="A270">
        <f t="shared" si="110"/>
        <v>0</v>
      </c>
      <c r="B270">
        <v>1992</v>
      </c>
      <c r="C270" t="s">
        <v>861</v>
      </c>
      <c r="D270" t="s">
        <v>862</v>
      </c>
      <c r="E270" t="s">
        <v>863</v>
      </c>
      <c r="F270">
        <v>3</v>
      </c>
      <c r="G270">
        <v>4</v>
      </c>
      <c r="H270">
        <f t="shared" si="109"/>
        <v>16</v>
      </c>
      <c r="P270" s="10"/>
    </row>
    <row r="271" spans="1:16" x14ac:dyDescent="0.25">
      <c r="A271">
        <f t="shared" si="110"/>
        <v>0</v>
      </c>
      <c r="B271">
        <v>1992</v>
      </c>
      <c r="C271" t="s">
        <v>864</v>
      </c>
      <c r="D271" t="s">
        <v>324</v>
      </c>
      <c r="E271" t="s">
        <v>865</v>
      </c>
      <c r="F271">
        <v>4</v>
      </c>
      <c r="G271">
        <v>4</v>
      </c>
      <c r="H271">
        <f t="shared" si="109"/>
        <v>16</v>
      </c>
      <c r="P271" s="10"/>
    </row>
    <row r="272" spans="1:16" x14ac:dyDescent="0.25">
      <c r="A272">
        <f t="shared" si="110"/>
        <v>0</v>
      </c>
      <c r="B272">
        <v>1992</v>
      </c>
      <c r="C272" t="s">
        <v>866</v>
      </c>
      <c r="D272" t="s">
        <v>867</v>
      </c>
      <c r="E272" t="s">
        <v>868</v>
      </c>
      <c r="F272">
        <v>3</v>
      </c>
      <c r="G272">
        <v>3</v>
      </c>
      <c r="H272">
        <f t="shared" si="109"/>
        <v>9</v>
      </c>
      <c r="P272" s="10"/>
    </row>
    <row r="273" spans="1:16" x14ac:dyDescent="0.25">
      <c r="A273">
        <f t="shared" si="110"/>
        <v>0</v>
      </c>
      <c r="B273">
        <v>1992</v>
      </c>
      <c r="C273" t="s">
        <v>869</v>
      </c>
      <c r="D273" t="s">
        <v>870</v>
      </c>
      <c r="E273" t="s">
        <v>871</v>
      </c>
      <c r="F273">
        <v>2</v>
      </c>
      <c r="G273">
        <v>3</v>
      </c>
      <c r="H273">
        <f t="shared" si="109"/>
        <v>9</v>
      </c>
      <c r="P273" s="10"/>
    </row>
    <row r="274" spans="1:16" x14ac:dyDescent="0.25">
      <c r="A274">
        <f t="shared" si="110"/>
        <v>0</v>
      </c>
      <c r="B274">
        <v>1992</v>
      </c>
      <c r="C274" t="s">
        <v>872</v>
      </c>
      <c r="D274" t="s">
        <v>605</v>
      </c>
      <c r="E274" t="s">
        <v>873</v>
      </c>
      <c r="F274">
        <v>2</v>
      </c>
      <c r="G274">
        <v>4</v>
      </c>
      <c r="H274">
        <f t="shared" si="109"/>
        <v>16</v>
      </c>
      <c r="P274" s="10"/>
    </row>
    <row r="275" spans="1:16" x14ac:dyDescent="0.25">
      <c r="A275">
        <f t="shared" si="110"/>
        <v>0</v>
      </c>
      <c r="B275">
        <v>1992</v>
      </c>
      <c r="C275" t="s">
        <v>874</v>
      </c>
      <c r="D275" t="s">
        <v>602</v>
      </c>
      <c r="E275" t="s">
        <v>875</v>
      </c>
      <c r="F275">
        <v>3</v>
      </c>
      <c r="G275">
        <v>2</v>
      </c>
      <c r="H275">
        <f t="shared" si="109"/>
        <v>4</v>
      </c>
      <c r="P275" s="10"/>
    </row>
    <row r="276" spans="1:16" x14ac:dyDescent="0.25">
      <c r="A276">
        <f t="shared" si="110"/>
        <v>0</v>
      </c>
      <c r="B276">
        <v>1992</v>
      </c>
      <c r="C276" t="s">
        <v>876</v>
      </c>
      <c r="D276" t="s">
        <v>602</v>
      </c>
      <c r="E276" t="s">
        <v>875</v>
      </c>
      <c r="F276">
        <v>3</v>
      </c>
      <c r="G276">
        <v>3</v>
      </c>
      <c r="H276">
        <f t="shared" si="109"/>
        <v>9</v>
      </c>
      <c r="P276" s="10"/>
    </row>
    <row r="277" spans="1:16" x14ac:dyDescent="0.25">
      <c r="A277">
        <f t="shared" si="110"/>
        <v>0</v>
      </c>
      <c r="B277">
        <v>1992</v>
      </c>
      <c r="C277" t="s">
        <v>877</v>
      </c>
      <c r="D277" t="s">
        <v>602</v>
      </c>
      <c r="E277" t="s">
        <v>875</v>
      </c>
      <c r="F277">
        <v>3</v>
      </c>
      <c r="G277">
        <v>3</v>
      </c>
      <c r="H277">
        <f t="shared" si="109"/>
        <v>9</v>
      </c>
      <c r="P277" s="10"/>
    </row>
    <row r="278" spans="1:16" x14ac:dyDescent="0.25">
      <c r="A278">
        <f t="shared" si="110"/>
        <v>0</v>
      </c>
      <c r="B278">
        <v>1992</v>
      </c>
      <c r="C278" t="s">
        <v>878</v>
      </c>
      <c r="D278" t="s">
        <v>879</v>
      </c>
      <c r="E278" t="s">
        <v>880</v>
      </c>
      <c r="F278">
        <v>3</v>
      </c>
      <c r="G278">
        <v>4</v>
      </c>
      <c r="H278">
        <f t="shared" si="109"/>
        <v>16</v>
      </c>
      <c r="P278" s="10"/>
    </row>
    <row r="279" spans="1:16" x14ac:dyDescent="0.25">
      <c r="A279">
        <f t="shared" si="110"/>
        <v>0</v>
      </c>
      <c r="B279">
        <v>1992</v>
      </c>
      <c r="C279" t="s">
        <v>881</v>
      </c>
      <c r="D279" t="s">
        <v>506</v>
      </c>
      <c r="E279" t="s">
        <v>882</v>
      </c>
      <c r="F279">
        <v>2</v>
      </c>
      <c r="G279">
        <v>4</v>
      </c>
      <c r="H279">
        <f t="shared" si="109"/>
        <v>16</v>
      </c>
      <c r="P279" s="10"/>
    </row>
    <row r="280" spans="1:16" x14ac:dyDescent="0.25">
      <c r="A280">
        <f t="shared" si="110"/>
        <v>0</v>
      </c>
      <c r="B280">
        <v>1992</v>
      </c>
      <c r="C280" t="s">
        <v>883</v>
      </c>
      <c r="D280" t="s">
        <v>688</v>
      </c>
      <c r="E280" t="s">
        <v>884</v>
      </c>
      <c r="F280">
        <v>3</v>
      </c>
      <c r="G280">
        <v>4</v>
      </c>
      <c r="H280">
        <f t="shared" si="109"/>
        <v>16</v>
      </c>
      <c r="P280" s="10"/>
    </row>
    <row r="281" spans="1:16" x14ac:dyDescent="0.25">
      <c r="A281">
        <f t="shared" si="110"/>
        <v>0</v>
      </c>
      <c r="B281">
        <v>1992</v>
      </c>
      <c r="C281" t="s">
        <v>885</v>
      </c>
      <c r="D281" t="s">
        <v>315</v>
      </c>
      <c r="E281" t="s">
        <v>886</v>
      </c>
      <c r="F281">
        <v>3</v>
      </c>
      <c r="G281">
        <v>3</v>
      </c>
      <c r="H281">
        <f t="shared" si="109"/>
        <v>9</v>
      </c>
      <c r="P281" s="10"/>
    </row>
    <row r="282" spans="1:16" x14ac:dyDescent="0.25">
      <c r="A282">
        <f t="shared" si="110"/>
        <v>0</v>
      </c>
      <c r="B282">
        <v>1992</v>
      </c>
      <c r="C282" t="s">
        <v>887</v>
      </c>
      <c r="D282" t="s">
        <v>379</v>
      </c>
      <c r="E282" t="s">
        <v>888</v>
      </c>
      <c r="F282">
        <v>2</v>
      </c>
      <c r="G282">
        <v>4</v>
      </c>
      <c r="H282">
        <f t="shared" si="109"/>
        <v>16</v>
      </c>
      <c r="P282" s="10"/>
    </row>
    <row r="283" spans="1:16" x14ac:dyDescent="0.25">
      <c r="A283">
        <f t="shared" si="110"/>
        <v>0</v>
      </c>
      <c r="B283">
        <v>1992</v>
      </c>
      <c r="C283" t="s">
        <v>889</v>
      </c>
      <c r="D283" t="s">
        <v>782</v>
      </c>
      <c r="E283" t="s">
        <v>890</v>
      </c>
      <c r="F283">
        <v>2</v>
      </c>
      <c r="G283">
        <v>3</v>
      </c>
      <c r="H283">
        <f t="shared" si="109"/>
        <v>9</v>
      </c>
      <c r="P283" s="10"/>
    </row>
    <row r="284" spans="1:16" x14ac:dyDescent="0.25">
      <c r="A284">
        <f t="shared" si="110"/>
        <v>0</v>
      </c>
      <c r="B284">
        <v>1992</v>
      </c>
      <c r="C284" t="s">
        <v>891</v>
      </c>
      <c r="D284" t="s">
        <v>315</v>
      </c>
      <c r="E284" t="s">
        <v>892</v>
      </c>
      <c r="F284">
        <v>2</v>
      </c>
      <c r="G284">
        <v>1</v>
      </c>
      <c r="H284">
        <f t="shared" si="109"/>
        <v>1</v>
      </c>
      <c r="P284" s="10"/>
    </row>
    <row r="285" spans="1:16" x14ac:dyDescent="0.25">
      <c r="A285">
        <f t="shared" si="110"/>
        <v>0</v>
      </c>
      <c r="B285">
        <v>1992</v>
      </c>
      <c r="C285" t="s">
        <v>893</v>
      </c>
      <c r="D285" t="s">
        <v>611</v>
      </c>
      <c r="E285" t="s">
        <v>894</v>
      </c>
      <c r="F285">
        <v>2</v>
      </c>
      <c r="G285">
        <v>4</v>
      </c>
      <c r="H285">
        <f t="shared" si="109"/>
        <v>16</v>
      </c>
      <c r="P285" s="10"/>
    </row>
    <row r="286" spans="1:16" x14ac:dyDescent="0.25">
      <c r="A286">
        <f t="shared" si="110"/>
        <v>0</v>
      </c>
      <c r="B286">
        <v>1992</v>
      </c>
      <c r="C286" t="s">
        <v>895</v>
      </c>
      <c r="D286" t="s">
        <v>896</v>
      </c>
      <c r="E286" t="s">
        <v>897</v>
      </c>
      <c r="F286">
        <v>3</v>
      </c>
      <c r="G286">
        <v>4</v>
      </c>
      <c r="H286">
        <f t="shared" si="109"/>
        <v>16</v>
      </c>
      <c r="P286" s="10"/>
    </row>
    <row r="287" spans="1:16" x14ac:dyDescent="0.25">
      <c r="A287">
        <f t="shared" si="110"/>
        <v>0</v>
      </c>
      <c r="B287">
        <v>1992</v>
      </c>
      <c r="C287" t="s">
        <v>898</v>
      </c>
      <c r="D287" t="s">
        <v>327</v>
      </c>
      <c r="E287" t="s">
        <v>899</v>
      </c>
      <c r="F287">
        <v>4</v>
      </c>
      <c r="G287">
        <v>4</v>
      </c>
      <c r="H287">
        <f t="shared" si="109"/>
        <v>16</v>
      </c>
      <c r="P287" s="10"/>
    </row>
    <row r="288" spans="1:16" x14ac:dyDescent="0.25">
      <c r="A288">
        <f t="shared" si="110"/>
        <v>0</v>
      </c>
      <c r="B288">
        <v>1992</v>
      </c>
      <c r="C288" t="s">
        <v>900</v>
      </c>
      <c r="D288" t="s">
        <v>901</v>
      </c>
      <c r="E288" t="s">
        <v>902</v>
      </c>
      <c r="F288">
        <v>3</v>
      </c>
      <c r="G288">
        <v>3</v>
      </c>
      <c r="H288">
        <f t="shared" si="109"/>
        <v>9</v>
      </c>
      <c r="P288" s="10"/>
    </row>
    <row r="289" spans="1:17" x14ac:dyDescent="0.25">
      <c r="A289">
        <f t="shared" si="110"/>
        <v>0</v>
      </c>
      <c r="B289">
        <v>1992</v>
      </c>
      <c r="C289" t="s">
        <v>903</v>
      </c>
      <c r="D289" t="s">
        <v>379</v>
      </c>
      <c r="E289" t="s">
        <v>904</v>
      </c>
      <c r="F289">
        <v>3</v>
      </c>
      <c r="G289">
        <v>3</v>
      </c>
      <c r="H289">
        <f t="shared" si="109"/>
        <v>9</v>
      </c>
      <c r="P289" s="10"/>
    </row>
    <row r="290" spans="1:17" x14ac:dyDescent="0.25">
      <c r="A290">
        <f t="shared" si="110"/>
        <v>0</v>
      </c>
      <c r="B290">
        <v>1992</v>
      </c>
      <c r="C290" t="s">
        <v>905</v>
      </c>
      <c r="D290" t="s">
        <v>906</v>
      </c>
      <c r="E290" t="s">
        <v>907</v>
      </c>
      <c r="F290">
        <v>4</v>
      </c>
      <c r="G290">
        <v>2</v>
      </c>
      <c r="H290">
        <f t="shared" si="109"/>
        <v>4</v>
      </c>
      <c r="P290" s="10"/>
    </row>
    <row r="291" spans="1:17" x14ac:dyDescent="0.25">
      <c r="A291">
        <f t="shared" si="110"/>
        <v>0</v>
      </c>
      <c r="B291">
        <v>1992</v>
      </c>
      <c r="C291" t="s">
        <v>908</v>
      </c>
      <c r="D291" t="s">
        <v>605</v>
      </c>
      <c r="E291" t="s">
        <v>909</v>
      </c>
      <c r="F291">
        <v>2</v>
      </c>
      <c r="G291">
        <v>3</v>
      </c>
      <c r="H291">
        <f t="shared" si="109"/>
        <v>9</v>
      </c>
      <c r="P291" s="10"/>
    </row>
    <row r="292" spans="1:17" x14ac:dyDescent="0.25">
      <c r="A292">
        <f t="shared" si="110"/>
        <v>0</v>
      </c>
      <c r="B292">
        <v>1992</v>
      </c>
      <c r="C292" t="s">
        <v>910</v>
      </c>
      <c r="D292" t="s">
        <v>911</v>
      </c>
      <c r="E292" t="s">
        <v>912</v>
      </c>
      <c r="F292">
        <v>4</v>
      </c>
      <c r="G292">
        <v>4</v>
      </c>
      <c r="H292">
        <f t="shared" si="109"/>
        <v>16</v>
      </c>
      <c r="P292" s="10"/>
    </row>
    <row r="293" spans="1:17" x14ac:dyDescent="0.25">
      <c r="A293">
        <f t="shared" si="110"/>
        <v>0</v>
      </c>
      <c r="B293">
        <v>1992</v>
      </c>
      <c r="C293" t="s">
        <v>913</v>
      </c>
      <c r="D293" t="s">
        <v>478</v>
      </c>
      <c r="E293" t="s">
        <v>485</v>
      </c>
      <c r="F293">
        <v>4</v>
      </c>
      <c r="G293">
        <v>4</v>
      </c>
      <c r="H293">
        <f t="shared" si="109"/>
        <v>16</v>
      </c>
      <c r="P293" s="10"/>
    </row>
    <row r="294" spans="1:17" x14ac:dyDescent="0.25">
      <c r="A294">
        <f t="shared" si="110"/>
        <v>0</v>
      </c>
      <c r="B294">
        <v>1992</v>
      </c>
      <c r="C294" t="s">
        <v>914</v>
      </c>
      <c r="D294" t="s">
        <v>815</v>
      </c>
      <c r="E294" t="s">
        <v>915</v>
      </c>
      <c r="F294">
        <v>3</v>
      </c>
      <c r="G294">
        <v>4</v>
      </c>
      <c r="H294">
        <f t="shared" si="109"/>
        <v>16</v>
      </c>
      <c r="P294" s="10"/>
    </row>
    <row r="295" spans="1:17" x14ac:dyDescent="0.25">
      <c r="A295">
        <f t="shared" si="110"/>
        <v>0</v>
      </c>
      <c r="B295">
        <v>1992</v>
      </c>
      <c r="C295" t="s">
        <v>916</v>
      </c>
      <c r="D295" t="s">
        <v>315</v>
      </c>
      <c r="E295" t="s">
        <v>917</v>
      </c>
      <c r="F295">
        <v>5</v>
      </c>
      <c r="G295">
        <v>4</v>
      </c>
      <c r="H295">
        <f t="shared" si="109"/>
        <v>16</v>
      </c>
      <c r="P295" s="10"/>
    </row>
    <row r="296" spans="1:17" x14ac:dyDescent="0.25">
      <c r="A296">
        <f t="shared" si="110"/>
        <v>0</v>
      </c>
      <c r="B296">
        <v>1992</v>
      </c>
      <c r="C296" t="s">
        <v>918</v>
      </c>
      <c r="D296" t="s">
        <v>688</v>
      </c>
      <c r="E296" t="s">
        <v>919</v>
      </c>
      <c r="F296">
        <v>2</v>
      </c>
      <c r="G296">
        <v>4</v>
      </c>
      <c r="H296">
        <f t="shared" si="109"/>
        <v>16</v>
      </c>
      <c r="P296" s="10"/>
    </row>
    <row r="297" spans="1:17" x14ac:dyDescent="0.25">
      <c r="A297">
        <f t="shared" si="110"/>
        <v>0</v>
      </c>
      <c r="B297">
        <v>1992</v>
      </c>
      <c r="C297" t="s">
        <v>920</v>
      </c>
      <c r="D297" t="s">
        <v>921</v>
      </c>
      <c r="E297" t="s">
        <v>922</v>
      </c>
      <c r="F297">
        <v>3</v>
      </c>
      <c r="G297">
        <v>4</v>
      </c>
      <c r="H297">
        <f t="shared" si="109"/>
        <v>16</v>
      </c>
      <c r="P297" s="10"/>
    </row>
    <row r="298" spans="1:17" x14ac:dyDescent="0.25">
      <c r="A298">
        <f t="shared" si="110"/>
        <v>0</v>
      </c>
      <c r="B298">
        <v>1992</v>
      </c>
      <c r="C298" t="s">
        <v>923</v>
      </c>
      <c r="D298" t="s">
        <v>445</v>
      </c>
      <c r="E298" t="s">
        <v>924</v>
      </c>
      <c r="F298">
        <v>4</v>
      </c>
      <c r="G298">
        <v>4</v>
      </c>
      <c r="H298">
        <f t="shared" si="109"/>
        <v>16</v>
      </c>
      <c r="P298" s="10"/>
    </row>
    <row r="299" spans="1:17" x14ac:dyDescent="0.25">
      <c r="A299">
        <f t="shared" si="110"/>
        <v>0</v>
      </c>
      <c r="B299">
        <v>1992</v>
      </c>
      <c r="C299" t="s">
        <v>925</v>
      </c>
      <c r="D299" t="s">
        <v>327</v>
      </c>
      <c r="E299" t="s">
        <v>926</v>
      </c>
      <c r="F299">
        <v>4</v>
      </c>
      <c r="G299">
        <v>4</v>
      </c>
      <c r="H299">
        <f t="shared" si="109"/>
        <v>16</v>
      </c>
      <c r="P299" s="10"/>
    </row>
    <row r="300" spans="1:17" x14ac:dyDescent="0.25">
      <c r="A300">
        <f t="shared" si="110"/>
        <v>0</v>
      </c>
      <c r="B300">
        <v>1992</v>
      </c>
      <c r="C300" t="s">
        <v>927</v>
      </c>
      <c r="D300" t="s">
        <v>327</v>
      </c>
      <c r="E300" t="s">
        <v>928</v>
      </c>
      <c r="F300">
        <v>3</v>
      </c>
      <c r="G300">
        <v>2</v>
      </c>
      <c r="H300">
        <f t="shared" si="109"/>
        <v>4</v>
      </c>
      <c r="P300" s="10"/>
    </row>
    <row r="301" spans="1:17" x14ac:dyDescent="0.25">
      <c r="A301">
        <f t="shared" si="110"/>
        <v>0</v>
      </c>
      <c r="B301">
        <v>1992</v>
      </c>
      <c r="C301" t="s">
        <v>929</v>
      </c>
      <c r="D301" t="s">
        <v>353</v>
      </c>
      <c r="E301" t="s">
        <v>930</v>
      </c>
      <c r="F301">
        <v>2</v>
      </c>
      <c r="G301">
        <v>4</v>
      </c>
      <c r="H301">
        <f t="shared" si="109"/>
        <v>16</v>
      </c>
      <c r="P301" s="10"/>
    </row>
    <row r="302" spans="1:17" x14ac:dyDescent="0.25">
      <c r="A302">
        <f t="shared" si="110"/>
        <v>0</v>
      </c>
      <c r="B302">
        <v>1992</v>
      </c>
      <c r="C302" t="s">
        <v>931</v>
      </c>
      <c r="D302" t="s">
        <v>932</v>
      </c>
      <c r="E302" t="s">
        <v>933</v>
      </c>
      <c r="F302">
        <v>3</v>
      </c>
      <c r="G302">
        <v>2</v>
      </c>
      <c r="H302">
        <f t="shared" si="109"/>
        <v>4</v>
      </c>
      <c r="P302" s="10"/>
      <c r="Q302" s="10"/>
    </row>
    <row r="303" spans="1:17" x14ac:dyDescent="0.25">
      <c r="A303">
        <f t="shared" si="110"/>
        <v>0</v>
      </c>
      <c r="B303">
        <v>1992</v>
      </c>
      <c r="C303" t="s">
        <v>934</v>
      </c>
      <c r="D303" t="s">
        <v>932</v>
      </c>
      <c r="E303" t="s">
        <v>933</v>
      </c>
      <c r="F303">
        <v>3</v>
      </c>
      <c r="G303">
        <v>3</v>
      </c>
      <c r="H303">
        <f t="shared" si="109"/>
        <v>9</v>
      </c>
      <c r="P303" s="10"/>
      <c r="Q303" s="10"/>
    </row>
    <row r="304" spans="1:17" x14ac:dyDescent="0.25">
      <c r="A304">
        <f t="shared" si="110"/>
        <v>0</v>
      </c>
      <c r="B304">
        <v>1992</v>
      </c>
      <c r="C304" t="s">
        <v>935</v>
      </c>
      <c r="D304" t="s">
        <v>936</v>
      </c>
      <c r="E304" t="s">
        <v>937</v>
      </c>
      <c r="F304">
        <v>4</v>
      </c>
      <c r="G304">
        <v>4</v>
      </c>
      <c r="H304">
        <f t="shared" si="109"/>
        <v>16</v>
      </c>
      <c r="P304" s="10"/>
      <c r="Q304" s="10"/>
    </row>
    <row r="305" spans="1:17" x14ac:dyDescent="0.25">
      <c r="A305">
        <f t="shared" si="110"/>
        <v>0</v>
      </c>
      <c r="B305">
        <v>1992</v>
      </c>
      <c r="C305" t="s">
        <v>938</v>
      </c>
      <c r="D305" t="s">
        <v>939</v>
      </c>
      <c r="E305" t="s">
        <v>940</v>
      </c>
      <c r="F305">
        <v>3</v>
      </c>
      <c r="G305">
        <v>3</v>
      </c>
      <c r="H305">
        <f t="shared" si="109"/>
        <v>9</v>
      </c>
      <c r="P305" s="10"/>
      <c r="Q305" s="10"/>
    </row>
    <row r="306" spans="1:17" x14ac:dyDescent="0.25">
      <c r="A306">
        <f t="shared" si="110"/>
        <v>0</v>
      </c>
      <c r="B306">
        <v>1992</v>
      </c>
      <c r="C306" t="s">
        <v>941</v>
      </c>
      <c r="D306" t="s">
        <v>942</v>
      </c>
      <c r="E306" t="s">
        <v>943</v>
      </c>
      <c r="F306">
        <v>2</v>
      </c>
      <c r="G306">
        <v>4</v>
      </c>
      <c r="H306">
        <f t="shared" si="109"/>
        <v>16</v>
      </c>
      <c r="P306" s="10"/>
      <c r="Q306" s="10"/>
    </row>
    <row r="307" spans="1:17" x14ac:dyDescent="0.25">
      <c r="A307">
        <f t="shared" si="110"/>
        <v>0</v>
      </c>
      <c r="B307">
        <v>1992</v>
      </c>
      <c r="C307" t="s">
        <v>944</v>
      </c>
      <c r="D307" t="s">
        <v>688</v>
      </c>
      <c r="E307" t="s">
        <v>945</v>
      </c>
      <c r="F307">
        <v>3</v>
      </c>
      <c r="G307">
        <v>4</v>
      </c>
      <c r="H307">
        <f t="shared" si="109"/>
        <v>16</v>
      </c>
      <c r="P307" s="10"/>
      <c r="Q307" s="10"/>
    </row>
    <row r="308" spans="1:17" x14ac:dyDescent="0.25">
      <c r="A308">
        <f t="shared" si="110"/>
        <v>0</v>
      </c>
      <c r="B308">
        <v>1992</v>
      </c>
      <c r="C308" t="s">
        <v>946</v>
      </c>
      <c r="D308" t="s">
        <v>947</v>
      </c>
      <c r="E308" t="s">
        <v>948</v>
      </c>
      <c r="F308">
        <v>5</v>
      </c>
      <c r="G308">
        <v>4</v>
      </c>
      <c r="H308">
        <f t="shared" ref="H308:H371" si="111">G308^2</f>
        <v>16</v>
      </c>
      <c r="P308" s="10"/>
      <c r="Q308" s="10"/>
    </row>
    <row r="309" spans="1:17" x14ac:dyDescent="0.25">
      <c r="A309">
        <f t="shared" ref="A309:A372" si="112">IF(C309=C308,1,0)</f>
        <v>0</v>
      </c>
      <c r="B309">
        <v>1992</v>
      </c>
      <c r="C309" t="s">
        <v>949</v>
      </c>
      <c r="D309" t="s">
        <v>754</v>
      </c>
      <c r="E309" t="s">
        <v>950</v>
      </c>
      <c r="F309">
        <v>3</v>
      </c>
      <c r="G309">
        <v>3</v>
      </c>
      <c r="H309">
        <f t="shared" si="111"/>
        <v>9</v>
      </c>
      <c r="P309" s="10"/>
      <c r="Q309" s="10"/>
    </row>
    <row r="310" spans="1:17" x14ac:dyDescent="0.25">
      <c r="A310">
        <f t="shared" si="112"/>
        <v>0</v>
      </c>
      <c r="B310">
        <v>1992</v>
      </c>
      <c r="C310" t="s">
        <v>951</v>
      </c>
      <c r="D310" t="s">
        <v>952</v>
      </c>
      <c r="E310" t="s">
        <v>554</v>
      </c>
      <c r="F310">
        <v>3</v>
      </c>
      <c r="G310">
        <v>4</v>
      </c>
      <c r="H310">
        <f t="shared" si="111"/>
        <v>16</v>
      </c>
      <c r="P310" s="10"/>
      <c r="Q310" s="10"/>
    </row>
    <row r="311" spans="1:17" x14ac:dyDescent="0.25">
      <c r="A311">
        <f t="shared" si="112"/>
        <v>0</v>
      </c>
      <c r="B311">
        <v>1992</v>
      </c>
      <c r="C311" t="s">
        <v>953</v>
      </c>
      <c r="D311" t="s">
        <v>954</v>
      </c>
      <c r="E311" t="s">
        <v>955</v>
      </c>
      <c r="F311">
        <v>2</v>
      </c>
      <c r="G311">
        <v>4</v>
      </c>
      <c r="H311">
        <f t="shared" si="111"/>
        <v>16</v>
      </c>
      <c r="P311" s="10"/>
      <c r="Q311" s="10"/>
    </row>
    <row r="312" spans="1:17" x14ac:dyDescent="0.25">
      <c r="A312">
        <f t="shared" si="112"/>
        <v>0</v>
      </c>
      <c r="B312">
        <v>1992</v>
      </c>
      <c r="C312" t="s">
        <v>956</v>
      </c>
      <c r="D312" t="s">
        <v>957</v>
      </c>
      <c r="E312" t="s">
        <v>958</v>
      </c>
      <c r="F312">
        <v>3</v>
      </c>
      <c r="G312">
        <v>2</v>
      </c>
      <c r="H312">
        <f t="shared" si="111"/>
        <v>4</v>
      </c>
      <c r="P312" s="10"/>
      <c r="Q312" s="10"/>
    </row>
    <row r="313" spans="1:17" x14ac:dyDescent="0.25">
      <c r="A313">
        <f t="shared" si="112"/>
        <v>0</v>
      </c>
      <c r="B313">
        <v>1992</v>
      </c>
      <c r="C313" t="s">
        <v>959</v>
      </c>
      <c r="D313" t="s">
        <v>960</v>
      </c>
      <c r="E313" t="s">
        <v>961</v>
      </c>
      <c r="F313">
        <v>5</v>
      </c>
      <c r="G313">
        <v>3</v>
      </c>
      <c r="H313">
        <f t="shared" si="111"/>
        <v>9</v>
      </c>
      <c r="P313" s="10"/>
      <c r="Q313" s="10"/>
    </row>
    <row r="314" spans="1:17" x14ac:dyDescent="0.25">
      <c r="A314">
        <f t="shared" si="112"/>
        <v>0</v>
      </c>
      <c r="B314">
        <v>1992</v>
      </c>
      <c r="C314" t="s">
        <v>962</v>
      </c>
      <c r="D314" t="s">
        <v>963</v>
      </c>
      <c r="E314" t="s">
        <v>964</v>
      </c>
      <c r="F314">
        <v>5</v>
      </c>
      <c r="G314">
        <v>3</v>
      </c>
      <c r="H314">
        <f t="shared" si="111"/>
        <v>9</v>
      </c>
      <c r="P314" s="10"/>
      <c r="Q314" s="10"/>
    </row>
    <row r="315" spans="1:17" x14ac:dyDescent="0.25">
      <c r="A315">
        <f t="shared" si="112"/>
        <v>0</v>
      </c>
      <c r="B315">
        <v>1992</v>
      </c>
      <c r="C315" t="s">
        <v>965</v>
      </c>
      <c r="D315" t="s">
        <v>812</v>
      </c>
      <c r="E315" t="s">
        <v>966</v>
      </c>
      <c r="F315">
        <v>2</v>
      </c>
      <c r="G315">
        <v>1</v>
      </c>
      <c r="H315">
        <f t="shared" si="111"/>
        <v>1</v>
      </c>
      <c r="P315" s="10"/>
      <c r="Q315" s="10"/>
    </row>
    <row r="316" spans="1:17" x14ac:dyDescent="0.25">
      <c r="A316">
        <f t="shared" si="112"/>
        <v>0</v>
      </c>
      <c r="B316">
        <v>1992</v>
      </c>
      <c r="C316" t="s">
        <v>967</v>
      </c>
      <c r="D316" t="s">
        <v>688</v>
      </c>
      <c r="E316" t="s">
        <v>968</v>
      </c>
      <c r="F316">
        <v>3</v>
      </c>
      <c r="G316">
        <v>3</v>
      </c>
      <c r="H316">
        <f t="shared" si="111"/>
        <v>9</v>
      </c>
      <c r="P316" s="10"/>
      <c r="Q316" s="10"/>
    </row>
    <row r="317" spans="1:17" x14ac:dyDescent="0.25">
      <c r="A317">
        <f t="shared" si="112"/>
        <v>0</v>
      </c>
      <c r="B317">
        <v>1992</v>
      </c>
      <c r="C317" t="s">
        <v>969</v>
      </c>
      <c r="D317" t="s">
        <v>315</v>
      </c>
      <c r="E317" t="s">
        <v>970</v>
      </c>
      <c r="F317">
        <v>5</v>
      </c>
      <c r="G317">
        <v>3</v>
      </c>
      <c r="H317">
        <f t="shared" si="111"/>
        <v>9</v>
      </c>
      <c r="P317" s="10"/>
      <c r="Q317" s="10"/>
    </row>
    <row r="318" spans="1:17" x14ac:dyDescent="0.25">
      <c r="A318">
        <f t="shared" si="112"/>
        <v>0</v>
      </c>
      <c r="B318">
        <v>1992</v>
      </c>
      <c r="C318" t="s">
        <v>971</v>
      </c>
      <c r="D318" t="s">
        <v>353</v>
      </c>
      <c r="E318" t="s">
        <v>972</v>
      </c>
      <c r="F318">
        <v>2</v>
      </c>
      <c r="G318">
        <v>4</v>
      </c>
      <c r="H318">
        <f t="shared" si="111"/>
        <v>16</v>
      </c>
      <c r="P318" s="10"/>
      <c r="Q318" s="10"/>
    </row>
    <row r="319" spans="1:17" x14ac:dyDescent="0.25">
      <c r="A319">
        <f t="shared" si="112"/>
        <v>0</v>
      </c>
      <c r="B319">
        <v>1992</v>
      </c>
      <c r="C319" t="s">
        <v>973</v>
      </c>
      <c r="D319" t="s">
        <v>392</v>
      </c>
      <c r="E319" t="s">
        <v>974</v>
      </c>
      <c r="F319">
        <v>4</v>
      </c>
      <c r="G319">
        <v>4</v>
      </c>
      <c r="H319">
        <f t="shared" si="111"/>
        <v>16</v>
      </c>
      <c r="P319" s="10"/>
      <c r="Q319" s="10"/>
    </row>
    <row r="320" spans="1:17" x14ac:dyDescent="0.25">
      <c r="A320">
        <f t="shared" si="112"/>
        <v>0</v>
      </c>
      <c r="B320">
        <v>1992</v>
      </c>
      <c r="C320" t="s">
        <v>975</v>
      </c>
      <c r="D320" t="s">
        <v>359</v>
      </c>
      <c r="E320" t="s">
        <v>976</v>
      </c>
      <c r="F320">
        <v>2</v>
      </c>
      <c r="G320">
        <v>3</v>
      </c>
      <c r="H320">
        <f t="shared" si="111"/>
        <v>9</v>
      </c>
      <c r="P320" s="10"/>
      <c r="Q320" s="10"/>
    </row>
    <row r="321" spans="1:17" x14ac:dyDescent="0.25">
      <c r="A321">
        <f t="shared" si="112"/>
        <v>0</v>
      </c>
      <c r="B321">
        <v>1992</v>
      </c>
      <c r="C321" t="s">
        <v>977</v>
      </c>
      <c r="D321" t="s">
        <v>828</v>
      </c>
      <c r="E321" t="s">
        <v>978</v>
      </c>
      <c r="F321">
        <v>2</v>
      </c>
      <c r="G321">
        <v>3</v>
      </c>
      <c r="H321">
        <f t="shared" si="111"/>
        <v>9</v>
      </c>
      <c r="P321" s="10"/>
      <c r="Q321" s="10"/>
    </row>
    <row r="322" spans="1:17" x14ac:dyDescent="0.25">
      <c r="A322">
        <f t="shared" si="112"/>
        <v>0</v>
      </c>
      <c r="B322">
        <v>1992</v>
      </c>
      <c r="C322" t="s">
        <v>979</v>
      </c>
      <c r="D322" t="s">
        <v>324</v>
      </c>
      <c r="E322" t="s">
        <v>980</v>
      </c>
      <c r="F322">
        <v>2</v>
      </c>
      <c r="G322">
        <v>4</v>
      </c>
      <c r="H322">
        <f t="shared" si="111"/>
        <v>16</v>
      </c>
      <c r="P322" s="10"/>
      <c r="Q322" s="10"/>
    </row>
    <row r="323" spans="1:17" x14ac:dyDescent="0.25">
      <c r="A323">
        <f t="shared" si="112"/>
        <v>0</v>
      </c>
      <c r="B323">
        <v>1992</v>
      </c>
      <c r="C323" t="s">
        <v>981</v>
      </c>
      <c r="D323" t="s">
        <v>963</v>
      </c>
      <c r="E323" t="s">
        <v>982</v>
      </c>
      <c r="F323">
        <v>2</v>
      </c>
      <c r="G323">
        <v>4</v>
      </c>
      <c r="H323">
        <f t="shared" si="111"/>
        <v>16</v>
      </c>
      <c r="P323" s="10"/>
      <c r="Q323" s="10"/>
    </row>
    <row r="324" spans="1:17" x14ac:dyDescent="0.25">
      <c r="A324">
        <f t="shared" si="112"/>
        <v>0</v>
      </c>
      <c r="B324">
        <v>1992</v>
      </c>
      <c r="C324" t="s">
        <v>983</v>
      </c>
      <c r="D324" t="s">
        <v>327</v>
      </c>
      <c r="E324" t="s">
        <v>984</v>
      </c>
      <c r="F324">
        <v>2</v>
      </c>
      <c r="G324">
        <v>3</v>
      </c>
      <c r="H324">
        <f t="shared" si="111"/>
        <v>9</v>
      </c>
      <c r="P324" s="10"/>
      <c r="Q324" s="10"/>
    </row>
    <row r="325" spans="1:17" x14ac:dyDescent="0.25">
      <c r="A325">
        <f t="shared" si="112"/>
        <v>0</v>
      </c>
      <c r="B325">
        <v>1992</v>
      </c>
      <c r="C325" t="s">
        <v>985</v>
      </c>
      <c r="D325" t="s">
        <v>492</v>
      </c>
      <c r="E325" t="s">
        <v>986</v>
      </c>
      <c r="F325">
        <v>4</v>
      </c>
      <c r="G325">
        <v>4</v>
      </c>
      <c r="H325">
        <f t="shared" si="111"/>
        <v>16</v>
      </c>
      <c r="P325" s="10"/>
      <c r="Q325" s="10"/>
    </row>
    <row r="326" spans="1:17" x14ac:dyDescent="0.25">
      <c r="A326">
        <f t="shared" si="112"/>
        <v>0</v>
      </c>
      <c r="B326">
        <v>1992</v>
      </c>
      <c r="C326" t="s">
        <v>987</v>
      </c>
      <c r="D326" t="s">
        <v>988</v>
      </c>
      <c r="E326" t="s">
        <v>989</v>
      </c>
      <c r="F326">
        <v>3</v>
      </c>
      <c r="G326">
        <v>4</v>
      </c>
      <c r="H326">
        <f t="shared" si="111"/>
        <v>16</v>
      </c>
      <c r="P326" s="10"/>
      <c r="Q326" s="10"/>
    </row>
    <row r="327" spans="1:17" x14ac:dyDescent="0.25">
      <c r="A327">
        <f t="shared" si="112"/>
        <v>0</v>
      </c>
      <c r="B327">
        <v>1992</v>
      </c>
      <c r="C327" t="s">
        <v>990</v>
      </c>
      <c r="D327" t="s">
        <v>954</v>
      </c>
      <c r="E327" t="s">
        <v>991</v>
      </c>
      <c r="F327">
        <v>4</v>
      </c>
      <c r="G327">
        <v>3</v>
      </c>
      <c r="H327">
        <f t="shared" si="111"/>
        <v>9</v>
      </c>
      <c r="P327" s="10"/>
      <c r="Q327" s="10"/>
    </row>
    <row r="328" spans="1:17" x14ac:dyDescent="0.25">
      <c r="A328">
        <f t="shared" si="112"/>
        <v>0</v>
      </c>
      <c r="B328">
        <v>1992</v>
      </c>
      <c r="C328" t="s">
        <v>992</v>
      </c>
      <c r="D328" t="s">
        <v>993</v>
      </c>
      <c r="E328" t="s">
        <v>994</v>
      </c>
      <c r="F328">
        <v>4</v>
      </c>
      <c r="G328">
        <v>4</v>
      </c>
      <c r="H328">
        <f t="shared" si="111"/>
        <v>16</v>
      </c>
      <c r="P328" s="10"/>
      <c r="Q328" s="10"/>
    </row>
    <row r="329" spans="1:17" x14ac:dyDescent="0.25">
      <c r="A329">
        <f t="shared" si="112"/>
        <v>0</v>
      </c>
      <c r="B329">
        <v>1992</v>
      </c>
      <c r="C329" t="s">
        <v>995</v>
      </c>
      <c r="D329" t="s">
        <v>445</v>
      </c>
      <c r="E329" t="s">
        <v>996</v>
      </c>
      <c r="F329">
        <v>3</v>
      </c>
      <c r="G329">
        <v>3</v>
      </c>
      <c r="H329">
        <f t="shared" si="111"/>
        <v>9</v>
      </c>
      <c r="P329" s="10"/>
      <c r="Q329" s="10"/>
    </row>
    <row r="330" spans="1:17" x14ac:dyDescent="0.25">
      <c r="A330">
        <f t="shared" si="112"/>
        <v>0</v>
      </c>
      <c r="B330">
        <v>1992</v>
      </c>
      <c r="C330" t="s">
        <v>997</v>
      </c>
      <c r="D330" t="s">
        <v>688</v>
      </c>
      <c r="E330" t="s">
        <v>998</v>
      </c>
      <c r="F330">
        <v>4</v>
      </c>
      <c r="G330">
        <v>3</v>
      </c>
      <c r="H330">
        <f t="shared" si="111"/>
        <v>9</v>
      </c>
      <c r="P330" s="10"/>
      <c r="Q330" s="10"/>
    </row>
    <row r="331" spans="1:17" x14ac:dyDescent="0.25">
      <c r="A331">
        <f t="shared" si="112"/>
        <v>0</v>
      </c>
      <c r="B331">
        <v>1992</v>
      </c>
      <c r="C331" t="s">
        <v>999</v>
      </c>
      <c r="D331" t="s">
        <v>484</v>
      </c>
      <c r="E331" t="s">
        <v>1000</v>
      </c>
      <c r="F331">
        <v>4</v>
      </c>
      <c r="G331">
        <v>4</v>
      </c>
      <c r="H331">
        <f t="shared" si="111"/>
        <v>16</v>
      </c>
      <c r="P331" s="10"/>
      <c r="Q331" s="10"/>
    </row>
    <row r="332" spans="1:17" x14ac:dyDescent="0.25">
      <c r="A332">
        <f t="shared" si="112"/>
        <v>0</v>
      </c>
      <c r="B332">
        <v>1992</v>
      </c>
      <c r="C332" t="s">
        <v>1001</v>
      </c>
      <c r="D332" t="s">
        <v>1002</v>
      </c>
      <c r="E332" t="s">
        <v>1003</v>
      </c>
      <c r="F332">
        <v>5</v>
      </c>
      <c r="G332">
        <v>4</v>
      </c>
      <c r="H332">
        <f t="shared" si="111"/>
        <v>16</v>
      </c>
      <c r="P332" s="10"/>
      <c r="Q332" s="10"/>
    </row>
    <row r="333" spans="1:17" x14ac:dyDescent="0.25">
      <c r="A333">
        <f t="shared" si="112"/>
        <v>0</v>
      </c>
      <c r="B333">
        <v>1992</v>
      </c>
      <c r="C333" t="s">
        <v>1004</v>
      </c>
      <c r="D333" t="s">
        <v>495</v>
      </c>
      <c r="E333" t="s">
        <v>1005</v>
      </c>
      <c r="F333">
        <v>2</v>
      </c>
      <c r="G333">
        <v>4</v>
      </c>
      <c r="H333">
        <f t="shared" si="111"/>
        <v>16</v>
      </c>
      <c r="P333" s="10"/>
      <c r="Q333" s="10"/>
    </row>
    <row r="334" spans="1:17" x14ac:dyDescent="0.25">
      <c r="A334">
        <f t="shared" si="112"/>
        <v>0</v>
      </c>
      <c r="B334">
        <v>1992</v>
      </c>
      <c r="C334" t="s">
        <v>1006</v>
      </c>
      <c r="D334" t="s">
        <v>315</v>
      </c>
      <c r="E334" t="s">
        <v>1007</v>
      </c>
      <c r="F334">
        <v>2</v>
      </c>
      <c r="G334">
        <v>4</v>
      </c>
      <c r="H334">
        <f t="shared" si="111"/>
        <v>16</v>
      </c>
      <c r="P334" s="10"/>
      <c r="Q334" s="10"/>
    </row>
    <row r="335" spans="1:17" x14ac:dyDescent="0.25">
      <c r="A335">
        <f t="shared" si="112"/>
        <v>0</v>
      </c>
      <c r="B335">
        <v>1992</v>
      </c>
      <c r="C335" t="s">
        <v>1008</v>
      </c>
      <c r="D335" t="s">
        <v>1009</v>
      </c>
      <c r="E335" t="s">
        <v>1010</v>
      </c>
      <c r="F335">
        <v>2</v>
      </c>
      <c r="G335">
        <v>4</v>
      </c>
      <c r="H335">
        <f t="shared" si="111"/>
        <v>16</v>
      </c>
      <c r="P335" s="10"/>
      <c r="Q335" s="10"/>
    </row>
    <row r="336" spans="1:17" x14ac:dyDescent="0.25">
      <c r="A336">
        <f t="shared" si="112"/>
        <v>0</v>
      </c>
      <c r="B336">
        <v>1992</v>
      </c>
      <c r="C336" t="s">
        <v>1011</v>
      </c>
      <c r="D336" t="s">
        <v>428</v>
      </c>
      <c r="E336" t="s">
        <v>1012</v>
      </c>
      <c r="F336">
        <v>2</v>
      </c>
      <c r="G336">
        <v>3</v>
      </c>
      <c r="H336">
        <f t="shared" si="111"/>
        <v>9</v>
      </c>
      <c r="P336" s="10"/>
      <c r="Q336" s="10"/>
    </row>
    <row r="337" spans="1:17" x14ac:dyDescent="0.25">
      <c r="A337">
        <f t="shared" si="112"/>
        <v>0</v>
      </c>
      <c r="B337">
        <v>1992</v>
      </c>
      <c r="C337" t="s">
        <v>1013</v>
      </c>
      <c r="D337" t="s">
        <v>1014</v>
      </c>
      <c r="E337" t="s">
        <v>1015</v>
      </c>
      <c r="F337">
        <v>2</v>
      </c>
      <c r="G337">
        <v>4</v>
      </c>
      <c r="H337">
        <f t="shared" si="111"/>
        <v>16</v>
      </c>
      <c r="P337" s="10"/>
      <c r="Q337" s="10"/>
    </row>
    <row r="338" spans="1:17" x14ac:dyDescent="0.25">
      <c r="A338">
        <f t="shared" si="112"/>
        <v>0</v>
      </c>
      <c r="B338">
        <v>1992</v>
      </c>
      <c r="C338" t="s">
        <v>1016</v>
      </c>
      <c r="D338" t="s">
        <v>828</v>
      </c>
      <c r="E338" t="s">
        <v>1017</v>
      </c>
      <c r="F338">
        <v>3</v>
      </c>
      <c r="G338">
        <v>3</v>
      </c>
      <c r="H338">
        <f t="shared" si="111"/>
        <v>9</v>
      </c>
      <c r="P338" s="10"/>
      <c r="Q338" s="10"/>
    </row>
    <row r="339" spans="1:17" x14ac:dyDescent="0.25">
      <c r="A339">
        <f t="shared" si="112"/>
        <v>0</v>
      </c>
      <c r="B339">
        <v>1992</v>
      </c>
      <c r="C339" t="s">
        <v>1018</v>
      </c>
      <c r="D339" t="s">
        <v>445</v>
      </c>
      <c r="E339" t="s">
        <v>1019</v>
      </c>
      <c r="F339">
        <v>4</v>
      </c>
      <c r="G339">
        <v>4</v>
      </c>
      <c r="H339">
        <f t="shared" si="111"/>
        <v>16</v>
      </c>
      <c r="P339" s="10"/>
      <c r="Q339" s="10"/>
    </row>
    <row r="340" spans="1:17" x14ac:dyDescent="0.25">
      <c r="A340">
        <f t="shared" si="112"/>
        <v>0</v>
      </c>
      <c r="B340">
        <v>1992</v>
      </c>
      <c r="C340" t="s">
        <v>1020</v>
      </c>
      <c r="D340" t="s">
        <v>1021</v>
      </c>
      <c r="E340" t="s">
        <v>1022</v>
      </c>
      <c r="F340">
        <v>4</v>
      </c>
      <c r="G340">
        <v>4</v>
      </c>
      <c r="H340">
        <f t="shared" si="111"/>
        <v>16</v>
      </c>
      <c r="P340" s="10"/>
      <c r="Q340" s="10"/>
    </row>
    <row r="341" spans="1:17" x14ac:dyDescent="0.25">
      <c r="A341">
        <f t="shared" si="112"/>
        <v>0</v>
      </c>
      <c r="B341">
        <v>1992</v>
      </c>
      <c r="C341" t="s">
        <v>1023</v>
      </c>
      <c r="D341" t="s">
        <v>553</v>
      </c>
      <c r="E341" t="s">
        <v>1024</v>
      </c>
      <c r="F341">
        <v>4</v>
      </c>
      <c r="G341">
        <v>4</v>
      </c>
      <c r="H341">
        <f t="shared" si="111"/>
        <v>16</v>
      </c>
      <c r="P341" s="10"/>
      <c r="Q341" s="10"/>
    </row>
    <row r="342" spans="1:17" x14ac:dyDescent="0.25">
      <c r="A342">
        <f t="shared" si="112"/>
        <v>0</v>
      </c>
      <c r="B342">
        <v>1992</v>
      </c>
      <c r="C342" t="s">
        <v>1025</v>
      </c>
      <c r="D342" t="s">
        <v>364</v>
      </c>
      <c r="E342" t="s">
        <v>1026</v>
      </c>
      <c r="F342">
        <v>3</v>
      </c>
      <c r="G342">
        <v>3</v>
      </c>
      <c r="H342">
        <f t="shared" si="111"/>
        <v>9</v>
      </c>
      <c r="P342" s="10"/>
      <c r="Q342" s="10"/>
    </row>
    <row r="343" spans="1:17" x14ac:dyDescent="0.25">
      <c r="A343">
        <f t="shared" si="112"/>
        <v>0</v>
      </c>
      <c r="B343">
        <v>1992</v>
      </c>
      <c r="C343" t="s">
        <v>1027</v>
      </c>
      <c r="D343" t="s">
        <v>458</v>
      </c>
      <c r="E343" t="s">
        <v>1028</v>
      </c>
      <c r="F343">
        <v>3</v>
      </c>
      <c r="G343">
        <v>4</v>
      </c>
      <c r="H343">
        <f t="shared" si="111"/>
        <v>16</v>
      </c>
      <c r="P343" s="10"/>
      <c r="Q343" s="10"/>
    </row>
    <row r="344" spans="1:17" x14ac:dyDescent="0.25">
      <c r="A344">
        <f t="shared" si="112"/>
        <v>0</v>
      </c>
      <c r="B344">
        <v>1992</v>
      </c>
      <c r="C344" t="s">
        <v>1029</v>
      </c>
      <c r="D344" t="s">
        <v>602</v>
      </c>
      <c r="E344" t="s">
        <v>1030</v>
      </c>
      <c r="F344">
        <v>3</v>
      </c>
      <c r="G344">
        <v>3</v>
      </c>
      <c r="H344">
        <f t="shared" si="111"/>
        <v>9</v>
      </c>
      <c r="P344" s="10"/>
      <c r="Q344" s="10"/>
    </row>
    <row r="345" spans="1:17" x14ac:dyDescent="0.25">
      <c r="A345">
        <f t="shared" si="112"/>
        <v>0</v>
      </c>
      <c r="B345">
        <v>1992</v>
      </c>
      <c r="C345" t="s">
        <v>1031</v>
      </c>
      <c r="D345" t="s">
        <v>688</v>
      </c>
      <c r="E345" t="s">
        <v>1032</v>
      </c>
      <c r="F345">
        <v>3</v>
      </c>
      <c r="G345">
        <v>4</v>
      </c>
      <c r="H345">
        <f t="shared" si="111"/>
        <v>16</v>
      </c>
      <c r="P345" s="10"/>
      <c r="Q345" s="10"/>
    </row>
    <row r="346" spans="1:17" x14ac:dyDescent="0.25">
      <c r="A346">
        <f t="shared" si="112"/>
        <v>0</v>
      </c>
      <c r="B346">
        <v>1992</v>
      </c>
      <c r="C346" t="s">
        <v>1033</v>
      </c>
      <c r="D346" t="s">
        <v>445</v>
      </c>
      <c r="E346" t="s">
        <v>1034</v>
      </c>
      <c r="F346">
        <v>4</v>
      </c>
      <c r="G346">
        <v>4</v>
      </c>
      <c r="H346">
        <f t="shared" si="111"/>
        <v>16</v>
      </c>
      <c r="P346" s="10"/>
      <c r="Q346" s="10"/>
    </row>
    <row r="347" spans="1:17" x14ac:dyDescent="0.25">
      <c r="A347">
        <f t="shared" si="112"/>
        <v>0</v>
      </c>
      <c r="B347">
        <v>1992</v>
      </c>
      <c r="C347" t="s">
        <v>1035</v>
      </c>
      <c r="D347" t="s">
        <v>1036</v>
      </c>
      <c r="E347" t="s">
        <v>441</v>
      </c>
      <c r="F347">
        <v>2</v>
      </c>
      <c r="G347">
        <v>4</v>
      </c>
      <c r="H347">
        <f t="shared" si="111"/>
        <v>16</v>
      </c>
      <c r="P347" s="10"/>
      <c r="Q347" s="10"/>
    </row>
    <row r="348" spans="1:17" x14ac:dyDescent="0.25">
      <c r="A348">
        <f t="shared" si="112"/>
        <v>0</v>
      </c>
      <c r="B348">
        <v>1992</v>
      </c>
      <c r="C348" t="s">
        <v>1037</v>
      </c>
      <c r="D348" t="s">
        <v>1038</v>
      </c>
      <c r="E348" t="s">
        <v>1039</v>
      </c>
      <c r="F348">
        <v>2</v>
      </c>
      <c r="G348">
        <v>4</v>
      </c>
      <c r="H348">
        <f t="shared" si="111"/>
        <v>16</v>
      </c>
      <c r="P348" s="10"/>
      <c r="Q348" s="10"/>
    </row>
    <row r="349" spans="1:17" x14ac:dyDescent="0.25">
      <c r="A349">
        <f t="shared" si="112"/>
        <v>0</v>
      </c>
      <c r="B349">
        <v>1992</v>
      </c>
      <c r="C349" t="s">
        <v>1040</v>
      </c>
      <c r="D349" t="s">
        <v>957</v>
      </c>
      <c r="E349" t="s">
        <v>1041</v>
      </c>
      <c r="F349">
        <v>3</v>
      </c>
      <c r="G349">
        <v>4</v>
      </c>
      <c r="H349">
        <f t="shared" si="111"/>
        <v>16</v>
      </c>
      <c r="P349" s="10"/>
      <c r="Q349" s="10"/>
    </row>
    <row r="350" spans="1:17" x14ac:dyDescent="0.25">
      <c r="A350">
        <f t="shared" si="112"/>
        <v>0</v>
      </c>
      <c r="B350">
        <v>1992</v>
      </c>
      <c r="C350" t="s">
        <v>1042</v>
      </c>
      <c r="D350" t="s">
        <v>688</v>
      </c>
      <c r="E350" t="s">
        <v>1043</v>
      </c>
      <c r="F350">
        <v>3</v>
      </c>
      <c r="G350">
        <v>3</v>
      </c>
      <c r="H350">
        <f t="shared" si="111"/>
        <v>9</v>
      </c>
      <c r="P350" s="10"/>
      <c r="Q350" s="10"/>
    </row>
    <row r="351" spans="1:17" x14ac:dyDescent="0.25">
      <c r="A351">
        <f t="shared" si="112"/>
        <v>0</v>
      </c>
      <c r="B351">
        <v>1992</v>
      </c>
      <c r="C351" t="s">
        <v>1044</v>
      </c>
      <c r="D351" t="s">
        <v>1045</v>
      </c>
      <c r="E351" t="s">
        <v>1046</v>
      </c>
      <c r="F351">
        <v>2</v>
      </c>
      <c r="G351">
        <v>4</v>
      </c>
      <c r="H351">
        <f t="shared" si="111"/>
        <v>16</v>
      </c>
      <c r="P351" s="10"/>
      <c r="Q351" s="10"/>
    </row>
    <row r="352" spans="1:17" x14ac:dyDescent="0.25">
      <c r="A352">
        <f t="shared" si="112"/>
        <v>0</v>
      </c>
      <c r="B352">
        <v>1992</v>
      </c>
      <c r="C352" t="s">
        <v>1047</v>
      </c>
      <c r="D352" t="s">
        <v>1048</v>
      </c>
      <c r="E352" t="s">
        <v>1049</v>
      </c>
      <c r="F352">
        <v>2</v>
      </c>
      <c r="G352">
        <v>4</v>
      </c>
      <c r="H352">
        <f t="shared" si="111"/>
        <v>16</v>
      </c>
      <c r="P352" s="10"/>
      <c r="Q352" s="10"/>
    </row>
    <row r="353" spans="1:17" x14ac:dyDescent="0.25">
      <c r="A353">
        <f t="shared" si="112"/>
        <v>0</v>
      </c>
      <c r="B353">
        <v>1992</v>
      </c>
      <c r="C353" t="s">
        <v>1050</v>
      </c>
      <c r="D353" t="s">
        <v>1051</v>
      </c>
      <c r="E353" t="s">
        <v>1052</v>
      </c>
      <c r="F353">
        <v>2</v>
      </c>
      <c r="G353">
        <v>4</v>
      </c>
      <c r="H353">
        <f t="shared" si="111"/>
        <v>16</v>
      </c>
      <c r="P353" s="10"/>
      <c r="Q353" s="10"/>
    </row>
    <row r="354" spans="1:17" x14ac:dyDescent="0.25">
      <c r="A354">
        <f t="shared" si="112"/>
        <v>0</v>
      </c>
      <c r="B354">
        <v>1992</v>
      </c>
      <c r="C354" t="s">
        <v>1053</v>
      </c>
      <c r="D354" t="s">
        <v>1054</v>
      </c>
      <c r="E354" t="s">
        <v>1055</v>
      </c>
      <c r="F354">
        <v>2</v>
      </c>
      <c r="G354">
        <v>4</v>
      </c>
      <c r="H354">
        <f t="shared" si="111"/>
        <v>16</v>
      </c>
      <c r="P354" s="10"/>
      <c r="Q354" s="10"/>
    </row>
    <row r="355" spans="1:17" x14ac:dyDescent="0.25">
      <c r="A355">
        <f t="shared" si="112"/>
        <v>0</v>
      </c>
      <c r="B355">
        <v>1992</v>
      </c>
      <c r="C355" t="s">
        <v>1056</v>
      </c>
      <c r="D355" t="s">
        <v>1057</v>
      </c>
      <c r="E355" t="s">
        <v>1058</v>
      </c>
      <c r="F355">
        <v>4</v>
      </c>
      <c r="G355">
        <v>4</v>
      </c>
      <c r="H355">
        <f t="shared" si="111"/>
        <v>16</v>
      </c>
      <c r="P355" s="10"/>
      <c r="Q355" s="10"/>
    </row>
    <row r="356" spans="1:17" x14ac:dyDescent="0.25">
      <c r="A356">
        <f t="shared" si="112"/>
        <v>0</v>
      </c>
      <c r="B356">
        <v>1992</v>
      </c>
      <c r="C356" t="s">
        <v>1059</v>
      </c>
      <c r="D356" t="s">
        <v>688</v>
      </c>
      <c r="E356" t="s">
        <v>1060</v>
      </c>
      <c r="F356">
        <v>3</v>
      </c>
      <c r="G356">
        <v>3</v>
      </c>
      <c r="H356">
        <f t="shared" si="111"/>
        <v>9</v>
      </c>
      <c r="P356" s="10"/>
      <c r="Q356" s="10"/>
    </row>
    <row r="357" spans="1:17" x14ac:dyDescent="0.25">
      <c r="A357">
        <f t="shared" si="112"/>
        <v>0</v>
      </c>
      <c r="B357">
        <v>1992</v>
      </c>
      <c r="C357" t="s">
        <v>1061</v>
      </c>
      <c r="D357" t="s">
        <v>324</v>
      </c>
      <c r="E357" t="s">
        <v>1062</v>
      </c>
      <c r="F357">
        <v>2</v>
      </c>
      <c r="G357">
        <v>3</v>
      </c>
      <c r="H357">
        <f t="shared" si="111"/>
        <v>9</v>
      </c>
      <c r="P357" s="10"/>
      <c r="Q357" s="10"/>
    </row>
    <row r="358" spans="1:17" x14ac:dyDescent="0.25">
      <c r="A358">
        <f t="shared" si="112"/>
        <v>0</v>
      </c>
      <c r="B358">
        <v>1992</v>
      </c>
      <c r="C358" t="s">
        <v>1063</v>
      </c>
      <c r="D358" t="s">
        <v>392</v>
      </c>
      <c r="E358" t="s">
        <v>1064</v>
      </c>
      <c r="F358">
        <v>4</v>
      </c>
      <c r="G358">
        <v>4</v>
      </c>
      <c r="H358">
        <f t="shared" si="111"/>
        <v>16</v>
      </c>
      <c r="P358" s="10"/>
      <c r="Q358" s="10"/>
    </row>
    <row r="359" spans="1:17" x14ac:dyDescent="0.25">
      <c r="A359">
        <f t="shared" si="112"/>
        <v>0</v>
      </c>
      <c r="B359">
        <v>1992</v>
      </c>
      <c r="C359" t="s">
        <v>1065</v>
      </c>
      <c r="D359" t="s">
        <v>602</v>
      </c>
      <c r="E359" t="s">
        <v>1066</v>
      </c>
      <c r="F359">
        <v>2</v>
      </c>
      <c r="G359">
        <v>3</v>
      </c>
      <c r="H359">
        <f t="shared" si="111"/>
        <v>9</v>
      </c>
      <c r="P359" s="10"/>
      <c r="Q359" s="10"/>
    </row>
    <row r="360" spans="1:17" x14ac:dyDescent="0.25">
      <c r="A360">
        <f t="shared" si="112"/>
        <v>0</v>
      </c>
      <c r="B360">
        <v>1992</v>
      </c>
      <c r="C360" t="s">
        <v>1067</v>
      </c>
      <c r="D360" t="s">
        <v>1068</v>
      </c>
      <c r="E360" t="s">
        <v>1069</v>
      </c>
      <c r="F360">
        <v>3</v>
      </c>
      <c r="G360">
        <v>4</v>
      </c>
      <c r="H360">
        <f t="shared" si="111"/>
        <v>16</v>
      </c>
      <c r="P360" s="10"/>
      <c r="Q360" s="10"/>
    </row>
    <row r="361" spans="1:17" x14ac:dyDescent="0.25">
      <c r="A361">
        <f t="shared" si="112"/>
        <v>0</v>
      </c>
      <c r="B361">
        <v>1992</v>
      </c>
      <c r="C361" t="s">
        <v>1070</v>
      </c>
      <c r="D361" t="s">
        <v>1071</v>
      </c>
      <c r="E361" t="s">
        <v>1072</v>
      </c>
      <c r="F361">
        <v>5</v>
      </c>
      <c r="G361">
        <v>4</v>
      </c>
      <c r="H361">
        <f t="shared" si="111"/>
        <v>16</v>
      </c>
      <c r="P361" s="10"/>
      <c r="Q361" s="10"/>
    </row>
    <row r="362" spans="1:17" x14ac:dyDescent="0.25">
      <c r="A362">
        <f t="shared" si="112"/>
        <v>0</v>
      </c>
      <c r="B362">
        <v>1992</v>
      </c>
      <c r="C362" t="s">
        <v>1073</v>
      </c>
      <c r="D362" t="s">
        <v>1074</v>
      </c>
      <c r="E362" t="s">
        <v>1075</v>
      </c>
      <c r="F362">
        <v>2</v>
      </c>
      <c r="G362">
        <v>4</v>
      </c>
      <c r="H362">
        <f t="shared" si="111"/>
        <v>16</v>
      </c>
      <c r="P362" s="10"/>
      <c r="Q362" s="10"/>
    </row>
    <row r="363" spans="1:17" x14ac:dyDescent="0.25">
      <c r="A363">
        <f t="shared" si="112"/>
        <v>0</v>
      </c>
      <c r="B363">
        <v>1992</v>
      </c>
      <c r="C363" t="s">
        <v>1076</v>
      </c>
      <c r="D363" t="s">
        <v>957</v>
      </c>
      <c r="E363" t="s">
        <v>1077</v>
      </c>
      <c r="F363">
        <v>3</v>
      </c>
      <c r="G363">
        <v>2</v>
      </c>
      <c r="H363">
        <f t="shared" si="111"/>
        <v>4</v>
      </c>
      <c r="P363" s="10"/>
      <c r="Q363" s="10"/>
    </row>
    <row r="364" spans="1:17" x14ac:dyDescent="0.25">
      <c r="A364">
        <f t="shared" si="112"/>
        <v>0</v>
      </c>
      <c r="B364">
        <v>1992</v>
      </c>
      <c r="C364" t="s">
        <v>1078</v>
      </c>
      <c r="D364" t="s">
        <v>828</v>
      </c>
      <c r="E364" t="s">
        <v>1079</v>
      </c>
      <c r="F364">
        <v>3</v>
      </c>
      <c r="G364">
        <v>4</v>
      </c>
      <c r="H364">
        <f t="shared" si="111"/>
        <v>16</v>
      </c>
      <c r="P364" s="10"/>
      <c r="Q364" s="10"/>
    </row>
    <row r="365" spans="1:17" x14ac:dyDescent="0.25">
      <c r="A365">
        <f t="shared" si="112"/>
        <v>0</v>
      </c>
      <c r="B365">
        <v>1992</v>
      </c>
      <c r="C365" t="s">
        <v>1080</v>
      </c>
      <c r="D365" t="s">
        <v>688</v>
      </c>
      <c r="E365" t="s">
        <v>1081</v>
      </c>
      <c r="F365">
        <v>3</v>
      </c>
      <c r="G365">
        <v>3</v>
      </c>
      <c r="H365">
        <f t="shared" si="111"/>
        <v>9</v>
      </c>
      <c r="P365" s="10"/>
      <c r="Q365" s="10"/>
    </row>
    <row r="366" spans="1:17" x14ac:dyDescent="0.25">
      <c r="A366">
        <f t="shared" si="112"/>
        <v>0</v>
      </c>
      <c r="B366">
        <v>1992</v>
      </c>
      <c r="C366" t="s">
        <v>1082</v>
      </c>
      <c r="D366" t="s">
        <v>1038</v>
      </c>
      <c r="E366" t="s">
        <v>1083</v>
      </c>
      <c r="F366">
        <v>2</v>
      </c>
      <c r="G366">
        <v>4</v>
      </c>
      <c r="H366">
        <f t="shared" si="111"/>
        <v>16</v>
      </c>
      <c r="P366" s="10"/>
      <c r="Q366" s="10"/>
    </row>
    <row r="367" spans="1:17" x14ac:dyDescent="0.25">
      <c r="A367">
        <f t="shared" si="112"/>
        <v>0</v>
      </c>
      <c r="B367">
        <v>1992</v>
      </c>
      <c r="C367" t="s">
        <v>1084</v>
      </c>
      <c r="D367" t="s">
        <v>1085</v>
      </c>
      <c r="E367" t="s">
        <v>1086</v>
      </c>
      <c r="F367">
        <v>4</v>
      </c>
      <c r="G367">
        <v>3</v>
      </c>
      <c r="H367">
        <f t="shared" si="111"/>
        <v>9</v>
      </c>
      <c r="P367" s="10"/>
      <c r="Q367" s="10"/>
    </row>
    <row r="368" spans="1:17" x14ac:dyDescent="0.25">
      <c r="A368">
        <f t="shared" si="112"/>
        <v>0</v>
      </c>
      <c r="B368">
        <v>1992</v>
      </c>
      <c r="C368" t="s">
        <v>1087</v>
      </c>
      <c r="D368" t="s">
        <v>1088</v>
      </c>
      <c r="E368" t="s">
        <v>1089</v>
      </c>
      <c r="F368">
        <v>5</v>
      </c>
      <c r="G368">
        <v>4</v>
      </c>
      <c r="H368">
        <f t="shared" si="111"/>
        <v>16</v>
      </c>
      <c r="P368" s="10"/>
      <c r="Q368" s="10"/>
    </row>
    <row r="369" spans="1:17" x14ac:dyDescent="0.25">
      <c r="A369">
        <f t="shared" si="112"/>
        <v>0</v>
      </c>
      <c r="B369">
        <v>1992</v>
      </c>
      <c r="C369" t="s">
        <v>1090</v>
      </c>
      <c r="D369" t="s">
        <v>1091</v>
      </c>
      <c r="E369" t="s">
        <v>1092</v>
      </c>
      <c r="F369">
        <v>2</v>
      </c>
      <c r="G369">
        <v>2</v>
      </c>
      <c r="H369">
        <f t="shared" si="111"/>
        <v>4</v>
      </c>
      <c r="P369" s="10"/>
      <c r="Q369" s="10"/>
    </row>
    <row r="370" spans="1:17" x14ac:dyDescent="0.25">
      <c r="A370">
        <f t="shared" si="112"/>
        <v>0</v>
      </c>
      <c r="B370">
        <v>1992</v>
      </c>
      <c r="C370" t="s">
        <v>1093</v>
      </c>
      <c r="D370" t="s">
        <v>1088</v>
      </c>
      <c r="E370" t="s">
        <v>1094</v>
      </c>
      <c r="F370">
        <v>5</v>
      </c>
      <c r="G370">
        <v>4</v>
      </c>
      <c r="H370">
        <f t="shared" si="111"/>
        <v>16</v>
      </c>
      <c r="P370" s="10"/>
      <c r="Q370" s="10"/>
    </row>
    <row r="371" spans="1:17" x14ac:dyDescent="0.25">
      <c r="A371">
        <f t="shared" si="112"/>
        <v>0</v>
      </c>
      <c r="B371">
        <v>1992</v>
      </c>
      <c r="C371" t="s">
        <v>1095</v>
      </c>
      <c r="D371" t="s">
        <v>395</v>
      </c>
      <c r="E371" t="s">
        <v>1096</v>
      </c>
      <c r="F371">
        <v>3</v>
      </c>
      <c r="G371">
        <v>4</v>
      </c>
      <c r="H371">
        <f t="shared" si="111"/>
        <v>16</v>
      </c>
      <c r="P371" s="10"/>
      <c r="Q371" s="10"/>
    </row>
    <row r="372" spans="1:17" x14ac:dyDescent="0.25">
      <c r="A372">
        <f t="shared" si="112"/>
        <v>0</v>
      </c>
      <c r="B372">
        <v>1992</v>
      </c>
      <c r="C372" t="s">
        <v>1097</v>
      </c>
      <c r="D372" t="s">
        <v>828</v>
      </c>
      <c r="E372" t="s">
        <v>1098</v>
      </c>
      <c r="F372">
        <v>2</v>
      </c>
      <c r="G372">
        <v>4</v>
      </c>
      <c r="H372">
        <f t="shared" ref="H372:H435" si="113">G372^2</f>
        <v>16</v>
      </c>
      <c r="P372" s="10"/>
      <c r="Q372" s="10"/>
    </row>
    <row r="373" spans="1:17" x14ac:dyDescent="0.25">
      <c r="A373">
        <f t="shared" ref="A373:A436" si="114">IF(C373=C372,1,0)</f>
        <v>0</v>
      </c>
      <c r="B373">
        <v>1992</v>
      </c>
      <c r="C373" t="s">
        <v>1099</v>
      </c>
      <c r="D373" t="s">
        <v>611</v>
      </c>
      <c r="E373" t="s">
        <v>1100</v>
      </c>
      <c r="F373">
        <v>4</v>
      </c>
      <c r="G373">
        <v>3</v>
      </c>
      <c r="H373">
        <f t="shared" si="113"/>
        <v>9</v>
      </c>
      <c r="P373" s="10"/>
      <c r="Q373" s="10"/>
    </row>
    <row r="374" spans="1:17" x14ac:dyDescent="0.25">
      <c r="A374">
        <f t="shared" si="114"/>
        <v>0</v>
      </c>
      <c r="B374">
        <v>1992</v>
      </c>
      <c r="C374" t="s">
        <v>1101</v>
      </c>
      <c r="D374" t="s">
        <v>1102</v>
      </c>
      <c r="E374" t="s">
        <v>1103</v>
      </c>
      <c r="F374">
        <v>3</v>
      </c>
      <c r="G374">
        <v>2</v>
      </c>
      <c r="H374">
        <f t="shared" si="113"/>
        <v>4</v>
      </c>
      <c r="P374" s="10"/>
      <c r="Q374" s="10"/>
    </row>
    <row r="375" spans="1:17" x14ac:dyDescent="0.25">
      <c r="A375">
        <f t="shared" si="114"/>
        <v>0</v>
      </c>
      <c r="B375">
        <v>1992</v>
      </c>
      <c r="C375" t="s">
        <v>1104</v>
      </c>
      <c r="D375" t="s">
        <v>1105</v>
      </c>
      <c r="E375" t="s">
        <v>1106</v>
      </c>
      <c r="F375">
        <v>4</v>
      </c>
      <c r="G375">
        <v>4</v>
      </c>
      <c r="H375">
        <f t="shared" si="113"/>
        <v>16</v>
      </c>
      <c r="P375" s="10"/>
      <c r="Q375" s="10"/>
    </row>
    <row r="376" spans="1:17" x14ac:dyDescent="0.25">
      <c r="A376">
        <f t="shared" si="114"/>
        <v>0</v>
      </c>
      <c r="B376">
        <v>1992</v>
      </c>
      <c r="C376" t="s">
        <v>1107</v>
      </c>
      <c r="D376" t="s">
        <v>1108</v>
      </c>
      <c r="E376" t="s">
        <v>485</v>
      </c>
      <c r="F376">
        <v>4</v>
      </c>
      <c r="G376">
        <v>4</v>
      </c>
      <c r="H376">
        <f t="shared" si="113"/>
        <v>16</v>
      </c>
      <c r="P376" s="10"/>
      <c r="Q376" s="10"/>
    </row>
    <row r="377" spans="1:17" x14ac:dyDescent="0.25">
      <c r="A377">
        <f t="shared" si="114"/>
        <v>0</v>
      </c>
      <c r="B377">
        <v>1992</v>
      </c>
      <c r="C377" t="s">
        <v>1109</v>
      </c>
      <c r="D377" t="s">
        <v>1110</v>
      </c>
      <c r="E377" t="s">
        <v>1111</v>
      </c>
      <c r="F377">
        <v>4</v>
      </c>
      <c r="G377">
        <v>4</v>
      </c>
      <c r="H377">
        <f t="shared" si="113"/>
        <v>16</v>
      </c>
      <c r="P377" s="10"/>
      <c r="Q377" s="10"/>
    </row>
    <row r="378" spans="1:17" x14ac:dyDescent="0.25">
      <c r="A378">
        <f t="shared" si="114"/>
        <v>0</v>
      </c>
      <c r="B378">
        <v>1992</v>
      </c>
      <c r="C378" t="s">
        <v>1112</v>
      </c>
      <c r="D378" t="s">
        <v>379</v>
      </c>
      <c r="E378" t="s">
        <v>1113</v>
      </c>
      <c r="F378">
        <v>3</v>
      </c>
      <c r="G378">
        <v>4</v>
      </c>
      <c r="H378">
        <f t="shared" si="113"/>
        <v>16</v>
      </c>
      <c r="P378" s="10"/>
      <c r="Q378" s="10"/>
    </row>
    <row r="379" spans="1:17" x14ac:dyDescent="0.25">
      <c r="A379">
        <f t="shared" si="114"/>
        <v>0</v>
      </c>
      <c r="B379">
        <v>1992</v>
      </c>
      <c r="C379" t="s">
        <v>1114</v>
      </c>
      <c r="D379" t="s">
        <v>1115</v>
      </c>
      <c r="E379" t="s">
        <v>1116</v>
      </c>
      <c r="F379">
        <v>4</v>
      </c>
      <c r="G379">
        <v>2</v>
      </c>
      <c r="H379">
        <f t="shared" si="113"/>
        <v>4</v>
      </c>
      <c r="P379" s="10"/>
      <c r="Q379" s="10"/>
    </row>
    <row r="380" spans="1:17" x14ac:dyDescent="0.25">
      <c r="A380">
        <f t="shared" si="114"/>
        <v>0</v>
      </c>
      <c r="B380">
        <v>1992</v>
      </c>
      <c r="C380" t="s">
        <v>1117</v>
      </c>
      <c r="D380" t="s">
        <v>1118</v>
      </c>
      <c r="E380" t="s">
        <v>1119</v>
      </c>
      <c r="F380">
        <v>2</v>
      </c>
      <c r="G380">
        <v>4</v>
      </c>
      <c r="H380">
        <f t="shared" si="113"/>
        <v>16</v>
      </c>
      <c r="P380" s="10"/>
      <c r="Q380" s="10"/>
    </row>
    <row r="381" spans="1:17" x14ac:dyDescent="0.25">
      <c r="A381">
        <f t="shared" si="114"/>
        <v>0</v>
      </c>
      <c r="B381">
        <v>1992</v>
      </c>
      <c r="C381" t="s">
        <v>1120</v>
      </c>
      <c r="D381" t="s">
        <v>495</v>
      </c>
      <c r="E381" t="s">
        <v>1121</v>
      </c>
      <c r="F381">
        <v>2</v>
      </c>
      <c r="G381">
        <v>4</v>
      </c>
      <c r="H381">
        <f t="shared" si="113"/>
        <v>16</v>
      </c>
      <c r="P381" s="10"/>
      <c r="Q381" s="10"/>
    </row>
    <row r="382" spans="1:17" x14ac:dyDescent="0.25">
      <c r="A382">
        <f t="shared" si="114"/>
        <v>0</v>
      </c>
      <c r="B382">
        <v>1992</v>
      </c>
      <c r="C382" t="s">
        <v>1122</v>
      </c>
      <c r="D382" t="s">
        <v>611</v>
      </c>
      <c r="E382" t="s">
        <v>1123</v>
      </c>
      <c r="F382">
        <v>4</v>
      </c>
      <c r="G382">
        <v>4</v>
      </c>
      <c r="H382">
        <f t="shared" si="113"/>
        <v>16</v>
      </c>
      <c r="P382" s="10"/>
      <c r="Q382" s="10"/>
    </row>
    <row r="383" spans="1:17" x14ac:dyDescent="0.25">
      <c r="A383">
        <f t="shared" si="114"/>
        <v>0</v>
      </c>
      <c r="B383">
        <v>1992</v>
      </c>
      <c r="C383" t="s">
        <v>1124</v>
      </c>
      <c r="D383" t="s">
        <v>550</v>
      </c>
      <c r="E383" t="s">
        <v>1125</v>
      </c>
      <c r="F383">
        <v>2</v>
      </c>
      <c r="G383">
        <v>4</v>
      </c>
      <c r="H383">
        <f t="shared" si="113"/>
        <v>16</v>
      </c>
      <c r="P383" s="10"/>
      <c r="Q383" s="10"/>
    </row>
    <row r="384" spans="1:17" x14ac:dyDescent="0.25">
      <c r="A384">
        <f t="shared" si="114"/>
        <v>0</v>
      </c>
      <c r="B384">
        <v>1992</v>
      </c>
      <c r="C384" t="s">
        <v>1126</v>
      </c>
      <c r="D384" t="s">
        <v>327</v>
      </c>
      <c r="E384" t="s">
        <v>1127</v>
      </c>
      <c r="F384">
        <v>2</v>
      </c>
      <c r="G384">
        <v>3</v>
      </c>
      <c r="H384">
        <f t="shared" si="113"/>
        <v>9</v>
      </c>
      <c r="P384" s="10"/>
      <c r="Q384" s="10"/>
    </row>
    <row r="385" spans="1:17" x14ac:dyDescent="0.25">
      <c r="A385">
        <f t="shared" si="114"/>
        <v>0</v>
      </c>
      <c r="B385">
        <v>1992</v>
      </c>
      <c r="C385" t="s">
        <v>1128</v>
      </c>
      <c r="D385" t="s">
        <v>511</v>
      </c>
      <c r="E385" t="s">
        <v>1129</v>
      </c>
      <c r="F385">
        <v>2</v>
      </c>
      <c r="G385">
        <v>4</v>
      </c>
      <c r="H385">
        <f t="shared" si="113"/>
        <v>16</v>
      </c>
      <c r="P385" s="10"/>
      <c r="Q385" s="10"/>
    </row>
    <row r="386" spans="1:17" x14ac:dyDescent="0.25">
      <c r="A386">
        <f t="shared" si="114"/>
        <v>0</v>
      </c>
      <c r="B386">
        <v>1992</v>
      </c>
      <c r="C386" t="s">
        <v>1130</v>
      </c>
      <c r="D386" t="s">
        <v>1131</v>
      </c>
      <c r="E386" t="s">
        <v>1132</v>
      </c>
      <c r="F386">
        <v>2</v>
      </c>
      <c r="G386">
        <v>4</v>
      </c>
      <c r="H386">
        <f t="shared" si="113"/>
        <v>16</v>
      </c>
      <c r="P386" s="10"/>
      <c r="Q386" s="10"/>
    </row>
    <row r="387" spans="1:17" x14ac:dyDescent="0.25">
      <c r="A387">
        <f t="shared" si="114"/>
        <v>0</v>
      </c>
      <c r="B387">
        <v>1992</v>
      </c>
      <c r="C387" t="s">
        <v>1133</v>
      </c>
      <c r="D387" t="s">
        <v>828</v>
      </c>
      <c r="E387" t="s">
        <v>1134</v>
      </c>
      <c r="F387">
        <v>4</v>
      </c>
      <c r="G387">
        <v>3</v>
      </c>
      <c r="H387">
        <f t="shared" si="113"/>
        <v>9</v>
      </c>
      <c r="P387" s="10"/>
      <c r="Q387" s="10"/>
    </row>
    <row r="388" spans="1:17" x14ac:dyDescent="0.25">
      <c r="A388">
        <f t="shared" si="114"/>
        <v>0</v>
      </c>
      <c r="B388">
        <v>1992</v>
      </c>
      <c r="C388" t="s">
        <v>1135</v>
      </c>
      <c r="D388" t="s">
        <v>364</v>
      </c>
      <c r="E388" t="s">
        <v>1136</v>
      </c>
      <c r="F388">
        <v>3</v>
      </c>
      <c r="G388">
        <v>3</v>
      </c>
      <c r="H388">
        <f t="shared" si="113"/>
        <v>9</v>
      </c>
      <c r="P388" s="10"/>
      <c r="Q388" s="10"/>
    </row>
    <row r="389" spans="1:17" x14ac:dyDescent="0.25">
      <c r="A389">
        <f t="shared" si="114"/>
        <v>0</v>
      </c>
      <c r="B389">
        <v>1993</v>
      </c>
      <c r="C389" t="s">
        <v>1137</v>
      </c>
      <c r="D389" t="s">
        <v>1138</v>
      </c>
      <c r="E389" t="s">
        <v>1139</v>
      </c>
      <c r="F389">
        <v>3</v>
      </c>
      <c r="G389">
        <v>4</v>
      </c>
      <c r="H389">
        <f t="shared" si="113"/>
        <v>16</v>
      </c>
      <c r="P389" s="10"/>
      <c r="Q389" s="10"/>
    </row>
    <row r="390" spans="1:17" x14ac:dyDescent="0.25">
      <c r="A390">
        <f t="shared" si="114"/>
        <v>0</v>
      </c>
      <c r="B390">
        <v>1993</v>
      </c>
      <c r="C390" t="s">
        <v>1140</v>
      </c>
      <c r="D390" t="s">
        <v>1141</v>
      </c>
      <c r="E390" t="s">
        <v>1142</v>
      </c>
      <c r="F390">
        <v>2</v>
      </c>
      <c r="G390">
        <v>4</v>
      </c>
      <c r="H390">
        <f t="shared" si="113"/>
        <v>16</v>
      </c>
      <c r="P390" s="10"/>
      <c r="Q390" s="10"/>
    </row>
    <row r="391" spans="1:17" x14ac:dyDescent="0.25">
      <c r="A391">
        <f t="shared" si="114"/>
        <v>0</v>
      </c>
      <c r="B391">
        <v>1993</v>
      </c>
      <c r="C391" t="s">
        <v>1143</v>
      </c>
      <c r="D391" t="s">
        <v>364</v>
      </c>
      <c r="E391" t="s">
        <v>1144</v>
      </c>
      <c r="F391">
        <v>4</v>
      </c>
      <c r="G391">
        <v>3</v>
      </c>
      <c r="H391">
        <f t="shared" si="113"/>
        <v>9</v>
      </c>
      <c r="P391" s="10"/>
      <c r="Q391" s="10"/>
    </row>
    <row r="392" spans="1:17" x14ac:dyDescent="0.25">
      <c r="A392">
        <f t="shared" si="114"/>
        <v>0</v>
      </c>
      <c r="B392">
        <v>1993</v>
      </c>
      <c r="C392" t="s">
        <v>1145</v>
      </c>
      <c r="D392" t="s">
        <v>392</v>
      </c>
      <c r="E392" t="s">
        <v>1146</v>
      </c>
      <c r="F392">
        <v>5</v>
      </c>
      <c r="G392">
        <v>3</v>
      </c>
      <c r="H392">
        <f t="shared" si="113"/>
        <v>9</v>
      </c>
      <c r="P392" s="10"/>
      <c r="Q392" s="10"/>
    </row>
    <row r="393" spans="1:17" x14ac:dyDescent="0.25">
      <c r="A393">
        <f t="shared" si="114"/>
        <v>0</v>
      </c>
      <c r="B393">
        <v>1993</v>
      </c>
      <c r="C393" t="s">
        <v>1147</v>
      </c>
      <c r="D393" t="s">
        <v>1148</v>
      </c>
      <c r="E393" t="s">
        <v>1149</v>
      </c>
      <c r="F393">
        <v>4</v>
      </c>
      <c r="G393">
        <v>4</v>
      </c>
      <c r="H393">
        <f t="shared" si="113"/>
        <v>16</v>
      </c>
      <c r="P393" s="10"/>
      <c r="Q393" s="10"/>
    </row>
    <row r="394" spans="1:17" x14ac:dyDescent="0.25">
      <c r="A394">
        <f t="shared" si="114"/>
        <v>0</v>
      </c>
      <c r="B394">
        <v>1993</v>
      </c>
      <c r="C394" t="s">
        <v>1150</v>
      </c>
      <c r="D394" t="s">
        <v>611</v>
      </c>
      <c r="E394" t="s">
        <v>1151</v>
      </c>
      <c r="F394">
        <v>4</v>
      </c>
      <c r="G394">
        <v>4</v>
      </c>
      <c r="H394">
        <f t="shared" si="113"/>
        <v>16</v>
      </c>
      <c r="P394" s="10"/>
      <c r="Q394" s="10"/>
    </row>
    <row r="395" spans="1:17" x14ac:dyDescent="0.25">
      <c r="A395">
        <f t="shared" si="114"/>
        <v>0</v>
      </c>
      <c r="B395">
        <v>1993</v>
      </c>
      <c r="C395" t="s">
        <v>1152</v>
      </c>
      <c r="D395" t="s">
        <v>828</v>
      </c>
      <c r="E395" t="s">
        <v>1153</v>
      </c>
      <c r="F395">
        <v>2</v>
      </c>
      <c r="G395">
        <v>4</v>
      </c>
      <c r="H395">
        <f t="shared" si="113"/>
        <v>16</v>
      </c>
      <c r="P395" s="10"/>
      <c r="Q395" s="10"/>
    </row>
    <row r="396" spans="1:17" x14ac:dyDescent="0.25">
      <c r="A396">
        <f t="shared" si="114"/>
        <v>0</v>
      </c>
      <c r="B396">
        <v>1993</v>
      </c>
      <c r="C396" t="s">
        <v>1154</v>
      </c>
      <c r="D396" t="s">
        <v>1155</v>
      </c>
      <c r="E396" t="s">
        <v>1156</v>
      </c>
      <c r="F396">
        <v>2</v>
      </c>
      <c r="G396">
        <v>4</v>
      </c>
      <c r="H396">
        <f t="shared" si="113"/>
        <v>16</v>
      </c>
      <c r="P396" s="10"/>
      <c r="Q396" s="10"/>
    </row>
    <row r="397" spans="1:17" x14ac:dyDescent="0.25">
      <c r="A397">
        <f t="shared" si="114"/>
        <v>0</v>
      </c>
      <c r="B397">
        <v>1993</v>
      </c>
      <c r="C397" t="s">
        <v>1157</v>
      </c>
      <c r="D397" t="s">
        <v>373</v>
      </c>
      <c r="E397" t="s">
        <v>1158</v>
      </c>
      <c r="F397">
        <v>3</v>
      </c>
      <c r="G397">
        <v>3</v>
      </c>
      <c r="H397">
        <f t="shared" si="113"/>
        <v>9</v>
      </c>
      <c r="P397" s="10"/>
      <c r="Q397" s="10"/>
    </row>
    <row r="398" spans="1:17" x14ac:dyDescent="0.25">
      <c r="A398">
        <f t="shared" si="114"/>
        <v>0</v>
      </c>
      <c r="B398">
        <v>1993</v>
      </c>
      <c r="C398" t="s">
        <v>1159</v>
      </c>
      <c r="D398" t="s">
        <v>1160</v>
      </c>
      <c r="E398" t="s">
        <v>1161</v>
      </c>
      <c r="F398">
        <v>4</v>
      </c>
      <c r="G398">
        <v>4</v>
      </c>
      <c r="H398">
        <f t="shared" si="113"/>
        <v>16</v>
      </c>
      <c r="P398" s="10"/>
      <c r="Q398" s="10"/>
    </row>
    <row r="399" spans="1:17" x14ac:dyDescent="0.25">
      <c r="A399">
        <f t="shared" si="114"/>
        <v>0</v>
      </c>
      <c r="B399">
        <v>1993</v>
      </c>
      <c r="C399" t="s">
        <v>1162</v>
      </c>
      <c r="D399" t="s">
        <v>376</v>
      </c>
      <c r="E399" t="s">
        <v>1163</v>
      </c>
      <c r="F399">
        <v>3</v>
      </c>
      <c r="G399">
        <v>4</v>
      </c>
      <c r="H399">
        <f t="shared" si="113"/>
        <v>16</v>
      </c>
      <c r="P399" s="10"/>
      <c r="Q399" s="10"/>
    </row>
    <row r="400" spans="1:17" x14ac:dyDescent="0.25">
      <c r="A400">
        <f t="shared" si="114"/>
        <v>0</v>
      </c>
      <c r="B400">
        <v>1993</v>
      </c>
      <c r="C400" t="s">
        <v>1164</v>
      </c>
      <c r="D400" t="s">
        <v>1165</v>
      </c>
      <c r="E400" t="s">
        <v>1166</v>
      </c>
      <c r="F400">
        <v>2</v>
      </c>
      <c r="G400">
        <v>6</v>
      </c>
      <c r="H400">
        <f t="shared" si="113"/>
        <v>36</v>
      </c>
      <c r="P400" s="10"/>
      <c r="Q400" s="10"/>
    </row>
    <row r="401" spans="1:17" x14ac:dyDescent="0.25">
      <c r="A401">
        <f t="shared" si="114"/>
        <v>0</v>
      </c>
      <c r="B401">
        <v>1993</v>
      </c>
      <c r="C401" t="s">
        <v>1167</v>
      </c>
      <c r="D401" t="s">
        <v>327</v>
      </c>
      <c r="E401" t="s">
        <v>1168</v>
      </c>
      <c r="F401">
        <v>2</v>
      </c>
      <c r="G401">
        <v>3</v>
      </c>
      <c r="H401">
        <f t="shared" si="113"/>
        <v>9</v>
      </c>
      <c r="P401" s="10"/>
      <c r="Q401" s="10"/>
    </row>
    <row r="402" spans="1:17" x14ac:dyDescent="0.25">
      <c r="A402">
        <f t="shared" si="114"/>
        <v>0</v>
      </c>
      <c r="B402">
        <v>1993</v>
      </c>
      <c r="C402" t="s">
        <v>1169</v>
      </c>
      <c r="D402" t="s">
        <v>736</v>
      </c>
      <c r="E402" t="s">
        <v>1170</v>
      </c>
      <c r="F402">
        <v>4</v>
      </c>
      <c r="G402">
        <v>4</v>
      </c>
      <c r="H402">
        <f t="shared" si="113"/>
        <v>16</v>
      </c>
      <c r="P402" s="10"/>
      <c r="Q402" s="10"/>
    </row>
    <row r="403" spans="1:17" x14ac:dyDescent="0.25">
      <c r="A403">
        <f t="shared" si="114"/>
        <v>0</v>
      </c>
      <c r="B403">
        <v>1993</v>
      </c>
      <c r="C403" t="s">
        <v>1171</v>
      </c>
      <c r="D403" t="s">
        <v>1165</v>
      </c>
      <c r="E403" t="s">
        <v>1172</v>
      </c>
      <c r="F403">
        <v>2</v>
      </c>
      <c r="G403">
        <v>2</v>
      </c>
      <c r="H403">
        <f t="shared" si="113"/>
        <v>4</v>
      </c>
      <c r="P403" s="10"/>
      <c r="Q403" s="10"/>
    </row>
    <row r="404" spans="1:17" x14ac:dyDescent="0.25">
      <c r="A404">
        <f t="shared" si="114"/>
        <v>0</v>
      </c>
      <c r="B404">
        <v>1993</v>
      </c>
      <c r="C404" t="s">
        <v>1173</v>
      </c>
      <c r="D404" t="s">
        <v>1174</v>
      </c>
      <c r="E404" t="s">
        <v>1175</v>
      </c>
      <c r="F404">
        <v>2</v>
      </c>
      <c r="G404">
        <v>3</v>
      </c>
      <c r="H404">
        <f t="shared" si="113"/>
        <v>9</v>
      </c>
      <c r="P404" s="10"/>
      <c r="Q404" s="10"/>
    </row>
    <row r="405" spans="1:17" x14ac:dyDescent="0.25">
      <c r="A405">
        <f t="shared" si="114"/>
        <v>0</v>
      </c>
      <c r="B405">
        <v>1993</v>
      </c>
      <c r="C405" t="s">
        <v>1176</v>
      </c>
      <c r="D405" t="s">
        <v>353</v>
      </c>
      <c r="E405" t="s">
        <v>1177</v>
      </c>
      <c r="F405">
        <v>2</v>
      </c>
      <c r="G405">
        <v>4</v>
      </c>
      <c r="H405">
        <f t="shared" si="113"/>
        <v>16</v>
      </c>
      <c r="P405" s="10"/>
      <c r="Q405" s="10"/>
    </row>
    <row r="406" spans="1:17" x14ac:dyDescent="0.25">
      <c r="A406">
        <f t="shared" si="114"/>
        <v>0</v>
      </c>
      <c r="B406">
        <v>1993</v>
      </c>
      <c r="C406" t="s">
        <v>1178</v>
      </c>
      <c r="D406" t="s">
        <v>1179</v>
      </c>
      <c r="E406" t="s">
        <v>1180</v>
      </c>
      <c r="F406">
        <v>2</v>
      </c>
      <c r="G406">
        <v>4</v>
      </c>
      <c r="H406">
        <f t="shared" si="113"/>
        <v>16</v>
      </c>
      <c r="P406" s="10"/>
      <c r="Q406" s="10"/>
    </row>
    <row r="407" spans="1:17" x14ac:dyDescent="0.25">
      <c r="A407">
        <f t="shared" si="114"/>
        <v>0</v>
      </c>
      <c r="B407">
        <v>1993</v>
      </c>
      <c r="C407" t="s">
        <v>1181</v>
      </c>
      <c r="D407" t="s">
        <v>324</v>
      </c>
      <c r="E407" t="s">
        <v>1182</v>
      </c>
      <c r="F407">
        <v>4</v>
      </c>
      <c r="G407">
        <v>2</v>
      </c>
      <c r="H407">
        <f t="shared" si="113"/>
        <v>4</v>
      </c>
      <c r="P407" s="10"/>
      <c r="Q407" s="10"/>
    </row>
    <row r="408" spans="1:17" x14ac:dyDescent="0.25">
      <c r="A408">
        <f t="shared" si="114"/>
        <v>0</v>
      </c>
      <c r="B408">
        <v>1993</v>
      </c>
      <c r="C408" t="s">
        <v>1183</v>
      </c>
      <c r="D408" t="s">
        <v>688</v>
      </c>
      <c r="E408" t="s">
        <v>1184</v>
      </c>
      <c r="F408">
        <v>3</v>
      </c>
      <c r="G408">
        <v>3</v>
      </c>
      <c r="H408">
        <f t="shared" si="113"/>
        <v>9</v>
      </c>
      <c r="P408" s="10"/>
      <c r="Q408" s="10"/>
    </row>
    <row r="409" spans="1:17" x14ac:dyDescent="0.25">
      <c r="A409">
        <f t="shared" si="114"/>
        <v>0</v>
      </c>
      <c r="B409">
        <v>1993</v>
      </c>
      <c r="C409" t="s">
        <v>1185</v>
      </c>
      <c r="D409" t="s">
        <v>1186</v>
      </c>
      <c r="E409" t="s">
        <v>1187</v>
      </c>
      <c r="F409">
        <v>2</v>
      </c>
      <c r="G409">
        <v>4</v>
      </c>
      <c r="H409">
        <f t="shared" si="113"/>
        <v>16</v>
      </c>
      <c r="P409" s="10"/>
      <c r="Q409" s="10"/>
    </row>
    <row r="410" spans="1:17" x14ac:dyDescent="0.25">
      <c r="A410">
        <f t="shared" si="114"/>
        <v>0</v>
      </c>
      <c r="B410">
        <v>1993</v>
      </c>
      <c r="C410" t="s">
        <v>1188</v>
      </c>
      <c r="D410" t="s">
        <v>688</v>
      </c>
      <c r="E410" t="s">
        <v>1189</v>
      </c>
      <c r="F410">
        <v>3</v>
      </c>
      <c r="G410">
        <v>3</v>
      </c>
      <c r="H410">
        <f t="shared" si="113"/>
        <v>9</v>
      </c>
      <c r="P410" s="10"/>
      <c r="Q410" s="10"/>
    </row>
    <row r="411" spans="1:17" x14ac:dyDescent="0.25">
      <c r="A411">
        <f t="shared" si="114"/>
        <v>0</v>
      </c>
      <c r="B411">
        <v>1993</v>
      </c>
      <c r="C411" t="s">
        <v>1190</v>
      </c>
      <c r="D411" t="s">
        <v>395</v>
      </c>
      <c r="E411" t="s">
        <v>1191</v>
      </c>
      <c r="F411">
        <v>3</v>
      </c>
      <c r="G411">
        <v>3</v>
      </c>
      <c r="H411">
        <f t="shared" si="113"/>
        <v>9</v>
      </c>
      <c r="P411" s="10"/>
      <c r="Q411" s="10"/>
    </row>
    <row r="412" spans="1:17" x14ac:dyDescent="0.25">
      <c r="A412">
        <f t="shared" si="114"/>
        <v>0</v>
      </c>
      <c r="B412">
        <v>1993</v>
      </c>
      <c r="C412" t="s">
        <v>1192</v>
      </c>
      <c r="D412" t="s">
        <v>1193</v>
      </c>
      <c r="E412" t="s">
        <v>1194</v>
      </c>
      <c r="F412">
        <v>2</v>
      </c>
      <c r="G412">
        <v>4</v>
      </c>
      <c r="H412">
        <f t="shared" si="113"/>
        <v>16</v>
      </c>
      <c r="P412" s="10"/>
      <c r="Q412" s="10"/>
    </row>
    <row r="413" spans="1:17" x14ac:dyDescent="0.25">
      <c r="A413">
        <f t="shared" si="114"/>
        <v>0</v>
      </c>
      <c r="B413">
        <v>1993</v>
      </c>
      <c r="C413" t="s">
        <v>1195</v>
      </c>
      <c r="D413" t="s">
        <v>688</v>
      </c>
      <c r="E413" t="s">
        <v>1196</v>
      </c>
      <c r="F413">
        <v>3</v>
      </c>
      <c r="G413">
        <v>3</v>
      </c>
      <c r="H413">
        <f t="shared" si="113"/>
        <v>9</v>
      </c>
      <c r="P413" s="10"/>
      <c r="Q413" s="10"/>
    </row>
    <row r="414" spans="1:17" x14ac:dyDescent="0.25">
      <c r="A414">
        <f t="shared" si="114"/>
        <v>0</v>
      </c>
      <c r="B414">
        <v>1993</v>
      </c>
      <c r="C414" t="s">
        <v>1197</v>
      </c>
      <c r="D414" t="s">
        <v>373</v>
      </c>
      <c r="E414" t="s">
        <v>1198</v>
      </c>
      <c r="F414">
        <v>4</v>
      </c>
      <c r="G414">
        <v>3</v>
      </c>
      <c r="H414">
        <f t="shared" si="113"/>
        <v>9</v>
      </c>
      <c r="P414" s="10"/>
      <c r="Q414" s="10"/>
    </row>
    <row r="415" spans="1:17" x14ac:dyDescent="0.25">
      <c r="A415">
        <f t="shared" si="114"/>
        <v>0</v>
      </c>
      <c r="B415">
        <v>1993</v>
      </c>
      <c r="C415" t="s">
        <v>1199</v>
      </c>
      <c r="D415" t="s">
        <v>1200</v>
      </c>
      <c r="E415" t="s">
        <v>1201</v>
      </c>
      <c r="F415">
        <v>3</v>
      </c>
      <c r="G415">
        <v>3</v>
      </c>
      <c r="H415">
        <f t="shared" si="113"/>
        <v>9</v>
      </c>
      <c r="P415" s="10"/>
      <c r="Q415" s="10"/>
    </row>
    <row r="416" spans="1:17" x14ac:dyDescent="0.25">
      <c r="A416">
        <f t="shared" si="114"/>
        <v>0</v>
      </c>
      <c r="B416">
        <v>1993</v>
      </c>
      <c r="C416" t="s">
        <v>1202</v>
      </c>
      <c r="D416" t="s">
        <v>1203</v>
      </c>
      <c r="E416" t="s">
        <v>1204</v>
      </c>
      <c r="F416">
        <v>2</v>
      </c>
      <c r="G416">
        <v>4</v>
      </c>
      <c r="H416">
        <f t="shared" si="113"/>
        <v>16</v>
      </c>
      <c r="P416" s="10"/>
      <c r="Q416" s="10"/>
    </row>
    <row r="417" spans="1:17" x14ac:dyDescent="0.25">
      <c r="A417">
        <f t="shared" si="114"/>
        <v>0</v>
      </c>
      <c r="B417">
        <v>1993</v>
      </c>
      <c r="C417" t="s">
        <v>1205</v>
      </c>
      <c r="D417" t="s">
        <v>1165</v>
      </c>
      <c r="E417" t="s">
        <v>1206</v>
      </c>
      <c r="F417">
        <v>4</v>
      </c>
      <c r="G417">
        <v>5</v>
      </c>
      <c r="H417">
        <f t="shared" si="113"/>
        <v>25</v>
      </c>
      <c r="P417" s="10"/>
      <c r="Q417" s="10"/>
    </row>
    <row r="418" spans="1:17" x14ac:dyDescent="0.25">
      <c r="A418">
        <f t="shared" si="114"/>
        <v>0</v>
      </c>
      <c r="B418">
        <v>1993</v>
      </c>
      <c r="C418" t="s">
        <v>1207</v>
      </c>
      <c r="D418" t="s">
        <v>1208</v>
      </c>
      <c r="E418" t="s">
        <v>1209</v>
      </c>
      <c r="F418">
        <v>5</v>
      </c>
      <c r="G418">
        <v>4</v>
      </c>
      <c r="H418">
        <f t="shared" si="113"/>
        <v>16</v>
      </c>
      <c r="P418" s="10"/>
      <c r="Q418" s="10"/>
    </row>
    <row r="419" spans="1:17" x14ac:dyDescent="0.25">
      <c r="A419">
        <f t="shared" si="114"/>
        <v>0</v>
      </c>
      <c r="B419">
        <v>1993</v>
      </c>
      <c r="C419" t="s">
        <v>1210</v>
      </c>
      <c r="D419" t="s">
        <v>1211</v>
      </c>
      <c r="E419" t="s">
        <v>1212</v>
      </c>
      <c r="F419">
        <v>3</v>
      </c>
      <c r="G419">
        <v>3</v>
      </c>
      <c r="H419">
        <f t="shared" si="113"/>
        <v>9</v>
      </c>
      <c r="P419" s="10"/>
      <c r="Q419" s="10"/>
    </row>
    <row r="420" spans="1:17" x14ac:dyDescent="0.25">
      <c r="A420">
        <f t="shared" si="114"/>
        <v>0</v>
      </c>
      <c r="B420">
        <v>1993</v>
      </c>
      <c r="C420" t="s">
        <v>1213</v>
      </c>
      <c r="D420" t="s">
        <v>484</v>
      </c>
      <c r="E420" t="s">
        <v>1214</v>
      </c>
      <c r="F420">
        <v>4</v>
      </c>
      <c r="G420">
        <v>3</v>
      </c>
      <c r="H420">
        <f t="shared" si="113"/>
        <v>9</v>
      </c>
      <c r="P420" s="10"/>
      <c r="Q420" s="10"/>
    </row>
    <row r="421" spans="1:17" x14ac:dyDescent="0.25">
      <c r="A421">
        <f t="shared" si="114"/>
        <v>0</v>
      </c>
      <c r="B421">
        <v>1993</v>
      </c>
      <c r="C421" t="s">
        <v>1215</v>
      </c>
      <c r="D421" t="s">
        <v>1193</v>
      </c>
      <c r="E421" t="s">
        <v>1216</v>
      </c>
      <c r="F421">
        <v>3</v>
      </c>
      <c r="G421">
        <v>3</v>
      </c>
      <c r="H421">
        <f t="shared" si="113"/>
        <v>9</v>
      </c>
      <c r="P421" s="10"/>
      <c r="Q421" s="10"/>
    </row>
    <row r="422" spans="1:17" x14ac:dyDescent="0.25">
      <c r="A422">
        <f t="shared" si="114"/>
        <v>0</v>
      </c>
      <c r="B422">
        <v>1993</v>
      </c>
      <c r="C422" t="s">
        <v>1217</v>
      </c>
      <c r="D422" t="s">
        <v>373</v>
      </c>
      <c r="E422" t="s">
        <v>1218</v>
      </c>
      <c r="F422">
        <v>2</v>
      </c>
      <c r="G422">
        <v>3</v>
      </c>
      <c r="H422">
        <f t="shared" si="113"/>
        <v>9</v>
      </c>
      <c r="P422" s="10"/>
      <c r="Q422" s="10"/>
    </row>
    <row r="423" spans="1:17" x14ac:dyDescent="0.25">
      <c r="A423">
        <f t="shared" si="114"/>
        <v>0</v>
      </c>
      <c r="B423">
        <v>1993</v>
      </c>
      <c r="C423" t="s">
        <v>1219</v>
      </c>
      <c r="D423" t="s">
        <v>315</v>
      </c>
      <c r="E423" t="s">
        <v>1220</v>
      </c>
      <c r="F423">
        <v>5</v>
      </c>
      <c r="G423">
        <v>4</v>
      </c>
      <c r="H423">
        <f t="shared" si="113"/>
        <v>16</v>
      </c>
      <c r="P423" s="10"/>
      <c r="Q423" s="10"/>
    </row>
    <row r="424" spans="1:17" x14ac:dyDescent="0.25">
      <c r="A424">
        <f t="shared" si="114"/>
        <v>0</v>
      </c>
      <c r="B424">
        <v>1993</v>
      </c>
      <c r="C424" t="s">
        <v>1221</v>
      </c>
      <c r="D424" t="s">
        <v>1222</v>
      </c>
      <c r="E424" t="s">
        <v>1223</v>
      </c>
      <c r="F424">
        <v>2</v>
      </c>
      <c r="G424">
        <v>4</v>
      </c>
      <c r="H424">
        <f t="shared" si="113"/>
        <v>16</v>
      </c>
      <c r="P424" s="10"/>
      <c r="Q424" s="10"/>
    </row>
    <row r="425" spans="1:17" x14ac:dyDescent="0.25">
      <c r="A425">
        <f t="shared" si="114"/>
        <v>0</v>
      </c>
      <c r="B425">
        <v>1993</v>
      </c>
      <c r="C425" t="s">
        <v>1224</v>
      </c>
      <c r="D425" t="s">
        <v>1225</v>
      </c>
      <c r="E425" t="s">
        <v>1226</v>
      </c>
      <c r="F425">
        <v>2</v>
      </c>
      <c r="G425">
        <v>3</v>
      </c>
      <c r="H425">
        <f t="shared" si="113"/>
        <v>9</v>
      </c>
      <c r="P425" s="10"/>
      <c r="Q425" s="10"/>
    </row>
    <row r="426" spans="1:17" x14ac:dyDescent="0.25">
      <c r="A426">
        <f t="shared" si="114"/>
        <v>0</v>
      </c>
      <c r="B426">
        <v>1993</v>
      </c>
      <c r="C426" t="s">
        <v>1227</v>
      </c>
      <c r="D426" t="s">
        <v>688</v>
      </c>
      <c r="E426" t="s">
        <v>1228</v>
      </c>
      <c r="F426">
        <v>4</v>
      </c>
      <c r="G426">
        <v>2</v>
      </c>
      <c r="H426">
        <f t="shared" si="113"/>
        <v>4</v>
      </c>
      <c r="P426" s="10"/>
      <c r="Q426" s="10"/>
    </row>
    <row r="427" spans="1:17" x14ac:dyDescent="0.25">
      <c r="A427">
        <f t="shared" si="114"/>
        <v>0</v>
      </c>
      <c r="B427">
        <v>1993</v>
      </c>
      <c r="C427" t="s">
        <v>1229</v>
      </c>
      <c r="D427" t="s">
        <v>364</v>
      </c>
      <c r="E427" t="s">
        <v>1230</v>
      </c>
      <c r="F427">
        <v>3</v>
      </c>
      <c r="G427">
        <v>3</v>
      </c>
      <c r="H427">
        <f t="shared" si="113"/>
        <v>9</v>
      </c>
      <c r="P427" s="10"/>
      <c r="Q427" s="10"/>
    </row>
    <row r="428" spans="1:17" x14ac:dyDescent="0.25">
      <c r="A428">
        <f t="shared" si="114"/>
        <v>0</v>
      </c>
      <c r="B428">
        <v>1993</v>
      </c>
      <c r="C428" t="s">
        <v>1231</v>
      </c>
      <c r="D428" t="s">
        <v>1232</v>
      </c>
      <c r="E428" t="s">
        <v>1233</v>
      </c>
      <c r="F428">
        <v>3</v>
      </c>
      <c r="G428">
        <v>3</v>
      </c>
      <c r="H428">
        <f t="shared" si="113"/>
        <v>9</v>
      </c>
      <c r="P428" s="10"/>
      <c r="Q428" s="10"/>
    </row>
    <row r="429" spans="1:17" x14ac:dyDescent="0.25">
      <c r="A429">
        <f t="shared" si="114"/>
        <v>0</v>
      </c>
      <c r="B429">
        <v>1993</v>
      </c>
      <c r="C429" t="s">
        <v>1234</v>
      </c>
      <c r="D429" t="s">
        <v>1235</v>
      </c>
      <c r="E429" t="s">
        <v>1236</v>
      </c>
      <c r="F429">
        <v>3</v>
      </c>
      <c r="G429">
        <v>4</v>
      </c>
      <c r="H429">
        <f t="shared" si="113"/>
        <v>16</v>
      </c>
      <c r="P429" s="10"/>
      <c r="Q429" s="10"/>
    </row>
    <row r="430" spans="1:17" x14ac:dyDescent="0.25">
      <c r="A430">
        <f t="shared" si="114"/>
        <v>0</v>
      </c>
      <c r="B430">
        <v>1993</v>
      </c>
      <c r="C430" t="s">
        <v>1237</v>
      </c>
      <c r="D430" t="s">
        <v>1165</v>
      </c>
      <c r="E430" t="s">
        <v>846</v>
      </c>
      <c r="F430">
        <v>2</v>
      </c>
      <c r="G430">
        <v>2</v>
      </c>
      <c r="H430">
        <f t="shared" si="113"/>
        <v>4</v>
      </c>
      <c r="P430" s="10"/>
      <c r="Q430" s="10"/>
    </row>
    <row r="431" spans="1:17" x14ac:dyDescent="0.25">
      <c r="A431">
        <f t="shared" si="114"/>
        <v>0</v>
      </c>
      <c r="B431">
        <v>1993</v>
      </c>
      <c r="C431" t="s">
        <v>1238</v>
      </c>
      <c r="D431" t="s">
        <v>1239</v>
      </c>
      <c r="E431" t="s">
        <v>1240</v>
      </c>
      <c r="F431">
        <v>2</v>
      </c>
      <c r="G431">
        <v>4</v>
      </c>
      <c r="H431">
        <f t="shared" si="113"/>
        <v>16</v>
      </c>
      <c r="P431" s="10"/>
      <c r="Q431" s="10"/>
    </row>
    <row r="432" spans="1:17" x14ac:dyDescent="0.25">
      <c r="A432">
        <f t="shared" si="114"/>
        <v>0</v>
      </c>
      <c r="B432">
        <v>1993</v>
      </c>
      <c r="C432" t="s">
        <v>1241</v>
      </c>
      <c r="D432" t="s">
        <v>458</v>
      </c>
      <c r="E432" t="s">
        <v>1242</v>
      </c>
      <c r="F432">
        <v>4</v>
      </c>
      <c r="G432">
        <v>2</v>
      </c>
      <c r="H432">
        <f t="shared" si="113"/>
        <v>4</v>
      </c>
      <c r="P432" s="10"/>
      <c r="Q432" s="10"/>
    </row>
    <row r="433" spans="1:17" x14ac:dyDescent="0.25">
      <c r="A433">
        <f t="shared" si="114"/>
        <v>0</v>
      </c>
      <c r="B433">
        <v>1993</v>
      </c>
      <c r="C433" t="s">
        <v>1243</v>
      </c>
      <c r="D433" t="s">
        <v>327</v>
      </c>
      <c r="E433" t="s">
        <v>1244</v>
      </c>
      <c r="F433">
        <v>4</v>
      </c>
      <c r="G433">
        <v>4</v>
      </c>
      <c r="H433">
        <f t="shared" si="113"/>
        <v>16</v>
      </c>
      <c r="P433" s="10"/>
      <c r="Q433" s="10"/>
    </row>
    <row r="434" spans="1:17" x14ac:dyDescent="0.25">
      <c r="A434">
        <f t="shared" si="114"/>
        <v>0</v>
      </c>
      <c r="B434">
        <v>1993</v>
      </c>
      <c r="C434" t="s">
        <v>1245</v>
      </c>
      <c r="D434" t="s">
        <v>484</v>
      </c>
      <c r="E434" t="s">
        <v>1246</v>
      </c>
      <c r="F434">
        <v>2</v>
      </c>
      <c r="G434">
        <v>3</v>
      </c>
      <c r="H434">
        <f t="shared" si="113"/>
        <v>9</v>
      </c>
      <c r="P434" s="10"/>
      <c r="Q434" s="10"/>
    </row>
    <row r="435" spans="1:17" x14ac:dyDescent="0.25">
      <c r="A435">
        <f t="shared" si="114"/>
        <v>0</v>
      </c>
      <c r="B435">
        <v>1993</v>
      </c>
      <c r="C435" t="s">
        <v>1247</v>
      </c>
      <c r="D435" t="s">
        <v>1248</v>
      </c>
      <c r="E435" t="s">
        <v>1249</v>
      </c>
      <c r="F435">
        <v>2</v>
      </c>
      <c r="G435">
        <v>4</v>
      </c>
      <c r="H435">
        <f t="shared" si="113"/>
        <v>16</v>
      </c>
      <c r="P435" s="10"/>
      <c r="Q435" s="10"/>
    </row>
    <row r="436" spans="1:17" x14ac:dyDescent="0.25">
      <c r="A436">
        <f t="shared" si="114"/>
        <v>0</v>
      </c>
      <c r="B436">
        <v>1993</v>
      </c>
      <c r="C436" t="s">
        <v>1250</v>
      </c>
      <c r="D436" t="s">
        <v>373</v>
      </c>
      <c r="E436" t="s">
        <v>1251</v>
      </c>
      <c r="F436">
        <v>3</v>
      </c>
      <c r="G436">
        <v>3</v>
      </c>
      <c r="H436">
        <f t="shared" ref="H436:H499" si="115">G436^2</f>
        <v>9</v>
      </c>
      <c r="P436" s="10"/>
      <c r="Q436" s="10"/>
    </row>
    <row r="437" spans="1:17" x14ac:dyDescent="0.25">
      <c r="A437">
        <f t="shared" ref="A437:A500" si="116">IF(C437=C436,1,0)</f>
        <v>0</v>
      </c>
      <c r="B437">
        <v>1993</v>
      </c>
      <c r="C437" t="s">
        <v>1252</v>
      </c>
      <c r="D437" t="s">
        <v>364</v>
      </c>
      <c r="E437" t="s">
        <v>1253</v>
      </c>
      <c r="F437">
        <v>3</v>
      </c>
      <c r="G437">
        <v>3</v>
      </c>
      <c r="H437">
        <f t="shared" si="115"/>
        <v>9</v>
      </c>
      <c r="P437" s="10"/>
      <c r="Q437" s="10"/>
    </row>
    <row r="438" spans="1:17" x14ac:dyDescent="0.25">
      <c r="A438">
        <f t="shared" si="116"/>
        <v>0</v>
      </c>
      <c r="B438">
        <v>1993</v>
      </c>
      <c r="C438" t="s">
        <v>1254</v>
      </c>
      <c r="D438" t="s">
        <v>339</v>
      </c>
      <c r="E438" t="s">
        <v>1255</v>
      </c>
      <c r="F438">
        <v>3</v>
      </c>
      <c r="G438">
        <v>4</v>
      </c>
      <c r="H438">
        <f t="shared" si="115"/>
        <v>16</v>
      </c>
      <c r="P438" s="10"/>
      <c r="Q438" s="10"/>
    </row>
    <row r="439" spans="1:17" x14ac:dyDescent="0.25">
      <c r="A439">
        <f t="shared" si="116"/>
        <v>0</v>
      </c>
      <c r="B439">
        <v>1993</v>
      </c>
      <c r="C439" t="s">
        <v>1256</v>
      </c>
      <c r="D439" t="s">
        <v>1108</v>
      </c>
      <c r="E439" t="s">
        <v>1257</v>
      </c>
      <c r="F439">
        <v>2</v>
      </c>
      <c r="G439">
        <v>4</v>
      </c>
      <c r="H439">
        <f t="shared" si="115"/>
        <v>16</v>
      </c>
      <c r="P439" s="10"/>
      <c r="Q439" s="10"/>
    </row>
    <row r="440" spans="1:17" x14ac:dyDescent="0.25">
      <c r="A440">
        <f t="shared" si="116"/>
        <v>0</v>
      </c>
      <c r="B440">
        <v>1993</v>
      </c>
      <c r="C440" t="s">
        <v>1258</v>
      </c>
      <c r="D440" t="s">
        <v>364</v>
      </c>
      <c r="E440" t="s">
        <v>1259</v>
      </c>
      <c r="F440">
        <v>3</v>
      </c>
      <c r="G440">
        <v>2</v>
      </c>
      <c r="H440">
        <f t="shared" si="115"/>
        <v>4</v>
      </c>
      <c r="P440" s="10"/>
      <c r="Q440" s="10"/>
    </row>
    <row r="441" spans="1:17" x14ac:dyDescent="0.25">
      <c r="A441">
        <f t="shared" si="116"/>
        <v>0</v>
      </c>
      <c r="B441">
        <v>1993</v>
      </c>
      <c r="C441" t="s">
        <v>1260</v>
      </c>
      <c r="D441" t="s">
        <v>1261</v>
      </c>
      <c r="E441" t="s">
        <v>1262</v>
      </c>
      <c r="F441">
        <v>3</v>
      </c>
      <c r="G441">
        <v>4</v>
      </c>
      <c r="H441">
        <f t="shared" si="115"/>
        <v>16</v>
      </c>
      <c r="P441" s="10"/>
      <c r="Q441" s="10"/>
    </row>
    <row r="442" spans="1:17" x14ac:dyDescent="0.25">
      <c r="A442">
        <f t="shared" si="116"/>
        <v>0</v>
      </c>
      <c r="B442">
        <v>1993</v>
      </c>
      <c r="C442" t="s">
        <v>1263</v>
      </c>
      <c r="D442" t="s">
        <v>1261</v>
      </c>
      <c r="E442" t="s">
        <v>1264</v>
      </c>
      <c r="F442">
        <v>3</v>
      </c>
      <c r="G442">
        <v>4</v>
      </c>
      <c r="H442">
        <f t="shared" si="115"/>
        <v>16</v>
      </c>
      <c r="P442" s="10"/>
      <c r="Q442" s="10"/>
    </row>
    <row r="443" spans="1:17" x14ac:dyDescent="0.25">
      <c r="A443">
        <f t="shared" si="116"/>
        <v>0</v>
      </c>
      <c r="B443">
        <v>1993</v>
      </c>
      <c r="C443" t="s">
        <v>1265</v>
      </c>
      <c r="D443" t="s">
        <v>1261</v>
      </c>
      <c r="E443" t="s">
        <v>1266</v>
      </c>
      <c r="F443">
        <v>3</v>
      </c>
      <c r="G443">
        <v>2</v>
      </c>
      <c r="H443">
        <f t="shared" si="115"/>
        <v>4</v>
      </c>
      <c r="P443" s="10"/>
      <c r="Q443" s="10"/>
    </row>
    <row r="444" spans="1:17" x14ac:dyDescent="0.25">
      <c r="A444">
        <f t="shared" si="116"/>
        <v>0</v>
      </c>
      <c r="B444">
        <v>1993</v>
      </c>
      <c r="C444" t="s">
        <v>1267</v>
      </c>
      <c r="D444" t="s">
        <v>1268</v>
      </c>
      <c r="E444" t="s">
        <v>1269</v>
      </c>
      <c r="F444">
        <v>3</v>
      </c>
      <c r="G444">
        <v>3</v>
      </c>
      <c r="H444">
        <f t="shared" si="115"/>
        <v>9</v>
      </c>
      <c r="P444" s="10"/>
      <c r="Q444" s="10"/>
    </row>
    <row r="445" spans="1:17" x14ac:dyDescent="0.25">
      <c r="A445">
        <f t="shared" si="116"/>
        <v>0</v>
      </c>
      <c r="B445">
        <v>1993</v>
      </c>
      <c r="C445" t="s">
        <v>1270</v>
      </c>
      <c r="D445" t="s">
        <v>1271</v>
      </c>
      <c r="E445" t="s">
        <v>1272</v>
      </c>
      <c r="F445">
        <v>2</v>
      </c>
      <c r="G445">
        <v>3</v>
      </c>
      <c r="H445">
        <f t="shared" si="115"/>
        <v>9</v>
      </c>
      <c r="P445" s="10"/>
      <c r="Q445" s="10"/>
    </row>
    <row r="446" spans="1:17" x14ac:dyDescent="0.25">
      <c r="A446">
        <f t="shared" si="116"/>
        <v>0</v>
      </c>
      <c r="B446">
        <v>1993</v>
      </c>
      <c r="C446" t="s">
        <v>1273</v>
      </c>
      <c r="D446" t="s">
        <v>403</v>
      </c>
      <c r="E446" t="s">
        <v>1274</v>
      </c>
      <c r="F446">
        <v>2</v>
      </c>
      <c r="G446">
        <v>3</v>
      </c>
      <c r="H446">
        <f t="shared" si="115"/>
        <v>9</v>
      </c>
      <c r="P446" s="10"/>
      <c r="Q446" s="10"/>
    </row>
    <row r="447" spans="1:17" x14ac:dyDescent="0.25">
      <c r="A447">
        <f t="shared" si="116"/>
        <v>0</v>
      </c>
      <c r="B447">
        <v>1993</v>
      </c>
      <c r="C447" t="s">
        <v>1275</v>
      </c>
      <c r="D447" t="s">
        <v>1276</v>
      </c>
      <c r="E447" t="s">
        <v>1277</v>
      </c>
      <c r="F447">
        <v>3</v>
      </c>
      <c r="G447">
        <v>3</v>
      </c>
      <c r="H447">
        <f t="shared" si="115"/>
        <v>9</v>
      </c>
      <c r="P447" s="10"/>
      <c r="Q447" s="10"/>
    </row>
    <row r="448" spans="1:17" x14ac:dyDescent="0.25">
      <c r="A448">
        <f t="shared" si="116"/>
        <v>0</v>
      </c>
      <c r="B448">
        <v>1993</v>
      </c>
      <c r="C448" t="s">
        <v>1278</v>
      </c>
      <c r="D448" t="s">
        <v>458</v>
      </c>
      <c r="E448" t="s">
        <v>1279</v>
      </c>
      <c r="F448">
        <v>4</v>
      </c>
      <c r="G448">
        <v>7</v>
      </c>
      <c r="H448">
        <f t="shared" si="115"/>
        <v>49</v>
      </c>
      <c r="P448" s="10"/>
      <c r="Q448" s="10"/>
    </row>
    <row r="449" spans="1:17" x14ac:dyDescent="0.25">
      <c r="A449">
        <f t="shared" si="116"/>
        <v>0</v>
      </c>
      <c r="B449">
        <v>1993</v>
      </c>
      <c r="C449" t="s">
        <v>1280</v>
      </c>
      <c r="D449" t="s">
        <v>1281</v>
      </c>
      <c r="E449" t="s">
        <v>1282</v>
      </c>
      <c r="F449">
        <v>2</v>
      </c>
      <c r="G449">
        <v>4</v>
      </c>
      <c r="H449">
        <f t="shared" si="115"/>
        <v>16</v>
      </c>
      <c r="P449" s="10"/>
      <c r="Q449" s="10"/>
    </row>
    <row r="450" spans="1:17" x14ac:dyDescent="0.25">
      <c r="A450">
        <f t="shared" si="116"/>
        <v>0</v>
      </c>
      <c r="B450">
        <v>1993</v>
      </c>
      <c r="C450" t="s">
        <v>1283</v>
      </c>
      <c r="D450" t="s">
        <v>364</v>
      </c>
      <c r="E450" t="s">
        <v>1284</v>
      </c>
      <c r="F450">
        <v>3</v>
      </c>
      <c r="G450">
        <v>4</v>
      </c>
      <c r="H450">
        <f t="shared" si="115"/>
        <v>16</v>
      </c>
      <c r="P450" s="10"/>
      <c r="Q450" s="10"/>
    </row>
    <row r="451" spans="1:17" x14ac:dyDescent="0.25">
      <c r="A451">
        <f t="shared" si="116"/>
        <v>0</v>
      </c>
      <c r="B451">
        <v>1993</v>
      </c>
      <c r="C451" t="s">
        <v>1285</v>
      </c>
      <c r="D451" t="s">
        <v>434</v>
      </c>
      <c r="E451" t="s">
        <v>1286</v>
      </c>
      <c r="F451">
        <v>2</v>
      </c>
      <c r="G451">
        <v>4</v>
      </c>
      <c r="H451">
        <f t="shared" si="115"/>
        <v>16</v>
      </c>
      <c r="P451" s="10"/>
      <c r="Q451" s="10"/>
    </row>
    <row r="452" spans="1:17" x14ac:dyDescent="0.25">
      <c r="A452">
        <f t="shared" si="116"/>
        <v>0</v>
      </c>
      <c r="B452">
        <v>1993</v>
      </c>
      <c r="C452" t="s">
        <v>1287</v>
      </c>
      <c r="D452" t="s">
        <v>963</v>
      </c>
      <c r="E452" t="s">
        <v>1288</v>
      </c>
      <c r="F452">
        <v>4</v>
      </c>
      <c r="G452">
        <v>4</v>
      </c>
      <c r="H452">
        <f t="shared" si="115"/>
        <v>16</v>
      </c>
      <c r="P452" s="10"/>
      <c r="Q452" s="10"/>
    </row>
    <row r="453" spans="1:17" x14ac:dyDescent="0.25">
      <c r="A453">
        <f t="shared" si="116"/>
        <v>0</v>
      </c>
      <c r="B453">
        <v>1993</v>
      </c>
      <c r="C453" t="s">
        <v>1289</v>
      </c>
      <c r="D453" t="s">
        <v>963</v>
      </c>
      <c r="E453" t="s">
        <v>1290</v>
      </c>
      <c r="F453">
        <v>2</v>
      </c>
      <c r="G453">
        <v>3</v>
      </c>
      <c r="H453">
        <f t="shared" si="115"/>
        <v>9</v>
      </c>
      <c r="P453" s="10"/>
      <c r="Q453" s="10"/>
    </row>
    <row r="454" spans="1:17" x14ac:dyDescent="0.25">
      <c r="A454">
        <f t="shared" si="116"/>
        <v>0</v>
      </c>
      <c r="B454">
        <v>1993</v>
      </c>
      <c r="C454" t="s">
        <v>1291</v>
      </c>
      <c r="D454" t="s">
        <v>339</v>
      </c>
      <c r="E454" t="s">
        <v>1292</v>
      </c>
      <c r="F454">
        <v>3</v>
      </c>
      <c r="G454">
        <v>2</v>
      </c>
      <c r="H454">
        <f t="shared" si="115"/>
        <v>4</v>
      </c>
      <c r="P454" s="10"/>
      <c r="Q454" s="10"/>
    </row>
    <row r="455" spans="1:17" x14ac:dyDescent="0.25">
      <c r="A455">
        <f t="shared" si="116"/>
        <v>0</v>
      </c>
      <c r="B455">
        <v>1993</v>
      </c>
      <c r="C455" t="s">
        <v>1293</v>
      </c>
      <c r="D455" t="s">
        <v>1294</v>
      </c>
      <c r="E455" t="s">
        <v>1295</v>
      </c>
      <c r="F455">
        <v>3</v>
      </c>
      <c r="G455">
        <v>3</v>
      </c>
      <c r="H455">
        <f t="shared" si="115"/>
        <v>9</v>
      </c>
      <c r="P455" s="10"/>
      <c r="Q455" s="10"/>
    </row>
    <row r="456" spans="1:17" x14ac:dyDescent="0.25">
      <c r="A456">
        <f t="shared" si="116"/>
        <v>0</v>
      </c>
      <c r="B456">
        <v>1993</v>
      </c>
      <c r="C456" t="s">
        <v>1296</v>
      </c>
      <c r="D456" t="s">
        <v>379</v>
      </c>
      <c r="E456" t="s">
        <v>1297</v>
      </c>
      <c r="F456">
        <v>2</v>
      </c>
      <c r="G456">
        <v>4</v>
      </c>
      <c r="H456">
        <f t="shared" si="115"/>
        <v>16</v>
      </c>
      <c r="P456" s="10"/>
      <c r="Q456" s="10"/>
    </row>
    <row r="457" spans="1:17" x14ac:dyDescent="0.25">
      <c r="A457">
        <f t="shared" si="116"/>
        <v>0</v>
      </c>
      <c r="B457">
        <v>1993</v>
      </c>
      <c r="C457" t="s">
        <v>1298</v>
      </c>
      <c r="D457" t="s">
        <v>315</v>
      </c>
      <c r="E457" t="s">
        <v>1299</v>
      </c>
      <c r="F457">
        <v>2</v>
      </c>
      <c r="G457">
        <v>4</v>
      </c>
      <c r="H457">
        <f t="shared" si="115"/>
        <v>16</v>
      </c>
      <c r="P457" s="10"/>
      <c r="Q457" s="10"/>
    </row>
    <row r="458" spans="1:17" x14ac:dyDescent="0.25">
      <c r="A458">
        <f t="shared" si="116"/>
        <v>0</v>
      </c>
      <c r="B458">
        <v>1993</v>
      </c>
      <c r="C458" t="s">
        <v>1300</v>
      </c>
      <c r="D458" t="s">
        <v>1301</v>
      </c>
      <c r="E458" t="s">
        <v>1302</v>
      </c>
      <c r="F458">
        <v>3</v>
      </c>
      <c r="G458">
        <v>3</v>
      </c>
      <c r="H458">
        <f t="shared" si="115"/>
        <v>9</v>
      </c>
      <c r="P458" s="10"/>
      <c r="Q458" s="10"/>
    </row>
    <row r="459" spans="1:17" x14ac:dyDescent="0.25">
      <c r="A459">
        <f t="shared" si="116"/>
        <v>0</v>
      </c>
      <c r="B459">
        <v>1993</v>
      </c>
      <c r="C459" t="s">
        <v>1303</v>
      </c>
      <c r="D459" t="s">
        <v>1304</v>
      </c>
      <c r="E459" t="s">
        <v>1305</v>
      </c>
      <c r="F459">
        <v>4</v>
      </c>
      <c r="G459">
        <v>4</v>
      </c>
      <c r="H459">
        <f t="shared" si="115"/>
        <v>16</v>
      </c>
      <c r="P459" s="10"/>
      <c r="Q459" s="10"/>
    </row>
    <row r="460" spans="1:17" x14ac:dyDescent="0.25">
      <c r="A460">
        <f t="shared" si="116"/>
        <v>0</v>
      </c>
      <c r="B460">
        <v>1993</v>
      </c>
      <c r="C460" t="s">
        <v>1306</v>
      </c>
      <c r="D460" t="s">
        <v>327</v>
      </c>
      <c r="E460" t="s">
        <v>1307</v>
      </c>
      <c r="F460">
        <v>2</v>
      </c>
      <c r="G460">
        <v>2</v>
      </c>
      <c r="H460">
        <f t="shared" si="115"/>
        <v>4</v>
      </c>
      <c r="P460" s="10"/>
      <c r="Q460" s="10"/>
    </row>
    <row r="461" spans="1:17" x14ac:dyDescent="0.25">
      <c r="A461">
        <f t="shared" si="116"/>
        <v>0</v>
      </c>
      <c r="B461">
        <v>1993</v>
      </c>
      <c r="C461" t="s">
        <v>1308</v>
      </c>
      <c r="D461" t="s">
        <v>1309</v>
      </c>
      <c r="E461" t="s">
        <v>1310</v>
      </c>
      <c r="F461">
        <v>3</v>
      </c>
      <c r="G461">
        <v>3</v>
      </c>
      <c r="H461">
        <f t="shared" si="115"/>
        <v>9</v>
      </c>
      <c r="P461" s="10"/>
      <c r="Q461" s="10"/>
    </row>
    <row r="462" spans="1:17" x14ac:dyDescent="0.25">
      <c r="A462">
        <f t="shared" si="116"/>
        <v>0</v>
      </c>
      <c r="B462">
        <v>1993</v>
      </c>
      <c r="C462" t="s">
        <v>1311</v>
      </c>
      <c r="D462" t="s">
        <v>359</v>
      </c>
      <c r="E462" t="s">
        <v>1312</v>
      </c>
      <c r="F462">
        <v>2</v>
      </c>
      <c r="G462">
        <v>4</v>
      </c>
      <c r="H462">
        <f t="shared" si="115"/>
        <v>16</v>
      </c>
      <c r="P462" s="10"/>
      <c r="Q462" s="10"/>
    </row>
    <row r="463" spans="1:17" x14ac:dyDescent="0.25">
      <c r="A463">
        <f t="shared" si="116"/>
        <v>0</v>
      </c>
      <c r="B463">
        <v>1993</v>
      </c>
      <c r="C463" t="s">
        <v>480</v>
      </c>
      <c r="D463" t="s">
        <v>385</v>
      </c>
      <c r="E463" t="s">
        <v>482</v>
      </c>
      <c r="F463">
        <v>2</v>
      </c>
      <c r="G463">
        <v>4</v>
      </c>
      <c r="H463">
        <f t="shared" si="115"/>
        <v>16</v>
      </c>
      <c r="P463" s="10"/>
      <c r="Q463" s="10"/>
    </row>
    <row r="464" spans="1:17" x14ac:dyDescent="0.25">
      <c r="A464">
        <f t="shared" si="116"/>
        <v>0</v>
      </c>
      <c r="B464">
        <v>1993</v>
      </c>
      <c r="C464" t="s">
        <v>1313</v>
      </c>
      <c r="D464" t="s">
        <v>364</v>
      </c>
      <c r="E464" t="s">
        <v>1314</v>
      </c>
      <c r="F464">
        <v>3</v>
      </c>
      <c r="G464">
        <v>4</v>
      </c>
      <c r="H464">
        <f t="shared" si="115"/>
        <v>16</v>
      </c>
      <c r="P464" s="10"/>
      <c r="Q464" s="10"/>
    </row>
    <row r="465" spans="1:17" x14ac:dyDescent="0.25">
      <c r="A465">
        <f t="shared" si="116"/>
        <v>0</v>
      </c>
      <c r="B465">
        <v>1993</v>
      </c>
      <c r="C465" t="s">
        <v>1315</v>
      </c>
      <c r="D465" t="s">
        <v>484</v>
      </c>
      <c r="E465" t="s">
        <v>1316</v>
      </c>
      <c r="F465">
        <v>4</v>
      </c>
      <c r="G465">
        <v>4</v>
      </c>
      <c r="H465">
        <f t="shared" si="115"/>
        <v>16</v>
      </c>
      <c r="P465" s="10"/>
      <c r="Q465" s="10"/>
    </row>
    <row r="466" spans="1:17" x14ac:dyDescent="0.25">
      <c r="A466">
        <f t="shared" si="116"/>
        <v>0</v>
      </c>
      <c r="B466">
        <v>1993</v>
      </c>
      <c r="C466" t="s">
        <v>1317</v>
      </c>
      <c r="D466" t="s">
        <v>565</v>
      </c>
      <c r="E466" t="s">
        <v>1318</v>
      </c>
      <c r="F466">
        <v>2</v>
      </c>
      <c r="G466">
        <v>3</v>
      </c>
      <c r="H466">
        <f t="shared" si="115"/>
        <v>9</v>
      </c>
      <c r="P466" s="10"/>
      <c r="Q466" s="10"/>
    </row>
    <row r="467" spans="1:17" x14ac:dyDescent="0.25">
      <c r="A467">
        <f t="shared" si="116"/>
        <v>0</v>
      </c>
      <c r="B467">
        <v>1993</v>
      </c>
      <c r="C467" t="s">
        <v>1319</v>
      </c>
      <c r="D467" t="s">
        <v>602</v>
      </c>
      <c r="E467" t="s">
        <v>1320</v>
      </c>
      <c r="F467">
        <v>2</v>
      </c>
      <c r="G467">
        <v>2</v>
      </c>
      <c r="H467">
        <f t="shared" si="115"/>
        <v>4</v>
      </c>
      <c r="P467" s="10"/>
      <c r="Q467" s="10"/>
    </row>
    <row r="468" spans="1:17" x14ac:dyDescent="0.25">
      <c r="A468">
        <f t="shared" si="116"/>
        <v>0</v>
      </c>
      <c r="B468">
        <v>1993</v>
      </c>
      <c r="C468" t="s">
        <v>1321</v>
      </c>
      <c r="D468" t="s">
        <v>379</v>
      </c>
      <c r="E468" t="s">
        <v>1322</v>
      </c>
      <c r="F468">
        <v>2</v>
      </c>
      <c r="G468">
        <v>4</v>
      </c>
      <c r="H468">
        <f t="shared" si="115"/>
        <v>16</v>
      </c>
      <c r="P468" s="10"/>
      <c r="Q468" s="10"/>
    </row>
    <row r="469" spans="1:17" x14ac:dyDescent="0.25">
      <c r="A469">
        <f t="shared" si="116"/>
        <v>0</v>
      </c>
      <c r="B469">
        <v>1993</v>
      </c>
      <c r="C469" t="s">
        <v>1323</v>
      </c>
      <c r="D469" t="s">
        <v>541</v>
      </c>
      <c r="E469" t="s">
        <v>1324</v>
      </c>
      <c r="F469">
        <v>3</v>
      </c>
      <c r="G469">
        <v>4</v>
      </c>
      <c r="H469">
        <f t="shared" si="115"/>
        <v>16</v>
      </c>
      <c r="P469" s="10"/>
      <c r="Q469" s="10"/>
    </row>
    <row r="470" spans="1:17" x14ac:dyDescent="0.25">
      <c r="A470">
        <f t="shared" si="116"/>
        <v>0</v>
      </c>
      <c r="B470">
        <v>1993</v>
      </c>
      <c r="C470" t="s">
        <v>1325</v>
      </c>
      <c r="D470" t="s">
        <v>373</v>
      </c>
      <c r="E470" t="s">
        <v>1326</v>
      </c>
      <c r="F470">
        <v>3</v>
      </c>
      <c r="G470">
        <v>3</v>
      </c>
      <c r="H470">
        <f t="shared" si="115"/>
        <v>9</v>
      </c>
      <c r="P470" s="10"/>
      <c r="Q470" s="10"/>
    </row>
    <row r="471" spans="1:17" x14ac:dyDescent="0.25">
      <c r="A471">
        <f t="shared" si="116"/>
        <v>0</v>
      </c>
      <c r="B471">
        <v>1993</v>
      </c>
      <c r="C471" t="s">
        <v>1327</v>
      </c>
      <c r="D471" t="s">
        <v>1165</v>
      </c>
      <c r="E471" t="s">
        <v>1328</v>
      </c>
      <c r="F471">
        <v>3</v>
      </c>
      <c r="G471">
        <v>3</v>
      </c>
      <c r="H471">
        <f t="shared" si="115"/>
        <v>9</v>
      </c>
      <c r="P471" s="10"/>
      <c r="Q471" s="10"/>
    </row>
    <row r="472" spans="1:17" x14ac:dyDescent="0.25">
      <c r="A472">
        <f t="shared" si="116"/>
        <v>0</v>
      </c>
      <c r="B472">
        <v>1993</v>
      </c>
      <c r="C472" t="s">
        <v>1329</v>
      </c>
      <c r="D472" t="s">
        <v>1200</v>
      </c>
      <c r="E472" t="s">
        <v>1330</v>
      </c>
      <c r="F472">
        <v>3</v>
      </c>
      <c r="G472">
        <v>3</v>
      </c>
      <c r="H472">
        <f t="shared" si="115"/>
        <v>9</v>
      </c>
      <c r="P472" s="10"/>
      <c r="Q472" s="10"/>
    </row>
    <row r="473" spans="1:17" x14ac:dyDescent="0.25">
      <c r="A473">
        <f t="shared" si="116"/>
        <v>0</v>
      </c>
      <c r="B473">
        <v>1993</v>
      </c>
      <c r="C473" t="s">
        <v>1331</v>
      </c>
      <c r="D473" t="s">
        <v>741</v>
      </c>
      <c r="E473" t="s">
        <v>1332</v>
      </c>
      <c r="F473">
        <v>5</v>
      </c>
      <c r="G473">
        <v>4</v>
      </c>
      <c r="H473">
        <f t="shared" si="115"/>
        <v>16</v>
      </c>
      <c r="P473" s="10"/>
      <c r="Q473" s="10"/>
    </row>
    <row r="474" spans="1:17" x14ac:dyDescent="0.25">
      <c r="A474">
        <f t="shared" si="116"/>
        <v>0</v>
      </c>
      <c r="B474">
        <v>1993</v>
      </c>
      <c r="C474" t="s">
        <v>1333</v>
      </c>
      <c r="D474" t="s">
        <v>1334</v>
      </c>
      <c r="E474" t="s">
        <v>1335</v>
      </c>
      <c r="F474">
        <v>2</v>
      </c>
      <c r="G474">
        <v>3</v>
      </c>
      <c r="H474">
        <f t="shared" si="115"/>
        <v>9</v>
      </c>
      <c r="P474" s="10"/>
      <c r="Q474" s="10"/>
    </row>
    <row r="475" spans="1:17" x14ac:dyDescent="0.25">
      <c r="A475">
        <f t="shared" si="116"/>
        <v>0</v>
      </c>
      <c r="B475">
        <v>1993</v>
      </c>
      <c r="C475" t="s">
        <v>1336</v>
      </c>
      <c r="D475" t="s">
        <v>850</v>
      </c>
      <c r="E475" t="s">
        <v>1337</v>
      </c>
      <c r="F475">
        <v>4</v>
      </c>
      <c r="G475">
        <v>4</v>
      </c>
      <c r="H475">
        <f t="shared" si="115"/>
        <v>16</v>
      </c>
      <c r="P475" s="10"/>
      <c r="Q475" s="10"/>
    </row>
    <row r="476" spans="1:17" x14ac:dyDescent="0.25">
      <c r="A476">
        <f t="shared" si="116"/>
        <v>0</v>
      </c>
      <c r="B476">
        <v>1993</v>
      </c>
      <c r="C476" t="s">
        <v>1338</v>
      </c>
      <c r="D476" t="s">
        <v>1165</v>
      </c>
      <c r="E476" t="s">
        <v>1339</v>
      </c>
      <c r="F476">
        <v>4</v>
      </c>
      <c r="G476">
        <v>1</v>
      </c>
      <c r="H476">
        <f t="shared" si="115"/>
        <v>1</v>
      </c>
      <c r="P476" s="10"/>
      <c r="Q476" s="10"/>
    </row>
    <row r="477" spans="1:17" x14ac:dyDescent="0.25">
      <c r="A477">
        <f t="shared" si="116"/>
        <v>0</v>
      </c>
      <c r="B477">
        <v>1993</v>
      </c>
      <c r="C477" t="s">
        <v>1340</v>
      </c>
      <c r="D477" t="s">
        <v>1341</v>
      </c>
      <c r="E477" t="s">
        <v>1342</v>
      </c>
      <c r="F477">
        <v>2</v>
      </c>
      <c r="G477">
        <v>4</v>
      </c>
      <c r="H477">
        <f t="shared" si="115"/>
        <v>16</v>
      </c>
      <c r="P477" s="10"/>
      <c r="Q477" s="10"/>
    </row>
    <row r="478" spans="1:17" x14ac:dyDescent="0.25">
      <c r="A478">
        <f t="shared" si="116"/>
        <v>0</v>
      </c>
      <c r="B478">
        <v>1993</v>
      </c>
      <c r="C478" t="s">
        <v>1343</v>
      </c>
      <c r="D478" t="s">
        <v>379</v>
      </c>
      <c r="E478" t="s">
        <v>1344</v>
      </c>
      <c r="F478">
        <v>3</v>
      </c>
      <c r="G478">
        <v>4</v>
      </c>
      <c r="H478">
        <f t="shared" si="115"/>
        <v>16</v>
      </c>
      <c r="P478" s="10"/>
      <c r="Q478" s="10"/>
    </row>
    <row r="479" spans="1:17" x14ac:dyDescent="0.25">
      <c r="A479">
        <f t="shared" si="116"/>
        <v>0</v>
      </c>
      <c r="B479">
        <v>1993</v>
      </c>
      <c r="C479" t="s">
        <v>1345</v>
      </c>
      <c r="D479" t="s">
        <v>379</v>
      </c>
      <c r="E479" t="s">
        <v>1346</v>
      </c>
      <c r="F479">
        <v>4</v>
      </c>
      <c r="G479">
        <v>4</v>
      </c>
      <c r="H479">
        <f t="shared" si="115"/>
        <v>16</v>
      </c>
      <c r="P479" s="10"/>
      <c r="Q479" s="10"/>
    </row>
    <row r="480" spans="1:17" x14ac:dyDescent="0.25">
      <c r="A480">
        <f t="shared" si="116"/>
        <v>0</v>
      </c>
      <c r="B480">
        <v>1993</v>
      </c>
      <c r="C480" t="s">
        <v>1347</v>
      </c>
      <c r="D480" t="s">
        <v>324</v>
      </c>
      <c r="E480" t="s">
        <v>1348</v>
      </c>
      <c r="F480">
        <v>4</v>
      </c>
      <c r="G480">
        <v>4</v>
      </c>
      <c r="H480">
        <f t="shared" si="115"/>
        <v>16</v>
      </c>
      <c r="P480" s="10"/>
      <c r="Q480" s="10"/>
    </row>
    <row r="481" spans="1:17" x14ac:dyDescent="0.25">
      <c r="A481">
        <f t="shared" si="116"/>
        <v>0</v>
      </c>
      <c r="B481">
        <v>1993</v>
      </c>
      <c r="C481" t="s">
        <v>1349</v>
      </c>
      <c r="D481" t="s">
        <v>315</v>
      </c>
      <c r="E481" t="s">
        <v>1350</v>
      </c>
      <c r="F481">
        <v>4</v>
      </c>
      <c r="G481">
        <v>3</v>
      </c>
      <c r="H481">
        <f t="shared" si="115"/>
        <v>9</v>
      </c>
      <c r="P481" s="10"/>
      <c r="Q481" s="10"/>
    </row>
    <row r="482" spans="1:17" x14ac:dyDescent="0.25">
      <c r="A482">
        <f t="shared" si="116"/>
        <v>0</v>
      </c>
      <c r="B482">
        <v>1993</v>
      </c>
      <c r="C482" t="s">
        <v>1351</v>
      </c>
      <c r="D482" t="s">
        <v>1352</v>
      </c>
      <c r="E482" t="s">
        <v>1353</v>
      </c>
      <c r="F482">
        <v>2</v>
      </c>
      <c r="G482">
        <v>4</v>
      </c>
      <c r="H482">
        <f t="shared" si="115"/>
        <v>16</v>
      </c>
      <c r="P482" s="10"/>
      <c r="Q482" s="10"/>
    </row>
    <row r="483" spans="1:17" x14ac:dyDescent="0.25">
      <c r="A483">
        <f t="shared" si="116"/>
        <v>0</v>
      </c>
      <c r="B483">
        <v>1993</v>
      </c>
      <c r="C483" t="s">
        <v>1354</v>
      </c>
      <c r="D483" t="s">
        <v>315</v>
      </c>
      <c r="E483" t="s">
        <v>1355</v>
      </c>
      <c r="F483">
        <v>2</v>
      </c>
      <c r="G483">
        <v>4</v>
      </c>
      <c r="H483">
        <f t="shared" si="115"/>
        <v>16</v>
      </c>
      <c r="P483" s="10"/>
      <c r="Q483" s="10"/>
    </row>
    <row r="484" spans="1:17" x14ac:dyDescent="0.25">
      <c r="A484">
        <f t="shared" si="116"/>
        <v>0</v>
      </c>
      <c r="B484">
        <v>1993</v>
      </c>
      <c r="C484" t="s">
        <v>1356</v>
      </c>
      <c r="D484" t="s">
        <v>611</v>
      </c>
      <c r="E484" t="s">
        <v>1357</v>
      </c>
      <c r="F484">
        <v>2</v>
      </c>
      <c r="G484">
        <v>4</v>
      </c>
      <c r="H484">
        <f t="shared" si="115"/>
        <v>16</v>
      </c>
      <c r="P484" s="10"/>
      <c r="Q484" s="10"/>
    </row>
    <row r="485" spans="1:17" x14ac:dyDescent="0.25">
      <c r="A485">
        <f t="shared" si="116"/>
        <v>0</v>
      </c>
      <c r="B485">
        <v>1993</v>
      </c>
      <c r="C485" t="s">
        <v>1358</v>
      </c>
      <c r="D485" t="s">
        <v>1359</v>
      </c>
      <c r="E485" t="s">
        <v>1360</v>
      </c>
      <c r="F485">
        <v>5</v>
      </c>
      <c r="G485">
        <v>4</v>
      </c>
      <c r="H485">
        <f t="shared" si="115"/>
        <v>16</v>
      </c>
      <c r="P485" s="10"/>
      <c r="Q485" s="10"/>
    </row>
    <row r="486" spans="1:17" x14ac:dyDescent="0.25">
      <c r="A486">
        <f t="shared" si="116"/>
        <v>0</v>
      </c>
      <c r="B486">
        <v>1993</v>
      </c>
      <c r="C486" t="s">
        <v>1361</v>
      </c>
      <c r="D486" t="s">
        <v>1200</v>
      </c>
      <c r="E486" t="s">
        <v>1362</v>
      </c>
      <c r="F486">
        <v>3</v>
      </c>
      <c r="G486">
        <v>4</v>
      </c>
      <c r="H486">
        <f t="shared" si="115"/>
        <v>16</v>
      </c>
      <c r="P486" s="10"/>
      <c r="Q486" s="10"/>
    </row>
    <row r="487" spans="1:17" x14ac:dyDescent="0.25">
      <c r="A487">
        <f t="shared" si="116"/>
        <v>0</v>
      </c>
      <c r="B487">
        <v>1993</v>
      </c>
      <c r="C487" t="s">
        <v>1363</v>
      </c>
      <c r="D487" t="s">
        <v>1334</v>
      </c>
      <c r="E487" t="s">
        <v>1364</v>
      </c>
      <c r="F487">
        <v>2</v>
      </c>
      <c r="G487">
        <v>4</v>
      </c>
      <c r="H487">
        <f t="shared" si="115"/>
        <v>16</v>
      </c>
      <c r="P487" s="10"/>
      <c r="Q487" s="10"/>
    </row>
    <row r="488" spans="1:17" x14ac:dyDescent="0.25">
      <c r="A488">
        <f t="shared" si="116"/>
        <v>0</v>
      </c>
      <c r="B488">
        <v>1993</v>
      </c>
      <c r="C488" t="s">
        <v>1365</v>
      </c>
      <c r="D488" t="s">
        <v>1115</v>
      </c>
      <c r="E488" t="s">
        <v>1366</v>
      </c>
      <c r="F488">
        <v>2</v>
      </c>
      <c r="G488">
        <v>3</v>
      </c>
      <c r="H488">
        <f t="shared" si="115"/>
        <v>9</v>
      </c>
      <c r="P488" s="10"/>
      <c r="Q488" s="10"/>
    </row>
    <row r="489" spans="1:17" x14ac:dyDescent="0.25">
      <c r="A489">
        <f t="shared" si="116"/>
        <v>0</v>
      </c>
      <c r="B489">
        <v>1993</v>
      </c>
      <c r="C489" t="s">
        <v>1367</v>
      </c>
      <c r="D489" t="s">
        <v>1368</v>
      </c>
      <c r="E489" t="s">
        <v>1369</v>
      </c>
      <c r="F489">
        <v>4</v>
      </c>
      <c r="G489">
        <v>4</v>
      </c>
      <c r="H489">
        <f t="shared" si="115"/>
        <v>16</v>
      </c>
      <c r="P489" s="10"/>
      <c r="Q489" s="10"/>
    </row>
    <row r="490" spans="1:17" x14ac:dyDescent="0.25">
      <c r="A490">
        <f t="shared" si="116"/>
        <v>0</v>
      </c>
      <c r="B490">
        <v>1993</v>
      </c>
      <c r="C490" t="s">
        <v>1370</v>
      </c>
      <c r="D490" t="s">
        <v>733</v>
      </c>
      <c r="E490" t="s">
        <v>1371</v>
      </c>
      <c r="F490">
        <v>2</v>
      </c>
      <c r="G490">
        <v>4</v>
      </c>
      <c r="H490">
        <f t="shared" si="115"/>
        <v>16</v>
      </c>
      <c r="P490" s="10"/>
      <c r="Q490" s="10"/>
    </row>
    <row r="491" spans="1:17" x14ac:dyDescent="0.25">
      <c r="A491">
        <f t="shared" si="116"/>
        <v>0</v>
      </c>
      <c r="B491">
        <v>1993</v>
      </c>
      <c r="C491" t="s">
        <v>1372</v>
      </c>
      <c r="D491" t="s">
        <v>1373</v>
      </c>
      <c r="E491" t="s">
        <v>1374</v>
      </c>
      <c r="F491">
        <v>3</v>
      </c>
      <c r="G491">
        <v>3</v>
      </c>
      <c r="H491">
        <f t="shared" si="115"/>
        <v>9</v>
      </c>
      <c r="P491" s="10"/>
      <c r="Q491" s="10"/>
    </row>
    <row r="492" spans="1:17" x14ac:dyDescent="0.25">
      <c r="A492">
        <f t="shared" si="116"/>
        <v>0</v>
      </c>
      <c r="B492">
        <v>1993</v>
      </c>
      <c r="C492" t="s">
        <v>1375</v>
      </c>
      <c r="D492" t="s">
        <v>1376</v>
      </c>
      <c r="E492" t="s">
        <v>1377</v>
      </c>
      <c r="F492">
        <v>2</v>
      </c>
      <c r="G492">
        <v>4</v>
      </c>
      <c r="H492">
        <f t="shared" si="115"/>
        <v>16</v>
      </c>
      <c r="P492" s="10"/>
      <c r="Q492" s="10"/>
    </row>
    <row r="493" spans="1:17" x14ac:dyDescent="0.25">
      <c r="A493">
        <f t="shared" si="116"/>
        <v>0</v>
      </c>
      <c r="B493">
        <v>1993</v>
      </c>
      <c r="C493" t="s">
        <v>1378</v>
      </c>
      <c r="D493" t="s">
        <v>395</v>
      </c>
      <c r="E493" t="s">
        <v>1379</v>
      </c>
      <c r="F493">
        <v>3</v>
      </c>
      <c r="G493">
        <v>4</v>
      </c>
      <c r="H493">
        <f t="shared" si="115"/>
        <v>16</v>
      </c>
      <c r="P493" s="10"/>
      <c r="Q493" s="10"/>
    </row>
    <row r="494" spans="1:17" x14ac:dyDescent="0.25">
      <c r="A494">
        <f t="shared" si="116"/>
        <v>0</v>
      </c>
      <c r="B494">
        <v>1993</v>
      </c>
      <c r="C494" t="s">
        <v>1380</v>
      </c>
      <c r="D494" t="s">
        <v>373</v>
      </c>
      <c r="E494" t="s">
        <v>1381</v>
      </c>
      <c r="F494">
        <v>2</v>
      </c>
      <c r="G494">
        <v>4</v>
      </c>
      <c r="H494">
        <f t="shared" si="115"/>
        <v>16</v>
      </c>
      <c r="P494" s="10"/>
      <c r="Q494" s="10"/>
    </row>
    <row r="495" spans="1:17" x14ac:dyDescent="0.25">
      <c r="A495">
        <f t="shared" si="116"/>
        <v>0</v>
      </c>
      <c r="B495">
        <v>1993</v>
      </c>
      <c r="C495" t="s">
        <v>1382</v>
      </c>
      <c r="D495" t="s">
        <v>484</v>
      </c>
      <c r="E495" t="s">
        <v>1383</v>
      </c>
      <c r="F495">
        <v>4</v>
      </c>
      <c r="G495">
        <v>2</v>
      </c>
      <c r="H495">
        <f t="shared" si="115"/>
        <v>4</v>
      </c>
      <c r="P495" s="10"/>
      <c r="Q495" s="10"/>
    </row>
    <row r="496" spans="1:17" x14ac:dyDescent="0.25">
      <c r="A496">
        <f t="shared" si="116"/>
        <v>0</v>
      </c>
      <c r="B496">
        <v>1993</v>
      </c>
      <c r="C496" t="s">
        <v>1384</v>
      </c>
      <c r="D496" t="s">
        <v>1385</v>
      </c>
      <c r="E496" t="s">
        <v>976</v>
      </c>
      <c r="F496">
        <v>2</v>
      </c>
      <c r="G496">
        <v>4</v>
      </c>
      <c r="H496">
        <f t="shared" si="115"/>
        <v>16</v>
      </c>
      <c r="P496" s="10"/>
      <c r="Q496" s="10"/>
    </row>
    <row r="497" spans="1:17" x14ac:dyDescent="0.25">
      <c r="A497">
        <f t="shared" si="116"/>
        <v>0</v>
      </c>
      <c r="B497">
        <v>1993</v>
      </c>
      <c r="C497" t="s">
        <v>1386</v>
      </c>
      <c r="D497" t="s">
        <v>828</v>
      </c>
      <c r="E497" t="s">
        <v>1387</v>
      </c>
      <c r="F497">
        <v>4</v>
      </c>
      <c r="G497">
        <v>4</v>
      </c>
      <c r="H497">
        <f t="shared" si="115"/>
        <v>16</v>
      </c>
      <c r="P497" s="10"/>
      <c r="Q497" s="10"/>
    </row>
    <row r="498" spans="1:17" x14ac:dyDescent="0.25">
      <c r="A498">
        <f t="shared" si="116"/>
        <v>0</v>
      </c>
      <c r="B498">
        <v>1993</v>
      </c>
      <c r="C498" t="s">
        <v>1388</v>
      </c>
      <c r="D498" t="s">
        <v>850</v>
      </c>
      <c r="E498" t="s">
        <v>1389</v>
      </c>
      <c r="F498">
        <v>4</v>
      </c>
      <c r="G498">
        <v>4</v>
      </c>
      <c r="H498">
        <f t="shared" si="115"/>
        <v>16</v>
      </c>
      <c r="P498" s="10"/>
      <c r="Q498" s="10"/>
    </row>
    <row r="499" spans="1:17" x14ac:dyDescent="0.25">
      <c r="A499">
        <f t="shared" si="116"/>
        <v>0</v>
      </c>
      <c r="B499">
        <v>1993</v>
      </c>
      <c r="C499" t="s">
        <v>1390</v>
      </c>
      <c r="D499" t="s">
        <v>1391</v>
      </c>
      <c r="E499" t="s">
        <v>1392</v>
      </c>
      <c r="F499">
        <v>4</v>
      </c>
      <c r="G499">
        <v>4</v>
      </c>
      <c r="H499">
        <f t="shared" si="115"/>
        <v>16</v>
      </c>
      <c r="P499" s="10"/>
      <c r="Q499" s="10"/>
    </row>
    <row r="500" spans="1:17" x14ac:dyDescent="0.25">
      <c r="A500">
        <f t="shared" si="116"/>
        <v>0</v>
      </c>
      <c r="B500">
        <v>1993</v>
      </c>
      <c r="C500" t="s">
        <v>1393</v>
      </c>
      <c r="D500" t="s">
        <v>1394</v>
      </c>
      <c r="E500" t="s">
        <v>1395</v>
      </c>
      <c r="F500">
        <v>3</v>
      </c>
      <c r="G500">
        <v>3</v>
      </c>
      <c r="H500">
        <f t="shared" ref="H500:H563" si="117">G500^2</f>
        <v>9</v>
      </c>
      <c r="P500" s="10"/>
      <c r="Q500" s="10"/>
    </row>
    <row r="501" spans="1:17" x14ac:dyDescent="0.25">
      <c r="A501">
        <f t="shared" ref="A501:A564" si="118">IF(C501=C500,1,0)</f>
        <v>0</v>
      </c>
      <c r="B501">
        <v>1993</v>
      </c>
      <c r="C501" t="s">
        <v>1396</v>
      </c>
      <c r="D501" t="s">
        <v>1211</v>
      </c>
      <c r="E501" t="s">
        <v>1397</v>
      </c>
      <c r="F501">
        <v>3</v>
      </c>
      <c r="G501">
        <v>3</v>
      </c>
      <c r="H501">
        <f t="shared" si="117"/>
        <v>9</v>
      </c>
      <c r="P501" s="10"/>
      <c r="Q501" s="10"/>
    </row>
    <row r="502" spans="1:17" x14ac:dyDescent="0.25">
      <c r="A502">
        <f t="shared" si="118"/>
        <v>0</v>
      </c>
      <c r="B502">
        <v>1993</v>
      </c>
      <c r="C502" t="s">
        <v>1398</v>
      </c>
      <c r="D502" t="s">
        <v>1399</v>
      </c>
      <c r="E502" t="s">
        <v>1400</v>
      </c>
      <c r="F502">
        <v>4</v>
      </c>
      <c r="G502">
        <v>4</v>
      </c>
      <c r="H502">
        <f t="shared" si="117"/>
        <v>16</v>
      </c>
      <c r="P502" s="10"/>
      <c r="Q502" s="10"/>
    </row>
    <row r="503" spans="1:17" x14ac:dyDescent="0.25">
      <c r="A503">
        <f t="shared" si="118"/>
        <v>0</v>
      </c>
      <c r="B503">
        <v>1993</v>
      </c>
      <c r="C503" t="s">
        <v>1401</v>
      </c>
      <c r="D503" t="s">
        <v>470</v>
      </c>
      <c r="E503" t="s">
        <v>1402</v>
      </c>
      <c r="F503">
        <v>4</v>
      </c>
      <c r="G503">
        <v>4</v>
      </c>
      <c r="H503">
        <f t="shared" si="117"/>
        <v>16</v>
      </c>
      <c r="P503" s="10"/>
      <c r="Q503" s="10"/>
    </row>
    <row r="504" spans="1:17" x14ac:dyDescent="0.25">
      <c r="A504">
        <f t="shared" si="118"/>
        <v>0</v>
      </c>
      <c r="B504">
        <v>1993</v>
      </c>
      <c r="C504" t="s">
        <v>1403</v>
      </c>
      <c r="D504" t="s">
        <v>484</v>
      </c>
      <c r="E504" t="s">
        <v>1404</v>
      </c>
      <c r="F504">
        <v>2</v>
      </c>
      <c r="G504">
        <v>4</v>
      </c>
      <c r="H504">
        <f t="shared" si="117"/>
        <v>16</v>
      </c>
      <c r="P504" s="10"/>
      <c r="Q504" s="10"/>
    </row>
    <row r="505" spans="1:17" x14ac:dyDescent="0.25">
      <c r="A505">
        <f t="shared" si="118"/>
        <v>0</v>
      </c>
      <c r="B505">
        <v>1993</v>
      </c>
      <c r="C505" t="s">
        <v>1405</v>
      </c>
      <c r="D505" t="s">
        <v>1115</v>
      </c>
      <c r="E505" t="s">
        <v>1406</v>
      </c>
      <c r="F505">
        <v>4</v>
      </c>
      <c r="G505">
        <v>3</v>
      </c>
      <c r="H505">
        <f t="shared" si="117"/>
        <v>9</v>
      </c>
      <c r="P505" s="10"/>
      <c r="Q505" s="10"/>
    </row>
    <row r="506" spans="1:17" x14ac:dyDescent="0.25">
      <c r="A506">
        <f t="shared" si="118"/>
        <v>0</v>
      </c>
      <c r="B506">
        <v>1993</v>
      </c>
      <c r="C506" t="s">
        <v>1407</v>
      </c>
      <c r="D506" t="s">
        <v>1408</v>
      </c>
      <c r="E506" t="s">
        <v>1409</v>
      </c>
      <c r="F506">
        <v>3</v>
      </c>
      <c r="G506">
        <v>3</v>
      </c>
      <c r="H506">
        <f t="shared" si="117"/>
        <v>9</v>
      </c>
      <c r="P506" s="10"/>
      <c r="Q506" s="10"/>
    </row>
    <row r="507" spans="1:17" x14ac:dyDescent="0.25">
      <c r="A507">
        <f t="shared" si="118"/>
        <v>0</v>
      </c>
      <c r="B507">
        <v>1993</v>
      </c>
      <c r="C507" t="s">
        <v>1410</v>
      </c>
      <c r="D507" t="s">
        <v>1411</v>
      </c>
      <c r="E507" t="s">
        <v>1412</v>
      </c>
      <c r="F507">
        <v>5</v>
      </c>
      <c r="G507">
        <v>3</v>
      </c>
      <c r="H507">
        <f t="shared" si="117"/>
        <v>9</v>
      </c>
      <c r="P507" s="10"/>
      <c r="Q507" s="10"/>
    </row>
    <row r="508" spans="1:17" x14ac:dyDescent="0.25">
      <c r="A508">
        <f t="shared" si="118"/>
        <v>0</v>
      </c>
      <c r="B508">
        <v>1993</v>
      </c>
      <c r="C508" t="s">
        <v>1413</v>
      </c>
      <c r="D508" t="s">
        <v>373</v>
      </c>
      <c r="E508" t="s">
        <v>1414</v>
      </c>
      <c r="F508">
        <v>5</v>
      </c>
      <c r="G508">
        <v>3</v>
      </c>
      <c r="H508">
        <f t="shared" si="117"/>
        <v>9</v>
      </c>
      <c r="P508" s="10"/>
      <c r="Q508" s="10"/>
    </row>
    <row r="509" spans="1:17" x14ac:dyDescent="0.25">
      <c r="A509">
        <f t="shared" si="118"/>
        <v>0</v>
      </c>
      <c r="B509">
        <v>1993</v>
      </c>
      <c r="C509" t="s">
        <v>1415</v>
      </c>
      <c r="D509" t="s">
        <v>445</v>
      </c>
      <c r="E509" t="s">
        <v>1416</v>
      </c>
      <c r="F509">
        <v>5</v>
      </c>
      <c r="G509">
        <v>3</v>
      </c>
      <c r="H509">
        <f t="shared" si="117"/>
        <v>9</v>
      </c>
      <c r="P509" s="10"/>
      <c r="Q509" s="10"/>
    </row>
    <row r="510" spans="1:17" x14ac:dyDescent="0.25">
      <c r="A510">
        <f t="shared" si="118"/>
        <v>0</v>
      </c>
      <c r="B510">
        <v>1993</v>
      </c>
      <c r="C510" t="s">
        <v>1417</v>
      </c>
      <c r="D510" t="s">
        <v>843</v>
      </c>
      <c r="E510" t="s">
        <v>1418</v>
      </c>
      <c r="F510">
        <v>5</v>
      </c>
      <c r="G510">
        <v>4</v>
      </c>
      <c r="H510">
        <f t="shared" si="117"/>
        <v>16</v>
      </c>
      <c r="P510" s="10"/>
      <c r="Q510" s="10"/>
    </row>
    <row r="511" spans="1:17" x14ac:dyDescent="0.25">
      <c r="A511">
        <f t="shared" si="118"/>
        <v>0</v>
      </c>
      <c r="B511">
        <v>1993</v>
      </c>
      <c r="C511" t="s">
        <v>1419</v>
      </c>
      <c r="D511" t="s">
        <v>364</v>
      </c>
      <c r="E511" t="s">
        <v>1420</v>
      </c>
      <c r="F511">
        <v>3</v>
      </c>
      <c r="G511">
        <v>3</v>
      </c>
      <c r="H511">
        <f t="shared" si="117"/>
        <v>9</v>
      </c>
      <c r="P511" s="10"/>
      <c r="Q511" s="10"/>
    </row>
    <row r="512" spans="1:17" x14ac:dyDescent="0.25">
      <c r="A512">
        <f t="shared" si="118"/>
        <v>0</v>
      </c>
      <c r="B512">
        <v>1993</v>
      </c>
      <c r="C512" t="s">
        <v>1421</v>
      </c>
      <c r="D512" t="s">
        <v>1422</v>
      </c>
      <c r="E512" t="s">
        <v>1423</v>
      </c>
      <c r="F512">
        <v>3</v>
      </c>
      <c r="G512">
        <v>4</v>
      </c>
      <c r="H512">
        <f t="shared" si="117"/>
        <v>16</v>
      </c>
      <c r="P512" s="10"/>
      <c r="Q512" s="10"/>
    </row>
    <row r="513" spans="1:17" x14ac:dyDescent="0.25">
      <c r="A513">
        <f t="shared" si="118"/>
        <v>0</v>
      </c>
      <c r="B513">
        <v>1993</v>
      </c>
      <c r="C513" t="s">
        <v>1424</v>
      </c>
      <c r="D513" t="s">
        <v>828</v>
      </c>
      <c r="E513" t="s">
        <v>1425</v>
      </c>
      <c r="F513">
        <v>3</v>
      </c>
      <c r="G513">
        <v>3</v>
      </c>
      <c r="H513">
        <f t="shared" si="117"/>
        <v>9</v>
      </c>
      <c r="P513" s="10"/>
      <c r="Q513" s="10"/>
    </row>
    <row r="514" spans="1:17" x14ac:dyDescent="0.25">
      <c r="A514">
        <f t="shared" si="118"/>
        <v>0</v>
      </c>
      <c r="B514">
        <v>1993</v>
      </c>
      <c r="C514" t="s">
        <v>1426</v>
      </c>
      <c r="D514" t="s">
        <v>768</v>
      </c>
      <c r="E514" t="s">
        <v>1427</v>
      </c>
      <c r="F514">
        <v>2</v>
      </c>
      <c r="G514">
        <v>4</v>
      </c>
      <c r="H514">
        <f t="shared" si="117"/>
        <v>16</v>
      </c>
      <c r="P514" s="10"/>
      <c r="Q514" s="10"/>
    </row>
    <row r="515" spans="1:17" x14ac:dyDescent="0.25">
      <c r="A515">
        <f t="shared" si="118"/>
        <v>0</v>
      </c>
      <c r="B515">
        <v>1993</v>
      </c>
      <c r="C515" t="s">
        <v>1428</v>
      </c>
      <c r="D515" t="s">
        <v>324</v>
      </c>
      <c r="E515" t="s">
        <v>1429</v>
      </c>
      <c r="F515">
        <v>3</v>
      </c>
      <c r="G515">
        <v>4</v>
      </c>
      <c r="H515">
        <f t="shared" si="117"/>
        <v>16</v>
      </c>
      <c r="P515" s="10"/>
      <c r="Q515" s="10"/>
    </row>
    <row r="516" spans="1:17" x14ac:dyDescent="0.25">
      <c r="A516">
        <f t="shared" si="118"/>
        <v>0</v>
      </c>
      <c r="B516">
        <v>1993</v>
      </c>
      <c r="C516" t="s">
        <v>1430</v>
      </c>
      <c r="D516" t="s">
        <v>1200</v>
      </c>
      <c r="E516" t="s">
        <v>1431</v>
      </c>
      <c r="F516">
        <v>3</v>
      </c>
      <c r="G516">
        <v>3</v>
      </c>
      <c r="H516">
        <f t="shared" si="117"/>
        <v>9</v>
      </c>
      <c r="P516" s="10"/>
      <c r="Q516" s="10"/>
    </row>
    <row r="517" spans="1:17" x14ac:dyDescent="0.25">
      <c r="A517">
        <f t="shared" si="118"/>
        <v>0</v>
      </c>
      <c r="B517">
        <v>1993</v>
      </c>
      <c r="C517" t="s">
        <v>1432</v>
      </c>
      <c r="D517" t="s">
        <v>327</v>
      </c>
      <c r="E517" t="s">
        <v>1433</v>
      </c>
      <c r="F517">
        <v>2</v>
      </c>
      <c r="G517">
        <v>3</v>
      </c>
      <c r="H517">
        <f t="shared" si="117"/>
        <v>9</v>
      </c>
      <c r="P517" s="10"/>
      <c r="Q517" s="10"/>
    </row>
    <row r="518" spans="1:17" x14ac:dyDescent="0.25">
      <c r="A518">
        <f t="shared" si="118"/>
        <v>0</v>
      </c>
      <c r="B518">
        <v>1993</v>
      </c>
      <c r="C518" t="s">
        <v>1434</v>
      </c>
      <c r="D518" t="s">
        <v>373</v>
      </c>
      <c r="E518" t="s">
        <v>1435</v>
      </c>
      <c r="F518">
        <v>3</v>
      </c>
      <c r="G518">
        <v>2</v>
      </c>
      <c r="H518">
        <f t="shared" si="117"/>
        <v>4</v>
      </c>
      <c r="P518" s="10"/>
      <c r="Q518" s="10"/>
    </row>
    <row r="519" spans="1:17" x14ac:dyDescent="0.25">
      <c r="A519">
        <f t="shared" si="118"/>
        <v>0</v>
      </c>
      <c r="B519">
        <v>1993</v>
      </c>
      <c r="C519" t="s">
        <v>1436</v>
      </c>
      <c r="D519" t="s">
        <v>1437</v>
      </c>
      <c r="E519" t="s">
        <v>1438</v>
      </c>
      <c r="F519">
        <v>2</v>
      </c>
      <c r="G519">
        <v>3</v>
      </c>
      <c r="H519">
        <f t="shared" si="117"/>
        <v>9</v>
      </c>
      <c r="P519" s="10"/>
      <c r="Q519" s="10"/>
    </row>
    <row r="520" spans="1:17" x14ac:dyDescent="0.25">
      <c r="A520">
        <f t="shared" si="118"/>
        <v>0</v>
      </c>
      <c r="B520">
        <v>1993</v>
      </c>
      <c r="C520" t="s">
        <v>1439</v>
      </c>
      <c r="D520" t="s">
        <v>1276</v>
      </c>
      <c r="E520" t="s">
        <v>1440</v>
      </c>
      <c r="F520">
        <v>2</v>
      </c>
      <c r="G520">
        <v>3</v>
      </c>
      <c r="H520">
        <f t="shared" si="117"/>
        <v>9</v>
      </c>
      <c r="P520" s="10"/>
      <c r="Q520" s="10"/>
    </row>
    <row r="521" spans="1:17" x14ac:dyDescent="0.25">
      <c r="A521">
        <f t="shared" si="118"/>
        <v>0</v>
      </c>
      <c r="B521">
        <v>1993</v>
      </c>
      <c r="C521" t="s">
        <v>1441</v>
      </c>
      <c r="D521" t="s">
        <v>327</v>
      </c>
      <c r="E521" t="s">
        <v>1442</v>
      </c>
      <c r="F521">
        <v>2</v>
      </c>
      <c r="G521">
        <v>3</v>
      </c>
      <c r="H521">
        <f t="shared" si="117"/>
        <v>9</v>
      </c>
      <c r="P521" s="10"/>
      <c r="Q521" s="10"/>
    </row>
    <row r="522" spans="1:17" x14ac:dyDescent="0.25">
      <c r="A522">
        <f t="shared" si="118"/>
        <v>0</v>
      </c>
      <c r="B522">
        <v>1993</v>
      </c>
      <c r="C522" t="s">
        <v>1443</v>
      </c>
      <c r="D522" t="s">
        <v>835</v>
      </c>
      <c r="E522" t="s">
        <v>1444</v>
      </c>
      <c r="F522">
        <v>2</v>
      </c>
      <c r="G522">
        <v>4</v>
      </c>
      <c r="H522">
        <f t="shared" si="117"/>
        <v>16</v>
      </c>
      <c r="P522" s="10"/>
      <c r="Q522" s="10"/>
    </row>
    <row r="523" spans="1:17" x14ac:dyDescent="0.25">
      <c r="A523">
        <f t="shared" si="118"/>
        <v>0</v>
      </c>
      <c r="B523">
        <v>1993</v>
      </c>
      <c r="C523" t="s">
        <v>1445</v>
      </c>
      <c r="D523" t="s">
        <v>336</v>
      </c>
      <c r="E523" t="s">
        <v>1446</v>
      </c>
      <c r="F523">
        <v>4</v>
      </c>
      <c r="G523">
        <v>2</v>
      </c>
      <c r="H523">
        <f t="shared" si="117"/>
        <v>4</v>
      </c>
      <c r="P523" s="10"/>
      <c r="Q523" s="10"/>
    </row>
    <row r="524" spans="1:17" x14ac:dyDescent="0.25">
      <c r="A524">
        <f t="shared" si="118"/>
        <v>0</v>
      </c>
      <c r="B524">
        <v>1993</v>
      </c>
      <c r="C524" t="s">
        <v>1447</v>
      </c>
      <c r="D524" t="s">
        <v>403</v>
      </c>
      <c r="E524" t="s">
        <v>1448</v>
      </c>
      <c r="F524">
        <v>2</v>
      </c>
      <c r="G524">
        <v>4</v>
      </c>
      <c r="H524">
        <f t="shared" si="117"/>
        <v>16</v>
      </c>
      <c r="P524" s="10"/>
      <c r="Q524" s="10"/>
    </row>
    <row r="525" spans="1:17" x14ac:dyDescent="0.25">
      <c r="A525">
        <f t="shared" si="118"/>
        <v>0</v>
      </c>
      <c r="B525">
        <v>1993</v>
      </c>
      <c r="C525" t="s">
        <v>1449</v>
      </c>
      <c r="D525" t="s">
        <v>688</v>
      </c>
      <c r="E525" t="s">
        <v>1450</v>
      </c>
      <c r="F525">
        <v>3</v>
      </c>
      <c r="G525">
        <v>3</v>
      </c>
      <c r="H525">
        <f t="shared" si="117"/>
        <v>9</v>
      </c>
      <c r="P525" s="10"/>
      <c r="Q525" s="10"/>
    </row>
    <row r="526" spans="1:17" x14ac:dyDescent="0.25">
      <c r="A526">
        <f t="shared" si="118"/>
        <v>0</v>
      </c>
      <c r="B526">
        <v>1993</v>
      </c>
      <c r="C526" t="s">
        <v>1451</v>
      </c>
      <c r="D526" t="s">
        <v>1452</v>
      </c>
      <c r="E526" t="s">
        <v>1453</v>
      </c>
      <c r="F526">
        <v>4</v>
      </c>
      <c r="G526">
        <v>4</v>
      </c>
      <c r="H526">
        <f t="shared" si="117"/>
        <v>16</v>
      </c>
      <c r="P526" s="10"/>
      <c r="Q526" s="10"/>
    </row>
    <row r="527" spans="1:17" x14ac:dyDescent="0.25">
      <c r="A527">
        <f t="shared" si="118"/>
        <v>0</v>
      </c>
      <c r="B527">
        <v>1993</v>
      </c>
      <c r="C527" t="s">
        <v>1454</v>
      </c>
      <c r="D527" t="s">
        <v>506</v>
      </c>
      <c r="E527" t="s">
        <v>1455</v>
      </c>
      <c r="F527">
        <v>3</v>
      </c>
      <c r="G527">
        <v>3</v>
      </c>
      <c r="H527">
        <f t="shared" si="117"/>
        <v>9</v>
      </c>
      <c r="P527" s="10"/>
      <c r="Q527" s="10"/>
    </row>
    <row r="528" spans="1:17" x14ac:dyDescent="0.25">
      <c r="A528">
        <f t="shared" si="118"/>
        <v>0</v>
      </c>
      <c r="B528">
        <v>1993</v>
      </c>
      <c r="C528" t="s">
        <v>1456</v>
      </c>
      <c r="D528" t="s">
        <v>733</v>
      </c>
      <c r="E528" t="s">
        <v>1457</v>
      </c>
      <c r="F528">
        <v>4</v>
      </c>
      <c r="G528">
        <v>3</v>
      </c>
      <c r="H528">
        <f t="shared" si="117"/>
        <v>9</v>
      </c>
      <c r="P528" s="10"/>
      <c r="Q528" s="10"/>
    </row>
    <row r="529" spans="1:17" x14ac:dyDescent="0.25">
      <c r="A529">
        <f t="shared" si="118"/>
        <v>0</v>
      </c>
      <c r="B529">
        <v>1993</v>
      </c>
      <c r="C529" t="s">
        <v>1458</v>
      </c>
      <c r="D529" t="s">
        <v>492</v>
      </c>
      <c r="E529" t="s">
        <v>1459</v>
      </c>
      <c r="F529">
        <v>2</v>
      </c>
      <c r="G529">
        <v>3</v>
      </c>
      <c r="H529">
        <f t="shared" si="117"/>
        <v>9</v>
      </c>
      <c r="P529" s="10"/>
      <c r="Q529" s="10"/>
    </row>
    <row r="530" spans="1:17" x14ac:dyDescent="0.25">
      <c r="A530">
        <f t="shared" si="118"/>
        <v>0</v>
      </c>
      <c r="B530">
        <v>1993</v>
      </c>
      <c r="C530" t="s">
        <v>1460</v>
      </c>
      <c r="D530" t="s">
        <v>484</v>
      </c>
      <c r="E530" t="s">
        <v>1461</v>
      </c>
      <c r="F530">
        <v>4</v>
      </c>
      <c r="G530">
        <v>4</v>
      </c>
      <c r="H530">
        <f t="shared" si="117"/>
        <v>16</v>
      </c>
      <c r="P530" s="10"/>
      <c r="Q530" s="10"/>
    </row>
    <row r="531" spans="1:17" x14ac:dyDescent="0.25">
      <c r="A531">
        <f t="shared" si="118"/>
        <v>0</v>
      </c>
      <c r="B531">
        <v>1993</v>
      </c>
      <c r="C531" t="s">
        <v>1462</v>
      </c>
      <c r="D531" t="s">
        <v>312</v>
      </c>
      <c r="E531" t="s">
        <v>1463</v>
      </c>
      <c r="F531">
        <v>4</v>
      </c>
      <c r="G531">
        <v>4</v>
      </c>
      <c r="H531">
        <f t="shared" si="117"/>
        <v>16</v>
      </c>
      <c r="P531" s="10"/>
      <c r="Q531" s="10"/>
    </row>
    <row r="532" spans="1:17" x14ac:dyDescent="0.25">
      <c r="A532">
        <f t="shared" si="118"/>
        <v>0</v>
      </c>
      <c r="B532">
        <v>1993</v>
      </c>
      <c r="C532" t="s">
        <v>1464</v>
      </c>
      <c r="D532" t="s">
        <v>1465</v>
      </c>
      <c r="E532" t="s">
        <v>1466</v>
      </c>
      <c r="F532">
        <v>4</v>
      </c>
      <c r="G532">
        <v>6</v>
      </c>
      <c r="H532">
        <f t="shared" si="117"/>
        <v>36</v>
      </c>
      <c r="P532" s="10"/>
      <c r="Q532" s="10"/>
    </row>
    <row r="533" spans="1:17" x14ac:dyDescent="0.25">
      <c r="A533">
        <f t="shared" si="118"/>
        <v>0</v>
      </c>
      <c r="B533">
        <v>1993</v>
      </c>
      <c r="C533" t="s">
        <v>1467</v>
      </c>
      <c r="D533" t="s">
        <v>1222</v>
      </c>
      <c r="E533" t="s">
        <v>1468</v>
      </c>
      <c r="F533">
        <v>4</v>
      </c>
      <c r="G533">
        <v>4</v>
      </c>
      <c r="H533">
        <f t="shared" si="117"/>
        <v>16</v>
      </c>
      <c r="P533" s="10"/>
      <c r="Q533" s="10"/>
    </row>
    <row r="534" spans="1:17" x14ac:dyDescent="0.25">
      <c r="A534">
        <f t="shared" si="118"/>
        <v>0</v>
      </c>
      <c r="B534">
        <v>1993</v>
      </c>
      <c r="C534" t="s">
        <v>1469</v>
      </c>
      <c r="D534" t="s">
        <v>1200</v>
      </c>
      <c r="E534" t="s">
        <v>1470</v>
      </c>
      <c r="F534">
        <v>3</v>
      </c>
      <c r="G534">
        <v>3</v>
      </c>
      <c r="H534">
        <f t="shared" si="117"/>
        <v>9</v>
      </c>
      <c r="P534" s="10"/>
      <c r="Q534" s="10"/>
    </row>
    <row r="535" spans="1:17" x14ac:dyDescent="0.25">
      <c r="A535">
        <f t="shared" si="118"/>
        <v>0</v>
      </c>
      <c r="B535">
        <v>1993</v>
      </c>
      <c r="C535" t="s">
        <v>1471</v>
      </c>
      <c r="D535" t="s">
        <v>327</v>
      </c>
      <c r="E535" t="s">
        <v>1472</v>
      </c>
      <c r="F535">
        <v>2</v>
      </c>
      <c r="G535">
        <v>4</v>
      </c>
      <c r="H535">
        <f t="shared" si="117"/>
        <v>16</v>
      </c>
      <c r="P535" s="10"/>
      <c r="Q535" s="10"/>
    </row>
    <row r="536" spans="1:17" x14ac:dyDescent="0.25">
      <c r="A536">
        <f t="shared" si="118"/>
        <v>0</v>
      </c>
      <c r="B536">
        <v>1993</v>
      </c>
      <c r="C536" t="s">
        <v>1473</v>
      </c>
      <c r="D536" t="s">
        <v>688</v>
      </c>
      <c r="E536" t="s">
        <v>1474</v>
      </c>
      <c r="F536">
        <v>3</v>
      </c>
      <c r="G536">
        <v>4</v>
      </c>
      <c r="H536">
        <f t="shared" si="117"/>
        <v>16</v>
      </c>
      <c r="P536" s="10"/>
      <c r="Q536" s="10"/>
    </row>
    <row r="537" spans="1:17" x14ac:dyDescent="0.25">
      <c r="A537">
        <f t="shared" si="118"/>
        <v>0</v>
      </c>
      <c r="B537">
        <v>1993</v>
      </c>
      <c r="C537" t="s">
        <v>1475</v>
      </c>
      <c r="D537" t="s">
        <v>484</v>
      </c>
      <c r="E537" t="s">
        <v>1476</v>
      </c>
      <c r="F537">
        <v>2</v>
      </c>
      <c r="G537">
        <v>4</v>
      </c>
      <c r="H537">
        <f t="shared" si="117"/>
        <v>16</v>
      </c>
      <c r="P537" s="10"/>
      <c r="Q537" s="10"/>
    </row>
    <row r="538" spans="1:17" x14ac:dyDescent="0.25">
      <c r="A538">
        <f t="shared" si="118"/>
        <v>0</v>
      </c>
      <c r="B538">
        <v>1993</v>
      </c>
      <c r="C538" t="s">
        <v>1477</v>
      </c>
      <c r="D538" t="s">
        <v>688</v>
      </c>
      <c r="E538" t="s">
        <v>1478</v>
      </c>
      <c r="F538">
        <v>3</v>
      </c>
      <c r="G538">
        <v>2</v>
      </c>
      <c r="H538">
        <f t="shared" si="117"/>
        <v>4</v>
      </c>
      <c r="P538" s="10"/>
      <c r="Q538" s="10"/>
    </row>
    <row r="539" spans="1:17" x14ac:dyDescent="0.25">
      <c r="A539">
        <f t="shared" si="118"/>
        <v>0</v>
      </c>
      <c r="B539">
        <v>1993</v>
      </c>
      <c r="C539" t="s">
        <v>1479</v>
      </c>
      <c r="D539" t="s">
        <v>364</v>
      </c>
      <c r="E539" t="s">
        <v>1480</v>
      </c>
      <c r="F539">
        <v>3</v>
      </c>
      <c r="G539">
        <v>3</v>
      </c>
      <c r="H539">
        <f t="shared" si="117"/>
        <v>9</v>
      </c>
      <c r="P539" s="10"/>
      <c r="Q539" s="10"/>
    </row>
    <row r="540" spans="1:17" x14ac:dyDescent="0.25">
      <c r="A540">
        <f t="shared" si="118"/>
        <v>0</v>
      </c>
      <c r="B540">
        <v>1993</v>
      </c>
      <c r="C540" t="s">
        <v>1481</v>
      </c>
      <c r="D540" t="s">
        <v>957</v>
      </c>
      <c r="E540" t="s">
        <v>1077</v>
      </c>
      <c r="F540">
        <v>3</v>
      </c>
      <c r="G540">
        <v>4</v>
      </c>
      <c r="H540">
        <f t="shared" si="117"/>
        <v>16</v>
      </c>
      <c r="P540" s="10"/>
      <c r="Q540" s="10"/>
    </row>
    <row r="541" spans="1:17" x14ac:dyDescent="0.25">
      <c r="A541">
        <f t="shared" si="118"/>
        <v>0</v>
      </c>
      <c r="B541">
        <v>1993</v>
      </c>
      <c r="C541" t="s">
        <v>1482</v>
      </c>
      <c r="D541" t="s">
        <v>688</v>
      </c>
      <c r="E541" t="s">
        <v>1483</v>
      </c>
      <c r="F541">
        <v>3</v>
      </c>
      <c r="G541">
        <v>2</v>
      </c>
      <c r="H541">
        <f t="shared" si="117"/>
        <v>4</v>
      </c>
      <c r="P541" s="10"/>
      <c r="Q541" s="10"/>
    </row>
    <row r="542" spans="1:17" x14ac:dyDescent="0.25">
      <c r="A542">
        <f t="shared" si="118"/>
        <v>0</v>
      </c>
      <c r="B542">
        <v>1993</v>
      </c>
      <c r="C542" t="s">
        <v>1484</v>
      </c>
      <c r="D542" t="s">
        <v>1485</v>
      </c>
      <c r="E542" t="s">
        <v>1486</v>
      </c>
      <c r="F542">
        <v>2</v>
      </c>
      <c r="G542">
        <v>4</v>
      </c>
      <c r="H542">
        <f t="shared" si="117"/>
        <v>16</v>
      </c>
      <c r="P542" s="10"/>
      <c r="Q542" s="10"/>
    </row>
    <row r="543" spans="1:17" x14ac:dyDescent="0.25">
      <c r="A543">
        <f t="shared" si="118"/>
        <v>0</v>
      </c>
      <c r="B543">
        <v>1993</v>
      </c>
      <c r="C543" t="s">
        <v>1487</v>
      </c>
      <c r="D543" t="s">
        <v>688</v>
      </c>
      <c r="E543" t="s">
        <v>1488</v>
      </c>
      <c r="F543">
        <v>3</v>
      </c>
      <c r="G543">
        <v>2</v>
      </c>
      <c r="H543">
        <f t="shared" si="117"/>
        <v>4</v>
      </c>
      <c r="P543" s="10"/>
      <c r="Q543" s="10"/>
    </row>
    <row r="544" spans="1:17" x14ac:dyDescent="0.25">
      <c r="A544">
        <f t="shared" si="118"/>
        <v>0</v>
      </c>
      <c r="B544">
        <v>1993</v>
      </c>
      <c r="C544" t="s">
        <v>1489</v>
      </c>
      <c r="D544" t="s">
        <v>828</v>
      </c>
      <c r="E544" t="s">
        <v>383</v>
      </c>
      <c r="F544">
        <v>4</v>
      </c>
      <c r="G544">
        <v>4</v>
      </c>
      <c r="H544">
        <f t="shared" si="117"/>
        <v>16</v>
      </c>
      <c r="P544" s="10"/>
      <c r="Q544" s="10"/>
    </row>
    <row r="545" spans="1:17" x14ac:dyDescent="0.25">
      <c r="A545">
        <f t="shared" si="118"/>
        <v>0</v>
      </c>
      <c r="B545">
        <v>1993</v>
      </c>
      <c r="C545" t="s">
        <v>1490</v>
      </c>
      <c r="D545" t="s">
        <v>1304</v>
      </c>
      <c r="E545" t="s">
        <v>1491</v>
      </c>
      <c r="F545">
        <v>4</v>
      </c>
      <c r="G545">
        <v>4</v>
      </c>
      <c r="H545">
        <f t="shared" si="117"/>
        <v>16</v>
      </c>
      <c r="P545" s="10"/>
      <c r="Q545" s="10"/>
    </row>
    <row r="546" spans="1:17" x14ac:dyDescent="0.25">
      <c r="A546">
        <f t="shared" si="118"/>
        <v>0</v>
      </c>
      <c r="B546">
        <v>1993</v>
      </c>
      <c r="C546" t="s">
        <v>1492</v>
      </c>
      <c r="D546" t="s">
        <v>541</v>
      </c>
      <c r="E546" t="s">
        <v>1493</v>
      </c>
      <c r="F546">
        <v>3</v>
      </c>
      <c r="G546">
        <v>4</v>
      </c>
      <c r="H546">
        <f t="shared" si="117"/>
        <v>16</v>
      </c>
      <c r="P546" s="10"/>
      <c r="Q546" s="10"/>
    </row>
    <row r="547" spans="1:17" x14ac:dyDescent="0.25">
      <c r="A547">
        <f t="shared" si="118"/>
        <v>0</v>
      </c>
      <c r="B547">
        <v>1993</v>
      </c>
      <c r="C547" t="s">
        <v>1494</v>
      </c>
      <c r="D547" t="s">
        <v>373</v>
      </c>
      <c r="E547" t="s">
        <v>1495</v>
      </c>
      <c r="F547">
        <v>2</v>
      </c>
      <c r="G547">
        <v>4</v>
      </c>
      <c r="H547">
        <f t="shared" si="117"/>
        <v>16</v>
      </c>
      <c r="P547" s="10"/>
      <c r="Q547" s="10"/>
    </row>
    <row r="548" spans="1:17" x14ac:dyDescent="0.25">
      <c r="A548">
        <f t="shared" si="118"/>
        <v>0</v>
      </c>
      <c r="B548">
        <v>1993</v>
      </c>
      <c r="C548" t="s">
        <v>1496</v>
      </c>
      <c r="D548" t="s">
        <v>1165</v>
      </c>
      <c r="E548" t="s">
        <v>1497</v>
      </c>
      <c r="F548">
        <v>4</v>
      </c>
      <c r="G548">
        <v>6</v>
      </c>
      <c r="H548">
        <f t="shared" si="117"/>
        <v>36</v>
      </c>
      <c r="P548" s="10"/>
      <c r="Q548" s="10"/>
    </row>
    <row r="549" spans="1:17" x14ac:dyDescent="0.25">
      <c r="A549">
        <f t="shared" si="118"/>
        <v>0</v>
      </c>
      <c r="B549">
        <v>1993</v>
      </c>
      <c r="C549" t="s">
        <v>1498</v>
      </c>
      <c r="D549" t="s">
        <v>312</v>
      </c>
      <c r="E549" t="s">
        <v>1499</v>
      </c>
      <c r="F549">
        <v>2</v>
      </c>
      <c r="G549">
        <v>3</v>
      </c>
      <c r="H549">
        <f t="shared" si="117"/>
        <v>9</v>
      </c>
      <c r="P549" s="10"/>
      <c r="Q549" s="10"/>
    </row>
    <row r="550" spans="1:17" x14ac:dyDescent="0.25">
      <c r="A550">
        <f t="shared" si="118"/>
        <v>0</v>
      </c>
      <c r="B550">
        <v>1993</v>
      </c>
      <c r="C550" t="s">
        <v>1500</v>
      </c>
      <c r="D550" t="s">
        <v>353</v>
      </c>
      <c r="E550" t="s">
        <v>1501</v>
      </c>
      <c r="F550">
        <v>2</v>
      </c>
      <c r="G550">
        <v>4</v>
      </c>
      <c r="H550">
        <f t="shared" si="117"/>
        <v>16</v>
      </c>
      <c r="P550" s="10"/>
      <c r="Q550" s="10"/>
    </row>
    <row r="551" spans="1:17" x14ac:dyDescent="0.25">
      <c r="A551">
        <f t="shared" si="118"/>
        <v>0</v>
      </c>
      <c r="B551">
        <v>1993</v>
      </c>
      <c r="C551" t="s">
        <v>1502</v>
      </c>
      <c r="D551" t="s">
        <v>395</v>
      </c>
      <c r="E551" t="s">
        <v>1503</v>
      </c>
      <c r="F551">
        <v>3</v>
      </c>
      <c r="G551">
        <v>3</v>
      </c>
      <c r="H551">
        <f t="shared" si="117"/>
        <v>9</v>
      </c>
      <c r="P551" s="10"/>
      <c r="Q551" s="10"/>
    </row>
    <row r="552" spans="1:17" x14ac:dyDescent="0.25">
      <c r="A552">
        <f t="shared" si="118"/>
        <v>0</v>
      </c>
      <c r="B552">
        <v>1993</v>
      </c>
      <c r="C552" t="s">
        <v>1504</v>
      </c>
      <c r="D552" t="s">
        <v>1505</v>
      </c>
      <c r="E552" t="s">
        <v>1506</v>
      </c>
      <c r="F552">
        <v>2</v>
      </c>
      <c r="G552">
        <v>2</v>
      </c>
      <c r="H552">
        <f t="shared" si="117"/>
        <v>4</v>
      </c>
      <c r="P552" s="10"/>
      <c r="Q552" s="10"/>
    </row>
    <row r="553" spans="1:17" x14ac:dyDescent="0.25">
      <c r="A553">
        <f t="shared" si="118"/>
        <v>0</v>
      </c>
      <c r="B553">
        <v>1993</v>
      </c>
      <c r="C553" t="s">
        <v>1507</v>
      </c>
      <c r="D553" t="s">
        <v>327</v>
      </c>
      <c r="E553" t="s">
        <v>1508</v>
      </c>
      <c r="F553">
        <v>4</v>
      </c>
      <c r="G553">
        <v>4</v>
      </c>
      <c r="H553">
        <f t="shared" si="117"/>
        <v>16</v>
      </c>
      <c r="P553" s="10"/>
      <c r="Q553" s="10"/>
    </row>
    <row r="554" spans="1:17" x14ac:dyDescent="0.25">
      <c r="A554">
        <f t="shared" si="118"/>
        <v>0</v>
      </c>
      <c r="B554">
        <v>1993</v>
      </c>
      <c r="C554" t="s">
        <v>1509</v>
      </c>
      <c r="D554" t="s">
        <v>828</v>
      </c>
      <c r="E554" t="s">
        <v>1510</v>
      </c>
      <c r="F554">
        <v>2</v>
      </c>
      <c r="G554">
        <v>3</v>
      </c>
      <c r="H554">
        <f t="shared" si="117"/>
        <v>9</v>
      </c>
      <c r="P554" s="10"/>
      <c r="Q554" s="10"/>
    </row>
    <row r="555" spans="1:17" x14ac:dyDescent="0.25">
      <c r="A555">
        <f t="shared" si="118"/>
        <v>0</v>
      </c>
      <c r="B555">
        <v>1993</v>
      </c>
      <c r="C555" t="s">
        <v>1511</v>
      </c>
      <c r="D555" t="s">
        <v>1512</v>
      </c>
      <c r="E555" t="s">
        <v>1513</v>
      </c>
      <c r="F555">
        <v>2</v>
      </c>
      <c r="G555">
        <v>3</v>
      </c>
      <c r="H555">
        <f t="shared" si="117"/>
        <v>9</v>
      </c>
      <c r="P555" s="10"/>
      <c r="Q555" s="10"/>
    </row>
    <row r="556" spans="1:17" x14ac:dyDescent="0.25">
      <c r="A556">
        <f t="shared" si="118"/>
        <v>0</v>
      </c>
      <c r="B556">
        <v>1993</v>
      </c>
      <c r="C556" t="s">
        <v>1514</v>
      </c>
      <c r="D556" t="s">
        <v>1515</v>
      </c>
      <c r="E556" t="s">
        <v>1516</v>
      </c>
      <c r="F556">
        <v>5</v>
      </c>
      <c r="G556">
        <v>4</v>
      </c>
      <c r="H556">
        <f t="shared" si="117"/>
        <v>16</v>
      </c>
      <c r="P556" s="10"/>
      <c r="Q556" s="10"/>
    </row>
    <row r="557" spans="1:17" x14ac:dyDescent="0.25">
      <c r="A557">
        <f t="shared" si="118"/>
        <v>0</v>
      </c>
      <c r="B557">
        <v>1993</v>
      </c>
      <c r="C557" t="s">
        <v>1517</v>
      </c>
      <c r="D557" t="s">
        <v>1518</v>
      </c>
      <c r="E557" t="s">
        <v>1519</v>
      </c>
      <c r="F557">
        <v>3</v>
      </c>
      <c r="G557">
        <v>3</v>
      </c>
      <c r="H557">
        <f t="shared" si="117"/>
        <v>9</v>
      </c>
      <c r="P557" s="10"/>
      <c r="Q557" s="10"/>
    </row>
    <row r="558" spans="1:17" x14ac:dyDescent="0.25">
      <c r="A558">
        <f t="shared" si="118"/>
        <v>0</v>
      </c>
      <c r="B558">
        <v>1993</v>
      </c>
      <c r="C558" t="s">
        <v>1520</v>
      </c>
      <c r="D558" t="s">
        <v>359</v>
      </c>
      <c r="E558" t="s">
        <v>1521</v>
      </c>
      <c r="F558">
        <v>3</v>
      </c>
      <c r="G558">
        <v>3</v>
      </c>
      <c r="H558">
        <f t="shared" si="117"/>
        <v>9</v>
      </c>
      <c r="P558" s="10"/>
      <c r="Q558" s="10"/>
    </row>
    <row r="559" spans="1:17" x14ac:dyDescent="0.25">
      <c r="A559">
        <f t="shared" si="118"/>
        <v>0</v>
      </c>
      <c r="B559">
        <v>1993</v>
      </c>
      <c r="C559" t="s">
        <v>1522</v>
      </c>
      <c r="D559" t="s">
        <v>315</v>
      </c>
      <c r="E559" t="s">
        <v>1510</v>
      </c>
      <c r="F559">
        <v>2</v>
      </c>
      <c r="G559">
        <v>3</v>
      </c>
      <c r="H559">
        <f t="shared" si="117"/>
        <v>9</v>
      </c>
      <c r="P559" s="10"/>
      <c r="Q559" s="10"/>
    </row>
    <row r="560" spans="1:17" x14ac:dyDescent="0.25">
      <c r="A560">
        <f t="shared" si="118"/>
        <v>0</v>
      </c>
      <c r="B560">
        <v>1993</v>
      </c>
      <c r="C560" t="s">
        <v>1523</v>
      </c>
      <c r="D560" t="s">
        <v>1524</v>
      </c>
      <c r="E560" t="s">
        <v>1525</v>
      </c>
      <c r="F560">
        <v>5</v>
      </c>
      <c r="G560">
        <v>4</v>
      </c>
      <c r="H560">
        <f t="shared" si="117"/>
        <v>16</v>
      </c>
      <c r="P560" s="10"/>
      <c r="Q560" s="10"/>
    </row>
    <row r="561" spans="1:17" x14ac:dyDescent="0.25">
      <c r="A561">
        <f t="shared" si="118"/>
        <v>0</v>
      </c>
      <c r="B561">
        <v>1993</v>
      </c>
      <c r="C561" t="s">
        <v>1526</v>
      </c>
      <c r="D561" t="s">
        <v>1527</v>
      </c>
      <c r="E561" t="s">
        <v>1528</v>
      </c>
      <c r="F561">
        <v>3</v>
      </c>
      <c r="G561">
        <v>3</v>
      </c>
      <c r="H561">
        <f t="shared" si="117"/>
        <v>9</v>
      </c>
      <c r="P561" s="10"/>
      <c r="Q561" s="10"/>
    </row>
    <row r="562" spans="1:17" x14ac:dyDescent="0.25">
      <c r="A562">
        <f t="shared" si="118"/>
        <v>0</v>
      </c>
      <c r="B562">
        <v>1993</v>
      </c>
      <c r="C562" t="s">
        <v>1529</v>
      </c>
      <c r="D562" t="s">
        <v>403</v>
      </c>
      <c r="E562" t="s">
        <v>1530</v>
      </c>
      <c r="F562">
        <v>5</v>
      </c>
      <c r="G562">
        <v>4</v>
      </c>
      <c r="H562">
        <f t="shared" si="117"/>
        <v>16</v>
      </c>
      <c r="P562" s="10"/>
      <c r="Q562" s="10"/>
    </row>
    <row r="563" spans="1:17" x14ac:dyDescent="0.25">
      <c r="A563">
        <f t="shared" si="118"/>
        <v>0</v>
      </c>
      <c r="B563">
        <v>1993</v>
      </c>
      <c r="C563" t="s">
        <v>1531</v>
      </c>
      <c r="D563" t="s">
        <v>345</v>
      </c>
      <c r="E563" t="s">
        <v>634</v>
      </c>
      <c r="F563">
        <v>4</v>
      </c>
      <c r="G563">
        <v>3</v>
      </c>
      <c r="H563">
        <f t="shared" si="117"/>
        <v>9</v>
      </c>
      <c r="P563" s="10"/>
      <c r="Q563" s="10"/>
    </row>
    <row r="564" spans="1:17" x14ac:dyDescent="0.25">
      <c r="A564">
        <f t="shared" si="118"/>
        <v>0</v>
      </c>
      <c r="B564">
        <v>1993</v>
      </c>
      <c r="C564" t="s">
        <v>1532</v>
      </c>
      <c r="D564" t="s">
        <v>445</v>
      </c>
      <c r="E564" t="s">
        <v>1533</v>
      </c>
      <c r="F564">
        <v>4</v>
      </c>
      <c r="G564">
        <v>3</v>
      </c>
      <c r="H564">
        <f t="shared" ref="H564:H627" si="119">G564^2</f>
        <v>9</v>
      </c>
      <c r="P564" s="10"/>
      <c r="Q564" s="10"/>
    </row>
    <row r="565" spans="1:17" x14ac:dyDescent="0.25">
      <c r="A565">
        <f t="shared" ref="A565:A628" si="120">IF(C565=C564,1,0)</f>
        <v>0</v>
      </c>
      <c r="B565">
        <v>1993</v>
      </c>
      <c r="C565" t="s">
        <v>1534</v>
      </c>
      <c r="D565" t="s">
        <v>364</v>
      </c>
      <c r="E565" t="s">
        <v>1535</v>
      </c>
      <c r="F565">
        <v>3</v>
      </c>
      <c r="G565">
        <v>4</v>
      </c>
      <c r="H565">
        <f t="shared" si="119"/>
        <v>16</v>
      </c>
      <c r="P565" s="10"/>
      <c r="Q565" s="10"/>
    </row>
    <row r="566" spans="1:17" x14ac:dyDescent="0.25">
      <c r="A566">
        <f t="shared" si="120"/>
        <v>0</v>
      </c>
      <c r="B566">
        <v>1993</v>
      </c>
      <c r="C566" t="s">
        <v>1536</v>
      </c>
      <c r="D566" t="s">
        <v>327</v>
      </c>
      <c r="E566" t="s">
        <v>1537</v>
      </c>
      <c r="F566">
        <v>4</v>
      </c>
      <c r="G566">
        <v>3</v>
      </c>
      <c r="H566">
        <f t="shared" si="119"/>
        <v>9</v>
      </c>
      <c r="P566" s="10"/>
      <c r="Q566" s="10"/>
    </row>
    <row r="567" spans="1:17" x14ac:dyDescent="0.25">
      <c r="A567">
        <f t="shared" si="120"/>
        <v>0</v>
      </c>
      <c r="B567">
        <v>1993</v>
      </c>
      <c r="C567" t="s">
        <v>1538</v>
      </c>
      <c r="D567" t="s">
        <v>688</v>
      </c>
      <c r="E567" t="s">
        <v>1103</v>
      </c>
      <c r="F567">
        <v>3</v>
      </c>
      <c r="G567">
        <v>4</v>
      </c>
      <c r="H567">
        <f t="shared" si="119"/>
        <v>16</v>
      </c>
      <c r="P567" s="10"/>
      <c r="Q567" s="10"/>
    </row>
    <row r="568" spans="1:17" x14ac:dyDescent="0.25">
      <c r="A568">
        <f t="shared" si="120"/>
        <v>0</v>
      </c>
      <c r="B568">
        <v>1993</v>
      </c>
      <c r="C568" t="s">
        <v>1539</v>
      </c>
      <c r="D568" t="s">
        <v>1540</v>
      </c>
      <c r="E568" t="s">
        <v>1541</v>
      </c>
      <c r="F568">
        <v>4</v>
      </c>
      <c r="G568">
        <v>4</v>
      </c>
      <c r="H568">
        <f t="shared" si="119"/>
        <v>16</v>
      </c>
      <c r="P568" s="10"/>
      <c r="Q568" s="10"/>
    </row>
    <row r="569" spans="1:17" x14ac:dyDescent="0.25">
      <c r="A569">
        <f t="shared" si="120"/>
        <v>0</v>
      </c>
      <c r="B569">
        <v>1994</v>
      </c>
      <c r="C569" t="s">
        <v>1542</v>
      </c>
      <c r="D569" t="s">
        <v>373</v>
      </c>
      <c r="E569" t="s">
        <v>1543</v>
      </c>
      <c r="F569">
        <v>4</v>
      </c>
      <c r="G569">
        <v>3</v>
      </c>
      <c r="H569">
        <f t="shared" si="119"/>
        <v>9</v>
      </c>
      <c r="P569" s="10"/>
      <c r="Q569" s="10"/>
    </row>
    <row r="570" spans="1:17" x14ac:dyDescent="0.25">
      <c r="A570">
        <f t="shared" si="120"/>
        <v>0</v>
      </c>
      <c r="B570">
        <v>1994</v>
      </c>
      <c r="C570" t="s">
        <v>1544</v>
      </c>
      <c r="D570" t="s">
        <v>1334</v>
      </c>
      <c r="E570" t="s">
        <v>1545</v>
      </c>
      <c r="F570">
        <v>2</v>
      </c>
      <c r="G570">
        <v>4</v>
      </c>
      <c r="H570">
        <f t="shared" si="119"/>
        <v>16</v>
      </c>
      <c r="P570" s="10"/>
      <c r="Q570" s="10"/>
    </row>
    <row r="571" spans="1:17" x14ac:dyDescent="0.25">
      <c r="A571">
        <f t="shared" si="120"/>
        <v>0</v>
      </c>
      <c r="B571">
        <v>1994</v>
      </c>
      <c r="C571" t="s">
        <v>1546</v>
      </c>
      <c r="D571" t="s">
        <v>850</v>
      </c>
      <c r="E571" t="s">
        <v>1547</v>
      </c>
      <c r="F571">
        <v>2</v>
      </c>
      <c r="G571">
        <v>4</v>
      </c>
      <c r="H571">
        <f t="shared" si="119"/>
        <v>16</v>
      </c>
      <c r="P571" s="10"/>
      <c r="Q571" s="10"/>
    </row>
    <row r="572" spans="1:17" x14ac:dyDescent="0.25">
      <c r="A572">
        <f t="shared" si="120"/>
        <v>0</v>
      </c>
      <c r="B572">
        <v>1994</v>
      </c>
      <c r="C572" t="s">
        <v>1548</v>
      </c>
      <c r="D572" t="s">
        <v>963</v>
      </c>
      <c r="E572" t="s">
        <v>1549</v>
      </c>
      <c r="F572">
        <v>4</v>
      </c>
      <c r="G572">
        <v>4</v>
      </c>
      <c r="H572">
        <f t="shared" si="119"/>
        <v>16</v>
      </c>
      <c r="P572" s="10"/>
      <c r="Q572" s="10"/>
    </row>
    <row r="573" spans="1:17" x14ac:dyDescent="0.25">
      <c r="A573">
        <f t="shared" si="120"/>
        <v>0</v>
      </c>
      <c r="B573">
        <v>1994</v>
      </c>
      <c r="C573" t="s">
        <v>1550</v>
      </c>
      <c r="D573" t="s">
        <v>1551</v>
      </c>
      <c r="E573" t="s">
        <v>1552</v>
      </c>
      <c r="F573">
        <v>3</v>
      </c>
      <c r="G573">
        <v>2</v>
      </c>
      <c r="H573">
        <f t="shared" si="119"/>
        <v>4</v>
      </c>
      <c r="P573" s="10"/>
      <c r="Q573" s="10"/>
    </row>
    <row r="574" spans="1:17" x14ac:dyDescent="0.25">
      <c r="A574">
        <f t="shared" si="120"/>
        <v>0</v>
      </c>
      <c r="B574">
        <v>1994</v>
      </c>
      <c r="C574" t="s">
        <v>1553</v>
      </c>
      <c r="D574" t="s">
        <v>525</v>
      </c>
      <c r="E574" t="s">
        <v>1554</v>
      </c>
      <c r="F574">
        <v>3</v>
      </c>
      <c r="G574">
        <v>4</v>
      </c>
      <c r="H574">
        <f t="shared" si="119"/>
        <v>16</v>
      </c>
      <c r="P574" s="10"/>
      <c r="Q574" s="10"/>
    </row>
    <row r="575" spans="1:17" x14ac:dyDescent="0.25">
      <c r="A575">
        <f t="shared" si="120"/>
        <v>0</v>
      </c>
      <c r="B575">
        <v>1994</v>
      </c>
      <c r="C575" t="s">
        <v>1555</v>
      </c>
      <c r="D575" t="s">
        <v>901</v>
      </c>
      <c r="E575" t="s">
        <v>1556</v>
      </c>
      <c r="F575">
        <v>3</v>
      </c>
      <c r="G575">
        <v>3</v>
      </c>
      <c r="H575">
        <f t="shared" si="119"/>
        <v>9</v>
      </c>
      <c r="P575" s="10"/>
      <c r="Q575" s="10"/>
    </row>
    <row r="576" spans="1:17" x14ac:dyDescent="0.25">
      <c r="A576">
        <f t="shared" si="120"/>
        <v>0</v>
      </c>
      <c r="B576">
        <v>1994</v>
      </c>
      <c r="C576" t="s">
        <v>1557</v>
      </c>
      <c r="D576" t="s">
        <v>1558</v>
      </c>
      <c r="E576" t="s">
        <v>1559</v>
      </c>
      <c r="F576">
        <v>2</v>
      </c>
      <c r="G576">
        <v>3</v>
      </c>
      <c r="H576">
        <f t="shared" si="119"/>
        <v>9</v>
      </c>
      <c r="P576" s="10"/>
      <c r="Q576" s="10"/>
    </row>
    <row r="577" spans="1:17" x14ac:dyDescent="0.25">
      <c r="A577">
        <f t="shared" si="120"/>
        <v>0</v>
      </c>
      <c r="B577">
        <v>1994</v>
      </c>
      <c r="C577" t="s">
        <v>1560</v>
      </c>
      <c r="D577" t="s">
        <v>342</v>
      </c>
      <c r="E577" t="s">
        <v>1561</v>
      </c>
      <c r="F577">
        <v>3</v>
      </c>
      <c r="G577">
        <v>3</v>
      </c>
      <c r="H577">
        <f t="shared" si="119"/>
        <v>9</v>
      </c>
      <c r="P577" s="10"/>
      <c r="Q577" s="10"/>
    </row>
    <row r="578" spans="1:17" x14ac:dyDescent="0.25">
      <c r="A578">
        <f t="shared" si="120"/>
        <v>0</v>
      </c>
      <c r="B578">
        <v>1994</v>
      </c>
      <c r="C578" t="s">
        <v>1562</v>
      </c>
      <c r="D578" t="s">
        <v>1563</v>
      </c>
      <c r="E578" t="s">
        <v>1564</v>
      </c>
      <c r="F578">
        <v>3</v>
      </c>
      <c r="G578">
        <v>3</v>
      </c>
      <c r="H578">
        <f t="shared" si="119"/>
        <v>9</v>
      </c>
      <c r="P578" s="10"/>
      <c r="Q578" s="10"/>
    </row>
    <row r="579" spans="1:17" x14ac:dyDescent="0.25">
      <c r="A579">
        <f t="shared" si="120"/>
        <v>0</v>
      </c>
      <c r="B579">
        <v>1994</v>
      </c>
      <c r="C579" t="s">
        <v>1565</v>
      </c>
      <c r="D579" t="s">
        <v>431</v>
      </c>
      <c r="E579" t="s">
        <v>1566</v>
      </c>
      <c r="F579">
        <v>3</v>
      </c>
      <c r="G579">
        <v>3</v>
      </c>
      <c r="H579">
        <f t="shared" si="119"/>
        <v>9</v>
      </c>
      <c r="P579" s="10"/>
      <c r="Q579" s="10"/>
    </row>
    <row r="580" spans="1:17" x14ac:dyDescent="0.25">
      <c r="A580">
        <f t="shared" si="120"/>
        <v>0</v>
      </c>
      <c r="B580">
        <v>1994</v>
      </c>
      <c r="C580" t="s">
        <v>1567</v>
      </c>
      <c r="D580" t="s">
        <v>379</v>
      </c>
      <c r="E580" t="s">
        <v>1568</v>
      </c>
      <c r="F580">
        <v>2</v>
      </c>
      <c r="G580">
        <v>4</v>
      </c>
      <c r="H580">
        <f t="shared" si="119"/>
        <v>16</v>
      </c>
      <c r="P580" s="10"/>
      <c r="Q580" s="10"/>
    </row>
    <row r="581" spans="1:17" x14ac:dyDescent="0.25">
      <c r="A581">
        <f t="shared" si="120"/>
        <v>0</v>
      </c>
      <c r="B581">
        <v>1994</v>
      </c>
      <c r="C581" t="s">
        <v>1569</v>
      </c>
      <c r="D581" t="s">
        <v>1408</v>
      </c>
      <c r="E581" t="s">
        <v>1570</v>
      </c>
      <c r="F581">
        <v>3</v>
      </c>
      <c r="G581">
        <v>3</v>
      </c>
      <c r="H581">
        <f t="shared" si="119"/>
        <v>9</v>
      </c>
      <c r="P581" s="10"/>
      <c r="Q581" s="10"/>
    </row>
    <row r="582" spans="1:17" x14ac:dyDescent="0.25">
      <c r="A582">
        <f t="shared" si="120"/>
        <v>0</v>
      </c>
      <c r="B582">
        <v>1994</v>
      </c>
      <c r="C582" t="s">
        <v>1571</v>
      </c>
      <c r="D582" t="s">
        <v>1572</v>
      </c>
      <c r="E582" t="s">
        <v>1573</v>
      </c>
      <c r="F582">
        <v>4</v>
      </c>
      <c r="G582">
        <v>4</v>
      </c>
      <c r="H582">
        <f t="shared" si="119"/>
        <v>16</v>
      </c>
      <c r="P582" s="10"/>
      <c r="Q582" s="10"/>
    </row>
    <row r="583" spans="1:17" x14ac:dyDescent="0.25">
      <c r="A583">
        <f t="shared" si="120"/>
        <v>0</v>
      </c>
      <c r="B583">
        <v>1994</v>
      </c>
      <c r="C583" t="s">
        <v>1574</v>
      </c>
      <c r="D583" t="s">
        <v>1575</v>
      </c>
      <c r="E583" t="s">
        <v>1576</v>
      </c>
      <c r="F583">
        <v>3</v>
      </c>
      <c r="G583">
        <v>3</v>
      </c>
      <c r="H583">
        <f t="shared" si="119"/>
        <v>9</v>
      </c>
      <c r="P583" s="10"/>
      <c r="Q583" s="10"/>
    </row>
    <row r="584" spans="1:17" x14ac:dyDescent="0.25">
      <c r="A584">
        <f t="shared" si="120"/>
        <v>0</v>
      </c>
      <c r="B584">
        <v>1994</v>
      </c>
      <c r="C584" t="s">
        <v>1577</v>
      </c>
      <c r="D584" t="s">
        <v>1248</v>
      </c>
      <c r="E584" t="s">
        <v>1578</v>
      </c>
      <c r="F584">
        <v>5</v>
      </c>
      <c r="G584">
        <v>4</v>
      </c>
      <c r="H584">
        <f t="shared" si="119"/>
        <v>16</v>
      </c>
      <c r="P584" s="10"/>
      <c r="Q584" s="10"/>
    </row>
    <row r="585" spans="1:17" x14ac:dyDescent="0.25">
      <c r="A585">
        <f t="shared" si="120"/>
        <v>0</v>
      </c>
      <c r="B585">
        <v>1994</v>
      </c>
      <c r="C585" t="s">
        <v>1579</v>
      </c>
      <c r="D585" t="s">
        <v>1580</v>
      </c>
      <c r="E585" t="s">
        <v>1581</v>
      </c>
      <c r="F585">
        <v>3</v>
      </c>
      <c r="G585">
        <v>4</v>
      </c>
      <c r="H585">
        <f t="shared" si="119"/>
        <v>16</v>
      </c>
      <c r="P585" s="10"/>
      <c r="Q585" s="10"/>
    </row>
    <row r="586" spans="1:17" x14ac:dyDescent="0.25">
      <c r="A586">
        <f t="shared" si="120"/>
        <v>0</v>
      </c>
      <c r="B586">
        <v>1994</v>
      </c>
      <c r="C586" t="s">
        <v>1582</v>
      </c>
      <c r="D586" t="s">
        <v>602</v>
      </c>
      <c r="E586" t="s">
        <v>1583</v>
      </c>
      <c r="F586">
        <v>3</v>
      </c>
      <c r="G586">
        <v>3</v>
      </c>
      <c r="H586">
        <f t="shared" si="119"/>
        <v>9</v>
      </c>
      <c r="P586" s="10"/>
      <c r="Q586" s="10"/>
    </row>
    <row r="587" spans="1:17" x14ac:dyDescent="0.25">
      <c r="A587">
        <f t="shared" si="120"/>
        <v>0</v>
      </c>
      <c r="B587">
        <v>1994</v>
      </c>
      <c r="C587" t="s">
        <v>1584</v>
      </c>
      <c r="D587" t="s">
        <v>324</v>
      </c>
      <c r="E587" t="s">
        <v>1585</v>
      </c>
      <c r="F587">
        <v>4</v>
      </c>
      <c r="G587">
        <v>4</v>
      </c>
      <c r="H587">
        <f t="shared" si="119"/>
        <v>16</v>
      </c>
      <c r="P587" s="10"/>
      <c r="Q587" s="10"/>
    </row>
    <row r="588" spans="1:17" x14ac:dyDescent="0.25">
      <c r="A588">
        <f t="shared" si="120"/>
        <v>0</v>
      </c>
      <c r="B588">
        <v>1994</v>
      </c>
      <c r="C588" t="s">
        <v>1586</v>
      </c>
      <c r="D588" t="s">
        <v>1580</v>
      </c>
      <c r="E588" t="s">
        <v>1587</v>
      </c>
      <c r="F588">
        <v>3</v>
      </c>
      <c r="G588">
        <v>4</v>
      </c>
      <c r="H588">
        <f t="shared" si="119"/>
        <v>16</v>
      </c>
      <c r="P588" s="10"/>
      <c r="Q588" s="10"/>
    </row>
    <row r="589" spans="1:17" x14ac:dyDescent="0.25">
      <c r="A589">
        <f t="shared" si="120"/>
        <v>0</v>
      </c>
      <c r="B589">
        <v>1994</v>
      </c>
      <c r="C589" t="s">
        <v>1588</v>
      </c>
      <c r="D589" t="s">
        <v>392</v>
      </c>
      <c r="E589" t="s">
        <v>1589</v>
      </c>
      <c r="F589">
        <v>4</v>
      </c>
      <c r="G589">
        <v>4</v>
      </c>
      <c r="H589">
        <f t="shared" si="119"/>
        <v>16</v>
      </c>
      <c r="P589" s="10"/>
      <c r="Q589" s="10"/>
    </row>
    <row r="590" spans="1:17" x14ac:dyDescent="0.25">
      <c r="A590">
        <f t="shared" si="120"/>
        <v>0</v>
      </c>
      <c r="B590">
        <v>1994</v>
      </c>
      <c r="C590" t="s">
        <v>1590</v>
      </c>
      <c r="D590" t="s">
        <v>1591</v>
      </c>
      <c r="E590" t="s">
        <v>1592</v>
      </c>
      <c r="F590">
        <v>4</v>
      </c>
      <c r="G590">
        <v>4</v>
      </c>
      <c r="H590">
        <f t="shared" si="119"/>
        <v>16</v>
      </c>
      <c r="P590" s="10"/>
      <c r="Q590" s="10"/>
    </row>
    <row r="591" spans="1:17" x14ac:dyDescent="0.25">
      <c r="A591">
        <f t="shared" si="120"/>
        <v>0</v>
      </c>
      <c r="B591">
        <v>1994</v>
      </c>
      <c r="C591" t="s">
        <v>1593</v>
      </c>
      <c r="D591" t="s">
        <v>1239</v>
      </c>
      <c r="E591" t="s">
        <v>1594</v>
      </c>
      <c r="F591">
        <v>2</v>
      </c>
      <c r="G591">
        <v>4</v>
      </c>
      <c r="H591">
        <f t="shared" si="119"/>
        <v>16</v>
      </c>
      <c r="P591" s="10"/>
      <c r="Q591" s="10"/>
    </row>
    <row r="592" spans="1:17" x14ac:dyDescent="0.25">
      <c r="A592">
        <f t="shared" si="120"/>
        <v>0</v>
      </c>
      <c r="B592">
        <v>1994</v>
      </c>
      <c r="C592" t="s">
        <v>1595</v>
      </c>
      <c r="D592" t="s">
        <v>475</v>
      </c>
      <c r="E592" t="s">
        <v>1596</v>
      </c>
      <c r="F592">
        <v>3</v>
      </c>
      <c r="G592">
        <v>3</v>
      </c>
      <c r="H592">
        <f t="shared" si="119"/>
        <v>9</v>
      </c>
      <c r="P592" s="10"/>
      <c r="Q592" s="10"/>
    </row>
    <row r="593" spans="1:17" x14ac:dyDescent="0.25">
      <c r="A593">
        <f t="shared" si="120"/>
        <v>0</v>
      </c>
      <c r="B593">
        <v>1994</v>
      </c>
      <c r="C593" t="s">
        <v>1597</v>
      </c>
      <c r="D593" t="s">
        <v>1598</v>
      </c>
      <c r="E593" t="s">
        <v>1599</v>
      </c>
      <c r="F593">
        <v>2</v>
      </c>
      <c r="G593">
        <v>4</v>
      </c>
      <c r="H593">
        <f t="shared" si="119"/>
        <v>16</v>
      </c>
      <c r="P593" s="10"/>
      <c r="Q593" s="10"/>
    </row>
    <row r="594" spans="1:17" x14ac:dyDescent="0.25">
      <c r="A594">
        <f t="shared" si="120"/>
        <v>0</v>
      </c>
      <c r="B594">
        <v>1994</v>
      </c>
      <c r="C594" t="s">
        <v>1600</v>
      </c>
      <c r="D594" t="s">
        <v>558</v>
      </c>
      <c r="E594" t="s">
        <v>1601</v>
      </c>
      <c r="F594">
        <v>2</v>
      </c>
      <c r="G594">
        <v>3</v>
      </c>
      <c r="H594">
        <f t="shared" si="119"/>
        <v>9</v>
      </c>
      <c r="P594" s="10"/>
      <c r="Q594" s="10"/>
    </row>
    <row r="595" spans="1:17" x14ac:dyDescent="0.25">
      <c r="A595">
        <f t="shared" si="120"/>
        <v>0</v>
      </c>
      <c r="B595">
        <v>1994</v>
      </c>
      <c r="C595" t="s">
        <v>1602</v>
      </c>
      <c r="D595" t="s">
        <v>942</v>
      </c>
      <c r="E595" t="s">
        <v>1603</v>
      </c>
      <c r="F595">
        <v>2</v>
      </c>
      <c r="G595">
        <v>4</v>
      </c>
      <c r="H595">
        <f t="shared" si="119"/>
        <v>16</v>
      </c>
      <c r="P595" s="10"/>
      <c r="Q595" s="10"/>
    </row>
    <row r="596" spans="1:17" x14ac:dyDescent="0.25">
      <c r="A596">
        <f t="shared" si="120"/>
        <v>0</v>
      </c>
      <c r="B596">
        <v>1994</v>
      </c>
      <c r="C596" t="s">
        <v>1604</v>
      </c>
      <c r="D596" t="s">
        <v>558</v>
      </c>
      <c r="E596" t="s">
        <v>1605</v>
      </c>
      <c r="F596">
        <v>2</v>
      </c>
      <c r="G596">
        <v>4</v>
      </c>
      <c r="H596">
        <f t="shared" si="119"/>
        <v>16</v>
      </c>
      <c r="P596" s="10"/>
      <c r="Q596" s="10"/>
    </row>
    <row r="597" spans="1:17" x14ac:dyDescent="0.25">
      <c r="A597">
        <f t="shared" si="120"/>
        <v>0</v>
      </c>
      <c r="B597">
        <v>1994</v>
      </c>
      <c r="C597" t="s">
        <v>1606</v>
      </c>
      <c r="D597" t="s">
        <v>1057</v>
      </c>
      <c r="E597" t="s">
        <v>1607</v>
      </c>
      <c r="F597">
        <v>4</v>
      </c>
      <c r="G597">
        <v>3</v>
      </c>
      <c r="H597">
        <f t="shared" si="119"/>
        <v>9</v>
      </c>
      <c r="P597" s="10"/>
      <c r="Q597" s="10"/>
    </row>
    <row r="598" spans="1:17" x14ac:dyDescent="0.25">
      <c r="A598">
        <f t="shared" si="120"/>
        <v>0</v>
      </c>
      <c r="B598">
        <v>1994</v>
      </c>
      <c r="C598" t="s">
        <v>1608</v>
      </c>
      <c r="D598" t="s">
        <v>492</v>
      </c>
      <c r="E598" t="s">
        <v>1609</v>
      </c>
      <c r="F598">
        <v>3</v>
      </c>
      <c r="G598">
        <v>2</v>
      </c>
      <c r="H598">
        <f t="shared" si="119"/>
        <v>4</v>
      </c>
      <c r="P598" s="10"/>
      <c r="Q598" s="10"/>
    </row>
    <row r="599" spans="1:17" x14ac:dyDescent="0.25">
      <c r="A599">
        <f t="shared" si="120"/>
        <v>0</v>
      </c>
      <c r="B599">
        <v>1994</v>
      </c>
      <c r="C599" t="s">
        <v>1610</v>
      </c>
      <c r="D599" t="s">
        <v>1611</v>
      </c>
      <c r="E599" t="s">
        <v>1612</v>
      </c>
      <c r="F599">
        <v>4</v>
      </c>
      <c r="G599">
        <v>3</v>
      </c>
      <c r="H599">
        <f t="shared" si="119"/>
        <v>9</v>
      </c>
      <c r="P599" s="10"/>
      <c r="Q599" s="10"/>
    </row>
    <row r="600" spans="1:17" x14ac:dyDescent="0.25">
      <c r="A600">
        <f t="shared" si="120"/>
        <v>0</v>
      </c>
      <c r="B600">
        <v>1994</v>
      </c>
      <c r="C600" t="s">
        <v>1613</v>
      </c>
      <c r="D600" t="s">
        <v>879</v>
      </c>
      <c r="E600" t="s">
        <v>1614</v>
      </c>
      <c r="F600">
        <v>3</v>
      </c>
      <c r="G600">
        <v>2</v>
      </c>
      <c r="H600">
        <f t="shared" si="119"/>
        <v>4</v>
      </c>
      <c r="P600" s="10"/>
      <c r="Q600" s="10"/>
    </row>
    <row r="601" spans="1:17" x14ac:dyDescent="0.25">
      <c r="A601">
        <f t="shared" si="120"/>
        <v>0</v>
      </c>
      <c r="B601">
        <v>1994</v>
      </c>
      <c r="C601" t="s">
        <v>1615</v>
      </c>
      <c r="D601" t="s">
        <v>850</v>
      </c>
      <c r="E601" t="s">
        <v>1616</v>
      </c>
      <c r="F601">
        <v>2</v>
      </c>
      <c r="G601">
        <v>3</v>
      </c>
      <c r="H601">
        <f t="shared" si="119"/>
        <v>9</v>
      </c>
      <c r="P601" s="10"/>
      <c r="Q601" s="10"/>
    </row>
    <row r="602" spans="1:17" x14ac:dyDescent="0.25">
      <c r="A602">
        <f t="shared" si="120"/>
        <v>0</v>
      </c>
      <c r="B602">
        <v>1994</v>
      </c>
      <c r="C602" t="s">
        <v>1617</v>
      </c>
      <c r="D602" t="s">
        <v>812</v>
      </c>
      <c r="E602" t="s">
        <v>1618</v>
      </c>
      <c r="F602">
        <v>2</v>
      </c>
      <c r="G602">
        <v>4</v>
      </c>
      <c r="H602">
        <f t="shared" si="119"/>
        <v>16</v>
      </c>
      <c r="P602" s="10"/>
      <c r="Q602" s="10"/>
    </row>
    <row r="603" spans="1:17" x14ac:dyDescent="0.25">
      <c r="A603">
        <f t="shared" si="120"/>
        <v>0</v>
      </c>
      <c r="B603">
        <v>1994</v>
      </c>
      <c r="C603" t="s">
        <v>1619</v>
      </c>
      <c r="D603" t="s">
        <v>963</v>
      </c>
      <c r="E603" t="s">
        <v>1620</v>
      </c>
      <c r="F603">
        <v>2</v>
      </c>
      <c r="G603">
        <v>4</v>
      </c>
      <c r="H603">
        <f t="shared" si="119"/>
        <v>16</v>
      </c>
      <c r="P603" s="10"/>
      <c r="Q603" s="10"/>
    </row>
    <row r="604" spans="1:17" x14ac:dyDescent="0.25">
      <c r="A604">
        <f t="shared" si="120"/>
        <v>0</v>
      </c>
      <c r="B604">
        <v>1994</v>
      </c>
      <c r="C604" t="s">
        <v>1621</v>
      </c>
      <c r="D604" t="s">
        <v>1622</v>
      </c>
      <c r="E604" t="s">
        <v>1623</v>
      </c>
      <c r="F604">
        <v>2</v>
      </c>
      <c r="G604">
        <v>2</v>
      </c>
      <c r="H604">
        <f t="shared" si="119"/>
        <v>4</v>
      </c>
      <c r="P604" s="10"/>
      <c r="Q604" s="10"/>
    </row>
    <row r="605" spans="1:17" x14ac:dyDescent="0.25">
      <c r="A605">
        <f t="shared" si="120"/>
        <v>0</v>
      </c>
      <c r="B605">
        <v>1994</v>
      </c>
      <c r="C605" t="s">
        <v>1624</v>
      </c>
      <c r="D605" t="s">
        <v>1248</v>
      </c>
      <c r="E605" t="s">
        <v>1625</v>
      </c>
      <c r="F605">
        <v>4</v>
      </c>
      <c r="G605">
        <v>4</v>
      </c>
      <c r="H605">
        <f t="shared" si="119"/>
        <v>16</v>
      </c>
      <c r="P605" s="10"/>
      <c r="Q605" s="10"/>
    </row>
    <row r="606" spans="1:17" x14ac:dyDescent="0.25">
      <c r="A606">
        <f t="shared" si="120"/>
        <v>0</v>
      </c>
      <c r="B606">
        <v>1994</v>
      </c>
      <c r="C606" t="s">
        <v>1626</v>
      </c>
      <c r="D606" t="s">
        <v>1627</v>
      </c>
      <c r="E606" t="s">
        <v>1628</v>
      </c>
      <c r="F606">
        <v>2</v>
      </c>
      <c r="G606">
        <v>4</v>
      </c>
      <c r="H606">
        <f t="shared" si="119"/>
        <v>16</v>
      </c>
      <c r="P606" s="10"/>
      <c r="Q606" s="10"/>
    </row>
    <row r="607" spans="1:17" x14ac:dyDescent="0.25">
      <c r="A607">
        <f t="shared" si="120"/>
        <v>0</v>
      </c>
      <c r="B607">
        <v>1994</v>
      </c>
      <c r="C607" t="s">
        <v>1629</v>
      </c>
      <c r="D607" t="s">
        <v>379</v>
      </c>
      <c r="E607" t="s">
        <v>1630</v>
      </c>
      <c r="F607">
        <v>3</v>
      </c>
      <c r="G607">
        <v>3</v>
      </c>
      <c r="H607">
        <f t="shared" si="119"/>
        <v>9</v>
      </c>
      <c r="P607" s="10"/>
      <c r="Q607" s="10"/>
    </row>
    <row r="608" spans="1:17" x14ac:dyDescent="0.25">
      <c r="A608">
        <f t="shared" si="120"/>
        <v>0</v>
      </c>
      <c r="B608">
        <v>1994</v>
      </c>
      <c r="C608" t="s">
        <v>1631</v>
      </c>
      <c r="D608" t="s">
        <v>478</v>
      </c>
      <c r="E608" t="s">
        <v>1632</v>
      </c>
      <c r="F608">
        <v>2</v>
      </c>
      <c r="G608">
        <v>3</v>
      </c>
      <c r="H608">
        <f t="shared" si="119"/>
        <v>9</v>
      </c>
      <c r="P608" s="10"/>
      <c r="Q608" s="10"/>
    </row>
    <row r="609" spans="1:17" x14ac:dyDescent="0.25">
      <c r="A609">
        <f t="shared" si="120"/>
        <v>0</v>
      </c>
      <c r="B609">
        <v>1994</v>
      </c>
      <c r="C609" t="s">
        <v>1633</v>
      </c>
      <c r="D609" t="s">
        <v>768</v>
      </c>
      <c r="E609" t="s">
        <v>1634</v>
      </c>
      <c r="F609">
        <v>2</v>
      </c>
      <c r="G609">
        <v>4</v>
      </c>
      <c r="H609">
        <f t="shared" si="119"/>
        <v>16</v>
      </c>
      <c r="P609" s="10"/>
      <c r="Q609" s="10"/>
    </row>
    <row r="610" spans="1:17" x14ac:dyDescent="0.25">
      <c r="A610">
        <f t="shared" si="120"/>
        <v>0</v>
      </c>
      <c r="B610">
        <v>1994</v>
      </c>
      <c r="C610" t="s">
        <v>1635</v>
      </c>
      <c r="D610" t="s">
        <v>714</v>
      </c>
      <c r="E610" t="s">
        <v>1636</v>
      </c>
      <c r="F610">
        <v>2</v>
      </c>
      <c r="G610">
        <v>4</v>
      </c>
      <c r="H610">
        <f t="shared" si="119"/>
        <v>16</v>
      </c>
      <c r="P610" s="10"/>
      <c r="Q610" s="10"/>
    </row>
    <row r="611" spans="1:17" x14ac:dyDescent="0.25">
      <c r="A611">
        <f t="shared" si="120"/>
        <v>0</v>
      </c>
      <c r="B611">
        <v>1994</v>
      </c>
      <c r="C611" t="s">
        <v>1637</v>
      </c>
      <c r="D611" t="s">
        <v>1512</v>
      </c>
      <c r="E611" t="s">
        <v>1638</v>
      </c>
      <c r="F611">
        <v>3</v>
      </c>
      <c r="G611">
        <v>3</v>
      </c>
      <c r="H611">
        <f t="shared" si="119"/>
        <v>9</v>
      </c>
      <c r="P611" s="10"/>
      <c r="Q611" s="10"/>
    </row>
    <row r="612" spans="1:17" x14ac:dyDescent="0.25">
      <c r="A612">
        <f t="shared" si="120"/>
        <v>0</v>
      </c>
      <c r="B612">
        <v>1994</v>
      </c>
      <c r="C612" t="s">
        <v>1639</v>
      </c>
      <c r="D612" t="s">
        <v>492</v>
      </c>
      <c r="E612" t="s">
        <v>1640</v>
      </c>
      <c r="F612">
        <v>3</v>
      </c>
      <c r="G612">
        <v>3</v>
      </c>
      <c r="H612">
        <f t="shared" si="119"/>
        <v>9</v>
      </c>
      <c r="P612" s="10"/>
      <c r="Q612" s="10"/>
    </row>
    <row r="613" spans="1:17" x14ac:dyDescent="0.25">
      <c r="A613">
        <f t="shared" si="120"/>
        <v>0</v>
      </c>
      <c r="B613">
        <v>1994</v>
      </c>
      <c r="C613" t="s">
        <v>1641</v>
      </c>
      <c r="D613" t="s">
        <v>1642</v>
      </c>
      <c r="E613" t="s">
        <v>1643</v>
      </c>
      <c r="F613">
        <v>2</v>
      </c>
      <c r="G613">
        <v>2</v>
      </c>
      <c r="H613">
        <f t="shared" si="119"/>
        <v>4</v>
      </c>
      <c r="P613" s="10"/>
      <c r="Q613" s="10"/>
    </row>
    <row r="614" spans="1:17" x14ac:dyDescent="0.25">
      <c r="A614">
        <f t="shared" si="120"/>
        <v>0</v>
      </c>
      <c r="B614">
        <v>1994</v>
      </c>
      <c r="C614" t="s">
        <v>1644</v>
      </c>
      <c r="D614" t="s">
        <v>1622</v>
      </c>
      <c r="E614" t="s">
        <v>1645</v>
      </c>
      <c r="F614">
        <v>2</v>
      </c>
      <c r="G614">
        <v>4</v>
      </c>
      <c r="H614">
        <f t="shared" si="119"/>
        <v>16</v>
      </c>
      <c r="P614" s="10"/>
      <c r="Q614" s="10"/>
    </row>
    <row r="615" spans="1:17" x14ac:dyDescent="0.25">
      <c r="A615">
        <f t="shared" si="120"/>
        <v>0</v>
      </c>
      <c r="B615">
        <v>1994</v>
      </c>
      <c r="C615" t="s">
        <v>1646</v>
      </c>
      <c r="D615" t="s">
        <v>1647</v>
      </c>
      <c r="E615" t="s">
        <v>1648</v>
      </c>
      <c r="F615">
        <v>2</v>
      </c>
      <c r="G615">
        <v>4</v>
      </c>
      <c r="H615">
        <f t="shared" si="119"/>
        <v>16</v>
      </c>
      <c r="P615" s="10"/>
      <c r="Q615" s="10"/>
    </row>
    <row r="616" spans="1:17" x14ac:dyDescent="0.25">
      <c r="A616">
        <f t="shared" si="120"/>
        <v>0</v>
      </c>
      <c r="B616">
        <v>1994</v>
      </c>
      <c r="C616" t="s">
        <v>1649</v>
      </c>
      <c r="D616" t="s">
        <v>1115</v>
      </c>
      <c r="E616" t="s">
        <v>1650</v>
      </c>
      <c r="F616">
        <v>4</v>
      </c>
      <c r="G616">
        <v>4</v>
      </c>
      <c r="H616">
        <f t="shared" si="119"/>
        <v>16</v>
      </c>
      <c r="P616" s="10"/>
      <c r="Q616" s="10"/>
    </row>
    <row r="617" spans="1:17" x14ac:dyDescent="0.25">
      <c r="A617">
        <f t="shared" si="120"/>
        <v>0</v>
      </c>
      <c r="B617">
        <v>1994</v>
      </c>
      <c r="C617" t="s">
        <v>1651</v>
      </c>
      <c r="D617" t="s">
        <v>1652</v>
      </c>
      <c r="E617" t="s">
        <v>1653</v>
      </c>
      <c r="F617">
        <v>3</v>
      </c>
      <c r="G617">
        <v>3</v>
      </c>
      <c r="H617">
        <f t="shared" si="119"/>
        <v>9</v>
      </c>
      <c r="P617" s="10"/>
      <c r="Q617" s="10"/>
    </row>
    <row r="618" spans="1:17" x14ac:dyDescent="0.25">
      <c r="A618">
        <f t="shared" si="120"/>
        <v>0</v>
      </c>
      <c r="B618">
        <v>1994</v>
      </c>
      <c r="C618" t="s">
        <v>1654</v>
      </c>
      <c r="D618" t="s">
        <v>445</v>
      </c>
      <c r="E618" t="s">
        <v>846</v>
      </c>
      <c r="F618">
        <v>4</v>
      </c>
      <c r="G618">
        <v>2</v>
      </c>
      <c r="H618">
        <f t="shared" si="119"/>
        <v>4</v>
      </c>
      <c r="P618" s="10"/>
      <c r="Q618" s="10"/>
    </row>
    <row r="619" spans="1:17" x14ac:dyDescent="0.25">
      <c r="A619">
        <f t="shared" si="120"/>
        <v>0</v>
      </c>
      <c r="B619">
        <v>1994</v>
      </c>
      <c r="C619" t="s">
        <v>1655</v>
      </c>
      <c r="D619" t="s">
        <v>1656</v>
      </c>
      <c r="E619" t="s">
        <v>1657</v>
      </c>
      <c r="F619">
        <v>4</v>
      </c>
      <c r="G619">
        <v>3</v>
      </c>
      <c r="H619">
        <f t="shared" si="119"/>
        <v>9</v>
      </c>
      <c r="P619" s="10"/>
      <c r="Q619" s="10"/>
    </row>
    <row r="620" spans="1:17" x14ac:dyDescent="0.25">
      <c r="A620">
        <f t="shared" si="120"/>
        <v>0</v>
      </c>
      <c r="B620">
        <v>1994</v>
      </c>
      <c r="C620" t="s">
        <v>1658</v>
      </c>
      <c r="D620" t="s">
        <v>392</v>
      </c>
      <c r="E620" t="s">
        <v>1659</v>
      </c>
      <c r="F620">
        <v>3</v>
      </c>
      <c r="G620">
        <v>4</v>
      </c>
      <c r="H620">
        <f t="shared" si="119"/>
        <v>16</v>
      </c>
      <c r="P620" s="10"/>
      <c r="Q620" s="10"/>
    </row>
    <row r="621" spans="1:17" x14ac:dyDescent="0.25">
      <c r="A621">
        <f t="shared" si="120"/>
        <v>0</v>
      </c>
      <c r="B621">
        <v>1994</v>
      </c>
      <c r="C621" t="s">
        <v>1660</v>
      </c>
      <c r="D621" t="s">
        <v>1527</v>
      </c>
      <c r="E621" t="s">
        <v>1661</v>
      </c>
      <c r="F621">
        <v>3</v>
      </c>
      <c r="G621">
        <v>4</v>
      </c>
      <c r="H621">
        <f t="shared" si="119"/>
        <v>16</v>
      </c>
      <c r="P621" s="10"/>
      <c r="Q621" s="10"/>
    </row>
    <row r="622" spans="1:17" x14ac:dyDescent="0.25">
      <c r="A622">
        <f t="shared" si="120"/>
        <v>0</v>
      </c>
      <c r="B622">
        <v>1994</v>
      </c>
      <c r="C622" t="s">
        <v>1662</v>
      </c>
      <c r="D622" t="s">
        <v>312</v>
      </c>
      <c r="E622" t="s">
        <v>1663</v>
      </c>
      <c r="F622">
        <v>2</v>
      </c>
      <c r="G622">
        <v>4</v>
      </c>
      <c r="H622">
        <f t="shared" si="119"/>
        <v>16</v>
      </c>
      <c r="P622" s="10"/>
      <c r="Q622" s="10"/>
    </row>
    <row r="623" spans="1:17" x14ac:dyDescent="0.25">
      <c r="A623">
        <f t="shared" si="120"/>
        <v>0</v>
      </c>
      <c r="B623">
        <v>1994</v>
      </c>
      <c r="C623" t="s">
        <v>1664</v>
      </c>
      <c r="D623" t="s">
        <v>1665</v>
      </c>
      <c r="E623" t="s">
        <v>1666</v>
      </c>
      <c r="F623">
        <v>3</v>
      </c>
      <c r="G623">
        <v>4</v>
      </c>
      <c r="H623">
        <f t="shared" si="119"/>
        <v>16</v>
      </c>
      <c r="P623" s="10"/>
      <c r="Q623" s="10"/>
    </row>
    <row r="624" spans="1:17" x14ac:dyDescent="0.25">
      <c r="A624">
        <f t="shared" si="120"/>
        <v>0</v>
      </c>
      <c r="B624">
        <v>1994</v>
      </c>
      <c r="C624" t="s">
        <v>1667</v>
      </c>
      <c r="D624" t="s">
        <v>714</v>
      </c>
      <c r="E624" t="s">
        <v>1668</v>
      </c>
      <c r="F624">
        <v>2</v>
      </c>
      <c r="G624">
        <v>4</v>
      </c>
      <c r="H624">
        <f t="shared" si="119"/>
        <v>16</v>
      </c>
      <c r="P624" s="10"/>
      <c r="Q624" s="10"/>
    </row>
    <row r="625" spans="1:17" x14ac:dyDescent="0.25">
      <c r="A625">
        <f t="shared" si="120"/>
        <v>0</v>
      </c>
      <c r="B625">
        <v>1994</v>
      </c>
      <c r="C625" t="s">
        <v>1669</v>
      </c>
      <c r="D625" t="s">
        <v>1670</v>
      </c>
      <c r="E625" t="s">
        <v>1671</v>
      </c>
      <c r="F625">
        <v>2</v>
      </c>
      <c r="G625">
        <v>4</v>
      </c>
      <c r="H625">
        <f t="shared" si="119"/>
        <v>16</v>
      </c>
      <c r="P625" s="10"/>
      <c r="Q625" s="10"/>
    </row>
    <row r="626" spans="1:17" x14ac:dyDescent="0.25">
      <c r="A626">
        <f t="shared" si="120"/>
        <v>0</v>
      </c>
      <c r="B626">
        <v>1994</v>
      </c>
      <c r="C626" t="s">
        <v>1672</v>
      </c>
      <c r="D626" t="s">
        <v>353</v>
      </c>
      <c r="E626" t="s">
        <v>1673</v>
      </c>
      <c r="F626">
        <v>2</v>
      </c>
      <c r="G626">
        <v>3</v>
      </c>
      <c r="H626">
        <f t="shared" si="119"/>
        <v>9</v>
      </c>
      <c r="P626" s="10"/>
      <c r="Q626" s="10"/>
    </row>
    <row r="627" spans="1:17" x14ac:dyDescent="0.25">
      <c r="A627">
        <f t="shared" si="120"/>
        <v>0</v>
      </c>
      <c r="B627">
        <v>1994</v>
      </c>
      <c r="C627" t="s">
        <v>1674</v>
      </c>
      <c r="D627" t="s">
        <v>492</v>
      </c>
      <c r="E627" t="s">
        <v>1675</v>
      </c>
      <c r="F627">
        <v>2</v>
      </c>
      <c r="G627">
        <v>4</v>
      </c>
      <c r="H627">
        <f t="shared" si="119"/>
        <v>16</v>
      </c>
      <c r="P627" s="10"/>
      <c r="Q627" s="10"/>
    </row>
    <row r="628" spans="1:17" x14ac:dyDescent="0.25">
      <c r="A628">
        <f t="shared" si="120"/>
        <v>0</v>
      </c>
      <c r="B628">
        <v>1994</v>
      </c>
      <c r="C628" t="s">
        <v>1676</v>
      </c>
      <c r="D628" t="s">
        <v>1677</v>
      </c>
      <c r="E628" t="s">
        <v>1678</v>
      </c>
      <c r="F628">
        <v>4</v>
      </c>
      <c r="G628">
        <v>3</v>
      </c>
      <c r="H628">
        <f t="shared" ref="H628:H691" si="121">G628^2</f>
        <v>9</v>
      </c>
      <c r="P628" s="10"/>
      <c r="Q628" s="10"/>
    </row>
    <row r="629" spans="1:17" x14ac:dyDescent="0.25">
      <c r="A629">
        <f t="shared" ref="A629:A692" si="122">IF(C629=C628,1,0)</f>
        <v>0</v>
      </c>
      <c r="B629">
        <v>1994</v>
      </c>
      <c r="C629" t="s">
        <v>1679</v>
      </c>
      <c r="D629" t="s">
        <v>558</v>
      </c>
      <c r="E629" t="s">
        <v>1680</v>
      </c>
      <c r="F629">
        <v>4</v>
      </c>
      <c r="G629">
        <v>4</v>
      </c>
      <c r="H629">
        <f t="shared" si="121"/>
        <v>16</v>
      </c>
      <c r="P629" s="10"/>
      <c r="Q629" s="10"/>
    </row>
    <row r="630" spans="1:17" x14ac:dyDescent="0.25">
      <c r="A630">
        <f t="shared" si="122"/>
        <v>0</v>
      </c>
      <c r="B630">
        <v>1994</v>
      </c>
      <c r="C630" t="s">
        <v>1681</v>
      </c>
      <c r="D630" t="s">
        <v>1682</v>
      </c>
      <c r="E630" t="s">
        <v>1683</v>
      </c>
      <c r="F630">
        <v>2</v>
      </c>
      <c r="G630">
        <v>4</v>
      </c>
      <c r="H630">
        <f t="shared" si="121"/>
        <v>16</v>
      </c>
      <c r="P630" s="10"/>
      <c r="Q630" s="10"/>
    </row>
    <row r="631" spans="1:17" x14ac:dyDescent="0.25">
      <c r="A631">
        <f t="shared" si="122"/>
        <v>0</v>
      </c>
      <c r="B631">
        <v>1994</v>
      </c>
      <c r="C631" t="s">
        <v>1684</v>
      </c>
      <c r="D631" t="s">
        <v>717</v>
      </c>
      <c r="E631" t="s">
        <v>1685</v>
      </c>
      <c r="F631">
        <v>2</v>
      </c>
      <c r="G631">
        <v>3</v>
      </c>
      <c r="H631">
        <f t="shared" si="121"/>
        <v>9</v>
      </c>
      <c r="P631" s="10"/>
      <c r="Q631" s="10"/>
    </row>
    <row r="632" spans="1:17" x14ac:dyDescent="0.25">
      <c r="A632">
        <f t="shared" si="122"/>
        <v>0</v>
      </c>
      <c r="B632">
        <v>1994</v>
      </c>
      <c r="C632" t="s">
        <v>1686</v>
      </c>
      <c r="D632" t="s">
        <v>651</v>
      </c>
      <c r="E632" t="s">
        <v>1687</v>
      </c>
      <c r="F632">
        <v>2</v>
      </c>
      <c r="G632">
        <v>4</v>
      </c>
      <c r="H632">
        <f t="shared" si="121"/>
        <v>16</v>
      </c>
      <c r="P632" s="10"/>
      <c r="Q632" s="10"/>
    </row>
    <row r="633" spans="1:17" x14ac:dyDescent="0.25">
      <c r="A633">
        <f t="shared" si="122"/>
        <v>0</v>
      </c>
      <c r="B633">
        <v>1994</v>
      </c>
      <c r="C633" t="s">
        <v>1688</v>
      </c>
      <c r="D633" t="s">
        <v>1222</v>
      </c>
      <c r="E633" t="s">
        <v>1689</v>
      </c>
      <c r="F633">
        <v>2</v>
      </c>
      <c r="G633">
        <v>4</v>
      </c>
      <c r="H633">
        <f t="shared" si="121"/>
        <v>16</v>
      </c>
      <c r="P633" s="10"/>
      <c r="Q633" s="10"/>
    </row>
    <row r="634" spans="1:17" x14ac:dyDescent="0.25">
      <c r="A634">
        <f t="shared" si="122"/>
        <v>0</v>
      </c>
      <c r="B634">
        <v>1994</v>
      </c>
      <c r="C634" t="s">
        <v>1690</v>
      </c>
      <c r="D634" t="s">
        <v>1691</v>
      </c>
      <c r="E634" t="s">
        <v>1692</v>
      </c>
      <c r="F634">
        <v>2</v>
      </c>
      <c r="G634">
        <v>2</v>
      </c>
      <c r="H634">
        <f t="shared" si="121"/>
        <v>4</v>
      </c>
      <c r="P634" s="10"/>
      <c r="Q634" s="10"/>
    </row>
    <row r="635" spans="1:17" x14ac:dyDescent="0.25">
      <c r="A635">
        <f t="shared" si="122"/>
        <v>0</v>
      </c>
      <c r="B635">
        <v>1994</v>
      </c>
      <c r="C635" t="s">
        <v>1693</v>
      </c>
      <c r="D635" t="s">
        <v>558</v>
      </c>
      <c r="E635" t="s">
        <v>1694</v>
      </c>
      <c r="F635">
        <v>2</v>
      </c>
      <c r="G635">
        <v>4</v>
      </c>
      <c r="H635">
        <f t="shared" si="121"/>
        <v>16</v>
      </c>
      <c r="P635" s="10"/>
      <c r="Q635" s="10"/>
    </row>
    <row r="636" spans="1:17" x14ac:dyDescent="0.25">
      <c r="A636">
        <f t="shared" si="122"/>
        <v>0</v>
      </c>
      <c r="B636">
        <v>1994</v>
      </c>
      <c r="C636" t="s">
        <v>1695</v>
      </c>
      <c r="D636" t="s">
        <v>1696</v>
      </c>
      <c r="E636" t="s">
        <v>1697</v>
      </c>
      <c r="F636">
        <v>4</v>
      </c>
      <c r="G636">
        <v>2</v>
      </c>
      <c r="H636">
        <f t="shared" si="121"/>
        <v>4</v>
      </c>
      <c r="P636" s="10"/>
      <c r="Q636" s="10"/>
    </row>
    <row r="637" spans="1:17" x14ac:dyDescent="0.25">
      <c r="A637">
        <f t="shared" si="122"/>
        <v>0</v>
      </c>
      <c r="B637">
        <v>1994</v>
      </c>
      <c r="C637" t="s">
        <v>1698</v>
      </c>
      <c r="D637" t="s">
        <v>1699</v>
      </c>
      <c r="E637" t="s">
        <v>1700</v>
      </c>
      <c r="F637">
        <v>2</v>
      </c>
      <c r="G637">
        <v>4</v>
      </c>
      <c r="H637">
        <f t="shared" si="121"/>
        <v>16</v>
      </c>
      <c r="P637" s="10"/>
      <c r="Q637" s="10"/>
    </row>
    <row r="638" spans="1:17" x14ac:dyDescent="0.25">
      <c r="A638">
        <f t="shared" si="122"/>
        <v>0</v>
      </c>
      <c r="B638">
        <v>1994</v>
      </c>
      <c r="C638" t="s">
        <v>1701</v>
      </c>
      <c r="D638" t="s">
        <v>1527</v>
      </c>
      <c r="E638" t="s">
        <v>1702</v>
      </c>
      <c r="F638">
        <v>3</v>
      </c>
      <c r="G638">
        <v>4</v>
      </c>
      <c r="H638">
        <f t="shared" si="121"/>
        <v>16</v>
      </c>
      <c r="P638" s="10"/>
      <c r="Q638" s="10"/>
    </row>
    <row r="639" spans="1:17" x14ac:dyDescent="0.25">
      <c r="A639">
        <f t="shared" si="122"/>
        <v>0</v>
      </c>
      <c r="B639">
        <v>1994</v>
      </c>
      <c r="C639" t="s">
        <v>1703</v>
      </c>
      <c r="D639" t="s">
        <v>785</v>
      </c>
      <c r="E639" t="s">
        <v>1704</v>
      </c>
      <c r="F639">
        <v>2</v>
      </c>
      <c r="G639">
        <v>3</v>
      </c>
      <c r="H639">
        <f t="shared" si="121"/>
        <v>9</v>
      </c>
      <c r="P639" s="10"/>
      <c r="Q639" s="10"/>
    </row>
    <row r="640" spans="1:17" x14ac:dyDescent="0.25">
      <c r="A640">
        <f t="shared" si="122"/>
        <v>0</v>
      </c>
      <c r="B640">
        <v>1994</v>
      </c>
      <c r="C640" t="s">
        <v>1705</v>
      </c>
      <c r="D640" t="s">
        <v>1706</v>
      </c>
      <c r="E640" t="s">
        <v>1707</v>
      </c>
      <c r="F640">
        <v>5</v>
      </c>
      <c r="G640">
        <v>4</v>
      </c>
      <c r="H640">
        <f t="shared" si="121"/>
        <v>16</v>
      </c>
      <c r="P640" s="10"/>
      <c r="Q640" s="10"/>
    </row>
    <row r="641" spans="1:17" x14ac:dyDescent="0.25">
      <c r="A641">
        <f t="shared" si="122"/>
        <v>0</v>
      </c>
      <c r="B641">
        <v>1994</v>
      </c>
      <c r="C641" t="s">
        <v>1708</v>
      </c>
      <c r="D641" t="s">
        <v>1709</v>
      </c>
      <c r="E641" t="s">
        <v>1710</v>
      </c>
      <c r="F641">
        <v>2</v>
      </c>
      <c r="G641">
        <v>5</v>
      </c>
      <c r="H641">
        <f t="shared" si="121"/>
        <v>25</v>
      </c>
      <c r="P641" s="10"/>
      <c r="Q641" s="10"/>
    </row>
    <row r="642" spans="1:17" x14ac:dyDescent="0.25">
      <c r="A642">
        <f t="shared" si="122"/>
        <v>0</v>
      </c>
      <c r="B642">
        <v>1994</v>
      </c>
      <c r="C642" t="s">
        <v>1711</v>
      </c>
      <c r="D642" t="s">
        <v>342</v>
      </c>
      <c r="E642" t="s">
        <v>1712</v>
      </c>
      <c r="F642">
        <v>3</v>
      </c>
      <c r="G642">
        <v>2</v>
      </c>
      <c r="H642">
        <f t="shared" si="121"/>
        <v>4</v>
      </c>
      <c r="P642" s="10"/>
      <c r="Q642" s="10"/>
    </row>
    <row r="643" spans="1:17" x14ac:dyDescent="0.25">
      <c r="A643">
        <f t="shared" si="122"/>
        <v>0</v>
      </c>
      <c r="B643">
        <v>1994</v>
      </c>
      <c r="C643" t="s">
        <v>1713</v>
      </c>
      <c r="D643" t="s">
        <v>1551</v>
      </c>
      <c r="E643" t="s">
        <v>1714</v>
      </c>
      <c r="F643">
        <v>3</v>
      </c>
      <c r="G643">
        <v>3</v>
      </c>
      <c r="H643">
        <f t="shared" si="121"/>
        <v>9</v>
      </c>
      <c r="P643" s="10"/>
      <c r="Q643" s="10"/>
    </row>
    <row r="644" spans="1:17" x14ac:dyDescent="0.25">
      <c r="A644">
        <f t="shared" si="122"/>
        <v>0</v>
      </c>
      <c r="B644">
        <v>1994</v>
      </c>
      <c r="C644" t="s">
        <v>1715</v>
      </c>
      <c r="D644" t="s">
        <v>714</v>
      </c>
      <c r="E644" t="s">
        <v>1716</v>
      </c>
      <c r="F644">
        <v>2</v>
      </c>
      <c r="G644">
        <v>4</v>
      </c>
      <c r="H644">
        <f t="shared" si="121"/>
        <v>16</v>
      </c>
      <c r="P644" s="10"/>
      <c r="Q644" s="10"/>
    </row>
    <row r="645" spans="1:17" x14ac:dyDescent="0.25">
      <c r="A645">
        <f t="shared" si="122"/>
        <v>0</v>
      </c>
      <c r="B645">
        <v>1994</v>
      </c>
      <c r="C645" t="s">
        <v>1717</v>
      </c>
      <c r="D645" t="s">
        <v>484</v>
      </c>
      <c r="E645" t="s">
        <v>1718</v>
      </c>
      <c r="F645">
        <v>4</v>
      </c>
      <c r="G645">
        <v>4</v>
      </c>
      <c r="H645">
        <f t="shared" si="121"/>
        <v>16</v>
      </c>
      <c r="P645" s="10"/>
      <c r="Q645" s="10"/>
    </row>
    <row r="646" spans="1:17" x14ac:dyDescent="0.25">
      <c r="A646">
        <f t="shared" si="122"/>
        <v>0</v>
      </c>
      <c r="B646">
        <v>1994</v>
      </c>
      <c r="C646" t="s">
        <v>1719</v>
      </c>
      <c r="D646" t="s">
        <v>376</v>
      </c>
      <c r="E646" t="s">
        <v>1720</v>
      </c>
      <c r="F646">
        <v>4</v>
      </c>
      <c r="G646">
        <v>3</v>
      </c>
      <c r="H646">
        <f t="shared" si="121"/>
        <v>9</v>
      </c>
      <c r="P646" s="10"/>
      <c r="Q646" s="10"/>
    </row>
    <row r="647" spans="1:17" x14ac:dyDescent="0.25">
      <c r="A647">
        <f t="shared" si="122"/>
        <v>0</v>
      </c>
      <c r="B647">
        <v>1994</v>
      </c>
      <c r="C647" t="s">
        <v>1721</v>
      </c>
      <c r="D647" t="s">
        <v>602</v>
      </c>
      <c r="E647" t="s">
        <v>1722</v>
      </c>
      <c r="F647">
        <v>3</v>
      </c>
      <c r="G647">
        <v>3</v>
      </c>
      <c r="H647">
        <f t="shared" si="121"/>
        <v>9</v>
      </c>
      <c r="P647" s="10"/>
      <c r="Q647" s="10"/>
    </row>
    <row r="648" spans="1:17" x14ac:dyDescent="0.25">
      <c r="A648">
        <f t="shared" si="122"/>
        <v>0</v>
      </c>
      <c r="B648">
        <v>1994</v>
      </c>
      <c r="C648" t="s">
        <v>1723</v>
      </c>
      <c r="D648" t="s">
        <v>342</v>
      </c>
      <c r="E648" t="s">
        <v>1724</v>
      </c>
      <c r="F648">
        <v>4</v>
      </c>
      <c r="G648">
        <v>4</v>
      </c>
      <c r="H648">
        <f t="shared" si="121"/>
        <v>16</v>
      </c>
      <c r="P648" s="10"/>
      <c r="Q648" s="10"/>
    </row>
    <row r="649" spans="1:17" x14ac:dyDescent="0.25">
      <c r="A649">
        <f t="shared" si="122"/>
        <v>0</v>
      </c>
      <c r="B649">
        <v>1994</v>
      </c>
      <c r="C649" t="s">
        <v>1725</v>
      </c>
      <c r="D649" t="s">
        <v>315</v>
      </c>
      <c r="E649" t="s">
        <v>1726</v>
      </c>
      <c r="F649">
        <v>4</v>
      </c>
      <c r="G649">
        <v>3</v>
      </c>
      <c r="H649">
        <f t="shared" si="121"/>
        <v>9</v>
      </c>
      <c r="P649" s="10"/>
      <c r="Q649" s="10"/>
    </row>
    <row r="650" spans="1:17" x14ac:dyDescent="0.25">
      <c r="A650">
        <f t="shared" si="122"/>
        <v>0</v>
      </c>
      <c r="B650">
        <v>1994</v>
      </c>
      <c r="C650" t="s">
        <v>1727</v>
      </c>
      <c r="D650" t="s">
        <v>1341</v>
      </c>
      <c r="E650" t="s">
        <v>1728</v>
      </c>
      <c r="F650">
        <v>2</v>
      </c>
      <c r="G650">
        <v>4</v>
      </c>
      <c r="H650">
        <f t="shared" si="121"/>
        <v>16</v>
      </c>
      <c r="P650" s="10"/>
      <c r="Q650" s="10"/>
    </row>
    <row r="651" spans="1:17" x14ac:dyDescent="0.25">
      <c r="A651">
        <f t="shared" si="122"/>
        <v>0</v>
      </c>
      <c r="B651">
        <v>1994</v>
      </c>
      <c r="C651" t="s">
        <v>1729</v>
      </c>
      <c r="D651" t="s">
        <v>1115</v>
      </c>
      <c r="E651" t="s">
        <v>1730</v>
      </c>
      <c r="F651">
        <v>2</v>
      </c>
      <c r="G651">
        <v>3</v>
      </c>
      <c r="H651">
        <f t="shared" si="121"/>
        <v>9</v>
      </c>
      <c r="P651" s="10"/>
      <c r="Q651" s="10"/>
    </row>
    <row r="652" spans="1:17" x14ac:dyDescent="0.25">
      <c r="A652">
        <f t="shared" si="122"/>
        <v>0</v>
      </c>
      <c r="B652">
        <v>1994</v>
      </c>
      <c r="C652" t="s">
        <v>1731</v>
      </c>
      <c r="D652" t="s">
        <v>1108</v>
      </c>
      <c r="E652" t="s">
        <v>1732</v>
      </c>
      <c r="F652">
        <v>4</v>
      </c>
      <c r="G652">
        <v>1</v>
      </c>
      <c r="H652">
        <f t="shared" si="121"/>
        <v>1</v>
      </c>
      <c r="P652" s="10"/>
      <c r="Q652" s="10"/>
    </row>
    <row r="653" spans="1:17" x14ac:dyDescent="0.25">
      <c r="A653">
        <f t="shared" si="122"/>
        <v>0</v>
      </c>
      <c r="B653">
        <v>1994</v>
      </c>
      <c r="C653" t="s">
        <v>1733</v>
      </c>
      <c r="D653" t="s">
        <v>1627</v>
      </c>
      <c r="E653" t="s">
        <v>1497</v>
      </c>
      <c r="F653">
        <v>2</v>
      </c>
      <c r="G653">
        <v>3</v>
      </c>
      <c r="H653">
        <f t="shared" si="121"/>
        <v>9</v>
      </c>
      <c r="P653" s="10"/>
      <c r="Q653" s="10"/>
    </row>
    <row r="654" spans="1:17" x14ac:dyDescent="0.25">
      <c r="A654">
        <f t="shared" si="122"/>
        <v>0</v>
      </c>
      <c r="B654">
        <v>1994</v>
      </c>
      <c r="C654" t="s">
        <v>1734</v>
      </c>
      <c r="D654" t="s">
        <v>1735</v>
      </c>
      <c r="E654" t="s">
        <v>1736</v>
      </c>
      <c r="F654">
        <v>3</v>
      </c>
      <c r="G654">
        <v>4</v>
      </c>
      <c r="H654">
        <f t="shared" si="121"/>
        <v>16</v>
      </c>
      <c r="P654" s="10"/>
      <c r="Q654" s="10"/>
    </row>
    <row r="655" spans="1:17" x14ac:dyDescent="0.25">
      <c r="A655">
        <f t="shared" si="122"/>
        <v>0</v>
      </c>
      <c r="B655">
        <v>1994</v>
      </c>
      <c r="C655" t="s">
        <v>1737</v>
      </c>
      <c r="D655" t="s">
        <v>1352</v>
      </c>
      <c r="E655" t="s">
        <v>1738</v>
      </c>
      <c r="F655">
        <v>2</v>
      </c>
      <c r="G655">
        <v>4</v>
      </c>
      <c r="H655">
        <f t="shared" si="121"/>
        <v>16</v>
      </c>
      <c r="P655" s="10"/>
      <c r="Q655" s="10"/>
    </row>
    <row r="656" spans="1:17" x14ac:dyDescent="0.25">
      <c r="A656">
        <f t="shared" si="122"/>
        <v>0</v>
      </c>
      <c r="B656">
        <v>1994</v>
      </c>
      <c r="C656" t="s">
        <v>1739</v>
      </c>
      <c r="D656" t="s">
        <v>379</v>
      </c>
      <c r="E656" t="s">
        <v>1740</v>
      </c>
      <c r="F656">
        <v>4</v>
      </c>
      <c r="G656">
        <v>4</v>
      </c>
      <c r="H656">
        <f t="shared" si="121"/>
        <v>16</v>
      </c>
      <c r="P656" s="10"/>
      <c r="Q656" s="10"/>
    </row>
    <row r="657" spans="1:17" x14ac:dyDescent="0.25">
      <c r="A657">
        <f t="shared" si="122"/>
        <v>0</v>
      </c>
      <c r="B657">
        <v>1994</v>
      </c>
      <c r="C657" t="s">
        <v>1741</v>
      </c>
      <c r="D657" t="s">
        <v>392</v>
      </c>
      <c r="E657" t="s">
        <v>1742</v>
      </c>
      <c r="F657">
        <v>2</v>
      </c>
      <c r="G657">
        <v>3</v>
      </c>
      <c r="H657">
        <f t="shared" si="121"/>
        <v>9</v>
      </c>
      <c r="P657" s="10"/>
      <c r="Q657" s="10"/>
    </row>
    <row r="658" spans="1:17" x14ac:dyDescent="0.25">
      <c r="A658">
        <f t="shared" si="122"/>
        <v>0</v>
      </c>
      <c r="B658">
        <v>1994</v>
      </c>
      <c r="C658" t="s">
        <v>1743</v>
      </c>
      <c r="D658" t="s">
        <v>458</v>
      </c>
      <c r="E658" t="s">
        <v>1744</v>
      </c>
      <c r="F658">
        <v>4</v>
      </c>
      <c r="G658">
        <v>3</v>
      </c>
      <c r="H658">
        <f t="shared" si="121"/>
        <v>9</v>
      </c>
      <c r="P658" s="10"/>
      <c r="Q658" s="10"/>
    </row>
    <row r="659" spans="1:17" x14ac:dyDescent="0.25">
      <c r="A659">
        <f t="shared" si="122"/>
        <v>0</v>
      </c>
      <c r="B659">
        <v>1994</v>
      </c>
      <c r="C659" t="s">
        <v>1745</v>
      </c>
      <c r="D659" t="s">
        <v>373</v>
      </c>
      <c r="E659" t="s">
        <v>1746</v>
      </c>
      <c r="F659">
        <v>3</v>
      </c>
      <c r="G659">
        <v>3</v>
      </c>
      <c r="H659">
        <f t="shared" si="121"/>
        <v>9</v>
      </c>
      <c r="P659" s="10"/>
      <c r="Q659" s="10"/>
    </row>
    <row r="660" spans="1:17" x14ac:dyDescent="0.25">
      <c r="A660">
        <f t="shared" si="122"/>
        <v>0</v>
      </c>
      <c r="B660">
        <v>1994</v>
      </c>
      <c r="C660" t="s">
        <v>1747</v>
      </c>
      <c r="D660" t="s">
        <v>1748</v>
      </c>
      <c r="E660" t="s">
        <v>1749</v>
      </c>
      <c r="F660">
        <v>2</v>
      </c>
      <c r="G660">
        <v>4</v>
      </c>
      <c r="H660">
        <f t="shared" si="121"/>
        <v>16</v>
      </c>
      <c r="P660" s="10"/>
      <c r="Q660" s="10"/>
    </row>
    <row r="661" spans="1:17" x14ac:dyDescent="0.25">
      <c r="A661">
        <f t="shared" si="122"/>
        <v>0</v>
      </c>
      <c r="B661">
        <v>1994</v>
      </c>
      <c r="C661" t="s">
        <v>1750</v>
      </c>
      <c r="D661" t="s">
        <v>1751</v>
      </c>
      <c r="E661" t="s">
        <v>1752</v>
      </c>
      <c r="F661">
        <v>2</v>
      </c>
      <c r="G661">
        <v>4</v>
      </c>
      <c r="H661">
        <f t="shared" si="121"/>
        <v>16</v>
      </c>
      <c r="P661" s="10"/>
      <c r="Q661" s="10"/>
    </row>
    <row r="662" spans="1:17" x14ac:dyDescent="0.25">
      <c r="A662">
        <f t="shared" si="122"/>
        <v>0</v>
      </c>
      <c r="B662">
        <v>1994</v>
      </c>
      <c r="C662" t="s">
        <v>1753</v>
      </c>
      <c r="D662" t="s">
        <v>1754</v>
      </c>
      <c r="E662" t="s">
        <v>1755</v>
      </c>
      <c r="F662">
        <v>4</v>
      </c>
      <c r="G662">
        <v>4</v>
      </c>
      <c r="H662">
        <f t="shared" si="121"/>
        <v>16</v>
      </c>
      <c r="P662" s="10"/>
      <c r="Q662" s="10"/>
    </row>
    <row r="663" spans="1:17" x14ac:dyDescent="0.25">
      <c r="A663">
        <f t="shared" si="122"/>
        <v>0</v>
      </c>
      <c r="B663">
        <v>1994</v>
      </c>
      <c r="C663" t="s">
        <v>1756</v>
      </c>
      <c r="D663" t="s">
        <v>1757</v>
      </c>
      <c r="E663" t="s">
        <v>1758</v>
      </c>
      <c r="F663">
        <v>5</v>
      </c>
      <c r="G663">
        <v>3</v>
      </c>
      <c r="H663">
        <f t="shared" si="121"/>
        <v>9</v>
      </c>
      <c r="P663" s="10"/>
      <c r="Q663" s="10"/>
    </row>
    <row r="664" spans="1:17" x14ac:dyDescent="0.25">
      <c r="A664">
        <f t="shared" si="122"/>
        <v>0</v>
      </c>
      <c r="B664">
        <v>1994</v>
      </c>
      <c r="C664" t="s">
        <v>1759</v>
      </c>
      <c r="D664" t="s">
        <v>364</v>
      </c>
      <c r="E664" t="s">
        <v>1760</v>
      </c>
      <c r="F664">
        <v>3</v>
      </c>
      <c r="G664">
        <v>2</v>
      </c>
      <c r="H664">
        <f t="shared" si="121"/>
        <v>4</v>
      </c>
      <c r="P664" s="10"/>
      <c r="Q664" s="10"/>
    </row>
    <row r="665" spans="1:17" x14ac:dyDescent="0.25">
      <c r="A665">
        <f t="shared" si="122"/>
        <v>0</v>
      </c>
      <c r="B665">
        <v>1994</v>
      </c>
      <c r="C665" t="s">
        <v>1761</v>
      </c>
      <c r="D665" t="s">
        <v>602</v>
      </c>
      <c r="E665" t="s">
        <v>1762</v>
      </c>
      <c r="F665">
        <v>3</v>
      </c>
      <c r="G665">
        <v>3</v>
      </c>
      <c r="H665">
        <f t="shared" si="121"/>
        <v>9</v>
      </c>
      <c r="P665" s="10"/>
      <c r="Q665" s="10"/>
    </row>
    <row r="666" spans="1:17" x14ac:dyDescent="0.25">
      <c r="A666">
        <f t="shared" si="122"/>
        <v>0</v>
      </c>
      <c r="B666">
        <v>1994</v>
      </c>
      <c r="C666" t="s">
        <v>1763</v>
      </c>
      <c r="D666" t="s">
        <v>1764</v>
      </c>
      <c r="E666" t="s">
        <v>1765</v>
      </c>
      <c r="F666">
        <v>2</v>
      </c>
      <c r="G666">
        <v>4</v>
      </c>
      <c r="H666">
        <f t="shared" si="121"/>
        <v>16</v>
      </c>
      <c r="P666" s="10"/>
      <c r="Q666" s="10"/>
    </row>
    <row r="667" spans="1:17" x14ac:dyDescent="0.25">
      <c r="A667">
        <f t="shared" si="122"/>
        <v>0</v>
      </c>
      <c r="B667">
        <v>1994</v>
      </c>
      <c r="C667" t="s">
        <v>1766</v>
      </c>
      <c r="D667" t="s">
        <v>431</v>
      </c>
      <c r="E667" t="s">
        <v>1767</v>
      </c>
      <c r="F667">
        <v>3</v>
      </c>
      <c r="G667">
        <v>3</v>
      </c>
      <c r="H667">
        <f t="shared" si="121"/>
        <v>9</v>
      </c>
      <c r="P667" s="10"/>
      <c r="Q667" s="10"/>
    </row>
    <row r="668" spans="1:17" x14ac:dyDescent="0.25">
      <c r="A668">
        <f t="shared" si="122"/>
        <v>0</v>
      </c>
      <c r="B668">
        <v>1994</v>
      </c>
      <c r="C668" t="s">
        <v>1768</v>
      </c>
      <c r="D668" t="s">
        <v>1515</v>
      </c>
      <c r="E668" t="s">
        <v>1769</v>
      </c>
      <c r="F668">
        <v>5</v>
      </c>
      <c r="G668">
        <v>4</v>
      </c>
      <c r="H668">
        <f t="shared" si="121"/>
        <v>16</v>
      </c>
      <c r="P668" s="10"/>
      <c r="Q668" s="10"/>
    </row>
    <row r="669" spans="1:17" x14ac:dyDescent="0.25">
      <c r="A669">
        <f t="shared" si="122"/>
        <v>0</v>
      </c>
      <c r="B669">
        <v>1994</v>
      </c>
      <c r="C669" t="s">
        <v>1770</v>
      </c>
      <c r="D669" t="s">
        <v>1735</v>
      </c>
      <c r="E669" t="s">
        <v>1771</v>
      </c>
      <c r="F669">
        <v>3</v>
      </c>
      <c r="G669">
        <v>3</v>
      </c>
      <c r="H669">
        <f t="shared" si="121"/>
        <v>9</v>
      </c>
      <c r="P669" s="10"/>
      <c r="Q669" s="10"/>
    </row>
    <row r="670" spans="1:17" x14ac:dyDescent="0.25">
      <c r="A670">
        <f t="shared" si="122"/>
        <v>0</v>
      </c>
      <c r="B670">
        <v>1994</v>
      </c>
      <c r="C670" t="s">
        <v>1772</v>
      </c>
      <c r="D670" t="s">
        <v>1108</v>
      </c>
      <c r="E670" t="s">
        <v>1272</v>
      </c>
      <c r="F670">
        <v>4</v>
      </c>
      <c r="G670">
        <v>3</v>
      </c>
      <c r="H670">
        <f t="shared" si="121"/>
        <v>9</v>
      </c>
      <c r="P670" s="10"/>
      <c r="Q670" s="10"/>
    </row>
    <row r="671" spans="1:17" x14ac:dyDescent="0.25">
      <c r="A671">
        <f t="shared" si="122"/>
        <v>0</v>
      </c>
      <c r="B671">
        <v>1994</v>
      </c>
      <c r="C671" t="s">
        <v>1773</v>
      </c>
      <c r="D671" t="s">
        <v>1108</v>
      </c>
      <c r="E671" t="s">
        <v>1774</v>
      </c>
      <c r="F671">
        <v>2</v>
      </c>
      <c r="G671">
        <v>4</v>
      </c>
      <c r="H671">
        <f t="shared" si="121"/>
        <v>16</v>
      </c>
      <c r="P671" s="10"/>
      <c r="Q671" s="10"/>
    </row>
    <row r="672" spans="1:17" x14ac:dyDescent="0.25">
      <c r="A672">
        <f t="shared" si="122"/>
        <v>0</v>
      </c>
      <c r="B672">
        <v>1994</v>
      </c>
      <c r="C672" t="s">
        <v>1775</v>
      </c>
      <c r="D672" t="s">
        <v>1776</v>
      </c>
      <c r="E672" t="s">
        <v>1777</v>
      </c>
      <c r="F672">
        <v>2</v>
      </c>
      <c r="G672">
        <v>4</v>
      </c>
      <c r="H672">
        <f t="shared" si="121"/>
        <v>16</v>
      </c>
      <c r="P672" s="10"/>
      <c r="Q672" s="10"/>
    </row>
    <row r="673" spans="1:17" x14ac:dyDescent="0.25">
      <c r="A673">
        <f t="shared" si="122"/>
        <v>0</v>
      </c>
      <c r="B673">
        <v>1994</v>
      </c>
      <c r="C673" t="s">
        <v>1778</v>
      </c>
      <c r="D673" t="s">
        <v>315</v>
      </c>
      <c r="E673" t="s">
        <v>1758</v>
      </c>
      <c r="F673">
        <v>5</v>
      </c>
      <c r="G673">
        <v>4</v>
      </c>
      <c r="H673">
        <f t="shared" si="121"/>
        <v>16</v>
      </c>
      <c r="P673" s="10"/>
      <c r="Q673" s="10"/>
    </row>
    <row r="674" spans="1:17" x14ac:dyDescent="0.25">
      <c r="A674">
        <f t="shared" si="122"/>
        <v>0</v>
      </c>
      <c r="B674">
        <v>1994</v>
      </c>
      <c r="C674" t="s">
        <v>1779</v>
      </c>
      <c r="D674" t="s">
        <v>1780</v>
      </c>
      <c r="E674" t="s">
        <v>1781</v>
      </c>
      <c r="F674">
        <v>4</v>
      </c>
      <c r="G674">
        <v>5</v>
      </c>
      <c r="H674">
        <f t="shared" si="121"/>
        <v>25</v>
      </c>
      <c r="P674" s="10"/>
      <c r="Q674" s="10"/>
    </row>
    <row r="675" spans="1:17" x14ac:dyDescent="0.25">
      <c r="A675">
        <f t="shared" si="122"/>
        <v>0</v>
      </c>
      <c r="B675">
        <v>1994</v>
      </c>
      <c r="C675" t="s">
        <v>1782</v>
      </c>
      <c r="D675" t="s">
        <v>324</v>
      </c>
      <c r="E675" t="s">
        <v>1783</v>
      </c>
      <c r="F675">
        <v>4</v>
      </c>
      <c r="G675">
        <v>4</v>
      </c>
      <c r="H675">
        <f t="shared" si="121"/>
        <v>16</v>
      </c>
      <c r="P675" s="10"/>
      <c r="Q675" s="10"/>
    </row>
    <row r="676" spans="1:17" x14ac:dyDescent="0.25">
      <c r="A676">
        <f t="shared" si="122"/>
        <v>0</v>
      </c>
      <c r="B676">
        <v>1994</v>
      </c>
      <c r="C676" t="s">
        <v>1784</v>
      </c>
      <c r="D676" t="s">
        <v>1785</v>
      </c>
      <c r="E676" t="s">
        <v>1786</v>
      </c>
      <c r="F676">
        <v>3</v>
      </c>
      <c r="G676">
        <v>2</v>
      </c>
      <c r="H676">
        <f t="shared" si="121"/>
        <v>4</v>
      </c>
      <c r="P676" s="10"/>
      <c r="Q676" s="10"/>
    </row>
    <row r="677" spans="1:17" x14ac:dyDescent="0.25">
      <c r="A677">
        <f t="shared" si="122"/>
        <v>0</v>
      </c>
      <c r="B677">
        <v>1994</v>
      </c>
      <c r="C677" t="s">
        <v>1787</v>
      </c>
      <c r="D677" t="s">
        <v>1788</v>
      </c>
      <c r="E677" t="s">
        <v>1789</v>
      </c>
      <c r="F677">
        <v>3</v>
      </c>
      <c r="G677">
        <v>4</v>
      </c>
      <c r="H677">
        <f t="shared" si="121"/>
        <v>16</v>
      </c>
      <c r="P677" s="10"/>
      <c r="Q677" s="10"/>
    </row>
    <row r="678" spans="1:17" x14ac:dyDescent="0.25">
      <c r="A678">
        <f t="shared" si="122"/>
        <v>0</v>
      </c>
      <c r="B678">
        <v>1994</v>
      </c>
      <c r="C678" t="s">
        <v>1790</v>
      </c>
      <c r="D678" t="s">
        <v>327</v>
      </c>
      <c r="E678" t="s">
        <v>1791</v>
      </c>
      <c r="F678">
        <v>3</v>
      </c>
      <c r="G678">
        <v>3</v>
      </c>
      <c r="H678">
        <f t="shared" si="121"/>
        <v>9</v>
      </c>
      <c r="P678" s="10"/>
      <c r="Q678" s="10"/>
    </row>
    <row r="679" spans="1:17" x14ac:dyDescent="0.25">
      <c r="A679">
        <f t="shared" si="122"/>
        <v>0</v>
      </c>
      <c r="B679">
        <v>1994</v>
      </c>
      <c r="C679" t="s">
        <v>1792</v>
      </c>
      <c r="D679" t="s">
        <v>1793</v>
      </c>
      <c r="E679" t="s">
        <v>1794</v>
      </c>
      <c r="F679">
        <v>5</v>
      </c>
      <c r="G679">
        <v>4</v>
      </c>
      <c r="H679">
        <f t="shared" si="121"/>
        <v>16</v>
      </c>
      <c r="P679" s="10"/>
      <c r="Q679" s="10"/>
    </row>
    <row r="680" spans="1:17" x14ac:dyDescent="0.25">
      <c r="A680">
        <f t="shared" si="122"/>
        <v>0</v>
      </c>
      <c r="B680">
        <v>1994</v>
      </c>
      <c r="C680" t="s">
        <v>1795</v>
      </c>
      <c r="D680" t="s">
        <v>315</v>
      </c>
      <c r="E680" t="s">
        <v>1796</v>
      </c>
      <c r="F680">
        <v>4</v>
      </c>
      <c r="G680">
        <v>3</v>
      </c>
      <c r="H680">
        <f t="shared" si="121"/>
        <v>9</v>
      </c>
      <c r="P680" s="10"/>
      <c r="Q680" s="10"/>
    </row>
    <row r="681" spans="1:17" x14ac:dyDescent="0.25">
      <c r="A681">
        <f t="shared" si="122"/>
        <v>0</v>
      </c>
      <c r="B681">
        <v>1994</v>
      </c>
      <c r="C681" t="s">
        <v>1797</v>
      </c>
      <c r="D681" t="s">
        <v>312</v>
      </c>
      <c r="E681" t="s">
        <v>1440</v>
      </c>
      <c r="F681">
        <v>4</v>
      </c>
      <c r="G681">
        <v>3</v>
      </c>
      <c r="H681">
        <f t="shared" si="121"/>
        <v>9</v>
      </c>
      <c r="P681" s="10"/>
      <c r="Q681" s="10"/>
    </row>
    <row r="682" spans="1:17" x14ac:dyDescent="0.25">
      <c r="A682">
        <f t="shared" si="122"/>
        <v>0</v>
      </c>
      <c r="B682">
        <v>1994</v>
      </c>
      <c r="C682" t="s">
        <v>1798</v>
      </c>
      <c r="D682" t="s">
        <v>373</v>
      </c>
      <c r="E682" t="s">
        <v>1799</v>
      </c>
      <c r="F682">
        <v>2</v>
      </c>
      <c r="G682">
        <v>4</v>
      </c>
      <c r="H682">
        <f t="shared" si="121"/>
        <v>16</v>
      </c>
      <c r="P682" s="10"/>
      <c r="Q682" s="10"/>
    </row>
    <row r="683" spans="1:17" x14ac:dyDescent="0.25">
      <c r="A683">
        <f t="shared" si="122"/>
        <v>0</v>
      </c>
      <c r="B683">
        <v>1994</v>
      </c>
      <c r="C683" t="s">
        <v>1800</v>
      </c>
      <c r="D683" t="s">
        <v>1399</v>
      </c>
      <c r="E683" t="s">
        <v>1801</v>
      </c>
      <c r="F683">
        <v>2</v>
      </c>
      <c r="G683">
        <v>4</v>
      </c>
      <c r="H683">
        <f t="shared" si="121"/>
        <v>16</v>
      </c>
      <c r="P683" s="10"/>
      <c r="Q683" s="10"/>
    </row>
    <row r="684" spans="1:17" x14ac:dyDescent="0.25">
      <c r="A684">
        <f t="shared" si="122"/>
        <v>0</v>
      </c>
      <c r="B684">
        <v>1994</v>
      </c>
      <c r="C684" t="s">
        <v>1802</v>
      </c>
      <c r="D684" t="s">
        <v>312</v>
      </c>
      <c r="E684" t="s">
        <v>1803</v>
      </c>
      <c r="F684">
        <v>4</v>
      </c>
      <c r="G684">
        <v>4</v>
      </c>
      <c r="H684">
        <f t="shared" si="121"/>
        <v>16</v>
      </c>
      <c r="P684" s="10"/>
      <c r="Q684" s="10"/>
    </row>
    <row r="685" spans="1:17" x14ac:dyDescent="0.25">
      <c r="A685">
        <f t="shared" si="122"/>
        <v>0</v>
      </c>
      <c r="B685">
        <v>1994</v>
      </c>
      <c r="C685" t="s">
        <v>1804</v>
      </c>
      <c r="D685" t="s">
        <v>345</v>
      </c>
      <c r="E685" t="s">
        <v>1805</v>
      </c>
      <c r="F685">
        <v>3</v>
      </c>
      <c r="G685">
        <v>2</v>
      </c>
      <c r="H685">
        <f t="shared" si="121"/>
        <v>4</v>
      </c>
      <c r="P685" s="10"/>
      <c r="Q685" s="10"/>
    </row>
    <row r="686" spans="1:17" x14ac:dyDescent="0.25">
      <c r="A686">
        <f t="shared" si="122"/>
        <v>0</v>
      </c>
      <c r="B686">
        <v>1994</v>
      </c>
      <c r="C686" t="s">
        <v>1806</v>
      </c>
      <c r="D686" t="s">
        <v>403</v>
      </c>
      <c r="E686" t="s">
        <v>1807</v>
      </c>
      <c r="F686">
        <v>5</v>
      </c>
      <c r="G686">
        <v>4</v>
      </c>
      <c r="H686">
        <f t="shared" si="121"/>
        <v>16</v>
      </c>
      <c r="P686" s="10"/>
      <c r="Q686" s="10"/>
    </row>
    <row r="687" spans="1:17" x14ac:dyDescent="0.25">
      <c r="A687">
        <f t="shared" si="122"/>
        <v>0</v>
      </c>
      <c r="B687">
        <v>1994</v>
      </c>
      <c r="C687" t="s">
        <v>1808</v>
      </c>
      <c r="D687" t="s">
        <v>1809</v>
      </c>
      <c r="E687" t="s">
        <v>1810</v>
      </c>
      <c r="F687">
        <v>4</v>
      </c>
      <c r="G687">
        <v>2</v>
      </c>
      <c r="H687">
        <f t="shared" si="121"/>
        <v>4</v>
      </c>
      <c r="P687" s="10"/>
      <c r="Q687" s="10"/>
    </row>
    <row r="688" spans="1:17" x14ac:dyDescent="0.25">
      <c r="A688">
        <f t="shared" si="122"/>
        <v>0</v>
      </c>
      <c r="B688">
        <v>1994</v>
      </c>
      <c r="C688" t="s">
        <v>1811</v>
      </c>
      <c r="D688" t="s">
        <v>602</v>
      </c>
      <c r="E688" t="s">
        <v>1583</v>
      </c>
      <c r="F688">
        <v>3</v>
      </c>
      <c r="G688">
        <v>3</v>
      </c>
      <c r="H688">
        <f t="shared" si="121"/>
        <v>9</v>
      </c>
      <c r="P688" s="10"/>
      <c r="Q688" s="10"/>
    </row>
    <row r="689" spans="1:17" x14ac:dyDescent="0.25">
      <c r="A689">
        <f t="shared" si="122"/>
        <v>0</v>
      </c>
      <c r="B689">
        <v>1994</v>
      </c>
      <c r="C689" t="s">
        <v>1812</v>
      </c>
      <c r="D689" t="s">
        <v>373</v>
      </c>
      <c r="E689" t="s">
        <v>1813</v>
      </c>
      <c r="F689">
        <v>4</v>
      </c>
      <c r="G689">
        <v>3</v>
      </c>
      <c r="H689">
        <f t="shared" si="121"/>
        <v>9</v>
      </c>
      <c r="P689" s="10"/>
      <c r="Q689" s="10"/>
    </row>
    <row r="690" spans="1:17" x14ac:dyDescent="0.25">
      <c r="A690">
        <f t="shared" si="122"/>
        <v>0</v>
      </c>
      <c r="B690">
        <v>1994</v>
      </c>
      <c r="C690" t="s">
        <v>1814</v>
      </c>
      <c r="D690" t="s">
        <v>1682</v>
      </c>
      <c r="E690" t="s">
        <v>1815</v>
      </c>
      <c r="F690">
        <v>2</v>
      </c>
      <c r="G690">
        <v>3</v>
      </c>
      <c r="H690">
        <f t="shared" si="121"/>
        <v>9</v>
      </c>
      <c r="P690" s="10"/>
      <c r="Q690" s="10"/>
    </row>
    <row r="691" spans="1:17" x14ac:dyDescent="0.25">
      <c r="A691">
        <f t="shared" si="122"/>
        <v>0</v>
      </c>
      <c r="B691">
        <v>1994</v>
      </c>
      <c r="C691" t="s">
        <v>1816</v>
      </c>
      <c r="D691" t="s">
        <v>342</v>
      </c>
      <c r="E691" t="s">
        <v>1817</v>
      </c>
      <c r="F691">
        <v>4</v>
      </c>
      <c r="G691">
        <v>5</v>
      </c>
      <c r="H691">
        <f t="shared" si="121"/>
        <v>25</v>
      </c>
      <c r="P691" s="10"/>
      <c r="Q691" s="10"/>
    </row>
    <row r="692" spans="1:17" x14ac:dyDescent="0.25">
      <c r="A692">
        <f t="shared" si="122"/>
        <v>0</v>
      </c>
      <c r="B692">
        <v>1994</v>
      </c>
      <c r="C692" t="s">
        <v>1818</v>
      </c>
      <c r="D692" t="s">
        <v>327</v>
      </c>
      <c r="E692" t="s">
        <v>1230</v>
      </c>
      <c r="F692">
        <v>3</v>
      </c>
      <c r="G692">
        <v>3</v>
      </c>
      <c r="H692">
        <f t="shared" ref="H692:H755" si="123">G692^2</f>
        <v>9</v>
      </c>
      <c r="P692" s="10"/>
      <c r="Q692" s="10"/>
    </row>
    <row r="693" spans="1:17" x14ac:dyDescent="0.25">
      <c r="A693">
        <f t="shared" ref="A693:A756" si="124">IF(C693=C692,1,0)</f>
        <v>0</v>
      </c>
      <c r="B693">
        <v>1994</v>
      </c>
      <c r="C693" t="s">
        <v>1819</v>
      </c>
      <c r="D693" t="s">
        <v>324</v>
      </c>
      <c r="E693" t="s">
        <v>1820</v>
      </c>
      <c r="F693">
        <v>3</v>
      </c>
      <c r="G693">
        <v>4</v>
      </c>
      <c r="H693">
        <f t="shared" si="123"/>
        <v>16</v>
      </c>
      <c r="P693" s="10"/>
      <c r="Q693" s="10"/>
    </row>
    <row r="694" spans="1:17" x14ac:dyDescent="0.25">
      <c r="A694">
        <f t="shared" si="124"/>
        <v>0</v>
      </c>
      <c r="B694">
        <v>1994</v>
      </c>
      <c r="C694" t="s">
        <v>1821</v>
      </c>
      <c r="D694" t="s">
        <v>376</v>
      </c>
      <c r="E694" t="s">
        <v>1822</v>
      </c>
      <c r="F694">
        <v>5</v>
      </c>
      <c r="G694">
        <v>2</v>
      </c>
      <c r="H694">
        <f t="shared" si="123"/>
        <v>4</v>
      </c>
      <c r="P694" s="10"/>
      <c r="Q694" s="10"/>
    </row>
    <row r="695" spans="1:17" x14ac:dyDescent="0.25">
      <c r="A695">
        <f t="shared" si="124"/>
        <v>0</v>
      </c>
      <c r="B695">
        <v>1994</v>
      </c>
      <c r="C695" t="s">
        <v>1823</v>
      </c>
      <c r="D695" t="s">
        <v>364</v>
      </c>
      <c r="E695" t="s">
        <v>1824</v>
      </c>
      <c r="F695">
        <v>3</v>
      </c>
      <c r="G695">
        <v>2</v>
      </c>
      <c r="H695">
        <f t="shared" si="123"/>
        <v>4</v>
      </c>
      <c r="P695" s="10"/>
      <c r="Q695" s="10"/>
    </row>
    <row r="696" spans="1:17" x14ac:dyDescent="0.25">
      <c r="A696">
        <f t="shared" si="124"/>
        <v>0</v>
      </c>
      <c r="B696">
        <v>1994</v>
      </c>
      <c r="C696" t="s">
        <v>1825</v>
      </c>
      <c r="D696" t="s">
        <v>706</v>
      </c>
      <c r="E696" t="s">
        <v>1826</v>
      </c>
      <c r="F696">
        <v>2</v>
      </c>
      <c r="G696">
        <v>4</v>
      </c>
      <c r="H696">
        <f t="shared" si="123"/>
        <v>16</v>
      </c>
      <c r="P696" s="10"/>
      <c r="Q696" s="10"/>
    </row>
    <row r="697" spans="1:17" x14ac:dyDescent="0.25">
      <c r="A697">
        <f t="shared" si="124"/>
        <v>0</v>
      </c>
      <c r="B697">
        <v>1994</v>
      </c>
      <c r="C697" t="s">
        <v>1827</v>
      </c>
      <c r="D697" t="s">
        <v>1828</v>
      </c>
      <c r="E697" t="s">
        <v>1829</v>
      </c>
      <c r="F697">
        <v>3</v>
      </c>
      <c r="G697">
        <v>4</v>
      </c>
      <c r="H697">
        <f t="shared" si="123"/>
        <v>16</v>
      </c>
      <c r="P697" s="10"/>
      <c r="Q697" s="10"/>
    </row>
    <row r="698" spans="1:17" x14ac:dyDescent="0.25">
      <c r="A698">
        <f t="shared" si="124"/>
        <v>0</v>
      </c>
      <c r="B698">
        <v>1994</v>
      </c>
      <c r="C698" t="s">
        <v>1830</v>
      </c>
      <c r="D698" t="s">
        <v>942</v>
      </c>
      <c r="E698" t="s">
        <v>1831</v>
      </c>
      <c r="F698">
        <v>2</v>
      </c>
      <c r="G698">
        <v>4</v>
      </c>
      <c r="H698">
        <f t="shared" si="123"/>
        <v>16</v>
      </c>
      <c r="P698" s="10"/>
      <c r="Q698" s="10"/>
    </row>
    <row r="699" spans="1:17" x14ac:dyDescent="0.25">
      <c r="A699">
        <f t="shared" si="124"/>
        <v>0</v>
      </c>
      <c r="B699">
        <v>1994</v>
      </c>
      <c r="C699" t="s">
        <v>1832</v>
      </c>
      <c r="D699" t="s">
        <v>324</v>
      </c>
      <c r="E699" t="s">
        <v>1833</v>
      </c>
      <c r="F699">
        <v>2</v>
      </c>
      <c r="G699">
        <v>2</v>
      </c>
      <c r="H699">
        <f t="shared" si="123"/>
        <v>4</v>
      </c>
      <c r="P699" s="10"/>
      <c r="Q699" s="10"/>
    </row>
    <row r="700" spans="1:17" x14ac:dyDescent="0.25">
      <c r="A700">
        <f t="shared" si="124"/>
        <v>0</v>
      </c>
      <c r="B700">
        <v>1994</v>
      </c>
      <c r="C700" t="s">
        <v>1834</v>
      </c>
      <c r="D700" t="s">
        <v>1748</v>
      </c>
      <c r="E700" t="s">
        <v>1835</v>
      </c>
      <c r="F700">
        <v>2</v>
      </c>
      <c r="G700">
        <v>4</v>
      </c>
      <c r="H700">
        <f t="shared" si="123"/>
        <v>16</v>
      </c>
      <c r="P700" s="10"/>
      <c r="Q700" s="10"/>
    </row>
    <row r="701" spans="1:17" x14ac:dyDescent="0.25">
      <c r="A701">
        <f t="shared" si="124"/>
        <v>0</v>
      </c>
      <c r="B701">
        <v>1994</v>
      </c>
      <c r="C701" t="s">
        <v>1836</v>
      </c>
      <c r="D701" t="s">
        <v>1837</v>
      </c>
      <c r="E701" t="s">
        <v>1838</v>
      </c>
      <c r="F701">
        <v>2</v>
      </c>
      <c r="G701">
        <v>4</v>
      </c>
      <c r="H701">
        <f t="shared" si="123"/>
        <v>16</v>
      </c>
      <c r="P701" s="10"/>
      <c r="Q701" s="10"/>
    </row>
    <row r="702" spans="1:17" x14ac:dyDescent="0.25">
      <c r="A702">
        <f t="shared" si="124"/>
        <v>0</v>
      </c>
      <c r="B702">
        <v>1994</v>
      </c>
      <c r="C702" t="s">
        <v>1839</v>
      </c>
      <c r="D702" t="s">
        <v>373</v>
      </c>
      <c r="E702" t="s">
        <v>1840</v>
      </c>
      <c r="F702">
        <v>5</v>
      </c>
      <c r="G702">
        <v>4</v>
      </c>
      <c r="H702">
        <f t="shared" si="123"/>
        <v>16</v>
      </c>
      <c r="P702" s="10"/>
      <c r="Q702" s="10"/>
    </row>
    <row r="703" spans="1:17" x14ac:dyDescent="0.25">
      <c r="A703">
        <f t="shared" si="124"/>
        <v>0</v>
      </c>
      <c r="B703">
        <v>1994</v>
      </c>
      <c r="C703" t="s">
        <v>1841</v>
      </c>
      <c r="D703" t="s">
        <v>445</v>
      </c>
      <c r="E703" t="s">
        <v>1842</v>
      </c>
      <c r="F703">
        <v>2</v>
      </c>
      <c r="G703">
        <v>4</v>
      </c>
      <c r="H703">
        <f t="shared" si="123"/>
        <v>16</v>
      </c>
      <c r="P703" s="10"/>
      <c r="Q703" s="10"/>
    </row>
    <row r="704" spans="1:17" x14ac:dyDescent="0.25">
      <c r="A704">
        <f t="shared" si="124"/>
        <v>0</v>
      </c>
      <c r="B704">
        <v>1994</v>
      </c>
      <c r="C704" t="s">
        <v>1843</v>
      </c>
      <c r="D704" t="s">
        <v>1844</v>
      </c>
      <c r="E704" t="s">
        <v>1845</v>
      </c>
      <c r="F704">
        <v>2</v>
      </c>
      <c r="G704">
        <v>4</v>
      </c>
      <c r="H704">
        <f t="shared" si="123"/>
        <v>16</v>
      </c>
      <c r="P704" s="10"/>
      <c r="Q704" s="10"/>
    </row>
    <row r="705" spans="1:17" x14ac:dyDescent="0.25">
      <c r="A705">
        <f t="shared" si="124"/>
        <v>0</v>
      </c>
      <c r="B705">
        <v>1994</v>
      </c>
      <c r="C705" t="s">
        <v>1846</v>
      </c>
      <c r="D705" t="s">
        <v>1847</v>
      </c>
      <c r="E705" t="s">
        <v>1848</v>
      </c>
      <c r="F705">
        <v>3</v>
      </c>
      <c r="G705">
        <v>4</v>
      </c>
      <c r="H705">
        <f t="shared" si="123"/>
        <v>16</v>
      </c>
      <c r="P705" s="10"/>
      <c r="Q705" s="10"/>
    </row>
    <row r="706" spans="1:17" x14ac:dyDescent="0.25">
      <c r="A706">
        <f t="shared" si="124"/>
        <v>0</v>
      </c>
      <c r="B706">
        <v>1994</v>
      </c>
      <c r="C706" t="s">
        <v>1849</v>
      </c>
      <c r="D706" t="s">
        <v>478</v>
      </c>
      <c r="E706" t="s">
        <v>1850</v>
      </c>
      <c r="F706">
        <v>4</v>
      </c>
      <c r="G706">
        <v>2</v>
      </c>
      <c r="H706">
        <f t="shared" si="123"/>
        <v>4</v>
      </c>
      <c r="P706" s="10"/>
      <c r="Q706" s="10"/>
    </row>
    <row r="707" spans="1:17" x14ac:dyDescent="0.25">
      <c r="A707">
        <f t="shared" si="124"/>
        <v>0</v>
      </c>
      <c r="B707">
        <v>1994</v>
      </c>
      <c r="C707" t="s">
        <v>1851</v>
      </c>
      <c r="D707" t="s">
        <v>484</v>
      </c>
      <c r="E707" t="s">
        <v>1852</v>
      </c>
      <c r="F707">
        <v>4</v>
      </c>
      <c r="G707">
        <v>4</v>
      </c>
      <c r="H707">
        <f t="shared" si="123"/>
        <v>16</v>
      </c>
      <c r="P707" s="10"/>
      <c r="Q707" s="10"/>
    </row>
    <row r="708" spans="1:17" x14ac:dyDescent="0.25">
      <c r="A708">
        <f t="shared" si="124"/>
        <v>0</v>
      </c>
      <c r="B708">
        <v>1994</v>
      </c>
      <c r="C708" t="s">
        <v>1853</v>
      </c>
      <c r="D708" t="s">
        <v>1735</v>
      </c>
      <c r="E708" t="s">
        <v>652</v>
      </c>
      <c r="F708">
        <v>3</v>
      </c>
      <c r="G708">
        <v>3</v>
      </c>
      <c r="H708">
        <f t="shared" si="123"/>
        <v>9</v>
      </c>
      <c r="P708" s="10"/>
      <c r="Q708" s="10"/>
    </row>
    <row r="709" spans="1:17" x14ac:dyDescent="0.25">
      <c r="A709">
        <f t="shared" si="124"/>
        <v>0</v>
      </c>
      <c r="B709">
        <v>1994</v>
      </c>
      <c r="C709" t="s">
        <v>1854</v>
      </c>
      <c r="D709" t="s">
        <v>1855</v>
      </c>
      <c r="E709" t="s">
        <v>1856</v>
      </c>
      <c r="F709">
        <v>3</v>
      </c>
      <c r="G709">
        <v>4</v>
      </c>
      <c r="H709">
        <f t="shared" si="123"/>
        <v>16</v>
      </c>
      <c r="P709" s="10"/>
      <c r="Q709" s="10"/>
    </row>
    <row r="710" spans="1:17" x14ac:dyDescent="0.25">
      <c r="A710">
        <f t="shared" si="124"/>
        <v>0</v>
      </c>
      <c r="B710">
        <v>1994</v>
      </c>
      <c r="C710" t="s">
        <v>1857</v>
      </c>
      <c r="D710" t="s">
        <v>1054</v>
      </c>
      <c r="E710" t="s">
        <v>1858</v>
      </c>
      <c r="F710">
        <v>4</v>
      </c>
      <c r="G710">
        <v>3</v>
      </c>
      <c r="H710">
        <f t="shared" si="123"/>
        <v>9</v>
      </c>
      <c r="P710" s="10"/>
      <c r="Q710" s="10"/>
    </row>
    <row r="711" spans="1:17" x14ac:dyDescent="0.25">
      <c r="A711">
        <f t="shared" si="124"/>
        <v>0</v>
      </c>
      <c r="B711">
        <v>1994</v>
      </c>
      <c r="C711" t="s">
        <v>1859</v>
      </c>
      <c r="D711" t="s">
        <v>1751</v>
      </c>
      <c r="E711" t="s">
        <v>1860</v>
      </c>
      <c r="F711">
        <v>2</v>
      </c>
      <c r="G711">
        <v>4</v>
      </c>
      <c r="H711">
        <f t="shared" si="123"/>
        <v>16</v>
      </c>
      <c r="P711" s="10"/>
      <c r="Q711" s="10"/>
    </row>
    <row r="712" spans="1:17" x14ac:dyDescent="0.25">
      <c r="A712">
        <f t="shared" si="124"/>
        <v>0</v>
      </c>
      <c r="B712">
        <v>1994</v>
      </c>
      <c r="C712" t="s">
        <v>1861</v>
      </c>
      <c r="D712" t="s">
        <v>353</v>
      </c>
      <c r="E712" t="s">
        <v>1862</v>
      </c>
      <c r="F712">
        <v>2</v>
      </c>
      <c r="G712">
        <v>3</v>
      </c>
      <c r="H712">
        <f t="shared" si="123"/>
        <v>9</v>
      </c>
      <c r="P712" s="10"/>
      <c r="Q712" s="10"/>
    </row>
    <row r="713" spans="1:17" x14ac:dyDescent="0.25">
      <c r="A713">
        <f t="shared" si="124"/>
        <v>0</v>
      </c>
      <c r="B713">
        <v>1994</v>
      </c>
      <c r="C713" t="s">
        <v>1863</v>
      </c>
      <c r="D713" t="s">
        <v>901</v>
      </c>
      <c r="E713" t="s">
        <v>1864</v>
      </c>
      <c r="F713">
        <v>3</v>
      </c>
      <c r="G713">
        <v>3</v>
      </c>
      <c r="H713">
        <f t="shared" si="123"/>
        <v>9</v>
      </c>
      <c r="P713" s="10"/>
      <c r="Q713" s="10"/>
    </row>
    <row r="714" spans="1:17" x14ac:dyDescent="0.25">
      <c r="A714">
        <f t="shared" si="124"/>
        <v>0</v>
      </c>
      <c r="B714">
        <v>1994</v>
      </c>
      <c r="C714" t="s">
        <v>1865</v>
      </c>
      <c r="D714" t="s">
        <v>327</v>
      </c>
      <c r="E714" t="s">
        <v>1866</v>
      </c>
      <c r="F714">
        <v>3</v>
      </c>
      <c r="G714">
        <v>2</v>
      </c>
      <c r="H714">
        <f t="shared" si="123"/>
        <v>4</v>
      </c>
      <c r="P714" s="10"/>
      <c r="Q714" s="10"/>
    </row>
    <row r="715" spans="1:17" x14ac:dyDescent="0.25">
      <c r="A715">
        <f t="shared" si="124"/>
        <v>0</v>
      </c>
      <c r="B715">
        <v>1994</v>
      </c>
      <c r="C715" t="s">
        <v>1867</v>
      </c>
      <c r="D715" t="s">
        <v>741</v>
      </c>
      <c r="E715" t="s">
        <v>1868</v>
      </c>
      <c r="F715">
        <v>4</v>
      </c>
      <c r="G715">
        <v>4</v>
      </c>
      <c r="H715">
        <f t="shared" si="123"/>
        <v>16</v>
      </c>
      <c r="P715" s="10"/>
      <c r="Q715" s="10"/>
    </row>
    <row r="716" spans="1:17" x14ac:dyDescent="0.25">
      <c r="A716">
        <f t="shared" si="124"/>
        <v>0</v>
      </c>
      <c r="B716">
        <v>1994</v>
      </c>
      <c r="C716" t="s">
        <v>1869</v>
      </c>
      <c r="D716" t="s">
        <v>1870</v>
      </c>
      <c r="E716" t="s">
        <v>1871</v>
      </c>
      <c r="F716">
        <v>2</v>
      </c>
      <c r="G716">
        <v>4</v>
      </c>
      <c r="H716">
        <f t="shared" si="123"/>
        <v>16</v>
      </c>
      <c r="P716" s="10"/>
      <c r="Q716" s="10"/>
    </row>
    <row r="717" spans="1:17" x14ac:dyDescent="0.25">
      <c r="A717">
        <f t="shared" si="124"/>
        <v>0</v>
      </c>
      <c r="B717">
        <v>1994</v>
      </c>
      <c r="C717" t="s">
        <v>1872</v>
      </c>
      <c r="D717" t="s">
        <v>1873</v>
      </c>
      <c r="E717" t="s">
        <v>1874</v>
      </c>
      <c r="F717">
        <v>5</v>
      </c>
      <c r="G717">
        <v>3</v>
      </c>
      <c r="H717">
        <f t="shared" si="123"/>
        <v>9</v>
      </c>
      <c r="P717" s="10"/>
      <c r="Q717" s="10"/>
    </row>
    <row r="718" spans="1:17" x14ac:dyDescent="0.25">
      <c r="A718">
        <f t="shared" si="124"/>
        <v>0</v>
      </c>
      <c r="B718">
        <v>1994</v>
      </c>
      <c r="C718" t="s">
        <v>1875</v>
      </c>
      <c r="D718" t="s">
        <v>1876</v>
      </c>
      <c r="E718" t="s">
        <v>1877</v>
      </c>
      <c r="F718">
        <v>4</v>
      </c>
      <c r="G718">
        <v>4</v>
      </c>
      <c r="H718">
        <f t="shared" si="123"/>
        <v>16</v>
      </c>
      <c r="P718" s="10"/>
      <c r="Q718" s="10"/>
    </row>
    <row r="719" spans="1:17" x14ac:dyDescent="0.25">
      <c r="A719">
        <f t="shared" si="124"/>
        <v>0</v>
      </c>
      <c r="B719">
        <v>1994</v>
      </c>
      <c r="C719" t="s">
        <v>1878</v>
      </c>
      <c r="D719" t="s">
        <v>1057</v>
      </c>
      <c r="E719" t="s">
        <v>1879</v>
      </c>
      <c r="F719">
        <v>2</v>
      </c>
      <c r="G719">
        <v>4</v>
      </c>
      <c r="H719">
        <f t="shared" si="123"/>
        <v>16</v>
      </c>
      <c r="P719" s="10"/>
      <c r="Q719" s="10"/>
    </row>
    <row r="720" spans="1:17" x14ac:dyDescent="0.25">
      <c r="A720">
        <f t="shared" si="124"/>
        <v>0</v>
      </c>
      <c r="B720">
        <v>1994</v>
      </c>
      <c r="C720" t="s">
        <v>1880</v>
      </c>
      <c r="D720" t="s">
        <v>1748</v>
      </c>
      <c r="E720" t="s">
        <v>1881</v>
      </c>
      <c r="F720">
        <v>2</v>
      </c>
      <c r="G720">
        <v>2</v>
      </c>
      <c r="H720">
        <f t="shared" si="123"/>
        <v>4</v>
      </c>
      <c r="P720" s="10"/>
      <c r="Q720" s="10"/>
    </row>
    <row r="721" spans="1:17" x14ac:dyDescent="0.25">
      <c r="A721">
        <f t="shared" si="124"/>
        <v>0</v>
      </c>
      <c r="B721">
        <v>1994</v>
      </c>
      <c r="C721" t="s">
        <v>1882</v>
      </c>
      <c r="D721" t="s">
        <v>1883</v>
      </c>
      <c r="E721" t="s">
        <v>1884</v>
      </c>
      <c r="F721">
        <v>2</v>
      </c>
      <c r="G721">
        <v>4</v>
      </c>
      <c r="H721">
        <f t="shared" si="123"/>
        <v>16</v>
      </c>
      <c r="P721" s="10"/>
      <c r="Q721" s="10"/>
    </row>
    <row r="722" spans="1:17" x14ac:dyDescent="0.25">
      <c r="A722">
        <f t="shared" si="124"/>
        <v>0</v>
      </c>
      <c r="B722">
        <v>1994</v>
      </c>
      <c r="C722" t="s">
        <v>1885</v>
      </c>
      <c r="D722" t="s">
        <v>828</v>
      </c>
      <c r="E722" t="s">
        <v>1886</v>
      </c>
      <c r="F722">
        <v>2</v>
      </c>
      <c r="G722">
        <v>4</v>
      </c>
      <c r="H722">
        <f t="shared" si="123"/>
        <v>16</v>
      </c>
      <c r="P722" s="10"/>
      <c r="Q722" s="10"/>
    </row>
    <row r="723" spans="1:17" x14ac:dyDescent="0.25">
      <c r="A723">
        <f t="shared" si="124"/>
        <v>0</v>
      </c>
      <c r="B723">
        <v>1994</v>
      </c>
      <c r="C723" t="s">
        <v>1887</v>
      </c>
      <c r="D723" t="s">
        <v>445</v>
      </c>
      <c r="E723" t="s">
        <v>1888</v>
      </c>
      <c r="F723">
        <v>4</v>
      </c>
      <c r="G723">
        <v>4</v>
      </c>
      <c r="H723">
        <f t="shared" si="123"/>
        <v>16</v>
      </c>
      <c r="P723" s="10"/>
      <c r="Q723" s="10"/>
    </row>
    <row r="724" spans="1:17" x14ac:dyDescent="0.25">
      <c r="A724">
        <f t="shared" si="124"/>
        <v>0</v>
      </c>
      <c r="B724">
        <v>1994</v>
      </c>
      <c r="C724" t="s">
        <v>1889</v>
      </c>
      <c r="D724" t="s">
        <v>1890</v>
      </c>
      <c r="E724" t="s">
        <v>1891</v>
      </c>
      <c r="F724">
        <v>4</v>
      </c>
      <c r="G724">
        <v>4</v>
      </c>
      <c r="H724">
        <f t="shared" si="123"/>
        <v>16</v>
      </c>
      <c r="P724" s="10"/>
      <c r="Q724" s="10"/>
    </row>
    <row r="725" spans="1:17" x14ac:dyDescent="0.25">
      <c r="A725">
        <f t="shared" si="124"/>
        <v>0</v>
      </c>
      <c r="B725">
        <v>1994</v>
      </c>
      <c r="C725" t="s">
        <v>1892</v>
      </c>
      <c r="D725" t="s">
        <v>1735</v>
      </c>
      <c r="E725" t="s">
        <v>1893</v>
      </c>
      <c r="F725">
        <v>3</v>
      </c>
      <c r="G725">
        <v>3</v>
      </c>
      <c r="H725">
        <f t="shared" si="123"/>
        <v>9</v>
      </c>
      <c r="P725" s="10"/>
      <c r="Q725" s="10"/>
    </row>
    <row r="726" spans="1:17" x14ac:dyDescent="0.25">
      <c r="A726">
        <f t="shared" si="124"/>
        <v>0</v>
      </c>
      <c r="B726">
        <v>1994</v>
      </c>
      <c r="C726" t="s">
        <v>1894</v>
      </c>
      <c r="D726" t="s">
        <v>723</v>
      </c>
      <c r="E726" t="s">
        <v>1895</v>
      </c>
      <c r="F726">
        <v>4</v>
      </c>
      <c r="G726">
        <v>3</v>
      </c>
      <c r="H726">
        <f t="shared" si="123"/>
        <v>9</v>
      </c>
      <c r="P726" s="10"/>
      <c r="Q726" s="10"/>
    </row>
    <row r="727" spans="1:17" x14ac:dyDescent="0.25">
      <c r="A727">
        <f t="shared" si="124"/>
        <v>0</v>
      </c>
      <c r="B727">
        <v>1994</v>
      </c>
      <c r="C727" t="s">
        <v>1896</v>
      </c>
      <c r="D727" t="s">
        <v>1897</v>
      </c>
      <c r="E727" t="s">
        <v>1898</v>
      </c>
      <c r="F727">
        <v>2</v>
      </c>
      <c r="G727">
        <v>3</v>
      </c>
      <c r="H727">
        <f t="shared" si="123"/>
        <v>9</v>
      </c>
      <c r="P727" s="10"/>
      <c r="Q727" s="10"/>
    </row>
    <row r="728" spans="1:17" x14ac:dyDescent="0.25">
      <c r="A728">
        <f t="shared" si="124"/>
        <v>0</v>
      </c>
      <c r="B728">
        <v>1994</v>
      </c>
      <c r="C728" t="s">
        <v>1899</v>
      </c>
      <c r="D728" t="s">
        <v>445</v>
      </c>
      <c r="E728" t="s">
        <v>1900</v>
      </c>
      <c r="F728">
        <v>2</v>
      </c>
      <c r="G728">
        <v>4</v>
      </c>
      <c r="H728">
        <f t="shared" si="123"/>
        <v>16</v>
      </c>
      <c r="P728" s="10"/>
      <c r="Q728" s="10"/>
    </row>
    <row r="729" spans="1:17" x14ac:dyDescent="0.25">
      <c r="A729">
        <f t="shared" si="124"/>
        <v>0</v>
      </c>
      <c r="B729">
        <v>1994</v>
      </c>
      <c r="C729" t="s">
        <v>1901</v>
      </c>
      <c r="D729" t="s">
        <v>1105</v>
      </c>
      <c r="E729" t="s">
        <v>1902</v>
      </c>
      <c r="F729">
        <v>5</v>
      </c>
      <c r="G729">
        <v>4</v>
      </c>
      <c r="H729">
        <f t="shared" si="123"/>
        <v>16</v>
      </c>
      <c r="P729" s="10"/>
      <c r="Q729" s="10"/>
    </row>
    <row r="730" spans="1:17" x14ac:dyDescent="0.25">
      <c r="A730">
        <f t="shared" si="124"/>
        <v>0</v>
      </c>
      <c r="B730">
        <v>1994</v>
      </c>
      <c r="C730" t="s">
        <v>1903</v>
      </c>
      <c r="D730" t="s">
        <v>736</v>
      </c>
      <c r="E730" t="s">
        <v>1904</v>
      </c>
      <c r="F730">
        <v>4</v>
      </c>
      <c r="G730">
        <v>4</v>
      </c>
      <c r="H730">
        <f t="shared" si="123"/>
        <v>16</v>
      </c>
      <c r="P730" s="10"/>
      <c r="Q730" s="10"/>
    </row>
    <row r="731" spans="1:17" x14ac:dyDescent="0.25">
      <c r="A731">
        <f t="shared" si="124"/>
        <v>0</v>
      </c>
      <c r="B731">
        <v>1994</v>
      </c>
      <c r="C731" t="s">
        <v>1905</v>
      </c>
      <c r="D731" t="s">
        <v>942</v>
      </c>
      <c r="E731" t="s">
        <v>1906</v>
      </c>
      <c r="F731">
        <v>4</v>
      </c>
      <c r="G731">
        <v>4</v>
      </c>
      <c r="H731">
        <f t="shared" si="123"/>
        <v>16</v>
      </c>
      <c r="P731" s="10"/>
      <c r="Q731" s="10"/>
    </row>
    <row r="732" spans="1:17" x14ac:dyDescent="0.25">
      <c r="A732">
        <f t="shared" si="124"/>
        <v>0</v>
      </c>
      <c r="B732">
        <v>1994</v>
      </c>
      <c r="C732" t="s">
        <v>1907</v>
      </c>
      <c r="D732" t="s">
        <v>942</v>
      </c>
      <c r="E732" t="s">
        <v>1908</v>
      </c>
      <c r="F732">
        <v>2</v>
      </c>
      <c r="G732">
        <v>4</v>
      </c>
      <c r="H732">
        <f t="shared" si="123"/>
        <v>16</v>
      </c>
      <c r="P732" s="10"/>
      <c r="Q732" s="10"/>
    </row>
    <row r="733" spans="1:17" x14ac:dyDescent="0.25">
      <c r="A733">
        <f t="shared" si="124"/>
        <v>0</v>
      </c>
      <c r="B733">
        <v>1994</v>
      </c>
      <c r="C733" t="s">
        <v>1909</v>
      </c>
      <c r="D733" t="s">
        <v>379</v>
      </c>
      <c r="E733" t="s">
        <v>1910</v>
      </c>
      <c r="F733">
        <v>4</v>
      </c>
      <c r="G733">
        <v>3</v>
      </c>
      <c r="H733">
        <f t="shared" si="123"/>
        <v>9</v>
      </c>
      <c r="P733" s="10"/>
      <c r="Q733" s="10"/>
    </row>
    <row r="734" spans="1:17" x14ac:dyDescent="0.25">
      <c r="A734">
        <f t="shared" si="124"/>
        <v>0</v>
      </c>
      <c r="B734">
        <v>1994</v>
      </c>
      <c r="C734" t="s">
        <v>1911</v>
      </c>
      <c r="D734" t="s">
        <v>458</v>
      </c>
      <c r="E734" t="s">
        <v>1912</v>
      </c>
      <c r="F734">
        <v>3</v>
      </c>
      <c r="G734">
        <v>3</v>
      </c>
      <c r="H734">
        <f t="shared" si="123"/>
        <v>9</v>
      </c>
      <c r="P734" s="10"/>
      <c r="Q734" s="10"/>
    </row>
    <row r="735" spans="1:17" x14ac:dyDescent="0.25">
      <c r="A735">
        <f t="shared" si="124"/>
        <v>0</v>
      </c>
      <c r="B735">
        <v>1994</v>
      </c>
      <c r="C735" t="s">
        <v>1913</v>
      </c>
      <c r="D735" t="s">
        <v>1108</v>
      </c>
      <c r="E735" t="s">
        <v>1914</v>
      </c>
      <c r="F735">
        <v>3</v>
      </c>
      <c r="G735">
        <v>2</v>
      </c>
      <c r="H735">
        <f t="shared" si="123"/>
        <v>4</v>
      </c>
      <c r="P735" s="10"/>
      <c r="Q735" s="10"/>
    </row>
    <row r="736" spans="1:17" x14ac:dyDescent="0.25">
      <c r="A736">
        <f t="shared" si="124"/>
        <v>0</v>
      </c>
      <c r="B736">
        <v>1994</v>
      </c>
      <c r="C736" t="s">
        <v>1915</v>
      </c>
      <c r="D736" t="s">
        <v>665</v>
      </c>
      <c r="E736" t="s">
        <v>1916</v>
      </c>
      <c r="F736">
        <v>4</v>
      </c>
      <c r="G736">
        <v>4</v>
      </c>
      <c r="H736">
        <f t="shared" si="123"/>
        <v>16</v>
      </c>
      <c r="P736" s="10"/>
      <c r="Q736" s="10"/>
    </row>
    <row r="737" spans="1:17" x14ac:dyDescent="0.25">
      <c r="A737">
        <f t="shared" si="124"/>
        <v>0</v>
      </c>
      <c r="B737">
        <v>1994</v>
      </c>
      <c r="C737" t="s">
        <v>1917</v>
      </c>
      <c r="D737" t="s">
        <v>1918</v>
      </c>
      <c r="E737" t="s">
        <v>1919</v>
      </c>
      <c r="F737">
        <v>2</v>
      </c>
      <c r="G737">
        <v>3</v>
      </c>
      <c r="H737">
        <f t="shared" si="123"/>
        <v>9</v>
      </c>
      <c r="P737" s="10"/>
      <c r="Q737" s="10"/>
    </row>
    <row r="738" spans="1:17" x14ac:dyDescent="0.25">
      <c r="A738">
        <f t="shared" si="124"/>
        <v>0</v>
      </c>
      <c r="B738">
        <v>1994</v>
      </c>
      <c r="C738" t="s">
        <v>1920</v>
      </c>
      <c r="D738" t="s">
        <v>1518</v>
      </c>
      <c r="E738" t="s">
        <v>1921</v>
      </c>
      <c r="F738">
        <v>3</v>
      </c>
      <c r="G738">
        <v>3</v>
      </c>
      <c r="H738">
        <f t="shared" si="123"/>
        <v>9</v>
      </c>
      <c r="P738" s="10"/>
      <c r="Q738" s="10"/>
    </row>
    <row r="739" spans="1:17" x14ac:dyDescent="0.25">
      <c r="A739">
        <f t="shared" si="124"/>
        <v>0</v>
      </c>
      <c r="B739">
        <v>1994</v>
      </c>
      <c r="C739" t="s">
        <v>1922</v>
      </c>
      <c r="D739" t="s">
        <v>1923</v>
      </c>
      <c r="E739" t="s">
        <v>1924</v>
      </c>
      <c r="F739">
        <v>2</v>
      </c>
      <c r="G739">
        <v>4</v>
      </c>
      <c r="H739">
        <f t="shared" si="123"/>
        <v>16</v>
      </c>
      <c r="P739" s="10"/>
      <c r="Q739" s="10"/>
    </row>
    <row r="740" spans="1:17" x14ac:dyDescent="0.25">
      <c r="A740">
        <f t="shared" si="124"/>
        <v>0</v>
      </c>
      <c r="B740">
        <v>1994</v>
      </c>
      <c r="C740" t="s">
        <v>1925</v>
      </c>
      <c r="D740" t="s">
        <v>376</v>
      </c>
      <c r="E740" t="s">
        <v>1926</v>
      </c>
      <c r="F740">
        <v>4</v>
      </c>
      <c r="G740">
        <v>3</v>
      </c>
      <c r="H740">
        <f t="shared" si="123"/>
        <v>9</v>
      </c>
      <c r="P740" s="10"/>
      <c r="Q740" s="10"/>
    </row>
    <row r="741" spans="1:17" x14ac:dyDescent="0.25">
      <c r="A741">
        <f t="shared" si="124"/>
        <v>0</v>
      </c>
      <c r="B741">
        <v>1994</v>
      </c>
      <c r="C741" t="s">
        <v>1927</v>
      </c>
      <c r="D741" t="s">
        <v>458</v>
      </c>
      <c r="E741" t="s">
        <v>1928</v>
      </c>
      <c r="F741">
        <v>3</v>
      </c>
      <c r="G741">
        <v>3</v>
      </c>
      <c r="H741">
        <f t="shared" si="123"/>
        <v>9</v>
      </c>
      <c r="P741" s="10"/>
      <c r="Q741" s="10"/>
    </row>
    <row r="742" spans="1:17" x14ac:dyDescent="0.25">
      <c r="A742">
        <f t="shared" si="124"/>
        <v>0</v>
      </c>
      <c r="B742">
        <v>1994</v>
      </c>
      <c r="C742" t="s">
        <v>1929</v>
      </c>
      <c r="D742" t="s">
        <v>1930</v>
      </c>
      <c r="E742" t="s">
        <v>1931</v>
      </c>
      <c r="F742">
        <v>2</v>
      </c>
      <c r="G742">
        <v>4</v>
      </c>
      <c r="H742">
        <f t="shared" si="123"/>
        <v>16</v>
      </c>
      <c r="P742" s="10"/>
      <c r="Q742" s="10"/>
    </row>
    <row r="743" spans="1:17" x14ac:dyDescent="0.25">
      <c r="A743">
        <f t="shared" si="124"/>
        <v>0</v>
      </c>
      <c r="B743">
        <v>1994</v>
      </c>
      <c r="C743" t="s">
        <v>1932</v>
      </c>
      <c r="D743" t="s">
        <v>353</v>
      </c>
      <c r="E743" t="s">
        <v>1933</v>
      </c>
      <c r="F743">
        <v>2</v>
      </c>
      <c r="G743">
        <v>4</v>
      </c>
      <c r="H743">
        <f t="shared" si="123"/>
        <v>16</v>
      </c>
      <c r="P743" s="10"/>
      <c r="Q743" s="10"/>
    </row>
    <row r="744" spans="1:17" x14ac:dyDescent="0.25">
      <c r="A744">
        <f t="shared" si="124"/>
        <v>0</v>
      </c>
      <c r="B744">
        <v>1994</v>
      </c>
      <c r="C744" t="s">
        <v>1934</v>
      </c>
      <c r="D744" t="s">
        <v>1527</v>
      </c>
      <c r="E744" t="s">
        <v>1935</v>
      </c>
      <c r="F744">
        <v>3</v>
      </c>
      <c r="G744">
        <v>2</v>
      </c>
      <c r="H744">
        <f t="shared" si="123"/>
        <v>4</v>
      </c>
      <c r="P744" s="10"/>
      <c r="Q744" s="10"/>
    </row>
    <row r="745" spans="1:17" x14ac:dyDescent="0.25">
      <c r="A745">
        <f t="shared" si="124"/>
        <v>0</v>
      </c>
      <c r="B745">
        <v>1994</v>
      </c>
      <c r="C745" t="s">
        <v>1936</v>
      </c>
      <c r="D745" t="s">
        <v>1785</v>
      </c>
      <c r="E745" t="s">
        <v>1937</v>
      </c>
      <c r="F745">
        <v>3</v>
      </c>
      <c r="G745">
        <v>3</v>
      </c>
      <c r="H745">
        <f t="shared" si="123"/>
        <v>9</v>
      </c>
      <c r="P745" s="10"/>
      <c r="Q745" s="10"/>
    </row>
    <row r="746" spans="1:17" x14ac:dyDescent="0.25">
      <c r="A746">
        <f t="shared" si="124"/>
        <v>0</v>
      </c>
      <c r="B746">
        <v>1994</v>
      </c>
      <c r="C746" t="s">
        <v>1938</v>
      </c>
      <c r="D746" t="s">
        <v>1939</v>
      </c>
      <c r="E746" t="s">
        <v>1910</v>
      </c>
      <c r="F746">
        <v>3</v>
      </c>
      <c r="G746">
        <v>3</v>
      </c>
      <c r="H746">
        <f t="shared" si="123"/>
        <v>9</v>
      </c>
      <c r="P746" s="10"/>
      <c r="Q746" s="10"/>
    </row>
    <row r="747" spans="1:17" x14ac:dyDescent="0.25">
      <c r="A747">
        <f t="shared" si="124"/>
        <v>0</v>
      </c>
      <c r="B747">
        <v>1994</v>
      </c>
      <c r="C747" t="s">
        <v>1940</v>
      </c>
      <c r="D747" t="s">
        <v>1941</v>
      </c>
      <c r="E747" t="s">
        <v>1942</v>
      </c>
      <c r="F747">
        <v>2</v>
      </c>
      <c r="G747">
        <v>4</v>
      </c>
      <c r="H747">
        <f t="shared" si="123"/>
        <v>16</v>
      </c>
      <c r="P747" s="10"/>
      <c r="Q747" s="10"/>
    </row>
    <row r="748" spans="1:17" x14ac:dyDescent="0.25">
      <c r="A748">
        <f t="shared" si="124"/>
        <v>0</v>
      </c>
      <c r="B748">
        <v>1994</v>
      </c>
      <c r="C748" t="s">
        <v>1943</v>
      </c>
      <c r="D748" t="s">
        <v>1235</v>
      </c>
      <c r="E748" t="s">
        <v>1944</v>
      </c>
      <c r="F748">
        <v>3</v>
      </c>
      <c r="G748">
        <v>3</v>
      </c>
      <c r="H748">
        <f t="shared" si="123"/>
        <v>9</v>
      </c>
      <c r="P748" s="10"/>
      <c r="Q748" s="10"/>
    </row>
    <row r="749" spans="1:17" x14ac:dyDescent="0.25">
      <c r="A749">
        <f t="shared" si="124"/>
        <v>0</v>
      </c>
      <c r="B749">
        <v>1994</v>
      </c>
      <c r="C749" t="s">
        <v>1945</v>
      </c>
      <c r="D749" t="s">
        <v>342</v>
      </c>
      <c r="E749" t="s">
        <v>1946</v>
      </c>
      <c r="F749">
        <v>4</v>
      </c>
      <c r="G749">
        <v>3</v>
      </c>
      <c r="H749">
        <f t="shared" si="123"/>
        <v>9</v>
      </c>
      <c r="P749" s="10"/>
      <c r="Q749" s="10"/>
    </row>
    <row r="750" spans="1:17" x14ac:dyDescent="0.25">
      <c r="A750">
        <f t="shared" si="124"/>
        <v>0</v>
      </c>
      <c r="B750">
        <v>1994</v>
      </c>
      <c r="C750" t="s">
        <v>1947</v>
      </c>
      <c r="D750" t="s">
        <v>1939</v>
      </c>
      <c r="E750" t="s">
        <v>1948</v>
      </c>
      <c r="F750">
        <v>3</v>
      </c>
      <c r="G750">
        <v>3</v>
      </c>
      <c r="H750">
        <f t="shared" si="123"/>
        <v>9</v>
      </c>
      <c r="P750" s="10"/>
      <c r="Q750" s="10"/>
    </row>
    <row r="751" spans="1:17" x14ac:dyDescent="0.25">
      <c r="A751">
        <f t="shared" si="124"/>
        <v>0</v>
      </c>
      <c r="B751">
        <v>1994</v>
      </c>
      <c r="C751" t="s">
        <v>1949</v>
      </c>
      <c r="D751" t="s">
        <v>445</v>
      </c>
      <c r="E751" t="s">
        <v>1950</v>
      </c>
      <c r="F751">
        <v>5</v>
      </c>
      <c r="G751">
        <v>4</v>
      </c>
      <c r="H751">
        <f t="shared" si="123"/>
        <v>16</v>
      </c>
      <c r="P751" s="10"/>
      <c r="Q751" s="10"/>
    </row>
    <row r="752" spans="1:17" x14ac:dyDescent="0.25">
      <c r="A752">
        <f t="shared" si="124"/>
        <v>0</v>
      </c>
      <c r="B752">
        <v>1994</v>
      </c>
      <c r="C752" t="s">
        <v>1951</v>
      </c>
      <c r="D752" t="s">
        <v>1952</v>
      </c>
      <c r="E752" t="s">
        <v>1953</v>
      </c>
      <c r="F752">
        <v>3</v>
      </c>
      <c r="G752">
        <v>3</v>
      </c>
      <c r="H752">
        <f t="shared" si="123"/>
        <v>9</v>
      </c>
      <c r="P752" s="10"/>
      <c r="Q752" s="10"/>
    </row>
    <row r="753" spans="1:17" x14ac:dyDescent="0.25">
      <c r="A753">
        <f t="shared" si="124"/>
        <v>0</v>
      </c>
      <c r="B753">
        <v>1994</v>
      </c>
      <c r="C753" t="s">
        <v>1954</v>
      </c>
      <c r="D753" t="s">
        <v>1955</v>
      </c>
      <c r="E753" t="s">
        <v>1956</v>
      </c>
      <c r="F753">
        <v>2</v>
      </c>
      <c r="G753">
        <v>4</v>
      </c>
      <c r="H753">
        <f t="shared" si="123"/>
        <v>16</v>
      </c>
      <c r="P753" s="10"/>
      <c r="Q753" s="10"/>
    </row>
    <row r="754" spans="1:17" x14ac:dyDescent="0.25">
      <c r="A754">
        <f t="shared" si="124"/>
        <v>0</v>
      </c>
      <c r="B754">
        <v>1994</v>
      </c>
      <c r="C754" t="s">
        <v>1957</v>
      </c>
      <c r="D754" t="s">
        <v>1115</v>
      </c>
      <c r="E754" t="s">
        <v>1958</v>
      </c>
      <c r="F754">
        <v>4</v>
      </c>
      <c r="G754">
        <v>4</v>
      </c>
      <c r="H754">
        <f t="shared" si="123"/>
        <v>16</v>
      </c>
      <c r="P754" s="10"/>
      <c r="Q754" s="10"/>
    </row>
    <row r="755" spans="1:17" x14ac:dyDescent="0.25">
      <c r="A755">
        <f t="shared" si="124"/>
        <v>0</v>
      </c>
      <c r="B755">
        <v>1994</v>
      </c>
      <c r="C755" t="s">
        <v>1959</v>
      </c>
      <c r="D755" t="s">
        <v>672</v>
      </c>
      <c r="E755" t="s">
        <v>1960</v>
      </c>
      <c r="F755">
        <v>2</v>
      </c>
      <c r="G755">
        <v>4</v>
      </c>
      <c r="H755">
        <f t="shared" si="123"/>
        <v>16</v>
      </c>
      <c r="P755" s="10"/>
      <c r="Q755" s="10"/>
    </row>
    <row r="756" spans="1:17" x14ac:dyDescent="0.25">
      <c r="A756">
        <f t="shared" si="124"/>
        <v>0</v>
      </c>
      <c r="B756">
        <v>1994</v>
      </c>
      <c r="C756" t="s">
        <v>1961</v>
      </c>
      <c r="D756" t="s">
        <v>1962</v>
      </c>
      <c r="E756" t="s">
        <v>1963</v>
      </c>
      <c r="F756">
        <v>2</v>
      </c>
      <c r="G756">
        <v>4</v>
      </c>
      <c r="H756">
        <f t="shared" ref="H756:H819" si="125">G756^2</f>
        <v>16</v>
      </c>
      <c r="P756" s="10"/>
      <c r="Q756" s="10"/>
    </row>
    <row r="757" spans="1:17" x14ac:dyDescent="0.25">
      <c r="A757">
        <f t="shared" ref="A757:A820" si="126">IF(C757=C756,1,0)</f>
        <v>0</v>
      </c>
      <c r="B757">
        <v>1995</v>
      </c>
      <c r="C757" t="s">
        <v>1964</v>
      </c>
      <c r="D757" t="s">
        <v>1965</v>
      </c>
      <c r="E757" t="s">
        <v>1966</v>
      </c>
      <c r="F757">
        <v>2</v>
      </c>
      <c r="G757">
        <v>4</v>
      </c>
      <c r="H757">
        <f t="shared" si="125"/>
        <v>16</v>
      </c>
      <c r="P757" s="10"/>
      <c r="Q757" s="10"/>
    </row>
    <row r="758" spans="1:17" x14ac:dyDescent="0.25">
      <c r="A758">
        <f t="shared" si="126"/>
        <v>0</v>
      </c>
      <c r="B758">
        <v>1995</v>
      </c>
      <c r="C758" t="s">
        <v>1967</v>
      </c>
      <c r="D758" t="s">
        <v>1115</v>
      </c>
      <c r="E758" t="s">
        <v>1968</v>
      </c>
      <c r="F758">
        <v>2</v>
      </c>
      <c r="G758">
        <v>4</v>
      </c>
      <c r="H758">
        <f t="shared" si="125"/>
        <v>16</v>
      </c>
      <c r="P758" s="10"/>
      <c r="Q758" s="10"/>
    </row>
    <row r="759" spans="1:17" x14ac:dyDescent="0.25">
      <c r="A759">
        <f t="shared" si="126"/>
        <v>0</v>
      </c>
      <c r="B759">
        <v>1995</v>
      </c>
      <c r="C759" t="s">
        <v>1969</v>
      </c>
      <c r="D759" t="s">
        <v>1115</v>
      </c>
      <c r="E759" t="s">
        <v>1970</v>
      </c>
      <c r="F759">
        <v>4</v>
      </c>
      <c r="G759">
        <v>2</v>
      </c>
      <c r="H759">
        <f t="shared" si="125"/>
        <v>4</v>
      </c>
      <c r="P759" s="10"/>
      <c r="Q759" s="10"/>
    </row>
    <row r="760" spans="1:17" x14ac:dyDescent="0.25">
      <c r="A760">
        <f t="shared" si="126"/>
        <v>0</v>
      </c>
      <c r="B760">
        <v>1995</v>
      </c>
      <c r="C760" t="s">
        <v>1971</v>
      </c>
      <c r="D760" t="s">
        <v>364</v>
      </c>
      <c r="E760" t="s">
        <v>1972</v>
      </c>
      <c r="F760">
        <v>3</v>
      </c>
      <c r="G760">
        <v>3</v>
      </c>
      <c r="H760">
        <f t="shared" si="125"/>
        <v>9</v>
      </c>
      <c r="P760" s="10"/>
      <c r="Q760" s="10"/>
    </row>
    <row r="761" spans="1:17" x14ac:dyDescent="0.25">
      <c r="A761">
        <f t="shared" si="126"/>
        <v>0</v>
      </c>
      <c r="B761">
        <v>1995</v>
      </c>
      <c r="C761" t="s">
        <v>1973</v>
      </c>
      <c r="D761" t="s">
        <v>484</v>
      </c>
      <c r="E761" t="s">
        <v>1974</v>
      </c>
      <c r="F761">
        <v>4</v>
      </c>
      <c r="G761">
        <v>3</v>
      </c>
      <c r="H761">
        <f t="shared" si="125"/>
        <v>9</v>
      </c>
      <c r="P761" s="10"/>
      <c r="Q761" s="10"/>
    </row>
    <row r="762" spans="1:17" x14ac:dyDescent="0.25">
      <c r="A762">
        <f t="shared" si="126"/>
        <v>0</v>
      </c>
      <c r="B762">
        <v>1995</v>
      </c>
      <c r="C762" t="s">
        <v>1975</v>
      </c>
      <c r="D762" t="s">
        <v>728</v>
      </c>
      <c r="E762" t="s">
        <v>1976</v>
      </c>
      <c r="F762">
        <v>4</v>
      </c>
      <c r="G762">
        <v>4</v>
      </c>
      <c r="H762">
        <f t="shared" si="125"/>
        <v>16</v>
      </c>
      <c r="P762" s="10"/>
      <c r="Q762" s="10"/>
    </row>
    <row r="763" spans="1:17" x14ac:dyDescent="0.25">
      <c r="A763">
        <f t="shared" si="126"/>
        <v>0</v>
      </c>
      <c r="B763">
        <v>1995</v>
      </c>
      <c r="C763" t="s">
        <v>1977</v>
      </c>
      <c r="D763" t="s">
        <v>327</v>
      </c>
      <c r="E763" t="s">
        <v>1978</v>
      </c>
      <c r="F763">
        <v>2</v>
      </c>
      <c r="G763">
        <v>3</v>
      </c>
      <c r="H763">
        <f t="shared" si="125"/>
        <v>9</v>
      </c>
      <c r="P763" s="10"/>
      <c r="Q763" s="10"/>
    </row>
    <row r="764" spans="1:17" x14ac:dyDescent="0.25">
      <c r="A764">
        <f t="shared" si="126"/>
        <v>0</v>
      </c>
      <c r="B764">
        <v>1995</v>
      </c>
      <c r="C764" t="s">
        <v>1979</v>
      </c>
      <c r="D764" t="s">
        <v>1515</v>
      </c>
      <c r="E764" t="s">
        <v>1980</v>
      </c>
      <c r="F764">
        <v>2</v>
      </c>
      <c r="G764">
        <v>4</v>
      </c>
      <c r="H764">
        <f t="shared" si="125"/>
        <v>16</v>
      </c>
      <c r="P764" s="10"/>
      <c r="Q764" s="10"/>
    </row>
    <row r="765" spans="1:17" x14ac:dyDescent="0.25">
      <c r="A765">
        <f t="shared" si="126"/>
        <v>0</v>
      </c>
      <c r="B765">
        <v>1995</v>
      </c>
      <c r="C765" t="s">
        <v>1981</v>
      </c>
      <c r="D765" t="s">
        <v>1359</v>
      </c>
      <c r="E765" t="s">
        <v>1982</v>
      </c>
      <c r="F765">
        <v>5</v>
      </c>
      <c r="G765">
        <v>3</v>
      </c>
      <c r="H765">
        <f t="shared" si="125"/>
        <v>9</v>
      </c>
      <c r="P765" s="10"/>
      <c r="Q765" s="10"/>
    </row>
    <row r="766" spans="1:17" x14ac:dyDescent="0.25">
      <c r="A766">
        <f t="shared" si="126"/>
        <v>0</v>
      </c>
      <c r="B766">
        <v>1995</v>
      </c>
      <c r="C766" t="s">
        <v>1983</v>
      </c>
      <c r="D766" t="s">
        <v>1452</v>
      </c>
      <c r="E766" t="s">
        <v>1984</v>
      </c>
      <c r="F766">
        <v>2</v>
      </c>
      <c r="G766">
        <v>4</v>
      </c>
      <c r="H766">
        <f t="shared" si="125"/>
        <v>16</v>
      </c>
      <c r="P766" s="10"/>
      <c r="Q766" s="10"/>
    </row>
    <row r="767" spans="1:17" x14ac:dyDescent="0.25">
      <c r="A767">
        <f t="shared" si="126"/>
        <v>0</v>
      </c>
      <c r="B767">
        <v>1995</v>
      </c>
      <c r="C767" t="s">
        <v>1985</v>
      </c>
      <c r="D767" t="s">
        <v>1108</v>
      </c>
      <c r="E767" t="s">
        <v>1986</v>
      </c>
      <c r="F767">
        <v>2</v>
      </c>
      <c r="G767">
        <v>4</v>
      </c>
      <c r="H767">
        <f t="shared" si="125"/>
        <v>16</v>
      </c>
      <c r="P767" s="10"/>
      <c r="Q767" s="10"/>
    </row>
    <row r="768" spans="1:17" x14ac:dyDescent="0.25">
      <c r="A768">
        <f t="shared" si="126"/>
        <v>0</v>
      </c>
      <c r="B768">
        <v>1995</v>
      </c>
      <c r="C768" t="s">
        <v>1987</v>
      </c>
      <c r="D768" t="s">
        <v>1988</v>
      </c>
      <c r="E768" t="s">
        <v>1989</v>
      </c>
      <c r="F768">
        <v>4</v>
      </c>
      <c r="G768">
        <v>4</v>
      </c>
      <c r="H768">
        <f t="shared" si="125"/>
        <v>16</v>
      </c>
      <c r="P768" s="10"/>
      <c r="Q768" s="10"/>
    </row>
    <row r="769" spans="1:17" x14ac:dyDescent="0.25">
      <c r="A769">
        <f t="shared" si="126"/>
        <v>0</v>
      </c>
      <c r="B769">
        <v>1995</v>
      </c>
      <c r="C769" t="s">
        <v>1990</v>
      </c>
      <c r="D769" t="s">
        <v>336</v>
      </c>
      <c r="E769" t="s">
        <v>1991</v>
      </c>
      <c r="F769">
        <v>4</v>
      </c>
      <c r="G769">
        <v>4</v>
      </c>
      <c r="H769">
        <f t="shared" si="125"/>
        <v>16</v>
      </c>
      <c r="P769" s="10"/>
      <c r="Q769" s="10"/>
    </row>
    <row r="770" spans="1:17" x14ac:dyDescent="0.25">
      <c r="A770">
        <f t="shared" si="126"/>
        <v>0</v>
      </c>
      <c r="B770">
        <v>1995</v>
      </c>
      <c r="C770" t="s">
        <v>1992</v>
      </c>
      <c r="D770" t="s">
        <v>1993</v>
      </c>
      <c r="E770" t="s">
        <v>1994</v>
      </c>
      <c r="F770">
        <v>2</v>
      </c>
      <c r="G770">
        <v>4</v>
      </c>
      <c r="H770">
        <f t="shared" si="125"/>
        <v>16</v>
      </c>
      <c r="P770" s="10"/>
      <c r="Q770" s="10"/>
    </row>
    <row r="771" spans="1:17" x14ac:dyDescent="0.25">
      <c r="A771">
        <f t="shared" si="126"/>
        <v>0</v>
      </c>
      <c r="B771">
        <v>1995</v>
      </c>
      <c r="C771" t="s">
        <v>1995</v>
      </c>
      <c r="D771" t="s">
        <v>1965</v>
      </c>
      <c r="E771" t="s">
        <v>1996</v>
      </c>
      <c r="F771">
        <v>2</v>
      </c>
      <c r="G771">
        <v>4</v>
      </c>
      <c r="H771">
        <f t="shared" si="125"/>
        <v>16</v>
      </c>
      <c r="P771" s="10"/>
      <c r="Q771" s="10"/>
    </row>
    <row r="772" spans="1:17" x14ac:dyDescent="0.25">
      <c r="A772">
        <f t="shared" si="126"/>
        <v>0</v>
      </c>
      <c r="B772">
        <v>1995</v>
      </c>
      <c r="C772" t="s">
        <v>1997</v>
      </c>
      <c r="D772" t="s">
        <v>1998</v>
      </c>
      <c r="E772" t="s">
        <v>1999</v>
      </c>
      <c r="F772">
        <v>3</v>
      </c>
      <c r="G772">
        <v>4</v>
      </c>
      <c r="H772">
        <f t="shared" si="125"/>
        <v>16</v>
      </c>
      <c r="P772" s="10"/>
      <c r="Q772" s="10"/>
    </row>
    <row r="773" spans="1:17" x14ac:dyDescent="0.25">
      <c r="A773">
        <f t="shared" si="126"/>
        <v>0</v>
      </c>
      <c r="B773">
        <v>1995</v>
      </c>
      <c r="C773" t="s">
        <v>2000</v>
      </c>
      <c r="D773" t="s">
        <v>342</v>
      </c>
      <c r="E773" t="s">
        <v>2001</v>
      </c>
      <c r="F773">
        <v>2</v>
      </c>
      <c r="G773">
        <v>4</v>
      </c>
      <c r="H773">
        <f t="shared" si="125"/>
        <v>16</v>
      </c>
      <c r="P773" s="10"/>
      <c r="Q773" s="10"/>
    </row>
    <row r="774" spans="1:17" x14ac:dyDescent="0.25">
      <c r="A774">
        <f t="shared" si="126"/>
        <v>0</v>
      </c>
      <c r="B774">
        <v>1995</v>
      </c>
      <c r="C774" t="s">
        <v>2002</v>
      </c>
      <c r="D774" t="s">
        <v>1764</v>
      </c>
      <c r="E774" t="s">
        <v>1435</v>
      </c>
      <c r="F774">
        <v>4</v>
      </c>
      <c r="G774">
        <v>4</v>
      </c>
      <c r="H774">
        <f t="shared" si="125"/>
        <v>16</v>
      </c>
      <c r="P774" s="10"/>
      <c r="Q774" s="10"/>
    </row>
    <row r="775" spans="1:17" x14ac:dyDescent="0.25">
      <c r="A775">
        <f t="shared" si="126"/>
        <v>0</v>
      </c>
      <c r="B775">
        <v>1995</v>
      </c>
      <c r="C775" t="s">
        <v>2003</v>
      </c>
      <c r="D775" t="s">
        <v>1208</v>
      </c>
      <c r="E775" t="s">
        <v>2004</v>
      </c>
      <c r="F775">
        <v>2</v>
      </c>
      <c r="G775">
        <v>3</v>
      </c>
      <c r="H775">
        <f t="shared" si="125"/>
        <v>9</v>
      </c>
      <c r="P775" s="10"/>
      <c r="Q775" s="10"/>
    </row>
    <row r="776" spans="1:17" x14ac:dyDescent="0.25">
      <c r="A776">
        <f t="shared" si="126"/>
        <v>0</v>
      </c>
      <c r="B776">
        <v>1995</v>
      </c>
      <c r="C776" t="s">
        <v>2005</v>
      </c>
      <c r="D776" t="s">
        <v>364</v>
      </c>
      <c r="E776" t="s">
        <v>2006</v>
      </c>
      <c r="F776">
        <v>3</v>
      </c>
      <c r="G776">
        <v>3</v>
      </c>
      <c r="H776">
        <f t="shared" si="125"/>
        <v>9</v>
      </c>
      <c r="P776" s="10"/>
      <c r="Q776" s="10"/>
    </row>
    <row r="777" spans="1:17" x14ac:dyDescent="0.25">
      <c r="A777">
        <f t="shared" si="126"/>
        <v>0</v>
      </c>
      <c r="B777">
        <v>1995</v>
      </c>
      <c r="C777" t="s">
        <v>2007</v>
      </c>
      <c r="D777" t="s">
        <v>324</v>
      </c>
      <c r="E777" t="s">
        <v>2008</v>
      </c>
      <c r="F777">
        <v>4</v>
      </c>
      <c r="G777">
        <v>4</v>
      </c>
      <c r="H777">
        <f t="shared" si="125"/>
        <v>16</v>
      </c>
      <c r="P777" s="10"/>
      <c r="Q777" s="10"/>
    </row>
    <row r="778" spans="1:17" x14ac:dyDescent="0.25">
      <c r="A778">
        <f t="shared" si="126"/>
        <v>0</v>
      </c>
      <c r="B778">
        <v>1995</v>
      </c>
      <c r="C778" t="s">
        <v>2009</v>
      </c>
      <c r="D778" t="s">
        <v>1965</v>
      </c>
      <c r="E778" t="s">
        <v>1039</v>
      </c>
      <c r="F778">
        <v>2</v>
      </c>
      <c r="G778">
        <v>4</v>
      </c>
      <c r="H778">
        <f t="shared" si="125"/>
        <v>16</v>
      </c>
      <c r="P778" s="10"/>
      <c r="Q778" s="10"/>
    </row>
    <row r="779" spans="1:17" x14ac:dyDescent="0.25">
      <c r="A779">
        <f t="shared" si="126"/>
        <v>0</v>
      </c>
      <c r="B779">
        <v>1995</v>
      </c>
      <c r="C779" t="s">
        <v>2010</v>
      </c>
      <c r="D779" t="s">
        <v>2011</v>
      </c>
      <c r="E779" t="s">
        <v>2012</v>
      </c>
      <c r="F779">
        <v>4</v>
      </c>
      <c r="G779">
        <v>3</v>
      </c>
      <c r="H779">
        <f t="shared" si="125"/>
        <v>9</v>
      </c>
      <c r="P779" s="10"/>
      <c r="Q779" s="10"/>
    </row>
    <row r="780" spans="1:17" x14ac:dyDescent="0.25">
      <c r="A780">
        <f t="shared" si="126"/>
        <v>0</v>
      </c>
      <c r="B780">
        <v>1995</v>
      </c>
      <c r="C780" t="s">
        <v>2013</v>
      </c>
      <c r="D780" t="s">
        <v>2014</v>
      </c>
      <c r="E780" t="s">
        <v>2015</v>
      </c>
      <c r="F780">
        <v>3</v>
      </c>
      <c r="G780">
        <v>4</v>
      </c>
      <c r="H780">
        <f t="shared" si="125"/>
        <v>16</v>
      </c>
      <c r="P780" s="10"/>
      <c r="Q780" s="10"/>
    </row>
    <row r="781" spans="1:17" x14ac:dyDescent="0.25">
      <c r="A781">
        <f t="shared" si="126"/>
        <v>0</v>
      </c>
      <c r="B781">
        <v>1995</v>
      </c>
      <c r="C781" t="s">
        <v>2016</v>
      </c>
      <c r="D781" t="s">
        <v>828</v>
      </c>
      <c r="E781" t="s">
        <v>2017</v>
      </c>
      <c r="F781">
        <v>2</v>
      </c>
      <c r="G781">
        <v>4</v>
      </c>
      <c r="H781">
        <f t="shared" si="125"/>
        <v>16</v>
      </c>
      <c r="P781" s="10"/>
      <c r="Q781" s="10"/>
    </row>
    <row r="782" spans="1:17" x14ac:dyDescent="0.25">
      <c r="A782">
        <f t="shared" si="126"/>
        <v>0</v>
      </c>
      <c r="B782">
        <v>1995</v>
      </c>
      <c r="C782" t="s">
        <v>2018</v>
      </c>
      <c r="D782" t="s">
        <v>835</v>
      </c>
      <c r="E782" t="s">
        <v>2019</v>
      </c>
      <c r="F782">
        <v>3</v>
      </c>
      <c r="G782">
        <v>3</v>
      </c>
      <c r="H782">
        <f t="shared" si="125"/>
        <v>9</v>
      </c>
      <c r="P782" s="10"/>
      <c r="Q782" s="10"/>
    </row>
    <row r="783" spans="1:17" x14ac:dyDescent="0.25">
      <c r="A783">
        <f t="shared" si="126"/>
        <v>0</v>
      </c>
      <c r="B783">
        <v>1995</v>
      </c>
      <c r="C783" t="s">
        <v>2020</v>
      </c>
      <c r="D783" t="s">
        <v>2021</v>
      </c>
      <c r="E783" t="s">
        <v>2022</v>
      </c>
      <c r="F783">
        <v>2</v>
      </c>
      <c r="G783">
        <v>4</v>
      </c>
      <c r="H783">
        <f t="shared" si="125"/>
        <v>16</v>
      </c>
      <c r="P783" s="10"/>
      <c r="Q783" s="10"/>
    </row>
    <row r="784" spans="1:17" x14ac:dyDescent="0.25">
      <c r="A784">
        <f t="shared" si="126"/>
        <v>0</v>
      </c>
      <c r="B784">
        <v>1995</v>
      </c>
      <c r="C784" t="s">
        <v>2023</v>
      </c>
      <c r="D784" t="s">
        <v>2024</v>
      </c>
      <c r="E784" t="s">
        <v>2025</v>
      </c>
      <c r="F784">
        <v>2</v>
      </c>
      <c r="G784">
        <v>4</v>
      </c>
      <c r="H784">
        <f t="shared" si="125"/>
        <v>16</v>
      </c>
      <c r="P784" s="10"/>
      <c r="Q784" s="10"/>
    </row>
    <row r="785" spans="1:17" x14ac:dyDescent="0.25">
      <c r="A785">
        <f t="shared" si="126"/>
        <v>0</v>
      </c>
      <c r="B785">
        <v>1995</v>
      </c>
      <c r="C785" t="s">
        <v>2026</v>
      </c>
      <c r="D785" t="s">
        <v>445</v>
      </c>
      <c r="E785" t="s">
        <v>2027</v>
      </c>
      <c r="F785">
        <v>5</v>
      </c>
      <c r="G785">
        <v>4</v>
      </c>
      <c r="H785">
        <f t="shared" si="125"/>
        <v>16</v>
      </c>
      <c r="P785" s="10"/>
      <c r="Q785" s="10"/>
    </row>
    <row r="786" spans="1:17" x14ac:dyDescent="0.25">
      <c r="A786">
        <f t="shared" si="126"/>
        <v>0</v>
      </c>
      <c r="B786">
        <v>1995</v>
      </c>
      <c r="C786" t="s">
        <v>2028</v>
      </c>
      <c r="D786" t="s">
        <v>2029</v>
      </c>
      <c r="E786" t="s">
        <v>2030</v>
      </c>
      <c r="F786">
        <v>4</v>
      </c>
      <c r="G786">
        <v>4</v>
      </c>
      <c r="H786">
        <f t="shared" si="125"/>
        <v>16</v>
      </c>
      <c r="P786" s="10"/>
      <c r="Q786" s="10"/>
    </row>
    <row r="787" spans="1:17" x14ac:dyDescent="0.25">
      <c r="A787">
        <f t="shared" si="126"/>
        <v>0</v>
      </c>
      <c r="B787">
        <v>1995</v>
      </c>
      <c r="C787" t="s">
        <v>2031</v>
      </c>
      <c r="D787" t="s">
        <v>463</v>
      </c>
      <c r="E787" t="s">
        <v>2032</v>
      </c>
      <c r="F787">
        <v>2</v>
      </c>
      <c r="G787">
        <v>4</v>
      </c>
      <c r="H787">
        <f t="shared" si="125"/>
        <v>16</v>
      </c>
      <c r="P787" s="10"/>
      <c r="Q787" s="10"/>
    </row>
    <row r="788" spans="1:17" x14ac:dyDescent="0.25">
      <c r="A788">
        <f t="shared" si="126"/>
        <v>0</v>
      </c>
      <c r="B788">
        <v>1995</v>
      </c>
      <c r="C788" t="s">
        <v>2033</v>
      </c>
      <c r="D788" t="s">
        <v>2034</v>
      </c>
      <c r="E788" t="s">
        <v>2035</v>
      </c>
      <c r="F788">
        <v>3</v>
      </c>
      <c r="G788">
        <v>3</v>
      </c>
      <c r="H788">
        <f t="shared" si="125"/>
        <v>9</v>
      </c>
      <c r="P788" s="10"/>
      <c r="Q788" s="10"/>
    </row>
    <row r="789" spans="1:17" x14ac:dyDescent="0.25">
      <c r="A789">
        <f t="shared" si="126"/>
        <v>0</v>
      </c>
      <c r="B789">
        <v>1995</v>
      </c>
      <c r="C789" t="s">
        <v>2036</v>
      </c>
      <c r="D789" t="s">
        <v>1208</v>
      </c>
      <c r="E789" t="s">
        <v>2037</v>
      </c>
      <c r="F789">
        <v>2</v>
      </c>
      <c r="G789">
        <v>4</v>
      </c>
      <c r="H789">
        <f t="shared" si="125"/>
        <v>16</v>
      </c>
      <c r="P789" s="10"/>
      <c r="Q789" s="10"/>
    </row>
    <row r="790" spans="1:17" x14ac:dyDescent="0.25">
      <c r="A790">
        <f t="shared" si="126"/>
        <v>0</v>
      </c>
      <c r="B790">
        <v>1995</v>
      </c>
      <c r="C790" t="s">
        <v>2038</v>
      </c>
      <c r="D790" t="s">
        <v>434</v>
      </c>
      <c r="E790" t="s">
        <v>2039</v>
      </c>
      <c r="F790">
        <v>2</v>
      </c>
      <c r="G790">
        <v>3</v>
      </c>
      <c r="H790">
        <f t="shared" si="125"/>
        <v>9</v>
      </c>
      <c r="P790" s="10"/>
      <c r="Q790" s="10"/>
    </row>
    <row r="791" spans="1:17" x14ac:dyDescent="0.25">
      <c r="A791">
        <f t="shared" si="126"/>
        <v>0</v>
      </c>
      <c r="B791">
        <v>1995</v>
      </c>
      <c r="C791" t="s">
        <v>2040</v>
      </c>
      <c r="D791" t="s">
        <v>2041</v>
      </c>
      <c r="E791" t="s">
        <v>2042</v>
      </c>
      <c r="F791">
        <v>3</v>
      </c>
      <c r="G791">
        <v>3</v>
      </c>
      <c r="H791">
        <f t="shared" si="125"/>
        <v>9</v>
      </c>
      <c r="P791" s="10"/>
      <c r="Q791" s="10"/>
    </row>
    <row r="792" spans="1:17" x14ac:dyDescent="0.25">
      <c r="A792">
        <f t="shared" si="126"/>
        <v>0</v>
      </c>
      <c r="B792">
        <v>1995</v>
      </c>
      <c r="C792" t="s">
        <v>2043</v>
      </c>
      <c r="D792" t="s">
        <v>463</v>
      </c>
      <c r="E792" t="s">
        <v>2044</v>
      </c>
      <c r="F792">
        <v>3</v>
      </c>
      <c r="G792">
        <v>4</v>
      </c>
      <c r="H792">
        <f t="shared" si="125"/>
        <v>16</v>
      </c>
      <c r="P792" s="10"/>
      <c r="Q792" s="10"/>
    </row>
    <row r="793" spans="1:17" x14ac:dyDescent="0.25">
      <c r="A793">
        <f t="shared" si="126"/>
        <v>0</v>
      </c>
      <c r="B793">
        <v>1995</v>
      </c>
      <c r="C793" t="s">
        <v>2045</v>
      </c>
      <c r="D793" t="s">
        <v>2046</v>
      </c>
      <c r="E793" t="s">
        <v>2047</v>
      </c>
      <c r="F793">
        <v>2</v>
      </c>
      <c r="G793">
        <v>3</v>
      </c>
      <c r="H793">
        <f t="shared" si="125"/>
        <v>9</v>
      </c>
      <c r="P793" s="10"/>
      <c r="Q793" s="10"/>
    </row>
    <row r="794" spans="1:17" x14ac:dyDescent="0.25">
      <c r="A794">
        <f t="shared" si="126"/>
        <v>0</v>
      </c>
      <c r="B794">
        <v>1995</v>
      </c>
      <c r="C794" t="s">
        <v>2048</v>
      </c>
      <c r="D794" t="s">
        <v>631</v>
      </c>
      <c r="E794" t="s">
        <v>2049</v>
      </c>
      <c r="F794">
        <v>2</v>
      </c>
      <c r="G794">
        <v>4</v>
      </c>
      <c r="H794">
        <f t="shared" si="125"/>
        <v>16</v>
      </c>
      <c r="P794" s="10"/>
      <c r="Q794" s="10"/>
    </row>
    <row r="795" spans="1:17" x14ac:dyDescent="0.25">
      <c r="A795">
        <f t="shared" si="126"/>
        <v>0</v>
      </c>
      <c r="B795">
        <v>1995</v>
      </c>
      <c r="C795" t="s">
        <v>2050</v>
      </c>
      <c r="D795" t="s">
        <v>392</v>
      </c>
      <c r="E795" t="s">
        <v>2051</v>
      </c>
      <c r="F795">
        <v>3</v>
      </c>
      <c r="G795">
        <v>4</v>
      </c>
      <c r="H795">
        <f t="shared" si="125"/>
        <v>16</v>
      </c>
      <c r="P795" s="10"/>
      <c r="Q795" s="10"/>
    </row>
    <row r="796" spans="1:17" x14ac:dyDescent="0.25">
      <c r="A796">
        <f t="shared" si="126"/>
        <v>0</v>
      </c>
      <c r="B796">
        <v>1995</v>
      </c>
      <c r="C796" t="s">
        <v>2052</v>
      </c>
      <c r="D796" t="s">
        <v>2053</v>
      </c>
      <c r="E796" t="s">
        <v>2054</v>
      </c>
      <c r="F796">
        <v>2</v>
      </c>
      <c r="G796">
        <v>4</v>
      </c>
      <c r="H796">
        <f t="shared" si="125"/>
        <v>16</v>
      </c>
      <c r="P796" s="10"/>
      <c r="Q796" s="10"/>
    </row>
    <row r="797" spans="1:17" x14ac:dyDescent="0.25">
      <c r="A797">
        <f t="shared" si="126"/>
        <v>0</v>
      </c>
      <c r="B797">
        <v>1995</v>
      </c>
      <c r="C797" t="s">
        <v>2055</v>
      </c>
      <c r="D797" t="s">
        <v>1828</v>
      </c>
      <c r="E797" t="s">
        <v>2056</v>
      </c>
      <c r="F797">
        <v>3</v>
      </c>
      <c r="G797">
        <v>4</v>
      </c>
      <c r="H797">
        <f t="shared" si="125"/>
        <v>16</v>
      </c>
      <c r="P797" s="10"/>
      <c r="Q797" s="10"/>
    </row>
    <row r="798" spans="1:17" x14ac:dyDescent="0.25">
      <c r="A798">
        <f t="shared" si="126"/>
        <v>0</v>
      </c>
      <c r="B798">
        <v>1995</v>
      </c>
      <c r="C798" t="s">
        <v>2057</v>
      </c>
      <c r="D798" t="s">
        <v>1208</v>
      </c>
      <c r="E798" t="s">
        <v>2058</v>
      </c>
      <c r="F798">
        <v>5</v>
      </c>
      <c r="G798">
        <v>4</v>
      </c>
      <c r="H798">
        <f t="shared" si="125"/>
        <v>16</v>
      </c>
      <c r="P798" s="10"/>
      <c r="Q798" s="10"/>
    </row>
    <row r="799" spans="1:17" x14ac:dyDescent="0.25">
      <c r="A799">
        <f t="shared" si="126"/>
        <v>0</v>
      </c>
      <c r="B799">
        <v>1995</v>
      </c>
      <c r="C799" t="s">
        <v>2059</v>
      </c>
      <c r="D799" t="s">
        <v>315</v>
      </c>
      <c r="E799" t="s">
        <v>2060</v>
      </c>
      <c r="F799">
        <v>4</v>
      </c>
      <c r="G799">
        <v>1</v>
      </c>
      <c r="H799">
        <f t="shared" si="125"/>
        <v>1</v>
      </c>
      <c r="P799" s="10"/>
      <c r="Q799" s="10"/>
    </row>
    <row r="800" spans="1:17" x14ac:dyDescent="0.25">
      <c r="A800">
        <f t="shared" si="126"/>
        <v>0</v>
      </c>
      <c r="B800">
        <v>1995</v>
      </c>
      <c r="C800" t="s">
        <v>2061</v>
      </c>
      <c r="D800" t="s">
        <v>392</v>
      </c>
      <c r="E800" t="s">
        <v>2062</v>
      </c>
      <c r="F800">
        <v>4</v>
      </c>
      <c r="G800">
        <v>3</v>
      </c>
      <c r="H800">
        <f t="shared" si="125"/>
        <v>9</v>
      </c>
      <c r="P800" s="10"/>
      <c r="Q800" s="10"/>
    </row>
    <row r="801" spans="1:17" x14ac:dyDescent="0.25">
      <c r="A801">
        <f t="shared" si="126"/>
        <v>0</v>
      </c>
      <c r="B801">
        <v>1995</v>
      </c>
      <c r="C801" t="s">
        <v>2063</v>
      </c>
      <c r="D801" t="s">
        <v>736</v>
      </c>
      <c r="E801" t="s">
        <v>2064</v>
      </c>
      <c r="F801">
        <v>2</v>
      </c>
      <c r="G801">
        <v>4</v>
      </c>
      <c r="H801">
        <f t="shared" si="125"/>
        <v>16</v>
      </c>
      <c r="P801" s="10"/>
      <c r="Q801" s="10"/>
    </row>
    <row r="802" spans="1:17" x14ac:dyDescent="0.25">
      <c r="A802">
        <f t="shared" si="126"/>
        <v>0</v>
      </c>
      <c r="B802">
        <v>1995</v>
      </c>
      <c r="C802" t="s">
        <v>2065</v>
      </c>
      <c r="D802" t="s">
        <v>2066</v>
      </c>
      <c r="E802" t="s">
        <v>2067</v>
      </c>
      <c r="F802">
        <v>2</v>
      </c>
      <c r="G802">
        <v>4</v>
      </c>
      <c r="H802">
        <f t="shared" si="125"/>
        <v>16</v>
      </c>
      <c r="P802" s="10"/>
      <c r="Q802" s="10"/>
    </row>
    <row r="803" spans="1:17" x14ac:dyDescent="0.25">
      <c r="A803">
        <f t="shared" si="126"/>
        <v>0</v>
      </c>
      <c r="B803">
        <v>1995</v>
      </c>
      <c r="C803" t="s">
        <v>2068</v>
      </c>
      <c r="D803" t="s">
        <v>717</v>
      </c>
      <c r="E803" t="s">
        <v>2069</v>
      </c>
      <c r="F803">
        <v>2</v>
      </c>
      <c r="G803">
        <v>4</v>
      </c>
      <c r="H803">
        <f t="shared" si="125"/>
        <v>16</v>
      </c>
      <c r="P803" s="10"/>
      <c r="Q803" s="10"/>
    </row>
    <row r="804" spans="1:17" x14ac:dyDescent="0.25">
      <c r="A804">
        <f t="shared" si="126"/>
        <v>0</v>
      </c>
      <c r="B804">
        <v>1995</v>
      </c>
      <c r="C804" t="s">
        <v>2070</v>
      </c>
      <c r="D804" t="s">
        <v>379</v>
      </c>
      <c r="E804" t="s">
        <v>2071</v>
      </c>
      <c r="F804">
        <v>2</v>
      </c>
      <c r="G804">
        <v>4</v>
      </c>
      <c r="H804">
        <f t="shared" si="125"/>
        <v>16</v>
      </c>
      <c r="P804" s="10"/>
      <c r="Q804" s="10"/>
    </row>
    <row r="805" spans="1:17" x14ac:dyDescent="0.25">
      <c r="A805">
        <f t="shared" si="126"/>
        <v>0</v>
      </c>
      <c r="B805">
        <v>1995</v>
      </c>
      <c r="C805" t="s">
        <v>2072</v>
      </c>
      <c r="D805" t="s">
        <v>688</v>
      </c>
      <c r="E805" t="s">
        <v>2073</v>
      </c>
      <c r="F805">
        <v>3</v>
      </c>
      <c r="G805">
        <v>3</v>
      </c>
      <c r="H805">
        <f t="shared" si="125"/>
        <v>9</v>
      </c>
      <c r="P805" s="10"/>
      <c r="Q805" s="10"/>
    </row>
    <row r="806" spans="1:17" x14ac:dyDescent="0.25">
      <c r="A806">
        <f t="shared" si="126"/>
        <v>0</v>
      </c>
      <c r="B806">
        <v>1995</v>
      </c>
      <c r="C806" t="s">
        <v>2074</v>
      </c>
      <c r="D806" t="s">
        <v>688</v>
      </c>
      <c r="E806" t="s">
        <v>2075</v>
      </c>
      <c r="F806">
        <v>3</v>
      </c>
      <c r="G806">
        <v>3</v>
      </c>
      <c r="H806">
        <f t="shared" si="125"/>
        <v>9</v>
      </c>
      <c r="P806" s="10"/>
      <c r="Q806" s="10"/>
    </row>
    <row r="807" spans="1:17" x14ac:dyDescent="0.25">
      <c r="A807">
        <f t="shared" si="126"/>
        <v>0</v>
      </c>
      <c r="B807">
        <v>1995</v>
      </c>
      <c r="C807" t="s">
        <v>2076</v>
      </c>
      <c r="D807" t="s">
        <v>2077</v>
      </c>
      <c r="E807" t="s">
        <v>2078</v>
      </c>
      <c r="F807">
        <v>4</v>
      </c>
      <c r="G807">
        <v>4</v>
      </c>
      <c r="H807">
        <f t="shared" si="125"/>
        <v>16</v>
      </c>
      <c r="P807" s="10"/>
      <c r="Q807" s="10"/>
    </row>
    <row r="808" spans="1:17" x14ac:dyDescent="0.25">
      <c r="A808">
        <f t="shared" si="126"/>
        <v>0</v>
      </c>
      <c r="B808">
        <v>1995</v>
      </c>
      <c r="C808" t="s">
        <v>2079</v>
      </c>
      <c r="D808" t="s">
        <v>1208</v>
      </c>
      <c r="E808" t="s">
        <v>2080</v>
      </c>
      <c r="F808">
        <v>2</v>
      </c>
      <c r="G808">
        <v>4</v>
      </c>
      <c r="H808">
        <f t="shared" si="125"/>
        <v>16</v>
      </c>
      <c r="P808" s="10"/>
      <c r="Q808" s="10"/>
    </row>
    <row r="809" spans="1:17" x14ac:dyDescent="0.25">
      <c r="A809">
        <f t="shared" si="126"/>
        <v>0</v>
      </c>
      <c r="B809">
        <v>1995</v>
      </c>
      <c r="C809" t="s">
        <v>2081</v>
      </c>
      <c r="D809" t="s">
        <v>2082</v>
      </c>
      <c r="E809" t="s">
        <v>2083</v>
      </c>
      <c r="F809">
        <v>2</v>
      </c>
      <c r="G809">
        <v>3</v>
      </c>
      <c r="H809">
        <f t="shared" si="125"/>
        <v>9</v>
      </c>
      <c r="P809" s="10"/>
      <c r="Q809" s="10"/>
    </row>
    <row r="810" spans="1:17" x14ac:dyDescent="0.25">
      <c r="A810">
        <f t="shared" si="126"/>
        <v>0</v>
      </c>
      <c r="B810">
        <v>1995</v>
      </c>
      <c r="C810" t="s">
        <v>2084</v>
      </c>
      <c r="D810" t="s">
        <v>1518</v>
      </c>
      <c r="E810" t="s">
        <v>2085</v>
      </c>
      <c r="F810">
        <v>3</v>
      </c>
      <c r="G810">
        <v>2</v>
      </c>
      <c r="H810">
        <f t="shared" si="125"/>
        <v>4</v>
      </c>
      <c r="P810" s="10"/>
      <c r="Q810" s="10"/>
    </row>
    <row r="811" spans="1:17" x14ac:dyDescent="0.25">
      <c r="A811">
        <f t="shared" si="126"/>
        <v>0</v>
      </c>
      <c r="B811">
        <v>1995</v>
      </c>
      <c r="C811" t="s">
        <v>2086</v>
      </c>
      <c r="D811" t="s">
        <v>602</v>
      </c>
      <c r="E811" t="s">
        <v>612</v>
      </c>
      <c r="F811">
        <v>2</v>
      </c>
      <c r="G811">
        <v>3</v>
      </c>
      <c r="H811">
        <f t="shared" si="125"/>
        <v>9</v>
      </c>
      <c r="P811" s="10"/>
      <c r="Q811" s="10"/>
    </row>
    <row r="812" spans="1:17" x14ac:dyDescent="0.25">
      <c r="A812">
        <f t="shared" si="126"/>
        <v>0</v>
      </c>
      <c r="B812">
        <v>1995</v>
      </c>
      <c r="C812" t="s">
        <v>2087</v>
      </c>
      <c r="D812" t="s">
        <v>395</v>
      </c>
      <c r="E812" t="s">
        <v>2088</v>
      </c>
      <c r="F812">
        <v>3</v>
      </c>
      <c r="G812">
        <v>3</v>
      </c>
      <c r="H812">
        <f t="shared" si="125"/>
        <v>9</v>
      </c>
      <c r="P812" s="10"/>
      <c r="Q812" s="10"/>
    </row>
    <row r="813" spans="1:17" x14ac:dyDescent="0.25">
      <c r="A813">
        <f t="shared" si="126"/>
        <v>0</v>
      </c>
      <c r="B813">
        <v>1995</v>
      </c>
      <c r="C813" t="s">
        <v>2089</v>
      </c>
      <c r="D813" t="s">
        <v>2053</v>
      </c>
      <c r="E813" t="s">
        <v>2090</v>
      </c>
      <c r="F813">
        <v>2</v>
      </c>
      <c r="G813">
        <v>4</v>
      </c>
      <c r="H813">
        <f t="shared" si="125"/>
        <v>16</v>
      </c>
      <c r="P813" s="10"/>
      <c r="Q813" s="10"/>
    </row>
    <row r="814" spans="1:17" x14ac:dyDescent="0.25">
      <c r="A814">
        <f t="shared" si="126"/>
        <v>0</v>
      </c>
      <c r="B814">
        <v>1995</v>
      </c>
      <c r="C814" t="s">
        <v>2091</v>
      </c>
      <c r="D814" t="s">
        <v>379</v>
      </c>
      <c r="E814" t="s">
        <v>1144</v>
      </c>
      <c r="F814">
        <v>3</v>
      </c>
      <c r="G814">
        <v>3</v>
      </c>
      <c r="H814">
        <f t="shared" si="125"/>
        <v>9</v>
      </c>
      <c r="P814" s="10"/>
      <c r="Q814" s="10"/>
    </row>
    <row r="815" spans="1:17" x14ac:dyDescent="0.25">
      <c r="A815">
        <f t="shared" si="126"/>
        <v>0</v>
      </c>
      <c r="B815">
        <v>1995</v>
      </c>
      <c r="C815" t="s">
        <v>2092</v>
      </c>
      <c r="D815" t="s">
        <v>2093</v>
      </c>
      <c r="E815" t="s">
        <v>2094</v>
      </c>
      <c r="F815">
        <v>2</v>
      </c>
      <c r="G815">
        <v>3</v>
      </c>
      <c r="H815">
        <f t="shared" si="125"/>
        <v>9</v>
      </c>
      <c r="P815" s="10"/>
      <c r="Q815" s="10"/>
    </row>
    <row r="816" spans="1:17" x14ac:dyDescent="0.25">
      <c r="A816">
        <f t="shared" si="126"/>
        <v>0</v>
      </c>
      <c r="B816">
        <v>1995</v>
      </c>
      <c r="C816" t="s">
        <v>2095</v>
      </c>
      <c r="D816" t="s">
        <v>733</v>
      </c>
      <c r="E816" t="s">
        <v>2096</v>
      </c>
      <c r="F816">
        <v>2</v>
      </c>
      <c r="G816">
        <v>4</v>
      </c>
      <c r="H816">
        <f t="shared" si="125"/>
        <v>16</v>
      </c>
      <c r="P816" s="10"/>
      <c r="Q816" s="10"/>
    </row>
    <row r="817" spans="1:17" x14ac:dyDescent="0.25">
      <c r="A817">
        <f t="shared" si="126"/>
        <v>0</v>
      </c>
      <c r="B817">
        <v>1995</v>
      </c>
      <c r="C817" t="s">
        <v>2097</v>
      </c>
      <c r="D817" t="s">
        <v>1828</v>
      </c>
      <c r="E817" t="s">
        <v>2098</v>
      </c>
      <c r="F817">
        <v>3</v>
      </c>
      <c r="G817">
        <v>3</v>
      </c>
      <c r="H817">
        <f t="shared" si="125"/>
        <v>9</v>
      </c>
      <c r="P817" s="10"/>
      <c r="Q817" s="10"/>
    </row>
    <row r="818" spans="1:17" x14ac:dyDescent="0.25">
      <c r="A818">
        <f t="shared" si="126"/>
        <v>0</v>
      </c>
      <c r="B818">
        <v>1995</v>
      </c>
      <c r="C818" t="s">
        <v>2099</v>
      </c>
      <c r="D818" t="s">
        <v>327</v>
      </c>
      <c r="E818" t="s">
        <v>2100</v>
      </c>
      <c r="F818">
        <v>2</v>
      </c>
      <c r="G818">
        <v>4</v>
      </c>
      <c r="H818">
        <f t="shared" si="125"/>
        <v>16</v>
      </c>
      <c r="P818" s="10"/>
      <c r="Q818" s="10"/>
    </row>
    <row r="819" spans="1:17" x14ac:dyDescent="0.25">
      <c r="A819">
        <f t="shared" si="126"/>
        <v>0</v>
      </c>
      <c r="B819">
        <v>1995</v>
      </c>
      <c r="C819" t="s">
        <v>2101</v>
      </c>
      <c r="D819" t="s">
        <v>445</v>
      </c>
      <c r="E819" t="s">
        <v>2102</v>
      </c>
      <c r="F819">
        <v>4</v>
      </c>
      <c r="G819">
        <v>5</v>
      </c>
      <c r="H819">
        <f t="shared" si="125"/>
        <v>25</v>
      </c>
      <c r="P819" s="10"/>
      <c r="Q819" s="10"/>
    </row>
    <row r="820" spans="1:17" x14ac:dyDescent="0.25">
      <c r="A820">
        <f t="shared" si="126"/>
        <v>0</v>
      </c>
      <c r="B820">
        <v>1995</v>
      </c>
      <c r="C820" t="s">
        <v>2103</v>
      </c>
      <c r="D820" t="s">
        <v>835</v>
      </c>
      <c r="E820" t="s">
        <v>2104</v>
      </c>
      <c r="F820">
        <v>2</v>
      </c>
      <c r="G820">
        <v>2</v>
      </c>
      <c r="H820">
        <f t="shared" ref="H820:H883" si="127">G820^2</f>
        <v>4</v>
      </c>
      <c r="P820" s="10"/>
      <c r="Q820" s="10"/>
    </row>
    <row r="821" spans="1:17" x14ac:dyDescent="0.25">
      <c r="A821">
        <f t="shared" ref="A821:A884" si="128">IF(C821=C820,1,0)</f>
        <v>0</v>
      </c>
      <c r="B821">
        <v>1995</v>
      </c>
      <c r="C821" t="s">
        <v>2105</v>
      </c>
      <c r="D821" t="s">
        <v>2106</v>
      </c>
      <c r="E821" t="s">
        <v>1722</v>
      </c>
      <c r="F821">
        <v>3</v>
      </c>
      <c r="G821">
        <v>2</v>
      </c>
      <c r="H821">
        <f t="shared" si="127"/>
        <v>4</v>
      </c>
      <c r="P821" s="10"/>
      <c r="Q821" s="10"/>
    </row>
    <row r="822" spans="1:17" x14ac:dyDescent="0.25">
      <c r="A822">
        <f t="shared" si="128"/>
        <v>0</v>
      </c>
      <c r="B822">
        <v>1995</v>
      </c>
      <c r="C822" t="s">
        <v>2107</v>
      </c>
      <c r="D822" t="s">
        <v>688</v>
      </c>
      <c r="E822" t="s">
        <v>2108</v>
      </c>
      <c r="F822">
        <v>3</v>
      </c>
      <c r="G822">
        <v>3</v>
      </c>
      <c r="H822">
        <f t="shared" si="127"/>
        <v>9</v>
      </c>
      <c r="P822" s="10"/>
      <c r="Q822" s="10"/>
    </row>
    <row r="823" spans="1:17" x14ac:dyDescent="0.25">
      <c r="A823">
        <f t="shared" si="128"/>
        <v>0</v>
      </c>
      <c r="B823">
        <v>1995</v>
      </c>
      <c r="C823" t="s">
        <v>2109</v>
      </c>
      <c r="D823" t="s">
        <v>2110</v>
      </c>
      <c r="E823" t="s">
        <v>2111</v>
      </c>
      <c r="F823">
        <v>3</v>
      </c>
      <c r="G823">
        <v>4</v>
      </c>
      <c r="H823">
        <f t="shared" si="127"/>
        <v>16</v>
      </c>
      <c r="P823" s="10"/>
      <c r="Q823" s="10"/>
    </row>
    <row r="824" spans="1:17" x14ac:dyDescent="0.25">
      <c r="A824">
        <f t="shared" si="128"/>
        <v>0</v>
      </c>
      <c r="B824">
        <v>1995</v>
      </c>
      <c r="C824" t="s">
        <v>2112</v>
      </c>
      <c r="D824" t="s">
        <v>2113</v>
      </c>
      <c r="E824" t="s">
        <v>2114</v>
      </c>
      <c r="F824">
        <v>2</v>
      </c>
      <c r="G824">
        <v>4</v>
      </c>
      <c r="H824">
        <f t="shared" si="127"/>
        <v>16</v>
      </c>
      <c r="P824" s="10"/>
      <c r="Q824" s="10"/>
    </row>
    <row r="825" spans="1:17" x14ac:dyDescent="0.25">
      <c r="A825">
        <f t="shared" si="128"/>
        <v>0</v>
      </c>
      <c r="B825">
        <v>1995</v>
      </c>
      <c r="C825" t="s">
        <v>2115</v>
      </c>
      <c r="D825" t="s">
        <v>1965</v>
      </c>
      <c r="E825" t="s">
        <v>2116</v>
      </c>
      <c r="F825">
        <v>2</v>
      </c>
      <c r="G825">
        <v>4</v>
      </c>
      <c r="H825">
        <f t="shared" si="127"/>
        <v>16</v>
      </c>
      <c r="P825" s="10"/>
      <c r="Q825" s="10"/>
    </row>
    <row r="826" spans="1:17" x14ac:dyDescent="0.25">
      <c r="A826">
        <f t="shared" si="128"/>
        <v>0</v>
      </c>
      <c r="B826">
        <v>1995</v>
      </c>
      <c r="C826" t="s">
        <v>2117</v>
      </c>
      <c r="D826" t="s">
        <v>440</v>
      </c>
      <c r="E826" t="s">
        <v>2118</v>
      </c>
      <c r="F826">
        <v>2</v>
      </c>
      <c r="G826">
        <v>4</v>
      </c>
      <c r="H826">
        <f t="shared" si="127"/>
        <v>16</v>
      </c>
      <c r="P826" s="10"/>
      <c r="Q826" s="10"/>
    </row>
    <row r="827" spans="1:17" x14ac:dyDescent="0.25">
      <c r="A827">
        <f t="shared" si="128"/>
        <v>0</v>
      </c>
      <c r="B827">
        <v>1995</v>
      </c>
      <c r="C827" t="s">
        <v>2119</v>
      </c>
      <c r="D827" t="s">
        <v>828</v>
      </c>
      <c r="E827" t="s">
        <v>2120</v>
      </c>
      <c r="F827">
        <v>2</v>
      </c>
      <c r="G827">
        <v>4</v>
      </c>
      <c r="H827">
        <f t="shared" si="127"/>
        <v>16</v>
      </c>
      <c r="P827" s="10"/>
      <c r="Q827" s="10"/>
    </row>
    <row r="828" spans="1:17" x14ac:dyDescent="0.25">
      <c r="A828">
        <f t="shared" si="128"/>
        <v>0</v>
      </c>
      <c r="B828">
        <v>1995</v>
      </c>
      <c r="C828" t="s">
        <v>2121</v>
      </c>
      <c r="D828" t="s">
        <v>324</v>
      </c>
      <c r="E828" t="s">
        <v>2122</v>
      </c>
      <c r="F828">
        <v>4</v>
      </c>
      <c r="G828">
        <v>4</v>
      </c>
      <c r="H828">
        <f t="shared" si="127"/>
        <v>16</v>
      </c>
      <c r="P828" s="10"/>
      <c r="Q828" s="10"/>
    </row>
    <row r="829" spans="1:17" x14ac:dyDescent="0.25">
      <c r="A829">
        <f t="shared" si="128"/>
        <v>0</v>
      </c>
      <c r="B829">
        <v>1995</v>
      </c>
      <c r="C829" t="s">
        <v>2123</v>
      </c>
      <c r="D829" t="s">
        <v>1939</v>
      </c>
      <c r="E829" t="s">
        <v>2124</v>
      </c>
      <c r="F829">
        <v>2</v>
      </c>
      <c r="G829">
        <v>4</v>
      </c>
      <c r="H829">
        <f t="shared" si="127"/>
        <v>16</v>
      </c>
      <c r="P829" s="10"/>
      <c r="Q829" s="10"/>
    </row>
    <row r="830" spans="1:17" x14ac:dyDescent="0.25">
      <c r="A830">
        <f t="shared" si="128"/>
        <v>0</v>
      </c>
      <c r="B830">
        <v>1995</v>
      </c>
      <c r="C830" t="s">
        <v>2125</v>
      </c>
      <c r="D830" t="s">
        <v>376</v>
      </c>
      <c r="E830" t="s">
        <v>2126</v>
      </c>
      <c r="F830">
        <v>2</v>
      </c>
      <c r="G830">
        <v>4</v>
      </c>
      <c r="H830">
        <f t="shared" si="127"/>
        <v>16</v>
      </c>
      <c r="P830" s="10"/>
      <c r="Q830" s="10"/>
    </row>
    <row r="831" spans="1:17" x14ac:dyDescent="0.25">
      <c r="A831">
        <f t="shared" si="128"/>
        <v>0</v>
      </c>
      <c r="B831">
        <v>1995</v>
      </c>
      <c r="C831" t="s">
        <v>2127</v>
      </c>
      <c r="D831" t="s">
        <v>2041</v>
      </c>
      <c r="E831" t="s">
        <v>2128</v>
      </c>
      <c r="F831">
        <v>3</v>
      </c>
      <c r="G831">
        <v>3</v>
      </c>
      <c r="H831">
        <f t="shared" si="127"/>
        <v>9</v>
      </c>
      <c r="P831" s="10"/>
      <c r="Q831" s="10"/>
    </row>
    <row r="832" spans="1:17" x14ac:dyDescent="0.25">
      <c r="A832">
        <f t="shared" si="128"/>
        <v>0</v>
      </c>
      <c r="B832">
        <v>1995</v>
      </c>
      <c r="C832" t="s">
        <v>2129</v>
      </c>
      <c r="D832" t="s">
        <v>688</v>
      </c>
      <c r="E832" t="s">
        <v>2130</v>
      </c>
      <c r="F832">
        <v>3</v>
      </c>
      <c r="G832">
        <v>3</v>
      </c>
      <c r="H832">
        <f t="shared" si="127"/>
        <v>9</v>
      </c>
      <c r="P832" s="10"/>
      <c r="Q832" s="10"/>
    </row>
    <row r="833" spans="1:17" x14ac:dyDescent="0.25">
      <c r="A833">
        <f t="shared" si="128"/>
        <v>0</v>
      </c>
      <c r="B833">
        <v>1995</v>
      </c>
      <c r="C833" t="s">
        <v>2131</v>
      </c>
      <c r="D833" t="s">
        <v>1855</v>
      </c>
      <c r="E833" t="s">
        <v>2132</v>
      </c>
      <c r="F833">
        <v>4</v>
      </c>
      <c r="G833">
        <v>3</v>
      </c>
      <c r="H833">
        <f t="shared" si="127"/>
        <v>9</v>
      </c>
      <c r="P833" s="10"/>
      <c r="Q833" s="10"/>
    </row>
    <row r="834" spans="1:17" x14ac:dyDescent="0.25">
      <c r="A834">
        <f t="shared" si="128"/>
        <v>0</v>
      </c>
      <c r="B834">
        <v>1995</v>
      </c>
      <c r="C834" t="s">
        <v>2133</v>
      </c>
      <c r="D834" t="s">
        <v>353</v>
      </c>
      <c r="E834" t="s">
        <v>2134</v>
      </c>
      <c r="F834">
        <v>2</v>
      </c>
      <c r="G834">
        <v>4</v>
      </c>
      <c r="H834">
        <f t="shared" si="127"/>
        <v>16</v>
      </c>
      <c r="P834" s="10"/>
      <c r="Q834" s="10"/>
    </row>
    <row r="835" spans="1:17" x14ac:dyDescent="0.25">
      <c r="A835">
        <f t="shared" si="128"/>
        <v>0</v>
      </c>
      <c r="B835">
        <v>1995</v>
      </c>
      <c r="C835" t="s">
        <v>2135</v>
      </c>
      <c r="D835" t="s">
        <v>327</v>
      </c>
      <c r="E835" t="s">
        <v>2136</v>
      </c>
      <c r="F835">
        <v>3</v>
      </c>
      <c r="G835">
        <v>2</v>
      </c>
      <c r="H835">
        <f t="shared" si="127"/>
        <v>4</v>
      </c>
      <c r="P835" s="10"/>
      <c r="Q835" s="10"/>
    </row>
    <row r="836" spans="1:17" x14ac:dyDescent="0.25">
      <c r="A836">
        <f t="shared" si="128"/>
        <v>0</v>
      </c>
      <c r="B836">
        <v>1995</v>
      </c>
      <c r="C836" t="s">
        <v>2137</v>
      </c>
      <c r="D836" t="s">
        <v>631</v>
      </c>
      <c r="E836" t="s">
        <v>2138</v>
      </c>
      <c r="F836">
        <v>4</v>
      </c>
      <c r="G836">
        <v>4</v>
      </c>
      <c r="H836">
        <f t="shared" si="127"/>
        <v>16</v>
      </c>
      <c r="P836" s="10"/>
      <c r="Q836" s="10"/>
    </row>
    <row r="837" spans="1:17" x14ac:dyDescent="0.25">
      <c r="A837">
        <f t="shared" si="128"/>
        <v>0</v>
      </c>
      <c r="B837">
        <v>1995</v>
      </c>
      <c r="C837" t="s">
        <v>2139</v>
      </c>
      <c r="D837" t="s">
        <v>2140</v>
      </c>
      <c r="E837" t="s">
        <v>2141</v>
      </c>
      <c r="F837">
        <v>2</v>
      </c>
      <c r="G837">
        <v>4</v>
      </c>
      <c r="H837">
        <f t="shared" si="127"/>
        <v>16</v>
      </c>
      <c r="P837" s="10"/>
      <c r="Q837" s="10"/>
    </row>
    <row r="838" spans="1:17" x14ac:dyDescent="0.25">
      <c r="A838">
        <f t="shared" si="128"/>
        <v>0</v>
      </c>
      <c r="B838">
        <v>1995</v>
      </c>
      <c r="C838" t="s">
        <v>2142</v>
      </c>
      <c r="D838" t="s">
        <v>342</v>
      </c>
      <c r="E838" t="s">
        <v>2143</v>
      </c>
      <c r="F838">
        <v>4</v>
      </c>
      <c r="G838">
        <v>4</v>
      </c>
      <c r="H838">
        <f t="shared" si="127"/>
        <v>16</v>
      </c>
      <c r="P838" s="10"/>
      <c r="Q838" s="10"/>
    </row>
    <row r="839" spans="1:17" x14ac:dyDescent="0.25">
      <c r="A839">
        <f t="shared" si="128"/>
        <v>0</v>
      </c>
      <c r="B839">
        <v>1995</v>
      </c>
      <c r="C839" t="s">
        <v>2144</v>
      </c>
      <c r="D839" t="s">
        <v>324</v>
      </c>
      <c r="E839" t="s">
        <v>2145</v>
      </c>
      <c r="F839">
        <v>2</v>
      </c>
      <c r="G839">
        <v>2</v>
      </c>
      <c r="H839">
        <f t="shared" si="127"/>
        <v>4</v>
      </c>
      <c r="P839" s="10"/>
      <c r="Q839" s="10"/>
    </row>
    <row r="840" spans="1:17" x14ac:dyDescent="0.25">
      <c r="A840">
        <f t="shared" si="128"/>
        <v>0</v>
      </c>
      <c r="B840">
        <v>1995</v>
      </c>
      <c r="C840" t="s">
        <v>2146</v>
      </c>
      <c r="D840" t="s">
        <v>353</v>
      </c>
      <c r="E840" t="s">
        <v>2147</v>
      </c>
      <c r="F840">
        <v>2</v>
      </c>
      <c r="G840">
        <v>4</v>
      </c>
      <c r="H840">
        <f t="shared" si="127"/>
        <v>16</v>
      </c>
      <c r="P840" s="10"/>
      <c r="Q840" s="10"/>
    </row>
    <row r="841" spans="1:17" x14ac:dyDescent="0.25">
      <c r="A841">
        <f t="shared" si="128"/>
        <v>0</v>
      </c>
      <c r="B841">
        <v>1995</v>
      </c>
      <c r="C841" t="s">
        <v>2148</v>
      </c>
      <c r="D841" t="s">
        <v>688</v>
      </c>
      <c r="E841" t="s">
        <v>2149</v>
      </c>
      <c r="F841">
        <v>2</v>
      </c>
      <c r="G841">
        <v>3</v>
      </c>
      <c r="H841">
        <f t="shared" si="127"/>
        <v>9</v>
      </c>
      <c r="P841" s="10"/>
      <c r="Q841" s="10"/>
    </row>
    <row r="842" spans="1:17" x14ac:dyDescent="0.25">
      <c r="A842">
        <f t="shared" si="128"/>
        <v>0</v>
      </c>
      <c r="B842">
        <v>1995</v>
      </c>
      <c r="C842" t="s">
        <v>2150</v>
      </c>
      <c r="D842" t="s">
        <v>779</v>
      </c>
      <c r="E842" t="s">
        <v>2151</v>
      </c>
      <c r="F842">
        <v>2</v>
      </c>
      <c r="G842">
        <v>4</v>
      </c>
      <c r="H842">
        <f t="shared" si="127"/>
        <v>16</v>
      </c>
      <c r="P842" s="10"/>
      <c r="Q842" s="10"/>
    </row>
    <row r="843" spans="1:17" x14ac:dyDescent="0.25">
      <c r="A843">
        <f t="shared" si="128"/>
        <v>0</v>
      </c>
      <c r="B843">
        <v>1995</v>
      </c>
      <c r="C843" t="s">
        <v>2152</v>
      </c>
      <c r="D843" t="s">
        <v>2153</v>
      </c>
      <c r="E843" t="s">
        <v>2154</v>
      </c>
      <c r="F843">
        <v>5</v>
      </c>
      <c r="G843">
        <v>4</v>
      </c>
      <c r="H843">
        <f t="shared" si="127"/>
        <v>16</v>
      </c>
      <c r="P843" s="10"/>
      <c r="Q843" s="10"/>
    </row>
    <row r="844" spans="1:17" x14ac:dyDescent="0.25">
      <c r="A844">
        <f t="shared" si="128"/>
        <v>0</v>
      </c>
      <c r="B844">
        <v>1995</v>
      </c>
      <c r="C844" t="s">
        <v>2155</v>
      </c>
      <c r="D844" t="s">
        <v>2156</v>
      </c>
      <c r="E844" t="s">
        <v>2157</v>
      </c>
      <c r="F844">
        <v>4</v>
      </c>
      <c r="G844">
        <v>5</v>
      </c>
      <c r="H844">
        <f t="shared" si="127"/>
        <v>25</v>
      </c>
      <c r="P844" s="10"/>
      <c r="Q844" s="10"/>
    </row>
    <row r="845" spans="1:17" x14ac:dyDescent="0.25">
      <c r="A845">
        <f t="shared" si="128"/>
        <v>0</v>
      </c>
      <c r="B845">
        <v>1995</v>
      </c>
      <c r="C845" t="s">
        <v>2158</v>
      </c>
      <c r="D845" t="s">
        <v>1563</v>
      </c>
      <c r="E845" t="s">
        <v>2159</v>
      </c>
      <c r="F845">
        <v>3</v>
      </c>
      <c r="G845">
        <v>3</v>
      </c>
      <c r="H845">
        <f t="shared" si="127"/>
        <v>9</v>
      </c>
      <c r="P845" s="10"/>
      <c r="Q845" s="10"/>
    </row>
    <row r="846" spans="1:17" x14ac:dyDescent="0.25">
      <c r="A846">
        <f t="shared" si="128"/>
        <v>0</v>
      </c>
      <c r="B846">
        <v>1995</v>
      </c>
      <c r="C846" t="s">
        <v>2160</v>
      </c>
      <c r="D846" t="s">
        <v>342</v>
      </c>
      <c r="E846" t="s">
        <v>2161</v>
      </c>
      <c r="F846">
        <v>2</v>
      </c>
      <c r="G846">
        <v>4</v>
      </c>
      <c r="H846">
        <f t="shared" si="127"/>
        <v>16</v>
      </c>
      <c r="P846" s="10"/>
      <c r="Q846" s="10"/>
    </row>
    <row r="847" spans="1:17" x14ac:dyDescent="0.25">
      <c r="A847">
        <f t="shared" si="128"/>
        <v>0</v>
      </c>
      <c r="B847">
        <v>1995</v>
      </c>
      <c r="C847" t="s">
        <v>2162</v>
      </c>
      <c r="D847" t="s">
        <v>327</v>
      </c>
      <c r="E847" t="s">
        <v>2163</v>
      </c>
      <c r="F847">
        <v>3</v>
      </c>
      <c r="G847">
        <v>3</v>
      </c>
      <c r="H847">
        <f t="shared" si="127"/>
        <v>9</v>
      </c>
      <c r="P847" s="10"/>
      <c r="Q847" s="10"/>
    </row>
    <row r="848" spans="1:17" x14ac:dyDescent="0.25">
      <c r="A848">
        <f t="shared" si="128"/>
        <v>0</v>
      </c>
      <c r="B848">
        <v>1995</v>
      </c>
      <c r="C848" t="s">
        <v>2164</v>
      </c>
      <c r="D848" t="s">
        <v>828</v>
      </c>
      <c r="E848" t="s">
        <v>2165</v>
      </c>
      <c r="F848">
        <v>2</v>
      </c>
      <c r="G848">
        <v>4</v>
      </c>
      <c r="H848">
        <f t="shared" si="127"/>
        <v>16</v>
      </c>
      <c r="P848" s="10"/>
      <c r="Q848" s="10"/>
    </row>
    <row r="849" spans="1:17" x14ac:dyDescent="0.25">
      <c r="A849">
        <f t="shared" si="128"/>
        <v>0</v>
      </c>
      <c r="B849">
        <v>1995</v>
      </c>
      <c r="C849" t="s">
        <v>2166</v>
      </c>
      <c r="D849" t="s">
        <v>445</v>
      </c>
      <c r="E849" t="s">
        <v>2167</v>
      </c>
      <c r="F849">
        <v>2</v>
      </c>
      <c r="G849">
        <v>4</v>
      </c>
      <c r="H849">
        <f t="shared" si="127"/>
        <v>16</v>
      </c>
      <c r="P849" s="10"/>
      <c r="Q849" s="10"/>
    </row>
    <row r="850" spans="1:17" x14ac:dyDescent="0.25">
      <c r="A850">
        <f t="shared" si="128"/>
        <v>0</v>
      </c>
      <c r="B850">
        <v>1995</v>
      </c>
      <c r="C850" t="s">
        <v>2168</v>
      </c>
      <c r="D850" t="s">
        <v>353</v>
      </c>
      <c r="E850" t="s">
        <v>2169</v>
      </c>
      <c r="F850">
        <v>2</v>
      </c>
      <c r="G850">
        <v>4</v>
      </c>
      <c r="H850">
        <f t="shared" si="127"/>
        <v>16</v>
      </c>
      <c r="P850" s="10"/>
      <c r="Q850" s="10"/>
    </row>
    <row r="851" spans="1:17" x14ac:dyDescent="0.25">
      <c r="A851">
        <f t="shared" si="128"/>
        <v>0</v>
      </c>
      <c r="B851">
        <v>1995</v>
      </c>
      <c r="C851" t="s">
        <v>2170</v>
      </c>
      <c r="D851" t="s">
        <v>364</v>
      </c>
      <c r="E851" t="s">
        <v>2171</v>
      </c>
      <c r="F851">
        <v>4</v>
      </c>
      <c r="G851">
        <v>3</v>
      </c>
      <c r="H851">
        <f t="shared" si="127"/>
        <v>9</v>
      </c>
      <c r="P851" s="10"/>
      <c r="Q851" s="10"/>
    </row>
    <row r="852" spans="1:17" x14ac:dyDescent="0.25">
      <c r="A852">
        <f t="shared" si="128"/>
        <v>0</v>
      </c>
      <c r="B852">
        <v>1995</v>
      </c>
      <c r="C852" t="s">
        <v>2172</v>
      </c>
      <c r="D852" t="s">
        <v>395</v>
      </c>
      <c r="E852" t="s">
        <v>2173</v>
      </c>
      <c r="F852">
        <v>3</v>
      </c>
      <c r="G852">
        <v>3</v>
      </c>
      <c r="H852">
        <f t="shared" si="127"/>
        <v>9</v>
      </c>
      <c r="P852" s="10"/>
      <c r="Q852" s="10"/>
    </row>
    <row r="853" spans="1:17" x14ac:dyDescent="0.25">
      <c r="A853">
        <f t="shared" si="128"/>
        <v>0</v>
      </c>
      <c r="B853">
        <v>1995</v>
      </c>
      <c r="C853" t="s">
        <v>2174</v>
      </c>
      <c r="D853" t="s">
        <v>2046</v>
      </c>
      <c r="E853" t="s">
        <v>2175</v>
      </c>
      <c r="F853">
        <v>2</v>
      </c>
      <c r="G853">
        <v>4</v>
      </c>
      <c r="H853">
        <f t="shared" si="127"/>
        <v>16</v>
      </c>
      <c r="P853" s="10"/>
      <c r="Q853" s="10"/>
    </row>
    <row r="854" spans="1:17" x14ac:dyDescent="0.25">
      <c r="A854">
        <f t="shared" si="128"/>
        <v>0</v>
      </c>
      <c r="B854">
        <v>1995</v>
      </c>
      <c r="C854" t="s">
        <v>2176</v>
      </c>
      <c r="D854" t="s">
        <v>1691</v>
      </c>
      <c r="E854" t="s">
        <v>2177</v>
      </c>
      <c r="F854">
        <v>2</v>
      </c>
      <c r="G854">
        <v>3</v>
      </c>
      <c r="H854">
        <f t="shared" si="127"/>
        <v>9</v>
      </c>
      <c r="P854" s="10"/>
      <c r="Q854" s="10"/>
    </row>
    <row r="855" spans="1:17" x14ac:dyDescent="0.25">
      <c r="A855">
        <f t="shared" si="128"/>
        <v>0</v>
      </c>
      <c r="B855">
        <v>1995</v>
      </c>
      <c r="C855" t="s">
        <v>2178</v>
      </c>
      <c r="D855" t="s">
        <v>1855</v>
      </c>
      <c r="E855" t="s">
        <v>2179</v>
      </c>
      <c r="F855">
        <v>3</v>
      </c>
      <c r="G855">
        <v>4</v>
      </c>
      <c r="H855">
        <f t="shared" si="127"/>
        <v>16</v>
      </c>
      <c r="P855" s="10"/>
      <c r="Q855" s="10"/>
    </row>
    <row r="856" spans="1:17" x14ac:dyDescent="0.25">
      <c r="A856">
        <f t="shared" si="128"/>
        <v>0</v>
      </c>
      <c r="B856">
        <v>1995</v>
      </c>
      <c r="C856" t="s">
        <v>2180</v>
      </c>
      <c r="D856" t="s">
        <v>2181</v>
      </c>
      <c r="E856" t="s">
        <v>2182</v>
      </c>
      <c r="F856">
        <v>2</v>
      </c>
      <c r="G856">
        <v>3</v>
      </c>
      <c r="H856">
        <f t="shared" si="127"/>
        <v>9</v>
      </c>
      <c r="P856" s="10"/>
      <c r="Q856" s="10"/>
    </row>
    <row r="857" spans="1:17" x14ac:dyDescent="0.25">
      <c r="A857">
        <f t="shared" si="128"/>
        <v>0</v>
      </c>
      <c r="B857">
        <v>1995</v>
      </c>
      <c r="C857" t="s">
        <v>2183</v>
      </c>
      <c r="D857" t="s">
        <v>1563</v>
      </c>
      <c r="E857" t="s">
        <v>2184</v>
      </c>
      <c r="F857">
        <v>3</v>
      </c>
      <c r="G857">
        <v>3</v>
      </c>
      <c r="H857">
        <f t="shared" si="127"/>
        <v>9</v>
      </c>
      <c r="P857" s="10"/>
      <c r="Q857" s="10"/>
    </row>
    <row r="858" spans="1:17" x14ac:dyDescent="0.25">
      <c r="A858">
        <f t="shared" si="128"/>
        <v>0</v>
      </c>
      <c r="B858">
        <v>1995</v>
      </c>
      <c r="C858" t="s">
        <v>2185</v>
      </c>
      <c r="D858" t="s">
        <v>1465</v>
      </c>
      <c r="E858" t="s">
        <v>2173</v>
      </c>
      <c r="F858">
        <v>3</v>
      </c>
      <c r="G858">
        <v>3</v>
      </c>
      <c r="H858">
        <f t="shared" si="127"/>
        <v>9</v>
      </c>
      <c r="P858" s="10"/>
      <c r="Q858" s="10"/>
    </row>
    <row r="859" spans="1:17" x14ac:dyDescent="0.25">
      <c r="A859">
        <f t="shared" si="128"/>
        <v>0</v>
      </c>
      <c r="B859">
        <v>1995</v>
      </c>
      <c r="C859" t="s">
        <v>2186</v>
      </c>
      <c r="D859" t="s">
        <v>2187</v>
      </c>
      <c r="E859" t="s">
        <v>2188</v>
      </c>
      <c r="F859">
        <v>5</v>
      </c>
      <c r="G859">
        <v>3</v>
      </c>
      <c r="H859">
        <f t="shared" si="127"/>
        <v>9</v>
      </c>
      <c r="P859" s="10"/>
      <c r="Q859" s="10"/>
    </row>
    <row r="860" spans="1:17" x14ac:dyDescent="0.25">
      <c r="A860">
        <f t="shared" si="128"/>
        <v>0</v>
      </c>
      <c r="B860">
        <v>1995</v>
      </c>
      <c r="C860" t="s">
        <v>2189</v>
      </c>
      <c r="D860" t="s">
        <v>672</v>
      </c>
      <c r="E860" t="s">
        <v>2190</v>
      </c>
      <c r="F860">
        <v>2</v>
      </c>
      <c r="G860">
        <v>2</v>
      </c>
      <c r="H860">
        <f t="shared" si="127"/>
        <v>4</v>
      </c>
      <c r="P860" s="10"/>
      <c r="Q860" s="10"/>
    </row>
    <row r="861" spans="1:17" x14ac:dyDescent="0.25">
      <c r="A861">
        <f t="shared" si="128"/>
        <v>0</v>
      </c>
      <c r="B861">
        <v>1995</v>
      </c>
      <c r="C861" t="s">
        <v>2191</v>
      </c>
      <c r="D861" t="s">
        <v>2192</v>
      </c>
      <c r="E861" t="s">
        <v>2193</v>
      </c>
      <c r="F861">
        <v>2</v>
      </c>
      <c r="G861">
        <v>4</v>
      </c>
      <c r="H861">
        <f t="shared" si="127"/>
        <v>16</v>
      </c>
      <c r="P861" s="10"/>
      <c r="Q861" s="10"/>
    </row>
    <row r="862" spans="1:17" x14ac:dyDescent="0.25">
      <c r="A862">
        <f t="shared" si="128"/>
        <v>0</v>
      </c>
      <c r="B862">
        <v>1995</v>
      </c>
      <c r="C862" t="s">
        <v>2194</v>
      </c>
      <c r="D862" t="s">
        <v>2195</v>
      </c>
      <c r="E862" t="s">
        <v>2196</v>
      </c>
      <c r="F862">
        <v>2</v>
      </c>
      <c r="G862">
        <v>4</v>
      </c>
      <c r="H862">
        <f t="shared" si="127"/>
        <v>16</v>
      </c>
      <c r="P862" s="10"/>
      <c r="Q862" s="10"/>
    </row>
    <row r="863" spans="1:17" x14ac:dyDescent="0.25">
      <c r="A863">
        <f t="shared" si="128"/>
        <v>0</v>
      </c>
      <c r="B863">
        <v>1995</v>
      </c>
      <c r="C863" t="s">
        <v>2197</v>
      </c>
      <c r="D863" t="s">
        <v>2198</v>
      </c>
      <c r="E863" t="s">
        <v>2199</v>
      </c>
      <c r="F863">
        <v>2</v>
      </c>
      <c r="G863">
        <v>4</v>
      </c>
      <c r="H863">
        <f t="shared" si="127"/>
        <v>16</v>
      </c>
      <c r="P863" s="10"/>
      <c r="Q863" s="10"/>
    </row>
    <row r="864" spans="1:17" x14ac:dyDescent="0.25">
      <c r="A864">
        <f t="shared" si="128"/>
        <v>0</v>
      </c>
      <c r="B864">
        <v>1995</v>
      </c>
      <c r="C864" t="s">
        <v>2200</v>
      </c>
      <c r="D864" t="s">
        <v>2201</v>
      </c>
      <c r="E864" t="s">
        <v>2202</v>
      </c>
      <c r="F864">
        <v>2</v>
      </c>
      <c r="G864">
        <v>4</v>
      </c>
      <c r="H864">
        <f t="shared" si="127"/>
        <v>16</v>
      </c>
      <c r="P864" s="10"/>
      <c r="Q864" s="10"/>
    </row>
    <row r="865" spans="1:17" x14ac:dyDescent="0.25">
      <c r="A865">
        <f t="shared" si="128"/>
        <v>0</v>
      </c>
      <c r="B865">
        <v>1995</v>
      </c>
      <c r="C865" t="s">
        <v>2203</v>
      </c>
      <c r="D865" t="s">
        <v>1208</v>
      </c>
      <c r="E865" t="s">
        <v>2204</v>
      </c>
      <c r="F865">
        <v>3</v>
      </c>
      <c r="G865">
        <v>4</v>
      </c>
      <c r="H865">
        <f t="shared" si="127"/>
        <v>16</v>
      </c>
      <c r="P865" s="10"/>
      <c r="Q865" s="10"/>
    </row>
    <row r="866" spans="1:17" x14ac:dyDescent="0.25">
      <c r="A866">
        <f t="shared" si="128"/>
        <v>0</v>
      </c>
      <c r="B866">
        <v>1995</v>
      </c>
      <c r="C866" t="s">
        <v>2205</v>
      </c>
      <c r="D866" t="s">
        <v>353</v>
      </c>
      <c r="E866" t="s">
        <v>2206</v>
      </c>
      <c r="F866">
        <v>2</v>
      </c>
      <c r="G866">
        <v>4</v>
      </c>
      <c r="H866">
        <f t="shared" si="127"/>
        <v>16</v>
      </c>
      <c r="P866" s="10"/>
      <c r="Q866" s="10"/>
    </row>
    <row r="867" spans="1:17" x14ac:dyDescent="0.25">
      <c r="A867">
        <f t="shared" si="128"/>
        <v>0</v>
      </c>
      <c r="B867">
        <v>1995</v>
      </c>
      <c r="C867" t="s">
        <v>2207</v>
      </c>
      <c r="D867" t="s">
        <v>324</v>
      </c>
      <c r="E867" t="s">
        <v>2208</v>
      </c>
      <c r="F867">
        <v>4</v>
      </c>
      <c r="G867">
        <v>3</v>
      </c>
      <c r="H867">
        <f t="shared" si="127"/>
        <v>9</v>
      </c>
      <c r="P867" s="10"/>
      <c r="Q867" s="10"/>
    </row>
    <row r="868" spans="1:17" x14ac:dyDescent="0.25">
      <c r="A868">
        <f t="shared" si="128"/>
        <v>0</v>
      </c>
      <c r="B868">
        <v>1995</v>
      </c>
      <c r="C868" t="s">
        <v>2209</v>
      </c>
      <c r="D868" t="s">
        <v>392</v>
      </c>
      <c r="E868" t="s">
        <v>2210</v>
      </c>
      <c r="F868">
        <v>4</v>
      </c>
      <c r="G868">
        <v>4</v>
      </c>
      <c r="H868">
        <f t="shared" si="127"/>
        <v>16</v>
      </c>
      <c r="P868" s="10"/>
      <c r="Q868" s="10"/>
    </row>
    <row r="869" spans="1:17" x14ac:dyDescent="0.25">
      <c r="A869">
        <f t="shared" si="128"/>
        <v>0</v>
      </c>
      <c r="B869">
        <v>1995</v>
      </c>
      <c r="C869" t="s">
        <v>2211</v>
      </c>
      <c r="D869" t="s">
        <v>364</v>
      </c>
      <c r="E869" t="s">
        <v>2212</v>
      </c>
      <c r="F869">
        <v>4</v>
      </c>
      <c r="G869">
        <v>4</v>
      </c>
      <c r="H869">
        <f t="shared" si="127"/>
        <v>16</v>
      </c>
      <c r="P869" s="10"/>
      <c r="Q869" s="10"/>
    </row>
    <row r="870" spans="1:17" x14ac:dyDescent="0.25">
      <c r="A870">
        <f t="shared" si="128"/>
        <v>0</v>
      </c>
      <c r="B870">
        <v>1995</v>
      </c>
      <c r="C870" t="s">
        <v>2213</v>
      </c>
      <c r="D870" t="s">
        <v>828</v>
      </c>
      <c r="E870" t="s">
        <v>2214</v>
      </c>
      <c r="F870">
        <v>2</v>
      </c>
      <c r="G870">
        <v>3</v>
      </c>
      <c r="H870">
        <f t="shared" si="127"/>
        <v>9</v>
      </c>
      <c r="P870" s="10"/>
      <c r="Q870" s="10"/>
    </row>
    <row r="871" spans="1:17" x14ac:dyDescent="0.25">
      <c r="A871">
        <f t="shared" si="128"/>
        <v>0</v>
      </c>
      <c r="B871">
        <v>1995</v>
      </c>
      <c r="C871" t="s">
        <v>2215</v>
      </c>
      <c r="D871" t="s">
        <v>364</v>
      </c>
      <c r="E871" t="s">
        <v>2216</v>
      </c>
      <c r="F871">
        <v>3</v>
      </c>
      <c r="G871">
        <v>3</v>
      </c>
      <c r="H871">
        <f t="shared" si="127"/>
        <v>9</v>
      </c>
      <c r="P871" s="10"/>
      <c r="Q871" s="10"/>
    </row>
    <row r="872" spans="1:17" x14ac:dyDescent="0.25">
      <c r="A872">
        <f t="shared" si="128"/>
        <v>0</v>
      </c>
      <c r="B872">
        <v>1995</v>
      </c>
      <c r="C872" t="s">
        <v>2217</v>
      </c>
      <c r="D872" t="s">
        <v>364</v>
      </c>
      <c r="E872" t="s">
        <v>2218</v>
      </c>
      <c r="F872">
        <v>3</v>
      </c>
      <c r="G872">
        <v>4</v>
      </c>
      <c r="H872">
        <f t="shared" si="127"/>
        <v>16</v>
      </c>
      <c r="P872" s="10"/>
      <c r="Q872" s="10"/>
    </row>
    <row r="873" spans="1:17" x14ac:dyDescent="0.25">
      <c r="A873">
        <f t="shared" si="128"/>
        <v>0</v>
      </c>
      <c r="B873">
        <v>1995</v>
      </c>
      <c r="C873" t="s">
        <v>2219</v>
      </c>
      <c r="D873" t="s">
        <v>364</v>
      </c>
      <c r="E873" t="s">
        <v>1230</v>
      </c>
      <c r="F873">
        <v>3</v>
      </c>
      <c r="G873">
        <v>4</v>
      </c>
      <c r="H873">
        <f t="shared" si="127"/>
        <v>16</v>
      </c>
      <c r="P873" s="10"/>
      <c r="Q873" s="10"/>
    </row>
    <row r="874" spans="1:17" x14ac:dyDescent="0.25">
      <c r="A874">
        <f t="shared" si="128"/>
        <v>0</v>
      </c>
      <c r="B874">
        <v>1995</v>
      </c>
      <c r="C874" t="s">
        <v>2220</v>
      </c>
      <c r="D874" t="s">
        <v>318</v>
      </c>
      <c r="E874" t="s">
        <v>2221</v>
      </c>
      <c r="F874">
        <v>5</v>
      </c>
      <c r="G874">
        <v>4</v>
      </c>
      <c r="H874">
        <f t="shared" si="127"/>
        <v>16</v>
      </c>
      <c r="P874" s="10"/>
      <c r="Q874" s="10"/>
    </row>
    <row r="875" spans="1:17" x14ac:dyDescent="0.25">
      <c r="A875">
        <f t="shared" si="128"/>
        <v>0</v>
      </c>
      <c r="B875">
        <v>1995</v>
      </c>
      <c r="C875" t="s">
        <v>2222</v>
      </c>
      <c r="D875" t="s">
        <v>2223</v>
      </c>
      <c r="E875" t="s">
        <v>2224</v>
      </c>
      <c r="F875">
        <v>3</v>
      </c>
      <c r="G875">
        <v>3</v>
      </c>
      <c r="H875">
        <f t="shared" si="127"/>
        <v>9</v>
      </c>
      <c r="P875" s="10"/>
      <c r="Q875" s="10"/>
    </row>
    <row r="876" spans="1:17" x14ac:dyDescent="0.25">
      <c r="A876">
        <f t="shared" si="128"/>
        <v>0</v>
      </c>
      <c r="B876">
        <v>1995</v>
      </c>
      <c r="C876" t="s">
        <v>2225</v>
      </c>
      <c r="D876" t="s">
        <v>792</v>
      </c>
      <c r="E876" t="s">
        <v>2226</v>
      </c>
      <c r="F876">
        <v>2</v>
      </c>
      <c r="G876">
        <v>4</v>
      </c>
      <c r="H876">
        <f t="shared" si="127"/>
        <v>16</v>
      </c>
      <c r="P876" s="10"/>
      <c r="Q876" s="10"/>
    </row>
    <row r="877" spans="1:17" x14ac:dyDescent="0.25">
      <c r="A877">
        <f t="shared" si="128"/>
        <v>0</v>
      </c>
      <c r="B877">
        <v>1995</v>
      </c>
      <c r="C877" t="s">
        <v>2227</v>
      </c>
      <c r="D877" t="s">
        <v>2053</v>
      </c>
      <c r="E877" t="s">
        <v>2228</v>
      </c>
      <c r="F877">
        <v>4</v>
      </c>
      <c r="G877">
        <v>2</v>
      </c>
      <c r="H877">
        <f t="shared" si="127"/>
        <v>4</v>
      </c>
      <c r="P877" s="10"/>
      <c r="Q877" s="10"/>
    </row>
    <row r="878" spans="1:17" x14ac:dyDescent="0.25">
      <c r="A878">
        <f t="shared" si="128"/>
        <v>0</v>
      </c>
      <c r="B878">
        <v>1995</v>
      </c>
      <c r="C878" t="s">
        <v>2229</v>
      </c>
      <c r="D878" t="s">
        <v>501</v>
      </c>
      <c r="E878" t="s">
        <v>2230</v>
      </c>
      <c r="F878">
        <v>2</v>
      </c>
      <c r="G878">
        <v>4</v>
      </c>
      <c r="H878">
        <f t="shared" si="127"/>
        <v>16</v>
      </c>
      <c r="P878" s="10"/>
      <c r="Q878" s="10"/>
    </row>
    <row r="879" spans="1:17" x14ac:dyDescent="0.25">
      <c r="A879">
        <f t="shared" si="128"/>
        <v>0</v>
      </c>
      <c r="B879">
        <v>1995</v>
      </c>
      <c r="C879" t="s">
        <v>2231</v>
      </c>
      <c r="D879" t="s">
        <v>550</v>
      </c>
      <c r="E879" t="s">
        <v>2232</v>
      </c>
      <c r="F879">
        <v>2</v>
      </c>
      <c r="G879">
        <v>4</v>
      </c>
      <c r="H879">
        <f t="shared" si="127"/>
        <v>16</v>
      </c>
      <c r="P879" s="10"/>
      <c r="Q879" s="10"/>
    </row>
    <row r="880" spans="1:17" x14ac:dyDescent="0.25">
      <c r="A880">
        <f t="shared" si="128"/>
        <v>0</v>
      </c>
      <c r="B880">
        <v>1995</v>
      </c>
      <c r="C880" t="s">
        <v>2233</v>
      </c>
      <c r="D880" t="s">
        <v>2234</v>
      </c>
      <c r="E880" t="s">
        <v>2235</v>
      </c>
      <c r="F880">
        <v>2</v>
      </c>
      <c r="G880">
        <v>4</v>
      </c>
      <c r="H880">
        <f t="shared" si="127"/>
        <v>16</v>
      </c>
      <c r="P880" s="10"/>
      <c r="Q880" s="10"/>
    </row>
    <row r="881" spans="1:17" x14ac:dyDescent="0.25">
      <c r="A881">
        <f t="shared" si="128"/>
        <v>0</v>
      </c>
      <c r="B881">
        <v>1995</v>
      </c>
      <c r="C881" t="s">
        <v>2236</v>
      </c>
      <c r="D881" t="s">
        <v>364</v>
      </c>
      <c r="E881" t="s">
        <v>2237</v>
      </c>
      <c r="F881">
        <v>4</v>
      </c>
      <c r="G881">
        <v>4</v>
      </c>
      <c r="H881">
        <f t="shared" si="127"/>
        <v>16</v>
      </c>
      <c r="P881" s="10"/>
      <c r="Q881" s="10"/>
    </row>
    <row r="882" spans="1:17" x14ac:dyDescent="0.25">
      <c r="A882">
        <f t="shared" si="128"/>
        <v>0</v>
      </c>
      <c r="B882">
        <v>1995</v>
      </c>
      <c r="C882" t="s">
        <v>2238</v>
      </c>
      <c r="D882" t="s">
        <v>843</v>
      </c>
      <c r="E882" t="s">
        <v>2239</v>
      </c>
      <c r="F882">
        <v>5</v>
      </c>
      <c r="G882">
        <v>4</v>
      </c>
      <c r="H882">
        <f t="shared" si="127"/>
        <v>16</v>
      </c>
      <c r="P882" s="10"/>
      <c r="Q882" s="10"/>
    </row>
    <row r="883" spans="1:17" x14ac:dyDescent="0.25">
      <c r="A883">
        <f t="shared" si="128"/>
        <v>0</v>
      </c>
      <c r="B883">
        <v>1995</v>
      </c>
      <c r="C883" t="s">
        <v>2240</v>
      </c>
      <c r="D883" t="s">
        <v>850</v>
      </c>
      <c r="E883" t="s">
        <v>2167</v>
      </c>
      <c r="F883">
        <v>4</v>
      </c>
      <c r="G883">
        <v>4</v>
      </c>
      <c r="H883">
        <f t="shared" si="127"/>
        <v>16</v>
      </c>
      <c r="P883" s="10"/>
      <c r="Q883" s="10"/>
    </row>
    <row r="884" spans="1:17" x14ac:dyDescent="0.25">
      <c r="A884">
        <f t="shared" si="128"/>
        <v>0</v>
      </c>
      <c r="B884">
        <v>1995</v>
      </c>
      <c r="C884" t="s">
        <v>2241</v>
      </c>
      <c r="D884" t="s">
        <v>2242</v>
      </c>
      <c r="E884" t="s">
        <v>2243</v>
      </c>
      <c r="F884">
        <v>3</v>
      </c>
      <c r="G884">
        <v>3</v>
      </c>
      <c r="H884">
        <f t="shared" ref="H884:H947" si="129">G884^2</f>
        <v>9</v>
      </c>
      <c r="P884" s="10"/>
      <c r="Q884" s="10"/>
    </row>
    <row r="885" spans="1:17" x14ac:dyDescent="0.25">
      <c r="A885">
        <f t="shared" ref="A885:A948" si="130">IF(C885=C884,1,0)</f>
        <v>0</v>
      </c>
      <c r="B885">
        <v>1995</v>
      </c>
      <c r="C885" t="s">
        <v>2244</v>
      </c>
      <c r="D885" t="s">
        <v>1647</v>
      </c>
      <c r="E885" t="s">
        <v>2245</v>
      </c>
      <c r="F885">
        <v>2</v>
      </c>
      <c r="G885">
        <v>4</v>
      </c>
      <c r="H885">
        <f t="shared" si="129"/>
        <v>16</v>
      </c>
      <c r="P885" s="10"/>
      <c r="Q885" s="10"/>
    </row>
    <row r="886" spans="1:17" x14ac:dyDescent="0.25">
      <c r="A886">
        <f t="shared" si="130"/>
        <v>0</v>
      </c>
      <c r="B886">
        <v>1995</v>
      </c>
      <c r="C886" t="s">
        <v>2246</v>
      </c>
      <c r="D886" t="s">
        <v>2234</v>
      </c>
      <c r="E886" t="s">
        <v>2247</v>
      </c>
      <c r="F886">
        <v>2</v>
      </c>
      <c r="G886">
        <v>4</v>
      </c>
      <c r="H886">
        <f t="shared" si="129"/>
        <v>16</v>
      </c>
      <c r="P886" s="10"/>
      <c r="Q886" s="10"/>
    </row>
    <row r="887" spans="1:17" x14ac:dyDescent="0.25">
      <c r="A887">
        <f t="shared" si="130"/>
        <v>0</v>
      </c>
      <c r="B887">
        <v>1995</v>
      </c>
      <c r="C887" t="s">
        <v>2248</v>
      </c>
      <c r="D887" t="s">
        <v>1352</v>
      </c>
      <c r="E887" t="s">
        <v>2249</v>
      </c>
      <c r="F887">
        <v>2</v>
      </c>
      <c r="G887">
        <v>3</v>
      </c>
      <c r="H887">
        <f t="shared" si="129"/>
        <v>9</v>
      </c>
      <c r="P887" s="10"/>
      <c r="Q887" s="10"/>
    </row>
    <row r="888" spans="1:17" x14ac:dyDescent="0.25">
      <c r="A888">
        <f t="shared" si="130"/>
        <v>0</v>
      </c>
      <c r="B888">
        <v>1995</v>
      </c>
      <c r="C888" t="s">
        <v>2250</v>
      </c>
      <c r="D888" t="s">
        <v>2251</v>
      </c>
      <c r="E888" t="s">
        <v>2252</v>
      </c>
      <c r="F888">
        <v>3</v>
      </c>
      <c r="G888">
        <v>4</v>
      </c>
      <c r="H888">
        <f t="shared" si="129"/>
        <v>16</v>
      </c>
      <c r="P888" s="10"/>
      <c r="Q888" s="10"/>
    </row>
    <row r="889" spans="1:17" x14ac:dyDescent="0.25">
      <c r="A889">
        <f t="shared" si="130"/>
        <v>0</v>
      </c>
      <c r="B889">
        <v>1995</v>
      </c>
      <c r="C889" t="s">
        <v>2253</v>
      </c>
      <c r="D889" t="s">
        <v>364</v>
      </c>
      <c r="E889" t="s">
        <v>2254</v>
      </c>
      <c r="F889">
        <v>3</v>
      </c>
      <c r="G889">
        <v>4</v>
      </c>
      <c r="H889">
        <f t="shared" si="129"/>
        <v>16</v>
      </c>
      <c r="P889" s="10"/>
      <c r="Q889" s="10"/>
    </row>
    <row r="890" spans="1:17" x14ac:dyDescent="0.25">
      <c r="A890">
        <f t="shared" si="130"/>
        <v>0</v>
      </c>
      <c r="B890">
        <v>1995</v>
      </c>
      <c r="C890" t="s">
        <v>2255</v>
      </c>
      <c r="D890" t="s">
        <v>2110</v>
      </c>
      <c r="E890" t="s">
        <v>2256</v>
      </c>
      <c r="F890">
        <v>3</v>
      </c>
      <c r="G890">
        <v>2</v>
      </c>
      <c r="H890">
        <f t="shared" si="129"/>
        <v>4</v>
      </c>
      <c r="P890" s="10"/>
      <c r="Q890" s="10"/>
    </row>
    <row r="891" spans="1:17" x14ac:dyDescent="0.25">
      <c r="A891">
        <f t="shared" si="130"/>
        <v>0</v>
      </c>
      <c r="B891">
        <v>1995</v>
      </c>
      <c r="C891" t="s">
        <v>2257</v>
      </c>
      <c r="D891" t="s">
        <v>717</v>
      </c>
      <c r="E891" t="s">
        <v>2258</v>
      </c>
      <c r="F891">
        <v>4</v>
      </c>
      <c r="G891">
        <v>3</v>
      </c>
      <c r="H891">
        <f t="shared" si="129"/>
        <v>9</v>
      </c>
      <c r="P891" s="10"/>
      <c r="Q891" s="10"/>
    </row>
    <row r="892" spans="1:17" x14ac:dyDescent="0.25">
      <c r="A892">
        <f t="shared" si="130"/>
        <v>0</v>
      </c>
      <c r="B892">
        <v>1995</v>
      </c>
      <c r="C892" t="s">
        <v>2259</v>
      </c>
      <c r="D892" t="s">
        <v>2260</v>
      </c>
      <c r="E892" t="s">
        <v>2261</v>
      </c>
      <c r="F892">
        <v>2</v>
      </c>
      <c r="G892">
        <v>3</v>
      </c>
      <c r="H892">
        <f t="shared" si="129"/>
        <v>9</v>
      </c>
      <c r="P892" s="10"/>
      <c r="Q892" s="10"/>
    </row>
    <row r="893" spans="1:17" x14ac:dyDescent="0.25">
      <c r="A893">
        <f t="shared" si="130"/>
        <v>0</v>
      </c>
      <c r="B893">
        <v>1995</v>
      </c>
      <c r="C893" t="s">
        <v>2262</v>
      </c>
      <c r="D893" t="s">
        <v>828</v>
      </c>
      <c r="E893" t="s">
        <v>2263</v>
      </c>
      <c r="F893">
        <v>4</v>
      </c>
      <c r="G893">
        <v>4</v>
      </c>
      <c r="H893">
        <f t="shared" si="129"/>
        <v>16</v>
      </c>
      <c r="P893" s="10"/>
      <c r="Q893" s="10"/>
    </row>
    <row r="894" spans="1:17" x14ac:dyDescent="0.25">
      <c r="A894">
        <f t="shared" si="130"/>
        <v>0</v>
      </c>
      <c r="B894">
        <v>1995</v>
      </c>
      <c r="C894" t="s">
        <v>2264</v>
      </c>
      <c r="D894" t="s">
        <v>379</v>
      </c>
      <c r="E894" t="s">
        <v>2265</v>
      </c>
      <c r="F894">
        <v>3</v>
      </c>
      <c r="G894">
        <v>3</v>
      </c>
      <c r="H894">
        <f t="shared" si="129"/>
        <v>9</v>
      </c>
      <c r="P894" s="10"/>
      <c r="Q894" s="10"/>
    </row>
    <row r="895" spans="1:17" x14ac:dyDescent="0.25">
      <c r="A895">
        <f t="shared" si="130"/>
        <v>0</v>
      </c>
      <c r="B895">
        <v>1995</v>
      </c>
      <c r="C895" t="s">
        <v>2266</v>
      </c>
      <c r="D895" t="s">
        <v>1785</v>
      </c>
      <c r="E895" t="s">
        <v>2267</v>
      </c>
      <c r="F895">
        <v>3</v>
      </c>
      <c r="G895">
        <v>3</v>
      </c>
      <c r="H895">
        <f t="shared" si="129"/>
        <v>9</v>
      </c>
      <c r="P895" s="10"/>
      <c r="Q895" s="10"/>
    </row>
    <row r="896" spans="1:17" x14ac:dyDescent="0.25">
      <c r="A896">
        <f t="shared" si="130"/>
        <v>0</v>
      </c>
      <c r="B896">
        <v>1995</v>
      </c>
      <c r="C896" t="s">
        <v>2268</v>
      </c>
      <c r="D896" t="s">
        <v>364</v>
      </c>
      <c r="E896" t="s">
        <v>2269</v>
      </c>
      <c r="F896">
        <v>3</v>
      </c>
      <c r="G896">
        <v>3</v>
      </c>
      <c r="H896">
        <f t="shared" si="129"/>
        <v>9</v>
      </c>
      <c r="P896" s="10"/>
      <c r="Q896" s="10"/>
    </row>
    <row r="897" spans="1:17" x14ac:dyDescent="0.25">
      <c r="A897">
        <f t="shared" si="130"/>
        <v>0</v>
      </c>
      <c r="B897">
        <v>1995</v>
      </c>
      <c r="C897" t="s">
        <v>2270</v>
      </c>
      <c r="D897" t="s">
        <v>651</v>
      </c>
      <c r="E897" t="s">
        <v>2271</v>
      </c>
      <c r="F897">
        <v>3</v>
      </c>
      <c r="G897">
        <v>3</v>
      </c>
      <c r="H897">
        <f t="shared" si="129"/>
        <v>9</v>
      </c>
      <c r="P897" s="10"/>
      <c r="Q897" s="10"/>
    </row>
    <row r="898" spans="1:17" x14ac:dyDescent="0.25">
      <c r="A898">
        <f t="shared" si="130"/>
        <v>0</v>
      </c>
      <c r="B898">
        <v>1995</v>
      </c>
      <c r="C898" t="s">
        <v>2272</v>
      </c>
      <c r="D898" t="s">
        <v>2273</v>
      </c>
      <c r="E898" t="s">
        <v>2274</v>
      </c>
      <c r="F898">
        <v>4</v>
      </c>
      <c r="G898">
        <v>4</v>
      </c>
      <c r="H898">
        <f t="shared" si="129"/>
        <v>16</v>
      </c>
      <c r="P898" s="10"/>
      <c r="Q898" s="10"/>
    </row>
    <row r="899" spans="1:17" x14ac:dyDescent="0.25">
      <c r="A899">
        <f t="shared" si="130"/>
        <v>0</v>
      </c>
      <c r="B899">
        <v>1995</v>
      </c>
      <c r="C899" t="s">
        <v>2275</v>
      </c>
      <c r="D899" t="s">
        <v>1551</v>
      </c>
      <c r="E899" t="s">
        <v>2276</v>
      </c>
      <c r="F899">
        <v>3</v>
      </c>
      <c r="G899">
        <v>3</v>
      </c>
      <c r="H899">
        <f t="shared" si="129"/>
        <v>9</v>
      </c>
      <c r="P899" s="10"/>
      <c r="Q899" s="10"/>
    </row>
    <row r="900" spans="1:17" x14ac:dyDescent="0.25">
      <c r="A900">
        <f t="shared" si="130"/>
        <v>0</v>
      </c>
      <c r="B900">
        <v>1995</v>
      </c>
      <c r="C900" t="s">
        <v>2277</v>
      </c>
      <c r="D900" t="s">
        <v>324</v>
      </c>
      <c r="E900" t="s">
        <v>2278</v>
      </c>
      <c r="F900">
        <v>3</v>
      </c>
      <c r="G900">
        <v>3</v>
      </c>
      <c r="H900">
        <f t="shared" si="129"/>
        <v>9</v>
      </c>
      <c r="P900" s="10"/>
      <c r="Q900" s="10"/>
    </row>
    <row r="901" spans="1:17" x14ac:dyDescent="0.25">
      <c r="A901">
        <f t="shared" si="130"/>
        <v>0</v>
      </c>
      <c r="B901">
        <v>1995</v>
      </c>
      <c r="C901" t="s">
        <v>2279</v>
      </c>
      <c r="D901" t="s">
        <v>327</v>
      </c>
      <c r="E901" t="s">
        <v>1230</v>
      </c>
      <c r="F901">
        <v>3</v>
      </c>
      <c r="G901">
        <v>3</v>
      </c>
      <c r="H901">
        <f t="shared" si="129"/>
        <v>9</v>
      </c>
      <c r="P901" s="10"/>
      <c r="Q901" s="10"/>
    </row>
    <row r="902" spans="1:17" x14ac:dyDescent="0.25">
      <c r="A902">
        <f t="shared" si="130"/>
        <v>0</v>
      </c>
      <c r="B902">
        <v>1995</v>
      </c>
      <c r="C902" t="s">
        <v>2280</v>
      </c>
      <c r="D902" t="s">
        <v>318</v>
      </c>
      <c r="E902" t="s">
        <v>2281</v>
      </c>
      <c r="F902">
        <v>5</v>
      </c>
      <c r="G902">
        <v>4</v>
      </c>
      <c r="H902">
        <f t="shared" si="129"/>
        <v>16</v>
      </c>
      <c r="P902" s="10"/>
      <c r="Q902" s="10"/>
    </row>
    <row r="903" spans="1:17" x14ac:dyDescent="0.25">
      <c r="A903">
        <f t="shared" si="130"/>
        <v>0</v>
      </c>
      <c r="B903">
        <v>1995</v>
      </c>
      <c r="C903" t="s">
        <v>2282</v>
      </c>
      <c r="D903" t="s">
        <v>327</v>
      </c>
      <c r="E903" t="s">
        <v>2283</v>
      </c>
      <c r="F903">
        <v>4</v>
      </c>
      <c r="G903">
        <v>4</v>
      </c>
      <c r="H903">
        <f t="shared" si="129"/>
        <v>16</v>
      </c>
      <c r="P903" s="10"/>
      <c r="Q903" s="10"/>
    </row>
    <row r="904" spans="1:17" x14ac:dyDescent="0.25">
      <c r="A904">
        <f t="shared" si="130"/>
        <v>0</v>
      </c>
      <c r="B904">
        <v>1995</v>
      </c>
      <c r="C904" t="s">
        <v>2284</v>
      </c>
      <c r="D904" t="s">
        <v>2285</v>
      </c>
      <c r="E904" t="s">
        <v>2286</v>
      </c>
      <c r="F904">
        <v>3</v>
      </c>
      <c r="G904">
        <v>3</v>
      </c>
      <c r="H904">
        <f t="shared" si="129"/>
        <v>9</v>
      </c>
      <c r="P904" s="10"/>
      <c r="Q904" s="10"/>
    </row>
    <row r="905" spans="1:17" x14ac:dyDescent="0.25">
      <c r="A905">
        <f t="shared" si="130"/>
        <v>0</v>
      </c>
      <c r="B905">
        <v>1995</v>
      </c>
      <c r="C905" t="s">
        <v>2287</v>
      </c>
      <c r="D905" t="s">
        <v>2288</v>
      </c>
      <c r="E905" t="s">
        <v>2289</v>
      </c>
      <c r="F905">
        <v>4</v>
      </c>
      <c r="G905">
        <v>4</v>
      </c>
      <c r="H905">
        <f t="shared" si="129"/>
        <v>16</v>
      </c>
      <c r="P905" s="10"/>
      <c r="Q905" s="10"/>
    </row>
    <row r="906" spans="1:17" x14ac:dyDescent="0.25">
      <c r="A906">
        <f t="shared" si="130"/>
        <v>0</v>
      </c>
      <c r="B906">
        <v>1995</v>
      </c>
      <c r="C906" t="s">
        <v>2290</v>
      </c>
      <c r="D906" t="s">
        <v>768</v>
      </c>
      <c r="E906" t="s">
        <v>2291</v>
      </c>
      <c r="F906">
        <v>2</v>
      </c>
      <c r="G906">
        <v>4</v>
      </c>
      <c r="H906">
        <f t="shared" si="129"/>
        <v>16</v>
      </c>
      <c r="P906" s="10"/>
      <c r="Q906" s="10"/>
    </row>
    <row r="907" spans="1:17" x14ac:dyDescent="0.25">
      <c r="A907">
        <f t="shared" si="130"/>
        <v>0</v>
      </c>
      <c r="B907">
        <v>1995</v>
      </c>
      <c r="C907" t="s">
        <v>2292</v>
      </c>
      <c r="D907" t="s">
        <v>2293</v>
      </c>
      <c r="E907" t="s">
        <v>2294</v>
      </c>
      <c r="F907">
        <v>3</v>
      </c>
      <c r="G907">
        <v>4</v>
      </c>
      <c r="H907">
        <f t="shared" si="129"/>
        <v>16</v>
      </c>
      <c r="P907" s="10"/>
      <c r="Q907" s="10"/>
    </row>
    <row r="908" spans="1:17" x14ac:dyDescent="0.25">
      <c r="A908">
        <f t="shared" si="130"/>
        <v>0</v>
      </c>
      <c r="B908">
        <v>1995</v>
      </c>
      <c r="C908" t="s">
        <v>2295</v>
      </c>
      <c r="D908" t="s">
        <v>843</v>
      </c>
      <c r="E908" t="s">
        <v>2296</v>
      </c>
      <c r="F908">
        <v>5</v>
      </c>
      <c r="G908">
        <v>4</v>
      </c>
      <c r="H908">
        <f t="shared" si="129"/>
        <v>16</v>
      </c>
      <c r="P908" s="10"/>
      <c r="Q908" s="10"/>
    </row>
    <row r="909" spans="1:17" x14ac:dyDescent="0.25">
      <c r="A909">
        <f t="shared" si="130"/>
        <v>0</v>
      </c>
      <c r="B909">
        <v>1995</v>
      </c>
      <c r="C909" t="s">
        <v>2297</v>
      </c>
      <c r="D909" t="s">
        <v>1208</v>
      </c>
      <c r="E909" t="s">
        <v>2298</v>
      </c>
      <c r="F909">
        <v>2</v>
      </c>
      <c r="G909">
        <v>4</v>
      </c>
      <c r="H909">
        <f t="shared" si="129"/>
        <v>16</v>
      </c>
      <c r="P909" s="10"/>
      <c r="Q909" s="10"/>
    </row>
    <row r="910" spans="1:17" x14ac:dyDescent="0.25">
      <c r="A910">
        <f t="shared" si="130"/>
        <v>0</v>
      </c>
      <c r="B910">
        <v>1995</v>
      </c>
      <c r="C910" t="s">
        <v>2299</v>
      </c>
      <c r="D910" t="s">
        <v>2300</v>
      </c>
      <c r="E910" t="s">
        <v>2301</v>
      </c>
      <c r="F910">
        <v>2</v>
      </c>
      <c r="G910">
        <v>4</v>
      </c>
      <c r="H910">
        <f t="shared" si="129"/>
        <v>16</v>
      </c>
      <c r="P910" s="10"/>
      <c r="Q910" s="10"/>
    </row>
    <row r="911" spans="1:17" x14ac:dyDescent="0.25">
      <c r="A911">
        <f t="shared" si="130"/>
        <v>0</v>
      </c>
      <c r="B911">
        <v>1995</v>
      </c>
      <c r="C911" t="s">
        <v>2302</v>
      </c>
      <c r="D911" t="s">
        <v>2066</v>
      </c>
      <c r="E911" t="s">
        <v>2303</v>
      </c>
      <c r="F911">
        <v>2</v>
      </c>
      <c r="G911">
        <v>4</v>
      </c>
      <c r="H911">
        <f t="shared" si="129"/>
        <v>16</v>
      </c>
      <c r="P911" s="10"/>
      <c r="Q911" s="10"/>
    </row>
    <row r="912" spans="1:17" x14ac:dyDescent="0.25">
      <c r="A912">
        <f t="shared" si="130"/>
        <v>0</v>
      </c>
      <c r="B912">
        <v>1995</v>
      </c>
      <c r="C912" t="s">
        <v>2304</v>
      </c>
      <c r="D912" t="s">
        <v>327</v>
      </c>
      <c r="E912" t="s">
        <v>2305</v>
      </c>
      <c r="F912">
        <v>2</v>
      </c>
      <c r="G912">
        <v>3</v>
      </c>
      <c r="H912">
        <f t="shared" si="129"/>
        <v>9</v>
      </c>
      <c r="P912" s="10"/>
      <c r="Q912" s="10"/>
    </row>
    <row r="913" spans="1:17" x14ac:dyDescent="0.25">
      <c r="A913">
        <f t="shared" si="130"/>
        <v>0</v>
      </c>
      <c r="B913">
        <v>1995</v>
      </c>
      <c r="C913" t="s">
        <v>2306</v>
      </c>
      <c r="D913" t="s">
        <v>330</v>
      </c>
      <c r="E913" t="s">
        <v>2307</v>
      </c>
      <c r="F913">
        <v>2</v>
      </c>
      <c r="G913">
        <v>2</v>
      </c>
      <c r="H913">
        <f t="shared" si="129"/>
        <v>4</v>
      </c>
      <c r="P913" s="10"/>
      <c r="Q913" s="10"/>
    </row>
    <row r="914" spans="1:17" x14ac:dyDescent="0.25">
      <c r="A914">
        <f t="shared" si="130"/>
        <v>0</v>
      </c>
      <c r="B914">
        <v>1995</v>
      </c>
      <c r="C914" t="s">
        <v>2308</v>
      </c>
      <c r="D914" t="s">
        <v>835</v>
      </c>
      <c r="E914" t="s">
        <v>2173</v>
      </c>
      <c r="F914">
        <v>2</v>
      </c>
      <c r="G914">
        <v>4</v>
      </c>
      <c r="H914">
        <f t="shared" si="129"/>
        <v>16</v>
      </c>
      <c r="P914" s="10"/>
      <c r="Q914" s="10"/>
    </row>
    <row r="915" spans="1:17" x14ac:dyDescent="0.25">
      <c r="A915">
        <f t="shared" si="130"/>
        <v>0</v>
      </c>
      <c r="B915">
        <v>1995</v>
      </c>
      <c r="C915" t="s">
        <v>2309</v>
      </c>
      <c r="D915" t="s">
        <v>2310</v>
      </c>
      <c r="E915" t="s">
        <v>2311</v>
      </c>
      <c r="F915">
        <v>2</v>
      </c>
      <c r="G915">
        <v>3</v>
      </c>
      <c r="H915">
        <f t="shared" si="129"/>
        <v>9</v>
      </c>
      <c r="P915" s="10"/>
      <c r="Q915" s="10"/>
    </row>
    <row r="916" spans="1:17" x14ac:dyDescent="0.25">
      <c r="A916">
        <f t="shared" si="130"/>
        <v>0</v>
      </c>
      <c r="B916">
        <v>1995</v>
      </c>
      <c r="C916" t="s">
        <v>2312</v>
      </c>
      <c r="D916" t="s">
        <v>1208</v>
      </c>
      <c r="E916" t="s">
        <v>2313</v>
      </c>
      <c r="F916">
        <v>2</v>
      </c>
      <c r="G916">
        <v>4</v>
      </c>
      <c r="H916">
        <f t="shared" si="129"/>
        <v>16</v>
      </c>
      <c r="P916" s="10"/>
      <c r="Q916" s="10"/>
    </row>
    <row r="917" spans="1:17" x14ac:dyDescent="0.25">
      <c r="A917">
        <f t="shared" si="130"/>
        <v>0</v>
      </c>
      <c r="B917">
        <v>1995</v>
      </c>
      <c r="C917" t="s">
        <v>2314</v>
      </c>
      <c r="D917" t="s">
        <v>2315</v>
      </c>
      <c r="E917" t="s">
        <v>2316</v>
      </c>
      <c r="F917">
        <v>2</v>
      </c>
      <c r="G917">
        <v>4</v>
      </c>
      <c r="H917">
        <f t="shared" si="129"/>
        <v>16</v>
      </c>
      <c r="P917" s="10"/>
      <c r="Q917" s="10"/>
    </row>
    <row r="918" spans="1:17" x14ac:dyDescent="0.25">
      <c r="A918">
        <f t="shared" si="130"/>
        <v>0</v>
      </c>
      <c r="B918">
        <v>1995</v>
      </c>
      <c r="C918" t="s">
        <v>2317</v>
      </c>
      <c r="D918" t="s">
        <v>364</v>
      </c>
      <c r="E918" t="s">
        <v>2318</v>
      </c>
      <c r="F918">
        <v>4</v>
      </c>
      <c r="G918">
        <v>4</v>
      </c>
      <c r="H918">
        <f t="shared" si="129"/>
        <v>16</v>
      </c>
      <c r="P918" s="10"/>
      <c r="Q918" s="10"/>
    </row>
    <row r="919" spans="1:17" x14ac:dyDescent="0.25">
      <c r="A919">
        <f t="shared" si="130"/>
        <v>0</v>
      </c>
      <c r="B919">
        <v>1995</v>
      </c>
      <c r="C919" t="s">
        <v>2319</v>
      </c>
      <c r="D919" t="s">
        <v>1764</v>
      </c>
      <c r="E919" t="s">
        <v>2320</v>
      </c>
      <c r="F919">
        <v>4</v>
      </c>
      <c r="G919">
        <v>5</v>
      </c>
      <c r="H919">
        <f t="shared" si="129"/>
        <v>25</v>
      </c>
      <c r="P919" s="10"/>
      <c r="Q919" s="10"/>
    </row>
    <row r="920" spans="1:17" x14ac:dyDescent="0.25">
      <c r="A920">
        <f t="shared" si="130"/>
        <v>0</v>
      </c>
      <c r="B920">
        <v>1995</v>
      </c>
      <c r="C920" t="s">
        <v>2321</v>
      </c>
      <c r="D920" t="s">
        <v>828</v>
      </c>
      <c r="E920" t="s">
        <v>2322</v>
      </c>
      <c r="F920">
        <v>2</v>
      </c>
      <c r="G920">
        <v>3</v>
      </c>
      <c r="H920">
        <f t="shared" si="129"/>
        <v>9</v>
      </c>
      <c r="P920" s="10"/>
      <c r="Q920" s="10"/>
    </row>
    <row r="921" spans="1:17" x14ac:dyDescent="0.25">
      <c r="A921">
        <f t="shared" si="130"/>
        <v>0</v>
      </c>
      <c r="B921">
        <v>1995</v>
      </c>
      <c r="C921" t="s">
        <v>2323</v>
      </c>
      <c r="D921" t="s">
        <v>688</v>
      </c>
      <c r="E921" t="s">
        <v>2324</v>
      </c>
      <c r="F921">
        <v>3</v>
      </c>
      <c r="G921">
        <v>3</v>
      </c>
      <c r="H921">
        <f t="shared" si="129"/>
        <v>9</v>
      </c>
      <c r="P921" s="10"/>
      <c r="Q921" s="10"/>
    </row>
    <row r="922" spans="1:17" x14ac:dyDescent="0.25">
      <c r="A922">
        <f t="shared" si="130"/>
        <v>0</v>
      </c>
      <c r="B922">
        <v>1995</v>
      </c>
      <c r="C922" t="s">
        <v>2325</v>
      </c>
      <c r="D922" t="s">
        <v>911</v>
      </c>
      <c r="E922" t="s">
        <v>2326</v>
      </c>
      <c r="F922">
        <v>3</v>
      </c>
      <c r="G922">
        <v>2</v>
      </c>
      <c r="H922">
        <f t="shared" si="129"/>
        <v>4</v>
      </c>
      <c r="P922" s="10"/>
      <c r="Q922" s="10"/>
    </row>
    <row r="923" spans="1:17" x14ac:dyDescent="0.25">
      <c r="A923">
        <f t="shared" si="130"/>
        <v>0</v>
      </c>
      <c r="B923">
        <v>1995</v>
      </c>
      <c r="C923" t="s">
        <v>2327</v>
      </c>
      <c r="D923" t="s">
        <v>324</v>
      </c>
      <c r="E923" t="s">
        <v>2328</v>
      </c>
      <c r="F923">
        <v>4</v>
      </c>
      <c r="G923">
        <v>4</v>
      </c>
      <c r="H923">
        <f t="shared" si="129"/>
        <v>16</v>
      </c>
      <c r="P923" s="10"/>
      <c r="Q923" s="10"/>
    </row>
    <row r="924" spans="1:17" x14ac:dyDescent="0.25">
      <c r="A924">
        <f t="shared" si="130"/>
        <v>0</v>
      </c>
      <c r="B924">
        <v>1995</v>
      </c>
      <c r="C924" t="s">
        <v>2329</v>
      </c>
      <c r="D924" t="s">
        <v>1627</v>
      </c>
      <c r="E924" t="s">
        <v>2330</v>
      </c>
      <c r="F924">
        <v>5</v>
      </c>
      <c r="G924">
        <v>4</v>
      </c>
      <c r="H924">
        <f t="shared" si="129"/>
        <v>16</v>
      </c>
      <c r="P924" s="10"/>
      <c r="Q924" s="10"/>
    </row>
    <row r="925" spans="1:17" x14ac:dyDescent="0.25">
      <c r="A925">
        <f t="shared" si="130"/>
        <v>0</v>
      </c>
      <c r="B925">
        <v>1995</v>
      </c>
      <c r="C925" t="s">
        <v>2331</v>
      </c>
      <c r="D925" t="s">
        <v>2332</v>
      </c>
      <c r="E925" t="s">
        <v>2333</v>
      </c>
      <c r="F925">
        <v>3</v>
      </c>
      <c r="G925">
        <v>3</v>
      </c>
      <c r="H925">
        <f t="shared" si="129"/>
        <v>9</v>
      </c>
      <c r="P925" s="10"/>
      <c r="Q925" s="10"/>
    </row>
    <row r="926" spans="1:17" x14ac:dyDescent="0.25">
      <c r="A926">
        <f t="shared" si="130"/>
        <v>0</v>
      </c>
      <c r="B926">
        <v>1995</v>
      </c>
      <c r="C926" t="s">
        <v>2334</v>
      </c>
      <c r="D926" t="s">
        <v>2335</v>
      </c>
      <c r="E926" t="s">
        <v>2336</v>
      </c>
      <c r="F926">
        <v>4</v>
      </c>
      <c r="G926">
        <v>4</v>
      </c>
      <c r="H926">
        <f t="shared" si="129"/>
        <v>16</v>
      </c>
      <c r="P926" s="10"/>
      <c r="Q926" s="10"/>
    </row>
    <row r="927" spans="1:17" x14ac:dyDescent="0.25">
      <c r="A927">
        <f t="shared" si="130"/>
        <v>0</v>
      </c>
      <c r="B927">
        <v>1995</v>
      </c>
      <c r="C927" t="s">
        <v>2337</v>
      </c>
      <c r="D927" t="s">
        <v>688</v>
      </c>
      <c r="E927" t="s">
        <v>2338</v>
      </c>
      <c r="F927">
        <v>3</v>
      </c>
      <c r="G927">
        <v>3</v>
      </c>
      <c r="H927">
        <f t="shared" si="129"/>
        <v>9</v>
      </c>
      <c r="P927" s="10"/>
      <c r="Q927" s="10"/>
    </row>
    <row r="928" spans="1:17" x14ac:dyDescent="0.25">
      <c r="A928">
        <f t="shared" si="130"/>
        <v>0</v>
      </c>
      <c r="B928">
        <v>1995</v>
      </c>
      <c r="C928" t="s">
        <v>2339</v>
      </c>
      <c r="D928" t="s">
        <v>963</v>
      </c>
      <c r="E928" t="s">
        <v>1673</v>
      </c>
      <c r="F928">
        <v>2</v>
      </c>
      <c r="G928">
        <v>3</v>
      </c>
      <c r="H928">
        <f t="shared" si="129"/>
        <v>9</v>
      </c>
      <c r="P928" s="10"/>
      <c r="Q928" s="10"/>
    </row>
    <row r="929" spans="1:17" x14ac:dyDescent="0.25">
      <c r="A929">
        <f t="shared" si="130"/>
        <v>0</v>
      </c>
      <c r="B929">
        <v>1995</v>
      </c>
      <c r="C929" t="s">
        <v>2340</v>
      </c>
      <c r="D929" t="s">
        <v>2288</v>
      </c>
      <c r="E929" t="s">
        <v>2341</v>
      </c>
      <c r="F929">
        <v>4</v>
      </c>
      <c r="G929">
        <v>4</v>
      </c>
      <c r="H929">
        <f t="shared" si="129"/>
        <v>16</v>
      </c>
      <c r="P929" s="10"/>
      <c r="Q929" s="10"/>
    </row>
    <row r="930" spans="1:17" x14ac:dyDescent="0.25">
      <c r="A930">
        <f t="shared" si="130"/>
        <v>0</v>
      </c>
      <c r="B930">
        <v>1995</v>
      </c>
      <c r="C930" t="s">
        <v>2342</v>
      </c>
      <c r="D930" t="s">
        <v>2343</v>
      </c>
      <c r="E930" t="s">
        <v>2344</v>
      </c>
      <c r="F930">
        <v>3</v>
      </c>
      <c r="G930">
        <v>3</v>
      </c>
      <c r="H930">
        <f t="shared" si="129"/>
        <v>9</v>
      </c>
      <c r="P930" s="10"/>
      <c r="Q930" s="10"/>
    </row>
    <row r="931" spans="1:17" x14ac:dyDescent="0.25">
      <c r="A931">
        <f t="shared" si="130"/>
        <v>0</v>
      </c>
      <c r="B931">
        <v>1995</v>
      </c>
      <c r="C931" t="s">
        <v>2345</v>
      </c>
      <c r="D931" t="s">
        <v>376</v>
      </c>
      <c r="E931" t="s">
        <v>2346</v>
      </c>
      <c r="F931">
        <v>3</v>
      </c>
      <c r="G931">
        <v>3</v>
      </c>
      <c r="H931">
        <f t="shared" si="129"/>
        <v>9</v>
      </c>
      <c r="P931" s="10"/>
      <c r="Q931" s="10"/>
    </row>
    <row r="932" spans="1:17" x14ac:dyDescent="0.25">
      <c r="A932">
        <f t="shared" si="130"/>
        <v>0</v>
      </c>
      <c r="B932">
        <v>1995</v>
      </c>
      <c r="C932" t="s">
        <v>2347</v>
      </c>
      <c r="D932" t="s">
        <v>364</v>
      </c>
      <c r="E932" t="s">
        <v>2348</v>
      </c>
      <c r="F932">
        <v>2</v>
      </c>
      <c r="G932">
        <v>2</v>
      </c>
      <c r="H932">
        <f t="shared" si="129"/>
        <v>4</v>
      </c>
      <c r="P932" s="10"/>
      <c r="Q932" s="10"/>
    </row>
    <row r="933" spans="1:17" x14ac:dyDescent="0.25">
      <c r="A933">
        <f t="shared" si="130"/>
        <v>0</v>
      </c>
      <c r="B933">
        <v>1995</v>
      </c>
      <c r="C933" t="s">
        <v>2349</v>
      </c>
      <c r="D933" t="s">
        <v>463</v>
      </c>
      <c r="E933" t="s">
        <v>2350</v>
      </c>
      <c r="F933">
        <v>3</v>
      </c>
      <c r="G933">
        <v>3</v>
      </c>
      <c r="H933">
        <f t="shared" si="129"/>
        <v>9</v>
      </c>
      <c r="P933" s="10"/>
      <c r="Q933" s="10"/>
    </row>
    <row r="934" spans="1:17" x14ac:dyDescent="0.25">
      <c r="A934">
        <f t="shared" si="130"/>
        <v>0</v>
      </c>
      <c r="B934">
        <v>1995</v>
      </c>
      <c r="C934" t="s">
        <v>2351</v>
      </c>
      <c r="D934" t="s">
        <v>2315</v>
      </c>
      <c r="E934" t="s">
        <v>2352</v>
      </c>
      <c r="F934">
        <v>2</v>
      </c>
      <c r="G934">
        <v>4</v>
      </c>
      <c r="H934">
        <f t="shared" si="129"/>
        <v>16</v>
      </c>
      <c r="P934" s="10"/>
      <c r="Q934" s="10"/>
    </row>
    <row r="935" spans="1:17" x14ac:dyDescent="0.25">
      <c r="A935">
        <f t="shared" si="130"/>
        <v>0</v>
      </c>
      <c r="B935">
        <v>1995</v>
      </c>
      <c r="C935" t="s">
        <v>2353</v>
      </c>
      <c r="D935" t="s">
        <v>440</v>
      </c>
      <c r="E935" t="s">
        <v>2354</v>
      </c>
      <c r="F935">
        <v>2</v>
      </c>
      <c r="G935">
        <v>4</v>
      </c>
      <c r="H935">
        <f t="shared" si="129"/>
        <v>16</v>
      </c>
      <c r="P935" s="10"/>
      <c r="Q935" s="10"/>
    </row>
    <row r="936" spans="1:17" x14ac:dyDescent="0.25">
      <c r="A936">
        <f t="shared" si="130"/>
        <v>0</v>
      </c>
      <c r="B936">
        <v>1995</v>
      </c>
      <c r="C936" t="s">
        <v>2355</v>
      </c>
      <c r="D936" t="s">
        <v>2356</v>
      </c>
      <c r="E936" t="s">
        <v>2357</v>
      </c>
      <c r="F936">
        <v>2</v>
      </c>
      <c r="G936">
        <v>4</v>
      </c>
      <c r="H936">
        <f t="shared" si="129"/>
        <v>16</v>
      </c>
      <c r="P936" s="10"/>
      <c r="Q936" s="10"/>
    </row>
    <row r="937" spans="1:17" x14ac:dyDescent="0.25">
      <c r="A937">
        <f t="shared" si="130"/>
        <v>0</v>
      </c>
      <c r="B937">
        <v>1995</v>
      </c>
      <c r="C937" t="s">
        <v>2358</v>
      </c>
      <c r="D937" t="s">
        <v>2082</v>
      </c>
      <c r="E937" t="s">
        <v>2083</v>
      </c>
      <c r="F937">
        <v>2</v>
      </c>
      <c r="G937">
        <v>3</v>
      </c>
      <c r="H937">
        <f t="shared" si="129"/>
        <v>9</v>
      </c>
      <c r="P937" s="10"/>
      <c r="Q937" s="10"/>
    </row>
    <row r="938" spans="1:17" x14ac:dyDescent="0.25">
      <c r="A938">
        <f t="shared" si="130"/>
        <v>0</v>
      </c>
      <c r="B938">
        <v>1995</v>
      </c>
      <c r="C938" t="s">
        <v>2359</v>
      </c>
      <c r="D938" t="s">
        <v>2360</v>
      </c>
      <c r="E938" t="s">
        <v>2361</v>
      </c>
      <c r="F938">
        <v>2</v>
      </c>
      <c r="G938">
        <v>4</v>
      </c>
      <c r="H938">
        <f t="shared" si="129"/>
        <v>16</v>
      </c>
      <c r="P938" s="10"/>
      <c r="Q938" s="10"/>
    </row>
    <row r="939" spans="1:17" x14ac:dyDescent="0.25">
      <c r="A939">
        <f t="shared" si="130"/>
        <v>0</v>
      </c>
      <c r="B939">
        <v>1995</v>
      </c>
      <c r="C939" t="s">
        <v>2362</v>
      </c>
      <c r="D939" t="s">
        <v>327</v>
      </c>
      <c r="E939" t="s">
        <v>2363</v>
      </c>
      <c r="F939">
        <v>4</v>
      </c>
      <c r="G939">
        <v>2</v>
      </c>
      <c r="H939">
        <f t="shared" si="129"/>
        <v>4</v>
      </c>
      <c r="P939" s="10"/>
      <c r="Q939" s="10"/>
    </row>
    <row r="940" spans="1:17" x14ac:dyDescent="0.25">
      <c r="A940">
        <f t="shared" si="130"/>
        <v>0</v>
      </c>
      <c r="B940">
        <v>1995</v>
      </c>
      <c r="C940" t="s">
        <v>2364</v>
      </c>
      <c r="D940" t="s">
        <v>1208</v>
      </c>
      <c r="E940" t="s">
        <v>2365</v>
      </c>
      <c r="F940">
        <v>2</v>
      </c>
      <c r="G940">
        <v>3</v>
      </c>
      <c r="H940">
        <f t="shared" si="129"/>
        <v>9</v>
      </c>
      <c r="P940" s="10"/>
      <c r="Q940" s="10"/>
    </row>
    <row r="941" spans="1:17" x14ac:dyDescent="0.25">
      <c r="A941">
        <f t="shared" si="130"/>
        <v>0</v>
      </c>
      <c r="B941">
        <v>1995</v>
      </c>
      <c r="C941" t="s">
        <v>2366</v>
      </c>
      <c r="D941" t="s">
        <v>2367</v>
      </c>
      <c r="E941" t="s">
        <v>2368</v>
      </c>
      <c r="F941">
        <v>4</v>
      </c>
      <c r="G941">
        <v>3</v>
      </c>
      <c r="H941">
        <f t="shared" si="129"/>
        <v>9</v>
      </c>
      <c r="P941" s="10"/>
      <c r="Q941" s="10"/>
    </row>
    <row r="942" spans="1:17" x14ac:dyDescent="0.25">
      <c r="A942">
        <f t="shared" si="130"/>
        <v>0</v>
      </c>
      <c r="B942">
        <v>1995</v>
      </c>
      <c r="C942" t="s">
        <v>2369</v>
      </c>
      <c r="D942" t="s">
        <v>1115</v>
      </c>
      <c r="E942" t="s">
        <v>2370</v>
      </c>
      <c r="F942">
        <v>2</v>
      </c>
      <c r="G942">
        <v>3</v>
      </c>
      <c r="H942">
        <f t="shared" si="129"/>
        <v>9</v>
      </c>
      <c r="P942" s="10"/>
      <c r="Q942" s="10"/>
    </row>
    <row r="943" spans="1:17" x14ac:dyDescent="0.25">
      <c r="A943">
        <f t="shared" si="130"/>
        <v>0</v>
      </c>
      <c r="B943">
        <v>1995</v>
      </c>
      <c r="C943" t="s">
        <v>2371</v>
      </c>
      <c r="D943" t="s">
        <v>392</v>
      </c>
      <c r="E943" t="s">
        <v>2372</v>
      </c>
      <c r="F943">
        <v>2</v>
      </c>
      <c r="G943">
        <v>4</v>
      </c>
      <c r="H943">
        <f t="shared" si="129"/>
        <v>16</v>
      </c>
      <c r="P943" s="10"/>
      <c r="Q943" s="10"/>
    </row>
    <row r="944" spans="1:17" x14ac:dyDescent="0.25">
      <c r="A944">
        <f t="shared" si="130"/>
        <v>0</v>
      </c>
      <c r="B944">
        <v>1995</v>
      </c>
      <c r="C944" t="s">
        <v>2373</v>
      </c>
      <c r="D944" t="s">
        <v>2374</v>
      </c>
      <c r="E944" t="s">
        <v>2375</v>
      </c>
      <c r="F944">
        <v>2</v>
      </c>
      <c r="G944">
        <v>3</v>
      </c>
      <c r="H944">
        <f t="shared" si="129"/>
        <v>9</v>
      </c>
      <c r="P944" s="10"/>
      <c r="Q944" s="10"/>
    </row>
    <row r="945" spans="1:17" x14ac:dyDescent="0.25">
      <c r="A945">
        <f t="shared" si="130"/>
        <v>0</v>
      </c>
      <c r="B945">
        <v>1995</v>
      </c>
      <c r="C945" t="s">
        <v>2376</v>
      </c>
      <c r="D945" t="s">
        <v>1208</v>
      </c>
      <c r="E945" t="s">
        <v>2377</v>
      </c>
      <c r="F945">
        <v>2</v>
      </c>
      <c r="G945">
        <v>4</v>
      </c>
      <c r="H945">
        <f t="shared" si="129"/>
        <v>16</v>
      </c>
      <c r="P945" s="10"/>
      <c r="Q945" s="10"/>
    </row>
    <row r="946" spans="1:17" x14ac:dyDescent="0.25">
      <c r="A946">
        <f t="shared" si="130"/>
        <v>0</v>
      </c>
      <c r="B946">
        <v>1995</v>
      </c>
      <c r="C946" t="s">
        <v>2378</v>
      </c>
      <c r="D946" t="s">
        <v>1222</v>
      </c>
      <c r="E946" t="s">
        <v>2379</v>
      </c>
      <c r="F946">
        <v>2</v>
      </c>
      <c r="G946">
        <v>4</v>
      </c>
      <c r="H946">
        <f t="shared" si="129"/>
        <v>16</v>
      </c>
      <c r="P946" s="10"/>
      <c r="Q946" s="10"/>
    </row>
    <row r="947" spans="1:17" x14ac:dyDescent="0.25">
      <c r="A947">
        <f t="shared" si="130"/>
        <v>0</v>
      </c>
      <c r="B947">
        <v>1995</v>
      </c>
      <c r="C947" t="s">
        <v>2380</v>
      </c>
      <c r="D947" t="s">
        <v>327</v>
      </c>
      <c r="E947" t="s">
        <v>1144</v>
      </c>
      <c r="F947">
        <v>3</v>
      </c>
      <c r="G947">
        <v>4</v>
      </c>
      <c r="H947">
        <f t="shared" si="129"/>
        <v>16</v>
      </c>
      <c r="P947" s="10"/>
      <c r="Q947" s="10"/>
    </row>
    <row r="948" spans="1:17" x14ac:dyDescent="0.25">
      <c r="A948">
        <f t="shared" si="130"/>
        <v>0</v>
      </c>
      <c r="B948">
        <v>1995</v>
      </c>
      <c r="C948" t="s">
        <v>2381</v>
      </c>
      <c r="D948" t="s">
        <v>611</v>
      </c>
      <c r="E948" t="s">
        <v>894</v>
      </c>
      <c r="F948">
        <v>3</v>
      </c>
      <c r="G948">
        <v>3</v>
      </c>
      <c r="H948">
        <f t="shared" ref="H948:H1011" si="131">G948^2</f>
        <v>9</v>
      </c>
      <c r="P948" s="10"/>
      <c r="Q948" s="10"/>
    </row>
    <row r="949" spans="1:17" x14ac:dyDescent="0.25">
      <c r="A949">
        <f t="shared" ref="A949:A1012" si="132">IF(C949=C948,1,0)</f>
        <v>0</v>
      </c>
      <c r="B949">
        <v>1995</v>
      </c>
      <c r="C949" t="s">
        <v>2382</v>
      </c>
      <c r="D949" t="s">
        <v>2383</v>
      </c>
      <c r="E949" t="s">
        <v>2384</v>
      </c>
      <c r="F949">
        <v>4</v>
      </c>
      <c r="G949">
        <v>4</v>
      </c>
      <c r="H949">
        <f t="shared" si="131"/>
        <v>16</v>
      </c>
      <c r="P949" s="10"/>
      <c r="Q949" s="10"/>
    </row>
    <row r="950" spans="1:17" x14ac:dyDescent="0.25">
      <c r="A950">
        <f t="shared" si="132"/>
        <v>0</v>
      </c>
      <c r="B950">
        <v>1995</v>
      </c>
      <c r="C950" t="s">
        <v>2385</v>
      </c>
      <c r="D950" t="s">
        <v>318</v>
      </c>
      <c r="E950" t="s">
        <v>2386</v>
      </c>
      <c r="F950">
        <v>5</v>
      </c>
      <c r="G950">
        <v>3</v>
      </c>
      <c r="H950">
        <f t="shared" si="131"/>
        <v>9</v>
      </c>
      <c r="P950" s="10"/>
      <c r="Q950" s="10"/>
    </row>
    <row r="951" spans="1:17" x14ac:dyDescent="0.25">
      <c r="A951">
        <f t="shared" si="132"/>
        <v>0</v>
      </c>
      <c r="B951">
        <v>1995</v>
      </c>
      <c r="C951" t="s">
        <v>2387</v>
      </c>
      <c r="D951" t="s">
        <v>2388</v>
      </c>
      <c r="E951" t="s">
        <v>2389</v>
      </c>
      <c r="F951">
        <v>3</v>
      </c>
      <c r="G951">
        <v>3</v>
      </c>
      <c r="H951">
        <f t="shared" si="131"/>
        <v>9</v>
      </c>
      <c r="P951" s="10"/>
      <c r="Q951" s="10"/>
    </row>
    <row r="952" spans="1:17" x14ac:dyDescent="0.25">
      <c r="A952">
        <f t="shared" si="132"/>
        <v>0</v>
      </c>
      <c r="B952">
        <v>1995</v>
      </c>
      <c r="C952" t="s">
        <v>2390</v>
      </c>
      <c r="D952" t="s">
        <v>2066</v>
      </c>
      <c r="E952" t="s">
        <v>2391</v>
      </c>
      <c r="F952">
        <v>2</v>
      </c>
      <c r="G952">
        <v>3</v>
      </c>
      <c r="H952">
        <f t="shared" si="131"/>
        <v>9</v>
      </c>
      <c r="P952" s="10"/>
      <c r="Q952" s="10"/>
    </row>
    <row r="953" spans="1:17" x14ac:dyDescent="0.25">
      <c r="A953">
        <f t="shared" si="132"/>
        <v>0</v>
      </c>
      <c r="B953">
        <v>1995</v>
      </c>
      <c r="C953" t="s">
        <v>2392</v>
      </c>
      <c r="D953" t="s">
        <v>688</v>
      </c>
      <c r="E953" t="s">
        <v>2393</v>
      </c>
      <c r="F953">
        <v>3</v>
      </c>
      <c r="G953">
        <v>3</v>
      </c>
      <c r="H953">
        <f t="shared" si="131"/>
        <v>9</v>
      </c>
      <c r="P953" s="10"/>
      <c r="Q953" s="10"/>
    </row>
    <row r="954" spans="1:17" x14ac:dyDescent="0.25">
      <c r="A954">
        <f t="shared" si="132"/>
        <v>0</v>
      </c>
      <c r="B954">
        <v>1995</v>
      </c>
      <c r="C954" t="s">
        <v>2394</v>
      </c>
      <c r="D954" t="s">
        <v>688</v>
      </c>
      <c r="E954" t="s">
        <v>2395</v>
      </c>
      <c r="F954">
        <v>3</v>
      </c>
      <c r="G954">
        <v>3</v>
      </c>
      <c r="H954">
        <f t="shared" si="131"/>
        <v>9</v>
      </c>
      <c r="P954" s="10"/>
      <c r="Q954" s="10"/>
    </row>
    <row r="955" spans="1:17" x14ac:dyDescent="0.25">
      <c r="A955">
        <f t="shared" si="132"/>
        <v>0</v>
      </c>
      <c r="B955">
        <v>1995</v>
      </c>
      <c r="C955" t="s">
        <v>2396</v>
      </c>
      <c r="D955" t="s">
        <v>2397</v>
      </c>
      <c r="E955" t="s">
        <v>2398</v>
      </c>
      <c r="F955">
        <v>4</v>
      </c>
      <c r="G955">
        <v>4</v>
      </c>
      <c r="H955">
        <f t="shared" si="131"/>
        <v>16</v>
      </c>
      <c r="P955" s="10"/>
      <c r="Q955" s="10"/>
    </row>
    <row r="956" spans="1:17" x14ac:dyDescent="0.25">
      <c r="A956">
        <f t="shared" si="132"/>
        <v>0</v>
      </c>
      <c r="B956">
        <v>1995</v>
      </c>
      <c r="C956" t="s">
        <v>2399</v>
      </c>
      <c r="D956" t="s">
        <v>364</v>
      </c>
      <c r="E956" t="s">
        <v>2400</v>
      </c>
      <c r="F956">
        <v>3</v>
      </c>
      <c r="G956">
        <v>3</v>
      </c>
      <c r="H956">
        <f t="shared" si="131"/>
        <v>9</v>
      </c>
      <c r="P956" s="10"/>
      <c r="Q956" s="10"/>
    </row>
    <row r="957" spans="1:17" x14ac:dyDescent="0.25">
      <c r="A957">
        <f t="shared" si="132"/>
        <v>0</v>
      </c>
      <c r="B957">
        <v>1995</v>
      </c>
      <c r="C957" t="s">
        <v>2401</v>
      </c>
      <c r="D957" t="s">
        <v>1965</v>
      </c>
      <c r="E957" t="s">
        <v>2402</v>
      </c>
      <c r="F957">
        <v>2</v>
      </c>
      <c r="G957">
        <v>4</v>
      </c>
      <c r="H957">
        <f t="shared" si="131"/>
        <v>16</v>
      </c>
      <c r="P957" s="10"/>
      <c r="Q957" s="10"/>
    </row>
    <row r="958" spans="1:17" x14ac:dyDescent="0.25">
      <c r="A958">
        <f t="shared" si="132"/>
        <v>0</v>
      </c>
      <c r="B958">
        <v>1995</v>
      </c>
      <c r="C958" t="s">
        <v>2403</v>
      </c>
      <c r="D958" t="s">
        <v>779</v>
      </c>
      <c r="E958" t="s">
        <v>1884</v>
      </c>
      <c r="F958">
        <v>4</v>
      </c>
      <c r="G958">
        <v>4</v>
      </c>
      <c r="H958">
        <f t="shared" si="131"/>
        <v>16</v>
      </c>
      <c r="P958" s="10"/>
      <c r="Q958" s="10"/>
    </row>
    <row r="959" spans="1:17" x14ac:dyDescent="0.25">
      <c r="A959">
        <f t="shared" si="132"/>
        <v>0</v>
      </c>
      <c r="B959">
        <v>1995</v>
      </c>
      <c r="C959" t="s">
        <v>2404</v>
      </c>
      <c r="D959" t="s">
        <v>754</v>
      </c>
      <c r="E959" t="s">
        <v>2405</v>
      </c>
      <c r="F959">
        <v>2</v>
      </c>
      <c r="G959">
        <v>4</v>
      </c>
      <c r="H959">
        <f t="shared" si="131"/>
        <v>16</v>
      </c>
      <c r="P959" s="10"/>
      <c r="Q959" s="10"/>
    </row>
    <row r="960" spans="1:17" x14ac:dyDescent="0.25">
      <c r="A960">
        <f t="shared" si="132"/>
        <v>0</v>
      </c>
      <c r="B960">
        <v>1995</v>
      </c>
      <c r="C960" t="s">
        <v>2406</v>
      </c>
      <c r="D960" t="s">
        <v>434</v>
      </c>
      <c r="E960" t="s">
        <v>2407</v>
      </c>
      <c r="F960">
        <v>4</v>
      </c>
      <c r="G960">
        <v>3</v>
      </c>
      <c r="H960">
        <f t="shared" si="131"/>
        <v>9</v>
      </c>
      <c r="P960" s="10"/>
      <c r="Q960" s="10"/>
    </row>
    <row r="961" spans="1:17" x14ac:dyDescent="0.25">
      <c r="A961">
        <f t="shared" si="132"/>
        <v>0</v>
      </c>
      <c r="B961">
        <v>1995</v>
      </c>
      <c r="C961" t="s">
        <v>2408</v>
      </c>
      <c r="D961" t="s">
        <v>1105</v>
      </c>
      <c r="E961" t="s">
        <v>2409</v>
      </c>
      <c r="F961">
        <v>4</v>
      </c>
      <c r="G961">
        <v>4</v>
      </c>
      <c r="H961">
        <f t="shared" si="131"/>
        <v>16</v>
      </c>
      <c r="P961" s="10"/>
      <c r="Q961" s="10"/>
    </row>
    <row r="962" spans="1:17" x14ac:dyDescent="0.25">
      <c r="A962">
        <f t="shared" si="132"/>
        <v>0</v>
      </c>
      <c r="B962">
        <v>1995</v>
      </c>
      <c r="C962" t="s">
        <v>2410</v>
      </c>
      <c r="D962" t="s">
        <v>1208</v>
      </c>
      <c r="E962" t="s">
        <v>2411</v>
      </c>
      <c r="F962">
        <v>2</v>
      </c>
      <c r="G962">
        <v>3</v>
      </c>
      <c r="H962">
        <f t="shared" si="131"/>
        <v>9</v>
      </c>
      <c r="P962" s="10"/>
      <c r="Q962" s="10"/>
    </row>
    <row r="963" spans="1:17" x14ac:dyDescent="0.25">
      <c r="A963">
        <f t="shared" si="132"/>
        <v>0</v>
      </c>
      <c r="B963">
        <v>1995</v>
      </c>
      <c r="C963" t="s">
        <v>2412</v>
      </c>
      <c r="D963" t="s">
        <v>1452</v>
      </c>
      <c r="E963" t="s">
        <v>2413</v>
      </c>
      <c r="F963">
        <v>2</v>
      </c>
      <c r="G963">
        <v>4</v>
      </c>
      <c r="H963">
        <f t="shared" si="131"/>
        <v>16</v>
      </c>
      <c r="P963" s="10"/>
      <c r="Q963" s="10"/>
    </row>
    <row r="964" spans="1:17" x14ac:dyDescent="0.25">
      <c r="A964">
        <f t="shared" si="132"/>
        <v>0</v>
      </c>
      <c r="B964">
        <v>1995</v>
      </c>
      <c r="C964" t="s">
        <v>2414</v>
      </c>
      <c r="D964" t="s">
        <v>463</v>
      </c>
      <c r="E964" t="s">
        <v>2415</v>
      </c>
      <c r="F964">
        <v>3</v>
      </c>
      <c r="G964">
        <v>4</v>
      </c>
      <c r="H964">
        <f t="shared" si="131"/>
        <v>16</v>
      </c>
      <c r="P964" s="10"/>
      <c r="Q964" s="10"/>
    </row>
    <row r="965" spans="1:17" x14ac:dyDescent="0.25">
      <c r="A965">
        <f t="shared" si="132"/>
        <v>0</v>
      </c>
      <c r="B965">
        <v>1995</v>
      </c>
      <c r="C965" t="s">
        <v>2416</v>
      </c>
      <c r="D965" t="s">
        <v>1965</v>
      </c>
      <c r="E965" t="s">
        <v>2417</v>
      </c>
      <c r="F965">
        <v>2</v>
      </c>
      <c r="G965">
        <v>4</v>
      </c>
      <c r="H965">
        <f t="shared" si="131"/>
        <v>16</v>
      </c>
      <c r="P965" s="10"/>
      <c r="Q965" s="10"/>
    </row>
    <row r="966" spans="1:17" x14ac:dyDescent="0.25">
      <c r="A966">
        <f t="shared" si="132"/>
        <v>0</v>
      </c>
      <c r="B966">
        <v>1995</v>
      </c>
      <c r="C966" t="s">
        <v>2418</v>
      </c>
      <c r="D966" t="s">
        <v>672</v>
      </c>
      <c r="E966" t="s">
        <v>2419</v>
      </c>
      <c r="F966">
        <v>2</v>
      </c>
      <c r="G966">
        <v>4</v>
      </c>
      <c r="H966">
        <f t="shared" si="131"/>
        <v>16</v>
      </c>
      <c r="P966" s="10"/>
      <c r="Q966" s="10"/>
    </row>
    <row r="967" spans="1:17" x14ac:dyDescent="0.25">
      <c r="A967">
        <f t="shared" si="132"/>
        <v>0</v>
      </c>
      <c r="B967">
        <v>1995</v>
      </c>
      <c r="C967" t="s">
        <v>2420</v>
      </c>
      <c r="D967" t="s">
        <v>364</v>
      </c>
      <c r="E967" t="s">
        <v>2421</v>
      </c>
      <c r="F967">
        <v>3</v>
      </c>
      <c r="G967">
        <v>4</v>
      </c>
      <c r="H967">
        <f t="shared" si="131"/>
        <v>16</v>
      </c>
      <c r="P967" s="10"/>
      <c r="Q967" s="10"/>
    </row>
    <row r="968" spans="1:17" x14ac:dyDescent="0.25">
      <c r="A968">
        <f t="shared" si="132"/>
        <v>0</v>
      </c>
      <c r="B968">
        <v>1995</v>
      </c>
      <c r="C968" t="s">
        <v>2422</v>
      </c>
      <c r="D968" t="s">
        <v>2423</v>
      </c>
      <c r="E968" t="s">
        <v>2424</v>
      </c>
      <c r="F968">
        <v>2</v>
      </c>
      <c r="G968">
        <v>4</v>
      </c>
      <c r="H968">
        <f t="shared" si="131"/>
        <v>16</v>
      </c>
      <c r="P968" s="10"/>
      <c r="Q968" s="10"/>
    </row>
    <row r="969" spans="1:17" x14ac:dyDescent="0.25">
      <c r="A969">
        <f t="shared" si="132"/>
        <v>0</v>
      </c>
      <c r="B969">
        <v>1995</v>
      </c>
      <c r="C969" t="s">
        <v>2425</v>
      </c>
      <c r="D969" t="s">
        <v>2426</v>
      </c>
      <c r="E969" t="s">
        <v>2427</v>
      </c>
      <c r="F969">
        <v>2</v>
      </c>
      <c r="G969">
        <v>4</v>
      </c>
      <c r="H969">
        <f t="shared" si="131"/>
        <v>16</v>
      </c>
      <c r="P969" s="10"/>
      <c r="Q969" s="10"/>
    </row>
    <row r="970" spans="1:17" x14ac:dyDescent="0.25">
      <c r="A970">
        <f t="shared" si="132"/>
        <v>0</v>
      </c>
      <c r="B970">
        <v>1995</v>
      </c>
      <c r="C970" t="s">
        <v>2428</v>
      </c>
      <c r="D970" t="s">
        <v>1677</v>
      </c>
      <c r="E970" t="s">
        <v>2429</v>
      </c>
      <c r="F970">
        <v>3</v>
      </c>
      <c r="G970">
        <v>4</v>
      </c>
      <c r="H970">
        <f t="shared" si="131"/>
        <v>16</v>
      </c>
      <c r="P970" s="10"/>
      <c r="Q970" s="10"/>
    </row>
    <row r="971" spans="1:17" x14ac:dyDescent="0.25">
      <c r="A971">
        <f t="shared" si="132"/>
        <v>0</v>
      </c>
      <c r="B971">
        <v>1995</v>
      </c>
      <c r="C971" t="s">
        <v>2430</v>
      </c>
      <c r="D971" t="s">
        <v>688</v>
      </c>
      <c r="E971" t="s">
        <v>2431</v>
      </c>
      <c r="F971">
        <v>3</v>
      </c>
      <c r="G971">
        <v>3</v>
      </c>
      <c r="H971">
        <f t="shared" si="131"/>
        <v>9</v>
      </c>
      <c r="P971" s="10"/>
      <c r="Q971" s="10"/>
    </row>
    <row r="972" spans="1:17" x14ac:dyDescent="0.25">
      <c r="A972">
        <f t="shared" si="132"/>
        <v>0</v>
      </c>
      <c r="B972">
        <v>1995</v>
      </c>
      <c r="C972" t="s">
        <v>2432</v>
      </c>
      <c r="D972" t="s">
        <v>2433</v>
      </c>
      <c r="E972" t="s">
        <v>2434</v>
      </c>
      <c r="F972">
        <v>3</v>
      </c>
      <c r="G972">
        <v>4</v>
      </c>
      <c r="H972">
        <f t="shared" si="131"/>
        <v>16</v>
      </c>
      <c r="P972" s="10"/>
      <c r="Q972" s="10"/>
    </row>
    <row r="973" spans="1:17" x14ac:dyDescent="0.25">
      <c r="A973">
        <f t="shared" si="132"/>
        <v>0</v>
      </c>
      <c r="B973">
        <v>1995</v>
      </c>
      <c r="C973" t="s">
        <v>2435</v>
      </c>
      <c r="D973" t="s">
        <v>795</v>
      </c>
      <c r="E973" t="s">
        <v>2436</v>
      </c>
      <c r="F973">
        <v>2</v>
      </c>
      <c r="G973">
        <v>4</v>
      </c>
      <c r="H973">
        <f t="shared" si="131"/>
        <v>16</v>
      </c>
      <c r="P973" s="10"/>
      <c r="Q973" s="10"/>
    </row>
    <row r="974" spans="1:17" x14ac:dyDescent="0.25">
      <c r="A974">
        <f t="shared" si="132"/>
        <v>0</v>
      </c>
      <c r="B974">
        <v>1995</v>
      </c>
      <c r="C974" t="s">
        <v>2437</v>
      </c>
      <c r="D974" t="s">
        <v>2397</v>
      </c>
      <c r="E974" t="s">
        <v>2438</v>
      </c>
      <c r="F974">
        <v>2</v>
      </c>
      <c r="G974">
        <v>4</v>
      </c>
      <c r="H974">
        <f t="shared" si="131"/>
        <v>16</v>
      </c>
      <c r="P974" s="10"/>
      <c r="Q974" s="10"/>
    </row>
    <row r="975" spans="1:17" x14ac:dyDescent="0.25">
      <c r="A975">
        <f t="shared" si="132"/>
        <v>0</v>
      </c>
      <c r="B975">
        <v>1995</v>
      </c>
      <c r="C975" t="s">
        <v>2439</v>
      </c>
      <c r="D975" t="s">
        <v>327</v>
      </c>
      <c r="E975" t="s">
        <v>2440</v>
      </c>
      <c r="F975">
        <v>2</v>
      </c>
      <c r="G975">
        <v>2</v>
      </c>
      <c r="H975">
        <f t="shared" si="131"/>
        <v>4</v>
      </c>
      <c r="P975" s="10"/>
      <c r="Q975" s="10"/>
    </row>
    <row r="976" spans="1:17" x14ac:dyDescent="0.25">
      <c r="A976">
        <f t="shared" si="132"/>
        <v>0</v>
      </c>
      <c r="B976">
        <v>1995</v>
      </c>
      <c r="C976" t="s">
        <v>2441</v>
      </c>
      <c r="D976" t="s">
        <v>2442</v>
      </c>
      <c r="E976" t="s">
        <v>2443</v>
      </c>
      <c r="F976">
        <v>2</v>
      </c>
      <c r="G976">
        <v>4</v>
      </c>
      <c r="H976">
        <f t="shared" si="131"/>
        <v>16</v>
      </c>
      <c r="P976" s="10"/>
      <c r="Q976" s="10"/>
    </row>
    <row r="977" spans="1:17" x14ac:dyDescent="0.25">
      <c r="A977">
        <f t="shared" si="132"/>
        <v>0</v>
      </c>
      <c r="B977">
        <v>1995</v>
      </c>
      <c r="C977" t="s">
        <v>2444</v>
      </c>
      <c r="D977" t="s">
        <v>2374</v>
      </c>
      <c r="E977" t="s">
        <v>2445</v>
      </c>
      <c r="F977">
        <v>2</v>
      </c>
      <c r="G977">
        <v>4</v>
      </c>
      <c r="H977">
        <f t="shared" si="131"/>
        <v>16</v>
      </c>
      <c r="P977" s="10"/>
      <c r="Q977" s="10"/>
    </row>
    <row r="978" spans="1:17" x14ac:dyDescent="0.25">
      <c r="A978">
        <f t="shared" si="132"/>
        <v>0</v>
      </c>
      <c r="B978">
        <v>1995</v>
      </c>
      <c r="C978" t="s">
        <v>2446</v>
      </c>
      <c r="D978" t="s">
        <v>1965</v>
      </c>
      <c r="E978" t="s">
        <v>2447</v>
      </c>
      <c r="F978">
        <v>2</v>
      </c>
      <c r="G978">
        <v>4</v>
      </c>
      <c r="H978">
        <f t="shared" si="131"/>
        <v>16</v>
      </c>
      <c r="P978" s="10"/>
      <c r="Q978" s="10"/>
    </row>
    <row r="979" spans="1:17" x14ac:dyDescent="0.25">
      <c r="A979">
        <f t="shared" si="132"/>
        <v>0</v>
      </c>
      <c r="B979">
        <v>1995</v>
      </c>
      <c r="C979" t="s">
        <v>2448</v>
      </c>
      <c r="D979" t="s">
        <v>484</v>
      </c>
      <c r="E979" t="s">
        <v>2449</v>
      </c>
      <c r="F979">
        <v>2</v>
      </c>
      <c r="G979">
        <v>3</v>
      </c>
      <c r="H979">
        <f t="shared" si="131"/>
        <v>9</v>
      </c>
      <c r="P979" s="10"/>
      <c r="Q979" s="10"/>
    </row>
    <row r="980" spans="1:17" x14ac:dyDescent="0.25">
      <c r="A980">
        <f t="shared" si="132"/>
        <v>0</v>
      </c>
      <c r="B980">
        <v>1995</v>
      </c>
      <c r="C980" t="s">
        <v>2450</v>
      </c>
      <c r="D980" t="s">
        <v>795</v>
      </c>
      <c r="E980" t="s">
        <v>2451</v>
      </c>
      <c r="F980">
        <v>2</v>
      </c>
      <c r="G980">
        <v>4</v>
      </c>
      <c r="H980">
        <f t="shared" si="131"/>
        <v>16</v>
      </c>
      <c r="P980" s="10"/>
      <c r="Q980" s="10"/>
    </row>
    <row r="981" spans="1:17" x14ac:dyDescent="0.25">
      <c r="A981">
        <f t="shared" si="132"/>
        <v>0</v>
      </c>
      <c r="B981">
        <v>1995</v>
      </c>
      <c r="C981" t="s">
        <v>2452</v>
      </c>
      <c r="D981" t="s">
        <v>1622</v>
      </c>
      <c r="E981" t="s">
        <v>2453</v>
      </c>
      <c r="F981">
        <v>2</v>
      </c>
      <c r="G981">
        <v>4</v>
      </c>
      <c r="H981">
        <f t="shared" si="131"/>
        <v>16</v>
      </c>
      <c r="P981" s="10"/>
      <c r="Q981" s="10"/>
    </row>
    <row r="982" spans="1:17" x14ac:dyDescent="0.25">
      <c r="A982">
        <f t="shared" si="132"/>
        <v>0</v>
      </c>
      <c r="B982">
        <v>1995</v>
      </c>
      <c r="C982" t="s">
        <v>2454</v>
      </c>
      <c r="D982" t="s">
        <v>2423</v>
      </c>
      <c r="E982" t="s">
        <v>2455</v>
      </c>
      <c r="F982">
        <v>4</v>
      </c>
      <c r="G982">
        <v>4</v>
      </c>
      <c r="H982">
        <f t="shared" si="131"/>
        <v>16</v>
      </c>
      <c r="P982" s="10"/>
      <c r="Q982" s="10"/>
    </row>
    <row r="983" spans="1:17" x14ac:dyDescent="0.25">
      <c r="A983">
        <f t="shared" si="132"/>
        <v>0</v>
      </c>
      <c r="B983">
        <v>1995</v>
      </c>
      <c r="C983" t="s">
        <v>2456</v>
      </c>
      <c r="D983" t="s">
        <v>688</v>
      </c>
      <c r="E983" t="s">
        <v>2457</v>
      </c>
      <c r="F983">
        <v>3</v>
      </c>
      <c r="G983">
        <v>3</v>
      </c>
      <c r="H983">
        <f t="shared" si="131"/>
        <v>9</v>
      </c>
      <c r="P983" s="10"/>
      <c r="Q983" s="10"/>
    </row>
    <row r="984" spans="1:17" x14ac:dyDescent="0.25">
      <c r="A984">
        <f t="shared" si="132"/>
        <v>0</v>
      </c>
      <c r="B984">
        <v>1995</v>
      </c>
      <c r="C984" t="s">
        <v>2458</v>
      </c>
      <c r="D984" t="s">
        <v>2459</v>
      </c>
      <c r="E984" t="s">
        <v>2460</v>
      </c>
      <c r="F984">
        <v>5</v>
      </c>
      <c r="G984">
        <v>4</v>
      </c>
      <c r="H984">
        <f t="shared" si="131"/>
        <v>16</v>
      </c>
      <c r="P984" s="10"/>
      <c r="Q984" s="10"/>
    </row>
    <row r="985" spans="1:17" x14ac:dyDescent="0.25">
      <c r="A985">
        <f t="shared" si="132"/>
        <v>0</v>
      </c>
      <c r="B985">
        <v>1995</v>
      </c>
      <c r="C985" t="s">
        <v>2461</v>
      </c>
      <c r="D985" t="s">
        <v>2462</v>
      </c>
      <c r="E985" t="s">
        <v>2463</v>
      </c>
      <c r="F985">
        <v>4</v>
      </c>
      <c r="G985">
        <v>4</v>
      </c>
      <c r="H985">
        <f t="shared" si="131"/>
        <v>16</v>
      </c>
      <c r="P985" s="10"/>
      <c r="Q985" s="10"/>
    </row>
    <row r="986" spans="1:17" x14ac:dyDescent="0.25">
      <c r="A986">
        <f t="shared" si="132"/>
        <v>0</v>
      </c>
      <c r="B986">
        <v>1995</v>
      </c>
      <c r="C986" t="s">
        <v>2464</v>
      </c>
      <c r="D986" t="s">
        <v>688</v>
      </c>
      <c r="E986" t="s">
        <v>2465</v>
      </c>
      <c r="F986">
        <v>3</v>
      </c>
      <c r="G986">
        <v>2</v>
      </c>
      <c r="H986">
        <f t="shared" si="131"/>
        <v>4</v>
      </c>
      <c r="P986" s="10"/>
      <c r="Q986" s="10"/>
    </row>
    <row r="987" spans="1:17" x14ac:dyDescent="0.25">
      <c r="A987">
        <f t="shared" si="132"/>
        <v>0</v>
      </c>
      <c r="B987">
        <v>1995</v>
      </c>
      <c r="C987" t="s">
        <v>2466</v>
      </c>
      <c r="D987" t="s">
        <v>1748</v>
      </c>
      <c r="E987" t="s">
        <v>2467</v>
      </c>
      <c r="F987">
        <v>2</v>
      </c>
      <c r="G987">
        <v>3</v>
      </c>
      <c r="H987">
        <f t="shared" si="131"/>
        <v>9</v>
      </c>
      <c r="P987" s="10"/>
      <c r="Q987" s="10"/>
    </row>
    <row r="988" spans="1:17" x14ac:dyDescent="0.25">
      <c r="A988">
        <f t="shared" si="132"/>
        <v>0</v>
      </c>
      <c r="B988">
        <v>1995</v>
      </c>
      <c r="C988" t="s">
        <v>2468</v>
      </c>
      <c r="D988" t="s">
        <v>318</v>
      </c>
      <c r="E988" t="s">
        <v>2469</v>
      </c>
      <c r="F988">
        <v>5</v>
      </c>
      <c r="G988">
        <v>4</v>
      </c>
      <c r="H988">
        <f t="shared" si="131"/>
        <v>16</v>
      </c>
      <c r="P988" s="10"/>
      <c r="Q988" s="10"/>
    </row>
    <row r="989" spans="1:17" x14ac:dyDescent="0.25">
      <c r="A989">
        <f t="shared" si="132"/>
        <v>0</v>
      </c>
      <c r="B989">
        <v>1995</v>
      </c>
      <c r="C989" t="s">
        <v>2470</v>
      </c>
      <c r="D989" t="s">
        <v>2041</v>
      </c>
      <c r="E989" t="s">
        <v>2471</v>
      </c>
      <c r="F989">
        <v>3</v>
      </c>
      <c r="G989">
        <v>4</v>
      </c>
      <c r="H989">
        <f t="shared" si="131"/>
        <v>16</v>
      </c>
      <c r="P989" s="10"/>
      <c r="Q989" s="10"/>
    </row>
    <row r="990" spans="1:17" x14ac:dyDescent="0.25">
      <c r="A990">
        <f t="shared" si="132"/>
        <v>0</v>
      </c>
      <c r="B990">
        <v>1995</v>
      </c>
      <c r="C990" t="s">
        <v>2472</v>
      </c>
      <c r="D990" t="s">
        <v>2473</v>
      </c>
      <c r="E990" t="s">
        <v>2474</v>
      </c>
      <c r="F990">
        <v>4</v>
      </c>
      <c r="G990">
        <v>4</v>
      </c>
      <c r="H990">
        <f t="shared" si="131"/>
        <v>16</v>
      </c>
      <c r="P990" s="10"/>
      <c r="Q990" s="10"/>
    </row>
    <row r="991" spans="1:17" x14ac:dyDescent="0.25">
      <c r="A991">
        <f t="shared" si="132"/>
        <v>0</v>
      </c>
      <c r="B991">
        <v>1995</v>
      </c>
      <c r="C991" t="s">
        <v>2475</v>
      </c>
      <c r="D991" t="s">
        <v>2021</v>
      </c>
      <c r="E991" t="s">
        <v>2476</v>
      </c>
      <c r="F991">
        <v>3</v>
      </c>
      <c r="G991">
        <v>4</v>
      </c>
      <c r="H991">
        <f t="shared" si="131"/>
        <v>16</v>
      </c>
      <c r="P991" s="10"/>
      <c r="Q991" s="10"/>
    </row>
    <row r="992" spans="1:17" x14ac:dyDescent="0.25">
      <c r="A992">
        <f t="shared" si="132"/>
        <v>0</v>
      </c>
      <c r="B992">
        <v>1995</v>
      </c>
      <c r="C992" t="s">
        <v>2477</v>
      </c>
      <c r="D992" t="s">
        <v>1208</v>
      </c>
      <c r="E992" t="s">
        <v>2478</v>
      </c>
      <c r="F992">
        <v>2</v>
      </c>
      <c r="G992">
        <v>4</v>
      </c>
      <c r="H992">
        <f t="shared" si="131"/>
        <v>16</v>
      </c>
      <c r="P992" s="10"/>
      <c r="Q992" s="10"/>
    </row>
    <row r="993" spans="1:17" x14ac:dyDescent="0.25">
      <c r="A993">
        <f t="shared" si="132"/>
        <v>0</v>
      </c>
      <c r="B993">
        <v>1995</v>
      </c>
      <c r="C993" t="s">
        <v>2479</v>
      </c>
      <c r="D993" t="s">
        <v>906</v>
      </c>
      <c r="E993" t="s">
        <v>2480</v>
      </c>
      <c r="F993">
        <v>2</v>
      </c>
      <c r="G993">
        <v>4</v>
      </c>
      <c r="H993">
        <f t="shared" si="131"/>
        <v>16</v>
      </c>
      <c r="P993" s="10"/>
      <c r="Q993" s="10"/>
    </row>
    <row r="994" spans="1:17" x14ac:dyDescent="0.25">
      <c r="A994">
        <f t="shared" si="132"/>
        <v>0</v>
      </c>
      <c r="B994">
        <v>1995</v>
      </c>
      <c r="C994" t="s">
        <v>2481</v>
      </c>
      <c r="D994" t="s">
        <v>484</v>
      </c>
      <c r="E994" t="s">
        <v>2482</v>
      </c>
      <c r="F994">
        <v>4</v>
      </c>
      <c r="G994">
        <v>4</v>
      </c>
      <c r="H994">
        <f t="shared" si="131"/>
        <v>16</v>
      </c>
      <c r="P994" s="10"/>
      <c r="Q994" s="10"/>
    </row>
    <row r="995" spans="1:17" x14ac:dyDescent="0.25">
      <c r="A995">
        <f t="shared" si="132"/>
        <v>0</v>
      </c>
      <c r="B995">
        <v>1995</v>
      </c>
      <c r="C995" t="s">
        <v>2483</v>
      </c>
      <c r="D995" t="s">
        <v>1452</v>
      </c>
      <c r="E995" t="s">
        <v>2484</v>
      </c>
      <c r="F995">
        <v>4</v>
      </c>
      <c r="G995">
        <v>2</v>
      </c>
      <c r="H995">
        <f t="shared" si="131"/>
        <v>4</v>
      </c>
      <c r="P995" s="10"/>
      <c r="Q995" s="10"/>
    </row>
    <row r="996" spans="1:17" x14ac:dyDescent="0.25">
      <c r="A996">
        <f t="shared" si="132"/>
        <v>0</v>
      </c>
      <c r="B996">
        <v>1995</v>
      </c>
      <c r="C996" t="s">
        <v>2485</v>
      </c>
      <c r="D996" t="s">
        <v>2181</v>
      </c>
      <c r="E996" t="s">
        <v>2486</v>
      </c>
      <c r="F996">
        <v>4</v>
      </c>
      <c r="G996">
        <v>3</v>
      </c>
      <c r="H996">
        <f t="shared" si="131"/>
        <v>9</v>
      </c>
      <c r="P996" s="10"/>
      <c r="Q996" s="10"/>
    </row>
    <row r="997" spans="1:17" x14ac:dyDescent="0.25">
      <c r="A997">
        <f t="shared" si="132"/>
        <v>0</v>
      </c>
      <c r="B997">
        <v>1995</v>
      </c>
      <c r="C997" t="s">
        <v>2487</v>
      </c>
      <c r="D997" t="s">
        <v>2488</v>
      </c>
      <c r="E997" t="s">
        <v>2489</v>
      </c>
      <c r="F997">
        <v>3</v>
      </c>
      <c r="G997">
        <v>3</v>
      </c>
      <c r="H997">
        <f t="shared" si="131"/>
        <v>9</v>
      </c>
      <c r="P997" s="10"/>
      <c r="Q997" s="10"/>
    </row>
    <row r="998" spans="1:17" x14ac:dyDescent="0.25">
      <c r="A998">
        <f t="shared" si="132"/>
        <v>0</v>
      </c>
      <c r="B998">
        <v>1995</v>
      </c>
      <c r="C998" t="s">
        <v>2490</v>
      </c>
      <c r="D998" t="s">
        <v>478</v>
      </c>
      <c r="E998" t="s">
        <v>2491</v>
      </c>
      <c r="F998">
        <v>4</v>
      </c>
      <c r="G998">
        <v>4</v>
      </c>
      <c r="H998">
        <f t="shared" si="131"/>
        <v>16</v>
      </c>
      <c r="P998" s="10"/>
      <c r="Q998" s="10"/>
    </row>
    <row r="999" spans="1:17" x14ac:dyDescent="0.25">
      <c r="A999">
        <f t="shared" si="132"/>
        <v>0</v>
      </c>
      <c r="B999">
        <v>1995</v>
      </c>
      <c r="C999" t="s">
        <v>2492</v>
      </c>
      <c r="D999" t="s">
        <v>672</v>
      </c>
      <c r="E999" t="s">
        <v>2493</v>
      </c>
      <c r="F999">
        <v>2</v>
      </c>
      <c r="G999">
        <v>4</v>
      </c>
      <c r="H999">
        <f t="shared" si="131"/>
        <v>16</v>
      </c>
      <c r="P999" s="10"/>
      <c r="Q999" s="10"/>
    </row>
    <row r="1000" spans="1:17" x14ac:dyDescent="0.25">
      <c r="A1000">
        <f t="shared" si="132"/>
        <v>0</v>
      </c>
      <c r="B1000">
        <v>1995</v>
      </c>
      <c r="C1000" t="s">
        <v>2494</v>
      </c>
      <c r="D1000" t="s">
        <v>988</v>
      </c>
      <c r="E1000" t="s">
        <v>2495</v>
      </c>
      <c r="F1000">
        <v>2</v>
      </c>
      <c r="G1000">
        <v>4</v>
      </c>
      <c r="H1000">
        <f t="shared" si="131"/>
        <v>16</v>
      </c>
      <c r="P1000" s="10"/>
      <c r="Q1000" s="10"/>
    </row>
    <row r="1001" spans="1:17" x14ac:dyDescent="0.25">
      <c r="A1001">
        <f t="shared" si="132"/>
        <v>0</v>
      </c>
      <c r="B1001">
        <v>1995</v>
      </c>
      <c r="C1001" t="s">
        <v>2496</v>
      </c>
      <c r="D1001" t="s">
        <v>324</v>
      </c>
      <c r="E1001" t="s">
        <v>2497</v>
      </c>
      <c r="F1001">
        <v>2</v>
      </c>
      <c r="G1001">
        <v>3</v>
      </c>
      <c r="H1001">
        <f t="shared" si="131"/>
        <v>9</v>
      </c>
      <c r="P1001" s="10"/>
      <c r="Q1001" s="10"/>
    </row>
    <row r="1002" spans="1:17" x14ac:dyDescent="0.25">
      <c r="A1002">
        <f t="shared" si="132"/>
        <v>0</v>
      </c>
      <c r="B1002">
        <v>1995</v>
      </c>
      <c r="C1002" t="s">
        <v>2498</v>
      </c>
      <c r="D1002" t="s">
        <v>2499</v>
      </c>
      <c r="E1002" t="s">
        <v>2500</v>
      </c>
      <c r="F1002">
        <v>4</v>
      </c>
      <c r="G1002">
        <v>4</v>
      </c>
      <c r="H1002">
        <f t="shared" si="131"/>
        <v>16</v>
      </c>
      <c r="P1002" s="10"/>
      <c r="Q1002" s="10"/>
    </row>
    <row r="1003" spans="1:17" x14ac:dyDescent="0.25">
      <c r="A1003">
        <f t="shared" si="132"/>
        <v>0</v>
      </c>
      <c r="B1003">
        <v>1995</v>
      </c>
      <c r="C1003" t="s">
        <v>2501</v>
      </c>
      <c r="D1003" t="s">
        <v>1828</v>
      </c>
      <c r="E1003" t="s">
        <v>2502</v>
      </c>
      <c r="F1003">
        <v>3</v>
      </c>
      <c r="G1003">
        <v>4</v>
      </c>
      <c r="H1003">
        <f t="shared" si="131"/>
        <v>16</v>
      </c>
      <c r="P1003" s="10"/>
      <c r="Q1003" s="10"/>
    </row>
    <row r="1004" spans="1:17" x14ac:dyDescent="0.25">
      <c r="A1004">
        <f t="shared" si="132"/>
        <v>0</v>
      </c>
      <c r="B1004">
        <v>1995</v>
      </c>
      <c r="C1004" t="s">
        <v>2503</v>
      </c>
      <c r="D1004" t="s">
        <v>1828</v>
      </c>
      <c r="E1004" t="s">
        <v>2504</v>
      </c>
      <c r="F1004">
        <v>3</v>
      </c>
      <c r="G1004">
        <v>4</v>
      </c>
      <c r="H1004">
        <f t="shared" si="131"/>
        <v>16</v>
      </c>
      <c r="P1004" s="10"/>
      <c r="Q1004" s="10"/>
    </row>
    <row r="1005" spans="1:17" x14ac:dyDescent="0.25">
      <c r="A1005">
        <f t="shared" si="132"/>
        <v>0</v>
      </c>
      <c r="B1005">
        <v>1996</v>
      </c>
      <c r="C1005" t="s">
        <v>2505</v>
      </c>
      <c r="D1005" t="s">
        <v>1271</v>
      </c>
      <c r="E1005" t="s">
        <v>2506</v>
      </c>
      <c r="F1005">
        <v>2</v>
      </c>
      <c r="G1005">
        <v>3</v>
      </c>
      <c r="H1005">
        <f t="shared" si="131"/>
        <v>9</v>
      </c>
      <c r="P1005" s="10"/>
      <c r="Q1005" s="10"/>
    </row>
    <row r="1006" spans="1:17" x14ac:dyDescent="0.25">
      <c r="A1006">
        <f t="shared" si="132"/>
        <v>0</v>
      </c>
      <c r="B1006">
        <v>1996</v>
      </c>
      <c r="C1006" t="s">
        <v>2507</v>
      </c>
      <c r="D1006" t="s">
        <v>312</v>
      </c>
      <c r="E1006" t="s">
        <v>2508</v>
      </c>
      <c r="F1006">
        <v>2</v>
      </c>
      <c r="G1006">
        <v>4</v>
      </c>
      <c r="H1006">
        <f t="shared" si="131"/>
        <v>16</v>
      </c>
      <c r="P1006" s="10"/>
      <c r="Q1006" s="10"/>
    </row>
    <row r="1007" spans="1:17" x14ac:dyDescent="0.25">
      <c r="A1007">
        <f t="shared" si="132"/>
        <v>0</v>
      </c>
      <c r="B1007">
        <v>1996</v>
      </c>
      <c r="C1007" t="s">
        <v>2509</v>
      </c>
      <c r="D1007" t="s">
        <v>353</v>
      </c>
      <c r="E1007" t="s">
        <v>2510</v>
      </c>
      <c r="F1007">
        <v>2</v>
      </c>
      <c r="G1007">
        <v>4</v>
      </c>
      <c r="H1007">
        <f t="shared" si="131"/>
        <v>16</v>
      </c>
      <c r="P1007" s="10"/>
      <c r="Q1007" s="10"/>
    </row>
    <row r="1008" spans="1:17" x14ac:dyDescent="0.25">
      <c r="A1008">
        <f t="shared" si="132"/>
        <v>0</v>
      </c>
      <c r="B1008">
        <v>1996</v>
      </c>
      <c r="C1008" t="s">
        <v>2511</v>
      </c>
      <c r="D1008" t="s">
        <v>364</v>
      </c>
      <c r="E1008" t="s">
        <v>2512</v>
      </c>
      <c r="F1008">
        <v>3</v>
      </c>
      <c r="G1008">
        <v>4</v>
      </c>
      <c r="H1008">
        <f t="shared" si="131"/>
        <v>16</v>
      </c>
      <c r="P1008" s="10"/>
      <c r="Q1008" s="10"/>
    </row>
    <row r="1009" spans="1:17" x14ac:dyDescent="0.25">
      <c r="A1009">
        <f t="shared" si="132"/>
        <v>0</v>
      </c>
      <c r="B1009">
        <v>1996</v>
      </c>
      <c r="C1009" t="s">
        <v>2513</v>
      </c>
      <c r="D1009" t="s">
        <v>2514</v>
      </c>
      <c r="E1009" t="s">
        <v>2515</v>
      </c>
      <c r="F1009">
        <v>3</v>
      </c>
      <c r="G1009">
        <v>4</v>
      </c>
      <c r="H1009">
        <f t="shared" si="131"/>
        <v>16</v>
      </c>
      <c r="P1009" s="10"/>
      <c r="Q1009" s="10"/>
    </row>
    <row r="1010" spans="1:17" x14ac:dyDescent="0.25">
      <c r="A1010">
        <f t="shared" si="132"/>
        <v>0</v>
      </c>
      <c r="B1010">
        <v>1996</v>
      </c>
      <c r="C1010" t="s">
        <v>2516</v>
      </c>
      <c r="D1010" t="s">
        <v>657</v>
      </c>
      <c r="E1010" t="s">
        <v>2517</v>
      </c>
      <c r="F1010">
        <v>2</v>
      </c>
      <c r="G1010">
        <v>3</v>
      </c>
      <c r="H1010">
        <f t="shared" si="131"/>
        <v>9</v>
      </c>
      <c r="P1010" s="10"/>
      <c r="Q1010" s="10"/>
    </row>
    <row r="1011" spans="1:17" x14ac:dyDescent="0.25">
      <c r="A1011">
        <f t="shared" si="132"/>
        <v>0</v>
      </c>
      <c r="B1011">
        <v>1996</v>
      </c>
      <c r="C1011" t="s">
        <v>2518</v>
      </c>
      <c r="D1011" t="s">
        <v>911</v>
      </c>
      <c r="E1011" t="s">
        <v>2519</v>
      </c>
      <c r="F1011">
        <v>4</v>
      </c>
      <c r="G1011">
        <v>4</v>
      </c>
      <c r="H1011">
        <f t="shared" si="131"/>
        <v>16</v>
      </c>
      <c r="P1011" s="10"/>
      <c r="Q1011" s="10"/>
    </row>
    <row r="1012" spans="1:17" x14ac:dyDescent="0.25">
      <c r="A1012">
        <f t="shared" si="132"/>
        <v>0</v>
      </c>
      <c r="B1012">
        <v>1996</v>
      </c>
      <c r="C1012" t="s">
        <v>2520</v>
      </c>
      <c r="D1012" t="s">
        <v>315</v>
      </c>
      <c r="E1012" t="s">
        <v>2521</v>
      </c>
      <c r="F1012">
        <v>4</v>
      </c>
      <c r="G1012">
        <v>3</v>
      </c>
      <c r="H1012">
        <f t="shared" ref="H1012:H1075" si="133">G1012^2</f>
        <v>9</v>
      </c>
      <c r="P1012" s="10"/>
      <c r="Q1012" s="10"/>
    </row>
    <row r="1013" spans="1:17" x14ac:dyDescent="0.25">
      <c r="A1013">
        <f t="shared" ref="A1013:A1076" si="134">IF(C1013=C1012,1,0)</f>
        <v>0</v>
      </c>
      <c r="B1013">
        <v>1996</v>
      </c>
      <c r="C1013" t="s">
        <v>2522</v>
      </c>
      <c r="D1013" t="s">
        <v>2523</v>
      </c>
      <c r="E1013" t="s">
        <v>2524</v>
      </c>
      <c r="F1013">
        <v>4</v>
      </c>
      <c r="G1013">
        <v>4</v>
      </c>
      <c r="H1013">
        <f t="shared" si="133"/>
        <v>16</v>
      </c>
      <c r="P1013" s="10"/>
      <c r="Q1013" s="10"/>
    </row>
    <row r="1014" spans="1:17" x14ac:dyDescent="0.25">
      <c r="A1014">
        <f t="shared" si="134"/>
        <v>0</v>
      </c>
      <c r="B1014">
        <v>1996</v>
      </c>
      <c r="C1014" t="s">
        <v>2525</v>
      </c>
      <c r="D1014" t="s">
        <v>495</v>
      </c>
      <c r="E1014" t="s">
        <v>2526</v>
      </c>
      <c r="F1014">
        <v>2</v>
      </c>
      <c r="G1014">
        <v>2</v>
      </c>
      <c r="H1014">
        <f t="shared" si="133"/>
        <v>4</v>
      </c>
      <c r="P1014" s="10"/>
      <c r="Q1014" s="10"/>
    </row>
    <row r="1015" spans="1:17" x14ac:dyDescent="0.25">
      <c r="A1015">
        <f t="shared" si="134"/>
        <v>0</v>
      </c>
      <c r="B1015">
        <v>1996</v>
      </c>
      <c r="C1015" t="s">
        <v>2527</v>
      </c>
      <c r="D1015" t="s">
        <v>736</v>
      </c>
      <c r="E1015" t="s">
        <v>2528</v>
      </c>
      <c r="F1015">
        <v>3</v>
      </c>
      <c r="G1015">
        <v>4</v>
      </c>
      <c r="H1015">
        <f t="shared" si="133"/>
        <v>16</v>
      </c>
      <c r="P1015" s="10"/>
      <c r="Q1015" s="10"/>
    </row>
    <row r="1016" spans="1:17" x14ac:dyDescent="0.25">
      <c r="A1016">
        <f t="shared" si="134"/>
        <v>0</v>
      </c>
      <c r="B1016">
        <v>1996</v>
      </c>
      <c r="C1016" t="s">
        <v>2529</v>
      </c>
      <c r="D1016" t="s">
        <v>835</v>
      </c>
      <c r="E1016" t="s">
        <v>2173</v>
      </c>
      <c r="F1016">
        <v>3</v>
      </c>
      <c r="G1016">
        <v>4</v>
      </c>
      <c r="H1016">
        <f t="shared" si="133"/>
        <v>16</v>
      </c>
      <c r="P1016" s="10"/>
      <c r="Q1016" s="10"/>
    </row>
    <row r="1017" spans="1:17" x14ac:dyDescent="0.25">
      <c r="A1017">
        <f t="shared" si="134"/>
        <v>0</v>
      </c>
      <c r="B1017">
        <v>1996</v>
      </c>
      <c r="C1017" t="s">
        <v>2530</v>
      </c>
      <c r="D1017" t="s">
        <v>376</v>
      </c>
      <c r="E1017" t="s">
        <v>2531</v>
      </c>
      <c r="F1017">
        <v>3</v>
      </c>
      <c r="G1017">
        <v>3</v>
      </c>
      <c r="H1017">
        <f t="shared" si="133"/>
        <v>9</v>
      </c>
      <c r="P1017" s="10"/>
      <c r="Q1017" s="10"/>
    </row>
    <row r="1018" spans="1:17" x14ac:dyDescent="0.25">
      <c r="A1018">
        <f t="shared" si="134"/>
        <v>0</v>
      </c>
      <c r="B1018">
        <v>1996</v>
      </c>
      <c r="C1018" t="s">
        <v>2532</v>
      </c>
      <c r="D1018" t="s">
        <v>2041</v>
      </c>
      <c r="E1018" t="s">
        <v>2533</v>
      </c>
      <c r="F1018">
        <v>3</v>
      </c>
      <c r="G1018">
        <v>3</v>
      </c>
      <c r="H1018">
        <f t="shared" si="133"/>
        <v>9</v>
      </c>
      <c r="P1018" s="10"/>
      <c r="Q1018" s="10"/>
    </row>
    <row r="1019" spans="1:17" x14ac:dyDescent="0.25">
      <c r="A1019">
        <f t="shared" si="134"/>
        <v>0</v>
      </c>
      <c r="B1019">
        <v>1996</v>
      </c>
      <c r="C1019" t="s">
        <v>2534</v>
      </c>
      <c r="D1019" t="s">
        <v>2535</v>
      </c>
      <c r="E1019" t="s">
        <v>2536</v>
      </c>
      <c r="F1019">
        <v>3</v>
      </c>
      <c r="G1019">
        <v>4</v>
      </c>
      <c r="H1019">
        <f t="shared" si="133"/>
        <v>16</v>
      </c>
      <c r="P1019" s="10"/>
      <c r="Q1019" s="10"/>
    </row>
    <row r="1020" spans="1:17" x14ac:dyDescent="0.25">
      <c r="A1020">
        <f t="shared" si="134"/>
        <v>0</v>
      </c>
      <c r="B1020">
        <v>1996</v>
      </c>
      <c r="C1020" t="s">
        <v>2537</v>
      </c>
      <c r="D1020" t="s">
        <v>2113</v>
      </c>
      <c r="E1020" t="s">
        <v>2538</v>
      </c>
      <c r="F1020">
        <v>2</v>
      </c>
      <c r="G1020">
        <v>4</v>
      </c>
      <c r="H1020">
        <f t="shared" si="133"/>
        <v>16</v>
      </c>
      <c r="P1020" s="10"/>
      <c r="Q1020" s="10"/>
    </row>
    <row r="1021" spans="1:17" x14ac:dyDescent="0.25">
      <c r="A1021">
        <f t="shared" si="134"/>
        <v>0</v>
      </c>
      <c r="B1021">
        <v>1996</v>
      </c>
      <c r="C1021" t="s">
        <v>2539</v>
      </c>
      <c r="D1021" t="s">
        <v>688</v>
      </c>
      <c r="E1021" t="s">
        <v>2540</v>
      </c>
      <c r="F1021">
        <v>4</v>
      </c>
      <c r="G1021">
        <v>3</v>
      </c>
      <c r="H1021">
        <f t="shared" si="133"/>
        <v>9</v>
      </c>
      <c r="P1021" s="10"/>
      <c r="Q1021" s="10"/>
    </row>
    <row r="1022" spans="1:17" x14ac:dyDescent="0.25">
      <c r="A1022">
        <f t="shared" si="134"/>
        <v>0</v>
      </c>
      <c r="B1022">
        <v>1996</v>
      </c>
      <c r="C1022" t="s">
        <v>2541</v>
      </c>
      <c r="D1022" t="s">
        <v>324</v>
      </c>
      <c r="E1022" t="s">
        <v>2542</v>
      </c>
      <c r="F1022">
        <v>4</v>
      </c>
      <c r="G1022">
        <v>4</v>
      </c>
      <c r="H1022">
        <f t="shared" si="133"/>
        <v>16</v>
      </c>
      <c r="P1022" s="10"/>
      <c r="Q1022" s="10"/>
    </row>
    <row r="1023" spans="1:17" x14ac:dyDescent="0.25">
      <c r="A1023">
        <f t="shared" si="134"/>
        <v>0</v>
      </c>
      <c r="B1023">
        <v>1996</v>
      </c>
      <c r="C1023" t="s">
        <v>2543</v>
      </c>
      <c r="D1023" t="s">
        <v>957</v>
      </c>
      <c r="E1023" t="s">
        <v>2544</v>
      </c>
      <c r="F1023">
        <v>3</v>
      </c>
      <c r="G1023">
        <v>4</v>
      </c>
      <c r="H1023">
        <f t="shared" si="133"/>
        <v>16</v>
      </c>
      <c r="P1023" s="10"/>
      <c r="Q1023" s="10"/>
    </row>
    <row r="1024" spans="1:17" x14ac:dyDescent="0.25">
      <c r="A1024">
        <f t="shared" si="134"/>
        <v>0</v>
      </c>
      <c r="B1024">
        <v>1996</v>
      </c>
      <c r="C1024" t="s">
        <v>2545</v>
      </c>
      <c r="D1024" t="s">
        <v>492</v>
      </c>
      <c r="E1024" t="s">
        <v>2546</v>
      </c>
      <c r="F1024">
        <v>4</v>
      </c>
      <c r="G1024">
        <v>4</v>
      </c>
      <c r="H1024">
        <f t="shared" si="133"/>
        <v>16</v>
      </c>
      <c r="P1024" s="10"/>
      <c r="Q1024" s="10"/>
    </row>
    <row r="1025" spans="1:17" x14ac:dyDescent="0.25">
      <c r="A1025">
        <f t="shared" si="134"/>
        <v>0</v>
      </c>
      <c r="B1025">
        <v>1996</v>
      </c>
      <c r="C1025" t="s">
        <v>2547</v>
      </c>
      <c r="D1025" t="s">
        <v>2548</v>
      </c>
      <c r="E1025" t="s">
        <v>2549</v>
      </c>
      <c r="F1025">
        <v>2</v>
      </c>
      <c r="G1025">
        <v>4</v>
      </c>
      <c r="H1025">
        <f t="shared" si="133"/>
        <v>16</v>
      </c>
      <c r="P1025" s="10"/>
      <c r="Q1025" s="10"/>
    </row>
    <row r="1026" spans="1:17" x14ac:dyDescent="0.25">
      <c r="A1026">
        <f t="shared" si="134"/>
        <v>0</v>
      </c>
      <c r="B1026">
        <v>1996</v>
      </c>
      <c r="C1026" t="s">
        <v>2550</v>
      </c>
      <c r="D1026" t="s">
        <v>1105</v>
      </c>
      <c r="E1026" t="s">
        <v>2551</v>
      </c>
      <c r="F1026">
        <v>2</v>
      </c>
      <c r="G1026">
        <v>4</v>
      </c>
      <c r="H1026">
        <f t="shared" si="133"/>
        <v>16</v>
      </c>
      <c r="P1026" s="10"/>
      <c r="Q1026" s="10"/>
    </row>
    <row r="1027" spans="1:17" x14ac:dyDescent="0.25">
      <c r="A1027">
        <f t="shared" si="134"/>
        <v>0</v>
      </c>
      <c r="B1027">
        <v>1996</v>
      </c>
      <c r="C1027" t="s">
        <v>2552</v>
      </c>
      <c r="D1027" t="s">
        <v>2553</v>
      </c>
      <c r="E1027" t="s">
        <v>2554</v>
      </c>
      <c r="F1027">
        <v>3</v>
      </c>
      <c r="G1027">
        <v>2</v>
      </c>
      <c r="H1027">
        <f t="shared" si="133"/>
        <v>4</v>
      </c>
      <c r="P1027" s="10"/>
      <c r="Q1027" s="10"/>
    </row>
    <row r="1028" spans="1:17" x14ac:dyDescent="0.25">
      <c r="A1028">
        <f t="shared" si="134"/>
        <v>0</v>
      </c>
      <c r="B1028">
        <v>1996</v>
      </c>
      <c r="C1028" t="s">
        <v>2555</v>
      </c>
      <c r="D1028" t="s">
        <v>458</v>
      </c>
      <c r="E1028" t="s">
        <v>2556</v>
      </c>
      <c r="F1028">
        <v>3</v>
      </c>
      <c r="G1028">
        <v>4</v>
      </c>
      <c r="H1028">
        <f t="shared" si="133"/>
        <v>16</v>
      </c>
      <c r="P1028" s="10"/>
      <c r="Q1028" s="10"/>
    </row>
    <row r="1029" spans="1:17" x14ac:dyDescent="0.25">
      <c r="A1029">
        <f t="shared" si="134"/>
        <v>0</v>
      </c>
      <c r="B1029">
        <v>1996</v>
      </c>
      <c r="C1029" t="s">
        <v>2557</v>
      </c>
      <c r="D1029" t="s">
        <v>2462</v>
      </c>
      <c r="E1029" t="s">
        <v>2558</v>
      </c>
      <c r="F1029">
        <v>2</v>
      </c>
      <c r="G1029">
        <v>4</v>
      </c>
      <c r="H1029">
        <f t="shared" si="133"/>
        <v>16</v>
      </c>
      <c r="P1029" s="10"/>
      <c r="Q1029" s="10"/>
    </row>
    <row r="1030" spans="1:17" x14ac:dyDescent="0.25">
      <c r="A1030">
        <f t="shared" si="134"/>
        <v>0</v>
      </c>
      <c r="B1030">
        <v>1996</v>
      </c>
      <c r="C1030" t="s">
        <v>2559</v>
      </c>
      <c r="D1030" t="s">
        <v>835</v>
      </c>
      <c r="E1030" t="s">
        <v>2560</v>
      </c>
      <c r="F1030">
        <v>4</v>
      </c>
      <c r="G1030">
        <v>3</v>
      </c>
      <c r="H1030">
        <f t="shared" si="133"/>
        <v>9</v>
      </c>
      <c r="P1030" s="10"/>
      <c r="Q1030" s="10"/>
    </row>
    <row r="1031" spans="1:17" x14ac:dyDescent="0.25">
      <c r="A1031">
        <f t="shared" si="134"/>
        <v>0</v>
      </c>
      <c r="B1031">
        <v>1996</v>
      </c>
      <c r="C1031" t="s">
        <v>2561</v>
      </c>
      <c r="D1031" t="s">
        <v>2562</v>
      </c>
      <c r="E1031" t="s">
        <v>2563</v>
      </c>
      <c r="F1031">
        <v>2</v>
      </c>
      <c r="G1031">
        <v>2</v>
      </c>
      <c r="H1031">
        <f t="shared" si="133"/>
        <v>4</v>
      </c>
      <c r="P1031" s="10"/>
      <c r="Q1031" s="10"/>
    </row>
    <row r="1032" spans="1:17" x14ac:dyDescent="0.25">
      <c r="A1032">
        <f t="shared" si="134"/>
        <v>0</v>
      </c>
      <c r="B1032">
        <v>1996</v>
      </c>
      <c r="C1032" t="s">
        <v>2564</v>
      </c>
      <c r="D1032" t="s">
        <v>2066</v>
      </c>
      <c r="E1032" t="s">
        <v>2565</v>
      </c>
      <c r="F1032">
        <v>2</v>
      </c>
      <c r="G1032">
        <v>2</v>
      </c>
      <c r="H1032">
        <f t="shared" si="133"/>
        <v>4</v>
      </c>
      <c r="P1032" s="10"/>
      <c r="Q1032" s="10"/>
    </row>
    <row r="1033" spans="1:17" x14ac:dyDescent="0.25">
      <c r="A1033">
        <f t="shared" si="134"/>
        <v>0</v>
      </c>
      <c r="B1033">
        <v>1996</v>
      </c>
      <c r="C1033" t="s">
        <v>2566</v>
      </c>
      <c r="D1033" t="s">
        <v>651</v>
      </c>
      <c r="E1033" t="s">
        <v>2567</v>
      </c>
      <c r="F1033">
        <v>2</v>
      </c>
      <c r="G1033">
        <v>4</v>
      </c>
      <c r="H1033">
        <f t="shared" si="133"/>
        <v>16</v>
      </c>
      <c r="P1033" s="10"/>
      <c r="Q1033" s="10"/>
    </row>
    <row r="1034" spans="1:17" x14ac:dyDescent="0.25">
      <c r="A1034">
        <f t="shared" si="134"/>
        <v>0</v>
      </c>
      <c r="B1034">
        <v>1996</v>
      </c>
      <c r="C1034" t="s">
        <v>2568</v>
      </c>
      <c r="D1034" t="s">
        <v>828</v>
      </c>
      <c r="E1034" t="s">
        <v>2569</v>
      </c>
      <c r="F1034">
        <v>2</v>
      </c>
      <c r="G1034">
        <v>3</v>
      </c>
      <c r="H1034">
        <f t="shared" si="133"/>
        <v>9</v>
      </c>
      <c r="P1034" s="10"/>
      <c r="Q1034" s="10"/>
    </row>
    <row r="1035" spans="1:17" x14ac:dyDescent="0.25">
      <c r="A1035">
        <f t="shared" si="134"/>
        <v>0</v>
      </c>
      <c r="B1035">
        <v>1996</v>
      </c>
      <c r="C1035" t="s">
        <v>2570</v>
      </c>
      <c r="D1035" t="s">
        <v>327</v>
      </c>
      <c r="E1035" t="s">
        <v>2571</v>
      </c>
      <c r="F1035">
        <v>2</v>
      </c>
      <c r="G1035">
        <v>4</v>
      </c>
      <c r="H1035">
        <f t="shared" si="133"/>
        <v>16</v>
      </c>
      <c r="P1035" s="10"/>
      <c r="Q1035" s="10"/>
    </row>
    <row r="1036" spans="1:17" x14ac:dyDescent="0.25">
      <c r="A1036">
        <f t="shared" si="134"/>
        <v>0</v>
      </c>
      <c r="B1036">
        <v>1996</v>
      </c>
      <c r="C1036" t="s">
        <v>2572</v>
      </c>
      <c r="D1036" t="s">
        <v>324</v>
      </c>
      <c r="E1036" t="s">
        <v>2573</v>
      </c>
      <c r="F1036">
        <v>2</v>
      </c>
      <c r="G1036">
        <v>3</v>
      </c>
      <c r="H1036">
        <f t="shared" si="133"/>
        <v>9</v>
      </c>
      <c r="P1036" s="10"/>
      <c r="Q1036" s="10"/>
    </row>
    <row r="1037" spans="1:17" x14ac:dyDescent="0.25">
      <c r="A1037">
        <f t="shared" si="134"/>
        <v>0</v>
      </c>
      <c r="B1037">
        <v>1996</v>
      </c>
      <c r="C1037" t="s">
        <v>2574</v>
      </c>
      <c r="D1037" t="s">
        <v>327</v>
      </c>
      <c r="E1037" t="s">
        <v>2575</v>
      </c>
      <c r="F1037">
        <v>2</v>
      </c>
      <c r="G1037">
        <v>3</v>
      </c>
      <c r="H1037">
        <f t="shared" si="133"/>
        <v>9</v>
      </c>
      <c r="P1037" s="10"/>
      <c r="Q1037" s="10"/>
    </row>
    <row r="1038" spans="1:17" x14ac:dyDescent="0.25">
      <c r="A1038">
        <f t="shared" si="134"/>
        <v>0</v>
      </c>
      <c r="B1038">
        <v>1996</v>
      </c>
      <c r="C1038" t="s">
        <v>2576</v>
      </c>
      <c r="D1038" t="s">
        <v>1647</v>
      </c>
      <c r="E1038" t="s">
        <v>2577</v>
      </c>
      <c r="F1038">
        <v>2</v>
      </c>
      <c r="G1038">
        <v>4</v>
      </c>
      <c r="H1038">
        <f t="shared" si="133"/>
        <v>16</v>
      </c>
      <c r="P1038" s="10"/>
      <c r="Q1038" s="10"/>
    </row>
    <row r="1039" spans="1:17" x14ac:dyDescent="0.25">
      <c r="A1039">
        <f t="shared" si="134"/>
        <v>0</v>
      </c>
      <c r="B1039">
        <v>1996</v>
      </c>
      <c r="C1039" t="s">
        <v>2578</v>
      </c>
      <c r="D1039" t="s">
        <v>688</v>
      </c>
      <c r="E1039" t="s">
        <v>2579</v>
      </c>
      <c r="F1039">
        <v>4</v>
      </c>
      <c r="G1039">
        <v>4</v>
      </c>
      <c r="H1039">
        <f t="shared" si="133"/>
        <v>16</v>
      </c>
      <c r="P1039" s="10"/>
      <c r="Q1039" s="10"/>
    </row>
    <row r="1040" spans="1:17" x14ac:dyDescent="0.25">
      <c r="A1040">
        <f t="shared" si="134"/>
        <v>0</v>
      </c>
      <c r="B1040">
        <v>1996</v>
      </c>
      <c r="C1040" t="s">
        <v>2580</v>
      </c>
      <c r="D1040" t="s">
        <v>434</v>
      </c>
      <c r="E1040" t="s">
        <v>2581</v>
      </c>
      <c r="F1040">
        <v>2</v>
      </c>
      <c r="G1040">
        <v>4</v>
      </c>
      <c r="H1040">
        <f t="shared" si="133"/>
        <v>16</v>
      </c>
      <c r="P1040" s="10"/>
      <c r="Q1040" s="10"/>
    </row>
    <row r="1041" spans="1:17" x14ac:dyDescent="0.25">
      <c r="A1041">
        <f t="shared" si="134"/>
        <v>0</v>
      </c>
      <c r="B1041">
        <v>1996</v>
      </c>
      <c r="C1041" t="s">
        <v>2582</v>
      </c>
      <c r="D1041" t="s">
        <v>1855</v>
      </c>
      <c r="E1041" t="s">
        <v>2583</v>
      </c>
      <c r="F1041">
        <v>3</v>
      </c>
      <c r="G1041">
        <v>3</v>
      </c>
      <c r="H1041">
        <f t="shared" si="133"/>
        <v>9</v>
      </c>
      <c r="P1041" s="10"/>
      <c r="Q1041" s="10"/>
    </row>
    <row r="1042" spans="1:17" x14ac:dyDescent="0.25">
      <c r="A1042">
        <f t="shared" si="134"/>
        <v>0</v>
      </c>
      <c r="B1042">
        <v>1996</v>
      </c>
      <c r="C1042" t="s">
        <v>2584</v>
      </c>
      <c r="D1042" t="s">
        <v>1748</v>
      </c>
      <c r="E1042" t="s">
        <v>2585</v>
      </c>
      <c r="F1042">
        <v>2</v>
      </c>
      <c r="G1042">
        <v>3</v>
      </c>
      <c r="H1042">
        <f t="shared" si="133"/>
        <v>9</v>
      </c>
      <c r="P1042" s="10"/>
      <c r="Q1042" s="10"/>
    </row>
    <row r="1043" spans="1:17" x14ac:dyDescent="0.25">
      <c r="A1043">
        <f t="shared" si="134"/>
        <v>0</v>
      </c>
      <c r="B1043">
        <v>1996</v>
      </c>
      <c r="C1043" t="s">
        <v>2586</v>
      </c>
      <c r="D1043" t="s">
        <v>376</v>
      </c>
      <c r="E1043" t="s">
        <v>2587</v>
      </c>
      <c r="F1043">
        <v>3</v>
      </c>
      <c r="G1043">
        <v>3</v>
      </c>
      <c r="H1043">
        <f t="shared" si="133"/>
        <v>9</v>
      </c>
      <c r="P1043" s="10"/>
      <c r="Q1043" s="10"/>
    </row>
    <row r="1044" spans="1:17" x14ac:dyDescent="0.25">
      <c r="A1044">
        <f t="shared" si="134"/>
        <v>0</v>
      </c>
      <c r="B1044">
        <v>1996</v>
      </c>
      <c r="C1044" t="s">
        <v>2588</v>
      </c>
      <c r="D1044" t="s">
        <v>2589</v>
      </c>
      <c r="E1044" t="s">
        <v>2590</v>
      </c>
      <c r="F1044">
        <v>2</v>
      </c>
      <c r="G1044">
        <v>4</v>
      </c>
      <c r="H1044">
        <f t="shared" si="133"/>
        <v>16</v>
      </c>
      <c r="P1044" s="10"/>
      <c r="Q1044" s="10"/>
    </row>
    <row r="1045" spans="1:17" x14ac:dyDescent="0.25">
      <c r="A1045">
        <f t="shared" si="134"/>
        <v>0</v>
      </c>
      <c r="B1045">
        <v>1996</v>
      </c>
      <c r="C1045" t="s">
        <v>2591</v>
      </c>
      <c r="D1045" t="s">
        <v>370</v>
      </c>
      <c r="E1045" t="s">
        <v>2592</v>
      </c>
      <c r="F1045">
        <v>2</v>
      </c>
      <c r="G1045">
        <v>4</v>
      </c>
      <c r="H1045">
        <f t="shared" si="133"/>
        <v>16</v>
      </c>
      <c r="P1045" s="10"/>
      <c r="Q1045" s="10"/>
    </row>
    <row r="1046" spans="1:17" x14ac:dyDescent="0.25">
      <c r="A1046">
        <f t="shared" si="134"/>
        <v>0</v>
      </c>
      <c r="B1046">
        <v>1996</v>
      </c>
      <c r="C1046" t="s">
        <v>2593</v>
      </c>
      <c r="D1046" t="s">
        <v>484</v>
      </c>
      <c r="E1046" t="s">
        <v>2594</v>
      </c>
      <c r="F1046">
        <v>4</v>
      </c>
      <c r="G1046">
        <v>4</v>
      </c>
      <c r="H1046">
        <f t="shared" si="133"/>
        <v>16</v>
      </c>
      <c r="P1046" s="10"/>
      <c r="Q1046" s="10"/>
    </row>
    <row r="1047" spans="1:17" x14ac:dyDescent="0.25">
      <c r="A1047">
        <f t="shared" si="134"/>
        <v>0</v>
      </c>
      <c r="B1047">
        <v>1996</v>
      </c>
      <c r="C1047" t="s">
        <v>2595</v>
      </c>
      <c r="D1047" t="s">
        <v>327</v>
      </c>
      <c r="E1047" t="s">
        <v>1144</v>
      </c>
      <c r="F1047">
        <v>3</v>
      </c>
      <c r="G1047">
        <v>3</v>
      </c>
      <c r="H1047">
        <f t="shared" si="133"/>
        <v>9</v>
      </c>
      <c r="P1047" s="10"/>
      <c r="Q1047" s="10"/>
    </row>
    <row r="1048" spans="1:17" x14ac:dyDescent="0.25">
      <c r="A1048">
        <f t="shared" si="134"/>
        <v>0</v>
      </c>
      <c r="B1048">
        <v>1996</v>
      </c>
      <c r="C1048" t="s">
        <v>2596</v>
      </c>
      <c r="D1048" t="s">
        <v>988</v>
      </c>
      <c r="E1048" t="s">
        <v>2597</v>
      </c>
      <c r="F1048">
        <v>2</v>
      </c>
      <c r="G1048">
        <v>4</v>
      </c>
      <c r="H1048">
        <f t="shared" si="133"/>
        <v>16</v>
      </c>
      <c r="P1048" s="10"/>
      <c r="Q1048" s="10"/>
    </row>
    <row r="1049" spans="1:17" x14ac:dyDescent="0.25">
      <c r="A1049">
        <f t="shared" si="134"/>
        <v>0</v>
      </c>
      <c r="B1049">
        <v>1996</v>
      </c>
      <c r="C1049" t="s">
        <v>2598</v>
      </c>
      <c r="D1049" t="s">
        <v>434</v>
      </c>
      <c r="E1049" t="s">
        <v>2599</v>
      </c>
      <c r="F1049">
        <v>2</v>
      </c>
      <c r="G1049">
        <v>3</v>
      </c>
      <c r="H1049">
        <f t="shared" si="133"/>
        <v>9</v>
      </c>
      <c r="P1049" s="10"/>
      <c r="Q1049" s="10"/>
    </row>
    <row r="1050" spans="1:17" x14ac:dyDescent="0.25">
      <c r="A1050">
        <f t="shared" si="134"/>
        <v>0</v>
      </c>
      <c r="B1050">
        <v>1996</v>
      </c>
      <c r="C1050" t="s">
        <v>2600</v>
      </c>
      <c r="D1050" t="s">
        <v>2041</v>
      </c>
      <c r="E1050" t="s">
        <v>2601</v>
      </c>
      <c r="F1050">
        <v>3</v>
      </c>
      <c r="G1050">
        <v>3</v>
      </c>
      <c r="H1050">
        <f t="shared" si="133"/>
        <v>9</v>
      </c>
      <c r="P1050" s="10"/>
      <c r="Q1050" s="10"/>
    </row>
    <row r="1051" spans="1:17" x14ac:dyDescent="0.25">
      <c r="A1051">
        <f t="shared" si="134"/>
        <v>0</v>
      </c>
      <c r="B1051">
        <v>1996</v>
      </c>
      <c r="C1051" t="s">
        <v>2602</v>
      </c>
      <c r="D1051" t="s">
        <v>2041</v>
      </c>
      <c r="E1051" t="s">
        <v>2603</v>
      </c>
      <c r="F1051">
        <v>3</v>
      </c>
      <c r="G1051">
        <v>4</v>
      </c>
      <c r="H1051">
        <f t="shared" si="133"/>
        <v>16</v>
      </c>
      <c r="P1051" s="10"/>
      <c r="Q1051" s="10"/>
    </row>
    <row r="1052" spans="1:17" x14ac:dyDescent="0.25">
      <c r="A1052">
        <f t="shared" si="134"/>
        <v>0</v>
      </c>
      <c r="B1052">
        <v>1996</v>
      </c>
      <c r="C1052" t="s">
        <v>2604</v>
      </c>
      <c r="D1052" t="s">
        <v>1952</v>
      </c>
      <c r="E1052" t="s">
        <v>2605</v>
      </c>
      <c r="F1052">
        <v>3</v>
      </c>
      <c r="G1052">
        <v>4</v>
      </c>
      <c r="H1052">
        <f t="shared" si="133"/>
        <v>16</v>
      </c>
      <c r="P1052" s="10"/>
      <c r="Q1052" s="10"/>
    </row>
    <row r="1053" spans="1:17" x14ac:dyDescent="0.25">
      <c r="A1053">
        <f t="shared" si="134"/>
        <v>0</v>
      </c>
      <c r="B1053">
        <v>1996</v>
      </c>
      <c r="C1053" t="s">
        <v>2606</v>
      </c>
      <c r="D1053" t="s">
        <v>657</v>
      </c>
      <c r="E1053" t="s">
        <v>2607</v>
      </c>
      <c r="F1053">
        <v>2</v>
      </c>
      <c r="G1053">
        <v>4</v>
      </c>
      <c r="H1053">
        <f t="shared" si="133"/>
        <v>16</v>
      </c>
      <c r="P1053" s="10"/>
      <c r="Q1053" s="10"/>
    </row>
    <row r="1054" spans="1:17" x14ac:dyDescent="0.25">
      <c r="A1054">
        <f t="shared" si="134"/>
        <v>0</v>
      </c>
      <c r="B1054">
        <v>1996</v>
      </c>
      <c r="C1054" t="s">
        <v>2608</v>
      </c>
      <c r="D1054" t="s">
        <v>2343</v>
      </c>
      <c r="E1054" t="s">
        <v>2609</v>
      </c>
      <c r="F1054">
        <v>3</v>
      </c>
      <c r="G1054">
        <v>3</v>
      </c>
      <c r="H1054">
        <f t="shared" si="133"/>
        <v>9</v>
      </c>
      <c r="P1054" s="10"/>
      <c r="Q1054" s="10"/>
    </row>
    <row r="1055" spans="1:17" x14ac:dyDescent="0.25">
      <c r="A1055">
        <f t="shared" si="134"/>
        <v>0</v>
      </c>
      <c r="B1055">
        <v>1996</v>
      </c>
      <c r="C1055" t="s">
        <v>2610</v>
      </c>
      <c r="D1055" t="s">
        <v>403</v>
      </c>
      <c r="E1055" t="s">
        <v>2611</v>
      </c>
      <c r="F1055">
        <v>4</v>
      </c>
      <c r="G1055">
        <v>3</v>
      </c>
      <c r="H1055">
        <f t="shared" si="133"/>
        <v>9</v>
      </c>
      <c r="P1055" s="10"/>
      <c r="Q1055" s="10"/>
    </row>
    <row r="1056" spans="1:17" x14ac:dyDescent="0.25">
      <c r="A1056">
        <f t="shared" si="134"/>
        <v>0</v>
      </c>
      <c r="B1056">
        <v>1996</v>
      </c>
      <c r="C1056" t="s">
        <v>2612</v>
      </c>
      <c r="D1056" t="s">
        <v>1009</v>
      </c>
      <c r="E1056" t="s">
        <v>2613</v>
      </c>
      <c r="F1056">
        <v>2</v>
      </c>
      <c r="G1056">
        <v>4</v>
      </c>
      <c r="H1056">
        <f t="shared" si="133"/>
        <v>16</v>
      </c>
      <c r="P1056" s="10"/>
      <c r="Q1056" s="10"/>
    </row>
    <row r="1057" spans="1:17" x14ac:dyDescent="0.25">
      <c r="A1057">
        <f t="shared" si="134"/>
        <v>0</v>
      </c>
      <c r="B1057">
        <v>1996</v>
      </c>
      <c r="C1057" t="s">
        <v>2614</v>
      </c>
      <c r="D1057" t="s">
        <v>2615</v>
      </c>
      <c r="E1057" t="s">
        <v>2616</v>
      </c>
      <c r="F1057">
        <v>2</v>
      </c>
      <c r="G1057">
        <v>3</v>
      </c>
      <c r="H1057">
        <f t="shared" si="133"/>
        <v>9</v>
      </c>
      <c r="P1057" s="10"/>
      <c r="Q1057" s="10"/>
    </row>
    <row r="1058" spans="1:17" x14ac:dyDescent="0.25">
      <c r="A1058">
        <f t="shared" si="134"/>
        <v>0</v>
      </c>
      <c r="B1058">
        <v>1996</v>
      </c>
      <c r="C1058" t="s">
        <v>2617</v>
      </c>
      <c r="D1058" t="s">
        <v>2618</v>
      </c>
      <c r="E1058" t="s">
        <v>2619</v>
      </c>
      <c r="F1058">
        <v>3</v>
      </c>
      <c r="G1058">
        <v>4</v>
      </c>
      <c r="H1058">
        <f t="shared" si="133"/>
        <v>16</v>
      </c>
      <c r="P1058" s="10"/>
      <c r="Q1058" s="10"/>
    </row>
    <row r="1059" spans="1:17" x14ac:dyDescent="0.25">
      <c r="A1059">
        <f t="shared" si="134"/>
        <v>0</v>
      </c>
      <c r="B1059">
        <v>1996</v>
      </c>
      <c r="C1059" t="s">
        <v>2620</v>
      </c>
      <c r="D1059" t="s">
        <v>2621</v>
      </c>
      <c r="E1059" t="s">
        <v>2622</v>
      </c>
      <c r="F1059">
        <v>4</v>
      </c>
      <c r="G1059">
        <v>4</v>
      </c>
      <c r="H1059">
        <f t="shared" si="133"/>
        <v>16</v>
      </c>
      <c r="P1059" s="10"/>
      <c r="Q1059" s="10"/>
    </row>
    <row r="1060" spans="1:17" x14ac:dyDescent="0.25">
      <c r="A1060">
        <f t="shared" si="134"/>
        <v>0</v>
      </c>
      <c r="B1060">
        <v>1996</v>
      </c>
      <c r="C1060" t="s">
        <v>2623</v>
      </c>
      <c r="D1060" t="s">
        <v>1622</v>
      </c>
      <c r="E1060" t="s">
        <v>2624</v>
      </c>
      <c r="F1060">
        <v>2</v>
      </c>
      <c r="G1060">
        <v>4</v>
      </c>
      <c r="H1060">
        <f t="shared" si="133"/>
        <v>16</v>
      </c>
      <c r="P1060" s="10"/>
      <c r="Q1060" s="10"/>
    </row>
    <row r="1061" spans="1:17" x14ac:dyDescent="0.25">
      <c r="A1061">
        <f t="shared" si="134"/>
        <v>0</v>
      </c>
      <c r="B1061">
        <v>1996</v>
      </c>
      <c r="C1061" t="s">
        <v>2625</v>
      </c>
      <c r="D1061" t="s">
        <v>2626</v>
      </c>
      <c r="E1061" t="s">
        <v>2627</v>
      </c>
      <c r="F1061">
        <v>2</v>
      </c>
      <c r="G1061">
        <v>4</v>
      </c>
      <c r="H1061">
        <f t="shared" si="133"/>
        <v>16</v>
      </c>
      <c r="P1061" s="10"/>
      <c r="Q1061" s="10"/>
    </row>
    <row r="1062" spans="1:17" x14ac:dyDescent="0.25">
      <c r="A1062">
        <f t="shared" si="134"/>
        <v>0</v>
      </c>
      <c r="B1062">
        <v>1996</v>
      </c>
      <c r="C1062" t="s">
        <v>2628</v>
      </c>
      <c r="D1062" t="s">
        <v>812</v>
      </c>
      <c r="E1062" t="s">
        <v>2629</v>
      </c>
      <c r="F1062">
        <v>2</v>
      </c>
      <c r="G1062">
        <v>4</v>
      </c>
      <c r="H1062">
        <f t="shared" si="133"/>
        <v>16</v>
      </c>
      <c r="P1062" s="10"/>
      <c r="Q1062" s="10"/>
    </row>
    <row r="1063" spans="1:17" x14ac:dyDescent="0.25">
      <c r="A1063">
        <f t="shared" si="134"/>
        <v>0</v>
      </c>
      <c r="B1063">
        <v>1996</v>
      </c>
      <c r="C1063" t="s">
        <v>2630</v>
      </c>
      <c r="D1063" t="s">
        <v>2631</v>
      </c>
      <c r="E1063" t="s">
        <v>2632</v>
      </c>
      <c r="F1063">
        <v>2</v>
      </c>
      <c r="G1063">
        <v>4</v>
      </c>
      <c r="H1063">
        <f t="shared" si="133"/>
        <v>16</v>
      </c>
      <c r="P1063" s="10"/>
      <c r="Q1063" s="10"/>
    </row>
    <row r="1064" spans="1:17" x14ac:dyDescent="0.25">
      <c r="A1064">
        <f t="shared" si="134"/>
        <v>0</v>
      </c>
      <c r="B1064">
        <v>1996</v>
      </c>
      <c r="C1064" t="s">
        <v>2633</v>
      </c>
      <c r="D1064" t="s">
        <v>2634</v>
      </c>
      <c r="E1064" t="s">
        <v>2635</v>
      </c>
      <c r="F1064">
        <v>2</v>
      </c>
      <c r="G1064">
        <v>4</v>
      </c>
      <c r="H1064">
        <f t="shared" si="133"/>
        <v>16</v>
      </c>
      <c r="P1064" s="10"/>
      <c r="Q1064" s="10"/>
    </row>
    <row r="1065" spans="1:17" x14ac:dyDescent="0.25">
      <c r="A1065">
        <f t="shared" si="134"/>
        <v>0</v>
      </c>
      <c r="B1065">
        <v>1996</v>
      </c>
      <c r="C1065" t="s">
        <v>2636</v>
      </c>
      <c r="D1065" t="s">
        <v>2637</v>
      </c>
      <c r="E1065" t="s">
        <v>2638</v>
      </c>
      <c r="F1065">
        <v>2</v>
      </c>
      <c r="G1065">
        <v>3</v>
      </c>
      <c r="H1065">
        <f t="shared" si="133"/>
        <v>9</v>
      </c>
      <c r="P1065" s="10"/>
      <c r="Q1065" s="10"/>
    </row>
    <row r="1066" spans="1:17" x14ac:dyDescent="0.25">
      <c r="A1066">
        <f t="shared" si="134"/>
        <v>0</v>
      </c>
      <c r="B1066">
        <v>1996</v>
      </c>
      <c r="C1066" t="s">
        <v>2639</v>
      </c>
      <c r="D1066" t="s">
        <v>2640</v>
      </c>
      <c r="E1066" t="s">
        <v>2641</v>
      </c>
      <c r="F1066">
        <v>3</v>
      </c>
      <c r="G1066">
        <v>3</v>
      </c>
      <c r="H1066">
        <f t="shared" si="133"/>
        <v>9</v>
      </c>
      <c r="P1066" s="10"/>
      <c r="Q1066" s="10"/>
    </row>
    <row r="1067" spans="1:17" x14ac:dyDescent="0.25">
      <c r="A1067">
        <f t="shared" si="134"/>
        <v>0</v>
      </c>
      <c r="B1067">
        <v>1996</v>
      </c>
      <c r="C1067" t="s">
        <v>2642</v>
      </c>
      <c r="D1067" t="s">
        <v>651</v>
      </c>
      <c r="E1067" t="s">
        <v>2643</v>
      </c>
      <c r="F1067">
        <v>3</v>
      </c>
      <c r="G1067">
        <v>3</v>
      </c>
      <c r="H1067">
        <f t="shared" si="133"/>
        <v>9</v>
      </c>
      <c r="P1067" s="10"/>
      <c r="Q1067" s="10"/>
    </row>
    <row r="1068" spans="1:17" x14ac:dyDescent="0.25">
      <c r="A1068">
        <f t="shared" si="134"/>
        <v>0</v>
      </c>
      <c r="B1068">
        <v>1996</v>
      </c>
      <c r="C1068" t="s">
        <v>2644</v>
      </c>
      <c r="D1068" t="s">
        <v>315</v>
      </c>
      <c r="E1068" t="s">
        <v>2645</v>
      </c>
      <c r="F1068">
        <v>2</v>
      </c>
      <c r="G1068">
        <v>3</v>
      </c>
      <c r="H1068">
        <f t="shared" si="133"/>
        <v>9</v>
      </c>
      <c r="P1068" s="10"/>
      <c r="Q1068" s="10"/>
    </row>
    <row r="1069" spans="1:17" x14ac:dyDescent="0.25">
      <c r="A1069">
        <f t="shared" si="134"/>
        <v>0</v>
      </c>
      <c r="B1069">
        <v>1996</v>
      </c>
      <c r="C1069" t="s">
        <v>2646</v>
      </c>
      <c r="D1069" t="s">
        <v>2647</v>
      </c>
      <c r="E1069" t="s">
        <v>2648</v>
      </c>
      <c r="F1069">
        <v>4</v>
      </c>
      <c r="G1069">
        <v>4</v>
      </c>
      <c r="H1069">
        <f t="shared" si="133"/>
        <v>16</v>
      </c>
      <c r="P1069" s="10"/>
      <c r="Q1069" s="10"/>
    </row>
    <row r="1070" spans="1:17" x14ac:dyDescent="0.25">
      <c r="A1070">
        <f t="shared" si="134"/>
        <v>0</v>
      </c>
      <c r="B1070">
        <v>1996</v>
      </c>
      <c r="C1070" t="s">
        <v>2649</v>
      </c>
      <c r="D1070" t="s">
        <v>2650</v>
      </c>
      <c r="E1070" t="s">
        <v>2651</v>
      </c>
      <c r="F1070">
        <v>2</v>
      </c>
      <c r="G1070">
        <v>4</v>
      </c>
      <c r="H1070">
        <f t="shared" si="133"/>
        <v>16</v>
      </c>
      <c r="P1070" s="10"/>
      <c r="Q1070" s="10"/>
    </row>
    <row r="1071" spans="1:17" x14ac:dyDescent="0.25">
      <c r="A1071">
        <f t="shared" si="134"/>
        <v>0</v>
      </c>
      <c r="B1071">
        <v>1996</v>
      </c>
      <c r="C1071" t="s">
        <v>2652</v>
      </c>
      <c r="D1071" t="s">
        <v>458</v>
      </c>
      <c r="E1071" t="s">
        <v>2653</v>
      </c>
      <c r="F1071">
        <v>3</v>
      </c>
      <c r="G1071">
        <v>4</v>
      </c>
      <c r="H1071">
        <f t="shared" si="133"/>
        <v>16</v>
      </c>
      <c r="P1071" s="10"/>
      <c r="Q1071" s="10"/>
    </row>
    <row r="1072" spans="1:17" x14ac:dyDescent="0.25">
      <c r="A1072">
        <f t="shared" si="134"/>
        <v>0</v>
      </c>
      <c r="B1072">
        <v>1996</v>
      </c>
      <c r="C1072" t="s">
        <v>2654</v>
      </c>
      <c r="D1072" t="s">
        <v>1855</v>
      </c>
      <c r="E1072" t="s">
        <v>2655</v>
      </c>
      <c r="F1072">
        <v>3</v>
      </c>
      <c r="G1072">
        <v>4</v>
      </c>
      <c r="H1072">
        <f t="shared" si="133"/>
        <v>16</v>
      </c>
      <c r="P1072" s="10"/>
      <c r="Q1072" s="10"/>
    </row>
    <row r="1073" spans="1:17" x14ac:dyDescent="0.25">
      <c r="A1073">
        <f t="shared" si="134"/>
        <v>0</v>
      </c>
      <c r="B1073">
        <v>1996</v>
      </c>
      <c r="C1073" t="s">
        <v>2656</v>
      </c>
      <c r="D1073" t="s">
        <v>602</v>
      </c>
      <c r="E1073" t="s">
        <v>2657</v>
      </c>
      <c r="F1073">
        <v>3</v>
      </c>
      <c r="G1073">
        <v>4</v>
      </c>
      <c r="H1073">
        <f t="shared" si="133"/>
        <v>16</v>
      </c>
      <c r="P1073" s="10"/>
      <c r="Q1073" s="10"/>
    </row>
    <row r="1074" spans="1:17" x14ac:dyDescent="0.25">
      <c r="A1074">
        <f t="shared" si="134"/>
        <v>0</v>
      </c>
      <c r="B1074">
        <v>1996</v>
      </c>
      <c r="C1074" t="s">
        <v>2658</v>
      </c>
      <c r="D1074" t="s">
        <v>957</v>
      </c>
      <c r="E1074" t="s">
        <v>2659</v>
      </c>
      <c r="F1074">
        <v>3</v>
      </c>
      <c r="G1074">
        <v>4</v>
      </c>
      <c r="H1074">
        <f t="shared" si="133"/>
        <v>16</v>
      </c>
      <c r="P1074" s="10"/>
      <c r="Q1074" s="10"/>
    </row>
    <row r="1075" spans="1:17" x14ac:dyDescent="0.25">
      <c r="A1075">
        <f t="shared" si="134"/>
        <v>0</v>
      </c>
      <c r="B1075">
        <v>1996</v>
      </c>
      <c r="C1075" t="s">
        <v>2660</v>
      </c>
      <c r="D1075" t="s">
        <v>2661</v>
      </c>
      <c r="E1075" t="s">
        <v>2662</v>
      </c>
      <c r="F1075">
        <v>3</v>
      </c>
      <c r="G1075">
        <v>3</v>
      </c>
      <c r="H1075">
        <f t="shared" si="133"/>
        <v>9</v>
      </c>
      <c r="P1075" s="10"/>
      <c r="Q1075" s="10"/>
    </row>
    <row r="1076" spans="1:17" x14ac:dyDescent="0.25">
      <c r="A1076">
        <f t="shared" si="134"/>
        <v>0</v>
      </c>
      <c r="B1076">
        <v>1996</v>
      </c>
      <c r="C1076" t="s">
        <v>2663</v>
      </c>
      <c r="D1076" t="s">
        <v>2360</v>
      </c>
      <c r="E1076" t="s">
        <v>2664</v>
      </c>
      <c r="F1076">
        <v>2</v>
      </c>
      <c r="G1076">
        <v>4</v>
      </c>
      <c r="H1076">
        <f t="shared" ref="H1076:H1139" si="135">G1076^2</f>
        <v>16</v>
      </c>
      <c r="P1076" s="10"/>
      <c r="Q1076" s="10"/>
    </row>
    <row r="1077" spans="1:17" x14ac:dyDescent="0.25">
      <c r="A1077">
        <f t="shared" ref="A1077:A1140" si="136">IF(C1077=C1076,1,0)</f>
        <v>0</v>
      </c>
      <c r="B1077">
        <v>1996</v>
      </c>
      <c r="C1077" t="s">
        <v>2665</v>
      </c>
      <c r="D1077" t="s">
        <v>327</v>
      </c>
      <c r="E1077" t="s">
        <v>2666</v>
      </c>
      <c r="F1077">
        <v>2</v>
      </c>
      <c r="G1077">
        <v>3</v>
      </c>
      <c r="H1077">
        <f t="shared" si="135"/>
        <v>9</v>
      </c>
      <c r="P1077" s="10"/>
      <c r="Q1077" s="10"/>
    </row>
    <row r="1078" spans="1:17" x14ac:dyDescent="0.25">
      <c r="A1078">
        <f t="shared" si="136"/>
        <v>0</v>
      </c>
      <c r="B1078">
        <v>1996</v>
      </c>
      <c r="C1078" t="s">
        <v>2667</v>
      </c>
      <c r="D1078" t="s">
        <v>2668</v>
      </c>
      <c r="E1078" t="s">
        <v>2669</v>
      </c>
      <c r="F1078">
        <v>2</v>
      </c>
      <c r="G1078">
        <v>4</v>
      </c>
      <c r="H1078">
        <f t="shared" si="135"/>
        <v>16</v>
      </c>
      <c r="P1078" s="10"/>
      <c r="Q1078" s="10"/>
    </row>
    <row r="1079" spans="1:17" x14ac:dyDescent="0.25">
      <c r="A1079">
        <f t="shared" si="136"/>
        <v>0</v>
      </c>
      <c r="B1079">
        <v>1996</v>
      </c>
      <c r="C1079" t="s">
        <v>2670</v>
      </c>
      <c r="D1079" t="s">
        <v>1764</v>
      </c>
      <c r="E1079" t="s">
        <v>2671</v>
      </c>
      <c r="F1079">
        <v>4</v>
      </c>
      <c r="G1079">
        <v>4</v>
      </c>
      <c r="H1079">
        <f t="shared" si="135"/>
        <v>16</v>
      </c>
      <c r="P1079" s="10"/>
      <c r="Q1079" s="10"/>
    </row>
    <row r="1080" spans="1:17" x14ac:dyDescent="0.25">
      <c r="A1080">
        <f t="shared" si="136"/>
        <v>0</v>
      </c>
      <c r="B1080">
        <v>1996</v>
      </c>
      <c r="C1080" t="s">
        <v>2672</v>
      </c>
      <c r="D1080" t="s">
        <v>1341</v>
      </c>
      <c r="E1080" t="s">
        <v>2673</v>
      </c>
      <c r="F1080">
        <v>2</v>
      </c>
      <c r="G1080">
        <v>4</v>
      </c>
      <c r="H1080">
        <f t="shared" si="135"/>
        <v>16</v>
      </c>
      <c r="P1080" s="10"/>
      <c r="Q1080" s="10"/>
    </row>
    <row r="1081" spans="1:17" x14ac:dyDescent="0.25">
      <c r="A1081">
        <f t="shared" si="136"/>
        <v>0</v>
      </c>
      <c r="B1081">
        <v>1996</v>
      </c>
      <c r="C1081" t="s">
        <v>2674</v>
      </c>
      <c r="D1081" t="s">
        <v>1385</v>
      </c>
      <c r="E1081" t="s">
        <v>2675</v>
      </c>
      <c r="F1081">
        <v>2</v>
      </c>
      <c r="G1081">
        <v>4</v>
      </c>
      <c r="H1081">
        <f t="shared" si="135"/>
        <v>16</v>
      </c>
      <c r="P1081" s="10"/>
      <c r="Q1081" s="10"/>
    </row>
    <row r="1082" spans="1:17" x14ac:dyDescent="0.25">
      <c r="A1082">
        <f t="shared" si="136"/>
        <v>0</v>
      </c>
      <c r="B1082">
        <v>1996</v>
      </c>
      <c r="C1082" t="s">
        <v>2676</v>
      </c>
      <c r="D1082" t="s">
        <v>2677</v>
      </c>
      <c r="E1082" t="s">
        <v>2678</v>
      </c>
      <c r="F1082">
        <v>4</v>
      </c>
      <c r="G1082">
        <v>4</v>
      </c>
      <c r="H1082">
        <f t="shared" si="135"/>
        <v>16</v>
      </c>
      <c r="P1082" s="10"/>
      <c r="Q1082" s="10"/>
    </row>
    <row r="1083" spans="1:17" x14ac:dyDescent="0.25">
      <c r="A1083">
        <f t="shared" si="136"/>
        <v>0</v>
      </c>
      <c r="B1083">
        <v>1996</v>
      </c>
      <c r="C1083" t="s">
        <v>2679</v>
      </c>
      <c r="D1083" t="s">
        <v>835</v>
      </c>
      <c r="E1083" t="s">
        <v>2680</v>
      </c>
      <c r="F1083">
        <v>2</v>
      </c>
      <c r="G1083">
        <v>4</v>
      </c>
      <c r="H1083">
        <f t="shared" si="135"/>
        <v>16</v>
      </c>
      <c r="P1083" s="10"/>
      <c r="Q1083" s="10"/>
    </row>
    <row r="1084" spans="1:17" x14ac:dyDescent="0.25">
      <c r="A1084">
        <f t="shared" si="136"/>
        <v>0</v>
      </c>
      <c r="B1084">
        <v>1996</v>
      </c>
      <c r="C1084" t="s">
        <v>2681</v>
      </c>
      <c r="D1084" t="s">
        <v>434</v>
      </c>
      <c r="E1084" t="s">
        <v>2682</v>
      </c>
      <c r="F1084">
        <v>2</v>
      </c>
      <c r="G1084">
        <v>4</v>
      </c>
      <c r="H1084">
        <f t="shared" si="135"/>
        <v>16</v>
      </c>
      <c r="P1084" s="10"/>
      <c r="Q1084" s="10"/>
    </row>
    <row r="1085" spans="1:17" x14ac:dyDescent="0.25">
      <c r="A1085">
        <f t="shared" si="136"/>
        <v>0</v>
      </c>
      <c r="B1085">
        <v>1996</v>
      </c>
      <c r="C1085" t="s">
        <v>2683</v>
      </c>
      <c r="D1085" t="s">
        <v>2343</v>
      </c>
      <c r="E1085" t="s">
        <v>2684</v>
      </c>
      <c r="F1085">
        <v>3</v>
      </c>
      <c r="G1085">
        <v>3</v>
      </c>
      <c r="H1085">
        <f t="shared" si="135"/>
        <v>9</v>
      </c>
      <c r="P1085" s="10"/>
      <c r="Q1085" s="10"/>
    </row>
    <row r="1086" spans="1:17" x14ac:dyDescent="0.25">
      <c r="A1086">
        <f t="shared" si="136"/>
        <v>0</v>
      </c>
      <c r="B1086">
        <v>1996</v>
      </c>
      <c r="C1086" t="s">
        <v>2685</v>
      </c>
      <c r="D1086" t="s">
        <v>376</v>
      </c>
      <c r="E1086" t="s">
        <v>2686</v>
      </c>
      <c r="F1086">
        <v>2</v>
      </c>
      <c r="G1086">
        <v>4</v>
      </c>
      <c r="H1086">
        <f t="shared" si="135"/>
        <v>16</v>
      </c>
      <c r="P1086" s="10"/>
      <c r="Q1086" s="10"/>
    </row>
    <row r="1087" spans="1:17" x14ac:dyDescent="0.25">
      <c r="A1087">
        <f t="shared" si="136"/>
        <v>0</v>
      </c>
      <c r="B1087">
        <v>1996</v>
      </c>
      <c r="C1087" t="s">
        <v>2687</v>
      </c>
      <c r="D1087" t="s">
        <v>1115</v>
      </c>
      <c r="E1087" t="s">
        <v>2688</v>
      </c>
      <c r="F1087">
        <v>4</v>
      </c>
      <c r="G1087">
        <v>3</v>
      </c>
      <c r="H1087">
        <f t="shared" si="135"/>
        <v>9</v>
      </c>
      <c r="P1087" s="10"/>
      <c r="Q1087" s="10"/>
    </row>
    <row r="1088" spans="1:17" x14ac:dyDescent="0.25">
      <c r="A1088">
        <f t="shared" si="136"/>
        <v>0</v>
      </c>
      <c r="B1088">
        <v>1996</v>
      </c>
      <c r="C1088" t="s">
        <v>2689</v>
      </c>
      <c r="D1088" t="s">
        <v>1764</v>
      </c>
      <c r="E1088" t="s">
        <v>2690</v>
      </c>
      <c r="F1088">
        <v>3</v>
      </c>
      <c r="G1088">
        <v>4</v>
      </c>
      <c r="H1088">
        <f t="shared" si="135"/>
        <v>16</v>
      </c>
      <c r="P1088" s="10"/>
      <c r="Q1088" s="10"/>
    </row>
    <row r="1089" spans="1:17" x14ac:dyDescent="0.25">
      <c r="A1089">
        <f t="shared" si="136"/>
        <v>0</v>
      </c>
      <c r="B1089">
        <v>1996</v>
      </c>
      <c r="C1089" t="s">
        <v>2691</v>
      </c>
      <c r="D1089" t="s">
        <v>327</v>
      </c>
      <c r="E1089" t="s">
        <v>846</v>
      </c>
      <c r="F1089">
        <v>3</v>
      </c>
      <c r="G1089">
        <v>3</v>
      </c>
      <c r="H1089">
        <f t="shared" si="135"/>
        <v>9</v>
      </c>
      <c r="P1089" s="10"/>
      <c r="Q1089" s="10"/>
    </row>
    <row r="1090" spans="1:17" x14ac:dyDescent="0.25">
      <c r="A1090">
        <f t="shared" si="136"/>
        <v>0</v>
      </c>
      <c r="B1090">
        <v>1996</v>
      </c>
      <c r="C1090" t="s">
        <v>2692</v>
      </c>
      <c r="D1090" t="s">
        <v>385</v>
      </c>
      <c r="E1090" t="s">
        <v>2693</v>
      </c>
      <c r="F1090">
        <v>2</v>
      </c>
      <c r="G1090">
        <v>3</v>
      </c>
      <c r="H1090">
        <f t="shared" si="135"/>
        <v>9</v>
      </c>
      <c r="P1090" s="10"/>
      <c r="Q1090" s="10"/>
    </row>
    <row r="1091" spans="1:17" x14ac:dyDescent="0.25">
      <c r="A1091">
        <f t="shared" si="136"/>
        <v>0</v>
      </c>
      <c r="B1091">
        <v>1996</v>
      </c>
      <c r="C1091" t="s">
        <v>2694</v>
      </c>
      <c r="D1091" t="s">
        <v>315</v>
      </c>
      <c r="E1091" t="s">
        <v>2695</v>
      </c>
      <c r="F1091">
        <v>4</v>
      </c>
      <c r="G1091">
        <v>4</v>
      </c>
      <c r="H1091">
        <f t="shared" si="135"/>
        <v>16</v>
      </c>
      <c r="P1091" s="10"/>
      <c r="Q1091" s="10"/>
    </row>
    <row r="1092" spans="1:17" x14ac:dyDescent="0.25">
      <c r="A1092">
        <f t="shared" si="136"/>
        <v>0</v>
      </c>
      <c r="B1092">
        <v>1996</v>
      </c>
      <c r="C1092" t="s">
        <v>2696</v>
      </c>
      <c r="D1092" t="s">
        <v>309</v>
      </c>
      <c r="E1092" t="s">
        <v>2697</v>
      </c>
      <c r="F1092">
        <v>2</v>
      </c>
      <c r="G1092">
        <v>4</v>
      </c>
      <c r="H1092">
        <f t="shared" si="135"/>
        <v>16</v>
      </c>
      <c r="P1092" s="10"/>
      <c r="Q1092" s="10"/>
    </row>
    <row r="1093" spans="1:17" x14ac:dyDescent="0.25">
      <c r="A1093">
        <f t="shared" si="136"/>
        <v>0</v>
      </c>
      <c r="B1093">
        <v>1996</v>
      </c>
      <c r="C1093" t="s">
        <v>2698</v>
      </c>
      <c r="D1093" t="s">
        <v>2374</v>
      </c>
      <c r="E1093" t="s">
        <v>2699</v>
      </c>
      <c r="F1093">
        <v>2</v>
      </c>
      <c r="G1093">
        <v>2</v>
      </c>
      <c r="H1093">
        <f t="shared" si="135"/>
        <v>4</v>
      </c>
      <c r="P1093" s="10"/>
      <c r="Q1093" s="10"/>
    </row>
    <row r="1094" spans="1:17" x14ac:dyDescent="0.25">
      <c r="A1094">
        <f t="shared" si="136"/>
        <v>0</v>
      </c>
      <c r="B1094">
        <v>1996</v>
      </c>
      <c r="C1094" t="s">
        <v>2700</v>
      </c>
      <c r="D1094" t="s">
        <v>392</v>
      </c>
      <c r="E1094" t="s">
        <v>2701</v>
      </c>
      <c r="F1094">
        <v>4</v>
      </c>
      <c r="G1094">
        <v>4</v>
      </c>
      <c r="H1094">
        <f t="shared" si="135"/>
        <v>16</v>
      </c>
      <c r="P1094" s="10"/>
      <c r="Q1094" s="10"/>
    </row>
    <row r="1095" spans="1:17" x14ac:dyDescent="0.25">
      <c r="A1095">
        <f t="shared" si="136"/>
        <v>0</v>
      </c>
      <c r="B1095">
        <v>1996</v>
      </c>
      <c r="C1095" t="s">
        <v>2702</v>
      </c>
      <c r="D1095" t="s">
        <v>364</v>
      </c>
      <c r="E1095" t="s">
        <v>2703</v>
      </c>
      <c r="F1095">
        <v>3</v>
      </c>
      <c r="G1095">
        <v>4</v>
      </c>
      <c r="H1095">
        <f t="shared" si="135"/>
        <v>16</v>
      </c>
      <c r="P1095" s="10"/>
      <c r="Q1095" s="10"/>
    </row>
    <row r="1096" spans="1:17" x14ac:dyDescent="0.25">
      <c r="A1096">
        <f t="shared" si="136"/>
        <v>0</v>
      </c>
      <c r="B1096">
        <v>1996</v>
      </c>
      <c r="C1096" t="s">
        <v>2704</v>
      </c>
      <c r="D1096" t="s">
        <v>1876</v>
      </c>
      <c r="E1096" t="s">
        <v>2705</v>
      </c>
      <c r="F1096">
        <v>4</v>
      </c>
      <c r="G1096">
        <v>2</v>
      </c>
      <c r="H1096">
        <f t="shared" si="135"/>
        <v>4</v>
      </c>
      <c r="P1096" s="10"/>
      <c r="Q1096" s="10"/>
    </row>
    <row r="1097" spans="1:17" x14ac:dyDescent="0.25">
      <c r="A1097">
        <f t="shared" si="136"/>
        <v>0</v>
      </c>
      <c r="B1097">
        <v>1996</v>
      </c>
      <c r="C1097" t="s">
        <v>2706</v>
      </c>
      <c r="D1097" t="s">
        <v>2707</v>
      </c>
      <c r="E1097" t="s">
        <v>2708</v>
      </c>
      <c r="F1097">
        <v>2</v>
      </c>
      <c r="G1097">
        <v>4</v>
      </c>
      <c r="H1097">
        <f t="shared" si="135"/>
        <v>16</v>
      </c>
      <c r="P1097" s="10"/>
      <c r="Q1097" s="10"/>
    </row>
    <row r="1098" spans="1:17" x14ac:dyDescent="0.25">
      <c r="A1098">
        <f t="shared" si="136"/>
        <v>0</v>
      </c>
      <c r="B1098">
        <v>1996</v>
      </c>
      <c r="C1098" t="s">
        <v>2709</v>
      </c>
      <c r="D1098" t="s">
        <v>1334</v>
      </c>
      <c r="E1098" t="s">
        <v>2710</v>
      </c>
      <c r="F1098">
        <v>2</v>
      </c>
      <c r="G1098">
        <v>3</v>
      </c>
      <c r="H1098">
        <f t="shared" si="135"/>
        <v>9</v>
      </c>
      <c r="P1098" s="10"/>
      <c r="Q1098" s="10"/>
    </row>
    <row r="1099" spans="1:17" x14ac:dyDescent="0.25">
      <c r="A1099">
        <f t="shared" si="136"/>
        <v>0</v>
      </c>
      <c r="B1099">
        <v>1996</v>
      </c>
      <c r="C1099" t="s">
        <v>2711</v>
      </c>
      <c r="D1099" t="s">
        <v>1485</v>
      </c>
      <c r="E1099" t="s">
        <v>2712</v>
      </c>
      <c r="F1099">
        <v>2</v>
      </c>
      <c r="G1099">
        <v>4</v>
      </c>
      <c r="H1099">
        <f t="shared" si="135"/>
        <v>16</v>
      </c>
      <c r="P1099" s="10"/>
      <c r="Q1099" s="10"/>
    </row>
    <row r="1100" spans="1:17" x14ac:dyDescent="0.25">
      <c r="A1100">
        <f t="shared" si="136"/>
        <v>0</v>
      </c>
      <c r="B1100">
        <v>1996</v>
      </c>
      <c r="C1100" t="s">
        <v>2713</v>
      </c>
      <c r="D1100" t="s">
        <v>511</v>
      </c>
      <c r="E1100" t="s">
        <v>2714</v>
      </c>
      <c r="F1100">
        <v>2</v>
      </c>
      <c r="G1100">
        <v>3</v>
      </c>
      <c r="H1100">
        <f t="shared" si="135"/>
        <v>9</v>
      </c>
      <c r="P1100" s="10"/>
      <c r="Q1100" s="10"/>
    </row>
    <row r="1101" spans="1:17" x14ac:dyDescent="0.25">
      <c r="A1101">
        <f t="shared" si="136"/>
        <v>0</v>
      </c>
      <c r="B1101">
        <v>1996</v>
      </c>
      <c r="C1101" t="s">
        <v>2715</v>
      </c>
      <c r="D1101" t="s">
        <v>576</v>
      </c>
      <c r="E1101" t="s">
        <v>2716</v>
      </c>
      <c r="F1101">
        <v>2</v>
      </c>
      <c r="G1101">
        <v>4</v>
      </c>
      <c r="H1101">
        <f t="shared" si="135"/>
        <v>16</v>
      </c>
      <c r="P1101" s="10"/>
      <c r="Q1101" s="10"/>
    </row>
    <row r="1102" spans="1:17" x14ac:dyDescent="0.25">
      <c r="A1102">
        <f t="shared" si="136"/>
        <v>0</v>
      </c>
      <c r="B1102">
        <v>1996</v>
      </c>
      <c r="C1102" t="s">
        <v>2717</v>
      </c>
      <c r="D1102" t="s">
        <v>392</v>
      </c>
      <c r="E1102" t="s">
        <v>2718</v>
      </c>
      <c r="F1102">
        <v>4</v>
      </c>
      <c r="G1102">
        <v>4</v>
      </c>
      <c r="H1102">
        <f t="shared" si="135"/>
        <v>16</v>
      </c>
      <c r="P1102" s="10"/>
      <c r="Q1102" s="10"/>
    </row>
    <row r="1103" spans="1:17" x14ac:dyDescent="0.25">
      <c r="A1103">
        <f t="shared" si="136"/>
        <v>0</v>
      </c>
      <c r="B1103">
        <v>1996</v>
      </c>
      <c r="C1103" t="s">
        <v>2719</v>
      </c>
      <c r="D1103" t="s">
        <v>688</v>
      </c>
      <c r="E1103" t="s">
        <v>2720</v>
      </c>
      <c r="F1103">
        <v>3</v>
      </c>
      <c r="G1103">
        <v>4</v>
      </c>
      <c r="H1103">
        <f t="shared" si="135"/>
        <v>16</v>
      </c>
      <c r="P1103" s="10"/>
      <c r="Q1103" s="10"/>
    </row>
    <row r="1104" spans="1:17" x14ac:dyDescent="0.25">
      <c r="A1104">
        <f t="shared" si="136"/>
        <v>0</v>
      </c>
      <c r="B1104">
        <v>1996</v>
      </c>
      <c r="C1104" t="s">
        <v>2721</v>
      </c>
      <c r="D1104" t="s">
        <v>2647</v>
      </c>
      <c r="E1104" t="s">
        <v>2722</v>
      </c>
      <c r="F1104">
        <v>3</v>
      </c>
      <c r="G1104">
        <v>3</v>
      </c>
      <c r="H1104">
        <f t="shared" si="135"/>
        <v>9</v>
      </c>
      <c r="P1104" s="10"/>
      <c r="Q1104" s="10"/>
    </row>
    <row r="1105" spans="1:17" x14ac:dyDescent="0.25">
      <c r="A1105">
        <f t="shared" si="136"/>
        <v>0</v>
      </c>
      <c r="B1105">
        <v>1996</v>
      </c>
      <c r="C1105" t="s">
        <v>2723</v>
      </c>
      <c r="D1105" t="s">
        <v>2046</v>
      </c>
      <c r="E1105" t="s">
        <v>2724</v>
      </c>
      <c r="F1105">
        <v>4</v>
      </c>
      <c r="G1105">
        <v>3</v>
      </c>
      <c r="H1105">
        <f t="shared" si="135"/>
        <v>9</v>
      </c>
      <c r="P1105" s="10"/>
      <c r="Q1105" s="10"/>
    </row>
    <row r="1106" spans="1:17" x14ac:dyDescent="0.25">
      <c r="A1106">
        <f t="shared" si="136"/>
        <v>0</v>
      </c>
      <c r="B1106">
        <v>1996</v>
      </c>
      <c r="C1106" t="s">
        <v>2725</v>
      </c>
      <c r="D1106" t="s">
        <v>376</v>
      </c>
      <c r="E1106" t="s">
        <v>2726</v>
      </c>
      <c r="F1106">
        <v>3</v>
      </c>
      <c r="G1106">
        <v>2</v>
      </c>
      <c r="H1106">
        <f t="shared" si="135"/>
        <v>4</v>
      </c>
      <c r="P1106" s="10"/>
      <c r="Q1106" s="10"/>
    </row>
    <row r="1107" spans="1:17" x14ac:dyDescent="0.25">
      <c r="A1107">
        <f t="shared" si="136"/>
        <v>0</v>
      </c>
      <c r="B1107">
        <v>1996</v>
      </c>
      <c r="C1107" t="s">
        <v>2727</v>
      </c>
      <c r="D1107" t="s">
        <v>688</v>
      </c>
      <c r="E1107" t="s">
        <v>554</v>
      </c>
      <c r="F1107">
        <v>4</v>
      </c>
      <c r="G1107">
        <v>3</v>
      </c>
      <c r="H1107">
        <f t="shared" si="135"/>
        <v>9</v>
      </c>
      <c r="P1107" s="10"/>
      <c r="Q1107" s="10"/>
    </row>
    <row r="1108" spans="1:17" x14ac:dyDescent="0.25">
      <c r="A1108">
        <f t="shared" si="136"/>
        <v>0</v>
      </c>
      <c r="B1108">
        <v>1996</v>
      </c>
      <c r="C1108" t="s">
        <v>2728</v>
      </c>
      <c r="D1108" t="s">
        <v>1222</v>
      </c>
      <c r="E1108" t="s">
        <v>2729</v>
      </c>
      <c r="F1108">
        <v>2</v>
      </c>
      <c r="G1108">
        <v>4</v>
      </c>
      <c r="H1108">
        <f t="shared" si="135"/>
        <v>16</v>
      </c>
      <c r="P1108" s="10"/>
      <c r="Q1108" s="10"/>
    </row>
    <row r="1109" spans="1:17" x14ac:dyDescent="0.25">
      <c r="A1109">
        <f t="shared" si="136"/>
        <v>0</v>
      </c>
      <c r="B1109">
        <v>1996</v>
      </c>
      <c r="C1109" t="s">
        <v>2730</v>
      </c>
      <c r="D1109" t="s">
        <v>2731</v>
      </c>
      <c r="E1109" t="s">
        <v>2732</v>
      </c>
      <c r="F1109">
        <v>5</v>
      </c>
      <c r="G1109">
        <v>4</v>
      </c>
      <c r="H1109">
        <f t="shared" si="135"/>
        <v>16</v>
      </c>
      <c r="P1109" s="10"/>
      <c r="Q1109" s="10"/>
    </row>
    <row r="1110" spans="1:17" x14ac:dyDescent="0.25">
      <c r="A1110">
        <f t="shared" si="136"/>
        <v>0</v>
      </c>
      <c r="B1110">
        <v>1996</v>
      </c>
      <c r="C1110" t="s">
        <v>2733</v>
      </c>
      <c r="D1110" t="s">
        <v>688</v>
      </c>
      <c r="E1110" t="s">
        <v>2734</v>
      </c>
      <c r="F1110">
        <v>3</v>
      </c>
      <c r="G1110">
        <v>3</v>
      </c>
      <c r="H1110">
        <f t="shared" si="135"/>
        <v>9</v>
      </c>
      <c r="P1110" s="10"/>
      <c r="Q1110" s="10"/>
    </row>
    <row r="1111" spans="1:17" x14ac:dyDescent="0.25">
      <c r="A1111">
        <f t="shared" si="136"/>
        <v>0</v>
      </c>
      <c r="B1111">
        <v>1996</v>
      </c>
      <c r="C1111" t="s">
        <v>2735</v>
      </c>
      <c r="D1111" t="s">
        <v>2736</v>
      </c>
      <c r="E1111" t="s">
        <v>2737</v>
      </c>
      <c r="F1111">
        <v>2</v>
      </c>
      <c r="G1111">
        <v>3</v>
      </c>
      <c r="H1111">
        <f t="shared" si="135"/>
        <v>9</v>
      </c>
      <c r="P1111" s="10"/>
      <c r="Q1111" s="10"/>
    </row>
    <row r="1112" spans="1:17" x14ac:dyDescent="0.25">
      <c r="A1112">
        <f t="shared" si="136"/>
        <v>0</v>
      </c>
      <c r="B1112">
        <v>1996</v>
      </c>
      <c r="C1112" t="s">
        <v>2738</v>
      </c>
      <c r="D1112" t="s">
        <v>2739</v>
      </c>
      <c r="E1112" t="s">
        <v>2740</v>
      </c>
      <c r="F1112">
        <v>2</v>
      </c>
      <c r="G1112">
        <v>4</v>
      </c>
      <c r="H1112">
        <f t="shared" si="135"/>
        <v>16</v>
      </c>
      <c r="P1112" s="10"/>
      <c r="Q1112" s="10"/>
    </row>
    <row r="1113" spans="1:17" x14ac:dyDescent="0.25">
      <c r="A1113">
        <f t="shared" si="136"/>
        <v>0</v>
      </c>
      <c r="B1113">
        <v>1996</v>
      </c>
      <c r="C1113" t="s">
        <v>2741</v>
      </c>
      <c r="D1113" t="s">
        <v>2647</v>
      </c>
      <c r="E1113" t="s">
        <v>2742</v>
      </c>
      <c r="F1113">
        <v>2</v>
      </c>
      <c r="G1113">
        <v>4</v>
      </c>
      <c r="H1113">
        <f t="shared" si="135"/>
        <v>16</v>
      </c>
      <c r="P1113" s="10"/>
      <c r="Q1113" s="10"/>
    </row>
    <row r="1114" spans="1:17" x14ac:dyDescent="0.25">
      <c r="A1114">
        <f t="shared" si="136"/>
        <v>0</v>
      </c>
      <c r="B1114">
        <v>1996</v>
      </c>
      <c r="C1114" t="s">
        <v>2743</v>
      </c>
      <c r="D1114" t="s">
        <v>1598</v>
      </c>
      <c r="E1114" t="s">
        <v>2744</v>
      </c>
      <c r="F1114">
        <v>2</v>
      </c>
      <c r="G1114">
        <v>4</v>
      </c>
      <c r="H1114">
        <f t="shared" si="135"/>
        <v>16</v>
      </c>
      <c r="P1114" s="10"/>
      <c r="Q1114" s="10"/>
    </row>
    <row r="1115" spans="1:17" x14ac:dyDescent="0.25">
      <c r="A1115">
        <f t="shared" si="136"/>
        <v>0</v>
      </c>
      <c r="B1115">
        <v>1996</v>
      </c>
      <c r="C1115" t="s">
        <v>2745</v>
      </c>
      <c r="D1115" t="s">
        <v>2746</v>
      </c>
      <c r="E1115" t="s">
        <v>2747</v>
      </c>
      <c r="F1115">
        <v>3</v>
      </c>
      <c r="G1115">
        <v>4</v>
      </c>
      <c r="H1115">
        <f t="shared" si="135"/>
        <v>16</v>
      </c>
      <c r="P1115" s="10"/>
      <c r="Q1115" s="10"/>
    </row>
    <row r="1116" spans="1:17" x14ac:dyDescent="0.25">
      <c r="A1116">
        <f t="shared" si="136"/>
        <v>0</v>
      </c>
      <c r="B1116">
        <v>1996</v>
      </c>
      <c r="C1116" t="s">
        <v>2748</v>
      </c>
      <c r="D1116" t="s">
        <v>960</v>
      </c>
      <c r="E1116" t="s">
        <v>2749</v>
      </c>
      <c r="F1116">
        <v>5</v>
      </c>
      <c r="G1116">
        <v>4</v>
      </c>
      <c r="H1116">
        <f t="shared" si="135"/>
        <v>16</v>
      </c>
      <c r="P1116" s="10"/>
      <c r="Q1116" s="10"/>
    </row>
    <row r="1117" spans="1:17" x14ac:dyDescent="0.25">
      <c r="A1117">
        <f t="shared" si="136"/>
        <v>0</v>
      </c>
      <c r="B1117">
        <v>1996</v>
      </c>
      <c r="C1117" t="s">
        <v>2750</v>
      </c>
      <c r="D1117" t="s">
        <v>392</v>
      </c>
      <c r="E1117" t="s">
        <v>2751</v>
      </c>
      <c r="F1117">
        <v>4</v>
      </c>
      <c r="G1117">
        <v>4</v>
      </c>
      <c r="H1117">
        <f t="shared" si="135"/>
        <v>16</v>
      </c>
      <c r="P1117" s="10"/>
      <c r="Q1117" s="10"/>
    </row>
    <row r="1118" spans="1:17" x14ac:dyDescent="0.25">
      <c r="A1118">
        <f t="shared" si="136"/>
        <v>0</v>
      </c>
      <c r="B1118">
        <v>1996</v>
      </c>
      <c r="C1118" t="s">
        <v>2752</v>
      </c>
      <c r="D1118" t="s">
        <v>2753</v>
      </c>
      <c r="E1118" t="s">
        <v>2754</v>
      </c>
      <c r="F1118">
        <v>2</v>
      </c>
      <c r="G1118">
        <v>4</v>
      </c>
      <c r="H1118">
        <f t="shared" si="135"/>
        <v>16</v>
      </c>
      <c r="P1118" s="10"/>
      <c r="Q1118" s="10"/>
    </row>
    <row r="1119" spans="1:17" x14ac:dyDescent="0.25">
      <c r="A1119">
        <f t="shared" si="136"/>
        <v>0</v>
      </c>
      <c r="B1119">
        <v>1996</v>
      </c>
      <c r="C1119" t="s">
        <v>2755</v>
      </c>
      <c r="D1119" t="s">
        <v>2756</v>
      </c>
      <c r="E1119" t="s">
        <v>2757</v>
      </c>
      <c r="F1119">
        <v>4</v>
      </c>
      <c r="G1119">
        <v>4</v>
      </c>
      <c r="H1119">
        <f t="shared" si="135"/>
        <v>16</v>
      </c>
      <c r="P1119" s="10"/>
      <c r="Q1119" s="10"/>
    </row>
    <row r="1120" spans="1:17" x14ac:dyDescent="0.25">
      <c r="A1120">
        <f t="shared" si="136"/>
        <v>0</v>
      </c>
      <c r="B1120">
        <v>1996</v>
      </c>
      <c r="C1120" t="s">
        <v>2758</v>
      </c>
      <c r="D1120" t="s">
        <v>1939</v>
      </c>
      <c r="E1120" t="s">
        <v>2759</v>
      </c>
      <c r="F1120">
        <v>3</v>
      </c>
      <c r="G1120">
        <v>3</v>
      </c>
      <c r="H1120">
        <f t="shared" si="135"/>
        <v>9</v>
      </c>
      <c r="P1120" s="10"/>
      <c r="Q1120" s="10"/>
    </row>
    <row r="1121" spans="1:17" x14ac:dyDescent="0.25">
      <c r="A1121">
        <f t="shared" si="136"/>
        <v>0</v>
      </c>
      <c r="B1121">
        <v>1996</v>
      </c>
      <c r="C1121" t="s">
        <v>2760</v>
      </c>
      <c r="D1121" t="s">
        <v>315</v>
      </c>
      <c r="E1121" t="s">
        <v>2761</v>
      </c>
      <c r="F1121">
        <v>2</v>
      </c>
      <c r="G1121">
        <v>4</v>
      </c>
      <c r="H1121">
        <f t="shared" si="135"/>
        <v>16</v>
      </c>
      <c r="P1121" s="10"/>
      <c r="Q1121" s="10"/>
    </row>
    <row r="1122" spans="1:17" x14ac:dyDescent="0.25">
      <c r="A1122">
        <f t="shared" si="136"/>
        <v>0</v>
      </c>
      <c r="B1122">
        <v>1996</v>
      </c>
      <c r="C1122" t="s">
        <v>2762</v>
      </c>
      <c r="D1122" t="s">
        <v>2763</v>
      </c>
      <c r="E1122" t="s">
        <v>2764</v>
      </c>
      <c r="F1122">
        <v>2</v>
      </c>
      <c r="G1122">
        <v>4</v>
      </c>
      <c r="H1122">
        <f t="shared" si="135"/>
        <v>16</v>
      </c>
      <c r="P1122" s="10"/>
      <c r="Q1122" s="10"/>
    </row>
    <row r="1123" spans="1:17" x14ac:dyDescent="0.25">
      <c r="A1123">
        <f t="shared" si="136"/>
        <v>0</v>
      </c>
      <c r="B1123">
        <v>1996</v>
      </c>
      <c r="C1123" t="s">
        <v>2765</v>
      </c>
      <c r="D1123" t="s">
        <v>2766</v>
      </c>
      <c r="E1123" t="s">
        <v>2767</v>
      </c>
      <c r="F1123">
        <v>5</v>
      </c>
      <c r="G1123">
        <v>4</v>
      </c>
      <c r="H1123">
        <f t="shared" si="135"/>
        <v>16</v>
      </c>
      <c r="P1123" s="10"/>
      <c r="Q1123" s="10"/>
    </row>
    <row r="1124" spans="1:17" x14ac:dyDescent="0.25">
      <c r="A1124">
        <f t="shared" si="136"/>
        <v>0</v>
      </c>
      <c r="B1124">
        <v>1996</v>
      </c>
      <c r="C1124" t="s">
        <v>2768</v>
      </c>
      <c r="D1124" t="s">
        <v>1054</v>
      </c>
      <c r="E1124" t="s">
        <v>2769</v>
      </c>
      <c r="F1124">
        <v>2</v>
      </c>
      <c r="G1124">
        <v>4</v>
      </c>
      <c r="H1124">
        <f t="shared" si="135"/>
        <v>16</v>
      </c>
      <c r="P1124" s="10"/>
      <c r="Q1124" s="10"/>
    </row>
    <row r="1125" spans="1:17" x14ac:dyDescent="0.25">
      <c r="A1125">
        <f t="shared" si="136"/>
        <v>0</v>
      </c>
      <c r="B1125">
        <v>1996</v>
      </c>
      <c r="C1125" t="s">
        <v>2770</v>
      </c>
      <c r="D1125" t="s">
        <v>688</v>
      </c>
      <c r="E1125" t="s">
        <v>2771</v>
      </c>
      <c r="F1125">
        <v>3</v>
      </c>
      <c r="G1125">
        <v>4</v>
      </c>
      <c r="H1125">
        <f t="shared" si="135"/>
        <v>16</v>
      </c>
      <c r="P1125" s="10"/>
      <c r="Q1125" s="10"/>
    </row>
    <row r="1126" spans="1:17" x14ac:dyDescent="0.25">
      <c r="A1126">
        <f t="shared" si="136"/>
        <v>0</v>
      </c>
      <c r="B1126">
        <v>1996</v>
      </c>
      <c r="C1126" t="s">
        <v>2772</v>
      </c>
      <c r="D1126" t="s">
        <v>403</v>
      </c>
      <c r="E1126" t="s">
        <v>582</v>
      </c>
      <c r="F1126">
        <v>2</v>
      </c>
      <c r="G1126">
        <v>4</v>
      </c>
      <c r="H1126">
        <f t="shared" si="135"/>
        <v>16</v>
      </c>
      <c r="P1126" s="10"/>
      <c r="Q1126" s="10"/>
    </row>
    <row r="1127" spans="1:17" x14ac:dyDescent="0.25">
      <c r="A1127">
        <f t="shared" si="136"/>
        <v>0</v>
      </c>
      <c r="B1127">
        <v>1996</v>
      </c>
      <c r="C1127" t="s">
        <v>2773</v>
      </c>
      <c r="D1127" t="s">
        <v>1682</v>
      </c>
      <c r="E1127" t="s">
        <v>2774</v>
      </c>
      <c r="F1127">
        <v>2</v>
      </c>
      <c r="G1127">
        <v>4</v>
      </c>
      <c r="H1127">
        <f t="shared" si="135"/>
        <v>16</v>
      </c>
      <c r="P1127" s="10"/>
      <c r="Q1127" s="10"/>
    </row>
    <row r="1128" spans="1:17" x14ac:dyDescent="0.25">
      <c r="A1128">
        <f t="shared" si="136"/>
        <v>0</v>
      </c>
      <c r="B1128">
        <v>1996</v>
      </c>
      <c r="C1128" t="s">
        <v>2775</v>
      </c>
      <c r="D1128" t="s">
        <v>2776</v>
      </c>
      <c r="E1128" t="s">
        <v>2777</v>
      </c>
      <c r="F1128">
        <v>2</v>
      </c>
      <c r="G1128">
        <v>4</v>
      </c>
      <c r="H1128">
        <f t="shared" si="135"/>
        <v>16</v>
      </c>
      <c r="P1128" s="10"/>
      <c r="Q1128" s="10"/>
    </row>
    <row r="1129" spans="1:17" x14ac:dyDescent="0.25">
      <c r="A1129">
        <f t="shared" si="136"/>
        <v>0</v>
      </c>
      <c r="B1129">
        <v>1996</v>
      </c>
      <c r="C1129" t="s">
        <v>2778</v>
      </c>
      <c r="D1129" t="s">
        <v>309</v>
      </c>
      <c r="E1129" t="s">
        <v>2779</v>
      </c>
      <c r="F1129">
        <v>5</v>
      </c>
      <c r="G1129">
        <v>4</v>
      </c>
      <c r="H1129">
        <f t="shared" si="135"/>
        <v>16</v>
      </c>
      <c r="P1129" s="10"/>
      <c r="Q1129" s="10"/>
    </row>
    <row r="1130" spans="1:17" x14ac:dyDescent="0.25">
      <c r="A1130">
        <f t="shared" si="136"/>
        <v>0</v>
      </c>
      <c r="B1130">
        <v>1996</v>
      </c>
      <c r="C1130" t="s">
        <v>2780</v>
      </c>
      <c r="D1130" t="s">
        <v>688</v>
      </c>
      <c r="E1130" t="s">
        <v>2781</v>
      </c>
      <c r="F1130">
        <v>3</v>
      </c>
      <c r="G1130">
        <v>4</v>
      </c>
      <c r="H1130">
        <f t="shared" si="135"/>
        <v>16</v>
      </c>
      <c r="P1130" s="10"/>
      <c r="Q1130" s="10"/>
    </row>
    <row r="1131" spans="1:17" x14ac:dyDescent="0.25">
      <c r="A1131">
        <f t="shared" si="136"/>
        <v>0</v>
      </c>
      <c r="B1131">
        <v>1996</v>
      </c>
      <c r="C1131" t="s">
        <v>2782</v>
      </c>
      <c r="D1131" t="s">
        <v>492</v>
      </c>
      <c r="E1131" t="s">
        <v>2783</v>
      </c>
      <c r="F1131">
        <v>3</v>
      </c>
      <c r="G1131">
        <v>3</v>
      </c>
      <c r="H1131">
        <f t="shared" si="135"/>
        <v>9</v>
      </c>
      <c r="P1131" s="10"/>
      <c r="Q1131" s="10"/>
    </row>
    <row r="1132" spans="1:17" x14ac:dyDescent="0.25">
      <c r="A1132">
        <f t="shared" si="136"/>
        <v>0</v>
      </c>
      <c r="B1132">
        <v>1996</v>
      </c>
      <c r="C1132" t="s">
        <v>2784</v>
      </c>
      <c r="D1132" t="s">
        <v>2756</v>
      </c>
      <c r="E1132" t="s">
        <v>2785</v>
      </c>
      <c r="F1132">
        <v>4</v>
      </c>
      <c r="G1132">
        <v>4</v>
      </c>
      <c r="H1132">
        <f t="shared" si="135"/>
        <v>16</v>
      </c>
      <c r="P1132" s="10"/>
      <c r="Q1132" s="10"/>
    </row>
    <row r="1133" spans="1:17" x14ac:dyDescent="0.25">
      <c r="A1133">
        <f t="shared" si="136"/>
        <v>0</v>
      </c>
      <c r="B1133">
        <v>1996</v>
      </c>
      <c r="C1133" t="s">
        <v>2786</v>
      </c>
      <c r="D1133" t="s">
        <v>2041</v>
      </c>
      <c r="E1133" t="s">
        <v>2787</v>
      </c>
      <c r="F1133">
        <v>4</v>
      </c>
      <c r="G1133">
        <v>4</v>
      </c>
      <c r="H1133">
        <f t="shared" si="135"/>
        <v>16</v>
      </c>
      <c r="P1133" s="10"/>
      <c r="Q1133" s="10"/>
    </row>
    <row r="1134" spans="1:17" x14ac:dyDescent="0.25">
      <c r="A1134">
        <f t="shared" si="136"/>
        <v>0</v>
      </c>
      <c r="B1134">
        <v>1996</v>
      </c>
      <c r="C1134" t="s">
        <v>2788</v>
      </c>
      <c r="D1134" t="s">
        <v>2789</v>
      </c>
      <c r="E1134" t="s">
        <v>2790</v>
      </c>
      <c r="F1134">
        <v>5</v>
      </c>
      <c r="G1134">
        <v>4</v>
      </c>
      <c r="H1134">
        <f t="shared" si="135"/>
        <v>16</v>
      </c>
      <c r="P1134" s="10"/>
      <c r="Q1134" s="10"/>
    </row>
    <row r="1135" spans="1:17" x14ac:dyDescent="0.25">
      <c r="A1135">
        <f t="shared" si="136"/>
        <v>0</v>
      </c>
      <c r="B1135">
        <v>1996</v>
      </c>
      <c r="C1135" t="s">
        <v>2791</v>
      </c>
      <c r="D1135" t="s">
        <v>1359</v>
      </c>
      <c r="E1135" t="s">
        <v>2792</v>
      </c>
      <c r="F1135">
        <v>5</v>
      </c>
      <c r="G1135">
        <v>3</v>
      </c>
      <c r="H1135">
        <f t="shared" si="135"/>
        <v>9</v>
      </c>
      <c r="P1135" s="10"/>
      <c r="Q1135" s="10"/>
    </row>
    <row r="1136" spans="1:17" x14ac:dyDescent="0.25">
      <c r="A1136">
        <f t="shared" si="136"/>
        <v>0</v>
      </c>
      <c r="B1136">
        <v>1996</v>
      </c>
      <c r="C1136" t="s">
        <v>2793</v>
      </c>
      <c r="D1136" t="s">
        <v>963</v>
      </c>
      <c r="E1136" t="s">
        <v>2794</v>
      </c>
      <c r="F1136">
        <v>2</v>
      </c>
      <c r="G1136">
        <v>4</v>
      </c>
      <c r="H1136">
        <f t="shared" si="135"/>
        <v>16</v>
      </c>
      <c r="P1136" s="10"/>
      <c r="Q1136" s="10"/>
    </row>
    <row r="1137" spans="1:17" x14ac:dyDescent="0.25">
      <c r="A1137">
        <f t="shared" si="136"/>
        <v>0</v>
      </c>
      <c r="B1137">
        <v>1996</v>
      </c>
      <c r="C1137" t="s">
        <v>2795</v>
      </c>
      <c r="D1137" t="s">
        <v>2223</v>
      </c>
      <c r="E1137" t="s">
        <v>2796</v>
      </c>
      <c r="F1137">
        <v>3</v>
      </c>
      <c r="G1137">
        <v>3</v>
      </c>
      <c r="H1137">
        <f t="shared" si="135"/>
        <v>9</v>
      </c>
      <c r="P1137" s="10"/>
      <c r="Q1137" s="10"/>
    </row>
    <row r="1138" spans="1:17" x14ac:dyDescent="0.25">
      <c r="A1138">
        <f t="shared" si="136"/>
        <v>0</v>
      </c>
      <c r="B1138">
        <v>1996</v>
      </c>
      <c r="C1138" t="s">
        <v>2797</v>
      </c>
      <c r="D1138" t="s">
        <v>812</v>
      </c>
      <c r="E1138" t="s">
        <v>2798</v>
      </c>
      <c r="F1138">
        <v>2</v>
      </c>
      <c r="G1138">
        <v>3</v>
      </c>
      <c r="H1138">
        <f t="shared" si="135"/>
        <v>9</v>
      </c>
      <c r="P1138" s="10"/>
      <c r="Q1138" s="10"/>
    </row>
    <row r="1139" spans="1:17" x14ac:dyDescent="0.25">
      <c r="A1139">
        <f t="shared" si="136"/>
        <v>0</v>
      </c>
      <c r="B1139">
        <v>1996</v>
      </c>
      <c r="C1139" t="s">
        <v>2799</v>
      </c>
      <c r="D1139" t="s">
        <v>392</v>
      </c>
      <c r="E1139" t="s">
        <v>2800</v>
      </c>
      <c r="F1139">
        <v>2</v>
      </c>
      <c r="G1139">
        <v>4</v>
      </c>
      <c r="H1139">
        <f t="shared" si="135"/>
        <v>16</v>
      </c>
      <c r="P1139" s="10"/>
      <c r="Q1139" s="10"/>
    </row>
    <row r="1140" spans="1:17" x14ac:dyDescent="0.25">
      <c r="A1140">
        <f t="shared" si="136"/>
        <v>0</v>
      </c>
      <c r="B1140">
        <v>1996</v>
      </c>
      <c r="C1140" t="s">
        <v>2801</v>
      </c>
      <c r="D1140" t="s">
        <v>2802</v>
      </c>
      <c r="E1140" t="s">
        <v>2803</v>
      </c>
      <c r="F1140">
        <v>2</v>
      </c>
      <c r="G1140">
        <v>4</v>
      </c>
      <c r="H1140">
        <f t="shared" ref="H1140:H1203" si="137">G1140^2</f>
        <v>16</v>
      </c>
      <c r="P1140" s="10"/>
      <c r="Q1140" s="10"/>
    </row>
    <row r="1141" spans="1:17" x14ac:dyDescent="0.25">
      <c r="A1141">
        <f t="shared" ref="A1141:A1204" si="138">IF(C1141=C1140,1,0)</f>
        <v>0</v>
      </c>
      <c r="B1141">
        <v>1996</v>
      </c>
      <c r="C1141" t="s">
        <v>2804</v>
      </c>
      <c r="D1141" t="s">
        <v>1656</v>
      </c>
      <c r="E1141" t="s">
        <v>2805</v>
      </c>
      <c r="F1141">
        <v>3</v>
      </c>
      <c r="G1141">
        <v>3</v>
      </c>
      <c r="H1141">
        <f t="shared" si="137"/>
        <v>9</v>
      </c>
      <c r="P1141" s="10"/>
      <c r="Q1141" s="10"/>
    </row>
    <row r="1142" spans="1:17" x14ac:dyDescent="0.25">
      <c r="A1142">
        <f t="shared" si="138"/>
        <v>0</v>
      </c>
      <c r="B1142">
        <v>1996</v>
      </c>
      <c r="C1142" t="s">
        <v>2806</v>
      </c>
      <c r="D1142" t="s">
        <v>1764</v>
      </c>
      <c r="E1142" t="s">
        <v>2807</v>
      </c>
      <c r="F1142">
        <v>4</v>
      </c>
      <c r="G1142">
        <v>4</v>
      </c>
      <c r="H1142">
        <f t="shared" si="137"/>
        <v>16</v>
      </c>
      <c r="P1142" s="10"/>
      <c r="Q1142" s="10"/>
    </row>
    <row r="1143" spans="1:17" x14ac:dyDescent="0.25">
      <c r="A1143">
        <f t="shared" si="138"/>
        <v>0</v>
      </c>
      <c r="B1143">
        <v>1996</v>
      </c>
      <c r="C1143" t="s">
        <v>2808</v>
      </c>
      <c r="D1143" t="s">
        <v>2066</v>
      </c>
      <c r="E1143" t="s">
        <v>2809</v>
      </c>
      <c r="F1143">
        <v>4</v>
      </c>
      <c r="G1143">
        <v>4</v>
      </c>
      <c r="H1143">
        <f t="shared" si="137"/>
        <v>16</v>
      </c>
      <c r="P1143" s="10"/>
      <c r="Q1143" s="10"/>
    </row>
    <row r="1144" spans="1:17" x14ac:dyDescent="0.25">
      <c r="A1144">
        <f t="shared" si="138"/>
        <v>0</v>
      </c>
      <c r="B1144">
        <v>1996</v>
      </c>
      <c r="C1144" t="s">
        <v>2810</v>
      </c>
      <c r="D1144" t="s">
        <v>1748</v>
      </c>
      <c r="E1144" t="s">
        <v>2811</v>
      </c>
      <c r="F1144">
        <v>4</v>
      </c>
      <c r="G1144">
        <v>4</v>
      </c>
      <c r="H1144">
        <f t="shared" si="137"/>
        <v>16</v>
      </c>
      <c r="P1144" s="10"/>
      <c r="Q1144" s="10"/>
    </row>
    <row r="1145" spans="1:17" x14ac:dyDescent="0.25">
      <c r="A1145">
        <f t="shared" si="138"/>
        <v>0</v>
      </c>
      <c r="B1145">
        <v>1996</v>
      </c>
      <c r="C1145" t="s">
        <v>2812</v>
      </c>
      <c r="D1145" t="s">
        <v>947</v>
      </c>
      <c r="E1145" t="s">
        <v>2813</v>
      </c>
      <c r="F1145">
        <v>5</v>
      </c>
      <c r="G1145">
        <v>3</v>
      </c>
      <c r="H1145">
        <f t="shared" si="137"/>
        <v>9</v>
      </c>
      <c r="P1145" s="10"/>
      <c r="Q1145" s="10"/>
    </row>
    <row r="1146" spans="1:17" x14ac:dyDescent="0.25">
      <c r="A1146">
        <f t="shared" si="138"/>
        <v>0</v>
      </c>
      <c r="B1146">
        <v>1996</v>
      </c>
      <c r="C1146" t="s">
        <v>2814</v>
      </c>
      <c r="D1146" t="s">
        <v>445</v>
      </c>
      <c r="E1146" t="s">
        <v>2815</v>
      </c>
      <c r="F1146">
        <v>5</v>
      </c>
      <c r="G1146">
        <v>3</v>
      </c>
      <c r="H1146">
        <f t="shared" si="137"/>
        <v>9</v>
      </c>
      <c r="P1146" s="10"/>
      <c r="Q1146" s="10"/>
    </row>
    <row r="1147" spans="1:17" x14ac:dyDescent="0.25">
      <c r="A1147">
        <f t="shared" si="138"/>
        <v>0</v>
      </c>
      <c r="B1147">
        <v>1996</v>
      </c>
      <c r="C1147" t="s">
        <v>2816</v>
      </c>
      <c r="D1147" t="s">
        <v>1890</v>
      </c>
      <c r="E1147" t="s">
        <v>2817</v>
      </c>
      <c r="F1147">
        <v>3</v>
      </c>
      <c r="G1147">
        <v>3</v>
      </c>
      <c r="H1147">
        <f t="shared" si="137"/>
        <v>9</v>
      </c>
      <c r="P1147" s="10"/>
      <c r="Q1147" s="10"/>
    </row>
    <row r="1148" spans="1:17" x14ac:dyDescent="0.25">
      <c r="A1148">
        <f t="shared" si="138"/>
        <v>0</v>
      </c>
      <c r="B1148">
        <v>1996</v>
      </c>
      <c r="C1148" t="s">
        <v>2818</v>
      </c>
      <c r="D1148" t="s">
        <v>1748</v>
      </c>
      <c r="E1148" t="s">
        <v>2819</v>
      </c>
      <c r="F1148">
        <v>4</v>
      </c>
      <c r="G1148">
        <v>2</v>
      </c>
      <c r="H1148">
        <f t="shared" si="137"/>
        <v>4</v>
      </c>
      <c r="P1148" s="10"/>
      <c r="Q1148" s="10"/>
    </row>
    <row r="1149" spans="1:17" x14ac:dyDescent="0.25">
      <c r="A1149">
        <f t="shared" si="138"/>
        <v>0</v>
      </c>
      <c r="B1149">
        <v>1996</v>
      </c>
      <c r="C1149" t="s">
        <v>2820</v>
      </c>
      <c r="D1149" t="s">
        <v>828</v>
      </c>
      <c r="E1149" t="s">
        <v>2821</v>
      </c>
      <c r="F1149">
        <v>2</v>
      </c>
      <c r="G1149">
        <v>3</v>
      </c>
      <c r="H1149">
        <f t="shared" si="137"/>
        <v>9</v>
      </c>
      <c r="P1149" s="10"/>
      <c r="Q1149" s="10"/>
    </row>
    <row r="1150" spans="1:17" x14ac:dyDescent="0.25">
      <c r="A1150">
        <f t="shared" si="138"/>
        <v>0</v>
      </c>
      <c r="B1150">
        <v>1996</v>
      </c>
      <c r="C1150" t="s">
        <v>2822</v>
      </c>
      <c r="D1150" t="s">
        <v>2823</v>
      </c>
      <c r="E1150" t="s">
        <v>2824</v>
      </c>
      <c r="F1150">
        <v>3</v>
      </c>
      <c r="G1150">
        <v>3</v>
      </c>
      <c r="H1150">
        <f t="shared" si="137"/>
        <v>9</v>
      </c>
      <c r="P1150" s="10"/>
      <c r="Q1150" s="10"/>
    </row>
    <row r="1151" spans="1:17" x14ac:dyDescent="0.25">
      <c r="A1151">
        <f t="shared" si="138"/>
        <v>0</v>
      </c>
      <c r="B1151">
        <v>1996</v>
      </c>
      <c r="C1151" t="s">
        <v>2825</v>
      </c>
      <c r="D1151" t="s">
        <v>1222</v>
      </c>
      <c r="E1151" t="s">
        <v>2826</v>
      </c>
      <c r="F1151">
        <v>2</v>
      </c>
      <c r="G1151">
        <v>4</v>
      </c>
      <c r="H1151">
        <f t="shared" si="137"/>
        <v>16</v>
      </c>
      <c r="P1151" s="10"/>
      <c r="Q1151" s="10"/>
    </row>
    <row r="1152" spans="1:17" x14ac:dyDescent="0.25">
      <c r="A1152">
        <f t="shared" si="138"/>
        <v>0</v>
      </c>
      <c r="B1152">
        <v>1996</v>
      </c>
      <c r="C1152" t="s">
        <v>2827</v>
      </c>
      <c r="D1152" t="s">
        <v>403</v>
      </c>
      <c r="E1152" t="s">
        <v>2828</v>
      </c>
      <c r="F1152">
        <v>3</v>
      </c>
      <c r="G1152">
        <v>3</v>
      </c>
      <c r="H1152">
        <f t="shared" si="137"/>
        <v>9</v>
      </c>
      <c r="P1152" s="10"/>
      <c r="Q1152" s="10"/>
    </row>
    <row r="1153" spans="1:17" x14ac:dyDescent="0.25">
      <c r="A1153">
        <f t="shared" si="138"/>
        <v>0</v>
      </c>
      <c r="B1153">
        <v>1996</v>
      </c>
      <c r="C1153" t="s">
        <v>2829</v>
      </c>
      <c r="D1153" t="s">
        <v>835</v>
      </c>
      <c r="E1153" t="s">
        <v>2830</v>
      </c>
      <c r="F1153">
        <v>4</v>
      </c>
      <c r="G1153">
        <v>3</v>
      </c>
      <c r="H1153">
        <f t="shared" si="137"/>
        <v>9</v>
      </c>
      <c r="P1153" s="10"/>
      <c r="Q1153" s="10"/>
    </row>
    <row r="1154" spans="1:17" x14ac:dyDescent="0.25">
      <c r="A1154">
        <f t="shared" si="138"/>
        <v>0</v>
      </c>
      <c r="B1154">
        <v>1996</v>
      </c>
      <c r="C1154" t="s">
        <v>2831</v>
      </c>
      <c r="D1154" t="s">
        <v>688</v>
      </c>
      <c r="E1154" t="s">
        <v>2832</v>
      </c>
      <c r="F1154">
        <v>3</v>
      </c>
      <c r="G1154">
        <v>2</v>
      </c>
      <c r="H1154">
        <f t="shared" si="137"/>
        <v>4</v>
      </c>
      <c r="P1154" s="10"/>
      <c r="Q1154" s="10"/>
    </row>
    <row r="1155" spans="1:17" x14ac:dyDescent="0.25">
      <c r="A1155">
        <f t="shared" si="138"/>
        <v>0</v>
      </c>
      <c r="B1155">
        <v>1996</v>
      </c>
      <c r="C1155" t="s">
        <v>2833</v>
      </c>
      <c r="D1155" t="s">
        <v>2285</v>
      </c>
      <c r="E1155" t="s">
        <v>2834</v>
      </c>
      <c r="F1155">
        <v>3</v>
      </c>
      <c r="G1155">
        <v>4</v>
      </c>
      <c r="H1155">
        <f t="shared" si="137"/>
        <v>16</v>
      </c>
      <c r="P1155" s="10"/>
      <c r="Q1155" s="10"/>
    </row>
    <row r="1156" spans="1:17" x14ac:dyDescent="0.25">
      <c r="A1156">
        <f t="shared" si="138"/>
        <v>0</v>
      </c>
      <c r="B1156">
        <v>1996</v>
      </c>
      <c r="C1156" t="s">
        <v>2835</v>
      </c>
      <c r="D1156" t="s">
        <v>1890</v>
      </c>
      <c r="E1156" t="s">
        <v>2836</v>
      </c>
      <c r="F1156">
        <v>3</v>
      </c>
      <c r="G1156">
        <v>3</v>
      </c>
      <c r="H1156">
        <f t="shared" si="137"/>
        <v>9</v>
      </c>
      <c r="P1156" s="10"/>
      <c r="Q1156" s="10"/>
    </row>
    <row r="1157" spans="1:17" x14ac:dyDescent="0.25">
      <c r="A1157">
        <f t="shared" si="138"/>
        <v>0</v>
      </c>
      <c r="B1157">
        <v>1996</v>
      </c>
      <c r="C1157" t="s">
        <v>2837</v>
      </c>
      <c r="D1157" t="s">
        <v>2838</v>
      </c>
      <c r="E1157" t="s">
        <v>2839</v>
      </c>
      <c r="F1157">
        <v>2</v>
      </c>
      <c r="G1157">
        <v>3</v>
      </c>
      <c r="H1157">
        <f t="shared" si="137"/>
        <v>9</v>
      </c>
      <c r="P1157" s="10"/>
      <c r="Q1157" s="10"/>
    </row>
    <row r="1158" spans="1:17" x14ac:dyDescent="0.25">
      <c r="A1158">
        <f t="shared" si="138"/>
        <v>0</v>
      </c>
      <c r="B1158">
        <v>1996</v>
      </c>
      <c r="C1158" t="s">
        <v>2840</v>
      </c>
      <c r="D1158" t="s">
        <v>2739</v>
      </c>
      <c r="E1158" t="s">
        <v>2841</v>
      </c>
      <c r="F1158">
        <v>2</v>
      </c>
      <c r="G1158">
        <v>4</v>
      </c>
      <c r="H1158">
        <f t="shared" si="137"/>
        <v>16</v>
      </c>
      <c r="P1158" s="10"/>
      <c r="Q1158" s="10"/>
    </row>
    <row r="1159" spans="1:17" x14ac:dyDescent="0.25">
      <c r="A1159">
        <f t="shared" si="138"/>
        <v>0</v>
      </c>
      <c r="B1159">
        <v>1996</v>
      </c>
      <c r="C1159" t="s">
        <v>2842</v>
      </c>
      <c r="D1159" t="s">
        <v>339</v>
      </c>
      <c r="E1159" t="s">
        <v>2843</v>
      </c>
      <c r="F1159">
        <v>3</v>
      </c>
      <c r="G1159">
        <v>3</v>
      </c>
      <c r="H1159">
        <f t="shared" si="137"/>
        <v>9</v>
      </c>
      <c r="P1159" s="10"/>
      <c r="Q1159" s="10"/>
    </row>
    <row r="1160" spans="1:17" x14ac:dyDescent="0.25">
      <c r="A1160">
        <f t="shared" si="138"/>
        <v>0</v>
      </c>
      <c r="B1160">
        <v>1996</v>
      </c>
      <c r="C1160" t="s">
        <v>2844</v>
      </c>
      <c r="D1160" t="s">
        <v>2845</v>
      </c>
      <c r="E1160" t="s">
        <v>2846</v>
      </c>
      <c r="F1160">
        <v>3</v>
      </c>
      <c r="G1160">
        <v>4</v>
      </c>
      <c r="H1160">
        <f t="shared" si="137"/>
        <v>16</v>
      </c>
      <c r="P1160" s="10"/>
      <c r="Q1160" s="10"/>
    </row>
    <row r="1161" spans="1:17" x14ac:dyDescent="0.25">
      <c r="A1161">
        <f t="shared" si="138"/>
        <v>0</v>
      </c>
      <c r="B1161">
        <v>1996</v>
      </c>
      <c r="C1161" t="s">
        <v>2847</v>
      </c>
      <c r="D1161" t="s">
        <v>445</v>
      </c>
      <c r="E1161" t="s">
        <v>2848</v>
      </c>
      <c r="F1161">
        <v>4</v>
      </c>
      <c r="G1161">
        <v>3</v>
      </c>
      <c r="H1161">
        <f t="shared" si="137"/>
        <v>9</v>
      </c>
      <c r="P1161" s="10"/>
      <c r="Q1161" s="10"/>
    </row>
    <row r="1162" spans="1:17" x14ac:dyDescent="0.25">
      <c r="A1162">
        <f t="shared" si="138"/>
        <v>0</v>
      </c>
      <c r="B1162">
        <v>1996</v>
      </c>
      <c r="C1162" t="s">
        <v>2849</v>
      </c>
      <c r="D1162" t="s">
        <v>2548</v>
      </c>
      <c r="E1162" t="s">
        <v>2850</v>
      </c>
      <c r="F1162">
        <v>2</v>
      </c>
      <c r="G1162">
        <v>3</v>
      </c>
      <c r="H1162">
        <f t="shared" si="137"/>
        <v>9</v>
      </c>
      <c r="P1162" s="10"/>
      <c r="Q1162" s="10"/>
    </row>
    <row r="1163" spans="1:17" x14ac:dyDescent="0.25">
      <c r="A1163">
        <f t="shared" si="138"/>
        <v>0</v>
      </c>
      <c r="B1163">
        <v>1996</v>
      </c>
      <c r="C1163" t="s">
        <v>2851</v>
      </c>
      <c r="D1163" t="s">
        <v>1837</v>
      </c>
      <c r="E1163" t="s">
        <v>2852</v>
      </c>
      <c r="F1163">
        <v>2</v>
      </c>
      <c r="G1163">
        <v>4</v>
      </c>
      <c r="H1163">
        <f t="shared" si="137"/>
        <v>16</v>
      </c>
      <c r="P1163" s="10"/>
      <c r="Q1163" s="10"/>
    </row>
    <row r="1164" spans="1:17" x14ac:dyDescent="0.25">
      <c r="A1164">
        <f t="shared" si="138"/>
        <v>0</v>
      </c>
      <c r="B1164">
        <v>1996</v>
      </c>
      <c r="C1164" t="s">
        <v>2853</v>
      </c>
      <c r="D1164" t="s">
        <v>364</v>
      </c>
      <c r="E1164" t="s">
        <v>2854</v>
      </c>
      <c r="F1164">
        <v>2</v>
      </c>
      <c r="G1164">
        <v>3</v>
      </c>
      <c r="H1164">
        <f t="shared" si="137"/>
        <v>9</v>
      </c>
      <c r="P1164" s="10"/>
      <c r="Q1164" s="10"/>
    </row>
    <row r="1165" spans="1:17" x14ac:dyDescent="0.25">
      <c r="A1165">
        <f t="shared" si="138"/>
        <v>0</v>
      </c>
      <c r="B1165">
        <v>1996</v>
      </c>
      <c r="C1165" t="s">
        <v>2855</v>
      </c>
      <c r="D1165" t="s">
        <v>327</v>
      </c>
      <c r="E1165" t="s">
        <v>2856</v>
      </c>
      <c r="F1165">
        <v>5</v>
      </c>
      <c r="G1165">
        <v>3</v>
      </c>
      <c r="H1165">
        <f t="shared" si="137"/>
        <v>9</v>
      </c>
      <c r="P1165" s="10"/>
      <c r="Q1165" s="10"/>
    </row>
    <row r="1166" spans="1:17" x14ac:dyDescent="0.25">
      <c r="A1166">
        <f t="shared" si="138"/>
        <v>0</v>
      </c>
      <c r="B1166">
        <v>1996</v>
      </c>
      <c r="C1166" t="s">
        <v>2857</v>
      </c>
      <c r="D1166" t="s">
        <v>318</v>
      </c>
      <c r="E1166" t="s">
        <v>2858</v>
      </c>
      <c r="F1166">
        <v>5</v>
      </c>
      <c r="G1166">
        <v>4</v>
      </c>
      <c r="H1166">
        <f t="shared" si="137"/>
        <v>16</v>
      </c>
      <c r="P1166" s="10"/>
      <c r="Q1166" s="10"/>
    </row>
    <row r="1167" spans="1:17" x14ac:dyDescent="0.25">
      <c r="A1167">
        <f t="shared" si="138"/>
        <v>0</v>
      </c>
      <c r="B1167">
        <v>1996</v>
      </c>
      <c r="C1167" t="s">
        <v>2859</v>
      </c>
      <c r="D1167" t="s">
        <v>1870</v>
      </c>
      <c r="E1167" t="s">
        <v>2860</v>
      </c>
      <c r="F1167">
        <v>5</v>
      </c>
      <c r="G1167">
        <v>2</v>
      </c>
      <c r="H1167">
        <f t="shared" si="137"/>
        <v>4</v>
      </c>
      <c r="P1167" s="10"/>
      <c r="Q1167" s="10"/>
    </row>
    <row r="1168" spans="1:17" x14ac:dyDescent="0.25">
      <c r="A1168">
        <f t="shared" si="138"/>
        <v>0</v>
      </c>
      <c r="B1168">
        <v>1996</v>
      </c>
      <c r="C1168" t="s">
        <v>2861</v>
      </c>
      <c r="D1168" t="s">
        <v>324</v>
      </c>
      <c r="E1168" t="s">
        <v>2862</v>
      </c>
      <c r="F1168">
        <v>3</v>
      </c>
      <c r="G1168">
        <v>3</v>
      </c>
      <c r="H1168">
        <f t="shared" si="137"/>
        <v>9</v>
      </c>
      <c r="P1168" s="10"/>
      <c r="Q1168" s="10"/>
    </row>
    <row r="1169" spans="1:17" x14ac:dyDescent="0.25">
      <c r="A1169">
        <f t="shared" si="138"/>
        <v>0</v>
      </c>
      <c r="B1169">
        <v>1996</v>
      </c>
      <c r="C1169" t="s">
        <v>2863</v>
      </c>
      <c r="D1169" t="s">
        <v>2864</v>
      </c>
      <c r="E1169" t="s">
        <v>2865</v>
      </c>
      <c r="F1169">
        <v>4</v>
      </c>
      <c r="G1169">
        <v>4</v>
      </c>
      <c r="H1169">
        <f t="shared" si="137"/>
        <v>16</v>
      </c>
      <c r="P1169" s="10"/>
      <c r="Q1169" s="10"/>
    </row>
    <row r="1170" spans="1:17" x14ac:dyDescent="0.25">
      <c r="A1170">
        <f t="shared" si="138"/>
        <v>0</v>
      </c>
      <c r="B1170">
        <v>1996</v>
      </c>
      <c r="C1170" t="s">
        <v>2866</v>
      </c>
      <c r="D1170" t="s">
        <v>403</v>
      </c>
      <c r="E1170" t="s">
        <v>2867</v>
      </c>
      <c r="F1170">
        <v>2</v>
      </c>
      <c r="G1170">
        <v>3</v>
      </c>
      <c r="H1170">
        <f t="shared" si="137"/>
        <v>9</v>
      </c>
      <c r="P1170" s="10"/>
      <c r="Q1170" s="10"/>
    </row>
    <row r="1171" spans="1:17" x14ac:dyDescent="0.25">
      <c r="A1171">
        <f t="shared" si="138"/>
        <v>0</v>
      </c>
      <c r="B1171">
        <v>1996</v>
      </c>
      <c r="C1171" t="s">
        <v>2868</v>
      </c>
      <c r="D1171" t="s">
        <v>947</v>
      </c>
      <c r="E1171" t="s">
        <v>2869</v>
      </c>
      <c r="F1171">
        <v>5</v>
      </c>
      <c r="G1171">
        <v>3</v>
      </c>
      <c r="H1171">
        <f t="shared" si="137"/>
        <v>9</v>
      </c>
      <c r="P1171" s="10"/>
      <c r="Q1171" s="10"/>
    </row>
    <row r="1172" spans="1:17" x14ac:dyDescent="0.25">
      <c r="A1172">
        <f t="shared" si="138"/>
        <v>0</v>
      </c>
      <c r="B1172">
        <v>1996</v>
      </c>
      <c r="C1172" t="s">
        <v>2870</v>
      </c>
      <c r="D1172" t="s">
        <v>364</v>
      </c>
      <c r="E1172" t="s">
        <v>2871</v>
      </c>
      <c r="F1172">
        <v>4</v>
      </c>
      <c r="G1172">
        <v>4</v>
      </c>
      <c r="H1172">
        <f t="shared" si="137"/>
        <v>16</v>
      </c>
      <c r="P1172" s="10"/>
      <c r="Q1172" s="10"/>
    </row>
    <row r="1173" spans="1:17" x14ac:dyDescent="0.25">
      <c r="A1173">
        <f t="shared" si="138"/>
        <v>0</v>
      </c>
      <c r="B1173">
        <v>1996</v>
      </c>
      <c r="C1173" t="s">
        <v>2872</v>
      </c>
      <c r="D1173" t="s">
        <v>1764</v>
      </c>
      <c r="E1173" t="s">
        <v>2873</v>
      </c>
      <c r="F1173">
        <v>3</v>
      </c>
      <c r="G1173">
        <v>3</v>
      </c>
      <c r="H1173">
        <f t="shared" si="137"/>
        <v>9</v>
      </c>
      <c r="P1173" s="10"/>
      <c r="Q1173" s="10"/>
    </row>
    <row r="1174" spans="1:17" x14ac:dyDescent="0.25">
      <c r="A1174">
        <f t="shared" si="138"/>
        <v>0</v>
      </c>
      <c r="B1174">
        <v>1996</v>
      </c>
      <c r="C1174" t="s">
        <v>2874</v>
      </c>
      <c r="D1174" t="s">
        <v>2066</v>
      </c>
      <c r="E1174" t="s">
        <v>2875</v>
      </c>
      <c r="F1174">
        <v>2</v>
      </c>
      <c r="G1174">
        <v>4</v>
      </c>
      <c r="H1174">
        <f t="shared" si="137"/>
        <v>16</v>
      </c>
      <c r="P1174" s="10"/>
      <c r="Q1174" s="10"/>
    </row>
    <row r="1175" spans="1:17" x14ac:dyDescent="0.25">
      <c r="A1175">
        <f t="shared" si="138"/>
        <v>0</v>
      </c>
      <c r="B1175">
        <v>1996</v>
      </c>
      <c r="C1175" t="s">
        <v>2876</v>
      </c>
      <c r="D1175" t="s">
        <v>576</v>
      </c>
      <c r="E1175" t="s">
        <v>2877</v>
      </c>
      <c r="F1175">
        <v>2</v>
      </c>
      <c r="G1175">
        <v>3</v>
      </c>
      <c r="H1175">
        <f t="shared" si="137"/>
        <v>9</v>
      </c>
      <c r="P1175" s="10"/>
      <c r="Q1175" s="10"/>
    </row>
    <row r="1176" spans="1:17" x14ac:dyDescent="0.25">
      <c r="A1176">
        <f t="shared" si="138"/>
        <v>0</v>
      </c>
      <c r="B1176">
        <v>1996</v>
      </c>
      <c r="C1176" t="s">
        <v>2878</v>
      </c>
      <c r="D1176" t="s">
        <v>2879</v>
      </c>
      <c r="E1176" t="s">
        <v>2880</v>
      </c>
      <c r="F1176">
        <v>4</v>
      </c>
      <c r="G1176">
        <v>3</v>
      </c>
      <c r="H1176">
        <f t="shared" si="137"/>
        <v>9</v>
      </c>
      <c r="P1176" s="10"/>
      <c r="Q1176" s="10"/>
    </row>
    <row r="1177" spans="1:17" x14ac:dyDescent="0.25">
      <c r="A1177">
        <f t="shared" si="138"/>
        <v>0</v>
      </c>
      <c r="B1177">
        <v>1996</v>
      </c>
      <c r="C1177" t="s">
        <v>2881</v>
      </c>
      <c r="D1177" t="s">
        <v>828</v>
      </c>
      <c r="E1177" t="s">
        <v>2882</v>
      </c>
      <c r="F1177">
        <v>2</v>
      </c>
      <c r="G1177">
        <v>4</v>
      </c>
      <c r="H1177">
        <f t="shared" si="137"/>
        <v>16</v>
      </c>
      <c r="P1177" s="10"/>
      <c r="Q1177" s="10"/>
    </row>
    <row r="1178" spans="1:17" x14ac:dyDescent="0.25">
      <c r="A1178">
        <f t="shared" si="138"/>
        <v>0</v>
      </c>
      <c r="B1178">
        <v>1996</v>
      </c>
      <c r="C1178" t="s">
        <v>2883</v>
      </c>
      <c r="D1178" t="s">
        <v>2442</v>
      </c>
      <c r="E1178" t="s">
        <v>2884</v>
      </c>
      <c r="F1178">
        <v>2</v>
      </c>
      <c r="G1178">
        <v>4</v>
      </c>
      <c r="H1178">
        <f t="shared" si="137"/>
        <v>16</v>
      </c>
      <c r="P1178" s="10"/>
      <c r="Q1178" s="10"/>
    </row>
    <row r="1179" spans="1:17" x14ac:dyDescent="0.25">
      <c r="A1179">
        <f t="shared" si="138"/>
        <v>0</v>
      </c>
      <c r="B1179">
        <v>1996</v>
      </c>
      <c r="C1179" t="s">
        <v>2885</v>
      </c>
      <c r="D1179" t="s">
        <v>2066</v>
      </c>
      <c r="E1179" t="s">
        <v>2886</v>
      </c>
      <c r="F1179">
        <v>2</v>
      </c>
      <c r="G1179">
        <v>4</v>
      </c>
      <c r="H1179">
        <f t="shared" si="137"/>
        <v>16</v>
      </c>
      <c r="P1179" s="10"/>
      <c r="Q1179" s="10"/>
    </row>
    <row r="1180" spans="1:17" x14ac:dyDescent="0.25">
      <c r="A1180">
        <f t="shared" si="138"/>
        <v>0</v>
      </c>
      <c r="B1180">
        <v>1996</v>
      </c>
      <c r="C1180" t="s">
        <v>2887</v>
      </c>
      <c r="D1180" t="s">
        <v>2066</v>
      </c>
      <c r="E1180" t="s">
        <v>2888</v>
      </c>
      <c r="F1180">
        <v>2</v>
      </c>
      <c r="G1180">
        <v>3</v>
      </c>
      <c r="H1180">
        <f t="shared" si="137"/>
        <v>9</v>
      </c>
      <c r="P1180" s="10"/>
      <c r="Q1180" s="10"/>
    </row>
    <row r="1181" spans="1:17" x14ac:dyDescent="0.25">
      <c r="A1181">
        <f t="shared" si="138"/>
        <v>0</v>
      </c>
      <c r="B1181">
        <v>1996</v>
      </c>
      <c r="C1181" t="s">
        <v>2889</v>
      </c>
      <c r="D1181" t="s">
        <v>1572</v>
      </c>
      <c r="E1181" t="s">
        <v>2890</v>
      </c>
      <c r="F1181">
        <v>2</v>
      </c>
      <c r="G1181">
        <v>4</v>
      </c>
      <c r="H1181">
        <f t="shared" si="137"/>
        <v>16</v>
      </c>
      <c r="P1181" s="10"/>
      <c r="Q1181" s="10"/>
    </row>
    <row r="1182" spans="1:17" x14ac:dyDescent="0.25">
      <c r="A1182">
        <f t="shared" si="138"/>
        <v>0</v>
      </c>
      <c r="B1182">
        <v>1996</v>
      </c>
      <c r="C1182" t="s">
        <v>2891</v>
      </c>
      <c r="D1182" t="s">
        <v>2892</v>
      </c>
      <c r="E1182" t="s">
        <v>2893</v>
      </c>
      <c r="F1182">
        <v>2</v>
      </c>
      <c r="G1182">
        <v>3</v>
      </c>
      <c r="H1182">
        <f t="shared" si="137"/>
        <v>9</v>
      </c>
      <c r="P1182" s="10"/>
      <c r="Q1182" s="10"/>
    </row>
    <row r="1183" spans="1:17" x14ac:dyDescent="0.25">
      <c r="A1183">
        <f t="shared" si="138"/>
        <v>0</v>
      </c>
      <c r="B1183">
        <v>1996</v>
      </c>
      <c r="C1183" t="s">
        <v>2894</v>
      </c>
      <c r="D1183" t="s">
        <v>492</v>
      </c>
      <c r="E1183" t="s">
        <v>2895</v>
      </c>
      <c r="F1183">
        <v>2</v>
      </c>
      <c r="G1183">
        <v>4</v>
      </c>
      <c r="H1183">
        <f t="shared" si="137"/>
        <v>16</v>
      </c>
      <c r="P1183" s="10"/>
      <c r="Q1183" s="10"/>
    </row>
    <row r="1184" spans="1:17" x14ac:dyDescent="0.25">
      <c r="A1184">
        <f t="shared" si="138"/>
        <v>0</v>
      </c>
      <c r="B1184">
        <v>1996</v>
      </c>
      <c r="C1184" t="s">
        <v>2896</v>
      </c>
      <c r="D1184" t="s">
        <v>1465</v>
      </c>
      <c r="E1184" t="s">
        <v>2897</v>
      </c>
      <c r="F1184">
        <v>2</v>
      </c>
      <c r="G1184">
        <v>4</v>
      </c>
      <c r="H1184">
        <f t="shared" si="137"/>
        <v>16</v>
      </c>
      <c r="P1184" s="10"/>
      <c r="Q1184" s="10"/>
    </row>
    <row r="1185" spans="1:17" x14ac:dyDescent="0.25">
      <c r="A1185">
        <f t="shared" si="138"/>
        <v>0</v>
      </c>
      <c r="B1185">
        <v>1996</v>
      </c>
      <c r="C1185" t="s">
        <v>2898</v>
      </c>
      <c r="D1185" t="s">
        <v>2661</v>
      </c>
      <c r="E1185" t="s">
        <v>2899</v>
      </c>
      <c r="F1185">
        <v>3</v>
      </c>
      <c r="G1185">
        <v>2</v>
      </c>
      <c r="H1185">
        <f t="shared" si="137"/>
        <v>4</v>
      </c>
      <c r="P1185" s="10"/>
      <c r="Q1185" s="10"/>
    </row>
    <row r="1186" spans="1:17" x14ac:dyDescent="0.25">
      <c r="A1186">
        <f t="shared" si="138"/>
        <v>0</v>
      </c>
      <c r="B1186">
        <v>1996</v>
      </c>
      <c r="C1186" t="s">
        <v>2900</v>
      </c>
      <c r="D1186" t="s">
        <v>1108</v>
      </c>
      <c r="E1186" t="s">
        <v>2901</v>
      </c>
      <c r="F1186">
        <v>3</v>
      </c>
      <c r="G1186">
        <v>3</v>
      </c>
      <c r="H1186">
        <f t="shared" si="137"/>
        <v>9</v>
      </c>
      <c r="P1186" s="10"/>
      <c r="Q1186" s="10"/>
    </row>
    <row r="1187" spans="1:17" x14ac:dyDescent="0.25">
      <c r="A1187">
        <f t="shared" si="138"/>
        <v>0</v>
      </c>
      <c r="B1187">
        <v>1996</v>
      </c>
      <c r="C1187" t="s">
        <v>2902</v>
      </c>
      <c r="D1187" t="s">
        <v>1115</v>
      </c>
      <c r="E1187" t="s">
        <v>2903</v>
      </c>
      <c r="F1187">
        <v>2</v>
      </c>
      <c r="G1187">
        <v>3</v>
      </c>
      <c r="H1187">
        <f t="shared" si="137"/>
        <v>9</v>
      </c>
      <c r="P1187" s="10"/>
      <c r="Q1187" s="10"/>
    </row>
    <row r="1188" spans="1:17" x14ac:dyDescent="0.25">
      <c r="A1188">
        <f t="shared" si="138"/>
        <v>0</v>
      </c>
      <c r="B1188">
        <v>1996</v>
      </c>
      <c r="C1188" t="s">
        <v>2904</v>
      </c>
      <c r="D1188" t="s">
        <v>2374</v>
      </c>
      <c r="E1188" t="s">
        <v>2905</v>
      </c>
      <c r="F1188">
        <v>2</v>
      </c>
      <c r="G1188">
        <v>4</v>
      </c>
      <c r="H1188">
        <f t="shared" si="137"/>
        <v>16</v>
      </c>
      <c r="P1188" s="10"/>
      <c r="Q1188" s="10"/>
    </row>
    <row r="1189" spans="1:17" x14ac:dyDescent="0.25">
      <c r="A1189">
        <f t="shared" si="138"/>
        <v>0</v>
      </c>
      <c r="B1189">
        <v>1996</v>
      </c>
      <c r="C1189" t="s">
        <v>2906</v>
      </c>
      <c r="D1189" t="s">
        <v>2473</v>
      </c>
      <c r="E1189" t="s">
        <v>2907</v>
      </c>
      <c r="F1189">
        <v>4</v>
      </c>
      <c r="G1189">
        <v>4</v>
      </c>
      <c r="H1189">
        <f t="shared" si="137"/>
        <v>16</v>
      </c>
      <c r="P1189" s="10"/>
      <c r="Q1189" s="10"/>
    </row>
    <row r="1190" spans="1:17" x14ac:dyDescent="0.25">
      <c r="A1190">
        <f t="shared" si="138"/>
        <v>0</v>
      </c>
      <c r="B1190">
        <v>1996</v>
      </c>
      <c r="C1190" t="s">
        <v>2908</v>
      </c>
      <c r="D1190" t="s">
        <v>327</v>
      </c>
      <c r="E1190" t="s">
        <v>2909</v>
      </c>
      <c r="F1190">
        <v>4</v>
      </c>
      <c r="G1190">
        <v>3</v>
      </c>
      <c r="H1190">
        <f t="shared" si="137"/>
        <v>9</v>
      </c>
      <c r="P1190" s="10"/>
      <c r="Q1190" s="10"/>
    </row>
    <row r="1191" spans="1:17" x14ac:dyDescent="0.25">
      <c r="A1191">
        <f t="shared" si="138"/>
        <v>0</v>
      </c>
      <c r="B1191">
        <v>1996</v>
      </c>
      <c r="C1191" t="s">
        <v>2910</v>
      </c>
      <c r="D1191" t="s">
        <v>558</v>
      </c>
      <c r="E1191" t="s">
        <v>2911</v>
      </c>
      <c r="F1191">
        <v>2</v>
      </c>
      <c r="G1191">
        <v>4</v>
      </c>
      <c r="H1191">
        <f t="shared" si="137"/>
        <v>16</v>
      </c>
      <c r="P1191" s="10"/>
      <c r="Q1191" s="10"/>
    </row>
    <row r="1192" spans="1:17" x14ac:dyDescent="0.25">
      <c r="A1192">
        <f t="shared" si="138"/>
        <v>0</v>
      </c>
      <c r="B1192">
        <v>1996</v>
      </c>
      <c r="C1192" t="s">
        <v>2912</v>
      </c>
      <c r="D1192" t="s">
        <v>2913</v>
      </c>
      <c r="E1192" t="s">
        <v>435</v>
      </c>
      <c r="F1192">
        <v>2</v>
      </c>
      <c r="G1192">
        <v>3</v>
      </c>
      <c r="H1192">
        <f t="shared" si="137"/>
        <v>9</v>
      </c>
      <c r="P1192" s="10"/>
      <c r="Q1192" s="10"/>
    </row>
    <row r="1193" spans="1:17" x14ac:dyDescent="0.25">
      <c r="A1193">
        <f t="shared" si="138"/>
        <v>0</v>
      </c>
      <c r="B1193">
        <v>1996</v>
      </c>
      <c r="C1193" t="s">
        <v>2914</v>
      </c>
      <c r="D1193" t="s">
        <v>2915</v>
      </c>
      <c r="E1193" t="s">
        <v>2916</v>
      </c>
      <c r="F1193">
        <v>2</v>
      </c>
      <c r="G1193">
        <v>4</v>
      </c>
      <c r="H1193">
        <f t="shared" si="137"/>
        <v>16</v>
      </c>
      <c r="P1193" s="10"/>
      <c r="Q1193" s="10"/>
    </row>
    <row r="1194" spans="1:17" x14ac:dyDescent="0.25">
      <c r="A1194">
        <f t="shared" si="138"/>
        <v>0</v>
      </c>
      <c r="B1194">
        <v>1996</v>
      </c>
      <c r="C1194" t="s">
        <v>2917</v>
      </c>
      <c r="D1194" t="s">
        <v>2789</v>
      </c>
      <c r="E1194" t="s">
        <v>2918</v>
      </c>
      <c r="F1194">
        <v>2</v>
      </c>
      <c r="G1194">
        <v>4</v>
      </c>
      <c r="H1194">
        <f t="shared" si="137"/>
        <v>16</v>
      </c>
      <c r="P1194" s="10"/>
      <c r="Q1194" s="10"/>
    </row>
    <row r="1195" spans="1:17" x14ac:dyDescent="0.25">
      <c r="A1195">
        <f t="shared" si="138"/>
        <v>0</v>
      </c>
      <c r="B1195">
        <v>1996</v>
      </c>
      <c r="C1195" t="s">
        <v>2919</v>
      </c>
      <c r="D1195" t="s">
        <v>2459</v>
      </c>
      <c r="E1195" t="s">
        <v>2920</v>
      </c>
      <c r="F1195">
        <v>5</v>
      </c>
      <c r="G1195">
        <v>3</v>
      </c>
      <c r="H1195">
        <f t="shared" si="137"/>
        <v>9</v>
      </c>
      <c r="P1195" s="10"/>
      <c r="Q1195" s="10"/>
    </row>
    <row r="1196" spans="1:17" x14ac:dyDescent="0.25">
      <c r="A1196">
        <f t="shared" si="138"/>
        <v>0</v>
      </c>
      <c r="B1196">
        <v>1996</v>
      </c>
      <c r="C1196" t="s">
        <v>2921</v>
      </c>
      <c r="D1196" t="s">
        <v>1108</v>
      </c>
      <c r="E1196" t="s">
        <v>2922</v>
      </c>
      <c r="F1196">
        <v>2</v>
      </c>
      <c r="G1196">
        <v>4</v>
      </c>
      <c r="H1196">
        <f t="shared" si="137"/>
        <v>16</v>
      </c>
      <c r="P1196" s="10"/>
      <c r="Q1196" s="10"/>
    </row>
    <row r="1197" spans="1:17" x14ac:dyDescent="0.25">
      <c r="A1197">
        <f t="shared" si="138"/>
        <v>0</v>
      </c>
      <c r="B1197">
        <v>1996</v>
      </c>
      <c r="C1197" t="s">
        <v>2923</v>
      </c>
      <c r="D1197" t="s">
        <v>657</v>
      </c>
      <c r="E1197" t="s">
        <v>2924</v>
      </c>
      <c r="F1197">
        <v>2</v>
      </c>
      <c r="G1197">
        <v>4</v>
      </c>
      <c r="H1197">
        <f t="shared" si="137"/>
        <v>16</v>
      </c>
      <c r="P1197" s="10"/>
      <c r="Q1197" s="10"/>
    </row>
    <row r="1198" spans="1:17" x14ac:dyDescent="0.25">
      <c r="A1198">
        <f t="shared" si="138"/>
        <v>0</v>
      </c>
      <c r="B1198">
        <v>1996</v>
      </c>
      <c r="C1198" t="s">
        <v>2925</v>
      </c>
      <c r="D1198" t="s">
        <v>828</v>
      </c>
      <c r="E1198" t="s">
        <v>2926</v>
      </c>
      <c r="F1198">
        <v>2</v>
      </c>
      <c r="G1198">
        <v>4</v>
      </c>
      <c r="H1198">
        <f t="shared" si="137"/>
        <v>16</v>
      </c>
      <c r="P1198" s="10"/>
      <c r="Q1198" s="10"/>
    </row>
    <row r="1199" spans="1:17" x14ac:dyDescent="0.25">
      <c r="A1199">
        <f t="shared" si="138"/>
        <v>0</v>
      </c>
      <c r="B1199">
        <v>1996</v>
      </c>
      <c r="C1199" t="s">
        <v>2927</v>
      </c>
      <c r="D1199" t="s">
        <v>1551</v>
      </c>
      <c r="E1199" t="s">
        <v>2276</v>
      </c>
      <c r="F1199">
        <v>3</v>
      </c>
      <c r="G1199">
        <v>4</v>
      </c>
      <c r="H1199">
        <f t="shared" si="137"/>
        <v>16</v>
      </c>
      <c r="P1199" s="10"/>
      <c r="Q1199" s="10"/>
    </row>
    <row r="1200" spans="1:17" x14ac:dyDescent="0.25">
      <c r="A1200">
        <f t="shared" si="138"/>
        <v>0</v>
      </c>
      <c r="B1200">
        <v>1996</v>
      </c>
      <c r="C1200" t="s">
        <v>2928</v>
      </c>
      <c r="D1200" t="s">
        <v>327</v>
      </c>
      <c r="E1200" t="s">
        <v>2929</v>
      </c>
      <c r="F1200">
        <v>4</v>
      </c>
      <c r="G1200">
        <v>4</v>
      </c>
      <c r="H1200">
        <f t="shared" si="137"/>
        <v>16</v>
      </c>
      <c r="P1200" s="10"/>
      <c r="Q1200" s="10"/>
    </row>
    <row r="1201" spans="1:17" x14ac:dyDescent="0.25">
      <c r="A1201">
        <f t="shared" si="138"/>
        <v>0</v>
      </c>
      <c r="B1201">
        <v>1996</v>
      </c>
      <c r="C1201" t="s">
        <v>2930</v>
      </c>
      <c r="D1201" t="s">
        <v>2442</v>
      </c>
      <c r="E1201" t="s">
        <v>2931</v>
      </c>
      <c r="F1201">
        <v>2</v>
      </c>
      <c r="G1201">
        <v>3</v>
      </c>
      <c r="H1201">
        <f t="shared" si="137"/>
        <v>9</v>
      </c>
      <c r="P1201" s="10"/>
      <c r="Q1201" s="10"/>
    </row>
    <row r="1202" spans="1:17" x14ac:dyDescent="0.25">
      <c r="A1202">
        <f t="shared" si="138"/>
        <v>0</v>
      </c>
      <c r="B1202">
        <v>1996</v>
      </c>
      <c r="C1202" t="s">
        <v>2932</v>
      </c>
      <c r="D1202" t="s">
        <v>2442</v>
      </c>
      <c r="E1202" t="s">
        <v>2931</v>
      </c>
      <c r="F1202">
        <v>2</v>
      </c>
      <c r="G1202">
        <v>4</v>
      </c>
      <c r="H1202">
        <f t="shared" si="137"/>
        <v>16</v>
      </c>
      <c r="P1202" s="10"/>
      <c r="Q1202" s="10"/>
    </row>
    <row r="1203" spans="1:17" x14ac:dyDescent="0.25">
      <c r="A1203">
        <f t="shared" si="138"/>
        <v>0</v>
      </c>
      <c r="B1203">
        <v>1996</v>
      </c>
      <c r="C1203" t="s">
        <v>2933</v>
      </c>
      <c r="D1203" t="s">
        <v>1141</v>
      </c>
      <c r="E1203" t="s">
        <v>2934</v>
      </c>
      <c r="F1203">
        <v>2</v>
      </c>
      <c r="G1203">
        <v>4</v>
      </c>
      <c r="H1203">
        <f t="shared" si="137"/>
        <v>16</v>
      </c>
      <c r="P1203" s="10"/>
      <c r="Q1203" s="10"/>
    </row>
    <row r="1204" spans="1:17" x14ac:dyDescent="0.25">
      <c r="A1204">
        <f t="shared" si="138"/>
        <v>0</v>
      </c>
      <c r="B1204">
        <v>1996</v>
      </c>
      <c r="C1204" t="s">
        <v>2935</v>
      </c>
      <c r="D1204" t="s">
        <v>2936</v>
      </c>
      <c r="E1204" t="s">
        <v>2937</v>
      </c>
      <c r="F1204">
        <v>4</v>
      </c>
      <c r="G1204">
        <v>4</v>
      </c>
      <c r="H1204">
        <f t="shared" ref="H1204:H1267" si="139">G1204^2</f>
        <v>16</v>
      </c>
      <c r="P1204" s="10"/>
      <c r="Q1204" s="10"/>
    </row>
    <row r="1205" spans="1:17" x14ac:dyDescent="0.25">
      <c r="A1205">
        <f t="shared" ref="A1205:A1268" si="140">IF(C1205=C1204,1,0)</f>
        <v>0</v>
      </c>
      <c r="B1205">
        <v>1996</v>
      </c>
      <c r="C1205" t="s">
        <v>2938</v>
      </c>
      <c r="D1205" t="s">
        <v>2462</v>
      </c>
      <c r="E1205" t="s">
        <v>2939</v>
      </c>
      <c r="F1205">
        <v>2</v>
      </c>
      <c r="G1205">
        <v>4</v>
      </c>
      <c r="H1205">
        <f t="shared" si="139"/>
        <v>16</v>
      </c>
      <c r="P1205" s="10"/>
      <c r="Q1205" s="10"/>
    </row>
    <row r="1206" spans="1:17" x14ac:dyDescent="0.25">
      <c r="A1206">
        <f t="shared" si="140"/>
        <v>0</v>
      </c>
      <c r="B1206">
        <v>1996</v>
      </c>
      <c r="C1206" t="s">
        <v>2940</v>
      </c>
      <c r="D1206" t="s">
        <v>2941</v>
      </c>
      <c r="E1206" t="s">
        <v>2942</v>
      </c>
      <c r="F1206">
        <v>4</v>
      </c>
      <c r="G1206">
        <v>4</v>
      </c>
      <c r="H1206">
        <f t="shared" si="139"/>
        <v>16</v>
      </c>
      <c r="P1206" s="10"/>
      <c r="Q1206" s="10"/>
    </row>
    <row r="1207" spans="1:17" x14ac:dyDescent="0.25">
      <c r="A1207">
        <f t="shared" si="140"/>
        <v>0</v>
      </c>
      <c r="B1207">
        <v>1996</v>
      </c>
      <c r="C1207" t="s">
        <v>2943</v>
      </c>
      <c r="D1207" t="s">
        <v>1551</v>
      </c>
      <c r="E1207" t="s">
        <v>1144</v>
      </c>
      <c r="F1207">
        <v>3</v>
      </c>
      <c r="G1207">
        <v>3</v>
      </c>
      <c r="H1207">
        <f t="shared" si="139"/>
        <v>9</v>
      </c>
      <c r="P1207" s="10"/>
      <c r="Q1207" s="10"/>
    </row>
    <row r="1208" spans="1:17" x14ac:dyDescent="0.25">
      <c r="A1208">
        <f t="shared" si="140"/>
        <v>0</v>
      </c>
      <c r="B1208">
        <v>1996</v>
      </c>
      <c r="C1208" t="s">
        <v>2944</v>
      </c>
      <c r="D1208" t="s">
        <v>1764</v>
      </c>
      <c r="E1208" t="s">
        <v>2945</v>
      </c>
      <c r="F1208">
        <v>4</v>
      </c>
      <c r="G1208">
        <v>4</v>
      </c>
      <c r="H1208">
        <f t="shared" si="139"/>
        <v>16</v>
      </c>
      <c r="P1208" s="10"/>
      <c r="Q1208" s="10"/>
    </row>
    <row r="1209" spans="1:17" x14ac:dyDescent="0.25">
      <c r="A1209">
        <f t="shared" si="140"/>
        <v>0</v>
      </c>
      <c r="B1209">
        <v>1996</v>
      </c>
      <c r="C1209" t="s">
        <v>2946</v>
      </c>
      <c r="D1209" t="s">
        <v>1855</v>
      </c>
      <c r="E1209" t="s">
        <v>2947</v>
      </c>
      <c r="F1209">
        <v>4</v>
      </c>
      <c r="G1209">
        <v>4</v>
      </c>
      <c r="H1209">
        <f t="shared" si="139"/>
        <v>16</v>
      </c>
      <c r="P1209" s="10"/>
      <c r="Q1209" s="10"/>
    </row>
    <row r="1210" spans="1:17" x14ac:dyDescent="0.25">
      <c r="A1210">
        <f t="shared" si="140"/>
        <v>0</v>
      </c>
      <c r="B1210">
        <v>1996</v>
      </c>
      <c r="C1210" t="s">
        <v>2948</v>
      </c>
      <c r="D1210" t="s">
        <v>2106</v>
      </c>
      <c r="E1210" t="s">
        <v>2949</v>
      </c>
      <c r="F1210">
        <v>2</v>
      </c>
      <c r="G1210">
        <v>2</v>
      </c>
      <c r="H1210">
        <f t="shared" si="139"/>
        <v>4</v>
      </c>
      <c r="P1210" s="10"/>
      <c r="Q1210" s="10"/>
    </row>
    <row r="1211" spans="1:17" x14ac:dyDescent="0.25">
      <c r="A1211">
        <f t="shared" si="140"/>
        <v>0</v>
      </c>
      <c r="B1211">
        <v>1996</v>
      </c>
      <c r="C1211" t="s">
        <v>2950</v>
      </c>
      <c r="D1211" t="s">
        <v>2951</v>
      </c>
      <c r="E1211" t="s">
        <v>2952</v>
      </c>
      <c r="F1211">
        <v>2</v>
      </c>
      <c r="G1211">
        <v>4</v>
      </c>
      <c r="H1211">
        <f t="shared" si="139"/>
        <v>16</v>
      </c>
      <c r="P1211" s="10"/>
      <c r="Q1211" s="10"/>
    </row>
    <row r="1212" spans="1:17" x14ac:dyDescent="0.25">
      <c r="A1212">
        <f t="shared" si="140"/>
        <v>0</v>
      </c>
      <c r="B1212">
        <v>1996</v>
      </c>
      <c r="C1212" t="s">
        <v>2953</v>
      </c>
      <c r="D1212" t="s">
        <v>688</v>
      </c>
      <c r="E1212" t="s">
        <v>2954</v>
      </c>
      <c r="F1212">
        <v>3</v>
      </c>
      <c r="G1212">
        <v>3</v>
      </c>
      <c r="H1212">
        <f t="shared" si="139"/>
        <v>9</v>
      </c>
      <c r="P1212" s="10"/>
      <c r="Q1212" s="10"/>
    </row>
    <row r="1213" spans="1:17" x14ac:dyDescent="0.25">
      <c r="A1213">
        <f t="shared" si="140"/>
        <v>0</v>
      </c>
      <c r="B1213">
        <v>1996</v>
      </c>
      <c r="C1213" t="s">
        <v>2955</v>
      </c>
      <c r="D1213" t="s">
        <v>2956</v>
      </c>
      <c r="E1213" t="s">
        <v>2957</v>
      </c>
      <c r="F1213">
        <v>3</v>
      </c>
      <c r="G1213">
        <v>3</v>
      </c>
      <c r="H1213">
        <f t="shared" si="139"/>
        <v>9</v>
      </c>
      <c r="P1213" s="10"/>
      <c r="Q1213" s="10"/>
    </row>
    <row r="1214" spans="1:17" x14ac:dyDescent="0.25">
      <c r="A1214">
        <f t="shared" si="140"/>
        <v>0</v>
      </c>
      <c r="B1214">
        <v>1996</v>
      </c>
      <c r="C1214" t="s">
        <v>2958</v>
      </c>
      <c r="D1214" t="s">
        <v>850</v>
      </c>
      <c r="E1214" t="s">
        <v>2959</v>
      </c>
      <c r="F1214">
        <v>2</v>
      </c>
      <c r="G1214">
        <v>3</v>
      </c>
      <c r="H1214">
        <f t="shared" si="139"/>
        <v>9</v>
      </c>
      <c r="P1214" s="10"/>
      <c r="Q1214" s="10"/>
    </row>
    <row r="1215" spans="1:17" x14ac:dyDescent="0.25">
      <c r="A1215">
        <f t="shared" si="140"/>
        <v>0</v>
      </c>
      <c r="B1215">
        <v>1996</v>
      </c>
      <c r="C1215" t="s">
        <v>2960</v>
      </c>
      <c r="D1215" t="s">
        <v>392</v>
      </c>
      <c r="E1215" t="s">
        <v>2961</v>
      </c>
      <c r="F1215">
        <v>4</v>
      </c>
      <c r="G1215">
        <v>4</v>
      </c>
      <c r="H1215">
        <f t="shared" si="139"/>
        <v>16</v>
      </c>
      <c r="P1215" s="10"/>
      <c r="Q1215" s="10"/>
    </row>
    <row r="1216" spans="1:17" x14ac:dyDescent="0.25">
      <c r="A1216">
        <f t="shared" si="140"/>
        <v>0</v>
      </c>
      <c r="B1216">
        <v>1996</v>
      </c>
      <c r="C1216" t="s">
        <v>2962</v>
      </c>
      <c r="D1216" t="s">
        <v>688</v>
      </c>
      <c r="E1216" t="s">
        <v>2963</v>
      </c>
      <c r="F1216">
        <v>3</v>
      </c>
      <c r="G1216">
        <v>2</v>
      </c>
      <c r="H1216">
        <f t="shared" si="139"/>
        <v>4</v>
      </c>
      <c r="P1216" s="10"/>
      <c r="Q1216" s="10"/>
    </row>
    <row r="1217" spans="1:17" x14ac:dyDescent="0.25">
      <c r="A1217">
        <f t="shared" si="140"/>
        <v>0</v>
      </c>
      <c r="B1217">
        <v>1996</v>
      </c>
      <c r="C1217" t="s">
        <v>2964</v>
      </c>
      <c r="D1217" t="s">
        <v>2965</v>
      </c>
      <c r="E1217" t="s">
        <v>2966</v>
      </c>
      <c r="F1217">
        <v>2</v>
      </c>
      <c r="G1217">
        <v>4</v>
      </c>
      <c r="H1217">
        <f t="shared" si="139"/>
        <v>16</v>
      </c>
      <c r="P1217" s="10"/>
      <c r="Q1217" s="10"/>
    </row>
    <row r="1218" spans="1:17" x14ac:dyDescent="0.25">
      <c r="A1218">
        <f t="shared" si="140"/>
        <v>0</v>
      </c>
      <c r="B1218">
        <v>1996</v>
      </c>
      <c r="C1218" t="s">
        <v>2967</v>
      </c>
      <c r="D1218" t="s">
        <v>327</v>
      </c>
      <c r="E1218" t="s">
        <v>2968</v>
      </c>
      <c r="F1218">
        <v>2</v>
      </c>
      <c r="G1218">
        <v>4</v>
      </c>
      <c r="H1218">
        <f t="shared" si="139"/>
        <v>16</v>
      </c>
      <c r="P1218" s="10"/>
      <c r="Q1218" s="10"/>
    </row>
    <row r="1219" spans="1:17" x14ac:dyDescent="0.25">
      <c r="A1219">
        <f t="shared" si="140"/>
        <v>0</v>
      </c>
      <c r="B1219">
        <v>1996</v>
      </c>
      <c r="C1219" t="s">
        <v>2969</v>
      </c>
      <c r="D1219" t="s">
        <v>2739</v>
      </c>
      <c r="E1219" t="s">
        <v>2970</v>
      </c>
      <c r="F1219">
        <v>2</v>
      </c>
      <c r="G1219">
        <v>3</v>
      </c>
      <c r="H1219">
        <f t="shared" si="139"/>
        <v>9</v>
      </c>
      <c r="P1219" s="10"/>
      <c r="Q1219" s="10"/>
    </row>
    <row r="1220" spans="1:17" x14ac:dyDescent="0.25">
      <c r="A1220">
        <f t="shared" si="140"/>
        <v>0</v>
      </c>
      <c r="B1220">
        <v>1996</v>
      </c>
      <c r="C1220" t="s">
        <v>2971</v>
      </c>
      <c r="D1220" t="s">
        <v>763</v>
      </c>
      <c r="E1220" t="s">
        <v>2972</v>
      </c>
      <c r="F1220">
        <v>4</v>
      </c>
      <c r="G1220">
        <v>4</v>
      </c>
      <c r="H1220">
        <f t="shared" si="139"/>
        <v>16</v>
      </c>
      <c r="P1220" s="10"/>
      <c r="Q1220" s="10"/>
    </row>
    <row r="1221" spans="1:17" x14ac:dyDescent="0.25">
      <c r="A1221">
        <f t="shared" si="140"/>
        <v>0</v>
      </c>
      <c r="B1221">
        <v>1996</v>
      </c>
      <c r="C1221" t="s">
        <v>2973</v>
      </c>
      <c r="D1221" t="s">
        <v>1334</v>
      </c>
      <c r="E1221" t="s">
        <v>2974</v>
      </c>
      <c r="F1221">
        <v>2</v>
      </c>
      <c r="G1221">
        <v>3</v>
      </c>
      <c r="H1221">
        <f t="shared" si="139"/>
        <v>9</v>
      </c>
      <c r="P1221" s="10"/>
      <c r="Q1221" s="10"/>
    </row>
    <row r="1222" spans="1:17" x14ac:dyDescent="0.25">
      <c r="A1222">
        <f t="shared" si="140"/>
        <v>0</v>
      </c>
      <c r="B1222">
        <v>1996</v>
      </c>
      <c r="C1222" t="s">
        <v>2975</v>
      </c>
      <c r="D1222" t="s">
        <v>688</v>
      </c>
      <c r="E1222" t="s">
        <v>2976</v>
      </c>
      <c r="F1222">
        <v>4</v>
      </c>
      <c r="G1222">
        <v>3</v>
      </c>
      <c r="H1222">
        <f t="shared" si="139"/>
        <v>9</v>
      </c>
      <c r="P1222" s="10"/>
      <c r="Q1222" s="10"/>
    </row>
    <row r="1223" spans="1:17" x14ac:dyDescent="0.25">
      <c r="A1223">
        <f t="shared" si="140"/>
        <v>0</v>
      </c>
      <c r="B1223">
        <v>1996</v>
      </c>
      <c r="C1223" t="s">
        <v>2977</v>
      </c>
      <c r="D1223" t="s">
        <v>1735</v>
      </c>
      <c r="E1223" t="s">
        <v>2978</v>
      </c>
      <c r="F1223">
        <v>3</v>
      </c>
      <c r="G1223">
        <v>3</v>
      </c>
      <c r="H1223">
        <f t="shared" si="139"/>
        <v>9</v>
      </c>
      <c r="P1223" s="10"/>
      <c r="Q1223" s="10"/>
    </row>
    <row r="1224" spans="1:17" x14ac:dyDescent="0.25">
      <c r="A1224">
        <f t="shared" si="140"/>
        <v>0</v>
      </c>
      <c r="B1224">
        <v>1996</v>
      </c>
      <c r="C1224" t="s">
        <v>2979</v>
      </c>
      <c r="D1224" t="s">
        <v>1551</v>
      </c>
      <c r="E1224" t="s">
        <v>2980</v>
      </c>
      <c r="F1224">
        <v>3</v>
      </c>
      <c r="G1224">
        <v>3</v>
      </c>
      <c r="H1224">
        <f t="shared" si="139"/>
        <v>9</v>
      </c>
      <c r="P1224" s="10"/>
      <c r="Q1224" s="10"/>
    </row>
    <row r="1225" spans="1:17" x14ac:dyDescent="0.25">
      <c r="A1225">
        <f t="shared" si="140"/>
        <v>0</v>
      </c>
      <c r="B1225">
        <v>1996</v>
      </c>
      <c r="C1225" t="s">
        <v>2981</v>
      </c>
      <c r="D1225" t="s">
        <v>327</v>
      </c>
      <c r="E1225" t="s">
        <v>2982</v>
      </c>
      <c r="F1225">
        <v>2</v>
      </c>
      <c r="G1225">
        <v>3</v>
      </c>
      <c r="H1225">
        <f t="shared" si="139"/>
        <v>9</v>
      </c>
      <c r="P1225" s="10"/>
      <c r="Q1225" s="10"/>
    </row>
    <row r="1226" spans="1:17" x14ac:dyDescent="0.25">
      <c r="A1226">
        <f t="shared" si="140"/>
        <v>0</v>
      </c>
      <c r="B1226">
        <v>1996</v>
      </c>
      <c r="C1226" t="s">
        <v>2983</v>
      </c>
      <c r="D1226" t="s">
        <v>2984</v>
      </c>
      <c r="E1226" t="s">
        <v>2985</v>
      </c>
      <c r="F1226">
        <v>4</v>
      </c>
      <c r="G1226">
        <v>4</v>
      </c>
      <c r="H1226">
        <f t="shared" si="139"/>
        <v>16</v>
      </c>
      <c r="P1226" s="10"/>
      <c r="Q1226" s="10"/>
    </row>
    <row r="1227" spans="1:17" x14ac:dyDescent="0.25">
      <c r="A1227">
        <f t="shared" si="140"/>
        <v>0</v>
      </c>
      <c r="B1227">
        <v>1996</v>
      </c>
      <c r="C1227" t="s">
        <v>2986</v>
      </c>
      <c r="D1227" t="s">
        <v>688</v>
      </c>
      <c r="E1227" t="s">
        <v>2987</v>
      </c>
      <c r="F1227">
        <v>3</v>
      </c>
      <c r="G1227">
        <v>4</v>
      </c>
      <c r="H1227">
        <f t="shared" si="139"/>
        <v>16</v>
      </c>
      <c r="P1227" s="10"/>
      <c r="Q1227" s="10"/>
    </row>
    <row r="1228" spans="1:17" x14ac:dyDescent="0.25">
      <c r="A1228">
        <f t="shared" si="140"/>
        <v>0</v>
      </c>
      <c r="B1228">
        <v>1996</v>
      </c>
      <c r="C1228" t="s">
        <v>2988</v>
      </c>
      <c r="D1228" t="s">
        <v>2288</v>
      </c>
      <c r="E1228" t="s">
        <v>2989</v>
      </c>
      <c r="F1228">
        <v>2</v>
      </c>
      <c r="G1228">
        <v>2</v>
      </c>
      <c r="H1228">
        <f t="shared" si="139"/>
        <v>4</v>
      </c>
      <c r="P1228" s="10"/>
      <c r="Q1228" s="10"/>
    </row>
    <row r="1229" spans="1:17" x14ac:dyDescent="0.25">
      <c r="A1229">
        <f t="shared" si="140"/>
        <v>0</v>
      </c>
      <c r="B1229">
        <v>1996</v>
      </c>
      <c r="C1229" t="s">
        <v>2990</v>
      </c>
      <c r="D1229" t="s">
        <v>2991</v>
      </c>
      <c r="E1229" t="s">
        <v>2992</v>
      </c>
      <c r="F1229">
        <v>5</v>
      </c>
      <c r="G1229">
        <v>4</v>
      </c>
      <c r="H1229">
        <f t="shared" si="139"/>
        <v>16</v>
      </c>
      <c r="P1229" s="10"/>
      <c r="Q1229" s="10"/>
    </row>
    <row r="1230" spans="1:17" x14ac:dyDescent="0.25">
      <c r="A1230">
        <f t="shared" si="140"/>
        <v>0</v>
      </c>
      <c r="B1230">
        <v>1996</v>
      </c>
      <c r="C1230" t="s">
        <v>2993</v>
      </c>
      <c r="D1230" t="s">
        <v>2994</v>
      </c>
      <c r="E1230" t="s">
        <v>2995</v>
      </c>
      <c r="F1230">
        <v>4</v>
      </c>
      <c r="G1230">
        <v>2</v>
      </c>
      <c r="H1230">
        <f t="shared" si="139"/>
        <v>4</v>
      </c>
      <c r="P1230" s="10"/>
      <c r="Q1230" s="10"/>
    </row>
    <row r="1231" spans="1:17" x14ac:dyDescent="0.25">
      <c r="A1231">
        <f t="shared" si="140"/>
        <v>0</v>
      </c>
      <c r="B1231">
        <v>1996</v>
      </c>
      <c r="C1231" t="s">
        <v>2996</v>
      </c>
      <c r="D1231" t="s">
        <v>376</v>
      </c>
      <c r="E1231" t="s">
        <v>2997</v>
      </c>
      <c r="F1231">
        <v>3</v>
      </c>
      <c r="G1231">
        <v>3</v>
      </c>
      <c r="H1231">
        <f t="shared" si="139"/>
        <v>9</v>
      </c>
      <c r="P1231" s="10"/>
      <c r="Q1231" s="10"/>
    </row>
    <row r="1232" spans="1:17" x14ac:dyDescent="0.25">
      <c r="A1232">
        <f t="shared" si="140"/>
        <v>0</v>
      </c>
      <c r="B1232">
        <v>1996</v>
      </c>
      <c r="C1232" t="s">
        <v>2998</v>
      </c>
      <c r="D1232" t="s">
        <v>1735</v>
      </c>
      <c r="E1232" t="s">
        <v>1893</v>
      </c>
      <c r="F1232">
        <v>3</v>
      </c>
      <c r="G1232">
        <v>3</v>
      </c>
      <c r="H1232">
        <f t="shared" si="139"/>
        <v>9</v>
      </c>
      <c r="P1232" s="10"/>
      <c r="Q1232" s="10"/>
    </row>
    <row r="1233" spans="1:17" x14ac:dyDescent="0.25">
      <c r="A1233">
        <f t="shared" si="140"/>
        <v>0</v>
      </c>
      <c r="B1233">
        <v>1996</v>
      </c>
      <c r="C1233" t="s">
        <v>2999</v>
      </c>
      <c r="D1233" t="s">
        <v>330</v>
      </c>
      <c r="E1233" t="s">
        <v>3000</v>
      </c>
      <c r="F1233">
        <v>2</v>
      </c>
      <c r="G1233">
        <v>4</v>
      </c>
      <c r="H1233">
        <f t="shared" si="139"/>
        <v>16</v>
      </c>
      <c r="P1233" s="10"/>
      <c r="Q1233" s="10"/>
    </row>
    <row r="1234" spans="1:17" x14ac:dyDescent="0.25">
      <c r="A1234">
        <f t="shared" si="140"/>
        <v>0</v>
      </c>
      <c r="B1234">
        <v>1996</v>
      </c>
      <c r="C1234" t="s">
        <v>3001</v>
      </c>
      <c r="D1234" t="s">
        <v>3002</v>
      </c>
      <c r="E1234" t="s">
        <v>3003</v>
      </c>
      <c r="F1234">
        <v>2</v>
      </c>
      <c r="G1234">
        <v>4</v>
      </c>
      <c r="H1234">
        <f t="shared" si="139"/>
        <v>16</v>
      </c>
      <c r="P1234" s="10"/>
      <c r="Q1234" s="10"/>
    </row>
    <row r="1235" spans="1:17" x14ac:dyDescent="0.25">
      <c r="A1235">
        <f t="shared" si="140"/>
        <v>0</v>
      </c>
      <c r="B1235">
        <v>1996</v>
      </c>
      <c r="C1235" t="s">
        <v>3004</v>
      </c>
      <c r="D1235" t="s">
        <v>364</v>
      </c>
      <c r="E1235" t="s">
        <v>3005</v>
      </c>
      <c r="F1235">
        <v>3</v>
      </c>
      <c r="G1235">
        <v>3</v>
      </c>
      <c r="H1235">
        <f t="shared" si="139"/>
        <v>9</v>
      </c>
      <c r="P1235" s="10"/>
      <c r="Q1235" s="10"/>
    </row>
    <row r="1236" spans="1:17" x14ac:dyDescent="0.25">
      <c r="A1236">
        <f t="shared" si="140"/>
        <v>0</v>
      </c>
      <c r="B1236">
        <v>1996</v>
      </c>
      <c r="C1236" t="s">
        <v>3006</v>
      </c>
      <c r="D1236" t="s">
        <v>828</v>
      </c>
      <c r="E1236" t="s">
        <v>3007</v>
      </c>
      <c r="F1236">
        <v>2</v>
      </c>
      <c r="G1236">
        <v>4</v>
      </c>
      <c r="H1236">
        <f t="shared" si="139"/>
        <v>16</v>
      </c>
      <c r="P1236" s="10"/>
      <c r="Q1236" s="10"/>
    </row>
    <row r="1237" spans="1:17" x14ac:dyDescent="0.25">
      <c r="A1237">
        <f t="shared" si="140"/>
        <v>0</v>
      </c>
      <c r="B1237">
        <v>1996</v>
      </c>
      <c r="C1237" t="s">
        <v>3008</v>
      </c>
      <c r="D1237" t="s">
        <v>2041</v>
      </c>
      <c r="E1237" t="s">
        <v>2609</v>
      </c>
      <c r="F1237">
        <v>3</v>
      </c>
      <c r="G1237">
        <v>3</v>
      </c>
      <c r="H1237">
        <f t="shared" si="139"/>
        <v>9</v>
      </c>
      <c r="P1237" s="10"/>
      <c r="Q1237" s="10"/>
    </row>
    <row r="1238" spans="1:17" x14ac:dyDescent="0.25">
      <c r="A1238">
        <f t="shared" si="140"/>
        <v>0</v>
      </c>
      <c r="B1238">
        <v>1996</v>
      </c>
      <c r="C1238" t="s">
        <v>3009</v>
      </c>
      <c r="D1238" t="s">
        <v>478</v>
      </c>
      <c r="E1238" t="s">
        <v>3010</v>
      </c>
      <c r="F1238">
        <v>4</v>
      </c>
      <c r="G1238">
        <v>2</v>
      </c>
      <c r="H1238">
        <f t="shared" si="139"/>
        <v>4</v>
      </c>
      <c r="P1238" s="10"/>
      <c r="Q1238" s="10"/>
    </row>
    <row r="1239" spans="1:17" x14ac:dyDescent="0.25">
      <c r="A1239">
        <f t="shared" si="140"/>
        <v>0</v>
      </c>
      <c r="B1239">
        <v>1996</v>
      </c>
      <c r="C1239" t="s">
        <v>3011</v>
      </c>
      <c r="D1239" t="s">
        <v>2181</v>
      </c>
      <c r="E1239" t="s">
        <v>3012</v>
      </c>
      <c r="F1239">
        <v>2</v>
      </c>
      <c r="G1239">
        <v>4</v>
      </c>
      <c r="H1239">
        <f t="shared" si="139"/>
        <v>16</v>
      </c>
      <c r="P1239" s="10"/>
      <c r="Q1239" s="10"/>
    </row>
    <row r="1240" spans="1:17" x14ac:dyDescent="0.25">
      <c r="A1240">
        <f t="shared" si="140"/>
        <v>0</v>
      </c>
      <c r="B1240">
        <v>1996</v>
      </c>
      <c r="C1240" t="s">
        <v>3013</v>
      </c>
      <c r="D1240" t="s">
        <v>3014</v>
      </c>
      <c r="E1240" t="s">
        <v>3015</v>
      </c>
      <c r="F1240">
        <v>2</v>
      </c>
      <c r="G1240">
        <v>4</v>
      </c>
      <c r="H1240">
        <f t="shared" si="139"/>
        <v>16</v>
      </c>
      <c r="P1240" s="10"/>
      <c r="Q1240" s="10"/>
    </row>
    <row r="1241" spans="1:17" x14ac:dyDescent="0.25">
      <c r="A1241">
        <f t="shared" si="140"/>
        <v>0</v>
      </c>
      <c r="B1241">
        <v>1996</v>
      </c>
      <c r="C1241" t="s">
        <v>3016</v>
      </c>
      <c r="D1241" t="s">
        <v>3017</v>
      </c>
      <c r="E1241" t="s">
        <v>3018</v>
      </c>
      <c r="F1241">
        <v>4</v>
      </c>
      <c r="G1241">
        <v>6</v>
      </c>
      <c r="H1241">
        <f t="shared" si="139"/>
        <v>36</v>
      </c>
      <c r="P1241" s="10"/>
      <c r="Q1241" s="10"/>
    </row>
    <row r="1242" spans="1:17" x14ac:dyDescent="0.25">
      <c r="A1242">
        <f t="shared" si="140"/>
        <v>0</v>
      </c>
      <c r="B1242">
        <v>1996</v>
      </c>
      <c r="C1242" t="s">
        <v>3019</v>
      </c>
      <c r="D1242" t="s">
        <v>3020</v>
      </c>
      <c r="E1242" t="s">
        <v>3021</v>
      </c>
      <c r="F1242">
        <v>2</v>
      </c>
      <c r="G1242">
        <v>4</v>
      </c>
      <c r="H1242">
        <f t="shared" si="139"/>
        <v>16</v>
      </c>
      <c r="P1242" s="10"/>
      <c r="Q1242" s="10"/>
    </row>
    <row r="1243" spans="1:17" x14ac:dyDescent="0.25">
      <c r="A1243">
        <f t="shared" si="140"/>
        <v>0</v>
      </c>
      <c r="B1243">
        <v>1996</v>
      </c>
      <c r="C1243" t="s">
        <v>3022</v>
      </c>
      <c r="D1243" t="s">
        <v>1844</v>
      </c>
      <c r="E1243" t="s">
        <v>3023</v>
      </c>
      <c r="F1243">
        <v>2</v>
      </c>
      <c r="G1243">
        <v>4</v>
      </c>
      <c r="H1243">
        <f t="shared" si="139"/>
        <v>16</v>
      </c>
      <c r="P1243" s="10"/>
      <c r="Q1243" s="10"/>
    </row>
    <row r="1244" spans="1:17" x14ac:dyDescent="0.25">
      <c r="A1244">
        <f t="shared" si="140"/>
        <v>0</v>
      </c>
      <c r="B1244">
        <v>1996</v>
      </c>
      <c r="C1244" t="s">
        <v>3024</v>
      </c>
      <c r="D1244" t="s">
        <v>828</v>
      </c>
      <c r="E1244" t="s">
        <v>3025</v>
      </c>
      <c r="F1244">
        <v>2</v>
      </c>
      <c r="G1244">
        <v>4</v>
      </c>
      <c r="H1244">
        <f t="shared" si="139"/>
        <v>16</v>
      </c>
      <c r="P1244" s="10"/>
      <c r="Q1244" s="10"/>
    </row>
    <row r="1245" spans="1:17" x14ac:dyDescent="0.25">
      <c r="A1245">
        <f t="shared" si="140"/>
        <v>0</v>
      </c>
      <c r="B1245">
        <v>1996</v>
      </c>
      <c r="C1245" t="s">
        <v>3026</v>
      </c>
      <c r="D1245" t="s">
        <v>327</v>
      </c>
      <c r="E1245" t="s">
        <v>3027</v>
      </c>
      <c r="F1245">
        <v>3</v>
      </c>
      <c r="G1245">
        <v>3</v>
      </c>
      <c r="H1245">
        <f t="shared" si="139"/>
        <v>9</v>
      </c>
      <c r="P1245" s="10"/>
      <c r="Q1245" s="10"/>
    </row>
    <row r="1246" spans="1:17" x14ac:dyDescent="0.25">
      <c r="A1246">
        <f t="shared" si="140"/>
        <v>0</v>
      </c>
      <c r="B1246">
        <v>1996</v>
      </c>
      <c r="C1246" t="s">
        <v>3028</v>
      </c>
      <c r="D1246" t="s">
        <v>2892</v>
      </c>
      <c r="E1246" t="s">
        <v>3029</v>
      </c>
      <c r="F1246">
        <v>2</v>
      </c>
      <c r="G1246">
        <v>4</v>
      </c>
      <c r="H1246">
        <f t="shared" si="139"/>
        <v>16</v>
      </c>
      <c r="P1246" s="10"/>
      <c r="Q1246" s="10"/>
    </row>
    <row r="1247" spans="1:17" x14ac:dyDescent="0.25">
      <c r="A1247">
        <f t="shared" si="140"/>
        <v>0</v>
      </c>
      <c r="B1247">
        <v>1996</v>
      </c>
      <c r="C1247" t="s">
        <v>3030</v>
      </c>
      <c r="D1247" t="s">
        <v>828</v>
      </c>
      <c r="E1247" t="s">
        <v>3031</v>
      </c>
      <c r="F1247">
        <v>2</v>
      </c>
      <c r="G1247">
        <v>4</v>
      </c>
      <c r="H1247">
        <f t="shared" si="139"/>
        <v>16</v>
      </c>
      <c r="P1247" s="10"/>
      <c r="Q1247" s="10"/>
    </row>
    <row r="1248" spans="1:17" x14ac:dyDescent="0.25">
      <c r="A1248">
        <f t="shared" si="140"/>
        <v>0</v>
      </c>
      <c r="B1248">
        <v>1996</v>
      </c>
      <c r="C1248" t="s">
        <v>3032</v>
      </c>
      <c r="D1248" t="s">
        <v>828</v>
      </c>
      <c r="E1248" t="s">
        <v>3033</v>
      </c>
      <c r="F1248">
        <v>4</v>
      </c>
      <c r="G1248">
        <v>3</v>
      </c>
      <c r="H1248">
        <f t="shared" si="139"/>
        <v>9</v>
      </c>
      <c r="P1248" s="10"/>
      <c r="Q1248" s="10"/>
    </row>
    <row r="1249" spans="1:17" x14ac:dyDescent="0.25">
      <c r="A1249">
        <f t="shared" si="140"/>
        <v>0</v>
      </c>
      <c r="B1249">
        <v>1996</v>
      </c>
      <c r="C1249" t="s">
        <v>3034</v>
      </c>
      <c r="D1249" t="s">
        <v>2066</v>
      </c>
      <c r="E1249" t="s">
        <v>3035</v>
      </c>
      <c r="F1249">
        <v>2</v>
      </c>
      <c r="G1249">
        <v>3</v>
      </c>
      <c r="H1249">
        <f t="shared" si="139"/>
        <v>9</v>
      </c>
      <c r="P1249" s="10"/>
      <c r="Q1249" s="10"/>
    </row>
    <row r="1250" spans="1:17" x14ac:dyDescent="0.25">
      <c r="A1250">
        <f t="shared" si="140"/>
        <v>0</v>
      </c>
      <c r="B1250">
        <v>1996</v>
      </c>
      <c r="C1250" t="s">
        <v>3036</v>
      </c>
      <c r="D1250" t="s">
        <v>2066</v>
      </c>
      <c r="E1250" t="s">
        <v>3037</v>
      </c>
      <c r="F1250">
        <v>2</v>
      </c>
      <c r="G1250">
        <v>3</v>
      </c>
      <c r="H1250">
        <f t="shared" si="139"/>
        <v>9</v>
      </c>
      <c r="P1250" s="10"/>
      <c r="Q1250" s="10"/>
    </row>
    <row r="1251" spans="1:17" x14ac:dyDescent="0.25">
      <c r="A1251">
        <f t="shared" si="140"/>
        <v>0</v>
      </c>
      <c r="B1251">
        <v>1996</v>
      </c>
      <c r="C1251" t="s">
        <v>3038</v>
      </c>
      <c r="D1251" t="s">
        <v>828</v>
      </c>
      <c r="E1251" t="s">
        <v>3039</v>
      </c>
      <c r="F1251">
        <v>2</v>
      </c>
      <c r="G1251">
        <v>4</v>
      </c>
      <c r="H1251">
        <f t="shared" si="139"/>
        <v>16</v>
      </c>
      <c r="P1251" s="10"/>
      <c r="Q1251" s="10"/>
    </row>
    <row r="1252" spans="1:17" x14ac:dyDescent="0.25">
      <c r="A1252">
        <f t="shared" si="140"/>
        <v>0</v>
      </c>
      <c r="B1252">
        <v>1996</v>
      </c>
      <c r="C1252" t="s">
        <v>3040</v>
      </c>
      <c r="D1252" t="s">
        <v>2066</v>
      </c>
      <c r="E1252" t="s">
        <v>3041</v>
      </c>
      <c r="F1252">
        <v>2</v>
      </c>
      <c r="G1252">
        <v>4</v>
      </c>
      <c r="H1252">
        <f t="shared" si="139"/>
        <v>16</v>
      </c>
      <c r="P1252" s="10"/>
      <c r="Q1252" s="10"/>
    </row>
    <row r="1253" spans="1:17" x14ac:dyDescent="0.25">
      <c r="A1253">
        <f t="shared" si="140"/>
        <v>0</v>
      </c>
      <c r="B1253">
        <v>1996</v>
      </c>
      <c r="C1253" t="s">
        <v>3042</v>
      </c>
      <c r="D1253" t="s">
        <v>2066</v>
      </c>
      <c r="E1253" t="s">
        <v>3043</v>
      </c>
      <c r="F1253">
        <v>2</v>
      </c>
      <c r="G1253">
        <v>3</v>
      </c>
      <c r="H1253">
        <f t="shared" si="139"/>
        <v>9</v>
      </c>
      <c r="P1253" s="10"/>
      <c r="Q1253" s="10"/>
    </row>
    <row r="1254" spans="1:17" x14ac:dyDescent="0.25">
      <c r="A1254">
        <f t="shared" si="140"/>
        <v>0</v>
      </c>
      <c r="B1254">
        <v>1996</v>
      </c>
      <c r="C1254" t="s">
        <v>3044</v>
      </c>
      <c r="D1254" t="s">
        <v>1870</v>
      </c>
      <c r="E1254" t="s">
        <v>3045</v>
      </c>
      <c r="F1254">
        <v>2</v>
      </c>
      <c r="G1254">
        <v>4</v>
      </c>
      <c r="H1254">
        <f t="shared" si="139"/>
        <v>16</v>
      </c>
      <c r="P1254" s="10"/>
      <c r="Q1254" s="10"/>
    </row>
    <row r="1255" spans="1:17" x14ac:dyDescent="0.25">
      <c r="A1255">
        <f t="shared" si="140"/>
        <v>0</v>
      </c>
      <c r="B1255">
        <v>1996</v>
      </c>
      <c r="C1255" t="s">
        <v>3046</v>
      </c>
      <c r="D1255" t="s">
        <v>2647</v>
      </c>
      <c r="E1255" t="s">
        <v>3047</v>
      </c>
      <c r="F1255">
        <v>2</v>
      </c>
      <c r="G1255">
        <v>4</v>
      </c>
      <c r="H1255">
        <f t="shared" si="139"/>
        <v>16</v>
      </c>
      <c r="P1255" s="10"/>
      <c r="Q1255" s="10"/>
    </row>
    <row r="1256" spans="1:17" x14ac:dyDescent="0.25">
      <c r="A1256">
        <f t="shared" si="140"/>
        <v>0</v>
      </c>
      <c r="B1256">
        <v>1996</v>
      </c>
      <c r="C1256" t="s">
        <v>3048</v>
      </c>
      <c r="D1256" t="s">
        <v>1527</v>
      </c>
      <c r="E1256" t="s">
        <v>3049</v>
      </c>
      <c r="F1256">
        <v>3</v>
      </c>
      <c r="G1256">
        <v>2</v>
      </c>
      <c r="H1256">
        <f t="shared" si="139"/>
        <v>4</v>
      </c>
      <c r="P1256" s="10"/>
      <c r="Q1256" s="10"/>
    </row>
    <row r="1257" spans="1:17" x14ac:dyDescent="0.25">
      <c r="A1257">
        <f t="shared" si="140"/>
        <v>0</v>
      </c>
      <c r="B1257">
        <v>1997</v>
      </c>
      <c r="C1257" t="s">
        <v>3050</v>
      </c>
      <c r="D1257" t="s">
        <v>1754</v>
      </c>
      <c r="E1257" t="s">
        <v>3051</v>
      </c>
      <c r="F1257">
        <v>4</v>
      </c>
      <c r="G1257">
        <v>4</v>
      </c>
      <c r="H1257">
        <f t="shared" si="139"/>
        <v>16</v>
      </c>
      <c r="P1257" s="10"/>
      <c r="Q1257" s="10"/>
    </row>
    <row r="1258" spans="1:17" x14ac:dyDescent="0.25">
      <c r="A1258">
        <f t="shared" si="140"/>
        <v>0</v>
      </c>
      <c r="B1258">
        <v>1997</v>
      </c>
      <c r="C1258" t="s">
        <v>3052</v>
      </c>
      <c r="D1258" t="s">
        <v>2356</v>
      </c>
      <c r="E1258" t="s">
        <v>3053</v>
      </c>
      <c r="F1258">
        <v>2</v>
      </c>
      <c r="G1258">
        <v>4</v>
      </c>
      <c r="H1258">
        <f t="shared" si="139"/>
        <v>16</v>
      </c>
      <c r="P1258" s="10"/>
      <c r="Q1258" s="10"/>
    </row>
    <row r="1259" spans="1:17" x14ac:dyDescent="0.25">
      <c r="A1259">
        <f t="shared" si="140"/>
        <v>0</v>
      </c>
      <c r="B1259">
        <v>1997</v>
      </c>
      <c r="C1259" t="s">
        <v>3054</v>
      </c>
      <c r="D1259" t="s">
        <v>838</v>
      </c>
      <c r="E1259" t="s">
        <v>3055</v>
      </c>
      <c r="F1259">
        <v>2</v>
      </c>
      <c r="G1259">
        <v>3</v>
      </c>
      <c r="H1259">
        <f t="shared" si="139"/>
        <v>9</v>
      </c>
      <c r="P1259" s="10"/>
      <c r="Q1259" s="10"/>
    </row>
    <row r="1260" spans="1:17" x14ac:dyDescent="0.25">
      <c r="A1260">
        <f t="shared" si="140"/>
        <v>0</v>
      </c>
      <c r="B1260">
        <v>1997</v>
      </c>
      <c r="C1260" t="s">
        <v>3056</v>
      </c>
      <c r="D1260" t="s">
        <v>1709</v>
      </c>
      <c r="E1260" t="s">
        <v>3057</v>
      </c>
      <c r="F1260">
        <v>2</v>
      </c>
      <c r="G1260">
        <v>4</v>
      </c>
      <c r="H1260">
        <f t="shared" si="139"/>
        <v>16</v>
      </c>
      <c r="P1260" s="10"/>
      <c r="Q1260" s="10"/>
    </row>
    <row r="1261" spans="1:17" x14ac:dyDescent="0.25">
      <c r="A1261">
        <f t="shared" si="140"/>
        <v>0</v>
      </c>
      <c r="B1261">
        <v>1997</v>
      </c>
      <c r="C1261" t="s">
        <v>3058</v>
      </c>
      <c r="D1261" t="s">
        <v>458</v>
      </c>
      <c r="E1261" t="s">
        <v>3059</v>
      </c>
      <c r="F1261">
        <v>3</v>
      </c>
      <c r="G1261">
        <v>2</v>
      </c>
      <c r="H1261">
        <f t="shared" si="139"/>
        <v>4</v>
      </c>
      <c r="P1261" s="10"/>
      <c r="Q1261" s="10"/>
    </row>
    <row r="1262" spans="1:17" x14ac:dyDescent="0.25">
      <c r="A1262">
        <f t="shared" si="140"/>
        <v>0</v>
      </c>
      <c r="B1262">
        <v>1997</v>
      </c>
      <c r="C1262" t="s">
        <v>3060</v>
      </c>
      <c r="D1262" t="s">
        <v>2763</v>
      </c>
      <c r="E1262" t="s">
        <v>2049</v>
      </c>
      <c r="F1262">
        <v>2</v>
      </c>
      <c r="G1262">
        <v>4</v>
      </c>
      <c r="H1262">
        <f t="shared" si="139"/>
        <v>16</v>
      </c>
      <c r="P1262" s="10"/>
      <c r="Q1262" s="10"/>
    </row>
    <row r="1263" spans="1:17" x14ac:dyDescent="0.25">
      <c r="A1263">
        <f t="shared" si="140"/>
        <v>0</v>
      </c>
      <c r="B1263">
        <v>1997</v>
      </c>
      <c r="C1263" t="s">
        <v>3061</v>
      </c>
      <c r="D1263" t="s">
        <v>3062</v>
      </c>
      <c r="E1263" t="s">
        <v>3063</v>
      </c>
      <c r="F1263">
        <v>3</v>
      </c>
      <c r="G1263">
        <v>3</v>
      </c>
      <c r="H1263">
        <f t="shared" si="139"/>
        <v>9</v>
      </c>
      <c r="P1263" s="10"/>
      <c r="Q1263" s="10"/>
    </row>
    <row r="1264" spans="1:17" x14ac:dyDescent="0.25">
      <c r="A1264">
        <f t="shared" si="140"/>
        <v>0</v>
      </c>
      <c r="B1264">
        <v>1997</v>
      </c>
      <c r="C1264" t="s">
        <v>3064</v>
      </c>
      <c r="D1264" t="s">
        <v>376</v>
      </c>
      <c r="E1264" t="s">
        <v>3065</v>
      </c>
      <c r="F1264">
        <v>3</v>
      </c>
      <c r="G1264">
        <v>3</v>
      </c>
      <c r="H1264">
        <f t="shared" si="139"/>
        <v>9</v>
      </c>
      <c r="P1264" s="10"/>
      <c r="Q1264" s="10"/>
    </row>
    <row r="1265" spans="1:17" x14ac:dyDescent="0.25">
      <c r="A1265">
        <f t="shared" si="140"/>
        <v>0</v>
      </c>
      <c r="B1265">
        <v>1997</v>
      </c>
      <c r="C1265" t="s">
        <v>3066</v>
      </c>
      <c r="D1265" t="s">
        <v>484</v>
      </c>
      <c r="E1265" t="s">
        <v>3067</v>
      </c>
      <c r="F1265">
        <v>4</v>
      </c>
      <c r="G1265">
        <v>4</v>
      </c>
      <c r="H1265">
        <f t="shared" si="139"/>
        <v>16</v>
      </c>
      <c r="P1265" s="10"/>
      <c r="Q1265" s="10"/>
    </row>
    <row r="1266" spans="1:17" x14ac:dyDescent="0.25">
      <c r="A1266">
        <f t="shared" si="140"/>
        <v>0</v>
      </c>
      <c r="B1266">
        <v>1997</v>
      </c>
      <c r="C1266" t="s">
        <v>3068</v>
      </c>
      <c r="D1266" t="s">
        <v>1088</v>
      </c>
      <c r="E1266" t="s">
        <v>3069</v>
      </c>
      <c r="F1266">
        <v>2</v>
      </c>
      <c r="G1266">
        <v>4</v>
      </c>
      <c r="H1266">
        <f t="shared" si="139"/>
        <v>16</v>
      </c>
      <c r="P1266" s="10"/>
      <c r="Q1266" s="10"/>
    </row>
    <row r="1267" spans="1:17" x14ac:dyDescent="0.25">
      <c r="A1267">
        <f t="shared" si="140"/>
        <v>0</v>
      </c>
      <c r="B1267">
        <v>1997</v>
      </c>
      <c r="C1267" t="s">
        <v>3070</v>
      </c>
      <c r="D1267" t="s">
        <v>376</v>
      </c>
      <c r="E1267" t="s">
        <v>1623</v>
      </c>
      <c r="F1267">
        <v>2</v>
      </c>
      <c r="G1267">
        <v>2</v>
      </c>
      <c r="H1267">
        <f t="shared" si="139"/>
        <v>4</v>
      </c>
      <c r="P1267" s="10"/>
      <c r="Q1267" s="10"/>
    </row>
    <row r="1268" spans="1:17" x14ac:dyDescent="0.25">
      <c r="A1268">
        <f t="shared" si="140"/>
        <v>0</v>
      </c>
      <c r="B1268">
        <v>1997</v>
      </c>
      <c r="C1268" t="s">
        <v>3071</v>
      </c>
      <c r="D1268" t="s">
        <v>1115</v>
      </c>
      <c r="E1268" t="s">
        <v>3072</v>
      </c>
      <c r="F1268">
        <v>4</v>
      </c>
      <c r="G1268">
        <v>4</v>
      </c>
      <c r="H1268">
        <f t="shared" ref="H1268:H1331" si="141">G1268^2</f>
        <v>16</v>
      </c>
      <c r="P1268" s="10"/>
      <c r="Q1268" s="10"/>
    </row>
    <row r="1269" spans="1:17" x14ac:dyDescent="0.25">
      <c r="A1269">
        <f t="shared" ref="A1269:A1332" si="142">IF(C1269=C1268,1,0)</f>
        <v>0</v>
      </c>
      <c r="B1269">
        <v>1997</v>
      </c>
      <c r="C1269" t="s">
        <v>3073</v>
      </c>
      <c r="D1269" t="s">
        <v>484</v>
      </c>
      <c r="E1269" t="s">
        <v>3074</v>
      </c>
      <c r="F1269">
        <v>2</v>
      </c>
      <c r="G1269">
        <v>3</v>
      </c>
      <c r="H1269">
        <f t="shared" si="141"/>
        <v>9</v>
      </c>
      <c r="P1269" s="10"/>
      <c r="Q1269" s="10"/>
    </row>
    <row r="1270" spans="1:17" x14ac:dyDescent="0.25">
      <c r="A1270">
        <f t="shared" si="142"/>
        <v>0</v>
      </c>
      <c r="B1270">
        <v>1997</v>
      </c>
      <c r="C1270" t="s">
        <v>3075</v>
      </c>
      <c r="D1270" t="s">
        <v>3076</v>
      </c>
      <c r="E1270" t="s">
        <v>3077</v>
      </c>
      <c r="F1270">
        <v>3</v>
      </c>
      <c r="G1270">
        <v>3</v>
      </c>
      <c r="H1270">
        <f t="shared" si="141"/>
        <v>9</v>
      </c>
      <c r="P1270" s="10"/>
      <c r="Q1270" s="10"/>
    </row>
    <row r="1271" spans="1:17" x14ac:dyDescent="0.25">
      <c r="A1271">
        <f t="shared" si="142"/>
        <v>0</v>
      </c>
      <c r="B1271">
        <v>1997</v>
      </c>
      <c r="C1271" t="s">
        <v>3078</v>
      </c>
      <c r="D1271" t="s">
        <v>3079</v>
      </c>
      <c r="E1271" t="s">
        <v>3080</v>
      </c>
      <c r="F1271">
        <v>4</v>
      </c>
      <c r="G1271">
        <v>3</v>
      </c>
      <c r="H1271">
        <f t="shared" si="141"/>
        <v>9</v>
      </c>
      <c r="P1271" s="10"/>
      <c r="Q1271" s="10"/>
    </row>
    <row r="1272" spans="1:17" x14ac:dyDescent="0.25">
      <c r="A1272">
        <f t="shared" si="142"/>
        <v>0</v>
      </c>
      <c r="B1272">
        <v>1997</v>
      </c>
      <c r="C1272" t="s">
        <v>3081</v>
      </c>
      <c r="D1272" t="s">
        <v>3082</v>
      </c>
      <c r="E1272" t="s">
        <v>3083</v>
      </c>
      <c r="F1272">
        <v>4</v>
      </c>
      <c r="G1272">
        <v>4</v>
      </c>
      <c r="H1272">
        <f t="shared" si="141"/>
        <v>16</v>
      </c>
      <c r="P1272" s="10"/>
      <c r="Q1272" s="10"/>
    </row>
    <row r="1273" spans="1:17" x14ac:dyDescent="0.25">
      <c r="A1273">
        <f t="shared" si="142"/>
        <v>0</v>
      </c>
      <c r="B1273">
        <v>1997</v>
      </c>
      <c r="C1273" t="s">
        <v>3084</v>
      </c>
      <c r="D1273" t="s">
        <v>364</v>
      </c>
      <c r="E1273" t="s">
        <v>3085</v>
      </c>
      <c r="F1273">
        <v>4</v>
      </c>
      <c r="G1273">
        <v>5</v>
      </c>
      <c r="H1273">
        <f t="shared" si="141"/>
        <v>25</v>
      </c>
      <c r="P1273" s="10"/>
      <c r="Q1273" s="10"/>
    </row>
    <row r="1274" spans="1:17" x14ac:dyDescent="0.25">
      <c r="A1274">
        <f t="shared" si="142"/>
        <v>0</v>
      </c>
      <c r="B1274">
        <v>1997</v>
      </c>
      <c r="C1274" t="s">
        <v>3086</v>
      </c>
      <c r="D1274" t="s">
        <v>1952</v>
      </c>
      <c r="E1274" t="s">
        <v>3087</v>
      </c>
      <c r="F1274">
        <v>3</v>
      </c>
      <c r="G1274">
        <v>2</v>
      </c>
      <c r="H1274">
        <f t="shared" si="141"/>
        <v>4</v>
      </c>
      <c r="P1274" s="10"/>
      <c r="Q1274" s="10"/>
    </row>
    <row r="1275" spans="1:17" x14ac:dyDescent="0.25">
      <c r="A1275">
        <f t="shared" si="142"/>
        <v>0</v>
      </c>
      <c r="B1275">
        <v>1997</v>
      </c>
      <c r="C1275" t="s">
        <v>3088</v>
      </c>
      <c r="D1275" t="s">
        <v>1512</v>
      </c>
      <c r="E1275" t="s">
        <v>3089</v>
      </c>
      <c r="F1275">
        <v>3</v>
      </c>
      <c r="G1275">
        <v>4</v>
      </c>
      <c r="H1275">
        <f t="shared" si="141"/>
        <v>16</v>
      </c>
      <c r="P1275" s="10"/>
      <c r="Q1275" s="10"/>
    </row>
    <row r="1276" spans="1:17" x14ac:dyDescent="0.25">
      <c r="A1276">
        <f t="shared" si="142"/>
        <v>0</v>
      </c>
      <c r="B1276">
        <v>1997</v>
      </c>
      <c r="C1276" t="s">
        <v>3090</v>
      </c>
      <c r="D1276" t="s">
        <v>2864</v>
      </c>
      <c r="E1276" t="s">
        <v>3091</v>
      </c>
      <c r="F1276">
        <v>4</v>
      </c>
      <c r="G1276">
        <v>4</v>
      </c>
      <c r="H1276">
        <f t="shared" si="141"/>
        <v>16</v>
      </c>
      <c r="P1276" s="10"/>
      <c r="Q1276" s="10"/>
    </row>
    <row r="1277" spans="1:17" x14ac:dyDescent="0.25">
      <c r="A1277">
        <f t="shared" si="142"/>
        <v>0</v>
      </c>
      <c r="B1277">
        <v>1997</v>
      </c>
      <c r="C1277" t="s">
        <v>3092</v>
      </c>
      <c r="D1277" t="s">
        <v>3093</v>
      </c>
      <c r="E1277" t="s">
        <v>3094</v>
      </c>
      <c r="F1277">
        <v>3</v>
      </c>
      <c r="G1277">
        <v>4</v>
      </c>
      <c r="H1277">
        <f t="shared" si="141"/>
        <v>16</v>
      </c>
      <c r="P1277" s="10"/>
      <c r="Q1277" s="10"/>
    </row>
    <row r="1278" spans="1:17" x14ac:dyDescent="0.25">
      <c r="A1278">
        <f t="shared" si="142"/>
        <v>0</v>
      </c>
      <c r="B1278">
        <v>1997</v>
      </c>
      <c r="C1278" t="s">
        <v>3095</v>
      </c>
      <c r="D1278" t="s">
        <v>2640</v>
      </c>
      <c r="E1278" t="s">
        <v>3096</v>
      </c>
      <c r="F1278">
        <v>4</v>
      </c>
      <c r="G1278">
        <v>4</v>
      </c>
      <c r="H1278">
        <f t="shared" si="141"/>
        <v>16</v>
      </c>
      <c r="P1278" s="10"/>
      <c r="Q1278" s="10"/>
    </row>
    <row r="1279" spans="1:17" x14ac:dyDescent="0.25">
      <c r="A1279">
        <f t="shared" si="142"/>
        <v>0</v>
      </c>
      <c r="B1279">
        <v>1997</v>
      </c>
      <c r="C1279" t="s">
        <v>3097</v>
      </c>
      <c r="D1279" t="s">
        <v>330</v>
      </c>
      <c r="E1279" t="s">
        <v>3098</v>
      </c>
      <c r="F1279">
        <v>2</v>
      </c>
      <c r="G1279">
        <v>4</v>
      </c>
      <c r="H1279">
        <f t="shared" si="141"/>
        <v>16</v>
      </c>
      <c r="P1279" s="10"/>
      <c r="Q1279" s="10"/>
    </row>
    <row r="1280" spans="1:17" x14ac:dyDescent="0.25">
      <c r="A1280">
        <f t="shared" si="142"/>
        <v>0</v>
      </c>
      <c r="B1280">
        <v>1997</v>
      </c>
      <c r="C1280" t="s">
        <v>3099</v>
      </c>
      <c r="D1280" t="s">
        <v>988</v>
      </c>
      <c r="E1280" t="s">
        <v>3100</v>
      </c>
      <c r="F1280">
        <v>3</v>
      </c>
      <c r="G1280">
        <v>2</v>
      </c>
      <c r="H1280">
        <f t="shared" si="141"/>
        <v>4</v>
      </c>
      <c r="P1280" s="10"/>
      <c r="Q1280" s="10"/>
    </row>
    <row r="1281" spans="1:17" x14ac:dyDescent="0.25">
      <c r="A1281">
        <f t="shared" si="142"/>
        <v>0</v>
      </c>
      <c r="B1281">
        <v>1997</v>
      </c>
      <c r="C1281" t="s">
        <v>3101</v>
      </c>
      <c r="D1281" t="s">
        <v>392</v>
      </c>
      <c r="E1281" t="s">
        <v>3102</v>
      </c>
      <c r="F1281">
        <v>2</v>
      </c>
      <c r="G1281">
        <v>4</v>
      </c>
      <c r="H1281">
        <f t="shared" si="141"/>
        <v>16</v>
      </c>
      <c r="P1281" s="10"/>
      <c r="Q1281" s="10"/>
    </row>
    <row r="1282" spans="1:17" x14ac:dyDescent="0.25">
      <c r="A1282">
        <f t="shared" si="142"/>
        <v>0</v>
      </c>
      <c r="B1282">
        <v>1997</v>
      </c>
      <c r="C1282" t="s">
        <v>3103</v>
      </c>
      <c r="D1282" t="s">
        <v>376</v>
      </c>
      <c r="E1282" t="s">
        <v>3104</v>
      </c>
      <c r="F1282">
        <v>4</v>
      </c>
      <c r="G1282">
        <v>3</v>
      </c>
      <c r="H1282">
        <f t="shared" si="141"/>
        <v>9</v>
      </c>
      <c r="P1282" s="10"/>
      <c r="Q1282" s="10"/>
    </row>
    <row r="1283" spans="1:17" x14ac:dyDescent="0.25">
      <c r="A1283">
        <f t="shared" si="142"/>
        <v>0</v>
      </c>
      <c r="B1283">
        <v>1997</v>
      </c>
      <c r="C1283" t="s">
        <v>3105</v>
      </c>
      <c r="D1283" t="s">
        <v>1376</v>
      </c>
      <c r="E1283" t="s">
        <v>3106</v>
      </c>
      <c r="F1283">
        <v>2</v>
      </c>
      <c r="G1283">
        <v>4</v>
      </c>
      <c r="H1283">
        <f t="shared" si="141"/>
        <v>16</v>
      </c>
      <c r="P1283" s="10"/>
      <c r="Q1283" s="10"/>
    </row>
    <row r="1284" spans="1:17" x14ac:dyDescent="0.25">
      <c r="A1284">
        <f t="shared" si="142"/>
        <v>0</v>
      </c>
      <c r="B1284">
        <v>1997</v>
      </c>
      <c r="C1284" t="s">
        <v>3107</v>
      </c>
      <c r="D1284" t="s">
        <v>3108</v>
      </c>
      <c r="E1284" t="s">
        <v>3109</v>
      </c>
      <c r="F1284">
        <v>3</v>
      </c>
      <c r="G1284">
        <v>4</v>
      </c>
      <c r="H1284">
        <f t="shared" si="141"/>
        <v>16</v>
      </c>
      <c r="P1284" s="10"/>
      <c r="Q1284" s="10"/>
    </row>
    <row r="1285" spans="1:17" x14ac:dyDescent="0.25">
      <c r="A1285">
        <f t="shared" si="142"/>
        <v>0</v>
      </c>
      <c r="B1285">
        <v>1997</v>
      </c>
      <c r="C1285" t="s">
        <v>3110</v>
      </c>
      <c r="D1285" t="s">
        <v>327</v>
      </c>
      <c r="E1285" t="s">
        <v>3111</v>
      </c>
      <c r="F1285">
        <v>4</v>
      </c>
      <c r="G1285">
        <v>3</v>
      </c>
      <c r="H1285">
        <f t="shared" si="141"/>
        <v>9</v>
      </c>
      <c r="P1285" s="10"/>
      <c r="Q1285" s="10"/>
    </row>
    <row r="1286" spans="1:17" x14ac:dyDescent="0.25">
      <c r="A1286">
        <f t="shared" si="142"/>
        <v>0</v>
      </c>
      <c r="B1286">
        <v>1997</v>
      </c>
      <c r="C1286" t="s">
        <v>3112</v>
      </c>
      <c r="D1286" t="s">
        <v>2066</v>
      </c>
      <c r="E1286" t="s">
        <v>3113</v>
      </c>
      <c r="F1286">
        <v>2</v>
      </c>
      <c r="G1286">
        <v>4</v>
      </c>
      <c r="H1286">
        <f t="shared" si="141"/>
        <v>16</v>
      </c>
      <c r="P1286" s="10"/>
      <c r="Q1286" s="10"/>
    </row>
    <row r="1287" spans="1:17" x14ac:dyDescent="0.25">
      <c r="A1287">
        <f t="shared" si="142"/>
        <v>0</v>
      </c>
      <c r="B1287">
        <v>1997</v>
      </c>
      <c r="C1287" t="s">
        <v>3114</v>
      </c>
      <c r="D1287" t="s">
        <v>1108</v>
      </c>
      <c r="E1287" t="s">
        <v>3115</v>
      </c>
      <c r="F1287">
        <v>2</v>
      </c>
      <c r="G1287">
        <v>1</v>
      </c>
      <c r="H1287">
        <f t="shared" si="141"/>
        <v>1</v>
      </c>
      <c r="P1287" s="10"/>
      <c r="Q1287" s="10"/>
    </row>
    <row r="1288" spans="1:17" x14ac:dyDescent="0.25">
      <c r="A1288">
        <f t="shared" si="142"/>
        <v>0</v>
      </c>
      <c r="B1288">
        <v>1997</v>
      </c>
      <c r="C1288" t="s">
        <v>3116</v>
      </c>
      <c r="D1288" t="s">
        <v>602</v>
      </c>
      <c r="E1288" t="s">
        <v>3117</v>
      </c>
      <c r="F1288">
        <v>3</v>
      </c>
      <c r="G1288">
        <v>2</v>
      </c>
      <c r="H1288">
        <f t="shared" si="141"/>
        <v>4</v>
      </c>
      <c r="P1288" s="10"/>
      <c r="Q1288" s="10"/>
    </row>
    <row r="1289" spans="1:17" x14ac:dyDescent="0.25">
      <c r="A1289">
        <f t="shared" si="142"/>
        <v>0</v>
      </c>
      <c r="B1289">
        <v>1997</v>
      </c>
      <c r="C1289" t="s">
        <v>3118</v>
      </c>
      <c r="D1289" t="s">
        <v>988</v>
      </c>
      <c r="E1289" t="s">
        <v>3119</v>
      </c>
      <c r="F1289">
        <v>3</v>
      </c>
      <c r="G1289">
        <v>3</v>
      </c>
      <c r="H1289">
        <f t="shared" si="141"/>
        <v>9</v>
      </c>
      <c r="P1289" s="10"/>
      <c r="Q1289" s="10"/>
    </row>
    <row r="1290" spans="1:17" x14ac:dyDescent="0.25">
      <c r="A1290">
        <f t="shared" si="142"/>
        <v>0</v>
      </c>
      <c r="B1290">
        <v>1997</v>
      </c>
      <c r="C1290" t="s">
        <v>3120</v>
      </c>
      <c r="D1290" t="s">
        <v>2011</v>
      </c>
      <c r="E1290" t="s">
        <v>3121</v>
      </c>
      <c r="F1290">
        <v>3</v>
      </c>
      <c r="G1290">
        <v>2</v>
      </c>
      <c r="H1290">
        <f t="shared" si="141"/>
        <v>4</v>
      </c>
      <c r="P1290" s="10"/>
      <c r="Q1290" s="10"/>
    </row>
    <row r="1291" spans="1:17" x14ac:dyDescent="0.25">
      <c r="A1291">
        <f t="shared" si="142"/>
        <v>0</v>
      </c>
      <c r="B1291">
        <v>1997</v>
      </c>
      <c r="C1291" t="s">
        <v>3122</v>
      </c>
      <c r="D1291" t="s">
        <v>1876</v>
      </c>
      <c r="E1291" t="s">
        <v>3123</v>
      </c>
      <c r="F1291">
        <v>4</v>
      </c>
      <c r="G1291">
        <v>4</v>
      </c>
      <c r="H1291">
        <f t="shared" si="141"/>
        <v>16</v>
      </c>
      <c r="P1291" s="10"/>
      <c r="Q1291" s="10"/>
    </row>
    <row r="1292" spans="1:17" x14ac:dyDescent="0.25">
      <c r="A1292">
        <f t="shared" si="142"/>
        <v>0</v>
      </c>
      <c r="B1292">
        <v>1997</v>
      </c>
      <c r="C1292" t="s">
        <v>3124</v>
      </c>
      <c r="D1292" t="s">
        <v>779</v>
      </c>
      <c r="E1292" t="s">
        <v>3125</v>
      </c>
      <c r="F1292">
        <v>2</v>
      </c>
      <c r="G1292">
        <v>4</v>
      </c>
      <c r="H1292">
        <f t="shared" si="141"/>
        <v>16</v>
      </c>
      <c r="P1292" s="10"/>
      <c r="Q1292" s="10"/>
    </row>
    <row r="1293" spans="1:17" x14ac:dyDescent="0.25">
      <c r="A1293">
        <f t="shared" si="142"/>
        <v>0</v>
      </c>
      <c r="B1293">
        <v>1997</v>
      </c>
      <c r="C1293" t="s">
        <v>3126</v>
      </c>
      <c r="D1293" t="s">
        <v>688</v>
      </c>
      <c r="E1293" t="s">
        <v>3127</v>
      </c>
      <c r="F1293">
        <v>3</v>
      </c>
      <c r="G1293">
        <v>2</v>
      </c>
      <c r="H1293">
        <f t="shared" si="141"/>
        <v>4</v>
      </c>
      <c r="P1293" s="10"/>
      <c r="Q1293" s="10"/>
    </row>
    <row r="1294" spans="1:17" x14ac:dyDescent="0.25">
      <c r="A1294">
        <f t="shared" si="142"/>
        <v>0</v>
      </c>
      <c r="B1294">
        <v>1997</v>
      </c>
      <c r="C1294" t="s">
        <v>3128</v>
      </c>
      <c r="D1294" t="s">
        <v>1598</v>
      </c>
      <c r="E1294" t="s">
        <v>3129</v>
      </c>
      <c r="F1294">
        <v>2</v>
      </c>
      <c r="G1294">
        <v>4</v>
      </c>
      <c r="H1294">
        <f t="shared" si="141"/>
        <v>16</v>
      </c>
      <c r="P1294" s="10"/>
      <c r="Q1294" s="10"/>
    </row>
    <row r="1295" spans="1:17" x14ac:dyDescent="0.25">
      <c r="A1295">
        <f t="shared" si="142"/>
        <v>0</v>
      </c>
      <c r="B1295">
        <v>1997</v>
      </c>
      <c r="C1295" t="s">
        <v>3130</v>
      </c>
      <c r="D1295" t="s">
        <v>445</v>
      </c>
      <c r="E1295" t="s">
        <v>3131</v>
      </c>
      <c r="F1295">
        <v>4</v>
      </c>
      <c r="G1295">
        <v>4</v>
      </c>
      <c r="H1295">
        <f t="shared" si="141"/>
        <v>16</v>
      </c>
      <c r="P1295" s="10"/>
      <c r="Q1295" s="10"/>
    </row>
    <row r="1296" spans="1:17" x14ac:dyDescent="0.25">
      <c r="A1296">
        <f t="shared" si="142"/>
        <v>0</v>
      </c>
      <c r="B1296">
        <v>1997</v>
      </c>
      <c r="C1296" t="s">
        <v>3132</v>
      </c>
      <c r="D1296" t="s">
        <v>815</v>
      </c>
      <c r="E1296" t="s">
        <v>1817</v>
      </c>
      <c r="F1296">
        <v>4</v>
      </c>
      <c r="G1296">
        <v>6</v>
      </c>
      <c r="H1296">
        <f t="shared" si="141"/>
        <v>36</v>
      </c>
      <c r="P1296" s="10"/>
      <c r="Q1296" s="10"/>
    </row>
    <row r="1297" spans="1:17" x14ac:dyDescent="0.25">
      <c r="A1297">
        <f t="shared" si="142"/>
        <v>0</v>
      </c>
      <c r="B1297">
        <v>1997</v>
      </c>
      <c r="C1297" t="s">
        <v>3133</v>
      </c>
      <c r="D1297" t="s">
        <v>3134</v>
      </c>
      <c r="E1297" t="s">
        <v>3135</v>
      </c>
      <c r="F1297">
        <v>2</v>
      </c>
      <c r="G1297">
        <v>4</v>
      </c>
      <c r="H1297">
        <f t="shared" si="141"/>
        <v>16</v>
      </c>
      <c r="P1297" s="10"/>
      <c r="Q1297" s="10"/>
    </row>
    <row r="1298" spans="1:17" x14ac:dyDescent="0.25">
      <c r="A1298">
        <f t="shared" si="142"/>
        <v>0</v>
      </c>
      <c r="B1298">
        <v>1997</v>
      </c>
      <c r="C1298" t="s">
        <v>3136</v>
      </c>
      <c r="D1298" t="s">
        <v>1890</v>
      </c>
      <c r="E1298" t="s">
        <v>3137</v>
      </c>
      <c r="F1298">
        <v>3</v>
      </c>
      <c r="G1298">
        <v>4</v>
      </c>
      <c r="H1298">
        <f t="shared" si="141"/>
        <v>16</v>
      </c>
      <c r="P1298" s="10"/>
      <c r="Q1298" s="10"/>
    </row>
    <row r="1299" spans="1:17" x14ac:dyDescent="0.25">
      <c r="A1299">
        <f t="shared" si="142"/>
        <v>0</v>
      </c>
      <c r="B1299">
        <v>1997</v>
      </c>
      <c r="C1299" t="s">
        <v>3138</v>
      </c>
      <c r="D1299" t="s">
        <v>492</v>
      </c>
      <c r="E1299" t="s">
        <v>3139</v>
      </c>
      <c r="F1299">
        <v>4</v>
      </c>
      <c r="G1299">
        <v>4</v>
      </c>
      <c r="H1299">
        <f t="shared" si="141"/>
        <v>16</v>
      </c>
      <c r="P1299" s="10"/>
      <c r="Q1299" s="10"/>
    </row>
    <row r="1300" spans="1:17" x14ac:dyDescent="0.25">
      <c r="A1300">
        <f t="shared" si="142"/>
        <v>0</v>
      </c>
      <c r="B1300">
        <v>1997</v>
      </c>
      <c r="C1300" t="s">
        <v>3140</v>
      </c>
      <c r="D1300" t="s">
        <v>2640</v>
      </c>
      <c r="E1300" t="s">
        <v>3141</v>
      </c>
      <c r="F1300">
        <v>2</v>
      </c>
      <c r="G1300">
        <v>4</v>
      </c>
      <c r="H1300">
        <f t="shared" si="141"/>
        <v>16</v>
      </c>
      <c r="P1300" s="10"/>
      <c r="Q1300" s="10"/>
    </row>
    <row r="1301" spans="1:17" x14ac:dyDescent="0.25">
      <c r="A1301">
        <f t="shared" si="142"/>
        <v>0</v>
      </c>
      <c r="B1301">
        <v>1997</v>
      </c>
      <c r="C1301" t="s">
        <v>3142</v>
      </c>
      <c r="D1301" t="s">
        <v>2223</v>
      </c>
      <c r="E1301" t="s">
        <v>3143</v>
      </c>
      <c r="F1301">
        <v>3</v>
      </c>
      <c r="G1301">
        <v>4</v>
      </c>
      <c r="H1301">
        <f t="shared" si="141"/>
        <v>16</v>
      </c>
      <c r="P1301" s="10"/>
      <c r="Q1301" s="10"/>
    </row>
    <row r="1302" spans="1:17" x14ac:dyDescent="0.25">
      <c r="A1302">
        <f t="shared" si="142"/>
        <v>0</v>
      </c>
      <c r="B1302">
        <v>1997</v>
      </c>
      <c r="C1302" t="s">
        <v>3144</v>
      </c>
      <c r="D1302" t="s">
        <v>3145</v>
      </c>
      <c r="E1302" t="s">
        <v>3143</v>
      </c>
      <c r="F1302">
        <v>3</v>
      </c>
      <c r="G1302">
        <v>4</v>
      </c>
      <c r="H1302">
        <f t="shared" si="141"/>
        <v>16</v>
      </c>
      <c r="P1302" s="10"/>
      <c r="Q1302" s="10"/>
    </row>
    <row r="1303" spans="1:17" x14ac:dyDescent="0.25">
      <c r="A1303">
        <f t="shared" si="142"/>
        <v>0</v>
      </c>
      <c r="B1303">
        <v>1997</v>
      </c>
      <c r="C1303" t="s">
        <v>3146</v>
      </c>
      <c r="D1303" t="s">
        <v>353</v>
      </c>
      <c r="E1303" t="s">
        <v>3147</v>
      </c>
      <c r="F1303">
        <v>2</v>
      </c>
      <c r="G1303">
        <v>4</v>
      </c>
      <c r="H1303">
        <f t="shared" si="141"/>
        <v>16</v>
      </c>
      <c r="P1303" s="10"/>
      <c r="Q1303" s="10"/>
    </row>
    <row r="1304" spans="1:17" x14ac:dyDescent="0.25">
      <c r="A1304">
        <f t="shared" si="142"/>
        <v>0</v>
      </c>
      <c r="B1304">
        <v>1997</v>
      </c>
      <c r="C1304" t="s">
        <v>3148</v>
      </c>
      <c r="D1304" t="s">
        <v>3149</v>
      </c>
      <c r="E1304" t="s">
        <v>3150</v>
      </c>
      <c r="F1304">
        <v>5</v>
      </c>
      <c r="G1304">
        <v>3</v>
      </c>
      <c r="H1304">
        <f t="shared" si="141"/>
        <v>9</v>
      </c>
      <c r="P1304" s="10"/>
      <c r="Q1304" s="10"/>
    </row>
    <row r="1305" spans="1:17" x14ac:dyDescent="0.25">
      <c r="A1305">
        <f t="shared" si="142"/>
        <v>0</v>
      </c>
      <c r="B1305">
        <v>1997</v>
      </c>
      <c r="C1305" t="s">
        <v>3151</v>
      </c>
      <c r="D1305" t="s">
        <v>1141</v>
      </c>
      <c r="E1305" t="s">
        <v>2729</v>
      </c>
      <c r="F1305">
        <v>2</v>
      </c>
      <c r="G1305">
        <v>4</v>
      </c>
      <c r="H1305">
        <f t="shared" si="141"/>
        <v>16</v>
      </c>
      <c r="P1305" s="10"/>
      <c r="Q1305" s="10"/>
    </row>
    <row r="1306" spans="1:17" x14ac:dyDescent="0.25">
      <c r="A1306">
        <f t="shared" si="142"/>
        <v>0</v>
      </c>
      <c r="B1306">
        <v>1997</v>
      </c>
      <c r="C1306" t="s">
        <v>3152</v>
      </c>
      <c r="D1306" t="s">
        <v>1677</v>
      </c>
      <c r="E1306" t="s">
        <v>3153</v>
      </c>
      <c r="F1306">
        <v>3</v>
      </c>
      <c r="G1306">
        <v>4</v>
      </c>
      <c r="H1306">
        <f t="shared" si="141"/>
        <v>16</v>
      </c>
      <c r="P1306" s="10"/>
      <c r="Q1306" s="10"/>
    </row>
    <row r="1307" spans="1:17" x14ac:dyDescent="0.25">
      <c r="A1307">
        <f t="shared" si="142"/>
        <v>0</v>
      </c>
      <c r="B1307">
        <v>1997</v>
      </c>
      <c r="C1307" t="s">
        <v>3154</v>
      </c>
      <c r="D1307" t="s">
        <v>2041</v>
      </c>
      <c r="E1307" t="s">
        <v>2042</v>
      </c>
      <c r="F1307">
        <v>4</v>
      </c>
      <c r="G1307">
        <v>3</v>
      </c>
      <c r="H1307">
        <f t="shared" si="141"/>
        <v>9</v>
      </c>
      <c r="P1307" s="10"/>
      <c r="Q1307" s="10"/>
    </row>
    <row r="1308" spans="1:17" x14ac:dyDescent="0.25">
      <c r="A1308">
        <f t="shared" si="142"/>
        <v>0</v>
      </c>
      <c r="B1308">
        <v>1997</v>
      </c>
      <c r="C1308" t="s">
        <v>3155</v>
      </c>
      <c r="D1308" t="s">
        <v>327</v>
      </c>
      <c r="E1308" t="s">
        <v>3156</v>
      </c>
      <c r="F1308">
        <v>2</v>
      </c>
      <c r="G1308">
        <v>4</v>
      </c>
      <c r="H1308">
        <f t="shared" si="141"/>
        <v>16</v>
      </c>
      <c r="P1308" s="10"/>
      <c r="Q1308" s="10"/>
    </row>
    <row r="1309" spans="1:17" x14ac:dyDescent="0.25">
      <c r="A1309">
        <f t="shared" si="142"/>
        <v>0</v>
      </c>
      <c r="B1309">
        <v>1997</v>
      </c>
      <c r="C1309" t="s">
        <v>3157</v>
      </c>
      <c r="D1309" t="s">
        <v>327</v>
      </c>
      <c r="E1309" t="s">
        <v>3158</v>
      </c>
      <c r="F1309">
        <v>2</v>
      </c>
      <c r="G1309">
        <v>4</v>
      </c>
      <c r="H1309">
        <f t="shared" si="141"/>
        <v>16</v>
      </c>
      <c r="P1309" s="10"/>
      <c r="Q1309" s="10"/>
    </row>
    <row r="1310" spans="1:17" x14ac:dyDescent="0.25">
      <c r="A1310">
        <f t="shared" si="142"/>
        <v>0</v>
      </c>
      <c r="B1310">
        <v>1997</v>
      </c>
      <c r="C1310" t="s">
        <v>3159</v>
      </c>
      <c r="D1310" t="s">
        <v>478</v>
      </c>
      <c r="E1310" t="s">
        <v>3160</v>
      </c>
      <c r="F1310">
        <v>2</v>
      </c>
      <c r="G1310">
        <v>3</v>
      </c>
      <c r="H1310">
        <f t="shared" si="141"/>
        <v>9</v>
      </c>
      <c r="P1310" s="10"/>
      <c r="Q1310" s="10"/>
    </row>
    <row r="1311" spans="1:17" x14ac:dyDescent="0.25">
      <c r="A1311">
        <f t="shared" si="142"/>
        <v>0</v>
      </c>
      <c r="B1311">
        <v>1997</v>
      </c>
      <c r="C1311" t="s">
        <v>3161</v>
      </c>
      <c r="D1311" t="s">
        <v>492</v>
      </c>
      <c r="E1311" t="s">
        <v>3162</v>
      </c>
      <c r="F1311">
        <v>3</v>
      </c>
      <c r="G1311">
        <v>3</v>
      </c>
      <c r="H1311">
        <f t="shared" si="141"/>
        <v>9</v>
      </c>
      <c r="P1311" s="10"/>
      <c r="Q1311" s="10"/>
    </row>
    <row r="1312" spans="1:17" x14ac:dyDescent="0.25">
      <c r="A1312">
        <f t="shared" si="142"/>
        <v>0</v>
      </c>
      <c r="B1312">
        <v>1997</v>
      </c>
      <c r="C1312" t="s">
        <v>3163</v>
      </c>
      <c r="D1312" t="s">
        <v>1088</v>
      </c>
      <c r="E1312" t="s">
        <v>3164</v>
      </c>
      <c r="F1312">
        <v>4</v>
      </c>
      <c r="G1312">
        <v>2</v>
      </c>
      <c r="H1312">
        <f t="shared" si="141"/>
        <v>4</v>
      </c>
      <c r="P1312" s="10"/>
      <c r="Q1312" s="10"/>
    </row>
    <row r="1313" spans="1:17" x14ac:dyDescent="0.25">
      <c r="A1313">
        <f t="shared" si="142"/>
        <v>0</v>
      </c>
      <c r="B1313">
        <v>1997</v>
      </c>
      <c r="C1313" t="s">
        <v>3165</v>
      </c>
      <c r="D1313" t="s">
        <v>611</v>
      </c>
      <c r="E1313" t="s">
        <v>3166</v>
      </c>
      <c r="F1313">
        <v>4</v>
      </c>
      <c r="G1313">
        <v>3</v>
      </c>
      <c r="H1313">
        <f t="shared" si="141"/>
        <v>9</v>
      </c>
      <c r="P1313" s="10"/>
      <c r="Q1313" s="10"/>
    </row>
    <row r="1314" spans="1:17" x14ac:dyDescent="0.25">
      <c r="A1314">
        <f t="shared" si="142"/>
        <v>0</v>
      </c>
      <c r="B1314">
        <v>1997</v>
      </c>
      <c r="C1314" t="s">
        <v>3167</v>
      </c>
      <c r="D1314" t="s">
        <v>403</v>
      </c>
      <c r="E1314" t="s">
        <v>3160</v>
      </c>
      <c r="F1314">
        <v>4</v>
      </c>
      <c r="G1314">
        <v>3</v>
      </c>
      <c r="H1314">
        <f t="shared" si="141"/>
        <v>9</v>
      </c>
      <c r="P1314" s="10"/>
      <c r="Q1314" s="10"/>
    </row>
    <row r="1315" spans="1:17" x14ac:dyDescent="0.25">
      <c r="A1315">
        <f t="shared" si="142"/>
        <v>0</v>
      </c>
      <c r="B1315">
        <v>1997</v>
      </c>
      <c r="C1315" t="s">
        <v>3168</v>
      </c>
      <c r="D1315" t="s">
        <v>688</v>
      </c>
      <c r="E1315" t="s">
        <v>1103</v>
      </c>
      <c r="F1315">
        <v>3</v>
      </c>
      <c r="G1315">
        <v>4</v>
      </c>
      <c r="H1315">
        <f t="shared" si="141"/>
        <v>16</v>
      </c>
      <c r="P1315" s="10"/>
      <c r="Q1315" s="10"/>
    </row>
    <row r="1316" spans="1:17" x14ac:dyDescent="0.25">
      <c r="A1316">
        <f t="shared" si="142"/>
        <v>0</v>
      </c>
      <c r="B1316">
        <v>1997</v>
      </c>
      <c r="C1316" t="s">
        <v>3169</v>
      </c>
      <c r="D1316" t="s">
        <v>3170</v>
      </c>
      <c r="E1316" t="s">
        <v>3171</v>
      </c>
      <c r="F1316">
        <v>2</v>
      </c>
      <c r="G1316">
        <v>4</v>
      </c>
      <c r="H1316">
        <f t="shared" si="141"/>
        <v>16</v>
      </c>
      <c r="P1316" s="10"/>
      <c r="Q1316" s="10"/>
    </row>
    <row r="1317" spans="1:17" x14ac:dyDescent="0.25">
      <c r="A1317">
        <f t="shared" si="142"/>
        <v>0</v>
      </c>
      <c r="B1317">
        <v>1997</v>
      </c>
      <c r="C1317" t="s">
        <v>3172</v>
      </c>
      <c r="D1317" t="s">
        <v>3173</v>
      </c>
      <c r="E1317" t="s">
        <v>3171</v>
      </c>
      <c r="F1317">
        <v>2</v>
      </c>
      <c r="G1317">
        <v>4</v>
      </c>
      <c r="H1317">
        <f t="shared" si="141"/>
        <v>16</v>
      </c>
      <c r="P1317" s="10"/>
      <c r="Q1317" s="10"/>
    </row>
    <row r="1318" spans="1:17" x14ac:dyDescent="0.25">
      <c r="A1318">
        <f t="shared" si="142"/>
        <v>0</v>
      </c>
      <c r="B1318">
        <v>1997</v>
      </c>
      <c r="C1318" t="s">
        <v>3174</v>
      </c>
      <c r="D1318" t="s">
        <v>644</v>
      </c>
      <c r="E1318" t="s">
        <v>3175</v>
      </c>
      <c r="F1318">
        <v>2</v>
      </c>
      <c r="G1318">
        <v>2</v>
      </c>
      <c r="H1318">
        <f t="shared" si="141"/>
        <v>4</v>
      </c>
      <c r="P1318" s="10"/>
      <c r="Q1318" s="10"/>
    </row>
    <row r="1319" spans="1:17" x14ac:dyDescent="0.25">
      <c r="A1319">
        <f t="shared" si="142"/>
        <v>0</v>
      </c>
      <c r="B1319">
        <v>1997</v>
      </c>
      <c r="C1319" t="s">
        <v>3176</v>
      </c>
      <c r="D1319" t="s">
        <v>364</v>
      </c>
      <c r="E1319" t="s">
        <v>3177</v>
      </c>
      <c r="F1319">
        <v>3</v>
      </c>
      <c r="G1319">
        <v>4</v>
      </c>
      <c r="H1319">
        <f t="shared" si="141"/>
        <v>16</v>
      </c>
      <c r="P1319" s="10"/>
      <c r="Q1319" s="10"/>
    </row>
    <row r="1320" spans="1:17" x14ac:dyDescent="0.25">
      <c r="A1320">
        <f t="shared" si="142"/>
        <v>0</v>
      </c>
      <c r="B1320">
        <v>1997</v>
      </c>
      <c r="C1320" t="s">
        <v>3178</v>
      </c>
      <c r="D1320" t="s">
        <v>3108</v>
      </c>
      <c r="E1320" t="s">
        <v>3179</v>
      </c>
      <c r="F1320">
        <v>3</v>
      </c>
      <c r="G1320">
        <v>3</v>
      </c>
      <c r="H1320">
        <f t="shared" si="141"/>
        <v>9</v>
      </c>
      <c r="P1320" s="10"/>
      <c r="Q1320" s="10"/>
    </row>
    <row r="1321" spans="1:17" x14ac:dyDescent="0.25">
      <c r="A1321">
        <f t="shared" si="142"/>
        <v>0</v>
      </c>
      <c r="B1321">
        <v>1997</v>
      </c>
      <c r="C1321" t="s">
        <v>3180</v>
      </c>
      <c r="D1321" t="s">
        <v>754</v>
      </c>
      <c r="E1321" t="s">
        <v>3181</v>
      </c>
      <c r="F1321">
        <v>2</v>
      </c>
      <c r="G1321">
        <v>4</v>
      </c>
      <c r="H1321">
        <f t="shared" si="141"/>
        <v>16</v>
      </c>
      <c r="P1321" s="10"/>
      <c r="Q1321" s="10"/>
    </row>
    <row r="1322" spans="1:17" x14ac:dyDescent="0.25">
      <c r="A1322">
        <f t="shared" si="142"/>
        <v>0</v>
      </c>
      <c r="B1322">
        <v>1997</v>
      </c>
      <c r="C1322" t="s">
        <v>3182</v>
      </c>
      <c r="D1322" t="s">
        <v>458</v>
      </c>
      <c r="E1322" t="s">
        <v>3183</v>
      </c>
      <c r="F1322">
        <v>3</v>
      </c>
      <c r="G1322">
        <v>3</v>
      </c>
      <c r="H1322">
        <f t="shared" si="141"/>
        <v>9</v>
      </c>
      <c r="P1322" s="10"/>
      <c r="Q1322" s="10"/>
    </row>
    <row r="1323" spans="1:17" x14ac:dyDescent="0.25">
      <c r="A1323">
        <f t="shared" si="142"/>
        <v>0</v>
      </c>
      <c r="B1323">
        <v>1997</v>
      </c>
      <c r="C1323" t="s">
        <v>3184</v>
      </c>
      <c r="D1323" t="s">
        <v>3108</v>
      </c>
      <c r="E1323" t="s">
        <v>3185</v>
      </c>
      <c r="F1323">
        <v>3</v>
      </c>
      <c r="G1323">
        <v>4</v>
      </c>
      <c r="H1323">
        <f t="shared" si="141"/>
        <v>16</v>
      </c>
      <c r="P1323" s="10"/>
      <c r="Q1323" s="10"/>
    </row>
    <row r="1324" spans="1:17" x14ac:dyDescent="0.25">
      <c r="A1324">
        <f t="shared" si="142"/>
        <v>0</v>
      </c>
      <c r="B1324">
        <v>1997</v>
      </c>
      <c r="C1324" t="s">
        <v>3186</v>
      </c>
      <c r="D1324" t="s">
        <v>3187</v>
      </c>
      <c r="E1324" t="s">
        <v>3188</v>
      </c>
      <c r="F1324">
        <v>3</v>
      </c>
      <c r="G1324">
        <v>2</v>
      </c>
      <c r="H1324">
        <f t="shared" si="141"/>
        <v>4</v>
      </c>
      <c r="P1324" s="10"/>
      <c r="Q1324" s="10"/>
    </row>
    <row r="1325" spans="1:17" x14ac:dyDescent="0.25">
      <c r="A1325">
        <f t="shared" si="142"/>
        <v>0</v>
      </c>
      <c r="B1325">
        <v>1997</v>
      </c>
      <c r="C1325" t="s">
        <v>3189</v>
      </c>
      <c r="D1325" t="s">
        <v>1627</v>
      </c>
      <c r="E1325" t="s">
        <v>3190</v>
      </c>
      <c r="F1325">
        <v>2</v>
      </c>
      <c r="G1325">
        <v>4</v>
      </c>
      <c r="H1325">
        <f t="shared" si="141"/>
        <v>16</v>
      </c>
      <c r="P1325" s="10"/>
      <c r="Q1325" s="10"/>
    </row>
    <row r="1326" spans="1:17" x14ac:dyDescent="0.25">
      <c r="A1326">
        <f t="shared" si="142"/>
        <v>0</v>
      </c>
      <c r="B1326">
        <v>1997</v>
      </c>
      <c r="C1326" t="s">
        <v>3191</v>
      </c>
      <c r="D1326" t="s">
        <v>1271</v>
      </c>
      <c r="E1326" t="s">
        <v>3192</v>
      </c>
      <c r="F1326">
        <v>4</v>
      </c>
      <c r="G1326">
        <v>4</v>
      </c>
      <c r="H1326">
        <f t="shared" si="141"/>
        <v>16</v>
      </c>
      <c r="P1326" s="10"/>
      <c r="Q1326" s="10"/>
    </row>
    <row r="1327" spans="1:17" x14ac:dyDescent="0.25">
      <c r="A1327">
        <f t="shared" si="142"/>
        <v>0</v>
      </c>
      <c r="B1327">
        <v>1997</v>
      </c>
      <c r="C1327" t="s">
        <v>3193</v>
      </c>
      <c r="D1327" t="s">
        <v>324</v>
      </c>
      <c r="E1327" t="s">
        <v>3194</v>
      </c>
      <c r="F1327">
        <v>4</v>
      </c>
      <c r="G1327">
        <v>4</v>
      </c>
      <c r="H1327">
        <f t="shared" si="141"/>
        <v>16</v>
      </c>
      <c r="P1327" s="10"/>
      <c r="Q1327" s="10"/>
    </row>
    <row r="1328" spans="1:17" x14ac:dyDescent="0.25">
      <c r="A1328">
        <f t="shared" si="142"/>
        <v>0</v>
      </c>
      <c r="B1328">
        <v>1997</v>
      </c>
      <c r="C1328" t="s">
        <v>3195</v>
      </c>
      <c r="D1328" t="s">
        <v>688</v>
      </c>
      <c r="E1328" t="s">
        <v>3196</v>
      </c>
      <c r="F1328">
        <v>3</v>
      </c>
      <c r="G1328">
        <v>4</v>
      </c>
      <c r="H1328">
        <f t="shared" si="141"/>
        <v>16</v>
      </c>
      <c r="P1328" s="10"/>
      <c r="Q1328" s="10"/>
    </row>
    <row r="1329" spans="1:17" x14ac:dyDescent="0.25">
      <c r="A1329">
        <f t="shared" si="142"/>
        <v>0</v>
      </c>
      <c r="B1329">
        <v>1997</v>
      </c>
      <c r="C1329" t="s">
        <v>3197</v>
      </c>
      <c r="D1329" t="s">
        <v>1408</v>
      </c>
      <c r="E1329" t="s">
        <v>3198</v>
      </c>
      <c r="F1329">
        <v>3</v>
      </c>
      <c r="G1329">
        <v>2</v>
      </c>
      <c r="H1329">
        <f t="shared" si="141"/>
        <v>4</v>
      </c>
      <c r="P1329" s="10"/>
      <c r="Q1329" s="10"/>
    </row>
    <row r="1330" spans="1:17" x14ac:dyDescent="0.25">
      <c r="A1330">
        <f t="shared" si="142"/>
        <v>0</v>
      </c>
      <c r="B1330">
        <v>1997</v>
      </c>
      <c r="C1330" t="s">
        <v>3199</v>
      </c>
      <c r="D1330" t="s">
        <v>1515</v>
      </c>
      <c r="E1330" t="s">
        <v>3200</v>
      </c>
      <c r="F1330">
        <v>4</v>
      </c>
      <c r="G1330">
        <v>4</v>
      </c>
      <c r="H1330">
        <f t="shared" si="141"/>
        <v>16</v>
      </c>
      <c r="P1330" s="10"/>
      <c r="Q1330" s="10"/>
    </row>
    <row r="1331" spans="1:17" x14ac:dyDescent="0.25">
      <c r="A1331">
        <f t="shared" si="142"/>
        <v>0</v>
      </c>
      <c r="B1331">
        <v>1997</v>
      </c>
      <c r="C1331" t="s">
        <v>3201</v>
      </c>
      <c r="D1331" t="s">
        <v>963</v>
      </c>
      <c r="E1331" t="s">
        <v>3202</v>
      </c>
      <c r="F1331">
        <v>2</v>
      </c>
      <c r="G1331">
        <v>4</v>
      </c>
      <c r="H1331">
        <f t="shared" si="141"/>
        <v>16</v>
      </c>
      <c r="P1331" s="10"/>
      <c r="Q1331" s="10"/>
    </row>
    <row r="1332" spans="1:17" x14ac:dyDescent="0.25">
      <c r="A1332">
        <f t="shared" si="142"/>
        <v>0</v>
      </c>
      <c r="B1332">
        <v>1997</v>
      </c>
      <c r="C1332" t="s">
        <v>3203</v>
      </c>
      <c r="D1332" t="s">
        <v>3204</v>
      </c>
      <c r="E1332" t="s">
        <v>3205</v>
      </c>
      <c r="F1332">
        <v>2</v>
      </c>
      <c r="G1332">
        <v>4</v>
      </c>
      <c r="H1332">
        <f t="shared" ref="H1332:H1395" si="143">G1332^2</f>
        <v>16</v>
      </c>
      <c r="P1332" s="10"/>
      <c r="Q1332" s="10"/>
    </row>
    <row r="1333" spans="1:17" x14ac:dyDescent="0.25">
      <c r="A1333">
        <f t="shared" ref="A1333:A1396" si="144">IF(C1333=C1332,1,0)</f>
        <v>0</v>
      </c>
      <c r="B1333">
        <v>1997</v>
      </c>
      <c r="C1333" t="s">
        <v>3206</v>
      </c>
      <c r="D1333" t="s">
        <v>3207</v>
      </c>
      <c r="E1333" t="s">
        <v>3208</v>
      </c>
      <c r="F1333">
        <v>2</v>
      </c>
      <c r="G1333">
        <v>4</v>
      </c>
      <c r="H1333">
        <f t="shared" si="143"/>
        <v>16</v>
      </c>
      <c r="P1333" s="10"/>
      <c r="Q1333" s="10"/>
    </row>
    <row r="1334" spans="1:17" x14ac:dyDescent="0.25">
      <c r="A1334">
        <f t="shared" si="144"/>
        <v>0</v>
      </c>
      <c r="B1334">
        <v>1997</v>
      </c>
      <c r="C1334" t="s">
        <v>3209</v>
      </c>
      <c r="D1334" t="s">
        <v>376</v>
      </c>
      <c r="E1334" t="s">
        <v>3210</v>
      </c>
      <c r="F1334">
        <v>4</v>
      </c>
      <c r="G1334">
        <v>3</v>
      </c>
      <c r="H1334">
        <f t="shared" si="143"/>
        <v>9</v>
      </c>
      <c r="P1334" s="10"/>
      <c r="Q1334" s="10"/>
    </row>
    <row r="1335" spans="1:17" x14ac:dyDescent="0.25">
      <c r="A1335">
        <f t="shared" si="144"/>
        <v>0</v>
      </c>
      <c r="B1335">
        <v>1997</v>
      </c>
      <c r="C1335" t="s">
        <v>3211</v>
      </c>
      <c r="D1335" t="s">
        <v>3212</v>
      </c>
      <c r="E1335" t="s">
        <v>3213</v>
      </c>
      <c r="F1335">
        <v>3</v>
      </c>
      <c r="G1335">
        <v>2</v>
      </c>
      <c r="H1335">
        <f t="shared" si="143"/>
        <v>4</v>
      </c>
      <c r="P1335" s="10"/>
      <c r="Q1335" s="10"/>
    </row>
    <row r="1336" spans="1:17" x14ac:dyDescent="0.25">
      <c r="A1336">
        <f t="shared" si="144"/>
        <v>0</v>
      </c>
      <c r="B1336">
        <v>1997</v>
      </c>
      <c r="C1336" t="s">
        <v>3214</v>
      </c>
      <c r="D1336" t="s">
        <v>327</v>
      </c>
      <c r="E1336" t="s">
        <v>3215</v>
      </c>
      <c r="F1336">
        <v>2</v>
      </c>
      <c r="G1336">
        <v>4</v>
      </c>
      <c r="H1336">
        <f t="shared" si="143"/>
        <v>16</v>
      </c>
      <c r="P1336" s="10"/>
      <c r="Q1336" s="10"/>
    </row>
    <row r="1337" spans="1:17" x14ac:dyDescent="0.25">
      <c r="A1337">
        <f t="shared" si="144"/>
        <v>0</v>
      </c>
      <c r="B1337">
        <v>1997</v>
      </c>
      <c r="C1337" t="s">
        <v>3216</v>
      </c>
      <c r="D1337" t="s">
        <v>1115</v>
      </c>
      <c r="E1337" t="s">
        <v>3217</v>
      </c>
      <c r="F1337">
        <v>4</v>
      </c>
      <c r="G1337">
        <v>4</v>
      </c>
      <c r="H1337">
        <f t="shared" si="143"/>
        <v>16</v>
      </c>
      <c r="P1337" s="10"/>
      <c r="Q1337" s="10"/>
    </row>
    <row r="1338" spans="1:17" x14ac:dyDescent="0.25">
      <c r="A1338">
        <f t="shared" si="144"/>
        <v>0</v>
      </c>
      <c r="B1338">
        <v>1997</v>
      </c>
      <c r="C1338" t="s">
        <v>3218</v>
      </c>
      <c r="D1338" t="s">
        <v>3219</v>
      </c>
      <c r="E1338" t="s">
        <v>3220</v>
      </c>
      <c r="F1338">
        <v>2</v>
      </c>
      <c r="G1338">
        <v>4</v>
      </c>
      <c r="H1338">
        <f t="shared" si="143"/>
        <v>16</v>
      </c>
      <c r="P1338" s="10"/>
      <c r="Q1338" s="10"/>
    </row>
    <row r="1339" spans="1:17" x14ac:dyDescent="0.25">
      <c r="A1339">
        <f t="shared" si="144"/>
        <v>0</v>
      </c>
      <c r="B1339">
        <v>1997</v>
      </c>
      <c r="C1339" t="s">
        <v>3221</v>
      </c>
      <c r="D1339" t="s">
        <v>2634</v>
      </c>
      <c r="E1339" t="s">
        <v>2116</v>
      </c>
      <c r="F1339">
        <v>2</v>
      </c>
      <c r="G1339">
        <v>4</v>
      </c>
      <c r="H1339">
        <f t="shared" si="143"/>
        <v>16</v>
      </c>
      <c r="P1339" s="10"/>
      <c r="Q1339" s="10"/>
    </row>
    <row r="1340" spans="1:17" x14ac:dyDescent="0.25">
      <c r="A1340">
        <f t="shared" si="144"/>
        <v>0</v>
      </c>
      <c r="B1340">
        <v>1997</v>
      </c>
      <c r="C1340" t="s">
        <v>3222</v>
      </c>
      <c r="D1340" t="s">
        <v>3223</v>
      </c>
      <c r="E1340" t="s">
        <v>3224</v>
      </c>
      <c r="F1340">
        <v>2</v>
      </c>
      <c r="G1340">
        <v>4</v>
      </c>
      <c r="H1340">
        <f t="shared" si="143"/>
        <v>16</v>
      </c>
      <c r="P1340" s="10"/>
      <c r="Q1340" s="10"/>
    </row>
    <row r="1341" spans="1:17" x14ac:dyDescent="0.25">
      <c r="A1341">
        <f t="shared" si="144"/>
        <v>0</v>
      </c>
      <c r="B1341">
        <v>1997</v>
      </c>
      <c r="C1341" t="s">
        <v>3225</v>
      </c>
      <c r="D1341" t="s">
        <v>3223</v>
      </c>
      <c r="E1341" t="s">
        <v>3226</v>
      </c>
      <c r="F1341">
        <v>4</v>
      </c>
      <c r="G1341">
        <v>3</v>
      </c>
      <c r="H1341">
        <f t="shared" si="143"/>
        <v>9</v>
      </c>
      <c r="P1341" s="10"/>
      <c r="Q1341" s="10"/>
    </row>
    <row r="1342" spans="1:17" x14ac:dyDescent="0.25">
      <c r="A1342">
        <f t="shared" si="144"/>
        <v>0</v>
      </c>
      <c r="B1342">
        <v>1997</v>
      </c>
      <c r="C1342" t="s">
        <v>3227</v>
      </c>
      <c r="D1342" t="s">
        <v>434</v>
      </c>
      <c r="E1342" t="s">
        <v>3228</v>
      </c>
      <c r="F1342">
        <v>2</v>
      </c>
      <c r="G1342">
        <v>4</v>
      </c>
      <c r="H1342">
        <f t="shared" si="143"/>
        <v>16</v>
      </c>
      <c r="P1342" s="10"/>
      <c r="Q1342" s="10"/>
    </row>
    <row r="1343" spans="1:17" x14ac:dyDescent="0.25">
      <c r="A1343">
        <f t="shared" si="144"/>
        <v>0</v>
      </c>
      <c r="B1343">
        <v>1997</v>
      </c>
      <c r="C1343" t="s">
        <v>3229</v>
      </c>
      <c r="D1343" t="s">
        <v>2374</v>
      </c>
      <c r="E1343" t="s">
        <v>3230</v>
      </c>
      <c r="F1343">
        <v>2</v>
      </c>
      <c r="G1343">
        <v>4</v>
      </c>
      <c r="H1343">
        <f t="shared" si="143"/>
        <v>16</v>
      </c>
      <c r="P1343" s="10"/>
      <c r="Q1343" s="10"/>
    </row>
    <row r="1344" spans="1:17" x14ac:dyDescent="0.25">
      <c r="A1344">
        <f t="shared" si="144"/>
        <v>0</v>
      </c>
      <c r="B1344">
        <v>1997</v>
      </c>
      <c r="C1344" t="s">
        <v>3231</v>
      </c>
      <c r="D1344" t="s">
        <v>1074</v>
      </c>
      <c r="E1344" t="s">
        <v>3232</v>
      </c>
      <c r="F1344">
        <v>2</v>
      </c>
      <c r="G1344">
        <v>4</v>
      </c>
      <c r="H1344">
        <f t="shared" si="143"/>
        <v>16</v>
      </c>
      <c r="P1344" s="10"/>
      <c r="Q1344" s="10"/>
    </row>
    <row r="1345" spans="1:17" x14ac:dyDescent="0.25">
      <c r="A1345">
        <f t="shared" si="144"/>
        <v>0</v>
      </c>
      <c r="B1345">
        <v>1997</v>
      </c>
      <c r="C1345" t="s">
        <v>3233</v>
      </c>
      <c r="D1345" t="s">
        <v>3234</v>
      </c>
      <c r="E1345" t="s">
        <v>3235</v>
      </c>
      <c r="F1345">
        <v>2</v>
      </c>
      <c r="G1345">
        <v>4</v>
      </c>
      <c r="H1345">
        <f t="shared" si="143"/>
        <v>16</v>
      </c>
      <c r="P1345" s="10"/>
      <c r="Q1345" s="10"/>
    </row>
    <row r="1346" spans="1:17" x14ac:dyDescent="0.25">
      <c r="A1346">
        <f t="shared" si="144"/>
        <v>0</v>
      </c>
      <c r="B1346">
        <v>1997</v>
      </c>
      <c r="C1346" t="s">
        <v>3236</v>
      </c>
      <c r="D1346" t="s">
        <v>3234</v>
      </c>
      <c r="E1346" t="s">
        <v>3237</v>
      </c>
      <c r="F1346">
        <v>2</v>
      </c>
      <c r="G1346">
        <v>3</v>
      </c>
      <c r="H1346">
        <f t="shared" si="143"/>
        <v>9</v>
      </c>
      <c r="P1346" s="10"/>
      <c r="Q1346" s="10"/>
    </row>
    <row r="1347" spans="1:17" x14ac:dyDescent="0.25">
      <c r="A1347">
        <f t="shared" si="144"/>
        <v>0</v>
      </c>
      <c r="B1347">
        <v>1997</v>
      </c>
      <c r="C1347" t="s">
        <v>3238</v>
      </c>
      <c r="D1347" t="s">
        <v>373</v>
      </c>
      <c r="E1347" t="s">
        <v>3239</v>
      </c>
      <c r="F1347">
        <v>3</v>
      </c>
      <c r="G1347">
        <v>4</v>
      </c>
      <c r="H1347">
        <f t="shared" si="143"/>
        <v>16</v>
      </c>
      <c r="P1347" s="10"/>
      <c r="Q1347" s="10"/>
    </row>
    <row r="1348" spans="1:17" x14ac:dyDescent="0.25">
      <c r="A1348">
        <f t="shared" si="144"/>
        <v>0</v>
      </c>
      <c r="B1348">
        <v>1997</v>
      </c>
      <c r="C1348" t="s">
        <v>3240</v>
      </c>
      <c r="D1348" t="s">
        <v>2374</v>
      </c>
      <c r="E1348" t="s">
        <v>3241</v>
      </c>
      <c r="F1348">
        <v>2</v>
      </c>
      <c r="G1348">
        <v>4</v>
      </c>
      <c r="H1348">
        <f t="shared" si="143"/>
        <v>16</v>
      </c>
      <c r="P1348" s="10"/>
      <c r="Q1348" s="10"/>
    </row>
    <row r="1349" spans="1:17" x14ac:dyDescent="0.25">
      <c r="A1349">
        <f t="shared" si="144"/>
        <v>0</v>
      </c>
      <c r="B1349">
        <v>1997</v>
      </c>
      <c r="C1349" t="s">
        <v>3242</v>
      </c>
      <c r="D1349" t="s">
        <v>484</v>
      </c>
      <c r="E1349" t="s">
        <v>3243</v>
      </c>
      <c r="F1349">
        <v>4</v>
      </c>
      <c r="G1349">
        <v>3</v>
      </c>
      <c r="H1349">
        <f t="shared" si="143"/>
        <v>9</v>
      </c>
      <c r="P1349" s="10"/>
      <c r="Q1349" s="10"/>
    </row>
    <row r="1350" spans="1:17" x14ac:dyDescent="0.25">
      <c r="A1350">
        <f t="shared" si="144"/>
        <v>0</v>
      </c>
      <c r="B1350">
        <v>1997</v>
      </c>
      <c r="C1350" t="s">
        <v>3244</v>
      </c>
      <c r="D1350" t="s">
        <v>3245</v>
      </c>
      <c r="E1350" t="s">
        <v>3246</v>
      </c>
      <c r="F1350">
        <v>3</v>
      </c>
      <c r="G1350">
        <v>3</v>
      </c>
      <c r="H1350">
        <f t="shared" si="143"/>
        <v>9</v>
      </c>
      <c r="P1350" s="10"/>
      <c r="Q1350" s="10"/>
    </row>
    <row r="1351" spans="1:17" x14ac:dyDescent="0.25">
      <c r="A1351">
        <f t="shared" si="144"/>
        <v>0</v>
      </c>
      <c r="B1351">
        <v>1997</v>
      </c>
      <c r="C1351" t="s">
        <v>3247</v>
      </c>
      <c r="D1351" t="s">
        <v>3248</v>
      </c>
      <c r="E1351" t="s">
        <v>3249</v>
      </c>
      <c r="F1351">
        <v>3</v>
      </c>
      <c r="G1351">
        <v>4</v>
      </c>
      <c r="H1351">
        <f t="shared" si="143"/>
        <v>16</v>
      </c>
      <c r="P1351" s="10"/>
      <c r="Q1351" s="10"/>
    </row>
    <row r="1352" spans="1:17" x14ac:dyDescent="0.25">
      <c r="A1352">
        <f t="shared" si="144"/>
        <v>0</v>
      </c>
      <c r="B1352">
        <v>1997</v>
      </c>
      <c r="C1352" t="s">
        <v>3250</v>
      </c>
      <c r="D1352" t="s">
        <v>2388</v>
      </c>
      <c r="E1352" t="s">
        <v>3251</v>
      </c>
      <c r="F1352">
        <v>4</v>
      </c>
      <c r="G1352">
        <v>3</v>
      </c>
      <c r="H1352">
        <f t="shared" si="143"/>
        <v>9</v>
      </c>
      <c r="P1352" s="10"/>
      <c r="Q1352" s="10"/>
    </row>
    <row r="1353" spans="1:17" x14ac:dyDescent="0.25">
      <c r="A1353">
        <f t="shared" si="144"/>
        <v>0</v>
      </c>
      <c r="B1353">
        <v>1997</v>
      </c>
      <c r="C1353" t="s">
        <v>3252</v>
      </c>
      <c r="D1353" t="s">
        <v>1735</v>
      </c>
      <c r="E1353" t="s">
        <v>3253</v>
      </c>
      <c r="F1353">
        <v>3</v>
      </c>
      <c r="G1353">
        <v>4</v>
      </c>
      <c r="H1353">
        <f t="shared" si="143"/>
        <v>16</v>
      </c>
      <c r="P1353" s="10"/>
      <c r="Q1353" s="10"/>
    </row>
    <row r="1354" spans="1:17" x14ac:dyDescent="0.25">
      <c r="A1354">
        <f t="shared" si="144"/>
        <v>0</v>
      </c>
      <c r="B1354">
        <v>1997</v>
      </c>
      <c r="C1354" t="s">
        <v>3254</v>
      </c>
      <c r="D1354" t="s">
        <v>3255</v>
      </c>
      <c r="E1354" t="s">
        <v>3256</v>
      </c>
      <c r="F1354">
        <v>2</v>
      </c>
      <c r="G1354">
        <v>4</v>
      </c>
      <c r="H1354">
        <f t="shared" si="143"/>
        <v>16</v>
      </c>
      <c r="P1354" s="10"/>
      <c r="Q1354" s="10"/>
    </row>
    <row r="1355" spans="1:17" x14ac:dyDescent="0.25">
      <c r="A1355">
        <f t="shared" si="144"/>
        <v>0</v>
      </c>
      <c r="B1355">
        <v>1997</v>
      </c>
      <c r="C1355" t="s">
        <v>3257</v>
      </c>
      <c r="D1355" t="s">
        <v>2251</v>
      </c>
      <c r="E1355" t="s">
        <v>2252</v>
      </c>
      <c r="F1355">
        <v>3</v>
      </c>
      <c r="G1355">
        <v>4</v>
      </c>
      <c r="H1355">
        <f t="shared" si="143"/>
        <v>16</v>
      </c>
      <c r="P1355" s="10"/>
      <c r="Q1355" s="10"/>
    </row>
    <row r="1356" spans="1:17" x14ac:dyDescent="0.25">
      <c r="A1356">
        <f t="shared" si="144"/>
        <v>0</v>
      </c>
      <c r="B1356">
        <v>1997</v>
      </c>
      <c r="C1356" t="s">
        <v>3258</v>
      </c>
      <c r="D1356" t="s">
        <v>2041</v>
      </c>
      <c r="E1356" t="s">
        <v>2173</v>
      </c>
      <c r="F1356">
        <v>3</v>
      </c>
      <c r="G1356">
        <v>4</v>
      </c>
      <c r="H1356">
        <f t="shared" si="143"/>
        <v>16</v>
      </c>
      <c r="P1356" s="10"/>
      <c r="Q1356" s="10"/>
    </row>
    <row r="1357" spans="1:17" x14ac:dyDescent="0.25">
      <c r="A1357">
        <f t="shared" si="144"/>
        <v>0</v>
      </c>
      <c r="B1357">
        <v>1997</v>
      </c>
      <c r="C1357" t="s">
        <v>3259</v>
      </c>
      <c r="D1357" t="s">
        <v>373</v>
      </c>
      <c r="E1357" t="s">
        <v>3260</v>
      </c>
      <c r="F1357">
        <v>3</v>
      </c>
      <c r="G1357">
        <v>3</v>
      </c>
      <c r="H1357">
        <f t="shared" si="143"/>
        <v>9</v>
      </c>
      <c r="P1357" s="10"/>
      <c r="Q1357" s="10"/>
    </row>
    <row r="1358" spans="1:17" x14ac:dyDescent="0.25">
      <c r="A1358">
        <f t="shared" si="144"/>
        <v>0</v>
      </c>
      <c r="B1358">
        <v>1997</v>
      </c>
      <c r="C1358" t="s">
        <v>3261</v>
      </c>
      <c r="D1358" t="s">
        <v>3262</v>
      </c>
      <c r="E1358" t="s">
        <v>3263</v>
      </c>
      <c r="F1358">
        <v>4</v>
      </c>
      <c r="G1358">
        <v>4</v>
      </c>
      <c r="H1358">
        <f t="shared" si="143"/>
        <v>16</v>
      </c>
      <c r="P1358" s="10"/>
      <c r="Q1358" s="10"/>
    </row>
    <row r="1359" spans="1:17" x14ac:dyDescent="0.25">
      <c r="A1359">
        <f t="shared" si="144"/>
        <v>0</v>
      </c>
      <c r="B1359">
        <v>1997</v>
      </c>
      <c r="C1359" t="s">
        <v>3264</v>
      </c>
      <c r="D1359" t="s">
        <v>2195</v>
      </c>
      <c r="E1359" t="s">
        <v>3265</v>
      </c>
      <c r="F1359">
        <v>4</v>
      </c>
      <c r="G1359">
        <v>4</v>
      </c>
      <c r="H1359">
        <f t="shared" si="143"/>
        <v>16</v>
      </c>
      <c r="P1359" s="10"/>
      <c r="Q1359" s="10"/>
    </row>
    <row r="1360" spans="1:17" x14ac:dyDescent="0.25">
      <c r="A1360">
        <f t="shared" si="144"/>
        <v>0</v>
      </c>
      <c r="B1360">
        <v>1997</v>
      </c>
      <c r="C1360" t="s">
        <v>3266</v>
      </c>
      <c r="D1360" t="s">
        <v>1334</v>
      </c>
      <c r="E1360" t="s">
        <v>3267</v>
      </c>
      <c r="F1360">
        <v>2</v>
      </c>
      <c r="G1360">
        <v>4</v>
      </c>
      <c r="H1360">
        <f t="shared" si="143"/>
        <v>16</v>
      </c>
      <c r="P1360" s="10"/>
      <c r="Q1360" s="10"/>
    </row>
    <row r="1361" spans="1:17" x14ac:dyDescent="0.25">
      <c r="A1361">
        <f t="shared" si="144"/>
        <v>0</v>
      </c>
      <c r="B1361">
        <v>1997</v>
      </c>
      <c r="C1361" t="s">
        <v>3268</v>
      </c>
      <c r="D1361" t="s">
        <v>2374</v>
      </c>
      <c r="E1361" t="s">
        <v>3269</v>
      </c>
      <c r="F1361">
        <v>2</v>
      </c>
      <c r="G1361">
        <v>4</v>
      </c>
      <c r="H1361">
        <f t="shared" si="143"/>
        <v>16</v>
      </c>
      <c r="P1361" s="10"/>
      <c r="Q1361" s="10"/>
    </row>
    <row r="1362" spans="1:17" x14ac:dyDescent="0.25">
      <c r="A1362">
        <f t="shared" si="144"/>
        <v>0</v>
      </c>
      <c r="B1362">
        <v>1997</v>
      </c>
      <c r="C1362" t="s">
        <v>3270</v>
      </c>
      <c r="D1362" t="s">
        <v>2374</v>
      </c>
      <c r="E1362" t="s">
        <v>3271</v>
      </c>
      <c r="F1362">
        <v>2</v>
      </c>
      <c r="G1362">
        <v>3</v>
      </c>
      <c r="H1362">
        <f t="shared" si="143"/>
        <v>9</v>
      </c>
      <c r="P1362" s="10"/>
      <c r="Q1362" s="10"/>
    </row>
    <row r="1363" spans="1:17" x14ac:dyDescent="0.25">
      <c r="A1363">
        <f t="shared" si="144"/>
        <v>0</v>
      </c>
      <c r="B1363">
        <v>1997</v>
      </c>
      <c r="C1363" t="s">
        <v>3272</v>
      </c>
      <c r="D1363" t="s">
        <v>364</v>
      </c>
      <c r="E1363" t="s">
        <v>1236</v>
      </c>
      <c r="F1363">
        <v>3</v>
      </c>
      <c r="G1363">
        <v>4</v>
      </c>
      <c r="H1363">
        <f t="shared" si="143"/>
        <v>16</v>
      </c>
      <c r="P1363" s="10"/>
      <c r="Q1363" s="10"/>
    </row>
    <row r="1364" spans="1:17" x14ac:dyDescent="0.25">
      <c r="A1364">
        <f t="shared" si="144"/>
        <v>0</v>
      </c>
      <c r="B1364">
        <v>1997</v>
      </c>
      <c r="C1364" t="s">
        <v>3273</v>
      </c>
      <c r="D1364" t="s">
        <v>2288</v>
      </c>
      <c r="E1364" t="s">
        <v>3274</v>
      </c>
      <c r="F1364">
        <v>2</v>
      </c>
      <c r="G1364">
        <v>3</v>
      </c>
      <c r="H1364">
        <f t="shared" si="143"/>
        <v>9</v>
      </c>
      <c r="P1364" s="10"/>
      <c r="Q1364" s="10"/>
    </row>
    <row r="1365" spans="1:17" x14ac:dyDescent="0.25">
      <c r="A1365">
        <f t="shared" si="144"/>
        <v>0</v>
      </c>
      <c r="B1365">
        <v>1997</v>
      </c>
      <c r="C1365" t="s">
        <v>3275</v>
      </c>
      <c r="D1365" t="s">
        <v>3276</v>
      </c>
      <c r="E1365" t="s">
        <v>3277</v>
      </c>
      <c r="F1365">
        <v>4</v>
      </c>
      <c r="G1365">
        <v>4</v>
      </c>
      <c r="H1365">
        <f t="shared" si="143"/>
        <v>16</v>
      </c>
      <c r="P1365" s="10"/>
      <c r="Q1365" s="10"/>
    </row>
    <row r="1366" spans="1:17" x14ac:dyDescent="0.25">
      <c r="A1366">
        <f t="shared" si="144"/>
        <v>0</v>
      </c>
      <c r="B1366">
        <v>1997</v>
      </c>
      <c r="C1366" t="s">
        <v>3278</v>
      </c>
      <c r="D1366" t="s">
        <v>376</v>
      </c>
      <c r="E1366" t="s">
        <v>3279</v>
      </c>
      <c r="F1366">
        <v>4</v>
      </c>
      <c r="G1366">
        <v>4</v>
      </c>
      <c r="H1366">
        <f t="shared" si="143"/>
        <v>16</v>
      </c>
      <c r="P1366" s="10"/>
      <c r="Q1366" s="10"/>
    </row>
    <row r="1367" spans="1:17" x14ac:dyDescent="0.25">
      <c r="A1367">
        <f t="shared" si="144"/>
        <v>0</v>
      </c>
      <c r="B1367">
        <v>1997</v>
      </c>
      <c r="C1367" t="s">
        <v>3280</v>
      </c>
      <c r="D1367" t="s">
        <v>815</v>
      </c>
      <c r="E1367" t="s">
        <v>3281</v>
      </c>
      <c r="F1367">
        <v>5</v>
      </c>
      <c r="G1367">
        <v>3</v>
      </c>
      <c r="H1367">
        <f t="shared" si="143"/>
        <v>9</v>
      </c>
      <c r="P1367" s="10"/>
      <c r="Q1367" s="10"/>
    </row>
    <row r="1368" spans="1:17" x14ac:dyDescent="0.25">
      <c r="A1368">
        <f t="shared" si="144"/>
        <v>0</v>
      </c>
      <c r="B1368">
        <v>1997</v>
      </c>
      <c r="C1368" t="s">
        <v>3282</v>
      </c>
      <c r="D1368" t="s">
        <v>815</v>
      </c>
      <c r="E1368" t="s">
        <v>3283</v>
      </c>
      <c r="F1368">
        <v>2</v>
      </c>
      <c r="G1368">
        <v>4</v>
      </c>
      <c r="H1368">
        <f t="shared" si="143"/>
        <v>16</v>
      </c>
      <c r="P1368" s="10"/>
      <c r="Q1368" s="10"/>
    </row>
    <row r="1369" spans="1:17" x14ac:dyDescent="0.25">
      <c r="A1369">
        <f t="shared" si="144"/>
        <v>0</v>
      </c>
      <c r="B1369">
        <v>1997</v>
      </c>
      <c r="C1369" t="s">
        <v>3284</v>
      </c>
      <c r="D1369" t="s">
        <v>3285</v>
      </c>
      <c r="E1369" t="s">
        <v>3286</v>
      </c>
      <c r="F1369">
        <v>4</v>
      </c>
      <c r="G1369">
        <v>4</v>
      </c>
      <c r="H1369">
        <f t="shared" si="143"/>
        <v>16</v>
      </c>
      <c r="P1369" s="10"/>
      <c r="Q1369" s="10"/>
    </row>
    <row r="1370" spans="1:17" x14ac:dyDescent="0.25">
      <c r="A1370">
        <f t="shared" si="144"/>
        <v>0</v>
      </c>
      <c r="B1370">
        <v>1997</v>
      </c>
      <c r="C1370" t="s">
        <v>3287</v>
      </c>
      <c r="D1370" t="s">
        <v>1855</v>
      </c>
      <c r="E1370" t="s">
        <v>3288</v>
      </c>
      <c r="F1370">
        <v>2</v>
      </c>
      <c r="G1370">
        <v>4</v>
      </c>
      <c r="H1370">
        <f t="shared" si="143"/>
        <v>16</v>
      </c>
      <c r="P1370" s="10"/>
      <c r="Q1370" s="10"/>
    </row>
    <row r="1371" spans="1:17" x14ac:dyDescent="0.25">
      <c r="A1371">
        <f t="shared" si="144"/>
        <v>0</v>
      </c>
      <c r="B1371">
        <v>1997</v>
      </c>
      <c r="C1371" t="s">
        <v>3289</v>
      </c>
      <c r="D1371" t="s">
        <v>458</v>
      </c>
      <c r="E1371" t="s">
        <v>3290</v>
      </c>
      <c r="F1371">
        <v>3</v>
      </c>
      <c r="G1371">
        <v>3</v>
      </c>
      <c r="H1371">
        <f t="shared" si="143"/>
        <v>9</v>
      </c>
      <c r="P1371" s="10"/>
      <c r="Q1371" s="10"/>
    </row>
    <row r="1372" spans="1:17" x14ac:dyDescent="0.25">
      <c r="A1372">
        <f t="shared" si="144"/>
        <v>0</v>
      </c>
      <c r="B1372">
        <v>1997</v>
      </c>
      <c r="C1372" t="s">
        <v>3291</v>
      </c>
      <c r="D1372" t="s">
        <v>327</v>
      </c>
      <c r="E1372" t="s">
        <v>3292</v>
      </c>
      <c r="F1372">
        <v>3</v>
      </c>
      <c r="G1372">
        <v>3</v>
      </c>
      <c r="H1372">
        <f t="shared" si="143"/>
        <v>9</v>
      </c>
      <c r="P1372" s="10"/>
      <c r="Q1372" s="10"/>
    </row>
    <row r="1373" spans="1:17" x14ac:dyDescent="0.25">
      <c r="A1373">
        <f t="shared" si="144"/>
        <v>0</v>
      </c>
      <c r="B1373">
        <v>1997</v>
      </c>
      <c r="C1373" t="s">
        <v>3293</v>
      </c>
      <c r="D1373" t="s">
        <v>353</v>
      </c>
      <c r="E1373" t="s">
        <v>3294</v>
      </c>
      <c r="F1373">
        <v>2</v>
      </c>
      <c r="G1373">
        <v>4</v>
      </c>
      <c r="H1373">
        <f t="shared" si="143"/>
        <v>16</v>
      </c>
      <c r="P1373" s="10"/>
      <c r="Q1373" s="10"/>
    </row>
    <row r="1374" spans="1:17" x14ac:dyDescent="0.25">
      <c r="A1374">
        <f t="shared" si="144"/>
        <v>0</v>
      </c>
      <c r="B1374">
        <v>1997</v>
      </c>
      <c r="C1374" t="s">
        <v>3295</v>
      </c>
      <c r="D1374" t="s">
        <v>1281</v>
      </c>
      <c r="E1374" t="s">
        <v>3296</v>
      </c>
      <c r="F1374">
        <v>2</v>
      </c>
      <c r="G1374">
        <v>4</v>
      </c>
      <c r="H1374">
        <f t="shared" si="143"/>
        <v>16</v>
      </c>
      <c r="P1374" s="10"/>
      <c r="Q1374" s="10"/>
    </row>
    <row r="1375" spans="1:17" x14ac:dyDescent="0.25">
      <c r="A1375">
        <f t="shared" si="144"/>
        <v>0</v>
      </c>
      <c r="B1375">
        <v>1997</v>
      </c>
      <c r="C1375" t="s">
        <v>3297</v>
      </c>
      <c r="D1375" t="s">
        <v>1855</v>
      </c>
      <c r="E1375" t="s">
        <v>3298</v>
      </c>
      <c r="F1375">
        <v>2</v>
      </c>
      <c r="G1375">
        <v>3</v>
      </c>
      <c r="H1375">
        <f t="shared" si="143"/>
        <v>9</v>
      </c>
      <c r="P1375" s="10"/>
      <c r="Q1375" s="10"/>
    </row>
    <row r="1376" spans="1:17" x14ac:dyDescent="0.25">
      <c r="A1376">
        <f t="shared" si="144"/>
        <v>0</v>
      </c>
      <c r="B1376">
        <v>1997</v>
      </c>
      <c r="C1376" t="s">
        <v>3299</v>
      </c>
      <c r="D1376" t="s">
        <v>3300</v>
      </c>
      <c r="E1376" t="s">
        <v>3301</v>
      </c>
      <c r="F1376">
        <v>2</v>
      </c>
      <c r="G1376">
        <v>2</v>
      </c>
      <c r="H1376">
        <f t="shared" si="143"/>
        <v>4</v>
      </c>
      <c r="P1376" s="10"/>
      <c r="Q1376" s="10"/>
    </row>
    <row r="1377" spans="1:17" x14ac:dyDescent="0.25">
      <c r="A1377">
        <f t="shared" si="144"/>
        <v>0</v>
      </c>
      <c r="B1377">
        <v>1997</v>
      </c>
      <c r="C1377" t="s">
        <v>3302</v>
      </c>
      <c r="D1377" t="s">
        <v>431</v>
      </c>
      <c r="E1377" t="s">
        <v>3303</v>
      </c>
      <c r="F1377">
        <v>3</v>
      </c>
      <c r="G1377">
        <v>2</v>
      </c>
      <c r="H1377">
        <f t="shared" si="143"/>
        <v>4</v>
      </c>
      <c r="P1377" s="10"/>
      <c r="Q1377" s="10"/>
    </row>
    <row r="1378" spans="1:17" x14ac:dyDescent="0.25">
      <c r="A1378">
        <f t="shared" si="144"/>
        <v>0</v>
      </c>
      <c r="B1378">
        <v>1997</v>
      </c>
      <c r="C1378" t="s">
        <v>3304</v>
      </c>
      <c r="D1378" t="s">
        <v>1524</v>
      </c>
      <c r="E1378" t="s">
        <v>3305</v>
      </c>
      <c r="F1378">
        <v>2</v>
      </c>
      <c r="G1378">
        <v>3</v>
      </c>
      <c r="H1378">
        <f t="shared" si="143"/>
        <v>9</v>
      </c>
      <c r="P1378" s="10"/>
      <c r="Q1378" s="10"/>
    </row>
    <row r="1379" spans="1:17" x14ac:dyDescent="0.25">
      <c r="A1379">
        <f t="shared" si="144"/>
        <v>0</v>
      </c>
      <c r="B1379">
        <v>1997</v>
      </c>
      <c r="C1379" t="s">
        <v>3306</v>
      </c>
      <c r="D1379" t="s">
        <v>403</v>
      </c>
      <c r="E1379" t="s">
        <v>3307</v>
      </c>
      <c r="F1379">
        <v>2</v>
      </c>
      <c r="G1379">
        <v>2</v>
      </c>
      <c r="H1379">
        <f t="shared" si="143"/>
        <v>4</v>
      </c>
      <c r="P1379" s="10"/>
      <c r="Q1379" s="10"/>
    </row>
    <row r="1380" spans="1:17" x14ac:dyDescent="0.25">
      <c r="A1380">
        <f t="shared" si="144"/>
        <v>0</v>
      </c>
      <c r="B1380">
        <v>1997</v>
      </c>
      <c r="C1380" t="s">
        <v>3308</v>
      </c>
      <c r="D1380" t="s">
        <v>327</v>
      </c>
      <c r="E1380" t="s">
        <v>3309</v>
      </c>
      <c r="F1380">
        <v>2</v>
      </c>
      <c r="G1380">
        <v>4</v>
      </c>
      <c r="H1380">
        <f t="shared" si="143"/>
        <v>16</v>
      </c>
      <c r="P1380" s="10"/>
      <c r="Q1380" s="10"/>
    </row>
    <row r="1381" spans="1:17" x14ac:dyDescent="0.25">
      <c r="A1381">
        <f t="shared" si="144"/>
        <v>0</v>
      </c>
      <c r="B1381">
        <v>1997</v>
      </c>
      <c r="C1381" t="s">
        <v>3310</v>
      </c>
      <c r="D1381" t="s">
        <v>2066</v>
      </c>
      <c r="E1381" t="s">
        <v>3311</v>
      </c>
      <c r="F1381">
        <v>4</v>
      </c>
      <c r="G1381">
        <v>4</v>
      </c>
      <c r="H1381">
        <f t="shared" si="143"/>
        <v>16</v>
      </c>
      <c r="P1381" s="10"/>
      <c r="Q1381" s="10"/>
    </row>
    <row r="1382" spans="1:17" x14ac:dyDescent="0.25">
      <c r="A1382">
        <f t="shared" si="144"/>
        <v>0</v>
      </c>
      <c r="B1382">
        <v>1997</v>
      </c>
      <c r="C1382" t="s">
        <v>3312</v>
      </c>
      <c r="D1382" t="s">
        <v>644</v>
      </c>
      <c r="E1382" t="s">
        <v>3313</v>
      </c>
      <c r="F1382">
        <v>2</v>
      </c>
      <c r="G1382">
        <v>4</v>
      </c>
      <c r="H1382">
        <f t="shared" si="143"/>
        <v>16</v>
      </c>
      <c r="P1382" s="10"/>
      <c r="Q1382" s="10"/>
    </row>
    <row r="1383" spans="1:17" x14ac:dyDescent="0.25">
      <c r="A1383">
        <f t="shared" si="144"/>
        <v>0</v>
      </c>
      <c r="B1383">
        <v>1997</v>
      </c>
      <c r="C1383" t="s">
        <v>3314</v>
      </c>
      <c r="D1383" t="s">
        <v>688</v>
      </c>
      <c r="E1383" t="s">
        <v>3315</v>
      </c>
      <c r="F1383">
        <v>3</v>
      </c>
      <c r="G1383">
        <v>2</v>
      </c>
      <c r="H1383">
        <f t="shared" si="143"/>
        <v>4</v>
      </c>
      <c r="P1383" s="10"/>
      <c r="Q1383" s="10"/>
    </row>
    <row r="1384" spans="1:17" x14ac:dyDescent="0.25">
      <c r="A1384">
        <f t="shared" si="144"/>
        <v>0</v>
      </c>
      <c r="B1384">
        <v>1997</v>
      </c>
      <c r="C1384" t="s">
        <v>3316</v>
      </c>
      <c r="D1384" t="s">
        <v>376</v>
      </c>
      <c r="E1384" t="s">
        <v>3317</v>
      </c>
      <c r="F1384">
        <v>3</v>
      </c>
      <c r="G1384">
        <v>3</v>
      </c>
      <c r="H1384">
        <f t="shared" si="143"/>
        <v>9</v>
      </c>
      <c r="P1384" s="10"/>
      <c r="Q1384" s="10"/>
    </row>
    <row r="1385" spans="1:17" x14ac:dyDescent="0.25">
      <c r="A1385">
        <f t="shared" si="144"/>
        <v>0</v>
      </c>
      <c r="B1385">
        <v>1997</v>
      </c>
      <c r="C1385" t="s">
        <v>3318</v>
      </c>
      <c r="D1385" t="s">
        <v>1465</v>
      </c>
      <c r="E1385" t="s">
        <v>2173</v>
      </c>
      <c r="F1385">
        <v>3</v>
      </c>
      <c r="G1385">
        <v>3</v>
      </c>
      <c r="H1385">
        <f t="shared" si="143"/>
        <v>9</v>
      </c>
      <c r="P1385" s="10"/>
      <c r="Q1385" s="10"/>
    </row>
    <row r="1386" spans="1:17" x14ac:dyDescent="0.25">
      <c r="A1386">
        <f t="shared" si="144"/>
        <v>0</v>
      </c>
      <c r="B1386">
        <v>1997</v>
      </c>
      <c r="C1386" t="s">
        <v>3319</v>
      </c>
      <c r="D1386" t="s">
        <v>3320</v>
      </c>
      <c r="E1386" t="s">
        <v>3321</v>
      </c>
      <c r="F1386">
        <v>3</v>
      </c>
      <c r="G1386">
        <v>4</v>
      </c>
      <c r="H1386">
        <f t="shared" si="143"/>
        <v>16</v>
      </c>
      <c r="P1386" s="10"/>
      <c r="Q1386" s="10"/>
    </row>
    <row r="1387" spans="1:17" x14ac:dyDescent="0.25">
      <c r="A1387">
        <f t="shared" si="144"/>
        <v>0</v>
      </c>
      <c r="B1387">
        <v>1997</v>
      </c>
      <c r="C1387" t="s">
        <v>3322</v>
      </c>
      <c r="D1387" t="s">
        <v>2631</v>
      </c>
      <c r="E1387" t="s">
        <v>3323</v>
      </c>
      <c r="F1387">
        <v>2</v>
      </c>
      <c r="G1387">
        <v>4</v>
      </c>
      <c r="H1387">
        <f t="shared" si="143"/>
        <v>16</v>
      </c>
      <c r="P1387" s="10"/>
      <c r="Q1387" s="10"/>
    </row>
    <row r="1388" spans="1:17" x14ac:dyDescent="0.25">
      <c r="A1388">
        <f t="shared" si="144"/>
        <v>0</v>
      </c>
      <c r="B1388">
        <v>1997</v>
      </c>
      <c r="C1388" t="s">
        <v>3324</v>
      </c>
      <c r="D1388" t="s">
        <v>318</v>
      </c>
      <c r="E1388" t="s">
        <v>3325</v>
      </c>
      <c r="F1388">
        <v>5</v>
      </c>
      <c r="G1388">
        <v>4</v>
      </c>
      <c r="H1388">
        <f t="shared" si="143"/>
        <v>16</v>
      </c>
      <c r="P1388" s="10"/>
      <c r="Q1388" s="10"/>
    </row>
    <row r="1389" spans="1:17" x14ac:dyDescent="0.25">
      <c r="A1389">
        <f t="shared" si="144"/>
        <v>0</v>
      </c>
      <c r="B1389">
        <v>1997</v>
      </c>
      <c r="C1389" t="s">
        <v>3326</v>
      </c>
      <c r="D1389" t="s">
        <v>414</v>
      </c>
      <c r="E1389" t="s">
        <v>3327</v>
      </c>
      <c r="F1389">
        <v>5</v>
      </c>
      <c r="G1389">
        <v>2</v>
      </c>
      <c r="H1389">
        <f t="shared" si="143"/>
        <v>4</v>
      </c>
      <c r="P1389" s="10"/>
      <c r="Q1389" s="10"/>
    </row>
    <row r="1390" spans="1:17" x14ac:dyDescent="0.25">
      <c r="A1390">
        <f t="shared" si="144"/>
        <v>0</v>
      </c>
      <c r="B1390">
        <v>1997</v>
      </c>
      <c r="C1390" t="s">
        <v>3328</v>
      </c>
      <c r="D1390" t="s">
        <v>611</v>
      </c>
      <c r="E1390" t="s">
        <v>3329</v>
      </c>
      <c r="F1390">
        <v>4</v>
      </c>
      <c r="G1390">
        <v>4</v>
      </c>
      <c r="H1390">
        <f t="shared" si="143"/>
        <v>16</v>
      </c>
      <c r="P1390" s="10"/>
      <c r="Q1390" s="10"/>
    </row>
    <row r="1391" spans="1:17" x14ac:dyDescent="0.25">
      <c r="A1391">
        <f t="shared" si="144"/>
        <v>0</v>
      </c>
      <c r="B1391">
        <v>1997</v>
      </c>
      <c r="C1391" t="s">
        <v>3330</v>
      </c>
      <c r="D1391" t="s">
        <v>683</v>
      </c>
      <c r="E1391" t="s">
        <v>3331</v>
      </c>
      <c r="F1391">
        <v>2</v>
      </c>
      <c r="G1391">
        <v>3</v>
      </c>
      <c r="H1391">
        <f t="shared" si="143"/>
        <v>9</v>
      </c>
      <c r="P1391" s="10"/>
      <c r="Q1391" s="10"/>
    </row>
    <row r="1392" spans="1:17" x14ac:dyDescent="0.25">
      <c r="A1392">
        <f t="shared" si="144"/>
        <v>0</v>
      </c>
      <c r="B1392">
        <v>1997</v>
      </c>
      <c r="C1392" t="s">
        <v>3332</v>
      </c>
      <c r="D1392" t="s">
        <v>1622</v>
      </c>
      <c r="E1392" t="s">
        <v>3333</v>
      </c>
      <c r="F1392">
        <v>2</v>
      </c>
      <c r="G1392">
        <v>4</v>
      </c>
      <c r="H1392">
        <f t="shared" si="143"/>
        <v>16</v>
      </c>
      <c r="P1392" s="10"/>
      <c r="Q1392" s="10"/>
    </row>
    <row r="1393" spans="1:17" x14ac:dyDescent="0.25">
      <c r="A1393">
        <f t="shared" si="144"/>
        <v>0</v>
      </c>
      <c r="B1393">
        <v>1997</v>
      </c>
      <c r="C1393" t="s">
        <v>3334</v>
      </c>
      <c r="D1393" t="s">
        <v>2066</v>
      </c>
      <c r="E1393" t="s">
        <v>3335</v>
      </c>
      <c r="F1393">
        <v>2</v>
      </c>
      <c r="G1393">
        <v>4</v>
      </c>
      <c r="H1393">
        <f t="shared" si="143"/>
        <v>16</v>
      </c>
      <c r="P1393" s="10"/>
      <c r="Q1393" s="10"/>
    </row>
    <row r="1394" spans="1:17" x14ac:dyDescent="0.25">
      <c r="A1394">
        <f t="shared" si="144"/>
        <v>0</v>
      </c>
      <c r="B1394">
        <v>1997</v>
      </c>
      <c r="C1394" t="s">
        <v>3336</v>
      </c>
      <c r="D1394" t="s">
        <v>2181</v>
      </c>
      <c r="E1394" t="s">
        <v>3337</v>
      </c>
      <c r="F1394">
        <v>4</v>
      </c>
      <c r="G1394">
        <v>3</v>
      </c>
      <c r="H1394">
        <f t="shared" si="143"/>
        <v>9</v>
      </c>
      <c r="P1394" s="10"/>
      <c r="Q1394" s="10"/>
    </row>
    <row r="1395" spans="1:17" x14ac:dyDescent="0.25">
      <c r="A1395">
        <f t="shared" si="144"/>
        <v>0</v>
      </c>
      <c r="B1395">
        <v>1997</v>
      </c>
      <c r="C1395" t="s">
        <v>3338</v>
      </c>
      <c r="D1395" t="s">
        <v>688</v>
      </c>
      <c r="E1395" t="s">
        <v>3339</v>
      </c>
      <c r="F1395">
        <v>3</v>
      </c>
      <c r="G1395">
        <v>3</v>
      </c>
      <c r="H1395">
        <f t="shared" si="143"/>
        <v>9</v>
      </c>
      <c r="P1395" s="10"/>
      <c r="Q1395" s="10"/>
    </row>
    <row r="1396" spans="1:17" x14ac:dyDescent="0.25">
      <c r="A1396">
        <f t="shared" si="144"/>
        <v>0</v>
      </c>
      <c r="B1396">
        <v>1997</v>
      </c>
      <c r="C1396" t="s">
        <v>3340</v>
      </c>
      <c r="D1396" t="s">
        <v>850</v>
      </c>
      <c r="E1396" t="s">
        <v>3341</v>
      </c>
      <c r="F1396">
        <v>4</v>
      </c>
      <c r="G1396">
        <v>4</v>
      </c>
      <c r="H1396">
        <f t="shared" ref="H1396:H1459" si="145">G1396^2</f>
        <v>16</v>
      </c>
      <c r="P1396" s="10"/>
      <c r="Q1396" s="10"/>
    </row>
    <row r="1397" spans="1:17" x14ac:dyDescent="0.25">
      <c r="A1397">
        <f t="shared" ref="A1397:A1460" si="146">IF(C1397=C1396,1,0)</f>
        <v>0</v>
      </c>
      <c r="B1397">
        <v>1997</v>
      </c>
      <c r="C1397" t="s">
        <v>3342</v>
      </c>
      <c r="D1397" t="s">
        <v>3108</v>
      </c>
      <c r="E1397" t="s">
        <v>396</v>
      </c>
      <c r="F1397">
        <v>4</v>
      </c>
      <c r="G1397">
        <v>3</v>
      </c>
      <c r="H1397">
        <f t="shared" si="145"/>
        <v>9</v>
      </c>
      <c r="P1397" s="10"/>
      <c r="Q1397" s="10"/>
    </row>
    <row r="1398" spans="1:17" x14ac:dyDescent="0.25">
      <c r="A1398">
        <f t="shared" si="146"/>
        <v>0</v>
      </c>
      <c r="B1398">
        <v>1997</v>
      </c>
      <c r="C1398" t="s">
        <v>3343</v>
      </c>
      <c r="D1398" t="s">
        <v>2845</v>
      </c>
      <c r="E1398" t="s">
        <v>3344</v>
      </c>
      <c r="F1398">
        <v>3</v>
      </c>
      <c r="G1398">
        <v>4</v>
      </c>
      <c r="H1398">
        <f t="shared" si="145"/>
        <v>16</v>
      </c>
      <c r="P1398" s="10"/>
      <c r="Q1398" s="10"/>
    </row>
    <row r="1399" spans="1:17" x14ac:dyDescent="0.25">
      <c r="A1399">
        <f t="shared" si="146"/>
        <v>0</v>
      </c>
      <c r="B1399">
        <v>1997</v>
      </c>
      <c r="C1399" t="s">
        <v>3345</v>
      </c>
      <c r="D1399" t="s">
        <v>688</v>
      </c>
      <c r="E1399" t="s">
        <v>3346</v>
      </c>
      <c r="F1399">
        <v>3</v>
      </c>
      <c r="G1399">
        <v>2</v>
      </c>
      <c r="H1399">
        <f t="shared" si="145"/>
        <v>4</v>
      </c>
      <c r="P1399" s="10"/>
      <c r="Q1399" s="10"/>
    </row>
    <row r="1400" spans="1:17" x14ac:dyDescent="0.25">
      <c r="A1400">
        <f t="shared" si="146"/>
        <v>0</v>
      </c>
      <c r="B1400">
        <v>1997</v>
      </c>
      <c r="C1400" t="s">
        <v>3347</v>
      </c>
      <c r="D1400" t="s">
        <v>324</v>
      </c>
      <c r="E1400" t="s">
        <v>3348</v>
      </c>
      <c r="F1400">
        <v>4</v>
      </c>
      <c r="G1400">
        <v>4</v>
      </c>
      <c r="H1400">
        <f t="shared" si="145"/>
        <v>16</v>
      </c>
      <c r="P1400" s="10"/>
      <c r="Q1400" s="10"/>
    </row>
    <row r="1401" spans="1:17" x14ac:dyDescent="0.25">
      <c r="A1401">
        <f t="shared" si="146"/>
        <v>0</v>
      </c>
      <c r="B1401">
        <v>1997</v>
      </c>
      <c r="C1401" t="s">
        <v>3349</v>
      </c>
      <c r="D1401" t="s">
        <v>2626</v>
      </c>
      <c r="E1401" t="s">
        <v>3350</v>
      </c>
      <c r="F1401">
        <v>2</v>
      </c>
      <c r="G1401">
        <v>4</v>
      </c>
      <c r="H1401">
        <f t="shared" si="145"/>
        <v>16</v>
      </c>
      <c r="P1401" s="10"/>
      <c r="Q1401" s="10"/>
    </row>
    <row r="1402" spans="1:17" x14ac:dyDescent="0.25">
      <c r="A1402">
        <f t="shared" si="146"/>
        <v>0</v>
      </c>
      <c r="B1402">
        <v>1997</v>
      </c>
      <c r="C1402" t="s">
        <v>3351</v>
      </c>
      <c r="D1402" t="s">
        <v>1855</v>
      </c>
      <c r="E1402" t="s">
        <v>3352</v>
      </c>
      <c r="F1402">
        <v>3</v>
      </c>
      <c r="G1402">
        <v>4</v>
      </c>
      <c r="H1402">
        <f t="shared" si="145"/>
        <v>16</v>
      </c>
      <c r="P1402" s="10"/>
      <c r="Q1402" s="10"/>
    </row>
    <row r="1403" spans="1:17" x14ac:dyDescent="0.25">
      <c r="A1403">
        <f t="shared" si="146"/>
        <v>0</v>
      </c>
      <c r="B1403">
        <v>1997</v>
      </c>
      <c r="C1403" t="s">
        <v>3353</v>
      </c>
      <c r="D1403" t="s">
        <v>3354</v>
      </c>
      <c r="E1403" t="s">
        <v>3355</v>
      </c>
      <c r="F1403">
        <v>5</v>
      </c>
      <c r="G1403">
        <v>4</v>
      </c>
      <c r="H1403">
        <f t="shared" si="145"/>
        <v>16</v>
      </c>
      <c r="P1403" s="10"/>
      <c r="Q1403" s="10"/>
    </row>
    <row r="1404" spans="1:17" x14ac:dyDescent="0.25">
      <c r="A1404">
        <f t="shared" si="146"/>
        <v>0</v>
      </c>
      <c r="B1404">
        <v>1997</v>
      </c>
      <c r="C1404" t="s">
        <v>3356</v>
      </c>
      <c r="D1404" t="s">
        <v>327</v>
      </c>
      <c r="E1404" t="s">
        <v>2218</v>
      </c>
      <c r="F1404">
        <v>4</v>
      </c>
      <c r="G1404">
        <v>4</v>
      </c>
      <c r="H1404">
        <f t="shared" si="145"/>
        <v>16</v>
      </c>
      <c r="P1404" s="10"/>
      <c r="Q1404" s="10"/>
    </row>
    <row r="1405" spans="1:17" x14ac:dyDescent="0.25">
      <c r="A1405">
        <f t="shared" si="146"/>
        <v>0</v>
      </c>
      <c r="B1405">
        <v>1997</v>
      </c>
      <c r="C1405" t="s">
        <v>3357</v>
      </c>
      <c r="D1405" t="s">
        <v>3358</v>
      </c>
      <c r="E1405" t="s">
        <v>3359</v>
      </c>
      <c r="F1405">
        <v>5</v>
      </c>
      <c r="G1405">
        <v>4</v>
      </c>
      <c r="H1405">
        <f t="shared" si="145"/>
        <v>16</v>
      </c>
      <c r="P1405" s="10"/>
      <c r="Q1405" s="10"/>
    </row>
    <row r="1406" spans="1:17" x14ac:dyDescent="0.25">
      <c r="A1406">
        <f t="shared" si="146"/>
        <v>0</v>
      </c>
      <c r="B1406">
        <v>1997</v>
      </c>
      <c r="C1406" t="s">
        <v>3360</v>
      </c>
      <c r="D1406" t="s">
        <v>2106</v>
      </c>
      <c r="E1406" t="s">
        <v>3361</v>
      </c>
      <c r="F1406">
        <v>3</v>
      </c>
      <c r="G1406">
        <v>3</v>
      </c>
      <c r="H1406">
        <f t="shared" si="145"/>
        <v>9</v>
      </c>
      <c r="P1406" s="10"/>
      <c r="Q1406" s="10"/>
    </row>
    <row r="1407" spans="1:17" x14ac:dyDescent="0.25">
      <c r="A1407">
        <f t="shared" si="146"/>
        <v>0</v>
      </c>
      <c r="B1407">
        <v>1997</v>
      </c>
      <c r="C1407" t="s">
        <v>3362</v>
      </c>
      <c r="D1407" t="s">
        <v>688</v>
      </c>
      <c r="E1407" t="s">
        <v>2457</v>
      </c>
      <c r="F1407">
        <v>3</v>
      </c>
      <c r="G1407">
        <v>2</v>
      </c>
      <c r="H1407">
        <f t="shared" si="145"/>
        <v>4</v>
      </c>
      <c r="P1407" s="10"/>
      <c r="Q1407" s="10"/>
    </row>
    <row r="1408" spans="1:17" x14ac:dyDescent="0.25">
      <c r="A1408">
        <f t="shared" si="146"/>
        <v>0</v>
      </c>
      <c r="B1408">
        <v>1997</v>
      </c>
      <c r="C1408" t="s">
        <v>3363</v>
      </c>
      <c r="D1408" t="s">
        <v>654</v>
      </c>
      <c r="E1408" t="s">
        <v>3364</v>
      </c>
      <c r="F1408">
        <v>3</v>
      </c>
      <c r="G1408">
        <v>3</v>
      </c>
      <c r="H1408">
        <f t="shared" si="145"/>
        <v>9</v>
      </c>
      <c r="P1408" s="10"/>
      <c r="Q1408" s="10"/>
    </row>
    <row r="1409" spans="1:17" x14ac:dyDescent="0.25">
      <c r="A1409">
        <f t="shared" si="146"/>
        <v>0</v>
      </c>
      <c r="B1409">
        <v>1997</v>
      </c>
      <c r="C1409" t="s">
        <v>3365</v>
      </c>
      <c r="D1409" t="s">
        <v>318</v>
      </c>
      <c r="E1409" t="s">
        <v>3366</v>
      </c>
      <c r="F1409">
        <v>5</v>
      </c>
      <c r="G1409">
        <v>4</v>
      </c>
      <c r="H1409">
        <f t="shared" si="145"/>
        <v>16</v>
      </c>
      <c r="P1409" s="10"/>
      <c r="Q1409" s="10"/>
    </row>
    <row r="1410" spans="1:17" x14ac:dyDescent="0.25">
      <c r="A1410">
        <f t="shared" si="146"/>
        <v>0</v>
      </c>
      <c r="B1410">
        <v>1997</v>
      </c>
      <c r="C1410" t="s">
        <v>3367</v>
      </c>
      <c r="D1410" t="s">
        <v>1334</v>
      </c>
      <c r="E1410" t="s">
        <v>2924</v>
      </c>
      <c r="F1410">
        <v>4</v>
      </c>
      <c r="G1410">
        <v>4</v>
      </c>
      <c r="H1410">
        <f t="shared" si="145"/>
        <v>16</v>
      </c>
      <c r="P1410" s="10"/>
      <c r="Q1410" s="10"/>
    </row>
    <row r="1411" spans="1:17" x14ac:dyDescent="0.25">
      <c r="A1411">
        <f t="shared" si="146"/>
        <v>0</v>
      </c>
      <c r="B1411">
        <v>1997</v>
      </c>
      <c r="C1411" t="s">
        <v>3368</v>
      </c>
      <c r="D1411" t="s">
        <v>1334</v>
      </c>
      <c r="E1411" t="s">
        <v>2924</v>
      </c>
      <c r="F1411">
        <v>2</v>
      </c>
      <c r="G1411">
        <v>4</v>
      </c>
      <c r="H1411">
        <f t="shared" si="145"/>
        <v>16</v>
      </c>
      <c r="P1411" s="10"/>
      <c r="Q1411" s="10"/>
    </row>
    <row r="1412" spans="1:17" x14ac:dyDescent="0.25">
      <c r="A1412">
        <f t="shared" si="146"/>
        <v>0</v>
      </c>
      <c r="B1412">
        <v>1997</v>
      </c>
      <c r="C1412" t="s">
        <v>3369</v>
      </c>
      <c r="D1412" t="s">
        <v>3370</v>
      </c>
      <c r="E1412" t="s">
        <v>3371</v>
      </c>
      <c r="F1412">
        <v>2</v>
      </c>
      <c r="G1412">
        <v>3</v>
      </c>
      <c r="H1412">
        <f t="shared" si="145"/>
        <v>9</v>
      </c>
      <c r="P1412" s="10"/>
      <c r="Q1412" s="10"/>
    </row>
    <row r="1413" spans="1:17" x14ac:dyDescent="0.25">
      <c r="A1413">
        <f t="shared" si="146"/>
        <v>0</v>
      </c>
      <c r="B1413">
        <v>1997</v>
      </c>
      <c r="C1413" t="s">
        <v>3372</v>
      </c>
      <c r="D1413" t="s">
        <v>3373</v>
      </c>
      <c r="E1413" t="s">
        <v>3374</v>
      </c>
      <c r="F1413">
        <v>2</v>
      </c>
      <c r="G1413">
        <v>4</v>
      </c>
      <c r="H1413">
        <f t="shared" si="145"/>
        <v>16</v>
      </c>
      <c r="P1413" s="10"/>
      <c r="Q1413" s="10"/>
    </row>
    <row r="1414" spans="1:17" x14ac:dyDescent="0.25">
      <c r="A1414">
        <f t="shared" si="146"/>
        <v>0</v>
      </c>
      <c r="B1414">
        <v>1997</v>
      </c>
      <c r="C1414" t="s">
        <v>3375</v>
      </c>
      <c r="D1414" t="s">
        <v>3376</v>
      </c>
      <c r="E1414" t="s">
        <v>3377</v>
      </c>
      <c r="F1414">
        <v>2</v>
      </c>
      <c r="G1414">
        <v>4</v>
      </c>
      <c r="H1414">
        <f t="shared" si="145"/>
        <v>16</v>
      </c>
      <c r="P1414" s="10"/>
      <c r="Q1414" s="10"/>
    </row>
    <row r="1415" spans="1:17" x14ac:dyDescent="0.25">
      <c r="A1415">
        <f t="shared" si="146"/>
        <v>0</v>
      </c>
      <c r="B1415">
        <v>1997</v>
      </c>
      <c r="C1415" t="s">
        <v>3378</v>
      </c>
      <c r="D1415" t="s">
        <v>1622</v>
      </c>
      <c r="E1415" t="s">
        <v>3379</v>
      </c>
      <c r="F1415">
        <v>2</v>
      </c>
      <c r="G1415">
        <v>3</v>
      </c>
      <c r="H1415">
        <f t="shared" si="145"/>
        <v>9</v>
      </c>
      <c r="P1415" s="10"/>
      <c r="Q1415" s="10"/>
    </row>
    <row r="1416" spans="1:17" x14ac:dyDescent="0.25">
      <c r="A1416">
        <f t="shared" si="146"/>
        <v>0</v>
      </c>
      <c r="B1416">
        <v>1997</v>
      </c>
      <c r="C1416" t="s">
        <v>3380</v>
      </c>
      <c r="D1416" t="s">
        <v>3381</v>
      </c>
      <c r="E1416" t="s">
        <v>3382</v>
      </c>
      <c r="F1416">
        <v>3</v>
      </c>
      <c r="G1416">
        <v>4</v>
      </c>
      <c r="H1416">
        <f t="shared" si="145"/>
        <v>16</v>
      </c>
      <c r="P1416" s="10"/>
      <c r="Q1416" s="10"/>
    </row>
    <row r="1417" spans="1:17" x14ac:dyDescent="0.25">
      <c r="A1417">
        <f t="shared" si="146"/>
        <v>0</v>
      </c>
      <c r="B1417">
        <v>1997</v>
      </c>
      <c r="C1417" t="s">
        <v>3383</v>
      </c>
      <c r="D1417" t="s">
        <v>1211</v>
      </c>
      <c r="E1417" t="s">
        <v>3384</v>
      </c>
      <c r="F1417">
        <v>3</v>
      </c>
      <c r="G1417">
        <v>4</v>
      </c>
      <c r="H1417">
        <f t="shared" si="145"/>
        <v>16</v>
      </c>
      <c r="P1417" s="10"/>
      <c r="Q1417" s="10"/>
    </row>
    <row r="1418" spans="1:17" x14ac:dyDescent="0.25">
      <c r="A1418">
        <f t="shared" si="146"/>
        <v>0</v>
      </c>
      <c r="B1418">
        <v>1997</v>
      </c>
      <c r="C1418" t="s">
        <v>3385</v>
      </c>
      <c r="D1418" t="s">
        <v>2789</v>
      </c>
      <c r="E1418" t="s">
        <v>3386</v>
      </c>
      <c r="F1418">
        <v>2</v>
      </c>
      <c r="G1418">
        <v>4</v>
      </c>
      <c r="H1418">
        <f t="shared" si="145"/>
        <v>16</v>
      </c>
      <c r="P1418" s="10"/>
      <c r="Q1418" s="10"/>
    </row>
    <row r="1419" spans="1:17" x14ac:dyDescent="0.25">
      <c r="A1419">
        <f t="shared" si="146"/>
        <v>0</v>
      </c>
      <c r="B1419">
        <v>1997</v>
      </c>
      <c r="C1419" t="s">
        <v>3387</v>
      </c>
      <c r="D1419" t="s">
        <v>2562</v>
      </c>
      <c r="E1419" t="s">
        <v>3388</v>
      </c>
      <c r="F1419">
        <v>3</v>
      </c>
      <c r="G1419">
        <v>4</v>
      </c>
      <c r="H1419">
        <f t="shared" si="145"/>
        <v>16</v>
      </c>
      <c r="P1419" s="10"/>
      <c r="Q1419" s="10"/>
    </row>
    <row r="1420" spans="1:17" x14ac:dyDescent="0.25">
      <c r="A1420">
        <f t="shared" si="146"/>
        <v>0</v>
      </c>
      <c r="B1420">
        <v>1997</v>
      </c>
      <c r="C1420" t="s">
        <v>3389</v>
      </c>
      <c r="D1420" t="s">
        <v>1855</v>
      </c>
      <c r="E1420" t="s">
        <v>3390</v>
      </c>
      <c r="F1420">
        <v>2</v>
      </c>
      <c r="G1420">
        <v>3</v>
      </c>
      <c r="H1420">
        <f t="shared" si="145"/>
        <v>9</v>
      </c>
      <c r="P1420" s="10"/>
      <c r="Q1420" s="10"/>
    </row>
    <row r="1421" spans="1:17" x14ac:dyDescent="0.25">
      <c r="A1421">
        <f t="shared" si="146"/>
        <v>0</v>
      </c>
      <c r="B1421">
        <v>1997</v>
      </c>
      <c r="C1421" t="s">
        <v>3391</v>
      </c>
      <c r="D1421" t="s">
        <v>1748</v>
      </c>
      <c r="E1421" t="s">
        <v>3392</v>
      </c>
      <c r="F1421">
        <v>2</v>
      </c>
      <c r="G1421">
        <v>4</v>
      </c>
      <c r="H1421">
        <f t="shared" si="145"/>
        <v>16</v>
      </c>
      <c r="P1421" s="10"/>
      <c r="Q1421" s="10"/>
    </row>
    <row r="1422" spans="1:17" x14ac:dyDescent="0.25">
      <c r="A1422">
        <f t="shared" si="146"/>
        <v>0</v>
      </c>
      <c r="B1422">
        <v>1997</v>
      </c>
      <c r="C1422" t="s">
        <v>3393</v>
      </c>
      <c r="D1422" t="s">
        <v>458</v>
      </c>
      <c r="E1422" t="s">
        <v>3394</v>
      </c>
      <c r="F1422">
        <v>4</v>
      </c>
      <c r="G1422">
        <v>3</v>
      </c>
      <c r="H1422">
        <f t="shared" si="145"/>
        <v>9</v>
      </c>
      <c r="P1422" s="10"/>
      <c r="Q1422" s="10"/>
    </row>
    <row r="1423" spans="1:17" x14ac:dyDescent="0.25">
      <c r="A1423">
        <f t="shared" si="146"/>
        <v>0</v>
      </c>
      <c r="B1423">
        <v>1997</v>
      </c>
      <c r="C1423" t="s">
        <v>3395</v>
      </c>
      <c r="D1423" t="s">
        <v>1115</v>
      </c>
      <c r="E1423" t="s">
        <v>3396</v>
      </c>
      <c r="F1423">
        <v>2</v>
      </c>
      <c r="G1423">
        <v>3</v>
      </c>
      <c r="H1423">
        <f t="shared" si="145"/>
        <v>9</v>
      </c>
      <c r="P1423" s="10"/>
      <c r="Q1423" s="10"/>
    </row>
    <row r="1424" spans="1:17" x14ac:dyDescent="0.25">
      <c r="A1424">
        <f t="shared" si="146"/>
        <v>0</v>
      </c>
      <c r="B1424">
        <v>1997</v>
      </c>
      <c r="C1424" t="s">
        <v>3397</v>
      </c>
      <c r="D1424" t="s">
        <v>2106</v>
      </c>
      <c r="E1424" t="s">
        <v>3398</v>
      </c>
      <c r="F1424">
        <v>3</v>
      </c>
      <c r="G1424">
        <v>3</v>
      </c>
      <c r="H1424">
        <f t="shared" si="145"/>
        <v>9</v>
      </c>
      <c r="P1424" s="10"/>
      <c r="Q1424" s="10"/>
    </row>
    <row r="1425" spans="1:17" x14ac:dyDescent="0.25">
      <c r="A1425">
        <f t="shared" si="146"/>
        <v>0</v>
      </c>
      <c r="B1425">
        <v>1997</v>
      </c>
      <c r="C1425" t="s">
        <v>3399</v>
      </c>
      <c r="D1425" t="s">
        <v>1115</v>
      </c>
      <c r="E1425" t="s">
        <v>3400</v>
      </c>
      <c r="F1425">
        <v>4</v>
      </c>
      <c r="G1425">
        <v>2</v>
      </c>
      <c r="H1425">
        <f t="shared" si="145"/>
        <v>4</v>
      </c>
      <c r="P1425" s="10"/>
      <c r="Q1425" s="10"/>
    </row>
    <row r="1426" spans="1:17" x14ac:dyDescent="0.25">
      <c r="A1426">
        <f t="shared" si="146"/>
        <v>0</v>
      </c>
      <c r="B1426">
        <v>1997</v>
      </c>
      <c r="C1426" t="s">
        <v>3401</v>
      </c>
      <c r="D1426" t="s">
        <v>417</v>
      </c>
      <c r="E1426" t="s">
        <v>3402</v>
      </c>
      <c r="F1426">
        <v>3</v>
      </c>
      <c r="G1426">
        <v>4</v>
      </c>
      <c r="H1426">
        <f t="shared" si="145"/>
        <v>16</v>
      </c>
      <c r="P1426" s="10"/>
      <c r="Q1426" s="10"/>
    </row>
    <row r="1427" spans="1:17" x14ac:dyDescent="0.25">
      <c r="A1427">
        <f t="shared" si="146"/>
        <v>0</v>
      </c>
      <c r="B1427">
        <v>1997</v>
      </c>
      <c r="C1427" t="s">
        <v>3403</v>
      </c>
      <c r="D1427" t="s">
        <v>417</v>
      </c>
      <c r="E1427" t="s">
        <v>3404</v>
      </c>
      <c r="F1427">
        <v>3</v>
      </c>
      <c r="G1427">
        <v>4</v>
      </c>
      <c r="H1427">
        <f t="shared" si="145"/>
        <v>16</v>
      </c>
      <c r="P1427" s="10"/>
      <c r="Q1427" s="10"/>
    </row>
    <row r="1428" spans="1:17" x14ac:dyDescent="0.25">
      <c r="A1428">
        <f t="shared" si="146"/>
        <v>0</v>
      </c>
      <c r="B1428">
        <v>1997</v>
      </c>
      <c r="C1428" t="s">
        <v>3405</v>
      </c>
      <c r="D1428" t="s">
        <v>3370</v>
      </c>
      <c r="E1428" t="s">
        <v>3406</v>
      </c>
      <c r="F1428">
        <v>3</v>
      </c>
      <c r="G1428">
        <v>4</v>
      </c>
      <c r="H1428">
        <f t="shared" si="145"/>
        <v>16</v>
      </c>
      <c r="P1428" s="10"/>
      <c r="Q1428" s="10"/>
    </row>
    <row r="1429" spans="1:17" x14ac:dyDescent="0.25">
      <c r="A1429">
        <f t="shared" si="146"/>
        <v>0</v>
      </c>
      <c r="B1429">
        <v>1997</v>
      </c>
      <c r="C1429" t="s">
        <v>3407</v>
      </c>
      <c r="D1429" t="s">
        <v>327</v>
      </c>
      <c r="E1429" t="s">
        <v>3408</v>
      </c>
      <c r="F1429">
        <v>2</v>
      </c>
      <c r="G1429">
        <v>2</v>
      </c>
      <c r="H1429">
        <f t="shared" si="145"/>
        <v>4</v>
      </c>
      <c r="P1429" s="10"/>
      <c r="Q1429" s="10"/>
    </row>
    <row r="1430" spans="1:17" x14ac:dyDescent="0.25">
      <c r="A1430">
        <f t="shared" si="146"/>
        <v>0</v>
      </c>
      <c r="B1430">
        <v>1997</v>
      </c>
      <c r="C1430" t="s">
        <v>3409</v>
      </c>
      <c r="D1430" t="s">
        <v>688</v>
      </c>
      <c r="E1430" t="s">
        <v>3410</v>
      </c>
      <c r="F1430">
        <v>3</v>
      </c>
      <c r="G1430">
        <v>3</v>
      </c>
      <c r="H1430">
        <f t="shared" si="145"/>
        <v>9</v>
      </c>
      <c r="P1430" s="10"/>
      <c r="Q1430" s="10"/>
    </row>
    <row r="1431" spans="1:17" x14ac:dyDescent="0.25">
      <c r="A1431">
        <f t="shared" si="146"/>
        <v>0</v>
      </c>
      <c r="B1431">
        <v>1997</v>
      </c>
      <c r="C1431" t="s">
        <v>3411</v>
      </c>
      <c r="D1431" t="s">
        <v>3412</v>
      </c>
      <c r="E1431" t="s">
        <v>3413</v>
      </c>
      <c r="F1431">
        <v>3</v>
      </c>
      <c r="G1431">
        <v>4</v>
      </c>
      <c r="H1431">
        <f t="shared" si="145"/>
        <v>16</v>
      </c>
      <c r="P1431" s="10"/>
      <c r="Q1431" s="10"/>
    </row>
    <row r="1432" spans="1:17" x14ac:dyDescent="0.25">
      <c r="A1432">
        <f t="shared" si="146"/>
        <v>0</v>
      </c>
      <c r="B1432">
        <v>1997</v>
      </c>
      <c r="C1432" t="s">
        <v>3414</v>
      </c>
      <c r="D1432" t="s">
        <v>484</v>
      </c>
      <c r="E1432" t="s">
        <v>3415</v>
      </c>
      <c r="F1432">
        <v>2</v>
      </c>
      <c r="G1432">
        <v>3</v>
      </c>
      <c r="H1432">
        <f t="shared" si="145"/>
        <v>9</v>
      </c>
      <c r="P1432" s="10"/>
      <c r="Q1432" s="10"/>
    </row>
    <row r="1433" spans="1:17" x14ac:dyDescent="0.25">
      <c r="A1433">
        <f t="shared" si="146"/>
        <v>0</v>
      </c>
      <c r="B1433">
        <v>1997</v>
      </c>
      <c r="C1433" t="s">
        <v>3416</v>
      </c>
      <c r="D1433" t="s">
        <v>327</v>
      </c>
      <c r="E1433" t="s">
        <v>3417</v>
      </c>
      <c r="F1433">
        <v>4</v>
      </c>
      <c r="G1433">
        <v>4</v>
      </c>
      <c r="H1433">
        <f t="shared" si="145"/>
        <v>16</v>
      </c>
      <c r="P1433" s="10"/>
      <c r="Q1433" s="10"/>
    </row>
    <row r="1434" spans="1:17" x14ac:dyDescent="0.25">
      <c r="A1434">
        <f t="shared" si="146"/>
        <v>0</v>
      </c>
      <c r="B1434">
        <v>1997</v>
      </c>
      <c r="C1434" t="s">
        <v>3418</v>
      </c>
      <c r="D1434" t="s">
        <v>364</v>
      </c>
      <c r="E1434" t="s">
        <v>3419</v>
      </c>
      <c r="F1434">
        <v>3</v>
      </c>
      <c r="G1434">
        <v>3</v>
      </c>
      <c r="H1434">
        <f t="shared" si="145"/>
        <v>9</v>
      </c>
      <c r="P1434" s="10"/>
      <c r="Q1434" s="10"/>
    </row>
    <row r="1435" spans="1:17" x14ac:dyDescent="0.25">
      <c r="A1435">
        <f t="shared" si="146"/>
        <v>0</v>
      </c>
      <c r="B1435">
        <v>1997</v>
      </c>
      <c r="C1435" t="s">
        <v>3420</v>
      </c>
      <c r="D1435" t="s">
        <v>3421</v>
      </c>
      <c r="E1435" t="s">
        <v>3422</v>
      </c>
      <c r="F1435">
        <v>4</v>
      </c>
      <c r="G1435">
        <v>3</v>
      </c>
      <c r="H1435">
        <f t="shared" si="145"/>
        <v>9</v>
      </c>
      <c r="P1435" s="10"/>
      <c r="Q1435" s="10"/>
    </row>
    <row r="1436" spans="1:17" x14ac:dyDescent="0.25">
      <c r="A1436">
        <f t="shared" si="146"/>
        <v>0</v>
      </c>
      <c r="B1436">
        <v>1997</v>
      </c>
      <c r="C1436" t="s">
        <v>3423</v>
      </c>
      <c r="D1436" t="s">
        <v>688</v>
      </c>
      <c r="E1436" t="s">
        <v>3424</v>
      </c>
      <c r="F1436">
        <v>3</v>
      </c>
      <c r="G1436">
        <v>3</v>
      </c>
      <c r="H1436">
        <f t="shared" si="145"/>
        <v>9</v>
      </c>
      <c r="P1436" s="10"/>
      <c r="Q1436" s="10"/>
    </row>
    <row r="1437" spans="1:17" x14ac:dyDescent="0.25">
      <c r="A1437">
        <f t="shared" si="146"/>
        <v>0</v>
      </c>
      <c r="B1437">
        <v>1997</v>
      </c>
      <c r="C1437" t="s">
        <v>3425</v>
      </c>
      <c r="D1437" t="s">
        <v>2106</v>
      </c>
      <c r="E1437" t="s">
        <v>3426</v>
      </c>
      <c r="F1437">
        <v>2</v>
      </c>
      <c r="G1437">
        <v>4</v>
      </c>
      <c r="H1437">
        <f t="shared" si="145"/>
        <v>16</v>
      </c>
      <c r="P1437" s="10"/>
      <c r="Q1437" s="10"/>
    </row>
    <row r="1438" spans="1:17" x14ac:dyDescent="0.25">
      <c r="A1438">
        <f t="shared" si="146"/>
        <v>0</v>
      </c>
      <c r="B1438">
        <v>1997</v>
      </c>
      <c r="C1438" t="s">
        <v>3427</v>
      </c>
      <c r="D1438" t="s">
        <v>327</v>
      </c>
      <c r="E1438" t="s">
        <v>2867</v>
      </c>
      <c r="F1438">
        <v>4</v>
      </c>
      <c r="G1438">
        <v>4</v>
      </c>
      <c r="H1438">
        <f t="shared" si="145"/>
        <v>16</v>
      </c>
      <c r="P1438" s="10"/>
      <c r="Q1438" s="10"/>
    </row>
    <row r="1439" spans="1:17" x14ac:dyDescent="0.25">
      <c r="A1439">
        <f t="shared" si="146"/>
        <v>0</v>
      </c>
      <c r="B1439">
        <v>1997</v>
      </c>
      <c r="C1439" t="s">
        <v>3428</v>
      </c>
      <c r="D1439" t="s">
        <v>478</v>
      </c>
      <c r="E1439" t="s">
        <v>3429</v>
      </c>
      <c r="F1439">
        <v>2</v>
      </c>
      <c r="G1439">
        <v>2</v>
      </c>
      <c r="H1439">
        <f t="shared" si="145"/>
        <v>4</v>
      </c>
      <c r="P1439" s="10"/>
      <c r="Q1439" s="10"/>
    </row>
    <row r="1440" spans="1:17" x14ac:dyDescent="0.25">
      <c r="A1440">
        <f t="shared" si="146"/>
        <v>0</v>
      </c>
      <c r="B1440">
        <v>1997</v>
      </c>
      <c r="C1440" t="s">
        <v>3430</v>
      </c>
      <c r="D1440" t="s">
        <v>392</v>
      </c>
      <c r="E1440" t="s">
        <v>3431</v>
      </c>
      <c r="F1440">
        <v>2</v>
      </c>
      <c r="G1440">
        <v>3</v>
      </c>
      <c r="H1440">
        <f t="shared" si="145"/>
        <v>9</v>
      </c>
      <c r="P1440" s="10"/>
      <c r="Q1440" s="10"/>
    </row>
    <row r="1441" spans="1:17" x14ac:dyDescent="0.25">
      <c r="A1441">
        <f t="shared" si="146"/>
        <v>0</v>
      </c>
      <c r="B1441">
        <v>1997</v>
      </c>
      <c r="C1441" t="s">
        <v>3432</v>
      </c>
      <c r="D1441" t="s">
        <v>2640</v>
      </c>
      <c r="E1441" t="s">
        <v>3433</v>
      </c>
      <c r="F1441">
        <v>3</v>
      </c>
      <c r="G1441">
        <v>4</v>
      </c>
      <c r="H1441">
        <f t="shared" si="145"/>
        <v>16</v>
      </c>
      <c r="P1441" s="10"/>
      <c r="Q1441" s="10"/>
    </row>
    <row r="1442" spans="1:17" x14ac:dyDescent="0.25">
      <c r="A1442">
        <f t="shared" si="146"/>
        <v>0</v>
      </c>
      <c r="B1442">
        <v>1997</v>
      </c>
      <c r="C1442" t="s">
        <v>3434</v>
      </c>
      <c r="D1442" t="s">
        <v>3223</v>
      </c>
      <c r="E1442" t="s">
        <v>3435</v>
      </c>
      <c r="F1442">
        <v>2</v>
      </c>
      <c r="G1442">
        <v>3</v>
      </c>
      <c r="H1442">
        <f t="shared" si="145"/>
        <v>9</v>
      </c>
      <c r="P1442" s="10"/>
      <c r="Q1442" s="10"/>
    </row>
    <row r="1443" spans="1:17" x14ac:dyDescent="0.25">
      <c r="A1443">
        <f t="shared" si="146"/>
        <v>0</v>
      </c>
      <c r="B1443">
        <v>1997</v>
      </c>
      <c r="C1443" t="s">
        <v>3436</v>
      </c>
      <c r="D1443" t="s">
        <v>3437</v>
      </c>
      <c r="E1443" t="s">
        <v>3438</v>
      </c>
      <c r="F1443">
        <v>2</v>
      </c>
      <c r="G1443">
        <v>3</v>
      </c>
      <c r="H1443">
        <f t="shared" si="145"/>
        <v>9</v>
      </c>
      <c r="P1443" s="10"/>
      <c r="Q1443" s="10"/>
    </row>
    <row r="1444" spans="1:17" x14ac:dyDescent="0.25">
      <c r="A1444">
        <f t="shared" si="146"/>
        <v>0</v>
      </c>
      <c r="B1444">
        <v>1997</v>
      </c>
      <c r="C1444" t="s">
        <v>3439</v>
      </c>
      <c r="D1444" t="s">
        <v>3440</v>
      </c>
      <c r="E1444" t="s">
        <v>3441</v>
      </c>
      <c r="F1444">
        <v>4</v>
      </c>
      <c r="G1444">
        <v>4</v>
      </c>
      <c r="H1444">
        <f t="shared" si="145"/>
        <v>16</v>
      </c>
      <c r="P1444" s="10"/>
      <c r="Q1444" s="10"/>
    </row>
    <row r="1445" spans="1:17" x14ac:dyDescent="0.25">
      <c r="A1445">
        <f t="shared" si="146"/>
        <v>0</v>
      </c>
      <c r="B1445">
        <v>1997</v>
      </c>
      <c r="C1445" t="s">
        <v>3442</v>
      </c>
      <c r="D1445" t="s">
        <v>1108</v>
      </c>
      <c r="E1445" t="s">
        <v>3443</v>
      </c>
      <c r="F1445">
        <v>2</v>
      </c>
      <c r="G1445">
        <v>4</v>
      </c>
      <c r="H1445">
        <f t="shared" si="145"/>
        <v>16</v>
      </c>
      <c r="P1445" s="10"/>
      <c r="Q1445" s="10"/>
    </row>
    <row r="1446" spans="1:17" x14ac:dyDescent="0.25">
      <c r="A1446">
        <f t="shared" si="146"/>
        <v>0</v>
      </c>
      <c r="B1446">
        <v>1997</v>
      </c>
      <c r="C1446" t="s">
        <v>3444</v>
      </c>
      <c r="D1446" t="s">
        <v>2473</v>
      </c>
      <c r="E1446" t="s">
        <v>3445</v>
      </c>
      <c r="F1446">
        <v>4</v>
      </c>
      <c r="G1446">
        <v>4</v>
      </c>
      <c r="H1446">
        <f t="shared" si="145"/>
        <v>16</v>
      </c>
      <c r="P1446" s="10"/>
      <c r="Q1446" s="10"/>
    </row>
    <row r="1447" spans="1:17" x14ac:dyDescent="0.25">
      <c r="A1447">
        <f t="shared" si="146"/>
        <v>0</v>
      </c>
      <c r="B1447">
        <v>1997</v>
      </c>
      <c r="C1447" t="s">
        <v>3446</v>
      </c>
      <c r="D1447" t="s">
        <v>478</v>
      </c>
      <c r="E1447" t="s">
        <v>3447</v>
      </c>
      <c r="F1447">
        <v>4</v>
      </c>
      <c r="G1447">
        <v>4</v>
      </c>
      <c r="H1447">
        <f t="shared" si="145"/>
        <v>16</v>
      </c>
      <c r="P1447" s="10"/>
      <c r="Q1447" s="10"/>
    </row>
    <row r="1448" spans="1:17" x14ac:dyDescent="0.25">
      <c r="A1448">
        <f t="shared" si="146"/>
        <v>0</v>
      </c>
      <c r="B1448">
        <v>1997</v>
      </c>
      <c r="C1448" t="s">
        <v>3448</v>
      </c>
      <c r="D1448" t="s">
        <v>688</v>
      </c>
      <c r="E1448" t="s">
        <v>3449</v>
      </c>
      <c r="F1448">
        <v>3</v>
      </c>
      <c r="G1448">
        <v>3</v>
      </c>
      <c r="H1448">
        <f t="shared" si="145"/>
        <v>9</v>
      </c>
      <c r="P1448" s="10"/>
      <c r="Q1448" s="10"/>
    </row>
    <row r="1449" spans="1:17" x14ac:dyDescent="0.25">
      <c r="A1449">
        <f t="shared" si="146"/>
        <v>0</v>
      </c>
      <c r="B1449">
        <v>1997</v>
      </c>
      <c r="C1449" t="s">
        <v>3450</v>
      </c>
      <c r="D1449" t="s">
        <v>2459</v>
      </c>
      <c r="E1449" t="s">
        <v>3451</v>
      </c>
      <c r="F1449">
        <v>5</v>
      </c>
      <c r="G1449">
        <v>4</v>
      </c>
      <c r="H1449">
        <f t="shared" si="145"/>
        <v>16</v>
      </c>
      <c r="P1449" s="10"/>
      <c r="Q1449" s="10"/>
    </row>
    <row r="1450" spans="1:17" x14ac:dyDescent="0.25">
      <c r="A1450">
        <f t="shared" si="146"/>
        <v>0</v>
      </c>
      <c r="B1450">
        <v>1997</v>
      </c>
      <c r="C1450" t="s">
        <v>3452</v>
      </c>
      <c r="D1450" t="s">
        <v>324</v>
      </c>
      <c r="E1450" t="s">
        <v>3453</v>
      </c>
      <c r="F1450">
        <v>4</v>
      </c>
      <c r="G1450">
        <v>3</v>
      </c>
      <c r="H1450">
        <f t="shared" si="145"/>
        <v>9</v>
      </c>
      <c r="P1450" s="10"/>
      <c r="Q1450" s="10"/>
    </row>
    <row r="1451" spans="1:17" x14ac:dyDescent="0.25">
      <c r="A1451">
        <f t="shared" si="146"/>
        <v>0</v>
      </c>
      <c r="B1451">
        <v>1997</v>
      </c>
      <c r="C1451" t="s">
        <v>3454</v>
      </c>
      <c r="D1451" t="s">
        <v>324</v>
      </c>
      <c r="E1451" t="s">
        <v>3455</v>
      </c>
      <c r="F1451">
        <v>3</v>
      </c>
      <c r="G1451">
        <v>3</v>
      </c>
      <c r="H1451">
        <f t="shared" si="145"/>
        <v>9</v>
      </c>
      <c r="P1451" s="10"/>
      <c r="Q1451" s="10"/>
    </row>
    <row r="1452" spans="1:17" x14ac:dyDescent="0.25">
      <c r="A1452">
        <f t="shared" si="146"/>
        <v>0</v>
      </c>
      <c r="B1452">
        <v>1997</v>
      </c>
      <c r="C1452" t="s">
        <v>3456</v>
      </c>
      <c r="D1452" t="s">
        <v>2356</v>
      </c>
      <c r="E1452" t="s">
        <v>3457</v>
      </c>
      <c r="F1452">
        <v>5</v>
      </c>
      <c r="G1452">
        <v>4</v>
      </c>
      <c r="H1452">
        <f t="shared" si="145"/>
        <v>16</v>
      </c>
      <c r="P1452" s="10"/>
      <c r="Q1452" s="10"/>
    </row>
    <row r="1453" spans="1:17" x14ac:dyDescent="0.25">
      <c r="A1453">
        <f t="shared" si="146"/>
        <v>0</v>
      </c>
      <c r="B1453">
        <v>1997</v>
      </c>
      <c r="C1453" t="s">
        <v>3458</v>
      </c>
      <c r="D1453" t="s">
        <v>315</v>
      </c>
      <c r="E1453" t="s">
        <v>3459</v>
      </c>
      <c r="F1453">
        <v>5</v>
      </c>
      <c r="G1453">
        <v>4</v>
      </c>
      <c r="H1453">
        <f t="shared" si="145"/>
        <v>16</v>
      </c>
      <c r="P1453" s="10"/>
      <c r="Q1453" s="10"/>
    </row>
    <row r="1454" spans="1:17" x14ac:dyDescent="0.25">
      <c r="A1454">
        <f t="shared" si="146"/>
        <v>0</v>
      </c>
      <c r="B1454">
        <v>1997</v>
      </c>
      <c r="C1454" t="s">
        <v>3460</v>
      </c>
      <c r="D1454" t="s">
        <v>392</v>
      </c>
      <c r="E1454" t="s">
        <v>3461</v>
      </c>
      <c r="F1454">
        <v>4</v>
      </c>
      <c r="G1454">
        <v>4</v>
      </c>
      <c r="H1454">
        <f t="shared" si="145"/>
        <v>16</v>
      </c>
      <c r="P1454" s="10"/>
      <c r="Q1454" s="10"/>
    </row>
    <row r="1455" spans="1:17" x14ac:dyDescent="0.25">
      <c r="A1455">
        <f t="shared" si="146"/>
        <v>0</v>
      </c>
      <c r="B1455">
        <v>1997</v>
      </c>
      <c r="C1455" t="s">
        <v>3462</v>
      </c>
      <c r="D1455" t="s">
        <v>522</v>
      </c>
      <c r="E1455" t="s">
        <v>3463</v>
      </c>
      <c r="F1455">
        <v>2</v>
      </c>
      <c r="G1455">
        <v>4</v>
      </c>
      <c r="H1455">
        <f t="shared" si="145"/>
        <v>16</v>
      </c>
      <c r="P1455" s="10"/>
      <c r="Q1455" s="10"/>
    </row>
    <row r="1456" spans="1:17" x14ac:dyDescent="0.25">
      <c r="A1456">
        <f t="shared" si="146"/>
        <v>0</v>
      </c>
      <c r="B1456">
        <v>1997</v>
      </c>
      <c r="C1456" t="s">
        <v>3464</v>
      </c>
      <c r="D1456" t="s">
        <v>3465</v>
      </c>
      <c r="E1456" t="s">
        <v>3466</v>
      </c>
      <c r="F1456">
        <v>3</v>
      </c>
      <c r="G1456">
        <v>4</v>
      </c>
      <c r="H1456">
        <f t="shared" si="145"/>
        <v>16</v>
      </c>
      <c r="P1456" s="10"/>
      <c r="Q1456" s="10"/>
    </row>
    <row r="1457" spans="1:17" x14ac:dyDescent="0.25">
      <c r="A1457">
        <f t="shared" si="146"/>
        <v>0</v>
      </c>
      <c r="B1457">
        <v>1997</v>
      </c>
      <c r="C1457" t="s">
        <v>3467</v>
      </c>
      <c r="D1457" t="s">
        <v>558</v>
      </c>
      <c r="E1457" t="s">
        <v>3468</v>
      </c>
      <c r="F1457">
        <v>2</v>
      </c>
      <c r="G1457">
        <v>4</v>
      </c>
      <c r="H1457">
        <f t="shared" si="145"/>
        <v>16</v>
      </c>
      <c r="P1457" s="10"/>
      <c r="Q1457" s="10"/>
    </row>
    <row r="1458" spans="1:17" x14ac:dyDescent="0.25">
      <c r="A1458">
        <f t="shared" si="146"/>
        <v>0</v>
      </c>
      <c r="B1458">
        <v>1997</v>
      </c>
      <c r="C1458" t="s">
        <v>3469</v>
      </c>
      <c r="D1458" t="s">
        <v>558</v>
      </c>
      <c r="E1458" t="s">
        <v>3470</v>
      </c>
      <c r="F1458">
        <v>2</v>
      </c>
      <c r="G1458">
        <v>4</v>
      </c>
      <c r="H1458">
        <f t="shared" si="145"/>
        <v>16</v>
      </c>
      <c r="P1458" s="10"/>
      <c r="Q1458" s="10"/>
    </row>
    <row r="1459" spans="1:17" x14ac:dyDescent="0.25">
      <c r="A1459">
        <f t="shared" si="146"/>
        <v>0</v>
      </c>
      <c r="B1459">
        <v>1997</v>
      </c>
      <c r="C1459" t="s">
        <v>3471</v>
      </c>
      <c r="D1459" t="s">
        <v>327</v>
      </c>
      <c r="E1459" t="s">
        <v>3472</v>
      </c>
      <c r="F1459">
        <v>2</v>
      </c>
      <c r="G1459">
        <v>2</v>
      </c>
      <c r="H1459">
        <f t="shared" si="145"/>
        <v>4</v>
      </c>
      <c r="P1459" s="10"/>
      <c r="Q1459" s="10"/>
    </row>
    <row r="1460" spans="1:17" x14ac:dyDescent="0.25">
      <c r="A1460">
        <f t="shared" si="146"/>
        <v>0</v>
      </c>
      <c r="B1460">
        <v>1997</v>
      </c>
      <c r="C1460" t="s">
        <v>3473</v>
      </c>
      <c r="D1460" t="s">
        <v>3474</v>
      </c>
      <c r="E1460" t="s">
        <v>3475</v>
      </c>
      <c r="F1460">
        <v>4</v>
      </c>
      <c r="G1460">
        <v>4</v>
      </c>
      <c r="H1460">
        <f t="shared" ref="H1460:H1523" si="147">G1460^2</f>
        <v>16</v>
      </c>
      <c r="P1460" s="10"/>
      <c r="Q1460" s="10"/>
    </row>
    <row r="1461" spans="1:17" x14ac:dyDescent="0.25">
      <c r="A1461">
        <f t="shared" ref="A1461:A1524" si="148">IF(C1461=C1460,1,0)</f>
        <v>0</v>
      </c>
      <c r="B1461">
        <v>1997</v>
      </c>
      <c r="C1461" t="s">
        <v>3476</v>
      </c>
      <c r="D1461" t="s">
        <v>812</v>
      </c>
      <c r="E1461" t="s">
        <v>3477</v>
      </c>
      <c r="F1461">
        <v>2</v>
      </c>
      <c r="G1461">
        <v>4</v>
      </c>
      <c r="H1461">
        <f t="shared" si="147"/>
        <v>16</v>
      </c>
      <c r="P1461" s="10"/>
      <c r="Q1461" s="10"/>
    </row>
    <row r="1462" spans="1:17" x14ac:dyDescent="0.25">
      <c r="A1462">
        <f t="shared" si="148"/>
        <v>0</v>
      </c>
      <c r="B1462">
        <v>1997</v>
      </c>
      <c r="C1462" t="s">
        <v>3478</v>
      </c>
      <c r="D1462" t="s">
        <v>3479</v>
      </c>
      <c r="E1462" t="s">
        <v>3480</v>
      </c>
      <c r="F1462">
        <v>3</v>
      </c>
      <c r="G1462">
        <v>3</v>
      </c>
      <c r="H1462">
        <f t="shared" si="147"/>
        <v>9</v>
      </c>
      <c r="P1462" s="10"/>
      <c r="Q1462" s="10"/>
    </row>
    <row r="1463" spans="1:17" x14ac:dyDescent="0.25">
      <c r="A1463">
        <f t="shared" si="148"/>
        <v>0</v>
      </c>
      <c r="B1463">
        <v>1997</v>
      </c>
      <c r="C1463" t="s">
        <v>3481</v>
      </c>
      <c r="D1463" t="s">
        <v>324</v>
      </c>
      <c r="E1463" t="s">
        <v>3482</v>
      </c>
      <c r="F1463">
        <v>4</v>
      </c>
      <c r="G1463">
        <v>4</v>
      </c>
      <c r="H1463">
        <f t="shared" si="147"/>
        <v>16</v>
      </c>
      <c r="P1463" s="10"/>
      <c r="Q1463" s="10"/>
    </row>
    <row r="1464" spans="1:17" x14ac:dyDescent="0.25">
      <c r="A1464">
        <f t="shared" si="148"/>
        <v>0</v>
      </c>
      <c r="B1464">
        <v>1997</v>
      </c>
      <c r="C1464" t="s">
        <v>3483</v>
      </c>
      <c r="D1464" t="s">
        <v>327</v>
      </c>
      <c r="E1464" t="s">
        <v>3484</v>
      </c>
      <c r="F1464">
        <v>2</v>
      </c>
      <c r="G1464">
        <v>4</v>
      </c>
      <c r="H1464">
        <f t="shared" si="147"/>
        <v>16</v>
      </c>
      <c r="P1464" s="10"/>
      <c r="Q1464" s="10"/>
    </row>
    <row r="1465" spans="1:17" x14ac:dyDescent="0.25">
      <c r="A1465">
        <f t="shared" si="148"/>
        <v>0</v>
      </c>
      <c r="B1465">
        <v>1997</v>
      </c>
      <c r="C1465" t="s">
        <v>3485</v>
      </c>
      <c r="D1465" t="s">
        <v>1054</v>
      </c>
      <c r="E1465" t="s">
        <v>3486</v>
      </c>
      <c r="F1465">
        <v>4</v>
      </c>
      <c r="G1465">
        <v>4</v>
      </c>
      <c r="H1465">
        <f t="shared" si="147"/>
        <v>16</v>
      </c>
      <c r="P1465" s="10"/>
      <c r="Q1465" s="10"/>
    </row>
    <row r="1466" spans="1:17" x14ac:dyDescent="0.25">
      <c r="A1466">
        <f t="shared" si="148"/>
        <v>0</v>
      </c>
      <c r="B1466">
        <v>1997</v>
      </c>
      <c r="C1466" t="s">
        <v>3487</v>
      </c>
      <c r="D1466" t="s">
        <v>1334</v>
      </c>
      <c r="E1466" t="s">
        <v>2924</v>
      </c>
      <c r="F1466">
        <v>2</v>
      </c>
      <c r="G1466">
        <v>4</v>
      </c>
      <c r="H1466">
        <f t="shared" si="147"/>
        <v>16</v>
      </c>
      <c r="P1466" s="10"/>
      <c r="Q1466" s="10"/>
    </row>
    <row r="1467" spans="1:17" x14ac:dyDescent="0.25">
      <c r="A1467">
        <f t="shared" si="148"/>
        <v>0</v>
      </c>
      <c r="B1467">
        <v>1997</v>
      </c>
      <c r="C1467" t="s">
        <v>3488</v>
      </c>
      <c r="D1467" t="s">
        <v>327</v>
      </c>
      <c r="E1467" t="s">
        <v>3489</v>
      </c>
      <c r="F1467">
        <v>2</v>
      </c>
      <c r="G1467">
        <v>3</v>
      </c>
      <c r="H1467">
        <f t="shared" si="147"/>
        <v>9</v>
      </c>
      <c r="P1467" s="10"/>
      <c r="Q1467" s="10"/>
    </row>
    <row r="1468" spans="1:17" x14ac:dyDescent="0.25">
      <c r="A1468">
        <f t="shared" si="148"/>
        <v>0</v>
      </c>
      <c r="B1468">
        <v>1997</v>
      </c>
      <c r="C1468" t="s">
        <v>3490</v>
      </c>
      <c r="D1468" t="s">
        <v>327</v>
      </c>
      <c r="E1468" t="s">
        <v>3491</v>
      </c>
      <c r="F1468">
        <v>2</v>
      </c>
      <c r="G1468">
        <v>4</v>
      </c>
      <c r="H1468">
        <f t="shared" si="147"/>
        <v>16</v>
      </c>
      <c r="P1468" s="10"/>
      <c r="Q1468" s="10"/>
    </row>
    <row r="1469" spans="1:17" x14ac:dyDescent="0.25">
      <c r="A1469">
        <f t="shared" si="148"/>
        <v>0</v>
      </c>
      <c r="B1469">
        <v>1997</v>
      </c>
      <c r="C1469" t="s">
        <v>3492</v>
      </c>
      <c r="D1469" t="s">
        <v>327</v>
      </c>
      <c r="E1469" t="s">
        <v>3493</v>
      </c>
      <c r="F1469">
        <v>3</v>
      </c>
      <c r="G1469">
        <v>3</v>
      </c>
      <c r="H1469">
        <f t="shared" si="147"/>
        <v>9</v>
      </c>
      <c r="P1469" s="10"/>
      <c r="Q1469" s="10"/>
    </row>
    <row r="1470" spans="1:17" x14ac:dyDescent="0.25">
      <c r="A1470">
        <f t="shared" si="148"/>
        <v>0</v>
      </c>
      <c r="B1470">
        <v>1997</v>
      </c>
      <c r="C1470" t="s">
        <v>3494</v>
      </c>
      <c r="D1470" t="s">
        <v>911</v>
      </c>
      <c r="E1470" t="s">
        <v>3495</v>
      </c>
      <c r="F1470">
        <v>2</v>
      </c>
      <c r="G1470">
        <v>3</v>
      </c>
      <c r="H1470">
        <f t="shared" si="147"/>
        <v>9</v>
      </c>
      <c r="P1470" s="10"/>
      <c r="Q1470" s="10"/>
    </row>
    <row r="1471" spans="1:17" x14ac:dyDescent="0.25">
      <c r="A1471">
        <f t="shared" si="148"/>
        <v>0</v>
      </c>
      <c r="B1471">
        <v>1997</v>
      </c>
      <c r="C1471" t="s">
        <v>3496</v>
      </c>
      <c r="D1471" t="s">
        <v>1222</v>
      </c>
      <c r="E1471" t="s">
        <v>3497</v>
      </c>
      <c r="F1471">
        <v>2</v>
      </c>
      <c r="G1471">
        <v>4</v>
      </c>
      <c r="H1471">
        <f t="shared" si="147"/>
        <v>16</v>
      </c>
      <c r="P1471" s="10"/>
      <c r="Q1471" s="10"/>
    </row>
    <row r="1472" spans="1:17" x14ac:dyDescent="0.25">
      <c r="A1472">
        <f t="shared" si="148"/>
        <v>0</v>
      </c>
      <c r="B1472">
        <v>1997</v>
      </c>
      <c r="C1472" t="s">
        <v>3498</v>
      </c>
      <c r="D1472" t="s">
        <v>688</v>
      </c>
      <c r="E1472" t="s">
        <v>3499</v>
      </c>
      <c r="F1472">
        <v>3</v>
      </c>
      <c r="G1472">
        <v>2</v>
      </c>
      <c r="H1472">
        <f t="shared" si="147"/>
        <v>4</v>
      </c>
      <c r="P1472" s="10"/>
      <c r="Q1472" s="10"/>
    </row>
    <row r="1473" spans="1:17" x14ac:dyDescent="0.25">
      <c r="A1473">
        <f t="shared" si="148"/>
        <v>0</v>
      </c>
      <c r="B1473">
        <v>1997</v>
      </c>
      <c r="C1473" t="s">
        <v>3500</v>
      </c>
      <c r="D1473" t="s">
        <v>324</v>
      </c>
      <c r="E1473" t="s">
        <v>3501</v>
      </c>
      <c r="F1473">
        <v>2</v>
      </c>
      <c r="G1473">
        <v>4</v>
      </c>
      <c r="H1473">
        <f t="shared" si="147"/>
        <v>16</v>
      </c>
      <c r="P1473" s="10"/>
      <c r="Q1473" s="10"/>
    </row>
    <row r="1474" spans="1:17" x14ac:dyDescent="0.25">
      <c r="A1474">
        <f t="shared" si="148"/>
        <v>0</v>
      </c>
      <c r="B1474">
        <v>1997</v>
      </c>
      <c r="C1474" t="s">
        <v>3502</v>
      </c>
      <c r="D1474" t="s">
        <v>1930</v>
      </c>
      <c r="E1474" t="s">
        <v>3503</v>
      </c>
      <c r="F1474">
        <v>3</v>
      </c>
      <c r="G1474">
        <v>3</v>
      </c>
      <c r="H1474">
        <f t="shared" si="147"/>
        <v>9</v>
      </c>
      <c r="P1474" s="10"/>
      <c r="Q1474" s="10"/>
    </row>
    <row r="1475" spans="1:17" x14ac:dyDescent="0.25">
      <c r="A1475">
        <f t="shared" si="148"/>
        <v>0</v>
      </c>
      <c r="B1475">
        <v>1997</v>
      </c>
      <c r="C1475" t="s">
        <v>3504</v>
      </c>
      <c r="D1475" t="s">
        <v>324</v>
      </c>
      <c r="E1475" t="s">
        <v>3505</v>
      </c>
      <c r="F1475">
        <v>2</v>
      </c>
      <c r="G1475">
        <v>4</v>
      </c>
      <c r="H1475">
        <f t="shared" si="147"/>
        <v>16</v>
      </c>
      <c r="P1475" s="10"/>
      <c r="Q1475" s="10"/>
    </row>
    <row r="1476" spans="1:17" x14ac:dyDescent="0.25">
      <c r="A1476">
        <f t="shared" si="148"/>
        <v>0</v>
      </c>
      <c r="B1476">
        <v>1997</v>
      </c>
      <c r="C1476" t="s">
        <v>3506</v>
      </c>
      <c r="D1476" t="s">
        <v>3507</v>
      </c>
      <c r="E1476" t="s">
        <v>3508</v>
      </c>
      <c r="F1476">
        <v>3</v>
      </c>
      <c r="G1476">
        <v>4</v>
      </c>
      <c r="H1476">
        <f t="shared" si="147"/>
        <v>16</v>
      </c>
      <c r="P1476" s="10"/>
      <c r="Q1476" s="10"/>
    </row>
    <row r="1477" spans="1:17" x14ac:dyDescent="0.25">
      <c r="A1477">
        <f t="shared" si="148"/>
        <v>0</v>
      </c>
      <c r="B1477">
        <v>1997</v>
      </c>
      <c r="C1477" t="s">
        <v>3509</v>
      </c>
      <c r="D1477" t="s">
        <v>327</v>
      </c>
      <c r="E1477" t="s">
        <v>3510</v>
      </c>
      <c r="F1477">
        <v>4</v>
      </c>
      <c r="G1477">
        <v>3</v>
      </c>
      <c r="H1477">
        <f t="shared" si="147"/>
        <v>9</v>
      </c>
      <c r="P1477" s="10"/>
      <c r="Q1477" s="10"/>
    </row>
    <row r="1478" spans="1:17" x14ac:dyDescent="0.25">
      <c r="A1478">
        <f t="shared" si="148"/>
        <v>0</v>
      </c>
      <c r="B1478">
        <v>1997</v>
      </c>
      <c r="C1478" t="s">
        <v>3511</v>
      </c>
      <c r="D1478" t="s">
        <v>1074</v>
      </c>
      <c r="E1478" t="s">
        <v>3512</v>
      </c>
      <c r="F1478">
        <v>2</v>
      </c>
      <c r="G1478">
        <v>4</v>
      </c>
      <c r="H1478">
        <f t="shared" si="147"/>
        <v>16</v>
      </c>
      <c r="P1478" s="10"/>
      <c r="Q1478" s="10"/>
    </row>
    <row r="1479" spans="1:17" x14ac:dyDescent="0.25">
      <c r="A1479">
        <f t="shared" si="148"/>
        <v>0</v>
      </c>
      <c r="B1479">
        <v>1997</v>
      </c>
      <c r="C1479" t="s">
        <v>3513</v>
      </c>
      <c r="D1479" t="s">
        <v>315</v>
      </c>
      <c r="E1479" t="s">
        <v>3514</v>
      </c>
      <c r="F1479">
        <v>4</v>
      </c>
      <c r="G1479">
        <v>4</v>
      </c>
      <c r="H1479">
        <f t="shared" si="147"/>
        <v>16</v>
      </c>
      <c r="P1479" s="10"/>
      <c r="Q1479" s="10"/>
    </row>
    <row r="1480" spans="1:17" x14ac:dyDescent="0.25">
      <c r="A1480">
        <f t="shared" si="148"/>
        <v>0</v>
      </c>
      <c r="B1480">
        <v>1997</v>
      </c>
      <c r="C1480" t="s">
        <v>3515</v>
      </c>
      <c r="D1480" t="s">
        <v>345</v>
      </c>
      <c r="E1480" t="s">
        <v>3516</v>
      </c>
      <c r="F1480">
        <v>3</v>
      </c>
      <c r="G1480">
        <v>2</v>
      </c>
      <c r="H1480">
        <f t="shared" si="147"/>
        <v>4</v>
      </c>
      <c r="P1480" s="10"/>
      <c r="Q1480" s="10"/>
    </row>
    <row r="1481" spans="1:17" x14ac:dyDescent="0.25">
      <c r="A1481">
        <f t="shared" si="148"/>
        <v>0</v>
      </c>
      <c r="B1481">
        <v>1997</v>
      </c>
      <c r="C1481" t="s">
        <v>3517</v>
      </c>
      <c r="D1481" t="s">
        <v>1828</v>
      </c>
      <c r="E1481" t="s">
        <v>3518</v>
      </c>
      <c r="F1481">
        <v>3</v>
      </c>
      <c r="G1481">
        <v>4</v>
      </c>
      <c r="H1481">
        <f t="shared" si="147"/>
        <v>16</v>
      </c>
      <c r="P1481" s="10"/>
      <c r="Q1481" s="10"/>
    </row>
    <row r="1482" spans="1:17" x14ac:dyDescent="0.25">
      <c r="A1482">
        <f t="shared" si="148"/>
        <v>0</v>
      </c>
      <c r="B1482">
        <v>1997</v>
      </c>
      <c r="C1482" t="s">
        <v>3519</v>
      </c>
      <c r="D1482" t="s">
        <v>1222</v>
      </c>
      <c r="E1482" t="s">
        <v>3520</v>
      </c>
      <c r="F1482">
        <v>2</v>
      </c>
      <c r="G1482">
        <v>3</v>
      </c>
      <c r="H1482">
        <f t="shared" si="147"/>
        <v>9</v>
      </c>
      <c r="P1482" s="10"/>
      <c r="Q1482" s="10"/>
    </row>
    <row r="1483" spans="1:17" x14ac:dyDescent="0.25">
      <c r="A1483">
        <f t="shared" si="148"/>
        <v>0</v>
      </c>
      <c r="B1483">
        <v>1997</v>
      </c>
      <c r="C1483" t="s">
        <v>3521</v>
      </c>
      <c r="D1483" t="s">
        <v>3522</v>
      </c>
      <c r="E1483" t="s">
        <v>3523</v>
      </c>
      <c r="F1483">
        <v>5</v>
      </c>
      <c r="G1483">
        <v>4</v>
      </c>
      <c r="H1483">
        <f t="shared" si="147"/>
        <v>16</v>
      </c>
      <c r="P1483" s="10"/>
      <c r="Q1483" s="10"/>
    </row>
    <row r="1484" spans="1:17" x14ac:dyDescent="0.25">
      <c r="A1484">
        <f t="shared" si="148"/>
        <v>0</v>
      </c>
      <c r="B1484">
        <v>1997</v>
      </c>
      <c r="C1484" t="s">
        <v>3524</v>
      </c>
      <c r="D1484" t="s">
        <v>327</v>
      </c>
      <c r="E1484" t="s">
        <v>3525</v>
      </c>
      <c r="F1484">
        <v>2</v>
      </c>
      <c r="G1484">
        <v>4</v>
      </c>
      <c r="H1484">
        <f t="shared" si="147"/>
        <v>16</v>
      </c>
      <c r="P1484" s="10"/>
      <c r="Q1484" s="10"/>
    </row>
    <row r="1485" spans="1:17" x14ac:dyDescent="0.25">
      <c r="A1485">
        <f t="shared" si="148"/>
        <v>0</v>
      </c>
      <c r="B1485">
        <v>1997</v>
      </c>
      <c r="C1485" t="s">
        <v>3526</v>
      </c>
      <c r="D1485" t="s">
        <v>611</v>
      </c>
      <c r="E1485" t="s">
        <v>3527</v>
      </c>
      <c r="F1485">
        <v>4</v>
      </c>
      <c r="G1485">
        <v>4</v>
      </c>
      <c r="H1485">
        <f t="shared" si="147"/>
        <v>16</v>
      </c>
      <c r="P1485" s="10"/>
      <c r="Q1485" s="10"/>
    </row>
    <row r="1486" spans="1:17" x14ac:dyDescent="0.25">
      <c r="A1486">
        <f t="shared" si="148"/>
        <v>0</v>
      </c>
      <c r="B1486">
        <v>1997</v>
      </c>
      <c r="C1486" t="s">
        <v>3528</v>
      </c>
      <c r="D1486" t="s">
        <v>1965</v>
      </c>
      <c r="E1486" t="s">
        <v>3529</v>
      </c>
      <c r="F1486">
        <v>2</v>
      </c>
      <c r="G1486">
        <v>4</v>
      </c>
      <c r="H1486">
        <f t="shared" si="147"/>
        <v>16</v>
      </c>
      <c r="P1486" s="10"/>
      <c r="Q1486" s="10"/>
    </row>
    <row r="1487" spans="1:17" x14ac:dyDescent="0.25">
      <c r="A1487">
        <f t="shared" si="148"/>
        <v>0</v>
      </c>
      <c r="B1487">
        <v>1997</v>
      </c>
      <c r="C1487" t="s">
        <v>3530</v>
      </c>
      <c r="D1487" t="s">
        <v>3531</v>
      </c>
      <c r="E1487" t="s">
        <v>3532</v>
      </c>
      <c r="F1487">
        <v>2</v>
      </c>
      <c r="G1487">
        <v>4</v>
      </c>
      <c r="H1487">
        <f t="shared" si="147"/>
        <v>16</v>
      </c>
      <c r="P1487" s="10"/>
      <c r="Q1487" s="10"/>
    </row>
    <row r="1488" spans="1:17" x14ac:dyDescent="0.25">
      <c r="A1488">
        <f t="shared" si="148"/>
        <v>0</v>
      </c>
      <c r="B1488">
        <v>1997</v>
      </c>
      <c r="C1488" t="s">
        <v>3533</v>
      </c>
      <c r="D1488" t="s">
        <v>3534</v>
      </c>
      <c r="E1488" t="s">
        <v>3535</v>
      </c>
      <c r="F1488">
        <v>2</v>
      </c>
      <c r="G1488">
        <v>4</v>
      </c>
      <c r="H1488">
        <f t="shared" si="147"/>
        <v>16</v>
      </c>
      <c r="P1488" s="10"/>
      <c r="Q1488" s="10"/>
    </row>
    <row r="1489" spans="1:17" x14ac:dyDescent="0.25">
      <c r="A1489">
        <f t="shared" si="148"/>
        <v>0</v>
      </c>
      <c r="B1489">
        <v>1997</v>
      </c>
      <c r="C1489" t="s">
        <v>3536</v>
      </c>
      <c r="D1489" t="s">
        <v>2374</v>
      </c>
      <c r="E1489" t="s">
        <v>3537</v>
      </c>
      <c r="F1489">
        <v>4</v>
      </c>
      <c r="G1489">
        <v>4</v>
      </c>
      <c r="H1489">
        <f t="shared" si="147"/>
        <v>16</v>
      </c>
      <c r="P1489" s="10"/>
      <c r="Q1489" s="10"/>
    </row>
    <row r="1490" spans="1:17" x14ac:dyDescent="0.25">
      <c r="A1490">
        <f t="shared" si="148"/>
        <v>0</v>
      </c>
      <c r="B1490">
        <v>1997</v>
      </c>
      <c r="C1490" t="s">
        <v>3538</v>
      </c>
      <c r="D1490" t="s">
        <v>611</v>
      </c>
      <c r="E1490" t="s">
        <v>3539</v>
      </c>
      <c r="F1490">
        <v>2</v>
      </c>
      <c r="G1490">
        <v>4</v>
      </c>
      <c r="H1490">
        <f t="shared" si="147"/>
        <v>16</v>
      </c>
      <c r="P1490" s="10"/>
      <c r="Q1490" s="10"/>
    </row>
    <row r="1491" spans="1:17" x14ac:dyDescent="0.25">
      <c r="A1491">
        <f t="shared" si="148"/>
        <v>0</v>
      </c>
      <c r="B1491">
        <v>1997</v>
      </c>
      <c r="C1491" t="s">
        <v>3540</v>
      </c>
      <c r="D1491" t="s">
        <v>403</v>
      </c>
      <c r="E1491" t="s">
        <v>3541</v>
      </c>
      <c r="F1491">
        <v>5</v>
      </c>
      <c r="G1491">
        <v>4</v>
      </c>
      <c r="H1491">
        <f t="shared" si="147"/>
        <v>16</v>
      </c>
      <c r="P1491" s="10"/>
      <c r="Q1491" s="10"/>
    </row>
    <row r="1492" spans="1:17" x14ac:dyDescent="0.25">
      <c r="A1492">
        <f t="shared" si="148"/>
        <v>0</v>
      </c>
      <c r="B1492">
        <v>1997</v>
      </c>
      <c r="C1492" t="s">
        <v>3542</v>
      </c>
      <c r="D1492" t="s">
        <v>1764</v>
      </c>
      <c r="E1492" t="s">
        <v>3543</v>
      </c>
      <c r="F1492">
        <v>4</v>
      </c>
      <c r="G1492">
        <v>4</v>
      </c>
      <c r="H1492">
        <f t="shared" si="147"/>
        <v>16</v>
      </c>
      <c r="P1492" s="10"/>
      <c r="Q1492" s="10"/>
    </row>
    <row r="1493" spans="1:17" x14ac:dyDescent="0.25">
      <c r="A1493">
        <f t="shared" si="148"/>
        <v>0</v>
      </c>
      <c r="B1493">
        <v>1997</v>
      </c>
      <c r="C1493" t="s">
        <v>3544</v>
      </c>
      <c r="D1493" t="s">
        <v>688</v>
      </c>
      <c r="E1493" t="s">
        <v>3545</v>
      </c>
      <c r="F1493">
        <v>3</v>
      </c>
      <c r="G1493">
        <v>3</v>
      </c>
      <c r="H1493">
        <f t="shared" si="147"/>
        <v>9</v>
      </c>
      <c r="P1493" s="10"/>
      <c r="Q1493" s="10"/>
    </row>
    <row r="1494" spans="1:17" x14ac:dyDescent="0.25">
      <c r="A1494">
        <f t="shared" si="148"/>
        <v>0</v>
      </c>
      <c r="B1494">
        <v>1997</v>
      </c>
      <c r="C1494" t="s">
        <v>3546</v>
      </c>
      <c r="D1494" t="s">
        <v>3547</v>
      </c>
      <c r="E1494" t="s">
        <v>3548</v>
      </c>
      <c r="F1494">
        <v>3</v>
      </c>
      <c r="G1494">
        <v>4</v>
      </c>
      <c r="H1494">
        <f t="shared" si="147"/>
        <v>16</v>
      </c>
      <c r="P1494" s="10"/>
      <c r="Q1494" s="10"/>
    </row>
    <row r="1495" spans="1:17" x14ac:dyDescent="0.25">
      <c r="A1495">
        <f t="shared" si="148"/>
        <v>0</v>
      </c>
      <c r="B1495">
        <v>1997</v>
      </c>
      <c r="C1495" t="s">
        <v>3549</v>
      </c>
      <c r="D1495" t="s">
        <v>3550</v>
      </c>
      <c r="E1495" t="s">
        <v>3551</v>
      </c>
      <c r="F1495">
        <v>4</v>
      </c>
      <c r="G1495">
        <v>3</v>
      </c>
      <c r="H1495">
        <f t="shared" si="147"/>
        <v>9</v>
      </c>
      <c r="P1495" s="10"/>
      <c r="Q1495" s="10"/>
    </row>
    <row r="1496" spans="1:17" x14ac:dyDescent="0.25">
      <c r="A1496">
        <f t="shared" si="148"/>
        <v>0</v>
      </c>
      <c r="B1496">
        <v>1997</v>
      </c>
      <c r="C1496" t="s">
        <v>3552</v>
      </c>
      <c r="D1496" t="s">
        <v>3553</v>
      </c>
      <c r="E1496" t="s">
        <v>3554</v>
      </c>
      <c r="F1496">
        <v>5</v>
      </c>
      <c r="G1496">
        <v>3</v>
      </c>
      <c r="H1496">
        <f t="shared" si="147"/>
        <v>9</v>
      </c>
      <c r="P1496" s="10"/>
      <c r="Q1496" s="10"/>
    </row>
    <row r="1497" spans="1:17" x14ac:dyDescent="0.25">
      <c r="A1497">
        <f t="shared" si="148"/>
        <v>0</v>
      </c>
      <c r="B1497">
        <v>1997</v>
      </c>
      <c r="C1497" t="s">
        <v>3555</v>
      </c>
      <c r="D1497" t="s">
        <v>1764</v>
      </c>
      <c r="E1497" t="s">
        <v>3556</v>
      </c>
      <c r="F1497">
        <v>4</v>
      </c>
      <c r="G1497">
        <v>4</v>
      </c>
      <c r="H1497">
        <f t="shared" si="147"/>
        <v>16</v>
      </c>
      <c r="P1497" s="10"/>
      <c r="Q1497" s="10"/>
    </row>
    <row r="1498" spans="1:17" x14ac:dyDescent="0.25">
      <c r="A1498">
        <f t="shared" si="148"/>
        <v>0</v>
      </c>
      <c r="B1498">
        <v>1997</v>
      </c>
      <c r="C1498" t="s">
        <v>3557</v>
      </c>
      <c r="D1498" t="s">
        <v>2621</v>
      </c>
      <c r="E1498" t="s">
        <v>3558</v>
      </c>
      <c r="F1498">
        <v>2</v>
      </c>
      <c r="G1498">
        <v>3</v>
      </c>
      <c r="H1498">
        <f t="shared" si="147"/>
        <v>9</v>
      </c>
      <c r="P1498" s="10"/>
      <c r="Q1498" s="10"/>
    </row>
    <row r="1499" spans="1:17" x14ac:dyDescent="0.25">
      <c r="A1499">
        <f t="shared" si="148"/>
        <v>0</v>
      </c>
      <c r="B1499">
        <v>1997</v>
      </c>
      <c r="C1499" t="s">
        <v>3559</v>
      </c>
      <c r="D1499" t="s">
        <v>392</v>
      </c>
      <c r="E1499" t="s">
        <v>3560</v>
      </c>
      <c r="F1499">
        <v>2</v>
      </c>
      <c r="G1499">
        <v>4</v>
      </c>
      <c r="H1499">
        <f t="shared" si="147"/>
        <v>16</v>
      </c>
      <c r="P1499" s="10"/>
      <c r="Q1499" s="10"/>
    </row>
    <row r="1500" spans="1:17" x14ac:dyDescent="0.25">
      <c r="A1500">
        <f t="shared" si="148"/>
        <v>0</v>
      </c>
      <c r="B1500">
        <v>1997</v>
      </c>
      <c r="C1500" t="s">
        <v>3561</v>
      </c>
      <c r="D1500" t="s">
        <v>2315</v>
      </c>
      <c r="E1500" t="s">
        <v>3562</v>
      </c>
      <c r="F1500">
        <v>2</v>
      </c>
      <c r="G1500">
        <v>4</v>
      </c>
      <c r="H1500">
        <f t="shared" si="147"/>
        <v>16</v>
      </c>
      <c r="P1500" s="10"/>
      <c r="Q1500" s="10"/>
    </row>
    <row r="1501" spans="1:17" x14ac:dyDescent="0.25">
      <c r="A1501">
        <f t="shared" si="148"/>
        <v>0</v>
      </c>
      <c r="B1501">
        <v>1997</v>
      </c>
      <c r="C1501" t="s">
        <v>3563</v>
      </c>
      <c r="D1501" t="s">
        <v>376</v>
      </c>
      <c r="E1501" t="s">
        <v>3564</v>
      </c>
      <c r="F1501">
        <v>4</v>
      </c>
      <c r="G1501">
        <v>4</v>
      </c>
      <c r="H1501">
        <f t="shared" si="147"/>
        <v>16</v>
      </c>
      <c r="P1501" s="10"/>
      <c r="Q1501" s="10"/>
    </row>
    <row r="1502" spans="1:17" x14ac:dyDescent="0.25">
      <c r="A1502">
        <f t="shared" si="148"/>
        <v>0</v>
      </c>
      <c r="B1502">
        <v>1997</v>
      </c>
      <c r="C1502" t="s">
        <v>3565</v>
      </c>
      <c r="D1502" t="s">
        <v>2634</v>
      </c>
      <c r="E1502" t="s">
        <v>3566</v>
      </c>
      <c r="F1502">
        <v>2</v>
      </c>
      <c r="G1502">
        <v>4</v>
      </c>
      <c r="H1502">
        <f t="shared" si="147"/>
        <v>16</v>
      </c>
      <c r="P1502" s="10"/>
      <c r="Q1502" s="10"/>
    </row>
    <row r="1503" spans="1:17" x14ac:dyDescent="0.25">
      <c r="A1503">
        <f t="shared" si="148"/>
        <v>0</v>
      </c>
      <c r="B1503">
        <v>1997</v>
      </c>
      <c r="C1503" t="s">
        <v>3567</v>
      </c>
      <c r="D1503" t="s">
        <v>1085</v>
      </c>
      <c r="E1503" t="s">
        <v>3568</v>
      </c>
      <c r="F1503">
        <v>4</v>
      </c>
      <c r="G1503">
        <v>2</v>
      </c>
      <c r="H1503">
        <f t="shared" si="147"/>
        <v>4</v>
      </c>
      <c r="P1503" s="10"/>
      <c r="Q1503" s="10"/>
    </row>
    <row r="1504" spans="1:17" x14ac:dyDescent="0.25">
      <c r="A1504">
        <f t="shared" si="148"/>
        <v>0</v>
      </c>
      <c r="B1504">
        <v>1997</v>
      </c>
      <c r="C1504" t="s">
        <v>3569</v>
      </c>
      <c r="D1504" t="s">
        <v>815</v>
      </c>
      <c r="E1504" t="s">
        <v>3570</v>
      </c>
      <c r="F1504">
        <v>4</v>
      </c>
      <c r="G1504">
        <v>2</v>
      </c>
      <c r="H1504">
        <f t="shared" si="147"/>
        <v>4</v>
      </c>
      <c r="P1504" s="10"/>
      <c r="Q1504" s="10"/>
    </row>
    <row r="1505" spans="1:17" x14ac:dyDescent="0.25">
      <c r="A1505">
        <f t="shared" si="148"/>
        <v>0</v>
      </c>
      <c r="B1505">
        <v>1997</v>
      </c>
      <c r="C1505" t="s">
        <v>3571</v>
      </c>
      <c r="D1505" t="s">
        <v>3108</v>
      </c>
      <c r="E1505" t="s">
        <v>3572</v>
      </c>
      <c r="F1505">
        <v>3</v>
      </c>
      <c r="G1505">
        <v>4</v>
      </c>
      <c r="H1505">
        <f t="shared" si="147"/>
        <v>16</v>
      </c>
      <c r="P1505" s="10"/>
      <c r="Q1505" s="10"/>
    </row>
    <row r="1506" spans="1:17" x14ac:dyDescent="0.25">
      <c r="A1506">
        <f t="shared" si="148"/>
        <v>0</v>
      </c>
      <c r="B1506">
        <v>1997</v>
      </c>
      <c r="C1506" t="s">
        <v>3573</v>
      </c>
      <c r="D1506" t="s">
        <v>644</v>
      </c>
      <c r="E1506" t="s">
        <v>3574</v>
      </c>
      <c r="F1506">
        <v>5</v>
      </c>
      <c r="G1506">
        <v>4</v>
      </c>
      <c r="H1506">
        <f t="shared" si="147"/>
        <v>16</v>
      </c>
      <c r="P1506" s="10"/>
      <c r="Q1506" s="10"/>
    </row>
    <row r="1507" spans="1:17" x14ac:dyDescent="0.25">
      <c r="A1507">
        <f t="shared" si="148"/>
        <v>0</v>
      </c>
      <c r="B1507">
        <v>1997</v>
      </c>
      <c r="C1507" t="s">
        <v>3575</v>
      </c>
      <c r="D1507" t="s">
        <v>2374</v>
      </c>
      <c r="E1507" t="s">
        <v>3576</v>
      </c>
      <c r="F1507">
        <v>2</v>
      </c>
      <c r="G1507">
        <v>3</v>
      </c>
      <c r="H1507">
        <f t="shared" si="147"/>
        <v>9</v>
      </c>
      <c r="P1507" s="10"/>
      <c r="Q1507" s="10"/>
    </row>
    <row r="1508" spans="1:17" x14ac:dyDescent="0.25">
      <c r="A1508">
        <f t="shared" si="148"/>
        <v>0</v>
      </c>
      <c r="B1508">
        <v>1997</v>
      </c>
      <c r="C1508" t="s">
        <v>3577</v>
      </c>
      <c r="D1508" t="s">
        <v>1735</v>
      </c>
      <c r="E1508" t="s">
        <v>3578</v>
      </c>
      <c r="F1508">
        <v>2</v>
      </c>
      <c r="G1508">
        <v>4</v>
      </c>
      <c r="H1508">
        <f t="shared" si="147"/>
        <v>16</v>
      </c>
      <c r="P1508" s="10"/>
      <c r="Q1508" s="10"/>
    </row>
    <row r="1509" spans="1:17" x14ac:dyDescent="0.25">
      <c r="A1509">
        <f t="shared" si="148"/>
        <v>0</v>
      </c>
      <c r="B1509">
        <v>1997</v>
      </c>
      <c r="C1509" t="s">
        <v>3579</v>
      </c>
      <c r="D1509" t="s">
        <v>3580</v>
      </c>
      <c r="E1509" t="s">
        <v>3581</v>
      </c>
      <c r="F1509">
        <v>2</v>
      </c>
      <c r="G1509">
        <v>4</v>
      </c>
      <c r="H1509">
        <f t="shared" si="147"/>
        <v>16</v>
      </c>
      <c r="P1509" s="10"/>
      <c r="Q1509" s="10"/>
    </row>
    <row r="1510" spans="1:17" x14ac:dyDescent="0.25">
      <c r="A1510">
        <f t="shared" si="148"/>
        <v>0</v>
      </c>
      <c r="B1510">
        <v>1997</v>
      </c>
      <c r="C1510" t="s">
        <v>3582</v>
      </c>
      <c r="D1510" t="s">
        <v>403</v>
      </c>
      <c r="E1510" t="s">
        <v>3583</v>
      </c>
      <c r="F1510">
        <v>5</v>
      </c>
      <c r="G1510">
        <v>3</v>
      </c>
      <c r="H1510">
        <f t="shared" si="147"/>
        <v>9</v>
      </c>
      <c r="P1510" s="10"/>
      <c r="Q1510" s="10"/>
    </row>
    <row r="1511" spans="1:17" x14ac:dyDescent="0.25">
      <c r="A1511">
        <f t="shared" si="148"/>
        <v>0</v>
      </c>
      <c r="B1511">
        <v>1997</v>
      </c>
      <c r="C1511" t="s">
        <v>3584</v>
      </c>
      <c r="D1511" t="s">
        <v>392</v>
      </c>
      <c r="E1511" t="s">
        <v>2449</v>
      </c>
      <c r="F1511">
        <v>4</v>
      </c>
      <c r="G1511">
        <v>3</v>
      </c>
      <c r="H1511">
        <f t="shared" si="147"/>
        <v>9</v>
      </c>
      <c r="P1511" s="10"/>
      <c r="Q1511" s="10"/>
    </row>
    <row r="1512" spans="1:17" x14ac:dyDescent="0.25">
      <c r="A1512">
        <f t="shared" si="148"/>
        <v>0</v>
      </c>
      <c r="B1512">
        <v>1997</v>
      </c>
      <c r="C1512" t="s">
        <v>3585</v>
      </c>
      <c r="D1512" t="s">
        <v>2984</v>
      </c>
      <c r="E1512" t="s">
        <v>3586</v>
      </c>
      <c r="F1512">
        <v>4</v>
      </c>
      <c r="G1512">
        <v>3</v>
      </c>
      <c r="H1512">
        <f t="shared" si="147"/>
        <v>9</v>
      </c>
      <c r="P1512" s="10"/>
      <c r="Q1512" s="10"/>
    </row>
    <row r="1513" spans="1:17" x14ac:dyDescent="0.25">
      <c r="A1513">
        <f t="shared" si="148"/>
        <v>0</v>
      </c>
      <c r="B1513">
        <v>1997</v>
      </c>
      <c r="C1513" t="s">
        <v>3587</v>
      </c>
      <c r="D1513" t="s">
        <v>2106</v>
      </c>
      <c r="E1513" t="s">
        <v>3588</v>
      </c>
      <c r="F1513">
        <v>3</v>
      </c>
      <c r="G1513">
        <v>2</v>
      </c>
      <c r="H1513">
        <f t="shared" si="147"/>
        <v>4</v>
      </c>
      <c r="P1513" s="10"/>
      <c r="Q1513" s="10"/>
    </row>
    <row r="1514" spans="1:17" x14ac:dyDescent="0.25">
      <c r="A1514">
        <f t="shared" si="148"/>
        <v>0</v>
      </c>
      <c r="B1514">
        <v>1997</v>
      </c>
      <c r="C1514" t="s">
        <v>3589</v>
      </c>
      <c r="D1514" t="s">
        <v>1735</v>
      </c>
      <c r="E1514" t="s">
        <v>3590</v>
      </c>
      <c r="F1514">
        <v>3</v>
      </c>
      <c r="G1514">
        <v>4</v>
      </c>
      <c r="H1514">
        <f t="shared" si="147"/>
        <v>16</v>
      </c>
      <c r="P1514" s="10"/>
      <c r="Q1514" s="10"/>
    </row>
    <row r="1515" spans="1:17" x14ac:dyDescent="0.25">
      <c r="A1515">
        <f t="shared" si="148"/>
        <v>0</v>
      </c>
      <c r="B1515">
        <v>1997</v>
      </c>
      <c r="C1515" t="s">
        <v>3591</v>
      </c>
      <c r="D1515" t="s">
        <v>1677</v>
      </c>
      <c r="E1515" t="s">
        <v>3592</v>
      </c>
      <c r="F1515">
        <v>3</v>
      </c>
      <c r="G1515">
        <v>3</v>
      </c>
      <c r="H1515">
        <f t="shared" si="147"/>
        <v>9</v>
      </c>
      <c r="P1515" s="10"/>
      <c r="Q1515" s="10"/>
    </row>
    <row r="1516" spans="1:17" x14ac:dyDescent="0.25">
      <c r="A1516">
        <f t="shared" si="148"/>
        <v>0</v>
      </c>
      <c r="B1516">
        <v>1997</v>
      </c>
      <c r="C1516" t="s">
        <v>3593</v>
      </c>
      <c r="D1516" t="s">
        <v>3594</v>
      </c>
      <c r="E1516" t="s">
        <v>3595</v>
      </c>
      <c r="F1516">
        <v>3</v>
      </c>
      <c r="G1516">
        <v>4</v>
      </c>
      <c r="H1516">
        <f t="shared" si="147"/>
        <v>16</v>
      </c>
      <c r="P1516" s="10"/>
      <c r="Q1516" s="10"/>
    </row>
    <row r="1517" spans="1:17" x14ac:dyDescent="0.25">
      <c r="A1517">
        <f t="shared" si="148"/>
        <v>0</v>
      </c>
      <c r="B1517">
        <v>1997</v>
      </c>
      <c r="C1517" t="s">
        <v>3596</v>
      </c>
      <c r="D1517" t="s">
        <v>2640</v>
      </c>
      <c r="E1517" t="s">
        <v>3597</v>
      </c>
      <c r="F1517">
        <v>3</v>
      </c>
      <c r="G1517">
        <v>3</v>
      </c>
      <c r="H1517">
        <f t="shared" si="147"/>
        <v>9</v>
      </c>
      <c r="P1517" s="10"/>
      <c r="Q1517" s="10"/>
    </row>
    <row r="1518" spans="1:17" x14ac:dyDescent="0.25">
      <c r="A1518">
        <f t="shared" si="148"/>
        <v>0</v>
      </c>
      <c r="B1518">
        <v>1997</v>
      </c>
      <c r="C1518" t="s">
        <v>3598</v>
      </c>
      <c r="D1518" t="s">
        <v>392</v>
      </c>
      <c r="E1518" t="s">
        <v>3599</v>
      </c>
      <c r="F1518">
        <v>5</v>
      </c>
      <c r="G1518">
        <v>4</v>
      </c>
      <c r="H1518">
        <f t="shared" si="147"/>
        <v>16</v>
      </c>
      <c r="P1518" s="10"/>
      <c r="Q1518" s="10"/>
    </row>
    <row r="1519" spans="1:17" x14ac:dyDescent="0.25">
      <c r="A1519">
        <f t="shared" si="148"/>
        <v>0</v>
      </c>
      <c r="B1519">
        <v>1997</v>
      </c>
      <c r="C1519" t="s">
        <v>3600</v>
      </c>
      <c r="D1519" t="s">
        <v>3601</v>
      </c>
      <c r="E1519" t="s">
        <v>3602</v>
      </c>
      <c r="F1519">
        <v>5</v>
      </c>
      <c r="G1519">
        <v>4</v>
      </c>
      <c r="H1519">
        <f t="shared" si="147"/>
        <v>16</v>
      </c>
      <c r="P1519" s="10"/>
      <c r="Q1519" s="10"/>
    </row>
    <row r="1520" spans="1:17" x14ac:dyDescent="0.25">
      <c r="A1520">
        <f t="shared" si="148"/>
        <v>0</v>
      </c>
      <c r="B1520">
        <v>1997</v>
      </c>
      <c r="C1520" t="s">
        <v>3603</v>
      </c>
      <c r="D1520" t="s">
        <v>2195</v>
      </c>
      <c r="E1520" t="s">
        <v>3604</v>
      </c>
      <c r="F1520">
        <v>4</v>
      </c>
      <c r="G1520">
        <v>4</v>
      </c>
      <c r="H1520">
        <f t="shared" si="147"/>
        <v>16</v>
      </c>
      <c r="P1520" s="10"/>
      <c r="Q1520" s="10"/>
    </row>
    <row r="1521" spans="1:17" x14ac:dyDescent="0.25">
      <c r="A1521">
        <f t="shared" si="148"/>
        <v>0</v>
      </c>
      <c r="B1521">
        <v>1997</v>
      </c>
      <c r="C1521" t="s">
        <v>3605</v>
      </c>
      <c r="D1521" t="s">
        <v>445</v>
      </c>
      <c r="E1521" t="s">
        <v>3606</v>
      </c>
      <c r="F1521">
        <v>4</v>
      </c>
      <c r="G1521">
        <v>4</v>
      </c>
      <c r="H1521">
        <f t="shared" si="147"/>
        <v>16</v>
      </c>
      <c r="P1521" s="10"/>
      <c r="Q1521" s="10"/>
    </row>
    <row r="1522" spans="1:17" x14ac:dyDescent="0.25">
      <c r="A1522">
        <f t="shared" si="148"/>
        <v>0</v>
      </c>
      <c r="B1522">
        <v>1997</v>
      </c>
      <c r="C1522" t="s">
        <v>3607</v>
      </c>
      <c r="D1522" t="s">
        <v>3076</v>
      </c>
      <c r="E1522" t="s">
        <v>3608</v>
      </c>
      <c r="F1522">
        <v>3</v>
      </c>
      <c r="G1522">
        <v>3</v>
      </c>
      <c r="H1522">
        <f t="shared" si="147"/>
        <v>9</v>
      </c>
      <c r="P1522" s="10"/>
      <c r="Q1522" s="10"/>
    </row>
    <row r="1523" spans="1:17" x14ac:dyDescent="0.25">
      <c r="A1523">
        <f t="shared" si="148"/>
        <v>0</v>
      </c>
      <c r="B1523">
        <v>1997</v>
      </c>
      <c r="C1523" t="s">
        <v>3609</v>
      </c>
      <c r="D1523" t="s">
        <v>688</v>
      </c>
      <c r="E1523" t="s">
        <v>3610</v>
      </c>
      <c r="F1523">
        <v>3</v>
      </c>
      <c r="G1523">
        <v>4</v>
      </c>
      <c r="H1523">
        <f t="shared" si="147"/>
        <v>16</v>
      </c>
      <c r="P1523" s="10"/>
      <c r="Q1523" s="10"/>
    </row>
    <row r="1524" spans="1:17" x14ac:dyDescent="0.25">
      <c r="A1524">
        <f t="shared" si="148"/>
        <v>0</v>
      </c>
      <c r="B1524">
        <v>1997</v>
      </c>
      <c r="C1524" t="s">
        <v>3611</v>
      </c>
      <c r="D1524" t="s">
        <v>327</v>
      </c>
      <c r="E1524" t="s">
        <v>3612</v>
      </c>
      <c r="F1524">
        <v>2</v>
      </c>
      <c r="G1524">
        <v>2</v>
      </c>
      <c r="H1524">
        <f t="shared" ref="H1524:H1587" si="149">G1524^2</f>
        <v>4</v>
      </c>
      <c r="P1524" s="10"/>
      <c r="Q1524" s="10"/>
    </row>
    <row r="1525" spans="1:17" x14ac:dyDescent="0.25">
      <c r="A1525">
        <f t="shared" ref="A1525:A1588" si="150">IF(C1525=C1524,1,0)</f>
        <v>0</v>
      </c>
      <c r="B1525">
        <v>1997</v>
      </c>
      <c r="C1525" t="s">
        <v>3613</v>
      </c>
      <c r="D1525" t="s">
        <v>828</v>
      </c>
      <c r="E1525" t="s">
        <v>3614</v>
      </c>
      <c r="F1525">
        <v>2</v>
      </c>
      <c r="G1525">
        <v>4</v>
      </c>
      <c r="H1525">
        <f t="shared" si="149"/>
        <v>16</v>
      </c>
      <c r="P1525" s="10"/>
      <c r="Q1525" s="10"/>
    </row>
    <row r="1526" spans="1:17" x14ac:dyDescent="0.25">
      <c r="A1526">
        <f t="shared" si="150"/>
        <v>0</v>
      </c>
      <c r="B1526">
        <v>1997</v>
      </c>
      <c r="C1526" t="s">
        <v>3615</v>
      </c>
      <c r="D1526" t="s">
        <v>315</v>
      </c>
      <c r="E1526" t="s">
        <v>3616</v>
      </c>
      <c r="F1526">
        <v>5</v>
      </c>
      <c r="G1526">
        <v>4</v>
      </c>
      <c r="H1526">
        <f t="shared" si="149"/>
        <v>16</v>
      </c>
      <c r="P1526" s="10"/>
      <c r="Q1526" s="10"/>
    </row>
    <row r="1527" spans="1:17" x14ac:dyDescent="0.25">
      <c r="A1527">
        <f t="shared" si="150"/>
        <v>0</v>
      </c>
      <c r="B1527">
        <v>1997</v>
      </c>
      <c r="C1527" t="s">
        <v>3617</v>
      </c>
      <c r="D1527" t="s">
        <v>2066</v>
      </c>
      <c r="E1527" t="s">
        <v>3618</v>
      </c>
      <c r="F1527">
        <v>2</v>
      </c>
      <c r="G1527">
        <v>3</v>
      </c>
      <c r="H1527">
        <f t="shared" si="149"/>
        <v>9</v>
      </c>
      <c r="P1527" s="10"/>
      <c r="Q1527" s="10"/>
    </row>
    <row r="1528" spans="1:17" x14ac:dyDescent="0.25">
      <c r="A1528">
        <f t="shared" si="150"/>
        <v>0</v>
      </c>
      <c r="B1528">
        <v>1997</v>
      </c>
      <c r="C1528" t="s">
        <v>3619</v>
      </c>
      <c r="D1528" t="s">
        <v>2488</v>
      </c>
      <c r="E1528" t="s">
        <v>3620</v>
      </c>
      <c r="F1528">
        <v>2</v>
      </c>
      <c r="G1528">
        <v>3</v>
      </c>
      <c r="H1528">
        <f t="shared" si="149"/>
        <v>9</v>
      </c>
      <c r="P1528" s="10"/>
      <c r="Q1528" s="10"/>
    </row>
    <row r="1529" spans="1:17" x14ac:dyDescent="0.25">
      <c r="A1529">
        <f t="shared" si="150"/>
        <v>0</v>
      </c>
      <c r="B1529">
        <v>1997</v>
      </c>
      <c r="C1529" t="s">
        <v>3621</v>
      </c>
      <c r="D1529" t="s">
        <v>327</v>
      </c>
      <c r="E1529" t="s">
        <v>3622</v>
      </c>
      <c r="F1529">
        <v>2</v>
      </c>
      <c r="G1529">
        <v>4</v>
      </c>
      <c r="H1529">
        <f t="shared" si="149"/>
        <v>16</v>
      </c>
      <c r="P1529" s="10"/>
      <c r="Q1529" s="10"/>
    </row>
    <row r="1530" spans="1:17" x14ac:dyDescent="0.25">
      <c r="A1530">
        <f t="shared" si="150"/>
        <v>0</v>
      </c>
      <c r="B1530">
        <v>1997</v>
      </c>
      <c r="C1530" t="s">
        <v>3623</v>
      </c>
      <c r="D1530" t="s">
        <v>327</v>
      </c>
      <c r="E1530" t="s">
        <v>3624</v>
      </c>
      <c r="F1530">
        <v>2</v>
      </c>
      <c r="G1530">
        <v>4</v>
      </c>
      <c r="H1530">
        <f t="shared" si="149"/>
        <v>16</v>
      </c>
      <c r="P1530" s="10"/>
      <c r="Q1530" s="10"/>
    </row>
    <row r="1531" spans="1:17" x14ac:dyDescent="0.25">
      <c r="A1531">
        <f t="shared" si="150"/>
        <v>0</v>
      </c>
      <c r="B1531">
        <v>1997</v>
      </c>
      <c r="C1531" t="s">
        <v>3625</v>
      </c>
      <c r="D1531" t="s">
        <v>605</v>
      </c>
      <c r="E1531" t="s">
        <v>582</v>
      </c>
      <c r="F1531">
        <v>2</v>
      </c>
      <c r="G1531">
        <v>3</v>
      </c>
      <c r="H1531">
        <f t="shared" si="149"/>
        <v>9</v>
      </c>
      <c r="P1531" s="10"/>
      <c r="Q1531" s="10"/>
    </row>
    <row r="1532" spans="1:17" x14ac:dyDescent="0.25">
      <c r="A1532">
        <f t="shared" si="150"/>
        <v>0</v>
      </c>
      <c r="B1532">
        <v>1997</v>
      </c>
      <c r="C1532" t="s">
        <v>3626</v>
      </c>
      <c r="D1532" t="s">
        <v>2011</v>
      </c>
      <c r="E1532" t="s">
        <v>3627</v>
      </c>
      <c r="F1532">
        <v>4</v>
      </c>
      <c r="G1532">
        <v>4</v>
      </c>
      <c r="H1532">
        <f t="shared" si="149"/>
        <v>16</v>
      </c>
      <c r="P1532" s="10"/>
      <c r="Q1532" s="10"/>
    </row>
    <row r="1533" spans="1:17" x14ac:dyDescent="0.25">
      <c r="A1533">
        <f t="shared" si="150"/>
        <v>0</v>
      </c>
      <c r="B1533">
        <v>1997</v>
      </c>
      <c r="C1533" t="s">
        <v>3628</v>
      </c>
      <c r="D1533" t="s">
        <v>1939</v>
      </c>
      <c r="E1533" t="s">
        <v>3629</v>
      </c>
      <c r="F1533">
        <v>3</v>
      </c>
      <c r="G1533">
        <v>3</v>
      </c>
      <c r="H1533">
        <f t="shared" si="149"/>
        <v>9</v>
      </c>
      <c r="P1533" s="10"/>
      <c r="Q1533" s="10"/>
    </row>
    <row r="1534" spans="1:17" x14ac:dyDescent="0.25">
      <c r="A1534">
        <f t="shared" si="150"/>
        <v>0</v>
      </c>
      <c r="B1534">
        <v>1997</v>
      </c>
      <c r="C1534" t="s">
        <v>3630</v>
      </c>
      <c r="D1534" t="s">
        <v>379</v>
      </c>
      <c r="E1534" t="s">
        <v>3631</v>
      </c>
      <c r="F1534">
        <v>4</v>
      </c>
      <c r="G1534">
        <v>4</v>
      </c>
      <c r="H1534">
        <f t="shared" si="149"/>
        <v>16</v>
      </c>
      <c r="P1534" s="10"/>
      <c r="Q1534" s="10"/>
    </row>
    <row r="1535" spans="1:17" x14ac:dyDescent="0.25">
      <c r="A1535">
        <f t="shared" si="150"/>
        <v>0</v>
      </c>
      <c r="B1535">
        <v>1997</v>
      </c>
      <c r="C1535" t="s">
        <v>3632</v>
      </c>
      <c r="D1535" t="s">
        <v>2374</v>
      </c>
      <c r="E1535" t="s">
        <v>3633</v>
      </c>
      <c r="F1535">
        <v>2</v>
      </c>
      <c r="G1535">
        <v>3</v>
      </c>
      <c r="H1535">
        <f t="shared" si="149"/>
        <v>9</v>
      </c>
      <c r="P1535" s="10"/>
      <c r="Q1535" s="10"/>
    </row>
    <row r="1536" spans="1:17" x14ac:dyDescent="0.25">
      <c r="A1536">
        <f t="shared" si="150"/>
        <v>0</v>
      </c>
      <c r="B1536">
        <v>1997</v>
      </c>
      <c r="C1536" t="s">
        <v>3634</v>
      </c>
      <c r="D1536" t="s">
        <v>1108</v>
      </c>
      <c r="E1536" t="s">
        <v>3635</v>
      </c>
      <c r="F1536">
        <v>2</v>
      </c>
      <c r="G1536">
        <v>4</v>
      </c>
      <c r="H1536">
        <f t="shared" si="149"/>
        <v>16</v>
      </c>
      <c r="P1536" s="10"/>
      <c r="Q1536" s="10"/>
    </row>
    <row r="1537" spans="1:17" x14ac:dyDescent="0.25">
      <c r="A1537">
        <f t="shared" si="150"/>
        <v>0</v>
      </c>
      <c r="B1537">
        <v>1997</v>
      </c>
      <c r="C1537" t="s">
        <v>3636</v>
      </c>
      <c r="D1537" t="s">
        <v>3637</v>
      </c>
      <c r="E1537" t="s">
        <v>2785</v>
      </c>
      <c r="F1537">
        <v>4</v>
      </c>
      <c r="G1537">
        <v>4</v>
      </c>
      <c r="H1537">
        <f t="shared" si="149"/>
        <v>16</v>
      </c>
      <c r="P1537" s="10"/>
      <c r="Q1537" s="10"/>
    </row>
    <row r="1538" spans="1:17" x14ac:dyDescent="0.25">
      <c r="A1538">
        <f t="shared" si="150"/>
        <v>0</v>
      </c>
      <c r="B1538">
        <v>1997</v>
      </c>
      <c r="C1538" t="s">
        <v>3638</v>
      </c>
      <c r="D1538" t="s">
        <v>835</v>
      </c>
      <c r="E1538" t="s">
        <v>2173</v>
      </c>
      <c r="F1538">
        <v>3</v>
      </c>
      <c r="G1538">
        <v>4</v>
      </c>
      <c r="H1538">
        <f t="shared" si="149"/>
        <v>16</v>
      </c>
      <c r="P1538" s="10"/>
      <c r="Q1538" s="10"/>
    </row>
    <row r="1539" spans="1:17" x14ac:dyDescent="0.25">
      <c r="A1539">
        <f t="shared" si="150"/>
        <v>0</v>
      </c>
      <c r="B1539">
        <v>1997</v>
      </c>
      <c r="C1539" t="s">
        <v>3639</v>
      </c>
      <c r="D1539" t="s">
        <v>3640</v>
      </c>
      <c r="E1539" t="s">
        <v>3641</v>
      </c>
      <c r="F1539">
        <v>2</v>
      </c>
      <c r="G1539">
        <v>4</v>
      </c>
      <c r="H1539">
        <f t="shared" si="149"/>
        <v>16</v>
      </c>
      <c r="P1539" s="10"/>
      <c r="Q1539" s="10"/>
    </row>
    <row r="1540" spans="1:17" x14ac:dyDescent="0.25">
      <c r="A1540">
        <f t="shared" si="150"/>
        <v>0</v>
      </c>
      <c r="B1540">
        <v>1998</v>
      </c>
      <c r="C1540" t="s">
        <v>3642</v>
      </c>
      <c r="D1540" t="s">
        <v>445</v>
      </c>
      <c r="E1540" t="s">
        <v>3643</v>
      </c>
      <c r="F1540">
        <v>3</v>
      </c>
      <c r="G1540">
        <v>3</v>
      </c>
      <c r="H1540">
        <f t="shared" si="149"/>
        <v>9</v>
      </c>
      <c r="P1540" s="10"/>
      <c r="Q1540" s="10"/>
    </row>
    <row r="1541" spans="1:17" x14ac:dyDescent="0.25">
      <c r="A1541">
        <f t="shared" si="150"/>
        <v>0</v>
      </c>
      <c r="B1541">
        <v>1998</v>
      </c>
      <c r="C1541" t="s">
        <v>3644</v>
      </c>
      <c r="D1541" t="s">
        <v>385</v>
      </c>
      <c r="E1541" t="s">
        <v>3645</v>
      </c>
      <c r="F1541">
        <v>4</v>
      </c>
      <c r="G1541">
        <v>4</v>
      </c>
      <c r="H1541">
        <f t="shared" si="149"/>
        <v>16</v>
      </c>
      <c r="P1541" s="10"/>
      <c r="Q1541" s="10"/>
    </row>
    <row r="1542" spans="1:17" x14ac:dyDescent="0.25">
      <c r="A1542">
        <f t="shared" si="150"/>
        <v>0</v>
      </c>
      <c r="B1542">
        <v>1998</v>
      </c>
      <c r="C1542" t="s">
        <v>3646</v>
      </c>
      <c r="D1542" t="s">
        <v>327</v>
      </c>
      <c r="E1542" t="s">
        <v>3647</v>
      </c>
      <c r="F1542">
        <v>4</v>
      </c>
      <c r="G1542">
        <v>1</v>
      </c>
      <c r="H1542">
        <f t="shared" si="149"/>
        <v>1</v>
      </c>
      <c r="P1542" s="10"/>
      <c r="Q1542" s="10"/>
    </row>
    <row r="1543" spans="1:17" x14ac:dyDescent="0.25">
      <c r="A1543">
        <f t="shared" si="150"/>
        <v>0</v>
      </c>
      <c r="B1543">
        <v>1998</v>
      </c>
      <c r="C1543" t="s">
        <v>3648</v>
      </c>
      <c r="D1543" t="s">
        <v>2879</v>
      </c>
      <c r="E1543" t="s">
        <v>3649</v>
      </c>
      <c r="F1543">
        <v>3</v>
      </c>
      <c r="G1543">
        <v>3</v>
      </c>
      <c r="H1543">
        <f t="shared" si="149"/>
        <v>9</v>
      </c>
      <c r="P1543" s="10"/>
      <c r="Q1543" s="10"/>
    </row>
    <row r="1544" spans="1:17" x14ac:dyDescent="0.25">
      <c r="A1544">
        <f t="shared" si="150"/>
        <v>0</v>
      </c>
      <c r="B1544">
        <v>1998</v>
      </c>
      <c r="C1544" t="s">
        <v>3650</v>
      </c>
      <c r="D1544" t="s">
        <v>327</v>
      </c>
      <c r="E1544" t="s">
        <v>3651</v>
      </c>
      <c r="F1544">
        <v>4</v>
      </c>
      <c r="G1544">
        <v>3</v>
      </c>
      <c r="H1544">
        <f t="shared" si="149"/>
        <v>9</v>
      </c>
      <c r="P1544" s="10"/>
      <c r="Q1544" s="10"/>
    </row>
    <row r="1545" spans="1:17" x14ac:dyDescent="0.25">
      <c r="A1545">
        <f t="shared" si="150"/>
        <v>0</v>
      </c>
      <c r="B1545">
        <v>1998</v>
      </c>
      <c r="C1545" t="s">
        <v>3652</v>
      </c>
      <c r="D1545" t="s">
        <v>815</v>
      </c>
      <c r="E1545" t="s">
        <v>3653</v>
      </c>
      <c r="F1545">
        <v>4</v>
      </c>
      <c r="G1545">
        <v>3</v>
      </c>
      <c r="H1545">
        <f t="shared" si="149"/>
        <v>9</v>
      </c>
      <c r="P1545" s="10"/>
      <c r="Q1545" s="10"/>
    </row>
    <row r="1546" spans="1:17" x14ac:dyDescent="0.25">
      <c r="A1546">
        <f t="shared" si="150"/>
        <v>0</v>
      </c>
      <c r="B1546">
        <v>1998</v>
      </c>
      <c r="C1546" t="s">
        <v>3654</v>
      </c>
      <c r="D1546" t="s">
        <v>3655</v>
      </c>
      <c r="E1546" t="s">
        <v>3656</v>
      </c>
      <c r="F1546">
        <v>2</v>
      </c>
      <c r="G1546">
        <v>4</v>
      </c>
      <c r="H1546">
        <f t="shared" si="149"/>
        <v>16</v>
      </c>
      <c r="P1546" s="10"/>
      <c r="Q1546" s="10"/>
    </row>
    <row r="1547" spans="1:17" x14ac:dyDescent="0.25">
      <c r="A1547">
        <f t="shared" si="150"/>
        <v>0</v>
      </c>
      <c r="B1547">
        <v>1998</v>
      </c>
      <c r="C1547" t="s">
        <v>3657</v>
      </c>
      <c r="D1547" t="s">
        <v>3658</v>
      </c>
      <c r="E1547" t="s">
        <v>3659</v>
      </c>
      <c r="F1547">
        <v>2</v>
      </c>
      <c r="G1547">
        <v>4</v>
      </c>
      <c r="H1547">
        <f t="shared" si="149"/>
        <v>16</v>
      </c>
      <c r="P1547" s="10"/>
      <c r="Q1547" s="10"/>
    </row>
    <row r="1548" spans="1:17" x14ac:dyDescent="0.25">
      <c r="A1548">
        <f t="shared" si="150"/>
        <v>0</v>
      </c>
      <c r="B1548">
        <v>1998</v>
      </c>
      <c r="C1548" t="s">
        <v>3660</v>
      </c>
      <c r="D1548" t="s">
        <v>988</v>
      </c>
      <c r="E1548" t="s">
        <v>3661</v>
      </c>
      <c r="F1548">
        <v>2</v>
      </c>
      <c r="G1548">
        <v>2</v>
      </c>
      <c r="H1548">
        <f t="shared" si="149"/>
        <v>4</v>
      </c>
      <c r="P1548" s="10"/>
      <c r="Q1548" s="10"/>
    </row>
    <row r="1549" spans="1:17" x14ac:dyDescent="0.25">
      <c r="A1549">
        <f t="shared" si="150"/>
        <v>0</v>
      </c>
      <c r="B1549">
        <v>1998</v>
      </c>
      <c r="C1549" t="s">
        <v>3662</v>
      </c>
      <c r="D1549" t="s">
        <v>688</v>
      </c>
      <c r="E1549" t="s">
        <v>3663</v>
      </c>
      <c r="F1549">
        <v>4</v>
      </c>
      <c r="G1549">
        <v>4</v>
      </c>
      <c r="H1549">
        <f t="shared" si="149"/>
        <v>16</v>
      </c>
      <c r="P1549" s="10"/>
      <c r="Q1549" s="10"/>
    </row>
    <row r="1550" spans="1:17" x14ac:dyDescent="0.25">
      <c r="A1550">
        <f t="shared" si="150"/>
        <v>0</v>
      </c>
      <c r="B1550">
        <v>1998</v>
      </c>
      <c r="C1550" t="s">
        <v>3664</v>
      </c>
      <c r="D1550" t="s">
        <v>1271</v>
      </c>
      <c r="E1550" t="s">
        <v>3665</v>
      </c>
      <c r="F1550">
        <v>2</v>
      </c>
      <c r="G1550">
        <v>4</v>
      </c>
      <c r="H1550">
        <f t="shared" si="149"/>
        <v>16</v>
      </c>
      <c r="P1550" s="10"/>
      <c r="Q1550" s="10"/>
    </row>
    <row r="1551" spans="1:17" x14ac:dyDescent="0.25">
      <c r="A1551">
        <f t="shared" si="150"/>
        <v>0</v>
      </c>
      <c r="B1551">
        <v>1998</v>
      </c>
      <c r="C1551" t="s">
        <v>3666</v>
      </c>
      <c r="D1551" t="s">
        <v>395</v>
      </c>
      <c r="E1551" t="s">
        <v>3667</v>
      </c>
      <c r="F1551">
        <v>3</v>
      </c>
      <c r="G1551">
        <v>3</v>
      </c>
      <c r="H1551">
        <f t="shared" si="149"/>
        <v>9</v>
      </c>
      <c r="P1551" s="10"/>
      <c r="Q1551" s="10"/>
    </row>
    <row r="1552" spans="1:17" x14ac:dyDescent="0.25">
      <c r="A1552">
        <f t="shared" si="150"/>
        <v>0</v>
      </c>
      <c r="B1552">
        <v>1998</v>
      </c>
      <c r="C1552" t="s">
        <v>3668</v>
      </c>
      <c r="D1552" t="s">
        <v>3669</v>
      </c>
      <c r="E1552" t="s">
        <v>3670</v>
      </c>
      <c r="F1552">
        <v>2</v>
      </c>
      <c r="G1552">
        <v>3</v>
      </c>
      <c r="H1552">
        <f t="shared" si="149"/>
        <v>9</v>
      </c>
      <c r="P1552" s="10"/>
      <c r="Q1552" s="10"/>
    </row>
    <row r="1553" spans="1:17" x14ac:dyDescent="0.25">
      <c r="A1553">
        <f t="shared" si="150"/>
        <v>0</v>
      </c>
      <c r="B1553">
        <v>1998</v>
      </c>
      <c r="C1553" t="s">
        <v>3671</v>
      </c>
      <c r="D1553" t="s">
        <v>2053</v>
      </c>
      <c r="E1553" t="s">
        <v>3672</v>
      </c>
      <c r="F1553">
        <v>4</v>
      </c>
      <c r="G1553">
        <v>3</v>
      </c>
      <c r="H1553">
        <f t="shared" si="149"/>
        <v>9</v>
      </c>
      <c r="P1553" s="10"/>
      <c r="Q1553" s="10"/>
    </row>
    <row r="1554" spans="1:17" x14ac:dyDescent="0.25">
      <c r="A1554">
        <f t="shared" si="150"/>
        <v>0</v>
      </c>
      <c r="B1554">
        <v>1998</v>
      </c>
      <c r="C1554" t="s">
        <v>3673</v>
      </c>
      <c r="D1554" t="s">
        <v>1677</v>
      </c>
      <c r="E1554" t="s">
        <v>3674</v>
      </c>
      <c r="F1554">
        <v>3</v>
      </c>
      <c r="G1554">
        <v>3</v>
      </c>
      <c r="H1554">
        <f t="shared" si="149"/>
        <v>9</v>
      </c>
      <c r="P1554" s="10"/>
      <c r="Q1554" s="10"/>
    </row>
    <row r="1555" spans="1:17" x14ac:dyDescent="0.25">
      <c r="A1555">
        <f t="shared" si="150"/>
        <v>0</v>
      </c>
      <c r="B1555">
        <v>1998</v>
      </c>
      <c r="C1555" t="s">
        <v>3675</v>
      </c>
      <c r="D1555" t="s">
        <v>3676</v>
      </c>
      <c r="E1555" t="s">
        <v>3677</v>
      </c>
      <c r="F1555">
        <v>3</v>
      </c>
      <c r="G1555">
        <v>3</v>
      </c>
      <c r="H1555">
        <f t="shared" si="149"/>
        <v>9</v>
      </c>
      <c r="P1555" s="10"/>
      <c r="Q1555" s="10"/>
    </row>
    <row r="1556" spans="1:17" x14ac:dyDescent="0.25">
      <c r="A1556">
        <f t="shared" si="150"/>
        <v>0</v>
      </c>
      <c r="B1556">
        <v>1998</v>
      </c>
      <c r="C1556" t="s">
        <v>3678</v>
      </c>
      <c r="D1556" t="s">
        <v>3679</v>
      </c>
      <c r="E1556" t="s">
        <v>3680</v>
      </c>
      <c r="F1556">
        <v>2</v>
      </c>
      <c r="G1556">
        <v>4</v>
      </c>
      <c r="H1556">
        <f t="shared" si="149"/>
        <v>16</v>
      </c>
      <c r="P1556" s="10"/>
      <c r="Q1556" s="10"/>
    </row>
    <row r="1557" spans="1:17" x14ac:dyDescent="0.25">
      <c r="A1557">
        <f t="shared" si="150"/>
        <v>0</v>
      </c>
      <c r="B1557">
        <v>1998</v>
      </c>
      <c r="C1557" t="s">
        <v>3681</v>
      </c>
      <c r="D1557" t="s">
        <v>3682</v>
      </c>
      <c r="E1557" t="s">
        <v>3683</v>
      </c>
      <c r="F1557">
        <v>4</v>
      </c>
      <c r="G1557">
        <v>4</v>
      </c>
      <c r="H1557">
        <f t="shared" si="149"/>
        <v>16</v>
      </c>
      <c r="P1557" s="10"/>
      <c r="Q1557" s="10"/>
    </row>
    <row r="1558" spans="1:17" x14ac:dyDescent="0.25">
      <c r="A1558">
        <f t="shared" si="150"/>
        <v>0</v>
      </c>
      <c r="B1558">
        <v>1998</v>
      </c>
      <c r="C1558" t="s">
        <v>3684</v>
      </c>
      <c r="D1558" t="s">
        <v>1855</v>
      </c>
      <c r="E1558" t="s">
        <v>3685</v>
      </c>
      <c r="F1558">
        <v>2</v>
      </c>
      <c r="G1558">
        <v>4</v>
      </c>
      <c r="H1558">
        <f t="shared" si="149"/>
        <v>16</v>
      </c>
      <c r="P1558" s="10"/>
      <c r="Q1558" s="10"/>
    </row>
    <row r="1559" spans="1:17" x14ac:dyDescent="0.25">
      <c r="A1559">
        <f t="shared" si="150"/>
        <v>0</v>
      </c>
      <c r="B1559">
        <v>1998</v>
      </c>
      <c r="C1559" t="s">
        <v>3686</v>
      </c>
      <c r="D1559" t="s">
        <v>558</v>
      </c>
      <c r="E1559" t="s">
        <v>3687</v>
      </c>
      <c r="F1559">
        <v>2</v>
      </c>
      <c r="G1559">
        <v>4</v>
      </c>
      <c r="H1559">
        <f t="shared" si="149"/>
        <v>16</v>
      </c>
      <c r="P1559" s="10"/>
      <c r="Q1559" s="10"/>
    </row>
    <row r="1560" spans="1:17" x14ac:dyDescent="0.25">
      <c r="A1560">
        <f t="shared" si="150"/>
        <v>0</v>
      </c>
      <c r="B1560">
        <v>1998</v>
      </c>
      <c r="C1560" t="s">
        <v>3688</v>
      </c>
      <c r="D1560" t="s">
        <v>2763</v>
      </c>
      <c r="E1560" t="s">
        <v>3689</v>
      </c>
      <c r="F1560">
        <v>2</v>
      </c>
      <c r="G1560">
        <v>4</v>
      </c>
      <c r="H1560">
        <f t="shared" si="149"/>
        <v>16</v>
      </c>
      <c r="P1560" s="10"/>
      <c r="Q1560" s="10"/>
    </row>
    <row r="1561" spans="1:17" x14ac:dyDescent="0.25">
      <c r="A1561">
        <f t="shared" si="150"/>
        <v>0</v>
      </c>
      <c r="B1561">
        <v>1998</v>
      </c>
      <c r="C1561" t="s">
        <v>3690</v>
      </c>
      <c r="D1561" t="s">
        <v>2473</v>
      </c>
      <c r="E1561" t="s">
        <v>3691</v>
      </c>
      <c r="F1561">
        <v>4</v>
      </c>
      <c r="G1561">
        <v>4</v>
      </c>
      <c r="H1561">
        <f t="shared" si="149"/>
        <v>16</v>
      </c>
      <c r="P1561" s="10"/>
      <c r="Q1561" s="10"/>
    </row>
    <row r="1562" spans="1:17" x14ac:dyDescent="0.25">
      <c r="A1562">
        <f t="shared" si="150"/>
        <v>0</v>
      </c>
      <c r="B1562">
        <v>1998</v>
      </c>
      <c r="C1562" t="s">
        <v>3692</v>
      </c>
      <c r="D1562" t="s">
        <v>3693</v>
      </c>
      <c r="E1562" t="s">
        <v>3694</v>
      </c>
      <c r="F1562">
        <v>3</v>
      </c>
      <c r="G1562">
        <v>4</v>
      </c>
      <c r="H1562">
        <f t="shared" si="149"/>
        <v>16</v>
      </c>
      <c r="P1562" s="10"/>
      <c r="Q1562" s="10"/>
    </row>
    <row r="1563" spans="1:17" x14ac:dyDescent="0.25">
      <c r="A1563">
        <f t="shared" si="150"/>
        <v>0</v>
      </c>
      <c r="B1563">
        <v>1998</v>
      </c>
      <c r="C1563" t="s">
        <v>3695</v>
      </c>
      <c r="D1563" t="s">
        <v>2562</v>
      </c>
      <c r="E1563" t="s">
        <v>3696</v>
      </c>
      <c r="F1563">
        <v>4</v>
      </c>
      <c r="G1563">
        <v>4</v>
      </c>
      <c r="H1563">
        <f t="shared" si="149"/>
        <v>16</v>
      </c>
      <c r="P1563" s="10"/>
      <c r="Q1563" s="10"/>
    </row>
    <row r="1564" spans="1:17" x14ac:dyDescent="0.25">
      <c r="A1564">
        <f t="shared" si="150"/>
        <v>0</v>
      </c>
      <c r="B1564">
        <v>1998</v>
      </c>
      <c r="C1564" t="s">
        <v>3697</v>
      </c>
      <c r="D1564" t="s">
        <v>988</v>
      </c>
      <c r="E1564" t="s">
        <v>3698</v>
      </c>
      <c r="F1564">
        <v>3</v>
      </c>
      <c r="G1564">
        <v>3</v>
      </c>
      <c r="H1564">
        <f t="shared" si="149"/>
        <v>9</v>
      </c>
      <c r="P1564" s="10"/>
      <c r="Q1564" s="10"/>
    </row>
    <row r="1565" spans="1:17" x14ac:dyDescent="0.25">
      <c r="A1565">
        <f t="shared" si="150"/>
        <v>0</v>
      </c>
      <c r="B1565">
        <v>1998</v>
      </c>
      <c r="C1565" t="s">
        <v>3699</v>
      </c>
      <c r="D1565" t="s">
        <v>3700</v>
      </c>
      <c r="E1565" t="s">
        <v>3701</v>
      </c>
      <c r="F1565">
        <v>4</v>
      </c>
      <c r="G1565">
        <v>4</v>
      </c>
      <c r="H1565">
        <f t="shared" si="149"/>
        <v>16</v>
      </c>
      <c r="P1565" s="10"/>
      <c r="Q1565" s="10"/>
    </row>
    <row r="1566" spans="1:17" x14ac:dyDescent="0.25">
      <c r="A1566">
        <f t="shared" si="150"/>
        <v>0</v>
      </c>
      <c r="B1566">
        <v>1998</v>
      </c>
      <c r="C1566" t="s">
        <v>3702</v>
      </c>
      <c r="D1566" t="s">
        <v>327</v>
      </c>
      <c r="E1566" t="s">
        <v>3703</v>
      </c>
      <c r="F1566">
        <v>2</v>
      </c>
      <c r="G1566">
        <v>3</v>
      </c>
      <c r="H1566">
        <f t="shared" si="149"/>
        <v>9</v>
      </c>
      <c r="P1566" s="10"/>
      <c r="Q1566" s="10"/>
    </row>
    <row r="1567" spans="1:17" x14ac:dyDescent="0.25">
      <c r="A1567">
        <f t="shared" si="150"/>
        <v>0</v>
      </c>
      <c r="B1567">
        <v>1998</v>
      </c>
      <c r="C1567" t="s">
        <v>3704</v>
      </c>
      <c r="D1567" t="s">
        <v>3705</v>
      </c>
      <c r="E1567" t="s">
        <v>3706</v>
      </c>
      <c r="F1567">
        <v>4</v>
      </c>
      <c r="G1567">
        <v>4</v>
      </c>
      <c r="H1567">
        <f t="shared" si="149"/>
        <v>16</v>
      </c>
      <c r="P1567" s="10"/>
      <c r="Q1567" s="10"/>
    </row>
    <row r="1568" spans="1:17" x14ac:dyDescent="0.25">
      <c r="A1568">
        <f t="shared" si="150"/>
        <v>0</v>
      </c>
      <c r="B1568">
        <v>1998</v>
      </c>
      <c r="C1568" t="s">
        <v>3707</v>
      </c>
      <c r="D1568" t="s">
        <v>1385</v>
      </c>
      <c r="E1568" t="s">
        <v>1177</v>
      </c>
      <c r="F1568">
        <v>2</v>
      </c>
      <c r="G1568">
        <v>4</v>
      </c>
      <c r="H1568">
        <f t="shared" si="149"/>
        <v>16</v>
      </c>
      <c r="P1568" s="10"/>
      <c r="Q1568" s="10"/>
    </row>
    <row r="1569" spans="1:17" x14ac:dyDescent="0.25">
      <c r="A1569">
        <f t="shared" si="150"/>
        <v>0</v>
      </c>
      <c r="B1569">
        <v>1998</v>
      </c>
      <c r="C1569" t="s">
        <v>3708</v>
      </c>
      <c r="D1569" t="s">
        <v>3709</v>
      </c>
      <c r="E1569" t="s">
        <v>3710</v>
      </c>
      <c r="F1569">
        <v>2</v>
      </c>
      <c r="G1569">
        <v>4</v>
      </c>
      <c r="H1569">
        <f t="shared" si="149"/>
        <v>16</v>
      </c>
      <c r="P1569" s="10"/>
      <c r="Q1569" s="10"/>
    </row>
    <row r="1570" spans="1:17" x14ac:dyDescent="0.25">
      <c r="A1570">
        <f t="shared" si="150"/>
        <v>0</v>
      </c>
      <c r="B1570">
        <v>1998</v>
      </c>
      <c r="C1570" t="s">
        <v>3711</v>
      </c>
      <c r="D1570" t="s">
        <v>3712</v>
      </c>
      <c r="E1570" t="s">
        <v>2247</v>
      </c>
      <c r="F1570">
        <v>2</v>
      </c>
      <c r="G1570">
        <v>4</v>
      </c>
      <c r="H1570">
        <f t="shared" si="149"/>
        <v>16</v>
      </c>
      <c r="P1570" s="10"/>
      <c r="Q1570" s="10"/>
    </row>
    <row r="1571" spans="1:17" x14ac:dyDescent="0.25">
      <c r="A1571">
        <f t="shared" si="150"/>
        <v>0</v>
      </c>
      <c r="B1571">
        <v>1998</v>
      </c>
      <c r="C1571" t="s">
        <v>3713</v>
      </c>
      <c r="D1571" t="s">
        <v>315</v>
      </c>
      <c r="E1571" t="s">
        <v>3714</v>
      </c>
      <c r="F1571">
        <v>2</v>
      </c>
      <c r="G1571">
        <v>4</v>
      </c>
      <c r="H1571">
        <f t="shared" si="149"/>
        <v>16</v>
      </c>
      <c r="P1571" s="10"/>
      <c r="Q1571" s="10"/>
    </row>
    <row r="1572" spans="1:17" x14ac:dyDescent="0.25">
      <c r="A1572">
        <f t="shared" si="150"/>
        <v>0</v>
      </c>
      <c r="B1572">
        <v>1998</v>
      </c>
      <c r="C1572" t="s">
        <v>3715</v>
      </c>
      <c r="D1572" t="s">
        <v>1515</v>
      </c>
      <c r="E1572" t="s">
        <v>3716</v>
      </c>
      <c r="F1572">
        <v>5</v>
      </c>
      <c r="G1572">
        <v>4</v>
      </c>
      <c r="H1572">
        <f t="shared" si="149"/>
        <v>16</v>
      </c>
      <c r="P1572" s="10"/>
      <c r="Q1572" s="10"/>
    </row>
    <row r="1573" spans="1:17" x14ac:dyDescent="0.25">
      <c r="A1573">
        <f t="shared" si="150"/>
        <v>0</v>
      </c>
      <c r="B1573">
        <v>1998</v>
      </c>
      <c r="C1573" t="s">
        <v>3717</v>
      </c>
      <c r="D1573" t="s">
        <v>484</v>
      </c>
      <c r="E1573" t="s">
        <v>3718</v>
      </c>
      <c r="F1573">
        <v>4</v>
      </c>
      <c r="G1573">
        <v>4</v>
      </c>
      <c r="H1573">
        <f t="shared" si="149"/>
        <v>16</v>
      </c>
      <c r="P1573" s="10"/>
      <c r="Q1573" s="10"/>
    </row>
    <row r="1574" spans="1:17" x14ac:dyDescent="0.25">
      <c r="A1574">
        <f t="shared" si="150"/>
        <v>0</v>
      </c>
      <c r="B1574">
        <v>1998</v>
      </c>
      <c r="C1574" t="s">
        <v>3719</v>
      </c>
      <c r="D1574" t="s">
        <v>395</v>
      </c>
      <c r="E1574" t="s">
        <v>3720</v>
      </c>
      <c r="F1574">
        <v>3</v>
      </c>
      <c r="G1574">
        <v>4</v>
      </c>
      <c r="H1574">
        <f t="shared" si="149"/>
        <v>16</v>
      </c>
      <c r="P1574" s="10"/>
      <c r="Q1574" s="10"/>
    </row>
    <row r="1575" spans="1:17" x14ac:dyDescent="0.25">
      <c r="A1575">
        <f t="shared" si="150"/>
        <v>0</v>
      </c>
      <c r="B1575">
        <v>1998</v>
      </c>
      <c r="C1575" t="s">
        <v>3721</v>
      </c>
      <c r="D1575" t="s">
        <v>2462</v>
      </c>
      <c r="E1575" t="s">
        <v>3722</v>
      </c>
      <c r="F1575">
        <v>2</v>
      </c>
      <c r="G1575">
        <v>4</v>
      </c>
      <c r="H1575">
        <f t="shared" si="149"/>
        <v>16</v>
      </c>
      <c r="P1575" s="10"/>
      <c r="Q1575" s="10"/>
    </row>
    <row r="1576" spans="1:17" x14ac:dyDescent="0.25">
      <c r="A1576">
        <f t="shared" si="150"/>
        <v>0</v>
      </c>
      <c r="B1576">
        <v>1998</v>
      </c>
      <c r="C1576" t="s">
        <v>3723</v>
      </c>
      <c r="D1576" t="s">
        <v>1074</v>
      </c>
      <c r="E1576" t="s">
        <v>3724</v>
      </c>
      <c r="F1576">
        <v>2</v>
      </c>
      <c r="G1576">
        <v>4</v>
      </c>
      <c r="H1576">
        <f t="shared" si="149"/>
        <v>16</v>
      </c>
      <c r="P1576" s="10"/>
      <c r="Q1576" s="10"/>
    </row>
    <row r="1577" spans="1:17" x14ac:dyDescent="0.25">
      <c r="A1577">
        <f t="shared" si="150"/>
        <v>0</v>
      </c>
      <c r="B1577">
        <v>1998</v>
      </c>
      <c r="C1577" t="s">
        <v>3725</v>
      </c>
      <c r="D1577" t="s">
        <v>3726</v>
      </c>
      <c r="E1577" t="s">
        <v>3727</v>
      </c>
      <c r="F1577">
        <v>4</v>
      </c>
      <c r="G1577">
        <v>3</v>
      </c>
      <c r="H1577">
        <f t="shared" si="149"/>
        <v>9</v>
      </c>
      <c r="P1577" s="10"/>
      <c r="Q1577" s="10"/>
    </row>
    <row r="1578" spans="1:17" x14ac:dyDescent="0.25">
      <c r="A1578">
        <f t="shared" si="150"/>
        <v>0</v>
      </c>
      <c r="B1578">
        <v>1998</v>
      </c>
      <c r="C1578" t="s">
        <v>3728</v>
      </c>
      <c r="D1578" t="s">
        <v>1764</v>
      </c>
      <c r="E1578" t="s">
        <v>2671</v>
      </c>
      <c r="F1578">
        <v>4</v>
      </c>
      <c r="G1578">
        <v>4</v>
      </c>
      <c r="H1578">
        <f t="shared" si="149"/>
        <v>16</v>
      </c>
      <c r="P1578" s="10"/>
      <c r="Q1578" s="10"/>
    </row>
    <row r="1579" spans="1:17" x14ac:dyDescent="0.25">
      <c r="A1579">
        <f t="shared" si="150"/>
        <v>0</v>
      </c>
      <c r="B1579">
        <v>1998</v>
      </c>
      <c r="C1579" t="s">
        <v>3729</v>
      </c>
      <c r="D1579" t="s">
        <v>3014</v>
      </c>
      <c r="E1579" t="s">
        <v>3730</v>
      </c>
      <c r="F1579">
        <v>2</v>
      </c>
      <c r="G1579">
        <v>4</v>
      </c>
      <c r="H1579">
        <f t="shared" si="149"/>
        <v>16</v>
      </c>
      <c r="P1579" s="10"/>
      <c r="Q1579" s="10"/>
    </row>
    <row r="1580" spans="1:17" x14ac:dyDescent="0.25">
      <c r="A1580">
        <f t="shared" si="150"/>
        <v>0</v>
      </c>
      <c r="B1580">
        <v>1998</v>
      </c>
      <c r="C1580" t="s">
        <v>3731</v>
      </c>
      <c r="D1580" t="s">
        <v>558</v>
      </c>
      <c r="E1580" t="s">
        <v>3732</v>
      </c>
      <c r="F1580">
        <v>3</v>
      </c>
      <c r="G1580">
        <v>4</v>
      </c>
      <c r="H1580">
        <f t="shared" si="149"/>
        <v>16</v>
      </c>
      <c r="P1580" s="10"/>
      <c r="Q1580" s="10"/>
    </row>
    <row r="1581" spans="1:17" x14ac:dyDescent="0.25">
      <c r="A1581">
        <f t="shared" si="150"/>
        <v>0</v>
      </c>
      <c r="B1581">
        <v>1998</v>
      </c>
      <c r="C1581" t="s">
        <v>3733</v>
      </c>
      <c r="D1581" t="s">
        <v>1054</v>
      </c>
      <c r="E1581" t="s">
        <v>3734</v>
      </c>
      <c r="F1581">
        <v>4</v>
      </c>
      <c r="G1581">
        <v>2</v>
      </c>
      <c r="H1581">
        <f t="shared" si="149"/>
        <v>4</v>
      </c>
      <c r="P1581" s="10"/>
      <c r="Q1581" s="10"/>
    </row>
    <row r="1582" spans="1:17" x14ac:dyDescent="0.25">
      <c r="A1582">
        <f t="shared" si="150"/>
        <v>0</v>
      </c>
      <c r="B1582">
        <v>1998</v>
      </c>
      <c r="C1582" t="s">
        <v>3735</v>
      </c>
      <c r="D1582" t="s">
        <v>611</v>
      </c>
      <c r="E1582" t="s">
        <v>3736</v>
      </c>
      <c r="F1582">
        <v>2</v>
      </c>
      <c r="G1582">
        <v>3</v>
      </c>
      <c r="H1582">
        <f t="shared" si="149"/>
        <v>9</v>
      </c>
      <c r="P1582" s="10"/>
      <c r="Q1582" s="10"/>
    </row>
    <row r="1583" spans="1:17" x14ac:dyDescent="0.25">
      <c r="A1583">
        <f t="shared" si="150"/>
        <v>0</v>
      </c>
      <c r="B1583">
        <v>1998</v>
      </c>
      <c r="C1583" t="s">
        <v>3737</v>
      </c>
      <c r="D1583" t="s">
        <v>409</v>
      </c>
      <c r="E1583" t="s">
        <v>3738</v>
      </c>
      <c r="F1583">
        <v>2</v>
      </c>
      <c r="G1583">
        <v>4</v>
      </c>
      <c r="H1583">
        <f t="shared" si="149"/>
        <v>16</v>
      </c>
      <c r="P1583" s="10"/>
      <c r="Q1583" s="10"/>
    </row>
    <row r="1584" spans="1:17" x14ac:dyDescent="0.25">
      <c r="A1584">
        <f t="shared" si="150"/>
        <v>0</v>
      </c>
      <c r="B1584">
        <v>1998</v>
      </c>
      <c r="C1584" t="s">
        <v>3739</v>
      </c>
      <c r="D1584" t="s">
        <v>3223</v>
      </c>
      <c r="E1584" t="s">
        <v>3740</v>
      </c>
      <c r="F1584">
        <v>2</v>
      </c>
      <c r="G1584">
        <v>4</v>
      </c>
      <c r="H1584">
        <f t="shared" si="149"/>
        <v>16</v>
      </c>
      <c r="P1584" s="10"/>
      <c r="Q1584" s="10"/>
    </row>
    <row r="1585" spans="1:17" x14ac:dyDescent="0.25">
      <c r="A1585">
        <f t="shared" si="150"/>
        <v>0</v>
      </c>
      <c r="B1585">
        <v>1998</v>
      </c>
      <c r="C1585" t="s">
        <v>3741</v>
      </c>
      <c r="D1585" t="s">
        <v>3742</v>
      </c>
      <c r="E1585" t="s">
        <v>3743</v>
      </c>
      <c r="F1585">
        <v>5</v>
      </c>
      <c r="G1585">
        <v>4</v>
      </c>
      <c r="H1585">
        <f t="shared" si="149"/>
        <v>16</v>
      </c>
      <c r="P1585" s="10"/>
      <c r="Q1585" s="10"/>
    </row>
    <row r="1586" spans="1:17" x14ac:dyDescent="0.25">
      <c r="A1586">
        <f t="shared" si="150"/>
        <v>0</v>
      </c>
      <c r="B1586">
        <v>1998</v>
      </c>
      <c r="C1586" t="s">
        <v>3744</v>
      </c>
      <c r="D1586" t="s">
        <v>2634</v>
      </c>
      <c r="E1586" t="s">
        <v>3745</v>
      </c>
      <c r="F1586">
        <v>2</v>
      </c>
      <c r="G1586">
        <v>4</v>
      </c>
      <c r="H1586">
        <f t="shared" si="149"/>
        <v>16</v>
      </c>
      <c r="P1586" s="10"/>
      <c r="Q1586" s="10"/>
    </row>
    <row r="1587" spans="1:17" x14ac:dyDescent="0.25">
      <c r="A1587">
        <f t="shared" si="150"/>
        <v>0</v>
      </c>
      <c r="B1587">
        <v>1998</v>
      </c>
      <c r="C1587" t="s">
        <v>3746</v>
      </c>
      <c r="D1587" t="s">
        <v>3079</v>
      </c>
      <c r="E1587" t="s">
        <v>3747</v>
      </c>
      <c r="F1587">
        <v>4</v>
      </c>
      <c r="G1587">
        <v>4</v>
      </c>
      <c r="H1587">
        <f t="shared" si="149"/>
        <v>16</v>
      </c>
      <c r="P1587" s="10"/>
      <c r="Q1587" s="10"/>
    </row>
    <row r="1588" spans="1:17" x14ac:dyDescent="0.25">
      <c r="A1588">
        <f t="shared" si="150"/>
        <v>0</v>
      </c>
      <c r="B1588">
        <v>1998</v>
      </c>
      <c r="C1588" t="s">
        <v>3748</v>
      </c>
      <c r="D1588" t="s">
        <v>376</v>
      </c>
      <c r="E1588" t="s">
        <v>3749</v>
      </c>
      <c r="F1588">
        <v>2</v>
      </c>
      <c r="G1588">
        <v>3</v>
      </c>
      <c r="H1588">
        <f t="shared" ref="H1588:H1651" si="151">G1588^2</f>
        <v>9</v>
      </c>
      <c r="P1588" s="10"/>
      <c r="Q1588" s="10"/>
    </row>
    <row r="1589" spans="1:17" x14ac:dyDescent="0.25">
      <c r="A1589">
        <f t="shared" ref="A1589:A1652" si="152">IF(C1589=C1588,1,0)</f>
        <v>0</v>
      </c>
      <c r="B1589">
        <v>1998</v>
      </c>
      <c r="C1589" t="s">
        <v>3750</v>
      </c>
      <c r="D1589" t="s">
        <v>1108</v>
      </c>
      <c r="E1589" t="s">
        <v>3751</v>
      </c>
      <c r="F1589">
        <v>4</v>
      </c>
      <c r="G1589">
        <v>2</v>
      </c>
      <c r="H1589">
        <f t="shared" si="151"/>
        <v>4</v>
      </c>
      <c r="P1589" s="10"/>
      <c r="Q1589" s="10"/>
    </row>
    <row r="1590" spans="1:17" x14ac:dyDescent="0.25">
      <c r="A1590">
        <f t="shared" si="152"/>
        <v>0</v>
      </c>
      <c r="B1590">
        <v>1998</v>
      </c>
      <c r="C1590" t="s">
        <v>3752</v>
      </c>
      <c r="D1590" t="s">
        <v>312</v>
      </c>
      <c r="E1590" t="s">
        <v>3753</v>
      </c>
      <c r="F1590">
        <v>2</v>
      </c>
      <c r="G1590">
        <v>4</v>
      </c>
      <c r="H1590">
        <f t="shared" si="151"/>
        <v>16</v>
      </c>
      <c r="P1590" s="10"/>
      <c r="Q1590" s="10"/>
    </row>
    <row r="1591" spans="1:17" x14ac:dyDescent="0.25">
      <c r="A1591">
        <f t="shared" si="152"/>
        <v>0</v>
      </c>
      <c r="B1591">
        <v>1998</v>
      </c>
      <c r="C1591" t="s">
        <v>3754</v>
      </c>
      <c r="D1591" t="s">
        <v>3755</v>
      </c>
      <c r="E1591" t="s">
        <v>3756</v>
      </c>
      <c r="F1591">
        <v>5</v>
      </c>
      <c r="G1591">
        <v>4</v>
      </c>
      <c r="H1591">
        <f t="shared" si="151"/>
        <v>16</v>
      </c>
      <c r="P1591" s="10"/>
      <c r="Q1591" s="10"/>
    </row>
    <row r="1592" spans="1:17" x14ac:dyDescent="0.25">
      <c r="A1592">
        <f t="shared" si="152"/>
        <v>0</v>
      </c>
      <c r="B1592">
        <v>1998</v>
      </c>
      <c r="C1592" t="s">
        <v>3757</v>
      </c>
      <c r="D1592" t="s">
        <v>359</v>
      </c>
      <c r="E1592" t="s">
        <v>3758</v>
      </c>
      <c r="F1592">
        <v>2</v>
      </c>
      <c r="G1592">
        <v>4</v>
      </c>
      <c r="H1592">
        <f t="shared" si="151"/>
        <v>16</v>
      </c>
      <c r="P1592" s="10"/>
      <c r="Q1592" s="10"/>
    </row>
    <row r="1593" spans="1:17" x14ac:dyDescent="0.25">
      <c r="A1593">
        <f t="shared" si="152"/>
        <v>0</v>
      </c>
      <c r="B1593">
        <v>1998</v>
      </c>
      <c r="C1593" t="s">
        <v>3759</v>
      </c>
      <c r="D1593" t="s">
        <v>785</v>
      </c>
      <c r="E1593" t="s">
        <v>3760</v>
      </c>
      <c r="F1593">
        <v>4</v>
      </c>
      <c r="G1593">
        <v>4</v>
      </c>
      <c r="H1593">
        <f t="shared" si="151"/>
        <v>16</v>
      </c>
      <c r="P1593" s="10"/>
      <c r="Q1593" s="10"/>
    </row>
    <row r="1594" spans="1:17" x14ac:dyDescent="0.25">
      <c r="A1594">
        <f t="shared" si="152"/>
        <v>0</v>
      </c>
      <c r="B1594">
        <v>1998</v>
      </c>
      <c r="C1594" t="s">
        <v>3761</v>
      </c>
      <c r="D1594" t="s">
        <v>1527</v>
      </c>
      <c r="E1594" t="s">
        <v>3762</v>
      </c>
      <c r="F1594">
        <v>3</v>
      </c>
      <c r="G1594">
        <v>4</v>
      </c>
      <c r="H1594">
        <f t="shared" si="151"/>
        <v>16</v>
      </c>
      <c r="P1594" s="10"/>
      <c r="Q1594" s="10"/>
    </row>
    <row r="1595" spans="1:17" x14ac:dyDescent="0.25">
      <c r="A1595">
        <f t="shared" si="152"/>
        <v>0</v>
      </c>
      <c r="B1595">
        <v>1998</v>
      </c>
      <c r="C1595" t="s">
        <v>3763</v>
      </c>
      <c r="D1595" t="s">
        <v>3764</v>
      </c>
      <c r="E1595" t="s">
        <v>3765</v>
      </c>
      <c r="F1595">
        <v>3</v>
      </c>
      <c r="G1595">
        <v>4</v>
      </c>
      <c r="H1595">
        <f t="shared" si="151"/>
        <v>16</v>
      </c>
      <c r="P1595" s="10"/>
      <c r="Q1595" s="10"/>
    </row>
    <row r="1596" spans="1:17" x14ac:dyDescent="0.25">
      <c r="A1596">
        <f t="shared" si="152"/>
        <v>0</v>
      </c>
      <c r="B1596">
        <v>1998</v>
      </c>
      <c r="C1596" t="s">
        <v>3766</v>
      </c>
      <c r="D1596" t="s">
        <v>353</v>
      </c>
      <c r="E1596" t="s">
        <v>3767</v>
      </c>
      <c r="F1596">
        <v>4</v>
      </c>
      <c r="G1596">
        <v>4</v>
      </c>
      <c r="H1596">
        <f t="shared" si="151"/>
        <v>16</v>
      </c>
      <c r="P1596" s="10"/>
      <c r="Q1596" s="10"/>
    </row>
    <row r="1597" spans="1:17" x14ac:dyDescent="0.25">
      <c r="A1597">
        <f t="shared" si="152"/>
        <v>0</v>
      </c>
      <c r="B1597">
        <v>1998</v>
      </c>
      <c r="C1597" t="s">
        <v>3768</v>
      </c>
      <c r="D1597" t="s">
        <v>3769</v>
      </c>
      <c r="E1597" t="s">
        <v>3770</v>
      </c>
      <c r="F1597">
        <v>4</v>
      </c>
      <c r="G1597">
        <v>4</v>
      </c>
      <c r="H1597">
        <f t="shared" si="151"/>
        <v>16</v>
      </c>
      <c r="P1597" s="10"/>
      <c r="Q1597" s="10"/>
    </row>
    <row r="1598" spans="1:17" x14ac:dyDescent="0.25">
      <c r="A1598">
        <f t="shared" si="152"/>
        <v>0</v>
      </c>
      <c r="B1598">
        <v>1998</v>
      </c>
      <c r="C1598" t="s">
        <v>3771</v>
      </c>
      <c r="D1598" t="s">
        <v>434</v>
      </c>
      <c r="E1598" t="s">
        <v>3772</v>
      </c>
      <c r="F1598">
        <v>2</v>
      </c>
      <c r="G1598">
        <v>4</v>
      </c>
      <c r="H1598">
        <f t="shared" si="151"/>
        <v>16</v>
      </c>
      <c r="P1598" s="10"/>
      <c r="Q1598" s="10"/>
    </row>
    <row r="1599" spans="1:17" x14ac:dyDescent="0.25">
      <c r="A1599">
        <f t="shared" si="152"/>
        <v>0</v>
      </c>
      <c r="B1599">
        <v>1998</v>
      </c>
      <c r="C1599" t="s">
        <v>3773</v>
      </c>
      <c r="D1599" t="s">
        <v>330</v>
      </c>
      <c r="E1599" t="s">
        <v>3774</v>
      </c>
      <c r="F1599">
        <v>2</v>
      </c>
      <c r="G1599">
        <v>4</v>
      </c>
      <c r="H1599">
        <f t="shared" si="151"/>
        <v>16</v>
      </c>
      <c r="P1599" s="10"/>
      <c r="Q1599" s="10"/>
    </row>
    <row r="1600" spans="1:17" x14ac:dyDescent="0.25">
      <c r="A1600">
        <f t="shared" si="152"/>
        <v>0</v>
      </c>
      <c r="B1600">
        <v>1998</v>
      </c>
      <c r="C1600" t="s">
        <v>3775</v>
      </c>
      <c r="D1600" t="s">
        <v>3776</v>
      </c>
      <c r="E1600" t="s">
        <v>3777</v>
      </c>
      <c r="F1600">
        <v>3</v>
      </c>
      <c r="G1600">
        <v>3</v>
      </c>
      <c r="H1600">
        <f t="shared" si="151"/>
        <v>9</v>
      </c>
      <c r="P1600" s="10"/>
      <c r="Q1600" s="10"/>
    </row>
    <row r="1601" spans="1:17" x14ac:dyDescent="0.25">
      <c r="A1601">
        <f t="shared" si="152"/>
        <v>0</v>
      </c>
      <c r="B1601">
        <v>1998</v>
      </c>
      <c r="C1601" t="s">
        <v>3778</v>
      </c>
      <c r="D1601" t="s">
        <v>3779</v>
      </c>
      <c r="E1601" t="s">
        <v>3780</v>
      </c>
      <c r="F1601">
        <v>4</v>
      </c>
      <c r="G1601">
        <v>4</v>
      </c>
      <c r="H1601">
        <f t="shared" si="151"/>
        <v>16</v>
      </c>
      <c r="P1601" s="10"/>
      <c r="Q1601" s="10"/>
    </row>
    <row r="1602" spans="1:17" x14ac:dyDescent="0.25">
      <c r="A1602">
        <f t="shared" si="152"/>
        <v>0</v>
      </c>
      <c r="B1602">
        <v>1998</v>
      </c>
      <c r="C1602" t="s">
        <v>3781</v>
      </c>
      <c r="D1602" t="s">
        <v>843</v>
      </c>
      <c r="E1602" t="s">
        <v>3782</v>
      </c>
      <c r="F1602">
        <v>5</v>
      </c>
      <c r="G1602">
        <v>3</v>
      </c>
      <c r="H1602">
        <f t="shared" si="151"/>
        <v>9</v>
      </c>
      <c r="P1602" s="10"/>
      <c r="Q1602" s="10"/>
    </row>
    <row r="1603" spans="1:17" x14ac:dyDescent="0.25">
      <c r="A1603">
        <f t="shared" si="152"/>
        <v>0</v>
      </c>
      <c r="B1603">
        <v>1998</v>
      </c>
      <c r="C1603" t="s">
        <v>3783</v>
      </c>
      <c r="D1603" t="s">
        <v>3784</v>
      </c>
      <c r="E1603" t="s">
        <v>3785</v>
      </c>
      <c r="F1603">
        <v>3</v>
      </c>
      <c r="G1603">
        <v>3</v>
      </c>
      <c r="H1603">
        <f t="shared" si="151"/>
        <v>9</v>
      </c>
      <c r="P1603" s="10"/>
      <c r="Q1603" s="10"/>
    </row>
    <row r="1604" spans="1:17" x14ac:dyDescent="0.25">
      <c r="A1604">
        <f t="shared" si="152"/>
        <v>0</v>
      </c>
      <c r="B1604">
        <v>1998</v>
      </c>
      <c r="C1604" t="s">
        <v>3786</v>
      </c>
      <c r="D1604" t="s">
        <v>3787</v>
      </c>
      <c r="E1604" t="s">
        <v>3788</v>
      </c>
      <c r="F1604">
        <v>3</v>
      </c>
      <c r="G1604">
        <v>3</v>
      </c>
      <c r="H1604">
        <f t="shared" si="151"/>
        <v>9</v>
      </c>
      <c r="P1604" s="10"/>
      <c r="Q1604" s="10"/>
    </row>
    <row r="1605" spans="1:17" x14ac:dyDescent="0.25">
      <c r="A1605">
        <f t="shared" si="152"/>
        <v>0</v>
      </c>
      <c r="B1605">
        <v>1998</v>
      </c>
      <c r="C1605" t="s">
        <v>3789</v>
      </c>
      <c r="D1605" t="s">
        <v>3790</v>
      </c>
      <c r="E1605" t="s">
        <v>3791</v>
      </c>
      <c r="F1605">
        <v>2</v>
      </c>
      <c r="G1605">
        <v>3</v>
      </c>
      <c r="H1605">
        <f t="shared" si="151"/>
        <v>9</v>
      </c>
      <c r="P1605" s="10"/>
      <c r="Q1605" s="10"/>
    </row>
    <row r="1606" spans="1:17" x14ac:dyDescent="0.25">
      <c r="A1606">
        <f t="shared" si="152"/>
        <v>0</v>
      </c>
      <c r="B1606">
        <v>1998</v>
      </c>
      <c r="C1606" t="s">
        <v>3792</v>
      </c>
      <c r="D1606" t="s">
        <v>3769</v>
      </c>
      <c r="E1606" t="s">
        <v>3793</v>
      </c>
      <c r="F1606">
        <v>4</v>
      </c>
      <c r="G1606">
        <v>3</v>
      </c>
      <c r="H1606">
        <f t="shared" si="151"/>
        <v>9</v>
      </c>
      <c r="P1606" s="10"/>
      <c r="Q1606" s="10"/>
    </row>
    <row r="1607" spans="1:17" x14ac:dyDescent="0.25">
      <c r="A1607">
        <f t="shared" si="152"/>
        <v>0</v>
      </c>
      <c r="B1607">
        <v>1998</v>
      </c>
      <c r="C1607" t="s">
        <v>3794</v>
      </c>
      <c r="D1607" t="s">
        <v>315</v>
      </c>
      <c r="E1607" t="s">
        <v>3795</v>
      </c>
      <c r="F1607">
        <v>2</v>
      </c>
      <c r="G1607">
        <v>3</v>
      </c>
      <c r="H1607">
        <f t="shared" si="151"/>
        <v>9</v>
      </c>
      <c r="P1607" s="10"/>
      <c r="Q1607" s="10"/>
    </row>
    <row r="1608" spans="1:17" x14ac:dyDescent="0.25">
      <c r="A1608">
        <f t="shared" si="152"/>
        <v>0</v>
      </c>
      <c r="B1608">
        <v>1998</v>
      </c>
      <c r="C1608" t="s">
        <v>3796</v>
      </c>
      <c r="D1608" t="s">
        <v>785</v>
      </c>
      <c r="E1608" t="s">
        <v>3797</v>
      </c>
      <c r="F1608">
        <v>4</v>
      </c>
      <c r="G1608">
        <v>2</v>
      </c>
      <c r="H1608">
        <f t="shared" si="151"/>
        <v>4</v>
      </c>
      <c r="P1608" s="10"/>
      <c r="Q1608" s="10"/>
    </row>
    <row r="1609" spans="1:17" x14ac:dyDescent="0.25">
      <c r="A1609">
        <f t="shared" si="152"/>
        <v>0</v>
      </c>
      <c r="B1609">
        <v>1998</v>
      </c>
      <c r="C1609" t="s">
        <v>3798</v>
      </c>
      <c r="D1609" t="s">
        <v>3799</v>
      </c>
      <c r="E1609" t="s">
        <v>3800</v>
      </c>
      <c r="F1609">
        <v>4</v>
      </c>
      <c r="G1609">
        <v>4</v>
      </c>
      <c r="H1609">
        <f t="shared" si="151"/>
        <v>16</v>
      </c>
      <c r="P1609" s="10"/>
      <c r="Q1609" s="10"/>
    </row>
    <row r="1610" spans="1:17" x14ac:dyDescent="0.25">
      <c r="A1610">
        <f t="shared" si="152"/>
        <v>0</v>
      </c>
      <c r="B1610">
        <v>1998</v>
      </c>
      <c r="C1610" t="s">
        <v>3801</v>
      </c>
      <c r="D1610" t="s">
        <v>2374</v>
      </c>
      <c r="E1610" t="s">
        <v>3802</v>
      </c>
      <c r="F1610">
        <v>2</v>
      </c>
      <c r="G1610">
        <v>4</v>
      </c>
      <c r="H1610">
        <f t="shared" si="151"/>
        <v>16</v>
      </c>
      <c r="P1610" s="10"/>
      <c r="Q1610" s="10"/>
    </row>
    <row r="1611" spans="1:17" x14ac:dyDescent="0.25">
      <c r="A1611">
        <f t="shared" si="152"/>
        <v>0</v>
      </c>
      <c r="B1611">
        <v>1998</v>
      </c>
      <c r="C1611" t="s">
        <v>3803</v>
      </c>
      <c r="D1611" t="s">
        <v>3804</v>
      </c>
      <c r="E1611" t="s">
        <v>3805</v>
      </c>
      <c r="F1611">
        <v>3</v>
      </c>
      <c r="G1611">
        <v>4</v>
      </c>
      <c r="H1611">
        <f t="shared" si="151"/>
        <v>16</v>
      </c>
      <c r="P1611" s="10"/>
      <c r="Q1611" s="10"/>
    </row>
    <row r="1612" spans="1:17" x14ac:dyDescent="0.25">
      <c r="A1612">
        <f t="shared" si="152"/>
        <v>0</v>
      </c>
      <c r="B1612">
        <v>1998</v>
      </c>
      <c r="C1612" t="s">
        <v>3806</v>
      </c>
      <c r="D1612" t="s">
        <v>828</v>
      </c>
      <c r="E1612" t="s">
        <v>3807</v>
      </c>
      <c r="F1612">
        <v>3</v>
      </c>
      <c r="G1612">
        <v>4</v>
      </c>
      <c r="H1612">
        <f t="shared" si="151"/>
        <v>16</v>
      </c>
      <c r="P1612" s="10"/>
      <c r="Q1612" s="10"/>
    </row>
    <row r="1613" spans="1:17" x14ac:dyDescent="0.25">
      <c r="A1613">
        <f t="shared" si="152"/>
        <v>0</v>
      </c>
      <c r="B1613">
        <v>1998</v>
      </c>
      <c r="C1613" t="s">
        <v>3808</v>
      </c>
      <c r="D1613" t="s">
        <v>2634</v>
      </c>
      <c r="E1613" t="s">
        <v>3809</v>
      </c>
      <c r="F1613">
        <v>2</v>
      </c>
      <c r="G1613">
        <v>4</v>
      </c>
      <c r="H1613">
        <f t="shared" si="151"/>
        <v>16</v>
      </c>
      <c r="P1613" s="10"/>
      <c r="Q1613" s="10"/>
    </row>
    <row r="1614" spans="1:17" x14ac:dyDescent="0.25">
      <c r="A1614">
        <f t="shared" si="152"/>
        <v>0</v>
      </c>
      <c r="B1614">
        <v>1998</v>
      </c>
      <c r="C1614" t="s">
        <v>3810</v>
      </c>
      <c r="D1614" t="s">
        <v>558</v>
      </c>
      <c r="E1614" t="s">
        <v>3811</v>
      </c>
      <c r="F1614">
        <v>2</v>
      </c>
      <c r="G1614">
        <v>3</v>
      </c>
      <c r="H1614">
        <f t="shared" si="151"/>
        <v>9</v>
      </c>
      <c r="P1614" s="10"/>
      <c r="Q1614" s="10"/>
    </row>
    <row r="1615" spans="1:17" x14ac:dyDescent="0.25">
      <c r="A1615">
        <f t="shared" si="152"/>
        <v>0</v>
      </c>
      <c r="B1615">
        <v>1998</v>
      </c>
      <c r="C1615" t="s">
        <v>3812</v>
      </c>
      <c r="D1615" t="s">
        <v>672</v>
      </c>
      <c r="E1615" t="s">
        <v>3813</v>
      </c>
      <c r="F1615">
        <v>2</v>
      </c>
      <c r="G1615">
        <v>4</v>
      </c>
      <c r="H1615">
        <f t="shared" si="151"/>
        <v>16</v>
      </c>
      <c r="P1615" s="10"/>
      <c r="Q1615" s="10"/>
    </row>
    <row r="1616" spans="1:17" x14ac:dyDescent="0.25">
      <c r="A1616">
        <f t="shared" si="152"/>
        <v>0</v>
      </c>
      <c r="B1616">
        <v>1998</v>
      </c>
      <c r="C1616" t="s">
        <v>3814</v>
      </c>
      <c r="D1616" t="s">
        <v>2223</v>
      </c>
      <c r="E1616" t="s">
        <v>3815</v>
      </c>
      <c r="F1616">
        <v>3</v>
      </c>
      <c r="G1616">
        <v>4</v>
      </c>
      <c r="H1616">
        <f t="shared" si="151"/>
        <v>16</v>
      </c>
      <c r="P1616" s="10"/>
      <c r="Q1616" s="10"/>
    </row>
    <row r="1617" spans="1:17" x14ac:dyDescent="0.25">
      <c r="A1617">
        <f t="shared" si="152"/>
        <v>0</v>
      </c>
      <c r="B1617">
        <v>1998</v>
      </c>
      <c r="C1617" t="s">
        <v>3816</v>
      </c>
      <c r="D1617" t="s">
        <v>434</v>
      </c>
      <c r="E1617" t="s">
        <v>3817</v>
      </c>
      <c r="F1617">
        <v>4</v>
      </c>
      <c r="G1617">
        <v>4</v>
      </c>
      <c r="H1617">
        <f t="shared" si="151"/>
        <v>16</v>
      </c>
      <c r="P1617" s="10"/>
      <c r="Q1617" s="10"/>
    </row>
    <row r="1618" spans="1:17" x14ac:dyDescent="0.25">
      <c r="A1618">
        <f t="shared" si="152"/>
        <v>0</v>
      </c>
      <c r="B1618">
        <v>1998</v>
      </c>
      <c r="C1618" t="s">
        <v>3818</v>
      </c>
      <c r="D1618" t="s">
        <v>315</v>
      </c>
      <c r="E1618" t="s">
        <v>3819</v>
      </c>
      <c r="F1618">
        <v>4</v>
      </c>
      <c r="G1618">
        <v>4</v>
      </c>
      <c r="H1618">
        <f t="shared" si="151"/>
        <v>16</v>
      </c>
      <c r="P1618" s="10"/>
      <c r="Q1618" s="10"/>
    </row>
    <row r="1619" spans="1:17" x14ac:dyDescent="0.25">
      <c r="A1619">
        <f t="shared" si="152"/>
        <v>0</v>
      </c>
      <c r="B1619">
        <v>1998</v>
      </c>
      <c r="C1619" t="s">
        <v>3820</v>
      </c>
      <c r="D1619" t="s">
        <v>2562</v>
      </c>
      <c r="E1619" t="s">
        <v>3821</v>
      </c>
      <c r="F1619">
        <v>3</v>
      </c>
      <c r="G1619">
        <v>4</v>
      </c>
      <c r="H1619">
        <f t="shared" si="151"/>
        <v>16</v>
      </c>
      <c r="P1619" s="10"/>
      <c r="Q1619" s="10"/>
    </row>
    <row r="1620" spans="1:17" x14ac:dyDescent="0.25">
      <c r="A1620">
        <f t="shared" si="152"/>
        <v>0</v>
      </c>
      <c r="B1620">
        <v>1998</v>
      </c>
      <c r="C1620" t="s">
        <v>3822</v>
      </c>
      <c r="D1620" t="s">
        <v>576</v>
      </c>
      <c r="E1620" t="s">
        <v>3823</v>
      </c>
      <c r="F1620">
        <v>2</v>
      </c>
      <c r="G1620">
        <v>3</v>
      </c>
      <c r="H1620">
        <f t="shared" si="151"/>
        <v>9</v>
      </c>
      <c r="P1620" s="10"/>
      <c r="Q1620" s="10"/>
    </row>
    <row r="1621" spans="1:17" x14ac:dyDescent="0.25">
      <c r="A1621">
        <f t="shared" si="152"/>
        <v>0</v>
      </c>
      <c r="B1621">
        <v>1998</v>
      </c>
      <c r="C1621" t="s">
        <v>3824</v>
      </c>
      <c r="D1621" t="s">
        <v>434</v>
      </c>
      <c r="E1621" t="s">
        <v>3825</v>
      </c>
      <c r="F1621">
        <v>2</v>
      </c>
      <c r="G1621">
        <v>4</v>
      </c>
      <c r="H1621">
        <f t="shared" si="151"/>
        <v>16</v>
      </c>
      <c r="P1621" s="10"/>
      <c r="Q1621" s="10"/>
    </row>
    <row r="1622" spans="1:17" x14ac:dyDescent="0.25">
      <c r="A1622">
        <f t="shared" si="152"/>
        <v>0</v>
      </c>
      <c r="B1622">
        <v>1998</v>
      </c>
      <c r="C1622" t="s">
        <v>3826</v>
      </c>
      <c r="D1622" t="s">
        <v>1751</v>
      </c>
      <c r="E1622" t="s">
        <v>3827</v>
      </c>
      <c r="F1622">
        <v>2</v>
      </c>
      <c r="G1622">
        <v>4</v>
      </c>
      <c r="H1622">
        <f t="shared" si="151"/>
        <v>16</v>
      </c>
      <c r="P1622" s="10"/>
      <c r="Q1622" s="10"/>
    </row>
    <row r="1623" spans="1:17" x14ac:dyDescent="0.25">
      <c r="A1623">
        <f t="shared" si="152"/>
        <v>0</v>
      </c>
      <c r="B1623">
        <v>1998</v>
      </c>
      <c r="C1623" t="s">
        <v>3828</v>
      </c>
      <c r="D1623" t="s">
        <v>2640</v>
      </c>
      <c r="E1623" t="s">
        <v>3829</v>
      </c>
      <c r="F1623">
        <v>3</v>
      </c>
      <c r="G1623">
        <v>4</v>
      </c>
      <c r="H1623">
        <f t="shared" si="151"/>
        <v>16</v>
      </c>
      <c r="P1623" s="10"/>
      <c r="Q1623" s="10"/>
    </row>
    <row r="1624" spans="1:17" x14ac:dyDescent="0.25">
      <c r="A1624">
        <f t="shared" si="152"/>
        <v>0</v>
      </c>
      <c r="B1624">
        <v>1998</v>
      </c>
      <c r="C1624" t="s">
        <v>3830</v>
      </c>
      <c r="D1624" t="s">
        <v>3831</v>
      </c>
      <c r="E1624" t="s">
        <v>3832</v>
      </c>
      <c r="F1624">
        <v>3</v>
      </c>
      <c r="G1624">
        <v>3</v>
      </c>
      <c r="H1624">
        <f t="shared" si="151"/>
        <v>9</v>
      </c>
      <c r="P1624" s="10"/>
      <c r="Q1624" s="10"/>
    </row>
    <row r="1625" spans="1:17" x14ac:dyDescent="0.25">
      <c r="A1625">
        <f t="shared" si="152"/>
        <v>0</v>
      </c>
      <c r="B1625">
        <v>1998</v>
      </c>
      <c r="C1625" t="s">
        <v>3833</v>
      </c>
      <c r="D1625" t="s">
        <v>1764</v>
      </c>
      <c r="E1625" t="s">
        <v>3834</v>
      </c>
      <c r="F1625">
        <v>4</v>
      </c>
      <c r="G1625">
        <v>3</v>
      </c>
      <c r="H1625">
        <f t="shared" si="151"/>
        <v>9</v>
      </c>
      <c r="P1625" s="10"/>
      <c r="Q1625" s="10"/>
    </row>
    <row r="1626" spans="1:17" x14ac:dyDescent="0.25">
      <c r="A1626">
        <f t="shared" si="152"/>
        <v>0</v>
      </c>
      <c r="B1626">
        <v>1998</v>
      </c>
      <c r="C1626" t="s">
        <v>3835</v>
      </c>
      <c r="D1626" t="s">
        <v>3836</v>
      </c>
      <c r="E1626" t="s">
        <v>3837</v>
      </c>
      <c r="F1626">
        <v>3</v>
      </c>
      <c r="G1626">
        <v>3</v>
      </c>
      <c r="H1626">
        <f t="shared" si="151"/>
        <v>9</v>
      </c>
      <c r="P1626" s="10"/>
      <c r="Q1626" s="10"/>
    </row>
    <row r="1627" spans="1:17" x14ac:dyDescent="0.25">
      <c r="A1627">
        <f t="shared" si="152"/>
        <v>0</v>
      </c>
      <c r="B1627">
        <v>1998</v>
      </c>
      <c r="C1627" t="s">
        <v>3838</v>
      </c>
      <c r="D1627" t="s">
        <v>3839</v>
      </c>
      <c r="E1627" t="s">
        <v>3840</v>
      </c>
      <c r="F1627">
        <v>3</v>
      </c>
      <c r="G1627">
        <v>3</v>
      </c>
      <c r="H1627">
        <f t="shared" si="151"/>
        <v>9</v>
      </c>
      <c r="P1627" s="10"/>
      <c r="Q1627" s="10"/>
    </row>
    <row r="1628" spans="1:17" x14ac:dyDescent="0.25">
      <c r="A1628">
        <f t="shared" si="152"/>
        <v>0</v>
      </c>
      <c r="B1628">
        <v>1998</v>
      </c>
      <c r="C1628" t="s">
        <v>3841</v>
      </c>
      <c r="D1628" t="s">
        <v>324</v>
      </c>
      <c r="E1628" t="s">
        <v>3842</v>
      </c>
      <c r="F1628">
        <v>4</v>
      </c>
      <c r="G1628">
        <v>4</v>
      </c>
      <c r="H1628">
        <f t="shared" si="151"/>
        <v>16</v>
      </c>
      <c r="P1628" s="10"/>
      <c r="Q1628" s="10"/>
    </row>
    <row r="1629" spans="1:17" x14ac:dyDescent="0.25">
      <c r="A1629">
        <f t="shared" si="152"/>
        <v>0</v>
      </c>
      <c r="B1629">
        <v>1998</v>
      </c>
      <c r="C1629" t="s">
        <v>3843</v>
      </c>
      <c r="D1629" t="s">
        <v>376</v>
      </c>
      <c r="E1629" t="s">
        <v>3844</v>
      </c>
      <c r="F1629">
        <v>2</v>
      </c>
      <c r="G1629">
        <v>4</v>
      </c>
      <c r="H1629">
        <f t="shared" si="151"/>
        <v>16</v>
      </c>
      <c r="P1629" s="10"/>
      <c r="Q1629" s="10"/>
    </row>
    <row r="1630" spans="1:17" x14ac:dyDescent="0.25">
      <c r="A1630">
        <f t="shared" si="152"/>
        <v>0</v>
      </c>
      <c r="B1630">
        <v>1998</v>
      </c>
      <c r="C1630" t="s">
        <v>3845</v>
      </c>
      <c r="D1630" t="s">
        <v>1222</v>
      </c>
      <c r="E1630" t="s">
        <v>3846</v>
      </c>
      <c r="F1630">
        <v>2</v>
      </c>
      <c r="G1630">
        <v>4</v>
      </c>
      <c r="H1630">
        <f t="shared" si="151"/>
        <v>16</v>
      </c>
      <c r="P1630" s="10"/>
      <c r="Q1630" s="10"/>
    </row>
    <row r="1631" spans="1:17" x14ac:dyDescent="0.25">
      <c r="A1631">
        <f t="shared" si="152"/>
        <v>0</v>
      </c>
      <c r="B1631">
        <v>1998</v>
      </c>
      <c r="C1631" t="s">
        <v>3847</v>
      </c>
      <c r="D1631" t="s">
        <v>828</v>
      </c>
      <c r="E1631" t="s">
        <v>3848</v>
      </c>
      <c r="F1631">
        <v>3</v>
      </c>
      <c r="G1631">
        <v>4</v>
      </c>
      <c r="H1631">
        <f t="shared" si="151"/>
        <v>16</v>
      </c>
      <c r="P1631" s="10"/>
      <c r="Q1631" s="10"/>
    </row>
    <row r="1632" spans="1:17" x14ac:dyDescent="0.25">
      <c r="A1632">
        <f t="shared" si="152"/>
        <v>0</v>
      </c>
      <c r="B1632">
        <v>1998</v>
      </c>
      <c r="C1632" t="s">
        <v>3849</v>
      </c>
      <c r="D1632" t="s">
        <v>1890</v>
      </c>
      <c r="E1632" t="s">
        <v>3850</v>
      </c>
      <c r="F1632">
        <v>3</v>
      </c>
      <c r="G1632">
        <v>2</v>
      </c>
      <c r="H1632">
        <f t="shared" si="151"/>
        <v>4</v>
      </c>
      <c r="P1632" s="10"/>
      <c r="Q1632" s="10"/>
    </row>
    <row r="1633" spans="1:17" x14ac:dyDescent="0.25">
      <c r="A1633">
        <f t="shared" si="152"/>
        <v>0</v>
      </c>
      <c r="B1633">
        <v>1998</v>
      </c>
      <c r="C1633" t="s">
        <v>3851</v>
      </c>
      <c r="D1633" t="s">
        <v>1222</v>
      </c>
      <c r="E1633" t="s">
        <v>3852</v>
      </c>
      <c r="F1633">
        <v>2</v>
      </c>
      <c r="G1633">
        <v>4</v>
      </c>
      <c r="H1633">
        <f t="shared" si="151"/>
        <v>16</v>
      </c>
      <c r="P1633" s="10"/>
      <c r="Q1633" s="10"/>
    </row>
    <row r="1634" spans="1:17" x14ac:dyDescent="0.25">
      <c r="A1634">
        <f t="shared" si="152"/>
        <v>0</v>
      </c>
      <c r="B1634">
        <v>1998</v>
      </c>
      <c r="C1634" t="s">
        <v>3853</v>
      </c>
      <c r="D1634" t="s">
        <v>768</v>
      </c>
      <c r="E1634" t="s">
        <v>3854</v>
      </c>
      <c r="F1634">
        <v>5</v>
      </c>
      <c r="G1634">
        <v>4</v>
      </c>
      <c r="H1634">
        <f t="shared" si="151"/>
        <v>16</v>
      </c>
      <c r="P1634" s="10"/>
      <c r="Q1634" s="10"/>
    </row>
    <row r="1635" spans="1:17" x14ac:dyDescent="0.25">
      <c r="A1635">
        <f t="shared" si="152"/>
        <v>0</v>
      </c>
      <c r="B1635">
        <v>1998</v>
      </c>
      <c r="C1635" t="s">
        <v>3855</v>
      </c>
      <c r="D1635" t="s">
        <v>3856</v>
      </c>
      <c r="E1635" t="s">
        <v>3857</v>
      </c>
      <c r="F1635">
        <v>2</v>
      </c>
      <c r="G1635">
        <v>2</v>
      </c>
      <c r="H1635">
        <f t="shared" si="151"/>
        <v>4</v>
      </c>
      <c r="P1635" s="10"/>
      <c r="Q1635" s="10"/>
    </row>
    <row r="1636" spans="1:17" x14ac:dyDescent="0.25">
      <c r="A1636">
        <f t="shared" si="152"/>
        <v>0</v>
      </c>
      <c r="B1636">
        <v>1998</v>
      </c>
      <c r="C1636" t="s">
        <v>3858</v>
      </c>
      <c r="D1636" t="s">
        <v>1276</v>
      </c>
      <c r="E1636" t="s">
        <v>3859</v>
      </c>
      <c r="F1636">
        <v>4</v>
      </c>
      <c r="G1636">
        <v>4</v>
      </c>
      <c r="H1636">
        <f t="shared" si="151"/>
        <v>16</v>
      </c>
      <c r="P1636" s="10"/>
      <c r="Q1636" s="10"/>
    </row>
    <row r="1637" spans="1:17" x14ac:dyDescent="0.25">
      <c r="A1637">
        <f t="shared" si="152"/>
        <v>0</v>
      </c>
      <c r="B1637">
        <v>1998</v>
      </c>
      <c r="C1637" t="s">
        <v>3860</v>
      </c>
      <c r="D1637" t="s">
        <v>2994</v>
      </c>
      <c r="E1637" t="s">
        <v>3861</v>
      </c>
      <c r="F1637">
        <v>2</v>
      </c>
      <c r="G1637">
        <v>4</v>
      </c>
      <c r="H1637">
        <f t="shared" si="151"/>
        <v>16</v>
      </c>
      <c r="P1637" s="10"/>
      <c r="Q1637" s="10"/>
    </row>
    <row r="1638" spans="1:17" x14ac:dyDescent="0.25">
      <c r="A1638">
        <f t="shared" si="152"/>
        <v>0</v>
      </c>
      <c r="B1638">
        <v>1998</v>
      </c>
      <c r="C1638" t="s">
        <v>3862</v>
      </c>
      <c r="D1638" t="s">
        <v>3769</v>
      </c>
      <c r="E1638" t="s">
        <v>3863</v>
      </c>
      <c r="F1638">
        <v>4</v>
      </c>
      <c r="G1638">
        <v>5</v>
      </c>
      <c r="H1638">
        <f t="shared" si="151"/>
        <v>25</v>
      </c>
      <c r="P1638" s="10"/>
      <c r="Q1638" s="10"/>
    </row>
    <row r="1639" spans="1:17" x14ac:dyDescent="0.25">
      <c r="A1639">
        <f t="shared" si="152"/>
        <v>0</v>
      </c>
      <c r="B1639">
        <v>1998</v>
      </c>
      <c r="C1639" t="s">
        <v>3864</v>
      </c>
      <c r="D1639" t="s">
        <v>478</v>
      </c>
      <c r="E1639" t="s">
        <v>3865</v>
      </c>
      <c r="F1639">
        <v>2</v>
      </c>
      <c r="G1639">
        <v>3</v>
      </c>
      <c r="H1639">
        <f t="shared" si="151"/>
        <v>9</v>
      </c>
      <c r="P1639" s="10"/>
      <c r="Q1639" s="10"/>
    </row>
    <row r="1640" spans="1:17" x14ac:dyDescent="0.25">
      <c r="A1640">
        <f t="shared" si="152"/>
        <v>0</v>
      </c>
      <c r="B1640">
        <v>1998</v>
      </c>
      <c r="C1640" t="s">
        <v>3866</v>
      </c>
      <c r="D1640" t="s">
        <v>3867</v>
      </c>
      <c r="E1640" t="s">
        <v>3868</v>
      </c>
      <c r="F1640">
        <v>2</v>
      </c>
      <c r="G1640">
        <v>4</v>
      </c>
      <c r="H1640">
        <f t="shared" si="151"/>
        <v>16</v>
      </c>
      <c r="P1640" s="10"/>
      <c r="Q1640" s="10"/>
    </row>
    <row r="1641" spans="1:17" x14ac:dyDescent="0.25">
      <c r="A1641">
        <f t="shared" si="152"/>
        <v>0</v>
      </c>
      <c r="B1641">
        <v>1998</v>
      </c>
      <c r="C1641" t="s">
        <v>3869</v>
      </c>
      <c r="D1641" t="s">
        <v>1735</v>
      </c>
      <c r="E1641" t="s">
        <v>3870</v>
      </c>
      <c r="F1641">
        <v>3</v>
      </c>
      <c r="G1641">
        <v>4</v>
      </c>
      <c r="H1641">
        <f t="shared" si="151"/>
        <v>16</v>
      </c>
      <c r="P1641" s="10"/>
      <c r="Q1641" s="10"/>
    </row>
    <row r="1642" spans="1:17" x14ac:dyDescent="0.25">
      <c r="A1642">
        <f t="shared" si="152"/>
        <v>0</v>
      </c>
      <c r="B1642">
        <v>1998</v>
      </c>
      <c r="C1642" t="s">
        <v>3871</v>
      </c>
      <c r="D1642" t="s">
        <v>327</v>
      </c>
      <c r="E1642" t="s">
        <v>3872</v>
      </c>
      <c r="F1642">
        <v>2</v>
      </c>
      <c r="G1642">
        <v>4</v>
      </c>
      <c r="H1642">
        <f t="shared" si="151"/>
        <v>16</v>
      </c>
      <c r="P1642" s="10"/>
      <c r="Q1642" s="10"/>
    </row>
    <row r="1643" spans="1:17" x14ac:dyDescent="0.25">
      <c r="A1643">
        <f t="shared" si="152"/>
        <v>0</v>
      </c>
      <c r="B1643">
        <v>1998</v>
      </c>
      <c r="C1643" t="s">
        <v>3873</v>
      </c>
      <c r="D1643" t="s">
        <v>2488</v>
      </c>
      <c r="E1643" t="s">
        <v>3874</v>
      </c>
      <c r="F1643">
        <v>2</v>
      </c>
      <c r="G1643">
        <v>2</v>
      </c>
      <c r="H1643">
        <f t="shared" si="151"/>
        <v>4</v>
      </c>
      <c r="P1643" s="10"/>
      <c r="Q1643" s="10"/>
    </row>
    <row r="1644" spans="1:17" x14ac:dyDescent="0.25">
      <c r="A1644">
        <f t="shared" si="152"/>
        <v>0</v>
      </c>
      <c r="B1644">
        <v>1998</v>
      </c>
      <c r="C1644" t="s">
        <v>3875</v>
      </c>
      <c r="D1644" t="s">
        <v>3876</v>
      </c>
      <c r="E1644" t="s">
        <v>3877</v>
      </c>
      <c r="F1644">
        <v>4</v>
      </c>
      <c r="G1644">
        <v>3</v>
      </c>
      <c r="H1644">
        <f t="shared" si="151"/>
        <v>9</v>
      </c>
      <c r="P1644" s="10"/>
      <c r="Q1644" s="10"/>
    </row>
    <row r="1645" spans="1:17" x14ac:dyDescent="0.25">
      <c r="A1645">
        <f t="shared" si="152"/>
        <v>0</v>
      </c>
      <c r="B1645">
        <v>1998</v>
      </c>
      <c r="C1645" t="s">
        <v>3878</v>
      </c>
      <c r="D1645" t="s">
        <v>1764</v>
      </c>
      <c r="E1645" t="s">
        <v>3879</v>
      </c>
      <c r="F1645">
        <v>4</v>
      </c>
      <c r="G1645">
        <v>3</v>
      </c>
      <c r="H1645">
        <f t="shared" si="151"/>
        <v>9</v>
      </c>
      <c r="P1645" s="10"/>
      <c r="Q1645" s="10"/>
    </row>
    <row r="1646" spans="1:17" x14ac:dyDescent="0.25">
      <c r="A1646">
        <f t="shared" si="152"/>
        <v>0</v>
      </c>
      <c r="B1646">
        <v>1998</v>
      </c>
      <c r="C1646" t="s">
        <v>3880</v>
      </c>
      <c r="D1646" t="s">
        <v>392</v>
      </c>
      <c r="E1646" t="s">
        <v>3881</v>
      </c>
      <c r="F1646">
        <v>4</v>
      </c>
      <c r="G1646">
        <v>4</v>
      </c>
      <c r="H1646">
        <f t="shared" si="151"/>
        <v>16</v>
      </c>
      <c r="P1646" s="10"/>
      <c r="Q1646" s="10"/>
    </row>
    <row r="1647" spans="1:17" x14ac:dyDescent="0.25">
      <c r="A1647">
        <f t="shared" si="152"/>
        <v>0</v>
      </c>
      <c r="B1647">
        <v>1998</v>
      </c>
      <c r="C1647" t="s">
        <v>3882</v>
      </c>
      <c r="D1647" t="s">
        <v>3883</v>
      </c>
      <c r="E1647" t="s">
        <v>3884</v>
      </c>
      <c r="F1647">
        <v>3</v>
      </c>
      <c r="G1647">
        <v>3</v>
      </c>
      <c r="H1647">
        <f t="shared" si="151"/>
        <v>9</v>
      </c>
      <c r="P1647" s="10"/>
      <c r="Q1647" s="10"/>
    </row>
    <row r="1648" spans="1:17" x14ac:dyDescent="0.25">
      <c r="A1648">
        <f t="shared" si="152"/>
        <v>0</v>
      </c>
      <c r="B1648">
        <v>1998</v>
      </c>
      <c r="C1648" t="s">
        <v>3885</v>
      </c>
      <c r="D1648" t="s">
        <v>2029</v>
      </c>
      <c r="E1648" t="s">
        <v>3886</v>
      </c>
      <c r="F1648">
        <v>2</v>
      </c>
      <c r="G1648">
        <v>4</v>
      </c>
      <c r="H1648">
        <f t="shared" si="151"/>
        <v>16</v>
      </c>
      <c r="P1648" s="10"/>
      <c r="Q1648" s="10"/>
    </row>
    <row r="1649" spans="1:17" x14ac:dyDescent="0.25">
      <c r="A1649">
        <f t="shared" si="152"/>
        <v>0</v>
      </c>
      <c r="B1649">
        <v>1998</v>
      </c>
      <c r="C1649" t="s">
        <v>3887</v>
      </c>
      <c r="D1649" t="s">
        <v>392</v>
      </c>
      <c r="E1649" t="s">
        <v>3888</v>
      </c>
      <c r="F1649">
        <v>4</v>
      </c>
      <c r="G1649">
        <v>4</v>
      </c>
      <c r="H1649">
        <f t="shared" si="151"/>
        <v>16</v>
      </c>
      <c r="P1649" s="10"/>
      <c r="Q1649" s="10"/>
    </row>
    <row r="1650" spans="1:17" x14ac:dyDescent="0.25">
      <c r="A1650">
        <f t="shared" si="152"/>
        <v>0</v>
      </c>
      <c r="B1650">
        <v>1998</v>
      </c>
      <c r="C1650" t="s">
        <v>3889</v>
      </c>
      <c r="D1650" t="s">
        <v>862</v>
      </c>
      <c r="E1650" t="s">
        <v>3890</v>
      </c>
      <c r="F1650">
        <v>3</v>
      </c>
      <c r="G1650">
        <v>2</v>
      </c>
      <c r="H1650">
        <f t="shared" si="151"/>
        <v>4</v>
      </c>
      <c r="P1650" s="10"/>
      <c r="Q1650" s="10"/>
    </row>
    <row r="1651" spans="1:17" x14ac:dyDescent="0.25">
      <c r="A1651">
        <f t="shared" si="152"/>
        <v>0</v>
      </c>
      <c r="B1651">
        <v>1998</v>
      </c>
      <c r="C1651" t="s">
        <v>3891</v>
      </c>
      <c r="D1651" t="s">
        <v>3892</v>
      </c>
      <c r="E1651" t="s">
        <v>2159</v>
      </c>
      <c r="F1651">
        <v>4</v>
      </c>
      <c r="G1651">
        <v>2</v>
      </c>
      <c r="H1651">
        <f t="shared" si="151"/>
        <v>4</v>
      </c>
      <c r="P1651" s="10"/>
      <c r="Q1651" s="10"/>
    </row>
    <row r="1652" spans="1:17" x14ac:dyDescent="0.25">
      <c r="A1652">
        <f t="shared" si="152"/>
        <v>0</v>
      </c>
      <c r="B1652">
        <v>1998</v>
      </c>
      <c r="C1652" t="s">
        <v>3893</v>
      </c>
      <c r="D1652" t="s">
        <v>723</v>
      </c>
      <c r="E1652" t="s">
        <v>3894</v>
      </c>
      <c r="F1652">
        <v>3</v>
      </c>
      <c r="G1652">
        <v>4</v>
      </c>
      <c r="H1652">
        <f t="shared" ref="H1652:H1715" si="153">G1652^2</f>
        <v>16</v>
      </c>
      <c r="P1652" s="10"/>
      <c r="Q1652" s="10"/>
    </row>
    <row r="1653" spans="1:17" x14ac:dyDescent="0.25">
      <c r="A1653">
        <f t="shared" ref="A1653:A1716" si="154">IF(C1653=C1652,1,0)</f>
        <v>0</v>
      </c>
      <c r="B1653">
        <v>1998</v>
      </c>
      <c r="C1653" t="s">
        <v>3895</v>
      </c>
      <c r="D1653" t="s">
        <v>3896</v>
      </c>
      <c r="E1653" t="s">
        <v>3897</v>
      </c>
      <c r="F1653">
        <v>4</v>
      </c>
      <c r="G1653">
        <v>5</v>
      </c>
      <c r="H1653">
        <f t="shared" si="153"/>
        <v>25</v>
      </c>
      <c r="P1653" s="10"/>
      <c r="Q1653" s="10"/>
    </row>
    <row r="1654" spans="1:17" x14ac:dyDescent="0.25">
      <c r="A1654">
        <f t="shared" si="154"/>
        <v>0</v>
      </c>
      <c r="B1654">
        <v>1998</v>
      </c>
      <c r="C1654" t="s">
        <v>3898</v>
      </c>
      <c r="D1654" t="s">
        <v>3896</v>
      </c>
      <c r="E1654" t="s">
        <v>3897</v>
      </c>
      <c r="F1654">
        <v>4</v>
      </c>
      <c r="G1654">
        <v>4</v>
      </c>
      <c r="H1654">
        <f t="shared" si="153"/>
        <v>16</v>
      </c>
      <c r="P1654" s="10"/>
      <c r="Q1654" s="10"/>
    </row>
    <row r="1655" spans="1:17" x14ac:dyDescent="0.25">
      <c r="A1655">
        <f t="shared" si="154"/>
        <v>0</v>
      </c>
      <c r="B1655">
        <v>1998</v>
      </c>
      <c r="C1655" t="s">
        <v>3899</v>
      </c>
      <c r="D1655" t="s">
        <v>3900</v>
      </c>
      <c r="E1655" t="s">
        <v>1096</v>
      </c>
      <c r="F1655">
        <v>3</v>
      </c>
      <c r="G1655">
        <v>4</v>
      </c>
      <c r="H1655">
        <f t="shared" si="153"/>
        <v>16</v>
      </c>
      <c r="P1655" s="10"/>
      <c r="Q1655" s="10"/>
    </row>
    <row r="1656" spans="1:17" x14ac:dyDescent="0.25">
      <c r="A1656">
        <f t="shared" si="154"/>
        <v>0</v>
      </c>
      <c r="B1656">
        <v>1998</v>
      </c>
      <c r="C1656" t="s">
        <v>3901</v>
      </c>
      <c r="D1656" t="s">
        <v>392</v>
      </c>
      <c r="E1656" t="s">
        <v>3902</v>
      </c>
      <c r="F1656">
        <v>4</v>
      </c>
      <c r="G1656">
        <v>3</v>
      </c>
      <c r="H1656">
        <f t="shared" si="153"/>
        <v>9</v>
      </c>
      <c r="P1656" s="10"/>
      <c r="Q1656" s="10"/>
    </row>
    <row r="1657" spans="1:17" x14ac:dyDescent="0.25">
      <c r="A1657">
        <f t="shared" si="154"/>
        <v>0</v>
      </c>
      <c r="B1657">
        <v>1998</v>
      </c>
      <c r="C1657" t="s">
        <v>3903</v>
      </c>
      <c r="D1657" t="s">
        <v>3693</v>
      </c>
      <c r="E1657" t="s">
        <v>3904</v>
      </c>
      <c r="F1657">
        <v>3</v>
      </c>
      <c r="G1657">
        <v>4</v>
      </c>
      <c r="H1657">
        <f t="shared" si="153"/>
        <v>16</v>
      </c>
      <c r="P1657" s="10"/>
      <c r="Q1657" s="10"/>
    </row>
    <row r="1658" spans="1:17" x14ac:dyDescent="0.25">
      <c r="A1658">
        <f t="shared" si="154"/>
        <v>0</v>
      </c>
      <c r="B1658">
        <v>1998</v>
      </c>
      <c r="C1658" t="s">
        <v>3905</v>
      </c>
      <c r="D1658" t="s">
        <v>392</v>
      </c>
      <c r="E1658" t="s">
        <v>3906</v>
      </c>
      <c r="F1658">
        <v>2</v>
      </c>
      <c r="G1658">
        <v>3</v>
      </c>
      <c r="H1658">
        <f t="shared" si="153"/>
        <v>9</v>
      </c>
      <c r="P1658" s="10"/>
      <c r="Q1658" s="10"/>
    </row>
    <row r="1659" spans="1:17" x14ac:dyDescent="0.25">
      <c r="A1659">
        <f t="shared" si="154"/>
        <v>0</v>
      </c>
      <c r="B1659">
        <v>1998</v>
      </c>
      <c r="C1659" t="s">
        <v>3907</v>
      </c>
      <c r="D1659" t="s">
        <v>3908</v>
      </c>
      <c r="E1659" t="s">
        <v>3909</v>
      </c>
      <c r="F1659">
        <v>4</v>
      </c>
      <c r="G1659">
        <v>4</v>
      </c>
      <c r="H1659">
        <f t="shared" si="153"/>
        <v>16</v>
      </c>
      <c r="P1659" s="10"/>
      <c r="Q1659" s="10"/>
    </row>
    <row r="1660" spans="1:17" x14ac:dyDescent="0.25">
      <c r="A1660">
        <f t="shared" si="154"/>
        <v>0</v>
      </c>
      <c r="B1660">
        <v>1998</v>
      </c>
      <c r="C1660" t="s">
        <v>3910</v>
      </c>
      <c r="D1660" t="s">
        <v>1828</v>
      </c>
      <c r="E1660" t="s">
        <v>3911</v>
      </c>
      <c r="F1660">
        <v>3</v>
      </c>
      <c r="G1660">
        <v>4</v>
      </c>
      <c r="H1660">
        <f t="shared" si="153"/>
        <v>16</v>
      </c>
      <c r="P1660" s="10"/>
      <c r="Q1660" s="10"/>
    </row>
    <row r="1661" spans="1:17" x14ac:dyDescent="0.25">
      <c r="A1661">
        <f t="shared" si="154"/>
        <v>0</v>
      </c>
      <c r="B1661">
        <v>1998</v>
      </c>
      <c r="C1661" t="s">
        <v>3912</v>
      </c>
      <c r="D1661" t="s">
        <v>3913</v>
      </c>
      <c r="E1661" t="s">
        <v>3914</v>
      </c>
      <c r="F1661">
        <v>4</v>
      </c>
      <c r="G1661">
        <v>4</v>
      </c>
      <c r="H1661">
        <f t="shared" si="153"/>
        <v>16</v>
      </c>
      <c r="P1661" s="10"/>
      <c r="Q1661" s="10"/>
    </row>
    <row r="1662" spans="1:17" x14ac:dyDescent="0.25">
      <c r="A1662">
        <f t="shared" si="154"/>
        <v>0</v>
      </c>
      <c r="B1662">
        <v>1998</v>
      </c>
      <c r="C1662" t="s">
        <v>3915</v>
      </c>
      <c r="D1662" t="s">
        <v>558</v>
      </c>
      <c r="E1662" t="s">
        <v>3916</v>
      </c>
      <c r="F1662">
        <v>2</v>
      </c>
      <c r="G1662">
        <v>4</v>
      </c>
      <c r="H1662">
        <f t="shared" si="153"/>
        <v>16</v>
      </c>
      <c r="P1662" s="10"/>
      <c r="Q1662" s="10"/>
    </row>
    <row r="1663" spans="1:17" x14ac:dyDescent="0.25">
      <c r="A1663">
        <f t="shared" si="154"/>
        <v>0</v>
      </c>
      <c r="B1663">
        <v>1998</v>
      </c>
      <c r="C1663" t="s">
        <v>3917</v>
      </c>
      <c r="D1663" t="s">
        <v>2374</v>
      </c>
      <c r="E1663" t="s">
        <v>3918</v>
      </c>
      <c r="F1663">
        <v>2</v>
      </c>
      <c r="G1663">
        <v>4</v>
      </c>
      <c r="H1663">
        <f t="shared" si="153"/>
        <v>16</v>
      </c>
      <c r="P1663" s="10"/>
      <c r="Q1663" s="10"/>
    </row>
    <row r="1664" spans="1:17" x14ac:dyDescent="0.25">
      <c r="A1664">
        <f t="shared" si="154"/>
        <v>0</v>
      </c>
      <c r="B1664">
        <v>1998</v>
      </c>
      <c r="C1664" t="s">
        <v>3919</v>
      </c>
      <c r="D1664" t="s">
        <v>327</v>
      </c>
      <c r="E1664" t="s">
        <v>3920</v>
      </c>
      <c r="F1664">
        <v>2</v>
      </c>
      <c r="G1664">
        <v>4</v>
      </c>
      <c r="H1664">
        <f t="shared" si="153"/>
        <v>16</v>
      </c>
      <c r="P1664" s="10"/>
      <c r="Q1664" s="10"/>
    </row>
    <row r="1665" spans="1:17" x14ac:dyDescent="0.25">
      <c r="A1665">
        <f t="shared" si="154"/>
        <v>0</v>
      </c>
      <c r="B1665">
        <v>1998</v>
      </c>
      <c r="C1665" t="s">
        <v>3921</v>
      </c>
      <c r="D1665" t="s">
        <v>353</v>
      </c>
      <c r="E1665" t="s">
        <v>3922</v>
      </c>
      <c r="F1665">
        <v>2</v>
      </c>
      <c r="G1665">
        <v>4</v>
      </c>
      <c r="H1665">
        <f t="shared" si="153"/>
        <v>16</v>
      </c>
      <c r="P1665" s="10"/>
      <c r="Q1665" s="10"/>
    </row>
    <row r="1666" spans="1:17" x14ac:dyDescent="0.25">
      <c r="A1666">
        <f t="shared" si="154"/>
        <v>0</v>
      </c>
      <c r="B1666">
        <v>1998</v>
      </c>
      <c r="C1666" t="s">
        <v>3923</v>
      </c>
      <c r="D1666" t="s">
        <v>3883</v>
      </c>
      <c r="E1666" t="s">
        <v>3924</v>
      </c>
      <c r="F1666">
        <v>3</v>
      </c>
      <c r="G1666">
        <v>2</v>
      </c>
      <c r="H1666">
        <f t="shared" si="153"/>
        <v>4</v>
      </c>
      <c r="P1666" s="10"/>
      <c r="Q1666" s="10"/>
    </row>
    <row r="1667" spans="1:17" x14ac:dyDescent="0.25">
      <c r="A1667">
        <f t="shared" si="154"/>
        <v>0</v>
      </c>
      <c r="B1667">
        <v>1998</v>
      </c>
      <c r="C1667" t="s">
        <v>3925</v>
      </c>
      <c r="D1667" t="s">
        <v>3926</v>
      </c>
      <c r="E1667" t="s">
        <v>3927</v>
      </c>
      <c r="F1667">
        <v>2</v>
      </c>
      <c r="G1667">
        <v>4</v>
      </c>
      <c r="H1667">
        <f t="shared" si="153"/>
        <v>16</v>
      </c>
      <c r="P1667" s="10"/>
      <c r="Q1667" s="10"/>
    </row>
    <row r="1668" spans="1:17" x14ac:dyDescent="0.25">
      <c r="A1668">
        <f t="shared" si="154"/>
        <v>0</v>
      </c>
      <c r="B1668">
        <v>1998</v>
      </c>
      <c r="C1668" t="s">
        <v>3928</v>
      </c>
      <c r="D1668" t="s">
        <v>1855</v>
      </c>
      <c r="E1668" t="s">
        <v>3929</v>
      </c>
      <c r="F1668">
        <v>2</v>
      </c>
      <c r="G1668">
        <v>4</v>
      </c>
      <c r="H1668">
        <f t="shared" si="153"/>
        <v>16</v>
      </c>
      <c r="P1668" s="10"/>
      <c r="Q1668" s="10"/>
    </row>
    <row r="1669" spans="1:17" x14ac:dyDescent="0.25">
      <c r="A1669">
        <f t="shared" si="154"/>
        <v>0</v>
      </c>
      <c r="B1669">
        <v>1998</v>
      </c>
      <c r="C1669" t="s">
        <v>3930</v>
      </c>
      <c r="D1669" t="s">
        <v>558</v>
      </c>
      <c r="E1669" t="s">
        <v>3931</v>
      </c>
      <c r="F1669">
        <v>2</v>
      </c>
      <c r="G1669">
        <v>4</v>
      </c>
      <c r="H1669">
        <f t="shared" si="153"/>
        <v>16</v>
      </c>
      <c r="P1669" s="10"/>
      <c r="Q1669" s="10"/>
    </row>
    <row r="1670" spans="1:17" x14ac:dyDescent="0.25">
      <c r="A1670">
        <f t="shared" si="154"/>
        <v>0</v>
      </c>
      <c r="B1670">
        <v>1998</v>
      </c>
      <c r="C1670" t="s">
        <v>3932</v>
      </c>
      <c r="D1670" t="s">
        <v>1764</v>
      </c>
      <c r="E1670" t="s">
        <v>3933</v>
      </c>
      <c r="F1670">
        <v>3</v>
      </c>
      <c r="G1670">
        <v>4</v>
      </c>
      <c r="H1670">
        <f t="shared" si="153"/>
        <v>16</v>
      </c>
      <c r="P1670" s="10"/>
      <c r="Q1670" s="10"/>
    </row>
    <row r="1671" spans="1:17" x14ac:dyDescent="0.25">
      <c r="A1671">
        <f t="shared" si="154"/>
        <v>0</v>
      </c>
      <c r="B1671">
        <v>1998</v>
      </c>
      <c r="C1671" t="s">
        <v>3934</v>
      </c>
      <c r="D1671" t="s">
        <v>1847</v>
      </c>
      <c r="E1671" t="s">
        <v>3935</v>
      </c>
      <c r="F1671">
        <v>3</v>
      </c>
      <c r="G1671">
        <v>4</v>
      </c>
      <c r="H1671">
        <f t="shared" si="153"/>
        <v>16</v>
      </c>
      <c r="P1671" s="10"/>
      <c r="Q1671" s="10"/>
    </row>
    <row r="1672" spans="1:17" x14ac:dyDescent="0.25">
      <c r="A1672">
        <f t="shared" si="154"/>
        <v>0</v>
      </c>
      <c r="B1672">
        <v>1998</v>
      </c>
      <c r="C1672" t="s">
        <v>3936</v>
      </c>
      <c r="D1672" t="s">
        <v>445</v>
      </c>
      <c r="E1672" t="s">
        <v>3937</v>
      </c>
      <c r="F1672">
        <v>3</v>
      </c>
      <c r="G1672">
        <v>3</v>
      </c>
      <c r="H1672">
        <f t="shared" si="153"/>
        <v>9</v>
      </c>
      <c r="P1672" s="10"/>
      <c r="Q1672" s="10"/>
    </row>
    <row r="1673" spans="1:17" x14ac:dyDescent="0.25">
      <c r="A1673">
        <f t="shared" si="154"/>
        <v>0</v>
      </c>
      <c r="B1673">
        <v>1998</v>
      </c>
      <c r="C1673" t="s">
        <v>3938</v>
      </c>
      <c r="D1673" t="s">
        <v>1735</v>
      </c>
      <c r="E1673" t="s">
        <v>3939</v>
      </c>
      <c r="F1673">
        <v>3</v>
      </c>
      <c r="G1673">
        <v>3</v>
      </c>
      <c r="H1673">
        <f t="shared" si="153"/>
        <v>9</v>
      </c>
      <c r="P1673" s="10"/>
      <c r="Q1673" s="10"/>
    </row>
    <row r="1674" spans="1:17" x14ac:dyDescent="0.25">
      <c r="A1674">
        <f t="shared" si="154"/>
        <v>0</v>
      </c>
      <c r="B1674">
        <v>1998</v>
      </c>
      <c r="C1674" t="s">
        <v>3940</v>
      </c>
      <c r="D1674" t="s">
        <v>339</v>
      </c>
      <c r="E1674" t="s">
        <v>3941</v>
      </c>
      <c r="F1674">
        <v>3</v>
      </c>
      <c r="G1674">
        <v>4</v>
      </c>
      <c r="H1674">
        <f t="shared" si="153"/>
        <v>16</v>
      </c>
      <c r="P1674" s="10"/>
      <c r="Q1674" s="10"/>
    </row>
    <row r="1675" spans="1:17" x14ac:dyDescent="0.25">
      <c r="A1675">
        <f t="shared" si="154"/>
        <v>0</v>
      </c>
      <c r="B1675">
        <v>1998</v>
      </c>
      <c r="C1675" t="s">
        <v>3942</v>
      </c>
      <c r="D1675" t="s">
        <v>3943</v>
      </c>
      <c r="E1675" t="s">
        <v>3944</v>
      </c>
      <c r="F1675">
        <v>2</v>
      </c>
      <c r="G1675">
        <v>4</v>
      </c>
      <c r="H1675">
        <f t="shared" si="153"/>
        <v>16</v>
      </c>
      <c r="P1675" s="10"/>
      <c r="Q1675" s="10"/>
    </row>
    <row r="1676" spans="1:17" x14ac:dyDescent="0.25">
      <c r="A1676">
        <f t="shared" si="154"/>
        <v>0</v>
      </c>
      <c r="B1676">
        <v>1998</v>
      </c>
      <c r="C1676" t="s">
        <v>3945</v>
      </c>
      <c r="D1676" t="s">
        <v>364</v>
      </c>
      <c r="E1676" t="s">
        <v>3946</v>
      </c>
      <c r="F1676">
        <v>3</v>
      </c>
      <c r="G1676">
        <v>3</v>
      </c>
      <c r="H1676">
        <f t="shared" si="153"/>
        <v>9</v>
      </c>
      <c r="P1676" s="10"/>
      <c r="Q1676" s="10"/>
    </row>
    <row r="1677" spans="1:17" x14ac:dyDescent="0.25">
      <c r="A1677">
        <f t="shared" si="154"/>
        <v>0</v>
      </c>
      <c r="B1677">
        <v>1998</v>
      </c>
      <c r="C1677" t="s">
        <v>3947</v>
      </c>
      <c r="D1677" t="s">
        <v>2553</v>
      </c>
      <c r="E1677" t="s">
        <v>3948</v>
      </c>
      <c r="F1677">
        <v>3</v>
      </c>
      <c r="G1677">
        <v>3</v>
      </c>
      <c r="H1677">
        <f t="shared" si="153"/>
        <v>9</v>
      </c>
      <c r="P1677" s="10"/>
      <c r="Q1677" s="10"/>
    </row>
    <row r="1678" spans="1:17" x14ac:dyDescent="0.25">
      <c r="A1678">
        <f t="shared" si="154"/>
        <v>0</v>
      </c>
      <c r="B1678">
        <v>1998</v>
      </c>
      <c r="C1678" t="s">
        <v>3949</v>
      </c>
      <c r="D1678" t="s">
        <v>3223</v>
      </c>
      <c r="E1678" t="s">
        <v>3950</v>
      </c>
      <c r="F1678">
        <v>2</v>
      </c>
      <c r="G1678">
        <v>4</v>
      </c>
      <c r="H1678">
        <f t="shared" si="153"/>
        <v>16</v>
      </c>
      <c r="P1678" s="10"/>
      <c r="Q1678" s="10"/>
    </row>
    <row r="1679" spans="1:17" x14ac:dyDescent="0.25">
      <c r="A1679">
        <f t="shared" si="154"/>
        <v>0</v>
      </c>
      <c r="B1679">
        <v>1998</v>
      </c>
      <c r="C1679" t="s">
        <v>3951</v>
      </c>
      <c r="D1679" t="s">
        <v>957</v>
      </c>
      <c r="E1679" t="s">
        <v>3952</v>
      </c>
      <c r="F1679">
        <v>3</v>
      </c>
      <c r="G1679">
        <v>4</v>
      </c>
      <c r="H1679">
        <f t="shared" si="153"/>
        <v>16</v>
      </c>
      <c r="P1679" s="10"/>
      <c r="Q1679" s="10"/>
    </row>
    <row r="1680" spans="1:17" x14ac:dyDescent="0.25">
      <c r="A1680">
        <f t="shared" si="154"/>
        <v>0</v>
      </c>
      <c r="B1680">
        <v>1998</v>
      </c>
      <c r="C1680" t="s">
        <v>3953</v>
      </c>
      <c r="D1680" t="s">
        <v>3954</v>
      </c>
      <c r="E1680" t="s">
        <v>3955</v>
      </c>
      <c r="F1680">
        <v>3</v>
      </c>
      <c r="G1680">
        <v>2</v>
      </c>
      <c r="H1680">
        <f t="shared" si="153"/>
        <v>4</v>
      </c>
      <c r="P1680" s="10"/>
      <c r="Q1680" s="10"/>
    </row>
    <row r="1681" spans="1:17" x14ac:dyDescent="0.25">
      <c r="A1681">
        <f t="shared" si="154"/>
        <v>0</v>
      </c>
      <c r="B1681">
        <v>1998</v>
      </c>
      <c r="C1681" t="s">
        <v>3956</v>
      </c>
      <c r="D1681" t="s">
        <v>324</v>
      </c>
      <c r="E1681" t="s">
        <v>3957</v>
      </c>
      <c r="F1681">
        <v>3</v>
      </c>
      <c r="G1681">
        <v>3</v>
      </c>
      <c r="H1681">
        <f t="shared" si="153"/>
        <v>9</v>
      </c>
      <c r="P1681" s="10"/>
      <c r="Q1681" s="10"/>
    </row>
    <row r="1682" spans="1:17" x14ac:dyDescent="0.25">
      <c r="A1682">
        <f t="shared" si="154"/>
        <v>0</v>
      </c>
      <c r="B1682">
        <v>1998</v>
      </c>
      <c r="C1682" t="s">
        <v>3958</v>
      </c>
      <c r="D1682" t="s">
        <v>3959</v>
      </c>
      <c r="E1682" t="s">
        <v>3960</v>
      </c>
      <c r="F1682">
        <v>4</v>
      </c>
      <c r="G1682">
        <v>4</v>
      </c>
      <c r="H1682">
        <f t="shared" si="153"/>
        <v>16</v>
      </c>
      <c r="P1682" s="10"/>
      <c r="Q1682" s="10"/>
    </row>
    <row r="1683" spans="1:17" x14ac:dyDescent="0.25">
      <c r="A1683">
        <f t="shared" si="154"/>
        <v>0</v>
      </c>
      <c r="B1683">
        <v>1998</v>
      </c>
      <c r="C1683" t="s">
        <v>3961</v>
      </c>
      <c r="D1683" t="s">
        <v>3962</v>
      </c>
      <c r="E1683" t="s">
        <v>3963</v>
      </c>
      <c r="F1683">
        <v>2</v>
      </c>
      <c r="G1683">
        <v>4</v>
      </c>
      <c r="H1683">
        <f t="shared" si="153"/>
        <v>16</v>
      </c>
      <c r="P1683" s="10"/>
      <c r="Q1683" s="10"/>
    </row>
    <row r="1684" spans="1:17" x14ac:dyDescent="0.25">
      <c r="A1684">
        <f t="shared" si="154"/>
        <v>0</v>
      </c>
      <c r="B1684">
        <v>1998</v>
      </c>
      <c r="C1684" t="s">
        <v>3964</v>
      </c>
      <c r="D1684" t="s">
        <v>315</v>
      </c>
      <c r="E1684" t="s">
        <v>3965</v>
      </c>
      <c r="F1684">
        <v>4</v>
      </c>
      <c r="G1684">
        <v>4</v>
      </c>
      <c r="H1684">
        <f t="shared" si="153"/>
        <v>16</v>
      </c>
      <c r="P1684" s="10"/>
      <c r="Q1684" s="10"/>
    </row>
    <row r="1685" spans="1:17" x14ac:dyDescent="0.25">
      <c r="A1685">
        <f t="shared" si="154"/>
        <v>0</v>
      </c>
      <c r="B1685">
        <v>1998</v>
      </c>
      <c r="C1685" t="s">
        <v>3966</v>
      </c>
      <c r="D1685" t="s">
        <v>3580</v>
      </c>
      <c r="E1685" t="s">
        <v>3967</v>
      </c>
      <c r="F1685">
        <v>2</v>
      </c>
      <c r="G1685">
        <v>4</v>
      </c>
      <c r="H1685">
        <f t="shared" si="153"/>
        <v>16</v>
      </c>
      <c r="P1685" s="10"/>
      <c r="Q1685" s="10"/>
    </row>
    <row r="1686" spans="1:17" x14ac:dyDescent="0.25">
      <c r="A1686">
        <f t="shared" si="154"/>
        <v>0</v>
      </c>
      <c r="B1686">
        <v>1998</v>
      </c>
      <c r="C1686" t="s">
        <v>3968</v>
      </c>
      <c r="D1686" t="s">
        <v>3969</v>
      </c>
      <c r="E1686" t="s">
        <v>3970</v>
      </c>
      <c r="F1686">
        <v>2</v>
      </c>
      <c r="G1686">
        <v>4</v>
      </c>
      <c r="H1686">
        <f t="shared" si="153"/>
        <v>16</v>
      </c>
      <c r="P1686" s="10"/>
      <c r="Q1686" s="10"/>
    </row>
    <row r="1687" spans="1:17" x14ac:dyDescent="0.25">
      <c r="A1687">
        <f t="shared" si="154"/>
        <v>0</v>
      </c>
      <c r="B1687">
        <v>1998</v>
      </c>
      <c r="C1687" t="s">
        <v>3971</v>
      </c>
      <c r="D1687" t="s">
        <v>3082</v>
      </c>
      <c r="E1687" t="s">
        <v>3972</v>
      </c>
      <c r="F1687">
        <v>2</v>
      </c>
      <c r="G1687">
        <v>4</v>
      </c>
      <c r="H1687">
        <f t="shared" si="153"/>
        <v>16</v>
      </c>
      <c r="P1687" s="10"/>
      <c r="Q1687" s="10"/>
    </row>
    <row r="1688" spans="1:17" x14ac:dyDescent="0.25">
      <c r="A1688">
        <f t="shared" si="154"/>
        <v>0</v>
      </c>
      <c r="B1688">
        <v>1998</v>
      </c>
      <c r="C1688" t="s">
        <v>3973</v>
      </c>
      <c r="D1688" t="s">
        <v>353</v>
      </c>
      <c r="E1688" t="s">
        <v>3974</v>
      </c>
      <c r="F1688">
        <v>4</v>
      </c>
      <c r="G1688">
        <v>4</v>
      </c>
      <c r="H1688">
        <f t="shared" si="153"/>
        <v>16</v>
      </c>
      <c r="P1688" s="10"/>
      <c r="Q1688" s="10"/>
    </row>
    <row r="1689" spans="1:17" x14ac:dyDescent="0.25">
      <c r="A1689">
        <f t="shared" si="154"/>
        <v>0</v>
      </c>
      <c r="B1689">
        <v>1998</v>
      </c>
      <c r="C1689" t="s">
        <v>3975</v>
      </c>
      <c r="D1689" t="s">
        <v>364</v>
      </c>
      <c r="E1689" t="s">
        <v>3976</v>
      </c>
      <c r="F1689">
        <v>3</v>
      </c>
      <c r="G1689">
        <v>3</v>
      </c>
      <c r="H1689">
        <f t="shared" si="153"/>
        <v>9</v>
      </c>
      <c r="P1689" s="10"/>
      <c r="Q1689" s="10"/>
    </row>
    <row r="1690" spans="1:17" x14ac:dyDescent="0.25">
      <c r="A1690">
        <f t="shared" si="154"/>
        <v>0</v>
      </c>
      <c r="B1690">
        <v>1998</v>
      </c>
      <c r="C1690" t="s">
        <v>3977</v>
      </c>
      <c r="D1690" t="s">
        <v>1411</v>
      </c>
      <c r="E1690" t="s">
        <v>1412</v>
      </c>
      <c r="F1690">
        <v>5</v>
      </c>
      <c r="G1690">
        <v>3</v>
      </c>
      <c r="H1690">
        <f t="shared" si="153"/>
        <v>9</v>
      </c>
      <c r="P1690" s="10"/>
      <c r="Q1690" s="10"/>
    </row>
    <row r="1691" spans="1:17" x14ac:dyDescent="0.25">
      <c r="A1691">
        <f t="shared" si="154"/>
        <v>0</v>
      </c>
      <c r="B1691">
        <v>1998</v>
      </c>
      <c r="C1691" t="s">
        <v>3978</v>
      </c>
      <c r="D1691" t="s">
        <v>3979</v>
      </c>
      <c r="E1691" t="s">
        <v>3980</v>
      </c>
      <c r="F1691">
        <v>3</v>
      </c>
      <c r="G1691">
        <v>3</v>
      </c>
      <c r="H1691">
        <f t="shared" si="153"/>
        <v>9</v>
      </c>
      <c r="P1691" s="10"/>
      <c r="Q1691" s="10"/>
    </row>
    <row r="1692" spans="1:17" x14ac:dyDescent="0.25">
      <c r="A1692">
        <f t="shared" si="154"/>
        <v>0</v>
      </c>
      <c r="B1692">
        <v>1998</v>
      </c>
      <c r="C1692" t="s">
        <v>3981</v>
      </c>
      <c r="D1692" t="s">
        <v>1748</v>
      </c>
      <c r="E1692" t="s">
        <v>3982</v>
      </c>
      <c r="F1692">
        <v>2</v>
      </c>
      <c r="G1692">
        <v>3</v>
      </c>
      <c r="H1692">
        <f t="shared" si="153"/>
        <v>9</v>
      </c>
      <c r="P1692" s="10"/>
      <c r="Q1692" s="10"/>
    </row>
    <row r="1693" spans="1:17" x14ac:dyDescent="0.25">
      <c r="A1693">
        <f t="shared" si="154"/>
        <v>0</v>
      </c>
      <c r="B1693">
        <v>1998</v>
      </c>
      <c r="C1693" t="s">
        <v>3983</v>
      </c>
      <c r="D1693" t="s">
        <v>2374</v>
      </c>
      <c r="E1693" t="s">
        <v>3984</v>
      </c>
      <c r="F1693">
        <v>2</v>
      </c>
      <c r="G1693">
        <v>4</v>
      </c>
      <c r="H1693">
        <f t="shared" si="153"/>
        <v>16</v>
      </c>
      <c r="P1693" s="10"/>
      <c r="Q1693" s="10"/>
    </row>
    <row r="1694" spans="1:17" x14ac:dyDescent="0.25">
      <c r="A1694">
        <f t="shared" si="154"/>
        <v>0</v>
      </c>
      <c r="B1694">
        <v>1998</v>
      </c>
      <c r="C1694" t="s">
        <v>3985</v>
      </c>
      <c r="D1694" t="s">
        <v>3799</v>
      </c>
      <c r="E1694" t="s">
        <v>3986</v>
      </c>
      <c r="F1694">
        <v>4</v>
      </c>
      <c r="G1694">
        <v>3</v>
      </c>
      <c r="H1694">
        <f t="shared" si="153"/>
        <v>9</v>
      </c>
      <c r="P1694" s="10"/>
      <c r="Q1694" s="10"/>
    </row>
    <row r="1695" spans="1:17" x14ac:dyDescent="0.25">
      <c r="A1695">
        <f t="shared" si="154"/>
        <v>0</v>
      </c>
      <c r="B1695">
        <v>1998</v>
      </c>
      <c r="C1695" t="s">
        <v>3987</v>
      </c>
      <c r="D1695" t="s">
        <v>3799</v>
      </c>
      <c r="E1695" t="s">
        <v>3988</v>
      </c>
      <c r="F1695">
        <v>2</v>
      </c>
      <c r="G1695">
        <v>4</v>
      </c>
      <c r="H1695">
        <f t="shared" si="153"/>
        <v>16</v>
      </c>
      <c r="P1695" s="10"/>
      <c r="Q1695" s="10"/>
    </row>
    <row r="1696" spans="1:17" x14ac:dyDescent="0.25">
      <c r="A1696">
        <f t="shared" si="154"/>
        <v>0</v>
      </c>
      <c r="B1696">
        <v>1998</v>
      </c>
      <c r="C1696" t="s">
        <v>3989</v>
      </c>
      <c r="D1696" t="s">
        <v>1232</v>
      </c>
      <c r="E1696" t="s">
        <v>3990</v>
      </c>
      <c r="F1696">
        <v>3</v>
      </c>
      <c r="G1696">
        <v>3</v>
      </c>
      <c r="H1696">
        <f t="shared" si="153"/>
        <v>9</v>
      </c>
      <c r="P1696" s="10"/>
      <c r="Q1696" s="10"/>
    </row>
    <row r="1697" spans="1:17" x14ac:dyDescent="0.25">
      <c r="A1697">
        <f t="shared" si="154"/>
        <v>0</v>
      </c>
      <c r="B1697">
        <v>1998</v>
      </c>
      <c r="C1697" t="s">
        <v>3991</v>
      </c>
      <c r="D1697" t="s">
        <v>3992</v>
      </c>
      <c r="E1697" t="s">
        <v>3993</v>
      </c>
      <c r="F1697">
        <v>2</v>
      </c>
      <c r="G1697">
        <v>4</v>
      </c>
      <c r="H1697">
        <f t="shared" si="153"/>
        <v>16</v>
      </c>
      <c r="P1697" s="10"/>
      <c r="Q1697" s="10"/>
    </row>
    <row r="1698" spans="1:17" x14ac:dyDescent="0.25">
      <c r="A1698">
        <f t="shared" si="154"/>
        <v>0</v>
      </c>
      <c r="B1698">
        <v>1998</v>
      </c>
      <c r="C1698" t="s">
        <v>3994</v>
      </c>
      <c r="D1698" t="s">
        <v>376</v>
      </c>
      <c r="E1698" t="s">
        <v>3995</v>
      </c>
      <c r="F1698">
        <v>2</v>
      </c>
      <c r="G1698">
        <v>4</v>
      </c>
      <c r="H1698">
        <f t="shared" si="153"/>
        <v>16</v>
      </c>
      <c r="P1698" s="10"/>
      <c r="Q1698" s="10"/>
    </row>
    <row r="1699" spans="1:17" x14ac:dyDescent="0.25">
      <c r="A1699">
        <f t="shared" si="154"/>
        <v>0</v>
      </c>
      <c r="B1699">
        <v>1998</v>
      </c>
      <c r="C1699" t="s">
        <v>3996</v>
      </c>
      <c r="D1699" t="s">
        <v>1527</v>
      </c>
      <c r="E1699" t="s">
        <v>3997</v>
      </c>
      <c r="F1699">
        <v>3</v>
      </c>
      <c r="G1699">
        <v>4</v>
      </c>
      <c r="H1699">
        <f t="shared" si="153"/>
        <v>16</v>
      </c>
      <c r="P1699" s="10"/>
      <c r="Q1699" s="10"/>
    </row>
    <row r="1700" spans="1:17" x14ac:dyDescent="0.25">
      <c r="A1700">
        <f t="shared" si="154"/>
        <v>0</v>
      </c>
      <c r="B1700">
        <v>1998</v>
      </c>
      <c r="C1700" t="s">
        <v>3998</v>
      </c>
      <c r="D1700" t="s">
        <v>379</v>
      </c>
      <c r="E1700" t="s">
        <v>3999</v>
      </c>
      <c r="F1700">
        <v>3</v>
      </c>
      <c r="G1700">
        <v>4</v>
      </c>
      <c r="H1700">
        <f t="shared" si="153"/>
        <v>16</v>
      </c>
      <c r="P1700" s="10"/>
      <c r="Q1700" s="10"/>
    </row>
    <row r="1701" spans="1:17" x14ac:dyDescent="0.25">
      <c r="A1701">
        <f t="shared" si="154"/>
        <v>0</v>
      </c>
      <c r="B1701">
        <v>1998</v>
      </c>
      <c r="C1701" t="s">
        <v>4000</v>
      </c>
      <c r="D1701" t="s">
        <v>4001</v>
      </c>
      <c r="E1701" t="s">
        <v>4002</v>
      </c>
      <c r="F1701">
        <v>3</v>
      </c>
      <c r="G1701">
        <v>3</v>
      </c>
      <c r="H1701">
        <f t="shared" si="153"/>
        <v>9</v>
      </c>
      <c r="P1701" s="10"/>
      <c r="Q1701" s="10"/>
    </row>
    <row r="1702" spans="1:17" x14ac:dyDescent="0.25">
      <c r="A1702">
        <f t="shared" si="154"/>
        <v>0</v>
      </c>
      <c r="B1702">
        <v>1998</v>
      </c>
      <c r="C1702" t="s">
        <v>4003</v>
      </c>
      <c r="D1702" t="s">
        <v>417</v>
      </c>
      <c r="E1702" t="s">
        <v>4004</v>
      </c>
      <c r="F1702">
        <v>2</v>
      </c>
      <c r="G1702">
        <v>4</v>
      </c>
      <c r="H1702">
        <f t="shared" si="153"/>
        <v>16</v>
      </c>
      <c r="P1702" s="10"/>
      <c r="Q1702" s="10"/>
    </row>
    <row r="1703" spans="1:17" x14ac:dyDescent="0.25">
      <c r="A1703">
        <f t="shared" si="154"/>
        <v>0</v>
      </c>
      <c r="B1703">
        <v>1998</v>
      </c>
      <c r="C1703" t="s">
        <v>4005</v>
      </c>
      <c r="D1703" t="s">
        <v>3883</v>
      </c>
      <c r="E1703" t="s">
        <v>3077</v>
      </c>
      <c r="F1703">
        <v>3</v>
      </c>
      <c r="G1703">
        <v>2</v>
      </c>
      <c r="H1703">
        <f t="shared" si="153"/>
        <v>4</v>
      </c>
      <c r="P1703" s="10"/>
      <c r="Q1703" s="10"/>
    </row>
    <row r="1704" spans="1:17" x14ac:dyDescent="0.25">
      <c r="A1704">
        <f t="shared" si="154"/>
        <v>0</v>
      </c>
      <c r="B1704">
        <v>1998</v>
      </c>
      <c r="C1704" t="s">
        <v>4006</v>
      </c>
      <c r="D1704" t="s">
        <v>3354</v>
      </c>
      <c r="E1704" t="s">
        <v>4007</v>
      </c>
      <c r="F1704">
        <v>5</v>
      </c>
      <c r="G1704">
        <v>3</v>
      </c>
      <c r="H1704">
        <f t="shared" si="153"/>
        <v>9</v>
      </c>
      <c r="P1704" s="10"/>
      <c r="Q1704" s="10"/>
    </row>
    <row r="1705" spans="1:17" x14ac:dyDescent="0.25">
      <c r="A1705">
        <f t="shared" si="154"/>
        <v>0</v>
      </c>
      <c r="B1705">
        <v>1998</v>
      </c>
      <c r="C1705" t="s">
        <v>4008</v>
      </c>
      <c r="D1705" t="s">
        <v>324</v>
      </c>
      <c r="E1705" t="s">
        <v>4009</v>
      </c>
      <c r="F1705">
        <v>2</v>
      </c>
      <c r="G1705">
        <v>4</v>
      </c>
      <c r="H1705">
        <f t="shared" si="153"/>
        <v>16</v>
      </c>
      <c r="P1705" s="10"/>
      <c r="Q1705" s="10"/>
    </row>
    <row r="1706" spans="1:17" x14ac:dyDescent="0.25">
      <c r="A1706">
        <f t="shared" si="154"/>
        <v>0</v>
      </c>
      <c r="B1706">
        <v>1998</v>
      </c>
      <c r="C1706" t="s">
        <v>4010</v>
      </c>
      <c r="D1706" t="s">
        <v>367</v>
      </c>
      <c r="E1706" t="s">
        <v>4011</v>
      </c>
      <c r="F1706">
        <v>3</v>
      </c>
      <c r="G1706">
        <v>3</v>
      </c>
      <c r="H1706">
        <f t="shared" si="153"/>
        <v>9</v>
      </c>
      <c r="P1706" s="10"/>
      <c r="Q1706" s="10"/>
    </row>
    <row r="1707" spans="1:17" x14ac:dyDescent="0.25">
      <c r="A1707">
        <f t="shared" si="154"/>
        <v>0</v>
      </c>
      <c r="B1707">
        <v>1998</v>
      </c>
      <c r="C1707" t="s">
        <v>4012</v>
      </c>
      <c r="D1707" t="s">
        <v>403</v>
      </c>
      <c r="E1707" t="s">
        <v>4013</v>
      </c>
      <c r="F1707">
        <v>2</v>
      </c>
      <c r="G1707">
        <v>3</v>
      </c>
      <c r="H1707">
        <f t="shared" si="153"/>
        <v>9</v>
      </c>
      <c r="P1707" s="10"/>
      <c r="Q1707" s="10"/>
    </row>
    <row r="1708" spans="1:17" x14ac:dyDescent="0.25">
      <c r="A1708">
        <f t="shared" si="154"/>
        <v>0</v>
      </c>
      <c r="B1708">
        <v>1998</v>
      </c>
      <c r="C1708" t="s">
        <v>4014</v>
      </c>
      <c r="D1708" t="s">
        <v>440</v>
      </c>
      <c r="E1708" t="s">
        <v>4015</v>
      </c>
      <c r="F1708">
        <v>2</v>
      </c>
      <c r="G1708">
        <v>3</v>
      </c>
      <c r="H1708">
        <f t="shared" si="153"/>
        <v>9</v>
      </c>
      <c r="P1708" s="10"/>
      <c r="Q1708" s="10"/>
    </row>
    <row r="1709" spans="1:17" x14ac:dyDescent="0.25">
      <c r="A1709">
        <f t="shared" si="154"/>
        <v>0</v>
      </c>
      <c r="B1709">
        <v>1998</v>
      </c>
      <c r="C1709" t="s">
        <v>4016</v>
      </c>
      <c r="D1709" t="s">
        <v>1485</v>
      </c>
      <c r="E1709" t="s">
        <v>4017</v>
      </c>
      <c r="F1709">
        <v>2</v>
      </c>
      <c r="G1709">
        <v>4</v>
      </c>
      <c r="H1709">
        <f t="shared" si="153"/>
        <v>16</v>
      </c>
      <c r="P1709" s="10"/>
      <c r="Q1709" s="10"/>
    </row>
    <row r="1710" spans="1:17" x14ac:dyDescent="0.25">
      <c r="A1710">
        <f t="shared" si="154"/>
        <v>0</v>
      </c>
      <c r="B1710">
        <v>1998</v>
      </c>
      <c r="C1710" t="s">
        <v>4018</v>
      </c>
      <c r="D1710" t="s">
        <v>4019</v>
      </c>
      <c r="E1710" t="s">
        <v>4020</v>
      </c>
      <c r="F1710">
        <v>2</v>
      </c>
      <c r="G1710">
        <v>4</v>
      </c>
      <c r="H1710">
        <f t="shared" si="153"/>
        <v>16</v>
      </c>
      <c r="P1710" s="10"/>
      <c r="Q1710" s="10"/>
    </row>
    <row r="1711" spans="1:17" x14ac:dyDescent="0.25">
      <c r="A1711">
        <f t="shared" si="154"/>
        <v>0</v>
      </c>
      <c r="B1711">
        <v>1998</v>
      </c>
      <c r="C1711" t="s">
        <v>4021</v>
      </c>
      <c r="D1711" t="s">
        <v>395</v>
      </c>
      <c r="E1711" t="s">
        <v>2173</v>
      </c>
      <c r="F1711">
        <v>3</v>
      </c>
      <c r="G1711">
        <v>4</v>
      </c>
      <c r="H1711">
        <f t="shared" si="153"/>
        <v>16</v>
      </c>
      <c r="P1711" s="10"/>
      <c r="Q1711" s="10"/>
    </row>
    <row r="1712" spans="1:17" x14ac:dyDescent="0.25">
      <c r="A1712">
        <f t="shared" si="154"/>
        <v>0</v>
      </c>
      <c r="B1712">
        <v>1998</v>
      </c>
      <c r="C1712" t="s">
        <v>4022</v>
      </c>
      <c r="D1712" t="s">
        <v>4023</v>
      </c>
      <c r="E1712" t="s">
        <v>4024</v>
      </c>
      <c r="F1712">
        <v>3</v>
      </c>
      <c r="G1712">
        <v>4</v>
      </c>
      <c r="H1712">
        <f t="shared" si="153"/>
        <v>16</v>
      </c>
      <c r="P1712" s="10"/>
      <c r="Q1712" s="10"/>
    </row>
    <row r="1713" spans="1:17" x14ac:dyDescent="0.25">
      <c r="A1713">
        <f t="shared" si="154"/>
        <v>0</v>
      </c>
      <c r="B1713">
        <v>1998</v>
      </c>
      <c r="C1713" t="s">
        <v>4025</v>
      </c>
      <c r="D1713" t="s">
        <v>3836</v>
      </c>
      <c r="E1713" t="s">
        <v>4026</v>
      </c>
      <c r="F1713">
        <v>3</v>
      </c>
      <c r="G1713">
        <v>4</v>
      </c>
      <c r="H1713">
        <f t="shared" si="153"/>
        <v>16</v>
      </c>
      <c r="P1713" s="10"/>
      <c r="Q1713" s="10"/>
    </row>
    <row r="1714" spans="1:17" x14ac:dyDescent="0.25">
      <c r="A1714">
        <f t="shared" si="154"/>
        <v>0</v>
      </c>
      <c r="B1714">
        <v>1998</v>
      </c>
      <c r="C1714" t="s">
        <v>4027</v>
      </c>
      <c r="D1714" t="s">
        <v>4028</v>
      </c>
      <c r="E1714" t="s">
        <v>4029</v>
      </c>
      <c r="F1714">
        <v>2</v>
      </c>
      <c r="G1714">
        <v>4</v>
      </c>
      <c r="H1714">
        <f t="shared" si="153"/>
        <v>16</v>
      </c>
      <c r="P1714" s="10"/>
      <c r="Q1714" s="10"/>
    </row>
    <row r="1715" spans="1:17" x14ac:dyDescent="0.25">
      <c r="A1715">
        <f t="shared" si="154"/>
        <v>0</v>
      </c>
      <c r="B1715">
        <v>1998</v>
      </c>
      <c r="C1715" t="s">
        <v>4030</v>
      </c>
      <c r="D1715" t="s">
        <v>4031</v>
      </c>
      <c r="E1715" t="s">
        <v>4032</v>
      </c>
      <c r="F1715">
        <v>5</v>
      </c>
      <c r="G1715">
        <v>4</v>
      </c>
      <c r="H1715">
        <f t="shared" si="153"/>
        <v>16</v>
      </c>
      <c r="P1715" s="10"/>
      <c r="Q1715" s="10"/>
    </row>
    <row r="1716" spans="1:17" x14ac:dyDescent="0.25">
      <c r="A1716">
        <f t="shared" si="154"/>
        <v>0</v>
      </c>
      <c r="B1716">
        <v>1998</v>
      </c>
      <c r="C1716" t="s">
        <v>4033</v>
      </c>
      <c r="D1716" t="s">
        <v>327</v>
      </c>
      <c r="E1716" t="s">
        <v>4034</v>
      </c>
      <c r="F1716">
        <v>2</v>
      </c>
      <c r="G1716">
        <v>4</v>
      </c>
      <c r="H1716">
        <f t="shared" ref="H1716:H1779" si="155">G1716^2</f>
        <v>16</v>
      </c>
      <c r="P1716" s="10"/>
      <c r="Q1716" s="10"/>
    </row>
    <row r="1717" spans="1:17" x14ac:dyDescent="0.25">
      <c r="A1717">
        <f t="shared" ref="A1717:A1780" si="156">IF(C1717=C1716,1,0)</f>
        <v>0</v>
      </c>
      <c r="B1717">
        <v>1998</v>
      </c>
      <c r="C1717" t="s">
        <v>4035</v>
      </c>
      <c r="D1717" t="s">
        <v>3669</v>
      </c>
      <c r="E1717" t="s">
        <v>4036</v>
      </c>
      <c r="F1717">
        <v>2</v>
      </c>
      <c r="G1717">
        <v>4</v>
      </c>
      <c r="H1717">
        <f t="shared" si="155"/>
        <v>16</v>
      </c>
      <c r="P1717" s="10"/>
      <c r="Q1717" s="10"/>
    </row>
    <row r="1718" spans="1:17" x14ac:dyDescent="0.25">
      <c r="A1718">
        <f t="shared" si="156"/>
        <v>0</v>
      </c>
      <c r="B1718">
        <v>1998</v>
      </c>
      <c r="C1718" t="s">
        <v>4037</v>
      </c>
      <c r="D1718" t="s">
        <v>327</v>
      </c>
      <c r="E1718" t="s">
        <v>4038</v>
      </c>
      <c r="F1718">
        <v>2</v>
      </c>
      <c r="G1718">
        <v>3</v>
      </c>
      <c r="H1718">
        <f t="shared" si="155"/>
        <v>9</v>
      </c>
      <c r="P1718" s="10"/>
      <c r="Q1718" s="10"/>
    </row>
    <row r="1719" spans="1:17" x14ac:dyDescent="0.25">
      <c r="A1719">
        <f t="shared" si="156"/>
        <v>0</v>
      </c>
      <c r="B1719">
        <v>1998</v>
      </c>
      <c r="C1719" t="s">
        <v>4039</v>
      </c>
      <c r="D1719" t="s">
        <v>993</v>
      </c>
      <c r="E1719" t="s">
        <v>4040</v>
      </c>
      <c r="F1719">
        <v>2</v>
      </c>
      <c r="G1719">
        <v>4</v>
      </c>
      <c r="H1719">
        <f t="shared" si="155"/>
        <v>16</v>
      </c>
      <c r="P1719" s="10"/>
      <c r="Q1719" s="10"/>
    </row>
    <row r="1720" spans="1:17" x14ac:dyDescent="0.25">
      <c r="A1720">
        <f t="shared" si="156"/>
        <v>0</v>
      </c>
      <c r="B1720">
        <v>1998</v>
      </c>
      <c r="C1720" t="s">
        <v>4041</v>
      </c>
      <c r="D1720" t="s">
        <v>327</v>
      </c>
      <c r="E1720" t="s">
        <v>4042</v>
      </c>
      <c r="F1720">
        <v>2</v>
      </c>
      <c r="G1720">
        <v>4</v>
      </c>
      <c r="H1720">
        <f t="shared" si="155"/>
        <v>16</v>
      </c>
      <c r="P1720" s="10"/>
      <c r="Q1720" s="10"/>
    </row>
    <row r="1721" spans="1:17" x14ac:dyDescent="0.25">
      <c r="A1721">
        <f t="shared" si="156"/>
        <v>0</v>
      </c>
      <c r="B1721">
        <v>1998</v>
      </c>
      <c r="C1721" t="s">
        <v>4043</v>
      </c>
      <c r="D1721" t="s">
        <v>2374</v>
      </c>
      <c r="E1721" t="s">
        <v>4044</v>
      </c>
      <c r="F1721">
        <v>2</v>
      </c>
      <c r="G1721">
        <v>3</v>
      </c>
      <c r="H1721">
        <f t="shared" si="155"/>
        <v>9</v>
      </c>
      <c r="P1721" s="10"/>
      <c r="Q1721" s="10"/>
    </row>
    <row r="1722" spans="1:17" x14ac:dyDescent="0.25">
      <c r="A1722">
        <f t="shared" si="156"/>
        <v>0</v>
      </c>
      <c r="B1722">
        <v>1998</v>
      </c>
      <c r="C1722" t="s">
        <v>4045</v>
      </c>
      <c r="D1722" t="s">
        <v>1235</v>
      </c>
      <c r="E1722" t="s">
        <v>4046</v>
      </c>
      <c r="F1722">
        <v>3</v>
      </c>
      <c r="G1722">
        <v>3</v>
      </c>
      <c r="H1722">
        <f t="shared" si="155"/>
        <v>9</v>
      </c>
      <c r="P1722" s="10"/>
      <c r="Q1722" s="10"/>
    </row>
    <row r="1723" spans="1:17" x14ac:dyDescent="0.25">
      <c r="A1723">
        <f t="shared" si="156"/>
        <v>0</v>
      </c>
      <c r="B1723">
        <v>1998</v>
      </c>
      <c r="C1723" t="s">
        <v>4047</v>
      </c>
      <c r="D1723" t="s">
        <v>392</v>
      </c>
      <c r="E1723" t="s">
        <v>4048</v>
      </c>
      <c r="F1723">
        <v>4</v>
      </c>
      <c r="G1723">
        <v>2</v>
      </c>
      <c r="H1723">
        <f t="shared" si="155"/>
        <v>4</v>
      </c>
      <c r="P1723" s="10"/>
      <c r="Q1723" s="10"/>
    </row>
    <row r="1724" spans="1:17" x14ac:dyDescent="0.25">
      <c r="A1724">
        <f t="shared" si="156"/>
        <v>0</v>
      </c>
      <c r="B1724">
        <v>1998</v>
      </c>
      <c r="C1724" t="s">
        <v>4049</v>
      </c>
      <c r="D1724" t="s">
        <v>3440</v>
      </c>
      <c r="E1724" t="s">
        <v>25736</v>
      </c>
      <c r="F1724">
        <v>2</v>
      </c>
      <c r="G1724">
        <v>4</v>
      </c>
      <c r="H1724">
        <f t="shared" si="155"/>
        <v>16</v>
      </c>
      <c r="P1724" s="10"/>
      <c r="Q1724" s="10"/>
    </row>
    <row r="1725" spans="1:17" x14ac:dyDescent="0.25">
      <c r="A1725">
        <f t="shared" si="156"/>
        <v>0</v>
      </c>
      <c r="B1725">
        <v>1998</v>
      </c>
      <c r="C1725" t="s">
        <v>4050</v>
      </c>
      <c r="D1725" t="s">
        <v>4051</v>
      </c>
      <c r="E1725" t="s">
        <v>4052</v>
      </c>
      <c r="F1725">
        <v>3</v>
      </c>
      <c r="G1725">
        <v>3</v>
      </c>
      <c r="H1725">
        <f t="shared" si="155"/>
        <v>9</v>
      </c>
      <c r="P1725" s="10"/>
      <c r="Q1725" s="10"/>
    </row>
    <row r="1726" spans="1:17" x14ac:dyDescent="0.25">
      <c r="A1726">
        <f t="shared" si="156"/>
        <v>0</v>
      </c>
      <c r="B1726">
        <v>1998</v>
      </c>
      <c r="C1726" t="s">
        <v>4053</v>
      </c>
      <c r="D1726" t="s">
        <v>2242</v>
      </c>
      <c r="E1726" t="s">
        <v>4054</v>
      </c>
      <c r="F1726">
        <v>4</v>
      </c>
      <c r="G1726">
        <v>4</v>
      </c>
      <c r="H1726">
        <f t="shared" si="155"/>
        <v>16</v>
      </c>
      <c r="P1726" s="10"/>
      <c r="Q1726" s="10"/>
    </row>
    <row r="1727" spans="1:17" x14ac:dyDescent="0.25">
      <c r="A1727">
        <f t="shared" si="156"/>
        <v>0</v>
      </c>
      <c r="B1727">
        <v>1998</v>
      </c>
      <c r="C1727" t="s">
        <v>4055</v>
      </c>
      <c r="D1727" t="s">
        <v>1074</v>
      </c>
      <c r="E1727" t="s">
        <v>4056</v>
      </c>
      <c r="F1727">
        <v>2</v>
      </c>
      <c r="G1727">
        <v>4</v>
      </c>
      <c r="H1727">
        <f t="shared" si="155"/>
        <v>16</v>
      </c>
      <c r="P1727" s="10"/>
      <c r="Q1727" s="10"/>
    </row>
    <row r="1728" spans="1:17" x14ac:dyDescent="0.25">
      <c r="A1728">
        <f t="shared" si="156"/>
        <v>0</v>
      </c>
      <c r="B1728">
        <v>1998</v>
      </c>
      <c r="C1728" t="s">
        <v>4057</v>
      </c>
      <c r="D1728" t="s">
        <v>4058</v>
      </c>
      <c r="E1728" t="s">
        <v>4059</v>
      </c>
      <c r="F1728">
        <v>3</v>
      </c>
      <c r="G1728">
        <v>2</v>
      </c>
      <c r="H1728">
        <f t="shared" si="155"/>
        <v>4</v>
      </c>
      <c r="P1728" s="10"/>
      <c r="Q1728" s="10"/>
    </row>
    <row r="1729" spans="1:17" x14ac:dyDescent="0.25">
      <c r="A1729">
        <f t="shared" si="156"/>
        <v>0</v>
      </c>
      <c r="B1729">
        <v>1998</v>
      </c>
      <c r="C1729" t="s">
        <v>4060</v>
      </c>
      <c r="D1729" t="s">
        <v>2066</v>
      </c>
      <c r="E1729" t="s">
        <v>4061</v>
      </c>
      <c r="F1729">
        <v>3</v>
      </c>
      <c r="G1729">
        <v>4</v>
      </c>
      <c r="H1729">
        <f t="shared" si="155"/>
        <v>16</v>
      </c>
      <c r="P1729" s="10"/>
      <c r="Q1729" s="10"/>
    </row>
    <row r="1730" spans="1:17" x14ac:dyDescent="0.25">
      <c r="A1730">
        <f t="shared" si="156"/>
        <v>0</v>
      </c>
      <c r="B1730">
        <v>1998</v>
      </c>
      <c r="C1730" t="s">
        <v>4062</v>
      </c>
      <c r="D1730" t="s">
        <v>4063</v>
      </c>
      <c r="E1730" t="s">
        <v>4064</v>
      </c>
      <c r="F1730">
        <v>2</v>
      </c>
      <c r="G1730">
        <v>4</v>
      </c>
      <c r="H1730">
        <f t="shared" si="155"/>
        <v>16</v>
      </c>
      <c r="P1730" s="10"/>
      <c r="Q1730" s="10"/>
    </row>
    <row r="1731" spans="1:17" x14ac:dyDescent="0.25">
      <c r="A1731">
        <f t="shared" si="156"/>
        <v>0</v>
      </c>
      <c r="B1731">
        <v>1998</v>
      </c>
      <c r="C1731" t="s">
        <v>4065</v>
      </c>
      <c r="D1731" t="s">
        <v>1341</v>
      </c>
      <c r="E1731" t="s">
        <v>4066</v>
      </c>
      <c r="F1731">
        <v>2</v>
      </c>
      <c r="G1731">
        <v>4</v>
      </c>
      <c r="H1731">
        <f t="shared" si="155"/>
        <v>16</v>
      </c>
      <c r="P1731" s="10"/>
      <c r="Q1731" s="10"/>
    </row>
    <row r="1732" spans="1:17" x14ac:dyDescent="0.25">
      <c r="A1732">
        <f t="shared" si="156"/>
        <v>0</v>
      </c>
      <c r="B1732">
        <v>1998</v>
      </c>
      <c r="C1732" t="s">
        <v>4067</v>
      </c>
      <c r="D1732" t="s">
        <v>392</v>
      </c>
      <c r="E1732" t="s">
        <v>4068</v>
      </c>
      <c r="F1732">
        <v>2</v>
      </c>
      <c r="G1732">
        <v>3</v>
      </c>
      <c r="H1732">
        <f t="shared" si="155"/>
        <v>9</v>
      </c>
      <c r="P1732" s="10"/>
      <c r="Q1732" s="10"/>
    </row>
    <row r="1733" spans="1:17" x14ac:dyDescent="0.25">
      <c r="A1733">
        <f t="shared" si="156"/>
        <v>0</v>
      </c>
      <c r="B1733">
        <v>1998</v>
      </c>
      <c r="C1733" t="s">
        <v>4069</v>
      </c>
      <c r="D1733" t="s">
        <v>470</v>
      </c>
      <c r="E1733" t="s">
        <v>4070</v>
      </c>
      <c r="F1733">
        <v>3</v>
      </c>
      <c r="G1733">
        <v>4</v>
      </c>
      <c r="H1733">
        <f t="shared" si="155"/>
        <v>16</v>
      </c>
      <c r="P1733" s="10"/>
      <c r="Q1733" s="10"/>
    </row>
    <row r="1734" spans="1:17" x14ac:dyDescent="0.25">
      <c r="A1734">
        <f t="shared" si="156"/>
        <v>0</v>
      </c>
      <c r="B1734">
        <v>1998</v>
      </c>
      <c r="C1734" t="s">
        <v>4071</v>
      </c>
      <c r="D1734" t="s">
        <v>3799</v>
      </c>
      <c r="E1734" t="s">
        <v>4072</v>
      </c>
      <c r="F1734">
        <v>2</v>
      </c>
      <c r="G1734">
        <v>3</v>
      </c>
      <c r="H1734">
        <f t="shared" si="155"/>
        <v>9</v>
      </c>
      <c r="P1734" s="10"/>
      <c r="Q1734" s="10"/>
    </row>
    <row r="1735" spans="1:17" x14ac:dyDescent="0.25">
      <c r="A1735">
        <f t="shared" si="156"/>
        <v>0</v>
      </c>
      <c r="B1735">
        <v>1998</v>
      </c>
      <c r="C1735" t="s">
        <v>4073</v>
      </c>
      <c r="D1735" t="s">
        <v>2066</v>
      </c>
      <c r="E1735" t="s">
        <v>4074</v>
      </c>
      <c r="F1735">
        <v>2</v>
      </c>
      <c r="G1735">
        <v>2</v>
      </c>
      <c r="H1735">
        <f t="shared" si="155"/>
        <v>4</v>
      </c>
      <c r="P1735" s="10"/>
      <c r="Q1735" s="10"/>
    </row>
    <row r="1736" spans="1:17" x14ac:dyDescent="0.25">
      <c r="A1736">
        <f t="shared" si="156"/>
        <v>0</v>
      </c>
      <c r="B1736">
        <v>1998</v>
      </c>
      <c r="C1736" t="s">
        <v>4075</v>
      </c>
      <c r="D1736" t="s">
        <v>4058</v>
      </c>
      <c r="E1736" t="s">
        <v>4076</v>
      </c>
      <c r="F1736">
        <v>3</v>
      </c>
      <c r="G1736">
        <v>2</v>
      </c>
      <c r="H1736">
        <f t="shared" si="155"/>
        <v>4</v>
      </c>
      <c r="P1736" s="10"/>
      <c r="Q1736" s="10"/>
    </row>
    <row r="1737" spans="1:17" x14ac:dyDescent="0.25">
      <c r="A1737">
        <f t="shared" si="156"/>
        <v>0</v>
      </c>
      <c r="B1737">
        <v>1998</v>
      </c>
      <c r="C1737" t="s">
        <v>4077</v>
      </c>
      <c r="D1737" t="s">
        <v>558</v>
      </c>
      <c r="E1737" t="s">
        <v>4078</v>
      </c>
      <c r="F1737">
        <v>2</v>
      </c>
      <c r="G1737">
        <v>4</v>
      </c>
      <c r="H1737">
        <f t="shared" si="155"/>
        <v>16</v>
      </c>
      <c r="P1737" s="10"/>
      <c r="Q1737" s="10"/>
    </row>
    <row r="1738" spans="1:17" x14ac:dyDescent="0.25">
      <c r="A1738">
        <f t="shared" si="156"/>
        <v>0</v>
      </c>
      <c r="B1738">
        <v>1998</v>
      </c>
      <c r="C1738" t="s">
        <v>4079</v>
      </c>
      <c r="D1738" t="s">
        <v>327</v>
      </c>
      <c r="E1738" t="s">
        <v>4080</v>
      </c>
      <c r="F1738">
        <v>2</v>
      </c>
      <c r="G1738">
        <v>4</v>
      </c>
      <c r="H1738">
        <f t="shared" si="155"/>
        <v>16</v>
      </c>
      <c r="P1738" s="10"/>
      <c r="Q1738" s="10"/>
    </row>
    <row r="1739" spans="1:17" x14ac:dyDescent="0.25">
      <c r="A1739">
        <f t="shared" si="156"/>
        <v>0</v>
      </c>
      <c r="B1739">
        <v>1998</v>
      </c>
      <c r="C1739" t="s">
        <v>4081</v>
      </c>
      <c r="D1739" t="s">
        <v>379</v>
      </c>
      <c r="E1739" t="s">
        <v>4082</v>
      </c>
      <c r="F1739">
        <v>2</v>
      </c>
      <c r="G1739">
        <v>3</v>
      </c>
      <c r="H1739">
        <f t="shared" si="155"/>
        <v>9</v>
      </c>
      <c r="P1739" s="10"/>
      <c r="Q1739" s="10"/>
    </row>
    <row r="1740" spans="1:17" x14ac:dyDescent="0.25">
      <c r="A1740">
        <f t="shared" si="156"/>
        <v>0</v>
      </c>
      <c r="B1740">
        <v>1998</v>
      </c>
      <c r="C1740" t="s">
        <v>4083</v>
      </c>
      <c r="D1740" t="s">
        <v>1780</v>
      </c>
      <c r="E1740" t="s">
        <v>3018</v>
      </c>
      <c r="F1740">
        <v>4</v>
      </c>
      <c r="G1740">
        <v>5</v>
      </c>
      <c r="H1740">
        <f t="shared" si="155"/>
        <v>25</v>
      </c>
      <c r="P1740" s="10"/>
      <c r="Q1740" s="10"/>
    </row>
    <row r="1741" spans="1:17" x14ac:dyDescent="0.25">
      <c r="A1741">
        <f t="shared" si="156"/>
        <v>0</v>
      </c>
      <c r="B1741">
        <v>1998</v>
      </c>
      <c r="C1741" t="s">
        <v>4084</v>
      </c>
      <c r="D1741" t="s">
        <v>779</v>
      </c>
      <c r="E1741" t="s">
        <v>4085</v>
      </c>
      <c r="F1741">
        <v>2</v>
      </c>
      <c r="G1741">
        <v>4</v>
      </c>
      <c r="H1741">
        <f t="shared" si="155"/>
        <v>16</v>
      </c>
      <c r="P1741" s="10"/>
      <c r="Q1741" s="10"/>
    </row>
    <row r="1742" spans="1:17" x14ac:dyDescent="0.25">
      <c r="A1742">
        <f t="shared" si="156"/>
        <v>0</v>
      </c>
      <c r="B1742">
        <v>1998</v>
      </c>
      <c r="C1742" t="s">
        <v>4086</v>
      </c>
      <c r="D1742" t="s">
        <v>315</v>
      </c>
      <c r="E1742" t="s">
        <v>4087</v>
      </c>
      <c r="F1742">
        <v>2</v>
      </c>
      <c r="G1742">
        <v>2</v>
      </c>
      <c r="H1742">
        <f t="shared" si="155"/>
        <v>4</v>
      </c>
      <c r="P1742" s="10"/>
      <c r="Q1742" s="10"/>
    </row>
    <row r="1743" spans="1:17" x14ac:dyDescent="0.25">
      <c r="A1743">
        <f t="shared" si="156"/>
        <v>0</v>
      </c>
      <c r="B1743">
        <v>1998</v>
      </c>
      <c r="C1743" t="s">
        <v>4088</v>
      </c>
      <c r="D1743" t="s">
        <v>445</v>
      </c>
      <c r="E1743" t="s">
        <v>4089</v>
      </c>
      <c r="F1743">
        <v>4</v>
      </c>
      <c r="G1743">
        <v>3</v>
      </c>
      <c r="H1743">
        <f t="shared" si="155"/>
        <v>9</v>
      </c>
      <c r="P1743" s="10"/>
      <c r="Q1743" s="10"/>
    </row>
    <row r="1744" spans="1:17" x14ac:dyDescent="0.25">
      <c r="A1744">
        <f t="shared" si="156"/>
        <v>0</v>
      </c>
      <c r="B1744">
        <v>1998</v>
      </c>
      <c r="C1744" t="s">
        <v>4090</v>
      </c>
      <c r="D1744" t="s">
        <v>315</v>
      </c>
      <c r="E1744" t="s">
        <v>4091</v>
      </c>
      <c r="F1744">
        <v>2</v>
      </c>
      <c r="G1744">
        <v>2</v>
      </c>
      <c r="H1744">
        <f t="shared" si="155"/>
        <v>4</v>
      </c>
      <c r="P1744" s="10"/>
      <c r="Q1744" s="10"/>
    </row>
    <row r="1745" spans="1:17" x14ac:dyDescent="0.25">
      <c r="A1745">
        <f t="shared" si="156"/>
        <v>0</v>
      </c>
      <c r="B1745">
        <v>1998</v>
      </c>
      <c r="C1745" t="s">
        <v>4092</v>
      </c>
      <c r="D1745" t="s">
        <v>754</v>
      </c>
      <c r="E1745" t="s">
        <v>4093</v>
      </c>
      <c r="F1745">
        <v>3</v>
      </c>
      <c r="G1745">
        <v>3</v>
      </c>
      <c r="H1745">
        <f t="shared" si="155"/>
        <v>9</v>
      </c>
      <c r="P1745" s="10"/>
      <c r="Q1745" s="10"/>
    </row>
    <row r="1746" spans="1:17" x14ac:dyDescent="0.25">
      <c r="A1746">
        <f t="shared" si="156"/>
        <v>0</v>
      </c>
      <c r="B1746">
        <v>1998</v>
      </c>
      <c r="C1746" t="s">
        <v>4094</v>
      </c>
      <c r="D1746" t="s">
        <v>835</v>
      </c>
      <c r="E1746" t="s">
        <v>4095</v>
      </c>
      <c r="F1746">
        <v>4</v>
      </c>
      <c r="G1746">
        <v>4</v>
      </c>
      <c r="H1746">
        <f t="shared" si="155"/>
        <v>16</v>
      </c>
      <c r="P1746" s="10"/>
      <c r="Q1746" s="10"/>
    </row>
    <row r="1747" spans="1:17" x14ac:dyDescent="0.25">
      <c r="A1747">
        <f t="shared" si="156"/>
        <v>0</v>
      </c>
      <c r="B1747">
        <v>1998</v>
      </c>
      <c r="C1747" t="s">
        <v>4096</v>
      </c>
      <c r="D1747" t="s">
        <v>754</v>
      </c>
      <c r="E1747" t="s">
        <v>4097</v>
      </c>
      <c r="F1747">
        <v>2</v>
      </c>
      <c r="G1747">
        <v>4</v>
      </c>
      <c r="H1747">
        <f t="shared" si="155"/>
        <v>16</v>
      </c>
      <c r="P1747" s="10"/>
      <c r="Q1747" s="10"/>
    </row>
    <row r="1748" spans="1:17" x14ac:dyDescent="0.25">
      <c r="A1748">
        <f t="shared" si="156"/>
        <v>0</v>
      </c>
      <c r="B1748">
        <v>1998</v>
      </c>
      <c r="C1748" t="s">
        <v>4098</v>
      </c>
      <c r="D1748" t="s">
        <v>3769</v>
      </c>
      <c r="E1748" t="s">
        <v>3793</v>
      </c>
      <c r="F1748">
        <v>2</v>
      </c>
      <c r="G1748">
        <v>2</v>
      </c>
      <c r="H1748">
        <f t="shared" si="155"/>
        <v>4</v>
      </c>
      <c r="P1748" s="10"/>
      <c r="Q1748" s="10"/>
    </row>
    <row r="1749" spans="1:17" x14ac:dyDescent="0.25">
      <c r="A1749">
        <f t="shared" si="156"/>
        <v>0</v>
      </c>
      <c r="B1749">
        <v>1998</v>
      </c>
      <c r="C1749" t="s">
        <v>4099</v>
      </c>
      <c r="D1749" t="s">
        <v>4100</v>
      </c>
      <c r="E1749" t="s">
        <v>4101</v>
      </c>
      <c r="F1749">
        <v>3</v>
      </c>
      <c r="G1749">
        <v>4</v>
      </c>
      <c r="H1749">
        <f t="shared" si="155"/>
        <v>16</v>
      </c>
      <c r="P1749" s="10"/>
      <c r="Q1749" s="10"/>
    </row>
    <row r="1750" spans="1:17" x14ac:dyDescent="0.25">
      <c r="A1750">
        <f t="shared" si="156"/>
        <v>0</v>
      </c>
      <c r="B1750">
        <v>1998</v>
      </c>
      <c r="C1750" t="s">
        <v>4102</v>
      </c>
      <c r="D1750" t="s">
        <v>2223</v>
      </c>
      <c r="E1750" t="s">
        <v>4103</v>
      </c>
      <c r="F1750">
        <v>3</v>
      </c>
      <c r="G1750">
        <v>3</v>
      </c>
      <c r="H1750">
        <f t="shared" si="155"/>
        <v>9</v>
      </c>
      <c r="P1750" s="10"/>
      <c r="Q1750" s="10"/>
    </row>
    <row r="1751" spans="1:17" x14ac:dyDescent="0.25">
      <c r="A1751">
        <f t="shared" si="156"/>
        <v>0</v>
      </c>
      <c r="B1751">
        <v>1998</v>
      </c>
      <c r="C1751" t="s">
        <v>4104</v>
      </c>
      <c r="D1751" t="s">
        <v>843</v>
      </c>
      <c r="E1751" t="s">
        <v>4105</v>
      </c>
      <c r="F1751">
        <v>5</v>
      </c>
      <c r="G1751">
        <v>4</v>
      </c>
      <c r="H1751">
        <f t="shared" si="155"/>
        <v>16</v>
      </c>
      <c r="P1751" s="10"/>
      <c r="Q1751" s="10"/>
    </row>
    <row r="1752" spans="1:17" x14ac:dyDescent="0.25">
      <c r="A1752">
        <f t="shared" si="156"/>
        <v>0</v>
      </c>
      <c r="B1752">
        <v>1998</v>
      </c>
      <c r="C1752" t="s">
        <v>4106</v>
      </c>
      <c r="D1752" t="s">
        <v>4107</v>
      </c>
      <c r="E1752" t="s">
        <v>4108</v>
      </c>
      <c r="F1752">
        <v>4</v>
      </c>
      <c r="G1752">
        <v>2</v>
      </c>
      <c r="H1752">
        <f t="shared" si="155"/>
        <v>4</v>
      </c>
      <c r="P1752" s="10"/>
      <c r="Q1752" s="10"/>
    </row>
    <row r="1753" spans="1:17" x14ac:dyDescent="0.25">
      <c r="A1753">
        <f t="shared" si="156"/>
        <v>0</v>
      </c>
      <c r="B1753">
        <v>1998</v>
      </c>
      <c r="C1753" t="s">
        <v>4109</v>
      </c>
      <c r="D1753" t="s">
        <v>4110</v>
      </c>
      <c r="E1753" t="s">
        <v>4111</v>
      </c>
      <c r="F1753">
        <v>3</v>
      </c>
      <c r="G1753">
        <v>3</v>
      </c>
      <c r="H1753">
        <f t="shared" si="155"/>
        <v>9</v>
      </c>
      <c r="P1753" s="10"/>
      <c r="Q1753" s="10"/>
    </row>
    <row r="1754" spans="1:17" x14ac:dyDescent="0.25">
      <c r="A1754">
        <f t="shared" si="156"/>
        <v>0</v>
      </c>
      <c r="B1754">
        <v>1998</v>
      </c>
      <c r="C1754" t="s">
        <v>4112</v>
      </c>
      <c r="D1754" t="s">
        <v>376</v>
      </c>
      <c r="E1754" t="s">
        <v>3210</v>
      </c>
      <c r="F1754">
        <v>4</v>
      </c>
      <c r="G1754">
        <v>3</v>
      </c>
      <c r="H1754">
        <f t="shared" si="155"/>
        <v>9</v>
      </c>
      <c r="P1754" s="10"/>
      <c r="Q1754" s="10"/>
    </row>
    <row r="1755" spans="1:17" x14ac:dyDescent="0.25">
      <c r="A1755">
        <f t="shared" si="156"/>
        <v>0</v>
      </c>
      <c r="B1755">
        <v>1998</v>
      </c>
      <c r="C1755" t="s">
        <v>4113</v>
      </c>
      <c r="D1755" t="s">
        <v>3553</v>
      </c>
      <c r="E1755" t="s">
        <v>4114</v>
      </c>
      <c r="F1755">
        <v>5</v>
      </c>
      <c r="G1755">
        <v>4</v>
      </c>
      <c r="H1755">
        <f t="shared" si="155"/>
        <v>16</v>
      </c>
      <c r="P1755" s="10"/>
      <c r="Q1755" s="10"/>
    </row>
    <row r="1756" spans="1:17" x14ac:dyDescent="0.25">
      <c r="A1756">
        <f t="shared" si="156"/>
        <v>0</v>
      </c>
      <c r="B1756">
        <v>1998</v>
      </c>
      <c r="C1756" t="s">
        <v>4115</v>
      </c>
      <c r="D1756" t="s">
        <v>4116</v>
      </c>
      <c r="E1756" t="s">
        <v>4117</v>
      </c>
      <c r="F1756">
        <v>3</v>
      </c>
      <c r="G1756">
        <v>4</v>
      </c>
      <c r="H1756">
        <f t="shared" si="155"/>
        <v>16</v>
      </c>
      <c r="P1756" s="10"/>
      <c r="Q1756" s="10"/>
    </row>
    <row r="1757" spans="1:17" x14ac:dyDescent="0.25">
      <c r="A1757">
        <f t="shared" si="156"/>
        <v>0</v>
      </c>
      <c r="B1757">
        <v>1998</v>
      </c>
      <c r="C1757" t="s">
        <v>4118</v>
      </c>
      <c r="D1757" t="s">
        <v>4119</v>
      </c>
      <c r="E1757" t="s">
        <v>4120</v>
      </c>
      <c r="F1757">
        <v>3</v>
      </c>
      <c r="G1757">
        <v>3</v>
      </c>
      <c r="H1757">
        <f t="shared" si="155"/>
        <v>9</v>
      </c>
      <c r="P1757" s="10"/>
      <c r="Q1757" s="10"/>
    </row>
    <row r="1758" spans="1:17" x14ac:dyDescent="0.25">
      <c r="A1758">
        <f t="shared" si="156"/>
        <v>0</v>
      </c>
      <c r="B1758">
        <v>1998</v>
      </c>
      <c r="C1758" t="s">
        <v>4121</v>
      </c>
      <c r="D1758" t="s">
        <v>370</v>
      </c>
      <c r="E1758" t="s">
        <v>4122</v>
      </c>
      <c r="F1758">
        <v>2</v>
      </c>
      <c r="G1758">
        <v>4</v>
      </c>
      <c r="H1758">
        <f t="shared" si="155"/>
        <v>16</v>
      </c>
      <c r="P1758" s="10"/>
      <c r="Q1758" s="10"/>
    </row>
    <row r="1759" spans="1:17" x14ac:dyDescent="0.25">
      <c r="A1759">
        <f t="shared" si="156"/>
        <v>0</v>
      </c>
      <c r="B1759">
        <v>1998</v>
      </c>
      <c r="C1759" t="s">
        <v>4123</v>
      </c>
      <c r="D1759" t="s">
        <v>4124</v>
      </c>
      <c r="E1759" t="s">
        <v>4125</v>
      </c>
      <c r="F1759">
        <v>4</v>
      </c>
      <c r="G1759">
        <v>4</v>
      </c>
      <c r="H1759">
        <f t="shared" si="155"/>
        <v>16</v>
      </c>
      <c r="P1759" s="10"/>
      <c r="Q1759" s="10"/>
    </row>
    <row r="1760" spans="1:17" x14ac:dyDescent="0.25">
      <c r="A1760">
        <f t="shared" si="156"/>
        <v>0</v>
      </c>
      <c r="B1760">
        <v>1998</v>
      </c>
      <c r="C1760" t="s">
        <v>4126</v>
      </c>
      <c r="D1760" t="s">
        <v>3831</v>
      </c>
      <c r="E1760" t="s">
        <v>4127</v>
      </c>
      <c r="F1760">
        <v>3</v>
      </c>
      <c r="G1760">
        <v>3</v>
      </c>
      <c r="H1760">
        <f t="shared" si="155"/>
        <v>9</v>
      </c>
      <c r="P1760" s="10"/>
      <c r="Q1760" s="10"/>
    </row>
    <row r="1761" spans="1:17" x14ac:dyDescent="0.25">
      <c r="A1761">
        <f t="shared" si="156"/>
        <v>0</v>
      </c>
      <c r="B1761">
        <v>1998</v>
      </c>
      <c r="C1761" t="s">
        <v>4128</v>
      </c>
      <c r="D1761" t="s">
        <v>3553</v>
      </c>
      <c r="E1761" t="s">
        <v>4129</v>
      </c>
      <c r="F1761">
        <v>5</v>
      </c>
      <c r="G1761">
        <v>4</v>
      </c>
      <c r="H1761">
        <f t="shared" si="155"/>
        <v>16</v>
      </c>
      <c r="P1761" s="10"/>
      <c r="Q1761" s="10"/>
    </row>
    <row r="1762" spans="1:17" x14ac:dyDescent="0.25">
      <c r="A1762">
        <f t="shared" si="156"/>
        <v>0</v>
      </c>
      <c r="B1762">
        <v>1998</v>
      </c>
      <c r="C1762" t="s">
        <v>4130</v>
      </c>
      <c r="D1762" t="s">
        <v>403</v>
      </c>
      <c r="E1762" t="s">
        <v>4131</v>
      </c>
      <c r="F1762">
        <v>2</v>
      </c>
      <c r="G1762">
        <v>4</v>
      </c>
      <c r="H1762">
        <f t="shared" si="155"/>
        <v>16</v>
      </c>
      <c r="P1762" s="10"/>
      <c r="Q1762" s="10"/>
    </row>
    <row r="1763" spans="1:17" x14ac:dyDescent="0.25">
      <c r="A1763">
        <f t="shared" si="156"/>
        <v>0</v>
      </c>
      <c r="B1763">
        <v>1998</v>
      </c>
      <c r="C1763" t="s">
        <v>4132</v>
      </c>
      <c r="D1763" t="s">
        <v>4133</v>
      </c>
      <c r="E1763" t="s">
        <v>4134</v>
      </c>
      <c r="F1763">
        <v>2</v>
      </c>
      <c r="G1763">
        <v>4</v>
      </c>
      <c r="H1763">
        <f t="shared" si="155"/>
        <v>16</v>
      </c>
      <c r="P1763" s="10"/>
      <c r="Q1763" s="10"/>
    </row>
    <row r="1764" spans="1:17" x14ac:dyDescent="0.25">
      <c r="A1764">
        <f t="shared" si="156"/>
        <v>0</v>
      </c>
      <c r="B1764">
        <v>1998</v>
      </c>
      <c r="C1764" t="s">
        <v>4135</v>
      </c>
      <c r="D1764" t="s">
        <v>736</v>
      </c>
      <c r="E1764" t="s">
        <v>4136</v>
      </c>
      <c r="F1764">
        <v>4</v>
      </c>
      <c r="G1764">
        <v>4</v>
      </c>
      <c r="H1764">
        <f t="shared" si="155"/>
        <v>16</v>
      </c>
      <c r="P1764" s="10"/>
      <c r="Q1764" s="10"/>
    </row>
    <row r="1765" spans="1:17" x14ac:dyDescent="0.25">
      <c r="A1765">
        <f t="shared" si="156"/>
        <v>0</v>
      </c>
      <c r="B1765">
        <v>1998</v>
      </c>
      <c r="C1765" t="s">
        <v>4137</v>
      </c>
      <c r="D1765" t="s">
        <v>4138</v>
      </c>
      <c r="E1765" t="s">
        <v>4139</v>
      </c>
      <c r="F1765">
        <v>2</v>
      </c>
      <c r="G1765">
        <v>2</v>
      </c>
      <c r="H1765">
        <f t="shared" si="155"/>
        <v>4</v>
      </c>
      <c r="P1765" s="10"/>
      <c r="Q1765" s="10"/>
    </row>
    <row r="1766" spans="1:17" x14ac:dyDescent="0.25">
      <c r="A1766">
        <f t="shared" si="156"/>
        <v>0</v>
      </c>
      <c r="B1766">
        <v>1998</v>
      </c>
      <c r="C1766" t="s">
        <v>4140</v>
      </c>
      <c r="D1766" t="s">
        <v>452</v>
      </c>
      <c r="E1766" t="s">
        <v>4141</v>
      </c>
      <c r="F1766">
        <v>2</v>
      </c>
      <c r="G1766">
        <v>3</v>
      </c>
      <c r="H1766">
        <f t="shared" si="155"/>
        <v>9</v>
      </c>
      <c r="P1766" s="10"/>
      <c r="Q1766" s="10"/>
    </row>
    <row r="1767" spans="1:17" x14ac:dyDescent="0.25">
      <c r="A1767">
        <f t="shared" si="156"/>
        <v>0</v>
      </c>
      <c r="B1767">
        <v>1998</v>
      </c>
      <c r="C1767" t="s">
        <v>4142</v>
      </c>
      <c r="D1767" t="s">
        <v>1222</v>
      </c>
      <c r="E1767" t="s">
        <v>4143</v>
      </c>
      <c r="F1767">
        <v>2</v>
      </c>
      <c r="G1767">
        <v>4</v>
      </c>
      <c r="H1767">
        <f t="shared" si="155"/>
        <v>16</v>
      </c>
      <c r="P1767" s="10"/>
      <c r="Q1767" s="10"/>
    </row>
    <row r="1768" spans="1:17" x14ac:dyDescent="0.25">
      <c r="A1768">
        <f t="shared" si="156"/>
        <v>0</v>
      </c>
      <c r="B1768">
        <v>1998</v>
      </c>
      <c r="C1768" t="s">
        <v>4144</v>
      </c>
      <c r="D1768" t="s">
        <v>342</v>
      </c>
      <c r="E1768" t="s">
        <v>4145</v>
      </c>
      <c r="F1768">
        <v>2</v>
      </c>
      <c r="G1768">
        <v>4</v>
      </c>
      <c r="H1768">
        <f t="shared" si="155"/>
        <v>16</v>
      </c>
      <c r="P1768" s="10"/>
      <c r="Q1768" s="10"/>
    </row>
    <row r="1769" spans="1:17" x14ac:dyDescent="0.25">
      <c r="A1769">
        <f t="shared" si="156"/>
        <v>0</v>
      </c>
      <c r="B1769">
        <v>1998</v>
      </c>
      <c r="C1769" t="s">
        <v>4146</v>
      </c>
      <c r="D1769" t="s">
        <v>1524</v>
      </c>
      <c r="E1769" t="s">
        <v>4147</v>
      </c>
      <c r="F1769">
        <v>2</v>
      </c>
      <c r="G1769">
        <v>4</v>
      </c>
      <c r="H1769">
        <f t="shared" si="155"/>
        <v>16</v>
      </c>
      <c r="P1769" s="10"/>
      <c r="Q1769" s="10"/>
    </row>
    <row r="1770" spans="1:17" x14ac:dyDescent="0.25">
      <c r="A1770">
        <f t="shared" si="156"/>
        <v>0</v>
      </c>
      <c r="B1770">
        <v>1998</v>
      </c>
      <c r="C1770" t="s">
        <v>4148</v>
      </c>
      <c r="D1770" t="s">
        <v>484</v>
      </c>
      <c r="E1770" t="s">
        <v>4149</v>
      </c>
      <c r="F1770">
        <v>2</v>
      </c>
      <c r="G1770">
        <v>4</v>
      </c>
      <c r="H1770">
        <f t="shared" si="155"/>
        <v>16</v>
      </c>
      <c r="P1770" s="10"/>
      <c r="Q1770" s="10"/>
    </row>
    <row r="1771" spans="1:17" x14ac:dyDescent="0.25">
      <c r="A1771">
        <f t="shared" si="156"/>
        <v>0</v>
      </c>
      <c r="B1771">
        <v>1998</v>
      </c>
      <c r="C1771" t="s">
        <v>4150</v>
      </c>
      <c r="D1771" t="s">
        <v>359</v>
      </c>
      <c r="E1771" t="s">
        <v>4151</v>
      </c>
      <c r="F1771">
        <v>2</v>
      </c>
      <c r="G1771">
        <v>4</v>
      </c>
      <c r="H1771">
        <f t="shared" si="155"/>
        <v>16</v>
      </c>
      <c r="P1771" s="10"/>
      <c r="Q1771" s="10"/>
    </row>
    <row r="1772" spans="1:17" x14ac:dyDescent="0.25">
      <c r="A1772">
        <f t="shared" si="156"/>
        <v>0</v>
      </c>
      <c r="B1772">
        <v>1998</v>
      </c>
      <c r="C1772" t="s">
        <v>4152</v>
      </c>
      <c r="D1772" t="s">
        <v>3883</v>
      </c>
      <c r="E1772" t="s">
        <v>4153</v>
      </c>
      <c r="F1772">
        <v>3</v>
      </c>
      <c r="G1772">
        <v>2</v>
      </c>
      <c r="H1772">
        <f t="shared" si="155"/>
        <v>4</v>
      </c>
      <c r="P1772" s="10"/>
      <c r="Q1772" s="10"/>
    </row>
    <row r="1773" spans="1:17" x14ac:dyDescent="0.25">
      <c r="A1773">
        <f t="shared" si="156"/>
        <v>0</v>
      </c>
      <c r="B1773">
        <v>1998</v>
      </c>
      <c r="C1773" t="s">
        <v>4154</v>
      </c>
      <c r="D1773" t="s">
        <v>2041</v>
      </c>
      <c r="E1773" t="s">
        <v>4155</v>
      </c>
      <c r="F1773">
        <v>3</v>
      </c>
      <c r="G1773">
        <v>3</v>
      </c>
      <c r="H1773">
        <f t="shared" si="155"/>
        <v>9</v>
      </c>
      <c r="P1773" s="10"/>
      <c r="Q1773" s="10"/>
    </row>
    <row r="1774" spans="1:17" x14ac:dyDescent="0.25">
      <c r="A1774">
        <f t="shared" si="156"/>
        <v>0</v>
      </c>
      <c r="B1774">
        <v>1998</v>
      </c>
      <c r="C1774" t="s">
        <v>4156</v>
      </c>
      <c r="D1774" t="s">
        <v>3204</v>
      </c>
      <c r="E1774" t="s">
        <v>4157</v>
      </c>
      <c r="F1774">
        <v>2</v>
      </c>
      <c r="G1774">
        <v>3</v>
      </c>
      <c r="H1774">
        <f t="shared" si="155"/>
        <v>9</v>
      </c>
      <c r="P1774" s="10"/>
      <c r="Q1774" s="10"/>
    </row>
    <row r="1775" spans="1:17" x14ac:dyDescent="0.25">
      <c r="A1775">
        <f t="shared" si="156"/>
        <v>0</v>
      </c>
      <c r="B1775">
        <v>1998</v>
      </c>
      <c r="C1775" t="s">
        <v>4158</v>
      </c>
      <c r="D1775" t="s">
        <v>3693</v>
      </c>
      <c r="E1775" t="s">
        <v>4159</v>
      </c>
      <c r="F1775">
        <v>3</v>
      </c>
      <c r="G1775">
        <v>4</v>
      </c>
      <c r="H1775">
        <f t="shared" si="155"/>
        <v>16</v>
      </c>
      <c r="P1775" s="10"/>
      <c r="Q1775" s="10"/>
    </row>
    <row r="1776" spans="1:17" x14ac:dyDescent="0.25">
      <c r="A1776">
        <f t="shared" si="156"/>
        <v>0</v>
      </c>
      <c r="B1776">
        <v>1998</v>
      </c>
      <c r="C1776" t="s">
        <v>4160</v>
      </c>
      <c r="D1776" t="s">
        <v>2634</v>
      </c>
      <c r="E1776" t="s">
        <v>4161</v>
      </c>
      <c r="F1776">
        <v>2</v>
      </c>
      <c r="G1776">
        <v>2</v>
      </c>
      <c r="H1776">
        <f t="shared" si="155"/>
        <v>4</v>
      </c>
      <c r="P1776" s="10"/>
      <c r="Q1776" s="10"/>
    </row>
    <row r="1777" spans="1:17" x14ac:dyDescent="0.25">
      <c r="A1777">
        <f t="shared" si="156"/>
        <v>0</v>
      </c>
      <c r="B1777">
        <v>1998</v>
      </c>
      <c r="C1777" t="s">
        <v>4162</v>
      </c>
      <c r="D1777" t="s">
        <v>717</v>
      </c>
      <c r="E1777" t="s">
        <v>4163</v>
      </c>
      <c r="F1777">
        <v>2</v>
      </c>
      <c r="G1777">
        <v>3</v>
      </c>
      <c r="H1777">
        <f t="shared" si="155"/>
        <v>9</v>
      </c>
      <c r="P1777" s="10"/>
      <c r="Q1777" s="10"/>
    </row>
    <row r="1778" spans="1:17" x14ac:dyDescent="0.25">
      <c r="A1778">
        <f t="shared" si="156"/>
        <v>0</v>
      </c>
      <c r="B1778">
        <v>1998</v>
      </c>
      <c r="C1778" t="s">
        <v>4164</v>
      </c>
      <c r="D1778" t="s">
        <v>376</v>
      </c>
      <c r="E1778" t="s">
        <v>4165</v>
      </c>
      <c r="F1778">
        <v>4</v>
      </c>
      <c r="G1778">
        <v>3</v>
      </c>
      <c r="H1778">
        <f t="shared" si="155"/>
        <v>9</v>
      </c>
      <c r="P1778" s="10"/>
      <c r="Q1778" s="10"/>
    </row>
    <row r="1779" spans="1:17" x14ac:dyDescent="0.25">
      <c r="A1779">
        <f t="shared" si="156"/>
        <v>0</v>
      </c>
      <c r="B1779">
        <v>1998</v>
      </c>
      <c r="C1779" t="s">
        <v>4166</v>
      </c>
      <c r="D1779" t="s">
        <v>1527</v>
      </c>
      <c r="E1779" t="s">
        <v>4167</v>
      </c>
      <c r="F1779">
        <v>3</v>
      </c>
      <c r="G1779">
        <v>4</v>
      </c>
      <c r="H1779">
        <f t="shared" si="155"/>
        <v>16</v>
      </c>
      <c r="P1779" s="10"/>
      <c r="Q1779" s="10"/>
    </row>
    <row r="1780" spans="1:17" x14ac:dyDescent="0.25">
      <c r="A1780">
        <f t="shared" si="156"/>
        <v>0</v>
      </c>
      <c r="B1780">
        <v>1998</v>
      </c>
      <c r="C1780" t="s">
        <v>4168</v>
      </c>
      <c r="D1780" t="s">
        <v>392</v>
      </c>
      <c r="E1780" t="s">
        <v>4169</v>
      </c>
      <c r="F1780">
        <v>4</v>
      </c>
      <c r="G1780">
        <v>3</v>
      </c>
      <c r="H1780">
        <f t="shared" ref="H1780:H1843" si="157">G1780^2</f>
        <v>9</v>
      </c>
      <c r="P1780" s="10"/>
      <c r="Q1780" s="10"/>
    </row>
    <row r="1781" spans="1:17" x14ac:dyDescent="0.25">
      <c r="A1781">
        <f t="shared" ref="A1781:A1844" si="158">IF(C1781=C1780,1,0)</f>
        <v>0</v>
      </c>
      <c r="B1781">
        <v>1998</v>
      </c>
      <c r="C1781" t="s">
        <v>4170</v>
      </c>
      <c r="D1781" t="s">
        <v>376</v>
      </c>
      <c r="E1781" t="s">
        <v>4171</v>
      </c>
      <c r="F1781">
        <v>4</v>
      </c>
      <c r="G1781">
        <v>4</v>
      </c>
      <c r="H1781">
        <f t="shared" si="157"/>
        <v>16</v>
      </c>
      <c r="P1781" s="10"/>
      <c r="Q1781" s="10"/>
    </row>
    <row r="1782" spans="1:17" x14ac:dyDescent="0.25">
      <c r="A1782">
        <f t="shared" si="158"/>
        <v>0</v>
      </c>
      <c r="B1782">
        <v>1998</v>
      </c>
      <c r="C1782" t="s">
        <v>4172</v>
      </c>
      <c r="D1782" t="s">
        <v>611</v>
      </c>
      <c r="E1782" t="s">
        <v>4173</v>
      </c>
      <c r="F1782">
        <v>4</v>
      </c>
      <c r="G1782">
        <v>4</v>
      </c>
      <c r="H1782">
        <f t="shared" si="157"/>
        <v>16</v>
      </c>
      <c r="P1782" s="10"/>
      <c r="Q1782" s="10"/>
    </row>
    <row r="1783" spans="1:17" x14ac:dyDescent="0.25">
      <c r="A1783">
        <f t="shared" si="158"/>
        <v>0</v>
      </c>
      <c r="B1783">
        <v>1998</v>
      </c>
      <c r="C1783" t="s">
        <v>4174</v>
      </c>
      <c r="D1783" t="s">
        <v>835</v>
      </c>
      <c r="E1783" t="s">
        <v>4175</v>
      </c>
      <c r="F1783">
        <v>3</v>
      </c>
      <c r="G1783">
        <v>4</v>
      </c>
      <c r="H1783">
        <f t="shared" si="157"/>
        <v>16</v>
      </c>
      <c r="P1783" s="10"/>
      <c r="Q1783" s="10"/>
    </row>
    <row r="1784" spans="1:17" x14ac:dyDescent="0.25">
      <c r="A1784">
        <f t="shared" si="158"/>
        <v>0</v>
      </c>
      <c r="B1784">
        <v>1998</v>
      </c>
      <c r="C1784" t="s">
        <v>4176</v>
      </c>
      <c r="D1784" t="s">
        <v>339</v>
      </c>
      <c r="E1784" t="s">
        <v>4177</v>
      </c>
      <c r="F1784">
        <v>3</v>
      </c>
      <c r="G1784">
        <v>3</v>
      </c>
      <c r="H1784">
        <f t="shared" si="157"/>
        <v>9</v>
      </c>
      <c r="P1784" s="10"/>
      <c r="Q1784" s="10"/>
    </row>
    <row r="1785" spans="1:17" x14ac:dyDescent="0.25">
      <c r="A1785">
        <f t="shared" si="158"/>
        <v>0</v>
      </c>
      <c r="B1785">
        <v>1998</v>
      </c>
      <c r="C1785" t="s">
        <v>4178</v>
      </c>
      <c r="D1785" t="s">
        <v>327</v>
      </c>
      <c r="E1785" t="s">
        <v>4179</v>
      </c>
      <c r="F1785">
        <v>4</v>
      </c>
      <c r="G1785">
        <v>4</v>
      </c>
      <c r="H1785">
        <f t="shared" si="157"/>
        <v>16</v>
      </c>
      <c r="P1785" s="10"/>
      <c r="Q1785" s="10"/>
    </row>
    <row r="1786" spans="1:17" x14ac:dyDescent="0.25">
      <c r="A1786">
        <f t="shared" si="158"/>
        <v>0</v>
      </c>
      <c r="B1786">
        <v>1998</v>
      </c>
      <c r="C1786" t="s">
        <v>4180</v>
      </c>
      <c r="D1786" t="s">
        <v>4181</v>
      </c>
      <c r="E1786" t="s">
        <v>4182</v>
      </c>
      <c r="F1786">
        <v>3</v>
      </c>
      <c r="G1786">
        <v>4</v>
      </c>
      <c r="H1786">
        <f t="shared" si="157"/>
        <v>16</v>
      </c>
      <c r="P1786" s="10"/>
      <c r="Q1786" s="10"/>
    </row>
    <row r="1787" spans="1:17" x14ac:dyDescent="0.25">
      <c r="A1787">
        <f t="shared" si="158"/>
        <v>0</v>
      </c>
      <c r="B1787">
        <v>1998</v>
      </c>
      <c r="C1787" t="s">
        <v>4183</v>
      </c>
      <c r="D1787" t="s">
        <v>4184</v>
      </c>
      <c r="E1787" t="s">
        <v>4185</v>
      </c>
      <c r="F1787">
        <v>3</v>
      </c>
      <c r="G1787">
        <v>4</v>
      </c>
      <c r="H1787">
        <f t="shared" si="157"/>
        <v>16</v>
      </c>
      <c r="P1787" s="10"/>
      <c r="Q1787" s="10"/>
    </row>
    <row r="1788" spans="1:17" x14ac:dyDescent="0.25">
      <c r="A1788">
        <f t="shared" si="158"/>
        <v>0</v>
      </c>
      <c r="B1788">
        <v>1998</v>
      </c>
      <c r="C1788" t="s">
        <v>4186</v>
      </c>
      <c r="D1788" t="s">
        <v>835</v>
      </c>
      <c r="E1788" t="s">
        <v>4187</v>
      </c>
      <c r="F1788">
        <v>2</v>
      </c>
      <c r="G1788">
        <v>4</v>
      </c>
      <c r="H1788">
        <f t="shared" si="157"/>
        <v>16</v>
      </c>
      <c r="P1788" s="10"/>
      <c r="Q1788" s="10"/>
    </row>
    <row r="1789" spans="1:17" x14ac:dyDescent="0.25">
      <c r="A1789">
        <f t="shared" si="158"/>
        <v>0</v>
      </c>
      <c r="B1789">
        <v>1998</v>
      </c>
      <c r="C1789" t="s">
        <v>4188</v>
      </c>
      <c r="D1789" t="s">
        <v>4189</v>
      </c>
      <c r="E1789" t="s">
        <v>3993</v>
      </c>
      <c r="F1789">
        <v>2</v>
      </c>
      <c r="G1789">
        <v>4</v>
      </c>
      <c r="H1789">
        <f t="shared" si="157"/>
        <v>16</v>
      </c>
      <c r="P1789" s="10"/>
      <c r="Q1789" s="10"/>
    </row>
    <row r="1790" spans="1:17" x14ac:dyDescent="0.25">
      <c r="A1790">
        <f t="shared" si="158"/>
        <v>0</v>
      </c>
      <c r="B1790">
        <v>1998</v>
      </c>
      <c r="C1790" t="s">
        <v>4190</v>
      </c>
      <c r="D1790" t="s">
        <v>1088</v>
      </c>
      <c r="E1790" t="s">
        <v>4191</v>
      </c>
      <c r="F1790">
        <v>5</v>
      </c>
      <c r="G1790">
        <v>4</v>
      </c>
      <c r="H1790">
        <f t="shared" si="157"/>
        <v>16</v>
      </c>
      <c r="P1790" s="10"/>
      <c r="Q1790" s="10"/>
    </row>
    <row r="1791" spans="1:17" x14ac:dyDescent="0.25">
      <c r="A1791">
        <f t="shared" si="158"/>
        <v>0</v>
      </c>
      <c r="B1791">
        <v>1998</v>
      </c>
      <c r="C1791" t="s">
        <v>4192</v>
      </c>
      <c r="D1791" t="s">
        <v>327</v>
      </c>
      <c r="E1791" t="s">
        <v>4193</v>
      </c>
      <c r="F1791">
        <v>2</v>
      </c>
      <c r="G1791">
        <v>3</v>
      </c>
      <c r="H1791">
        <f t="shared" si="157"/>
        <v>9</v>
      </c>
      <c r="P1791" s="10"/>
      <c r="Q1791" s="10"/>
    </row>
    <row r="1792" spans="1:17" x14ac:dyDescent="0.25">
      <c r="A1792">
        <f t="shared" si="158"/>
        <v>0</v>
      </c>
      <c r="B1792">
        <v>1998</v>
      </c>
      <c r="C1792" t="s">
        <v>4194</v>
      </c>
      <c r="D1792" t="s">
        <v>1622</v>
      </c>
      <c r="E1792" t="s">
        <v>4195</v>
      </c>
      <c r="F1792">
        <v>2</v>
      </c>
      <c r="G1792">
        <v>4</v>
      </c>
      <c r="H1792">
        <f t="shared" si="157"/>
        <v>16</v>
      </c>
      <c r="P1792" s="10"/>
      <c r="Q1792" s="10"/>
    </row>
    <row r="1793" spans="1:17" x14ac:dyDescent="0.25">
      <c r="A1793">
        <f t="shared" si="158"/>
        <v>0</v>
      </c>
      <c r="B1793">
        <v>1998</v>
      </c>
      <c r="C1793" t="s">
        <v>4196</v>
      </c>
      <c r="D1793" t="s">
        <v>2106</v>
      </c>
      <c r="E1793" t="s">
        <v>4197</v>
      </c>
      <c r="F1793">
        <v>3</v>
      </c>
      <c r="G1793">
        <v>4</v>
      </c>
      <c r="H1793">
        <f t="shared" si="157"/>
        <v>16</v>
      </c>
      <c r="P1793" s="10"/>
      <c r="Q1793" s="10"/>
    </row>
    <row r="1794" spans="1:17" x14ac:dyDescent="0.25">
      <c r="A1794">
        <f t="shared" si="158"/>
        <v>0</v>
      </c>
      <c r="B1794">
        <v>1998</v>
      </c>
      <c r="C1794" t="s">
        <v>4198</v>
      </c>
      <c r="D1794" t="s">
        <v>395</v>
      </c>
      <c r="E1794" t="s">
        <v>4199</v>
      </c>
      <c r="F1794">
        <v>3</v>
      </c>
      <c r="G1794">
        <v>3</v>
      </c>
      <c r="H1794">
        <f t="shared" si="157"/>
        <v>9</v>
      </c>
      <c r="P1794" s="10"/>
      <c r="Q1794" s="10"/>
    </row>
    <row r="1795" spans="1:17" x14ac:dyDescent="0.25">
      <c r="A1795">
        <f t="shared" si="158"/>
        <v>0</v>
      </c>
      <c r="B1795">
        <v>1998</v>
      </c>
      <c r="C1795" t="s">
        <v>4200</v>
      </c>
      <c r="D1795" t="s">
        <v>4201</v>
      </c>
      <c r="E1795" t="s">
        <v>4202</v>
      </c>
      <c r="F1795">
        <v>3</v>
      </c>
      <c r="G1795">
        <v>4</v>
      </c>
      <c r="H1795">
        <f t="shared" si="157"/>
        <v>16</v>
      </c>
      <c r="P1795" s="10"/>
      <c r="Q1795" s="10"/>
    </row>
    <row r="1796" spans="1:17" x14ac:dyDescent="0.25">
      <c r="A1796">
        <f t="shared" si="158"/>
        <v>0</v>
      </c>
      <c r="B1796">
        <v>1999</v>
      </c>
      <c r="C1796" t="s">
        <v>4203</v>
      </c>
      <c r="D1796" t="s">
        <v>327</v>
      </c>
      <c r="E1796" t="s">
        <v>4204</v>
      </c>
      <c r="F1796">
        <v>2</v>
      </c>
      <c r="G1796">
        <v>4</v>
      </c>
      <c r="H1796">
        <f t="shared" si="157"/>
        <v>16</v>
      </c>
      <c r="P1796" s="10"/>
      <c r="Q1796" s="10"/>
    </row>
    <row r="1797" spans="1:17" x14ac:dyDescent="0.25">
      <c r="A1797">
        <f t="shared" si="158"/>
        <v>0</v>
      </c>
      <c r="B1797">
        <v>1999</v>
      </c>
      <c r="C1797" t="s">
        <v>4205</v>
      </c>
      <c r="D1797" t="s">
        <v>478</v>
      </c>
      <c r="E1797" t="s">
        <v>4206</v>
      </c>
      <c r="F1797">
        <v>2</v>
      </c>
      <c r="G1797">
        <v>3</v>
      </c>
      <c r="H1797">
        <f t="shared" si="157"/>
        <v>9</v>
      </c>
      <c r="P1797" s="10"/>
      <c r="Q1797" s="10"/>
    </row>
    <row r="1798" spans="1:17" x14ac:dyDescent="0.25">
      <c r="A1798">
        <f t="shared" si="158"/>
        <v>0</v>
      </c>
      <c r="B1798">
        <v>1999</v>
      </c>
      <c r="C1798" t="s">
        <v>4207</v>
      </c>
      <c r="D1798" t="s">
        <v>754</v>
      </c>
      <c r="E1798" t="s">
        <v>4208</v>
      </c>
      <c r="F1798">
        <v>4</v>
      </c>
      <c r="G1798">
        <v>4</v>
      </c>
      <c r="H1798">
        <f t="shared" si="157"/>
        <v>16</v>
      </c>
      <c r="P1798" s="10"/>
      <c r="Q1798" s="10"/>
    </row>
    <row r="1799" spans="1:17" x14ac:dyDescent="0.25">
      <c r="A1799">
        <f t="shared" si="158"/>
        <v>0</v>
      </c>
      <c r="B1799">
        <v>1999</v>
      </c>
      <c r="C1799" t="s">
        <v>4209</v>
      </c>
      <c r="D1799" t="s">
        <v>339</v>
      </c>
      <c r="E1799" t="s">
        <v>4210</v>
      </c>
      <c r="F1799">
        <v>3</v>
      </c>
      <c r="G1799">
        <v>2</v>
      </c>
      <c r="H1799">
        <f t="shared" si="157"/>
        <v>4</v>
      </c>
      <c r="P1799" s="10"/>
      <c r="Q1799" s="10"/>
    </row>
    <row r="1800" spans="1:17" x14ac:dyDescent="0.25">
      <c r="A1800">
        <f t="shared" si="158"/>
        <v>0</v>
      </c>
      <c r="B1800">
        <v>1999</v>
      </c>
      <c r="C1800" t="s">
        <v>4211</v>
      </c>
      <c r="D1800" t="s">
        <v>484</v>
      </c>
      <c r="E1800" t="s">
        <v>4212</v>
      </c>
      <c r="F1800">
        <v>4</v>
      </c>
      <c r="G1800">
        <v>2</v>
      </c>
      <c r="H1800">
        <f t="shared" si="157"/>
        <v>4</v>
      </c>
      <c r="P1800" s="10"/>
      <c r="Q1800" s="10"/>
    </row>
    <row r="1801" spans="1:17" x14ac:dyDescent="0.25">
      <c r="A1801">
        <f t="shared" si="158"/>
        <v>0</v>
      </c>
      <c r="B1801">
        <v>1999</v>
      </c>
      <c r="C1801" t="s">
        <v>4213</v>
      </c>
      <c r="D1801" t="s">
        <v>1855</v>
      </c>
      <c r="E1801" t="s">
        <v>4214</v>
      </c>
      <c r="F1801">
        <v>4</v>
      </c>
      <c r="G1801">
        <v>3</v>
      </c>
      <c r="H1801">
        <f t="shared" si="157"/>
        <v>9</v>
      </c>
      <c r="P1801" s="10"/>
      <c r="Q1801" s="10"/>
    </row>
    <row r="1802" spans="1:17" x14ac:dyDescent="0.25">
      <c r="A1802">
        <f t="shared" si="158"/>
        <v>0</v>
      </c>
      <c r="B1802">
        <v>1999</v>
      </c>
      <c r="C1802" t="s">
        <v>4215</v>
      </c>
      <c r="D1802" t="s">
        <v>315</v>
      </c>
      <c r="E1802" t="s">
        <v>4216</v>
      </c>
      <c r="F1802">
        <v>3</v>
      </c>
      <c r="G1802">
        <v>4</v>
      </c>
      <c r="H1802">
        <f t="shared" si="157"/>
        <v>16</v>
      </c>
      <c r="P1802" s="10"/>
      <c r="Q1802" s="10"/>
    </row>
    <row r="1803" spans="1:17" x14ac:dyDescent="0.25">
      <c r="A1803">
        <f t="shared" si="158"/>
        <v>0</v>
      </c>
      <c r="B1803">
        <v>1999</v>
      </c>
      <c r="C1803" t="s">
        <v>4217</v>
      </c>
      <c r="D1803" t="s">
        <v>602</v>
      </c>
      <c r="E1803" t="s">
        <v>4218</v>
      </c>
      <c r="F1803">
        <v>3</v>
      </c>
      <c r="G1803">
        <v>2</v>
      </c>
      <c r="H1803">
        <f t="shared" si="157"/>
        <v>4</v>
      </c>
      <c r="P1803" s="10"/>
      <c r="Q1803" s="10"/>
    </row>
    <row r="1804" spans="1:17" x14ac:dyDescent="0.25">
      <c r="A1804">
        <f t="shared" si="158"/>
        <v>0</v>
      </c>
      <c r="B1804">
        <v>1999</v>
      </c>
      <c r="C1804" t="s">
        <v>4219</v>
      </c>
      <c r="D1804" t="s">
        <v>4220</v>
      </c>
      <c r="E1804" t="s">
        <v>4221</v>
      </c>
      <c r="F1804">
        <v>3</v>
      </c>
      <c r="G1804">
        <v>4</v>
      </c>
      <c r="H1804">
        <f t="shared" si="157"/>
        <v>16</v>
      </c>
      <c r="P1804" s="10"/>
      <c r="Q1804" s="10"/>
    </row>
    <row r="1805" spans="1:17" x14ac:dyDescent="0.25">
      <c r="A1805">
        <f t="shared" si="158"/>
        <v>0</v>
      </c>
      <c r="B1805">
        <v>1999</v>
      </c>
      <c r="C1805" t="s">
        <v>4222</v>
      </c>
      <c r="D1805" t="s">
        <v>3014</v>
      </c>
      <c r="E1805" t="s">
        <v>4223</v>
      </c>
      <c r="F1805">
        <v>2</v>
      </c>
      <c r="G1805">
        <v>4</v>
      </c>
      <c r="H1805">
        <f t="shared" si="157"/>
        <v>16</v>
      </c>
      <c r="P1805" s="10"/>
      <c r="Q1805" s="10"/>
    </row>
    <row r="1806" spans="1:17" x14ac:dyDescent="0.25">
      <c r="A1806">
        <f t="shared" si="158"/>
        <v>0</v>
      </c>
      <c r="B1806">
        <v>1999</v>
      </c>
      <c r="C1806" t="s">
        <v>4224</v>
      </c>
      <c r="D1806" t="s">
        <v>501</v>
      </c>
      <c r="E1806" t="s">
        <v>4225</v>
      </c>
      <c r="F1806">
        <v>2</v>
      </c>
      <c r="G1806">
        <v>2</v>
      </c>
      <c r="H1806">
        <f t="shared" si="157"/>
        <v>4</v>
      </c>
      <c r="P1806" s="10"/>
      <c r="Q1806" s="10"/>
    </row>
    <row r="1807" spans="1:17" x14ac:dyDescent="0.25">
      <c r="A1807">
        <f t="shared" si="158"/>
        <v>0</v>
      </c>
      <c r="B1807">
        <v>1999</v>
      </c>
      <c r="C1807" t="s">
        <v>4226</v>
      </c>
      <c r="D1807" t="s">
        <v>324</v>
      </c>
      <c r="E1807" t="s">
        <v>4227</v>
      </c>
      <c r="F1807">
        <v>4</v>
      </c>
      <c r="G1807">
        <v>4</v>
      </c>
      <c r="H1807">
        <f t="shared" si="157"/>
        <v>16</v>
      </c>
      <c r="P1807" s="10"/>
      <c r="Q1807" s="10"/>
    </row>
    <row r="1808" spans="1:17" x14ac:dyDescent="0.25">
      <c r="A1808">
        <f t="shared" si="158"/>
        <v>0</v>
      </c>
      <c r="B1808">
        <v>1999</v>
      </c>
      <c r="C1808" t="s">
        <v>4228</v>
      </c>
      <c r="D1808" t="s">
        <v>4229</v>
      </c>
      <c r="E1808" t="s">
        <v>4230</v>
      </c>
      <c r="F1808">
        <v>4</v>
      </c>
      <c r="G1808">
        <v>2</v>
      </c>
      <c r="H1808">
        <f t="shared" si="157"/>
        <v>4</v>
      </c>
      <c r="P1808" s="10"/>
      <c r="Q1808" s="10"/>
    </row>
    <row r="1809" spans="1:17" x14ac:dyDescent="0.25">
      <c r="A1809">
        <f t="shared" si="158"/>
        <v>0</v>
      </c>
      <c r="B1809">
        <v>1999</v>
      </c>
      <c r="C1809" t="s">
        <v>4231</v>
      </c>
      <c r="D1809" t="s">
        <v>4232</v>
      </c>
      <c r="E1809" t="s">
        <v>4233</v>
      </c>
      <c r="F1809">
        <v>3</v>
      </c>
      <c r="G1809">
        <v>4</v>
      </c>
      <c r="H1809">
        <f t="shared" si="157"/>
        <v>16</v>
      </c>
      <c r="P1809" s="10"/>
      <c r="Q1809" s="10"/>
    </row>
    <row r="1810" spans="1:17" x14ac:dyDescent="0.25">
      <c r="A1810">
        <f t="shared" si="158"/>
        <v>0</v>
      </c>
      <c r="B1810">
        <v>1999</v>
      </c>
      <c r="C1810" t="s">
        <v>4234</v>
      </c>
      <c r="D1810" t="s">
        <v>3474</v>
      </c>
      <c r="E1810" t="s">
        <v>4235</v>
      </c>
      <c r="F1810">
        <v>4</v>
      </c>
      <c r="G1810">
        <v>4</v>
      </c>
      <c r="H1810">
        <f t="shared" si="157"/>
        <v>16</v>
      </c>
      <c r="P1810" s="10"/>
      <c r="Q1810" s="10"/>
    </row>
    <row r="1811" spans="1:17" x14ac:dyDescent="0.25">
      <c r="A1811">
        <f t="shared" si="158"/>
        <v>0</v>
      </c>
      <c r="B1811">
        <v>1999</v>
      </c>
      <c r="C1811" t="s">
        <v>4236</v>
      </c>
      <c r="D1811" t="s">
        <v>312</v>
      </c>
      <c r="E1811" t="s">
        <v>4237</v>
      </c>
      <c r="F1811">
        <v>2</v>
      </c>
      <c r="G1811">
        <v>4</v>
      </c>
      <c r="H1811">
        <f t="shared" si="157"/>
        <v>16</v>
      </c>
      <c r="P1811" s="10"/>
      <c r="Q1811" s="10"/>
    </row>
    <row r="1812" spans="1:17" x14ac:dyDescent="0.25">
      <c r="A1812">
        <f t="shared" si="158"/>
        <v>0</v>
      </c>
      <c r="B1812">
        <v>1999</v>
      </c>
      <c r="C1812" t="s">
        <v>4238</v>
      </c>
      <c r="D1812" t="s">
        <v>1271</v>
      </c>
      <c r="E1812" t="s">
        <v>4239</v>
      </c>
      <c r="F1812">
        <v>2</v>
      </c>
      <c r="G1812">
        <v>4</v>
      </c>
      <c r="H1812">
        <f t="shared" si="157"/>
        <v>16</v>
      </c>
      <c r="P1812" s="10"/>
      <c r="Q1812" s="10"/>
    </row>
    <row r="1813" spans="1:17" x14ac:dyDescent="0.25">
      <c r="A1813">
        <f t="shared" si="158"/>
        <v>0</v>
      </c>
      <c r="B1813">
        <v>1999</v>
      </c>
      <c r="C1813" t="s">
        <v>4240</v>
      </c>
      <c r="D1813" t="s">
        <v>4241</v>
      </c>
      <c r="E1813" t="s">
        <v>4242</v>
      </c>
      <c r="F1813">
        <v>4</v>
      </c>
      <c r="G1813">
        <v>4</v>
      </c>
      <c r="H1813">
        <f t="shared" si="157"/>
        <v>16</v>
      </c>
      <c r="P1813" s="10"/>
      <c r="Q1813" s="10"/>
    </row>
    <row r="1814" spans="1:17" x14ac:dyDescent="0.25">
      <c r="A1814">
        <f t="shared" si="158"/>
        <v>0</v>
      </c>
      <c r="B1814">
        <v>1999</v>
      </c>
      <c r="C1814" t="s">
        <v>4243</v>
      </c>
      <c r="D1814" t="s">
        <v>688</v>
      </c>
      <c r="E1814" t="s">
        <v>4244</v>
      </c>
      <c r="F1814">
        <v>3</v>
      </c>
      <c r="G1814">
        <v>3</v>
      </c>
      <c r="H1814">
        <f t="shared" si="157"/>
        <v>9</v>
      </c>
      <c r="P1814" s="10"/>
      <c r="Q1814" s="10"/>
    </row>
    <row r="1815" spans="1:17" x14ac:dyDescent="0.25">
      <c r="A1815">
        <f t="shared" si="158"/>
        <v>0</v>
      </c>
      <c r="B1815">
        <v>1999</v>
      </c>
      <c r="C1815" t="s">
        <v>4245</v>
      </c>
      <c r="D1815" t="s">
        <v>4246</v>
      </c>
      <c r="E1815" t="s">
        <v>4247</v>
      </c>
      <c r="F1815">
        <v>3</v>
      </c>
      <c r="G1815">
        <v>4</v>
      </c>
      <c r="H1815">
        <f t="shared" si="157"/>
        <v>16</v>
      </c>
      <c r="P1815" s="10"/>
      <c r="Q1815" s="10"/>
    </row>
    <row r="1816" spans="1:17" x14ac:dyDescent="0.25">
      <c r="A1816">
        <f t="shared" si="158"/>
        <v>0</v>
      </c>
      <c r="B1816">
        <v>1999</v>
      </c>
      <c r="C1816" t="s">
        <v>4248</v>
      </c>
      <c r="D1816" t="s">
        <v>4249</v>
      </c>
      <c r="E1816" t="s">
        <v>4250</v>
      </c>
      <c r="F1816">
        <v>2</v>
      </c>
      <c r="G1816">
        <v>3</v>
      </c>
      <c r="H1816">
        <f t="shared" si="157"/>
        <v>9</v>
      </c>
      <c r="P1816" s="10"/>
      <c r="Q1816" s="10"/>
    </row>
    <row r="1817" spans="1:17" x14ac:dyDescent="0.25">
      <c r="A1817">
        <f t="shared" si="158"/>
        <v>0</v>
      </c>
      <c r="B1817">
        <v>1999</v>
      </c>
      <c r="C1817" t="s">
        <v>4251</v>
      </c>
      <c r="D1817" t="s">
        <v>1647</v>
      </c>
      <c r="E1817" t="s">
        <v>4252</v>
      </c>
      <c r="F1817">
        <v>2</v>
      </c>
      <c r="G1817">
        <v>4</v>
      </c>
      <c r="H1817">
        <f t="shared" si="157"/>
        <v>16</v>
      </c>
      <c r="P1817" s="10"/>
      <c r="Q1817" s="10"/>
    </row>
    <row r="1818" spans="1:17" x14ac:dyDescent="0.25">
      <c r="A1818">
        <f t="shared" si="158"/>
        <v>0</v>
      </c>
      <c r="B1818">
        <v>1999</v>
      </c>
      <c r="C1818" t="s">
        <v>4253</v>
      </c>
      <c r="D1818" t="s">
        <v>850</v>
      </c>
      <c r="E1818" t="s">
        <v>4254</v>
      </c>
      <c r="F1818">
        <v>2</v>
      </c>
      <c r="G1818">
        <v>4</v>
      </c>
      <c r="H1818">
        <f t="shared" si="157"/>
        <v>16</v>
      </c>
      <c r="P1818" s="10"/>
      <c r="Q1818" s="10"/>
    </row>
    <row r="1819" spans="1:17" x14ac:dyDescent="0.25">
      <c r="A1819">
        <f t="shared" si="158"/>
        <v>0</v>
      </c>
      <c r="B1819">
        <v>1999</v>
      </c>
      <c r="C1819" t="s">
        <v>4255</v>
      </c>
      <c r="D1819" t="s">
        <v>431</v>
      </c>
      <c r="E1819" t="s">
        <v>4256</v>
      </c>
      <c r="F1819">
        <v>3</v>
      </c>
      <c r="G1819">
        <v>2</v>
      </c>
      <c r="H1819">
        <f t="shared" si="157"/>
        <v>4</v>
      </c>
      <c r="P1819" s="10"/>
      <c r="Q1819" s="10"/>
    </row>
    <row r="1820" spans="1:17" x14ac:dyDescent="0.25">
      <c r="A1820">
        <f t="shared" si="158"/>
        <v>0</v>
      </c>
      <c r="B1820">
        <v>1999</v>
      </c>
      <c r="C1820" t="s">
        <v>4257</v>
      </c>
      <c r="D1820" t="s">
        <v>1764</v>
      </c>
      <c r="E1820" t="s">
        <v>4258</v>
      </c>
      <c r="F1820">
        <v>2</v>
      </c>
      <c r="G1820">
        <v>3</v>
      </c>
      <c r="H1820">
        <f t="shared" si="157"/>
        <v>9</v>
      </c>
      <c r="P1820" s="10"/>
      <c r="Q1820" s="10"/>
    </row>
    <row r="1821" spans="1:17" x14ac:dyDescent="0.25">
      <c r="A1821">
        <f t="shared" si="158"/>
        <v>0</v>
      </c>
      <c r="B1821">
        <v>1999</v>
      </c>
      <c r="C1821" t="s">
        <v>4259</v>
      </c>
      <c r="D1821" t="s">
        <v>324</v>
      </c>
      <c r="E1821" t="s">
        <v>4260</v>
      </c>
      <c r="F1821">
        <v>4</v>
      </c>
      <c r="G1821">
        <v>4</v>
      </c>
      <c r="H1821">
        <f t="shared" si="157"/>
        <v>16</v>
      </c>
      <c r="P1821" s="10"/>
      <c r="Q1821" s="10"/>
    </row>
    <row r="1822" spans="1:17" x14ac:dyDescent="0.25">
      <c r="A1822">
        <f t="shared" si="158"/>
        <v>0</v>
      </c>
      <c r="B1822">
        <v>1999</v>
      </c>
      <c r="C1822" t="s">
        <v>4261</v>
      </c>
      <c r="D1822" t="s">
        <v>3412</v>
      </c>
      <c r="E1822" t="s">
        <v>4262</v>
      </c>
      <c r="F1822">
        <v>4</v>
      </c>
      <c r="G1822">
        <v>4</v>
      </c>
      <c r="H1822">
        <f t="shared" si="157"/>
        <v>16</v>
      </c>
      <c r="P1822" s="10"/>
      <c r="Q1822" s="10"/>
    </row>
    <row r="1823" spans="1:17" x14ac:dyDescent="0.25">
      <c r="A1823">
        <f t="shared" si="158"/>
        <v>0</v>
      </c>
      <c r="B1823">
        <v>1999</v>
      </c>
      <c r="C1823" t="s">
        <v>4263</v>
      </c>
      <c r="D1823" t="s">
        <v>324</v>
      </c>
      <c r="E1823" t="s">
        <v>4264</v>
      </c>
      <c r="F1823">
        <v>5</v>
      </c>
      <c r="G1823">
        <v>4</v>
      </c>
      <c r="H1823">
        <f t="shared" si="157"/>
        <v>16</v>
      </c>
      <c r="P1823" s="10"/>
      <c r="Q1823" s="10"/>
    </row>
    <row r="1824" spans="1:17" x14ac:dyDescent="0.25">
      <c r="A1824">
        <f t="shared" si="158"/>
        <v>0</v>
      </c>
      <c r="B1824">
        <v>1999</v>
      </c>
      <c r="C1824" t="s">
        <v>4265</v>
      </c>
      <c r="D1824" t="s">
        <v>1108</v>
      </c>
      <c r="E1824" t="s">
        <v>4266</v>
      </c>
      <c r="F1824">
        <v>2</v>
      </c>
      <c r="G1824">
        <v>4</v>
      </c>
      <c r="H1824">
        <f t="shared" si="157"/>
        <v>16</v>
      </c>
      <c r="P1824" s="10"/>
      <c r="Q1824" s="10"/>
    </row>
    <row r="1825" spans="1:17" x14ac:dyDescent="0.25">
      <c r="A1825">
        <f t="shared" si="158"/>
        <v>0</v>
      </c>
      <c r="B1825">
        <v>1999</v>
      </c>
      <c r="C1825" t="s">
        <v>4267</v>
      </c>
      <c r="D1825" t="s">
        <v>2562</v>
      </c>
      <c r="E1825" t="s">
        <v>4268</v>
      </c>
      <c r="F1825">
        <v>2</v>
      </c>
      <c r="G1825">
        <v>3</v>
      </c>
      <c r="H1825">
        <f t="shared" si="157"/>
        <v>9</v>
      </c>
      <c r="P1825" s="10"/>
      <c r="Q1825" s="10"/>
    </row>
    <row r="1826" spans="1:17" x14ac:dyDescent="0.25">
      <c r="A1826">
        <f t="shared" si="158"/>
        <v>0</v>
      </c>
      <c r="B1826">
        <v>1999</v>
      </c>
      <c r="C1826" t="s">
        <v>4269</v>
      </c>
      <c r="D1826" t="s">
        <v>3082</v>
      </c>
      <c r="E1826" t="s">
        <v>4270</v>
      </c>
      <c r="F1826">
        <v>3</v>
      </c>
      <c r="G1826">
        <v>3</v>
      </c>
      <c r="H1826">
        <f t="shared" si="157"/>
        <v>9</v>
      </c>
      <c r="P1826" s="10"/>
      <c r="Q1826" s="10"/>
    </row>
    <row r="1827" spans="1:17" x14ac:dyDescent="0.25">
      <c r="A1827">
        <f t="shared" si="158"/>
        <v>0</v>
      </c>
      <c r="B1827">
        <v>1999</v>
      </c>
      <c r="C1827" t="s">
        <v>4271</v>
      </c>
      <c r="D1827" t="s">
        <v>2374</v>
      </c>
      <c r="E1827" t="s">
        <v>4272</v>
      </c>
      <c r="F1827">
        <v>2</v>
      </c>
      <c r="G1827">
        <v>4</v>
      </c>
      <c r="H1827">
        <f t="shared" si="157"/>
        <v>16</v>
      </c>
      <c r="P1827" s="10"/>
      <c r="Q1827" s="10"/>
    </row>
    <row r="1828" spans="1:17" x14ac:dyDescent="0.25">
      <c r="A1828">
        <f t="shared" si="158"/>
        <v>0</v>
      </c>
      <c r="B1828">
        <v>1999</v>
      </c>
      <c r="C1828" t="s">
        <v>4273</v>
      </c>
      <c r="D1828" t="s">
        <v>339</v>
      </c>
      <c r="E1828" t="s">
        <v>4274</v>
      </c>
      <c r="F1828">
        <v>3</v>
      </c>
      <c r="G1828">
        <v>3</v>
      </c>
      <c r="H1828">
        <f t="shared" si="157"/>
        <v>9</v>
      </c>
      <c r="P1828" s="10"/>
      <c r="Q1828" s="10"/>
    </row>
    <row r="1829" spans="1:17" x14ac:dyDescent="0.25">
      <c r="A1829">
        <f t="shared" si="158"/>
        <v>0</v>
      </c>
      <c r="B1829">
        <v>1999</v>
      </c>
      <c r="C1829" t="s">
        <v>4275</v>
      </c>
      <c r="D1829" t="s">
        <v>2041</v>
      </c>
      <c r="E1829" t="s">
        <v>2042</v>
      </c>
      <c r="F1829">
        <v>3</v>
      </c>
      <c r="G1829">
        <v>3</v>
      </c>
      <c r="H1829">
        <f t="shared" si="157"/>
        <v>9</v>
      </c>
      <c r="P1829" s="10"/>
      <c r="Q1829" s="10"/>
    </row>
    <row r="1830" spans="1:17" x14ac:dyDescent="0.25">
      <c r="A1830">
        <f t="shared" si="158"/>
        <v>0</v>
      </c>
      <c r="B1830">
        <v>1999</v>
      </c>
      <c r="C1830" t="s">
        <v>4276</v>
      </c>
      <c r="D1830" t="s">
        <v>2374</v>
      </c>
      <c r="E1830" t="s">
        <v>4277</v>
      </c>
      <c r="F1830">
        <v>2</v>
      </c>
      <c r="G1830">
        <v>4</v>
      </c>
      <c r="H1830">
        <f t="shared" si="157"/>
        <v>16</v>
      </c>
      <c r="P1830" s="10"/>
      <c r="Q1830" s="10"/>
    </row>
    <row r="1831" spans="1:17" x14ac:dyDescent="0.25">
      <c r="A1831">
        <f t="shared" si="158"/>
        <v>0</v>
      </c>
      <c r="B1831">
        <v>1999</v>
      </c>
      <c r="C1831" t="s">
        <v>4278</v>
      </c>
      <c r="D1831" t="s">
        <v>2462</v>
      </c>
      <c r="E1831" t="s">
        <v>4279</v>
      </c>
      <c r="F1831">
        <v>4</v>
      </c>
      <c r="G1831">
        <v>4</v>
      </c>
      <c r="H1831">
        <f t="shared" si="157"/>
        <v>16</v>
      </c>
      <c r="P1831" s="10"/>
      <c r="Q1831" s="10"/>
    </row>
    <row r="1832" spans="1:17" x14ac:dyDescent="0.25">
      <c r="A1832">
        <f t="shared" si="158"/>
        <v>0</v>
      </c>
      <c r="B1832">
        <v>1999</v>
      </c>
      <c r="C1832" t="s">
        <v>4280</v>
      </c>
      <c r="D1832" t="s">
        <v>4281</v>
      </c>
      <c r="E1832" t="s">
        <v>4282</v>
      </c>
      <c r="F1832">
        <v>3</v>
      </c>
      <c r="G1832">
        <v>3</v>
      </c>
      <c r="H1832">
        <f t="shared" si="157"/>
        <v>9</v>
      </c>
      <c r="P1832" s="10"/>
      <c r="Q1832" s="10"/>
    </row>
    <row r="1833" spans="1:17" x14ac:dyDescent="0.25">
      <c r="A1833">
        <f t="shared" si="158"/>
        <v>0</v>
      </c>
      <c r="B1833">
        <v>1999</v>
      </c>
      <c r="C1833" t="s">
        <v>4283</v>
      </c>
      <c r="D1833" t="s">
        <v>2936</v>
      </c>
      <c r="E1833" t="s">
        <v>4284</v>
      </c>
      <c r="F1833">
        <v>3</v>
      </c>
      <c r="G1833">
        <v>4</v>
      </c>
      <c r="H1833">
        <f t="shared" si="157"/>
        <v>16</v>
      </c>
      <c r="P1833" s="10"/>
      <c r="Q1833" s="10"/>
    </row>
    <row r="1834" spans="1:17" x14ac:dyDescent="0.25">
      <c r="A1834">
        <f t="shared" si="158"/>
        <v>0</v>
      </c>
      <c r="B1834">
        <v>1999</v>
      </c>
      <c r="C1834" t="s">
        <v>4285</v>
      </c>
      <c r="D1834" t="s">
        <v>4286</v>
      </c>
      <c r="E1834" t="s">
        <v>1771</v>
      </c>
      <c r="F1834">
        <v>3</v>
      </c>
      <c r="G1834">
        <v>1</v>
      </c>
      <c r="H1834">
        <f t="shared" si="157"/>
        <v>1</v>
      </c>
      <c r="P1834" s="10"/>
      <c r="Q1834" s="10"/>
    </row>
    <row r="1835" spans="1:17" x14ac:dyDescent="0.25">
      <c r="A1835">
        <f t="shared" si="158"/>
        <v>0</v>
      </c>
      <c r="B1835">
        <v>1999</v>
      </c>
      <c r="C1835" t="s">
        <v>4287</v>
      </c>
      <c r="D1835" t="s">
        <v>327</v>
      </c>
      <c r="E1835" t="s">
        <v>4288</v>
      </c>
      <c r="F1835">
        <v>2</v>
      </c>
      <c r="G1835">
        <v>3</v>
      </c>
      <c r="H1835">
        <f t="shared" si="157"/>
        <v>9</v>
      </c>
      <c r="P1835" s="10"/>
      <c r="Q1835" s="10"/>
    </row>
    <row r="1836" spans="1:17" x14ac:dyDescent="0.25">
      <c r="A1836">
        <f t="shared" si="158"/>
        <v>0</v>
      </c>
      <c r="B1836">
        <v>1999</v>
      </c>
      <c r="C1836" t="s">
        <v>4289</v>
      </c>
      <c r="D1836" t="s">
        <v>4290</v>
      </c>
      <c r="E1836" t="s">
        <v>4291</v>
      </c>
      <c r="F1836">
        <v>3</v>
      </c>
      <c r="G1836">
        <v>4</v>
      </c>
      <c r="H1836">
        <f t="shared" si="157"/>
        <v>16</v>
      </c>
      <c r="P1836" s="10"/>
      <c r="Q1836" s="10"/>
    </row>
    <row r="1837" spans="1:17" x14ac:dyDescent="0.25">
      <c r="A1837">
        <f t="shared" si="158"/>
        <v>0</v>
      </c>
      <c r="B1837">
        <v>1999</v>
      </c>
      <c r="C1837" t="s">
        <v>4292</v>
      </c>
      <c r="D1837" t="s">
        <v>318</v>
      </c>
      <c r="E1837" t="s">
        <v>4293</v>
      </c>
      <c r="F1837">
        <v>4</v>
      </c>
      <c r="G1837">
        <v>4</v>
      </c>
      <c r="H1837">
        <f t="shared" si="157"/>
        <v>16</v>
      </c>
      <c r="P1837" s="10"/>
      <c r="Q1837" s="10"/>
    </row>
    <row r="1838" spans="1:17" x14ac:dyDescent="0.25">
      <c r="A1838">
        <f t="shared" si="158"/>
        <v>0</v>
      </c>
      <c r="B1838">
        <v>1999</v>
      </c>
      <c r="C1838" t="s">
        <v>4294</v>
      </c>
      <c r="D1838" t="s">
        <v>651</v>
      </c>
      <c r="E1838" t="s">
        <v>3499</v>
      </c>
      <c r="F1838">
        <v>3</v>
      </c>
      <c r="G1838">
        <v>2</v>
      </c>
      <c r="H1838">
        <f t="shared" si="157"/>
        <v>4</v>
      </c>
      <c r="P1838" s="10"/>
      <c r="Q1838" s="10"/>
    </row>
    <row r="1839" spans="1:17" x14ac:dyDescent="0.25">
      <c r="A1839">
        <f t="shared" si="158"/>
        <v>0</v>
      </c>
      <c r="B1839">
        <v>1999</v>
      </c>
      <c r="C1839" t="s">
        <v>4295</v>
      </c>
      <c r="D1839" t="s">
        <v>1281</v>
      </c>
      <c r="E1839" t="s">
        <v>4296</v>
      </c>
      <c r="F1839">
        <v>2</v>
      </c>
      <c r="G1839">
        <v>2</v>
      </c>
      <c r="H1839">
        <f t="shared" si="157"/>
        <v>4</v>
      </c>
      <c r="P1839" s="10"/>
      <c r="Q1839" s="10"/>
    </row>
    <row r="1840" spans="1:17" x14ac:dyDescent="0.25">
      <c r="A1840">
        <f t="shared" si="158"/>
        <v>0</v>
      </c>
      <c r="B1840">
        <v>1999</v>
      </c>
      <c r="C1840" t="s">
        <v>4297</v>
      </c>
      <c r="D1840" t="s">
        <v>1627</v>
      </c>
      <c r="E1840" t="s">
        <v>4298</v>
      </c>
      <c r="F1840">
        <v>2</v>
      </c>
      <c r="G1840">
        <v>4</v>
      </c>
      <c r="H1840">
        <f t="shared" si="157"/>
        <v>16</v>
      </c>
      <c r="P1840" s="10"/>
      <c r="Q1840" s="10"/>
    </row>
    <row r="1841" spans="1:17" x14ac:dyDescent="0.25">
      <c r="A1841">
        <f t="shared" si="158"/>
        <v>0</v>
      </c>
      <c r="B1841">
        <v>1999</v>
      </c>
      <c r="C1841" t="s">
        <v>4299</v>
      </c>
      <c r="D1841" t="s">
        <v>657</v>
      </c>
      <c r="E1841" t="s">
        <v>4300</v>
      </c>
      <c r="F1841">
        <v>2</v>
      </c>
      <c r="G1841">
        <v>4</v>
      </c>
      <c r="H1841">
        <f t="shared" si="157"/>
        <v>16</v>
      </c>
      <c r="P1841" s="10"/>
      <c r="Q1841" s="10"/>
    </row>
    <row r="1842" spans="1:17" x14ac:dyDescent="0.25">
      <c r="A1842">
        <f t="shared" si="158"/>
        <v>0</v>
      </c>
      <c r="B1842">
        <v>1999</v>
      </c>
      <c r="C1842" t="s">
        <v>4301</v>
      </c>
      <c r="D1842" t="s">
        <v>1281</v>
      </c>
      <c r="E1842" t="s">
        <v>4302</v>
      </c>
      <c r="F1842">
        <v>2</v>
      </c>
      <c r="G1842">
        <v>4</v>
      </c>
      <c r="H1842">
        <f t="shared" si="157"/>
        <v>16</v>
      </c>
      <c r="P1842" s="10"/>
      <c r="Q1842" s="10"/>
    </row>
    <row r="1843" spans="1:17" x14ac:dyDescent="0.25">
      <c r="A1843">
        <f t="shared" si="158"/>
        <v>0</v>
      </c>
      <c r="B1843">
        <v>1999</v>
      </c>
      <c r="C1843" t="s">
        <v>4303</v>
      </c>
      <c r="D1843" t="s">
        <v>2066</v>
      </c>
      <c r="E1843" t="s">
        <v>4304</v>
      </c>
      <c r="F1843">
        <v>2</v>
      </c>
      <c r="G1843">
        <v>4</v>
      </c>
      <c r="H1843">
        <f t="shared" si="157"/>
        <v>16</v>
      </c>
      <c r="P1843" s="10"/>
      <c r="Q1843" s="10"/>
    </row>
    <row r="1844" spans="1:17" x14ac:dyDescent="0.25">
      <c r="A1844">
        <f t="shared" si="158"/>
        <v>0</v>
      </c>
      <c r="B1844">
        <v>1999</v>
      </c>
      <c r="C1844" t="s">
        <v>4305</v>
      </c>
      <c r="D1844" t="s">
        <v>364</v>
      </c>
      <c r="E1844" t="s">
        <v>4306</v>
      </c>
      <c r="F1844">
        <v>3</v>
      </c>
      <c r="G1844">
        <v>4</v>
      </c>
      <c r="H1844">
        <f t="shared" ref="H1844:H1907" si="159">G1844^2</f>
        <v>16</v>
      </c>
      <c r="P1844" s="10"/>
      <c r="Q1844" s="10"/>
    </row>
    <row r="1845" spans="1:17" x14ac:dyDescent="0.25">
      <c r="A1845">
        <f t="shared" ref="A1845:A1908" si="160">IF(C1845=C1844,1,0)</f>
        <v>0</v>
      </c>
      <c r="B1845">
        <v>1999</v>
      </c>
      <c r="C1845" t="s">
        <v>4307</v>
      </c>
      <c r="D1845" t="s">
        <v>379</v>
      </c>
      <c r="E1845" t="s">
        <v>4308</v>
      </c>
      <c r="F1845">
        <v>4</v>
      </c>
      <c r="G1845">
        <v>2</v>
      </c>
      <c r="H1845">
        <f t="shared" si="159"/>
        <v>4</v>
      </c>
      <c r="P1845" s="10"/>
      <c r="Q1845" s="10"/>
    </row>
    <row r="1846" spans="1:17" x14ac:dyDescent="0.25">
      <c r="A1846">
        <f t="shared" si="160"/>
        <v>0</v>
      </c>
      <c r="B1846">
        <v>1999</v>
      </c>
      <c r="C1846" t="s">
        <v>4309</v>
      </c>
      <c r="D1846" t="s">
        <v>2066</v>
      </c>
      <c r="E1846" t="s">
        <v>4310</v>
      </c>
      <c r="F1846">
        <v>2</v>
      </c>
      <c r="G1846">
        <v>3</v>
      </c>
      <c r="H1846">
        <f t="shared" si="159"/>
        <v>9</v>
      </c>
      <c r="P1846" s="10"/>
      <c r="Q1846" s="10"/>
    </row>
    <row r="1847" spans="1:17" x14ac:dyDescent="0.25">
      <c r="A1847">
        <f t="shared" si="160"/>
        <v>0</v>
      </c>
      <c r="B1847">
        <v>1999</v>
      </c>
      <c r="C1847" t="s">
        <v>4311</v>
      </c>
      <c r="D1847" t="s">
        <v>3876</v>
      </c>
      <c r="E1847" t="s">
        <v>4312</v>
      </c>
      <c r="F1847">
        <v>4</v>
      </c>
      <c r="G1847">
        <v>2</v>
      </c>
      <c r="H1847">
        <f t="shared" si="159"/>
        <v>4</v>
      </c>
      <c r="P1847" s="10"/>
      <c r="Q1847" s="10"/>
    </row>
    <row r="1848" spans="1:17" x14ac:dyDescent="0.25">
      <c r="A1848">
        <f t="shared" si="160"/>
        <v>0</v>
      </c>
      <c r="B1848">
        <v>1999</v>
      </c>
      <c r="C1848" t="s">
        <v>4313</v>
      </c>
      <c r="D1848" t="s">
        <v>2984</v>
      </c>
      <c r="E1848" t="s">
        <v>4314</v>
      </c>
      <c r="F1848">
        <v>4</v>
      </c>
      <c r="G1848">
        <v>4</v>
      </c>
      <c r="H1848">
        <f t="shared" si="159"/>
        <v>16</v>
      </c>
      <c r="P1848" s="10"/>
      <c r="Q1848" s="10"/>
    </row>
    <row r="1849" spans="1:17" x14ac:dyDescent="0.25">
      <c r="A1849">
        <f t="shared" si="160"/>
        <v>0</v>
      </c>
      <c r="B1849">
        <v>1999</v>
      </c>
      <c r="C1849" t="s">
        <v>4315</v>
      </c>
      <c r="D1849" t="s">
        <v>4316</v>
      </c>
      <c r="E1849" t="s">
        <v>4317</v>
      </c>
      <c r="F1849">
        <v>2</v>
      </c>
      <c r="G1849">
        <v>4</v>
      </c>
      <c r="H1849">
        <f t="shared" si="159"/>
        <v>16</v>
      </c>
      <c r="P1849" s="10"/>
      <c r="Q1849" s="10"/>
    </row>
    <row r="1850" spans="1:17" x14ac:dyDescent="0.25">
      <c r="A1850">
        <f t="shared" si="160"/>
        <v>0</v>
      </c>
      <c r="B1850">
        <v>1999</v>
      </c>
      <c r="C1850" t="s">
        <v>4318</v>
      </c>
      <c r="D1850" t="s">
        <v>318</v>
      </c>
      <c r="E1850" t="s">
        <v>4319</v>
      </c>
      <c r="F1850">
        <v>5</v>
      </c>
      <c r="G1850">
        <v>4</v>
      </c>
      <c r="H1850">
        <f t="shared" si="159"/>
        <v>16</v>
      </c>
      <c r="P1850" s="10"/>
      <c r="Q1850" s="10"/>
    </row>
    <row r="1851" spans="1:17" x14ac:dyDescent="0.25">
      <c r="A1851">
        <f t="shared" si="160"/>
        <v>0</v>
      </c>
      <c r="B1851">
        <v>1999</v>
      </c>
      <c r="C1851" t="s">
        <v>4320</v>
      </c>
      <c r="D1851" t="s">
        <v>4321</v>
      </c>
      <c r="E1851" t="s">
        <v>4322</v>
      </c>
      <c r="F1851">
        <v>2</v>
      </c>
      <c r="G1851">
        <v>4</v>
      </c>
      <c r="H1851">
        <f t="shared" si="159"/>
        <v>16</v>
      </c>
      <c r="P1851" s="10"/>
      <c r="Q1851" s="10"/>
    </row>
    <row r="1852" spans="1:17" x14ac:dyDescent="0.25">
      <c r="A1852">
        <f t="shared" si="160"/>
        <v>0</v>
      </c>
      <c r="B1852">
        <v>1999</v>
      </c>
      <c r="C1852" t="s">
        <v>4323</v>
      </c>
      <c r="D1852" t="s">
        <v>4324</v>
      </c>
      <c r="E1852" t="s">
        <v>4325</v>
      </c>
      <c r="F1852">
        <v>3</v>
      </c>
      <c r="G1852">
        <v>4</v>
      </c>
      <c r="H1852">
        <f t="shared" si="159"/>
        <v>16</v>
      </c>
      <c r="P1852" s="10"/>
      <c r="Q1852" s="10"/>
    </row>
    <row r="1853" spans="1:17" x14ac:dyDescent="0.25">
      <c r="A1853">
        <f t="shared" si="160"/>
        <v>0</v>
      </c>
      <c r="B1853">
        <v>1999</v>
      </c>
      <c r="C1853" t="s">
        <v>4326</v>
      </c>
      <c r="D1853" t="s">
        <v>376</v>
      </c>
      <c r="E1853" t="s">
        <v>4327</v>
      </c>
      <c r="F1853">
        <v>2</v>
      </c>
      <c r="G1853">
        <v>4</v>
      </c>
      <c r="H1853">
        <f t="shared" si="159"/>
        <v>16</v>
      </c>
      <c r="P1853" s="10"/>
      <c r="Q1853" s="10"/>
    </row>
    <row r="1854" spans="1:17" x14ac:dyDescent="0.25">
      <c r="A1854">
        <f t="shared" si="160"/>
        <v>0</v>
      </c>
      <c r="B1854">
        <v>1999</v>
      </c>
      <c r="C1854" t="s">
        <v>4328</v>
      </c>
      <c r="D1854" t="s">
        <v>1271</v>
      </c>
      <c r="E1854" t="s">
        <v>4329</v>
      </c>
      <c r="F1854">
        <v>2</v>
      </c>
      <c r="G1854">
        <v>3</v>
      </c>
      <c r="H1854">
        <f t="shared" si="159"/>
        <v>9</v>
      </c>
      <c r="P1854" s="10"/>
      <c r="Q1854" s="10"/>
    </row>
    <row r="1855" spans="1:17" x14ac:dyDescent="0.25">
      <c r="A1855">
        <f t="shared" si="160"/>
        <v>0</v>
      </c>
      <c r="B1855">
        <v>1999</v>
      </c>
      <c r="C1855" t="s">
        <v>4330</v>
      </c>
      <c r="D1855" t="s">
        <v>4331</v>
      </c>
      <c r="E1855" t="s">
        <v>4332</v>
      </c>
      <c r="F1855">
        <v>3</v>
      </c>
      <c r="G1855">
        <v>4</v>
      </c>
      <c r="H1855">
        <f t="shared" si="159"/>
        <v>16</v>
      </c>
      <c r="P1855" s="10"/>
      <c r="Q1855" s="10"/>
    </row>
    <row r="1856" spans="1:17" x14ac:dyDescent="0.25">
      <c r="A1856">
        <f t="shared" si="160"/>
        <v>0</v>
      </c>
      <c r="B1856">
        <v>1999</v>
      </c>
      <c r="C1856" t="s">
        <v>4333</v>
      </c>
      <c r="D1856" t="s">
        <v>1748</v>
      </c>
      <c r="E1856" t="s">
        <v>4334</v>
      </c>
      <c r="F1856">
        <v>2</v>
      </c>
      <c r="G1856">
        <v>4</v>
      </c>
      <c r="H1856">
        <f t="shared" si="159"/>
        <v>16</v>
      </c>
      <c r="P1856" s="10"/>
      <c r="Q1856" s="10"/>
    </row>
    <row r="1857" spans="1:17" x14ac:dyDescent="0.25">
      <c r="A1857">
        <f t="shared" si="160"/>
        <v>0</v>
      </c>
      <c r="B1857">
        <v>1999</v>
      </c>
      <c r="C1857" t="s">
        <v>4335</v>
      </c>
      <c r="D1857" t="s">
        <v>1622</v>
      </c>
      <c r="E1857" t="s">
        <v>4336</v>
      </c>
      <c r="F1857">
        <v>4</v>
      </c>
      <c r="G1857">
        <v>4</v>
      </c>
      <c r="H1857">
        <f t="shared" si="159"/>
        <v>16</v>
      </c>
      <c r="P1857" s="10"/>
      <c r="Q1857" s="10"/>
    </row>
    <row r="1858" spans="1:17" x14ac:dyDescent="0.25">
      <c r="A1858">
        <f t="shared" si="160"/>
        <v>0</v>
      </c>
      <c r="B1858">
        <v>1999</v>
      </c>
      <c r="C1858" t="s">
        <v>4337</v>
      </c>
      <c r="D1858" t="s">
        <v>1622</v>
      </c>
      <c r="E1858" t="s">
        <v>4338</v>
      </c>
      <c r="F1858">
        <v>4</v>
      </c>
      <c r="G1858">
        <v>4</v>
      </c>
      <c r="H1858">
        <f t="shared" si="159"/>
        <v>16</v>
      </c>
      <c r="P1858" s="10"/>
      <c r="Q1858" s="10"/>
    </row>
    <row r="1859" spans="1:17" x14ac:dyDescent="0.25">
      <c r="A1859">
        <f t="shared" si="160"/>
        <v>0</v>
      </c>
      <c r="B1859">
        <v>1999</v>
      </c>
      <c r="C1859" t="s">
        <v>4339</v>
      </c>
      <c r="D1859" t="s">
        <v>484</v>
      </c>
      <c r="E1859" t="s">
        <v>4340</v>
      </c>
      <c r="F1859">
        <v>2</v>
      </c>
      <c r="G1859">
        <v>4</v>
      </c>
      <c r="H1859">
        <f t="shared" si="159"/>
        <v>16</v>
      </c>
      <c r="P1859" s="10"/>
      <c r="Q1859" s="10"/>
    </row>
    <row r="1860" spans="1:17" x14ac:dyDescent="0.25">
      <c r="A1860">
        <f t="shared" si="160"/>
        <v>0</v>
      </c>
      <c r="B1860">
        <v>1999</v>
      </c>
      <c r="C1860" t="s">
        <v>4341</v>
      </c>
      <c r="D1860" t="s">
        <v>1271</v>
      </c>
      <c r="E1860" t="s">
        <v>4342</v>
      </c>
      <c r="F1860">
        <v>2</v>
      </c>
      <c r="G1860">
        <v>4</v>
      </c>
      <c r="H1860">
        <f t="shared" si="159"/>
        <v>16</v>
      </c>
      <c r="P1860" s="10"/>
      <c r="Q1860" s="10"/>
    </row>
    <row r="1861" spans="1:17" x14ac:dyDescent="0.25">
      <c r="A1861">
        <f t="shared" si="160"/>
        <v>0</v>
      </c>
      <c r="B1861">
        <v>1999</v>
      </c>
      <c r="C1861" t="s">
        <v>4343</v>
      </c>
      <c r="D1861" t="s">
        <v>795</v>
      </c>
      <c r="E1861" t="s">
        <v>4344</v>
      </c>
      <c r="F1861">
        <v>2</v>
      </c>
      <c r="G1861">
        <v>4</v>
      </c>
      <c r="H1861">
        <f t="shared" si="159"/>
        <v>16</v>
      </c>
      <c r="P1861" s="10"/>
      <c r="Q1861" s="10"/>
    </row>
    <row r="1862" spans="1:17" x14ac:dyDescent="0.25">
      <c r="A1862">
        <f t="shared" si="160"/>
        <v>0</v>
      </c>
      <c r="B1862">
        <v>1999</v>
      </c>
      <c r="C1862" t="s">
        <v>4345</v>
      </c>
      <c r="D1862" t="s">
        <v>558</v>
      </c>
      <c r="E1862" t="s">
        <v>4346</v>
      </c>
      <c r="F1862">
        <v>2</v>
      </c>
      <c r="G1862">
        <v>4</v>
      </c>
      <c r="H1862">
        <f t="shared" si="159"/>
        <v>16</v>
      </c>
      <c r="P1862" s="10"/>
      <c r="Q1862" s="10"/>
    </row>
    <row r="1863" spans="1:17" x14ac:dyDescent="0.25">
      <c r="A1863">
        <f t="shared" si="160"/>
        <v>0</v>
      </c>
      <c r="B1863">
        <v>1999</v>
      </c>
      <c r="C1863" t="s">
        <v>4347</v>
      </c>
      <c r="D1863" t="s">
        <v>1890</v>
      </c>
      <c r="E1863" t="s">
        <v>4348</v>
      </c>
      <c r="F1863">
        <v>2</v>
      </c>
      <c r="G1863">
        <v>4</v>
      </c>
      <c r="H1863">
        <f t="shared" si="159"/>
        <v>16</v>
      </c>
      <c r="P1863" s="10"/>
      <c r="Q1863" s="10"/>
    </row>
    <row r="1864" spans="1:17" x14ac:dyDescent="0.25">
      <c r="A1864">
        <f t="shared" si="160"/>
        <v>0</v>
      </c>
      <c r="B1864">
        <v>1999</v>
      </c>
      <c r="C1864" t="s">
        <v>4349</v>
      </c>
      <c r="D1864" t="s">
        <v>327</v>
      </c>
      <c r="E1864" t="s">
        <v>4350</v>
      </c>
      <c r="F1864">
        <v>2</v>
      </c>
      <c r="G1864">
        <v>3</v>
      </c>
      <c r="H1864">
        <f t="shared" si="159"/>
        <v>9</v>
      </c>
      <c r="P1864" s="10"/>
      <c r="Q1864" s="10"/>
    </row>
    <row r="1865" spans="1:17" x14ac:dyDescent="0.25">
      <c r="A1865">
        <f t="shared" si="160"/>
        <v>0</v>
      </c>
      <c r="B1865">
        <v>1999</v>
      </c>
      <c r="C1865" t="s">
        <v>4351</v>
      </c>
      <c r="D1865" t="s">
        <v>3079</v>
      </c>
      <c r="E1865" t="s">
        <v>4352</v>
      </c>
      <c r="F1865">
        <v>2</v>
      </c>
      <c r="G1865">
        <v>3</v>
      </c>
      <c r="H1865">
        <f t="shared" si="159"/>
        <v>9</v>
      </c>
      <c r="P1865" s="10"/>
      <c r="Q1865" s="10"/>
    </row>
    <row r="1866" spans="1:17" x14ac:dyDescent="0.25">
      <c r="A1866">
        <f t="shared" si="160"/>
        <v>0</v>
      </c>
      <c r="B1866">
        <v>1999</v>
      </c>
      <c r="C1866" t="s">
        <v>4353</v>
      </c>
      <c r="D1866" t="s">
        <v>2879</v>
      </c>
      <c r="E1866" t="s">
        <v>4354</v>
      </c>
      <c r="F1866">
        <v>2</v>
      </c>
      <c r="G1866">
        <v>4</v>
      </c>
      <c r="H1866">
        <f t="shared" si="159"/>
        <v>16</v>
      </c>
      <c r="P1866" s="10"/>
      <c r="Q1866" s="10"/>
    </row>
    <row r="1867" spans="1:17" x14ac:dyDescent="0.25">
      <c r="A1867">
        <f t="shared" si="160"/>
        <v>0</v>
      </c>
      <c r="B1867">
        <v>1999</v>
      </c>
      <c r="C1867" t="s">
        <v>4355</v>
      </c>
      <c r="D1867" t="s">
        <v>2661</v>
      </c>
      <c r="E1867" t="s">
        <v>4356</v>
      </c>
      <c r="F1867">
        <v>3</v>
      </c>
      <c r="G1867">
        <v>4</v>
      </c>
      <c r="H1867">
        <f t="shared" si="159"/>
        <v>16</v>
      </c>
      <c r="P1867" s="10"/>
      <c r="Q1867" s="10"/>
    </row>
    <row r="1868" spans="1:17" x14ac:dyDescent="0.25">
      <c r="A1868">
        <f t="shared" si="160"/>
        <v>0</v>
      </c>
      <c r="B1868">
        <v>1999</v>
      </c>
      <c r="C1868" t="s">
        <v>4357</v>
      </c>
      <c r="D1868" t="s">
        <v>385</v>
      </c>
      <c r="E1868" t="s">
        <v>4358</v>
      </c>
      <c r="F1868">
        <v>3</v>
      </c>
      <c r="G1868">
        <v>3</v>
      </c>
      <c r="H1868">
        <f t="shared" si="159"/>
        <v>9</v>
      </c>
      <c r="P1868" s="10"/>
      <c r="Q1868" s="10"/>
    </row>
    <row r="1869" spans="1:17" x14ac:dyDescent="0.25">
      <c r="A1869">
        <f t="shared" si="160"/>
        <v>0</v>
      </c>
      <c r="B1869">
        <v>1999</v>
      </c>
      <c r="C1869" t="s">
        <v>4359</v>
      </c>
      <c r="D1869" t="s">
        <v>576</v>
      </c>
      <c r="E1869" t="s">
        <v>4360</v>
      </c>
      <c r="F1869">
        <v>4</v>
      </c>
      <c r="G1869">
        <v>4</v>
      </c>
      <c r="H1869">
        <f t="shared" si="159"/>
        <v>16</v>
      </c>
      <c r="P1869" s="10"/>
      <c r="Q1869" s="10"/>
    </row>
    <row r="1870" spans="1:17" x14ac:dyDescent="0.25">
      <c r="A1870">
        <f t="shared" si="160"/>
        <v>0</v>
      </c>
      <c r="B1870">
        <v>1999</v>
      </c>
      <c r="C1870" t="s">
        <v>4361</v>
      </c>
      <c r="D1870" t="s">
        <v>420</v>
      </c>
      <c r="E1870" t="s">
        <v>4362</v>
      </c>
      <c r="F1870">
        <v>2</v>
      </c>
      <c r="G1870">
        <v>4</v>
      </c>
      <c r="H1870">
        <f t="shared" si="159"/>
        <v>16</v>
      </c>
      <c r="P1870" s="10"/>
      <c r="Q1870" s="10"/>
    </row>
    <row r="1871" spans="1:17" x14ac:dyDescent="0.25">
      <c r="A1871">
        <f t="shared" si="160"/>
        <v>0</v>
      </c>
      <c r="B1871">
        <v>1999</v>
      </c>
      <c r="C1871" t="s">
        <v>4363</v>
      </c>
      <c r="D1871" t="s">
        <v>1271</v>
      </c>
      <c r="E1871" t="s">
        <v>4364</v>
      </c>
      <c r="F1871">
        <v>2</v>
      </c>
      <c r="G1871">
        <v>4</v>
      </c>
      <c r="H1871">
        <f t="shared" si="159"/>
        <v>16</v>
      </c>
      <c r="P1871" s="10"/>
      <c r="Q1871" s="10"/>
    </row>
    <row r="1872" spans="1:17" x14ac:dyDescent="0.25">
      <c r="A1872">
        <f t="shared" si="160"/>
        <v>0</v>
      </c>
      <c r="B1872">
        <v>1999</v>
      </c>
      <c r="C1872" t="s">
        <v>4365</v>
      </c>
      <c r="D1872" t="s">
        <v>2374</v>
      </c>
      <c r="E1872" t="s">
        <v>4366</v>
      </c>
      <c r="F1872">
        <v>2</v>
      </c>
      <c r="G1872">
        <v>3</v>
      </c>
      <c r="H1872">
        <f t="shared" si="159"/>
        <v>9</v>
      </c>
      <c r="P1872" s="10"/>
      <c r="Q1872" s="10"/>
    </row>
    <row r="1873" spans="1:17" x14ac:dyDescent="0.25">
      <c r="A1873">
        <f t="shared" si="160"/>
        <v>0</v>
      </c>
      <c r="B1873">
        <v>1999</v>
      </c>
      <c r="C1873" t="s">
        <v>4367</v>
      </c>
      <c r="D1873" t="s">
        <v>4368</v>
      </c>
      <c r="E1873" t="s">
        <v>4369</v>
      </c>
      <c r="F1873">
        <v>3</v>
      </c>
      <c r="G1873">
        <v>4</v>
      </c>
      <c r="H1873">
        <f t="shared" si="159"/>
        <v>16</v>
      </c>
      <c r="P1873" s="10"/>
      <c r="Q1873" s="10"/>
    </row>
    <row r="1874" spans="1:17" x14ac:dyDescent="0.25">
      <c r="A1874">
        <f t="shared" si="160"/>
        <v>0</v>
      </c>
      <c r="B1874">
        <v>1999</v>
      </c>
      <c r="C1874" t="s">
        <v>4370</v>
      </c>
      <c r="D1874" t="s">
        <v>4371</v>
      </c>
      <c r="E1874" t="s">
        <v>4372</v>
      </c>
      <c r="F1874">
        <v>2</v>
      </c>
      <c r="G1874">
        <v>4</v>
      </c>
      <c r="H1874">
        <f t="shared" si="159"/>
        <v>16</v>
      </c>
      <c r="P1874" s="10"/>
      <c r="Q1874" s="10"/>
    </row>
    <row r="1875" spans="1:17" x14ac:dyDescent="0.25">
      <c r="A1875">
        <f t="shared" si="160"/>
        <v>0</v>
      </c>
      <c r="B1875">
        <v>1999</v>
      </c>
      <c r="C1875" t="s">
        <v>4373</v>
      </c>
      <c r="D1875" t="s">
        <v>2356</v>
      </c>
      <c r="E1875" t="s">
        <v>4374</v>
      </c>
      <c r="F1875">
        <v>5</v>
      </c>
      <c r="G1875">
        <v>4</v>
      </c>
      <c r="H1875">
        <f t="shared" si="159"/>
        <v>16</v>
      </c>
      <c r="P1875" s="10"/>
      <c r="Q1875" s="10"/>
    </row>
    <row r="1876" spans="1:17" x14ac:dyDescent="0.25">
      <c r="A1876">
        <f t="shared" si="160"/>
        <v>0</v>
      </c>
      <c r="B1876">
        <v>1999</v>
      </c>
      <c r="C1876" t="s">
        <v>4375</v>
      </c>
      <c r="D1876" t="s">
        <v>4376</v>
      </c>
      <c r="E1876" t="s">
        <v>4377</v>
      </c>
      <c r="F1876">
        <v>4</v>
      </c>
      <c r="G1876">
        <v>2</v>
      </c>
      <c r="H1876">
        <f t="shared" si="159"/>
        <v>4</v>
      </c>
      <c r="P1876" s="10"/>
      <c r="Q1876" s="10"/>
    </row>
    <row r="1877" spans="1:17" x14ac:dyDescent="0.25">
      <c r="A1877">
        <f t="shared" si="160"/>
        <v>0</v>
      </c>
      <c r="B1877">
        <v>1999</v>
      </c>
      <c r="C1877" t="s">
        <v>4378</v>
      </c>
      <c r="D1877" t="s">
        <v>376</v>
      </c>
      <c r="E1877" t="s">
        <v>4379</v>
      </c>
      <c r="F1877">
        <v>2</v>
      </c>
      <c r="G1877">
        <v>4</v>
      </c>
      <c r="H1877">
        <f t="shared" si="159"/>
        <v>16</v>
      </c>
      <c r="P1877" s="10"/>
      <c r="Q1877" s="10"/>
    </row>
    <row r="1878" spans="1:17" x14ac:dyDescent="0.25">
      <c r="A1878">
        <f t="shared" si="160"/>
        <v>0</v>
      </c>
      <c r="B1878">
        <v>1999</v>
      </c>
      <c r="C1878" t="s">
        <v>4380</v>
      </c>
      <c r="D1878" t="s">
        <v>376</v>
      </c>
      <c r="E1878" t="s">
        <v>4381</v>
      </c>
      <c r="F1878">
        <v>4</v>
      </c>
      <c r="G1878">
        <v>4</v>
      </c>
      <c r="H1878">
        <f t="shared" si="159"/>
        <v>16</v>
      </c>
      <c r="P1878" s="10"/>
      <c r="Q1878" s="10"/>
    </row>
    <row r="1879" spans="1:17" x14ac:dyDescent="0.25">
      <c r="A1879">
        <f t="shared" si="160"/>
        <v>0</v>
      </c>
      <c r="B1879">
        <v>1999</v>
      </c>
      <c r="C1879" t="s">
        <v>4382</v>
      </c>
      <c r="D1879" t="s">
        <v>3062</v>
      </c>
      <c r="E1879" t="s">
        <v>4383</v>
      </c>
      <c r="F1879">
        <v>4</v>
      </c>
      <c r="G1879">
        <v>2</v>
      </c>
      <c r="H1879">
        <f t="shared" si="159"/>
        <v>4</v>
      </c>
      <c r="P1879" s="10"/>
      <c r="Q1879" s="10"/>
    </row>
    <row r="1880" spans="1:17" x14ac:dyDescent="0.25">
      <c r="A1880">
        <f t="shared" si="160"/>
        <v>0</v>
      </c>
      <c r="B1880">
        <v>1999</v>
      </c>
      <c r="C1880" t="s">
        <v>4384</v>
      </c>
      <c r="D1880" t="s">
        <v>4385</v>
      </c>
      <c r="E1880" t="s">
        <v>4386</v>
      </c>
      <c r="F1880">
        <v>5</v>
      </c>
      <c r="G1880">
        <v>4</v>
      </c>
      <c r="H1880">
        <f t="shared" si="159"/>
        <v>16</v>
      </c>
      <c r="P1880" s="10"/>
      <c r="Q1880" s="10"/>
    </row>
    <row r="1881" spans="1:17" x14ac:dyDescent="0.25">
      <c r="A1881">
        <f t="shared" si="160"/>
        <v>0</v>
      </c>
      <c r="B1881">
        <v>1999</v>
      </c>
      <c r="C1881" t="s">
        <v>4387</v>
      </c>
      <c r="D1881" t="s">
        <v>4388</v>
      </c>
      <c r="E1881" t="s">
        <v>4389</v>
      </c>
      <c r="F1881">
        <v>3</v>
      </c>
      <c r="G1881">
        <v>4</v>
      </c>
      <c r="H1881">
        <f t="shared" si="159"/>
        <v>16</v>
      </c>
      <c r="P1881" s="10"/>
      <c r="Q1881" s="10"/>
    </row>
    <row r="1882" spans="1:17" x14ac:dyDescent="0.25">
      <c r="A1882">
        <f t="shared" si="160"/>
        <v>0</v>
      </c>
      <c r="B1882">
        <v>1999</v>
      </c>
      <c r="C1882" t="s">
        <v>4390</v>
      </c>
      <c r="D1882" t="s">
        <v>1376</v>
      </c>
      <c r="E1882" t="s">
        <v>4391</v>
      </c>
      <c r="F1882">
        <v>2</v>
      </c>
      <c r="G1882">
        <v>3</v>
      </c>
      <c r="H1882">
        <f t="shared" si="159"/>
        <v>9</v>
      </c>
      <c r="P1882" s="10"/>
      <c r="Q1882" s="10"/>
    </row>
    <row r="1883" spans="1:17" x14ac:dyDescent="0.25">
      <c r="A1883">
        <f t="shared" si="160"/>
        <v>0</v>
      </c>
      <c r="B1883">
        <v>1999</v>
      </c>
      <c r="C1883" t="s">
        <v>4392</v>
      </c>
      <c r="D1883" t="s">
        <v>4229</v>
      </c>
      <c r="E1883" t="s">
        <v>4393</v>
      </c>
      <c r="F1883">
        <v>4</v>
      </c>
      <c r="G1883">
        <v>3</v>
      </c>
      <c r="H1883">
        <f t="shared" si="159"/>
        <v>9</v>
      </c>
      <c r="P1883" s="10"/>
      <c r="Q1883" s="10"/>
    </row>
    <row r="1884" spans="1:17" x14ac:dyDescent="0.25">
      <c r="A1884">
        <f t="shared" si="160"/>
        <v>0</v>
      </c>
      <c r="B1884">
        <v>1999</v>
      </c>
      <c r="C1884" t="s">
        <v>4394</v>
      </c>
      <c r="D1884" t="s">
        <v>963</v>
      </c>
      <c r="E1884" t="s">
        <v>4395</v>
      </c>
      <c r="F1884">
        <v>2</v>
      </c>
      <c r="G1884">
        <v>3</v>
      </c>
      <c r="H1884">
        <f t="shared" si="159"/>
        <v>9</v>
      </c>
      <c r="P1884" s="10"/>
      <c r="Q1884" s="10"/>
    </row>
    <row r="1885" spans="1:17" x14ac:dyDescent="0.25">
      <c r="A1885">
        <f t="shared" si="160"/>
        <v>0</v>
      </c>
      <c r="B1885">
        <v>1999</v>
      </c>
      <c r="C1885" t="s">
        <v>4396</v>
      </c>
      <c r="D1885" t="s">
        <v>3170</v>
      </c>
      <c r="E1885" t="s">
        <v>4397</v>
      </c>
      <c r="F1885">
        <v>2</v>
      </c>
      <c r="G1885">
        <v>4</v>
      </c>
      <c r="H1885">
        <f t="shared" si="159"/>
        <v>16</v>
      </c>
      <c r="P1885" s="10"/>
      <c r="Q1885" s="10"/>
    </row>
    <row r="1886" spans="1:17" x14ac:dyDescent="0.25">
      <c r="A1886">
        <f t="shared" si="160"/>
        <v>0</v>
      </c>
      <c r="B1886">
        <v>1999</v>
      </c>
      <c r="C1886" t="s">
        <v>4398</v>
      </c>
      <c r="D1886" t="s">
        <v>4399</v>
      </c>
      <c r="E1886" t="s">
        <v>4400</v>
      </c>
      <c r="F1886">
        <v>2</v>
      </c>
      <c r="G1886">
        <v>4</v>
      </c>
      <c r="H1886">
        <f t="shared" si="159"/>
        <v>16</v>
      </c>
      <c r="P1886" s="10"/>
      <c r="Q1886" s="10"/>
    </row>
    <row r="1887" spans="1:17" x14ac:dyDescent="0.25">
      <c r="A1887">
        <f t="shared" si="160"/>
        <v>0</v>
      </c>
      <c r="B1887">
        <v>1999</v>
      </c>
      <c r="C1887" t="s">
        <v>4401</v>
      </c>
      <c r="D1887" t="s">
        <v>4321</v>
      </c>
      <c r="E1887" t="s">
        <v>4402</v>
      </c>
      <c r="F1887">
        <v>2</v>
      </c>
      <c r="G1887">
        <v>4</v>
      </c>
      <c r="H1887">
        <f t="shared" si="159"/>
        <v>16</v>
      </c>
      <c r="P1887" s="10"/>
      <c r="Q1887" s="10"/>
    </row>
    <row r="1888" spans="1:17" x14ac:dyDescent="0.25">
      <c r="A1888">
        <f t="shared" si="160"/>
        <v>0</v>
      </c>
      <c r="B1888">
        <v>1999</v>
      </c>
      <c r="C1888" t="s">
        <v>4403</v>
      </c>
      <c r="D1888" t="s">
        <v>4399</v>
      </c>
      <c r="E1888" t="s">
        <v>3208</v>
      </c>
      <c r="F1888">
        <v>2</v>
      </c>
      <c r="G1888">
        <v>4</v>
      </c>
      <c r="H1888">
        <f t="shared" si="159"/>
        <v>16</v>
      </c>
      <c r="P1888" s="10"/>
      <c r="Q1888" s="10"/>
    </row>
    <row r="1889" spans="1:17" x14ac:dyDescent="0.25">
      <c r="A1889">
        <f t="shared" si="160"/>
        <v>0</v>
      </c>
      <c r="B1889">
        <v>1999</v>
      </c>
      <c r="C1889" t="s">
        <v>4404</v>
      </c>
      <c r="D1889" t="s">
        <v>2634</v>
      </c>
      <c r="E1889" t="s">
        <v>4405</v>
      </c>
      <c r="F1889">
        <v>2</v>
      </c>
      <c r="G1889">
        <v>4</v>
      </c>
      <c r="H1889">
        <f t="shared" si="159"/>
        <v>16</v>
      </c>
      <c r="P1889" s="10"/>
      <c r="Q1889" s="10"/>
    </row>
    <row r="1890" spans="1:17" x14ac:dyDescent="0.25">
      <c r="A1890">
        <f t="shared" si="160"/>
        <v>0</v>
      </c>
      <c r="B1890">
        <v>1999</v>
      </c>
      <c r="C1890" t="s">
        <v>4406</v>
      </c>
      <c r="D1890" t="s">
        <v>1735</v>
      </c>
      <c r="E1890" t="s">
        <v>4407</v>
      </c>
      <c r="F1890">
        <v>3</v>
      </c>
      <c r="G1890">
        <v>4</v>
      </c>
      <c r="H1890">
        <f t="shared" si="159"/>
        <v>16</v>
      </c>
      <c r="P1890" s="10"/>
      <c r="Q1890" s="10"/>
    </row>
    <row r="1891" spans="1:17" x14ac:dyDescent="0.25">
      <c r="A1891">
        <f t="shared" si="160"/>
        <v>0</v>
      </c>
      <c r="B1891">
        <v>1999</v>
      </c>
      <c r="C1891" t="s">
        <v>4408</v>
      </c>
      <c r="D1891" t="s">
        <v>4409</v>
      </c>
      <c r="E1891" t="s">
        <v>4410</v>
      </c>
      <c r="F1891">
        <v>3</v>
      </c>
      <c r="G1891">
        <v>4</v>
      </c>
      <c r="H1891">
        <f t="shared" si="159"/>
        <v>16</v>
      </c>
      <c r="P1891" s="10"/>
      <c r="Q1891" s="10"/>
    </row>
    <row r="1892" spans="1:17" x14ac:dyDescent="0.25">
      <c r="A1892">
        <f t="shared" si="160"/>
        <v>0</v>
      </c>
      <c r="B1892">
        <v>1999</v>
      </c>
      <c r="C1892" t="s">
        <v>4411</v>
      </c>
      <c r="D1892" t="s">
        <v>2374</v>
      </c>
      <c r="E1892" t="s">
        <v>4412</v>
      </c>
      <c r="F1892">
        <v>2</v>
      </c>
      <c r="G1892">
        <v>4</v>
      </c>
      <c r="H1892">
        <f t="shared" si="159"/>
        <v>16</v>
      </c>
      <c r="P1892" s="10"/>
      <c r="Q1892" s="10"/>
    </row>
    <row r="1893" spans="1:17" x14ac:dyDescent="0.25">
      <c r="A1893">
        <f t="shared" si="160"/>
        <v>0</v>
      </c>
      <c r="B1893">
        <v>1999</v>
      </c>
      <c r="C1893" t="s">
        <v>4413</v>
      </c>
      <c r="D1893" t="s">
        <v>312</v>
      </c>
      <c r="E1893" t="s">
        <v>4414</v>
      </c>
      <c r="F1893">
        <v>2</v>
      </c>
      <c r="G1893">
        <v>4</v>
      </c>
      <c r="H1893">
        <f t="shared" si="159"/>
        <v>16</v>
      </c>
      <c r="P1893" s="10"/>
      <c r="Q1893" s="10"/>
    </row>
    <row r="1894" spans="1:17" x14ac:dyDescent="0.25">
      <c r="A1894">
        <f t="shared" si="160"/>
        <v>0</v>
      </c>
      <c r="B1894">
        <v>1999</v>
      </c>
      <c r="C1894" t="s">
        <v>4415</v>
      </c>
      <c r="D1894" t="s">
        <v>1764</v>
      </c>
      <c r="E1894" t="s">
        <v>4416</v>
      </c>
      <c r="F1894">
        <v>4</v>
      </c>
      <c r="G1894">
        <v>4</v>
      </c>
      <c r="H1894">
        <f t="shared" si="159"/>
        <v>16</v>
      </c>
      <c r="P1894" s="10"/>
      <c r="Q1894" s="10"/>
    </row>
    <row r="1895" spans="1:17" x14ac:dyDescent="0.25">
      <c r="A1895">
        <f t="shared" si="160"/>
        <v>0</v>
      </c>
      <c r="B1895">
        <v>1999</v>
      </c>
      <c r="C1895" t="s">
        <v>4417</v>
      </c>
      <c r="D1895" t="s">
        <v>2631</v>
      </c>
      <c r="E1895" t="s">
        <v>4418</v>
      </c>
      <c r="F1895">
        <v>2</v>
      </c>
      <c r="G1895">
        <v>4</v>
      </c>
      <c r="H1895">
        <f t="shared" si="159"/>
        <v>16</v>
      </c>
      <c r="P1895" s="10"/>
      <c r="Q1895" s="10"/>
    </row>
    <row r="1896" spans="1:17" x14ac:dyDescent="0.25">
      <c r="A1896">
        <f t="shared" si="160"/>
        <v>0</v>
      </c>
      <c r="B1896">
        <v>1999</v>
      </c>
      <c r="C1896" t="s">
        <v>4419</v>
      </c>
      <c r="D1896" t="s">
        <v>315</v>
      </c>
      <c r="E1896" t="s">
        <v>4420</v>
      </c>
      <c r="F1896">
        <v>2</v>
      </c>
      <c r="G1896">
        <v>4</v>
      </c>
      <c r="H1896">
        <f t="shared" si="159"/>
        <v>16</v>
      </c>
      <c r="P1896" s="10"/>
      <c r="Q1896" s="10"/>
    </row>
    <row r="1897" spans="1:17" x14ac:dyDescent="0.25">
      <c r="A1897">
        <f t="shared" si="160"/>
        <v>0</v>
      </c>
      <c r="B1897">
        <v>1999</v>
      </c>
      <c r="C1897" t="s">
        <v>4421</v>
      </c>
      <c r="D1897" t="s">
        <v>4422</v>
      </c>
      <c r="E1897" t="s">
        <v>4423</v>
      </c>
      <c r="F1897">
        <v>3</v>
      </c>
      <c r="G1897">
        <v>4</v>
      </c>
      <c r="H1897">
        <f t="shared" si="159"/>
        <v>16</v>
      </c>
      <c r="P1897" s="10"/>
      <c r="Q1897" s="10"/>
    </row>
    <row r="1898" spans="1:17" x14ac:dyDescent="0.25">
      <c r="A1898">
        <f t="shared" si="160"/>
        <v>0</v>
      </c>
      <c r="B1898">
        <v>1999</v>
      </c>
      <c r="C1898" t="s">
        <v>4424</v>
      </c>
      <c r="D1898" t="s">
        <v>4425</v>
      </c>
      <c r="E1898" t="s">
        <v>4426</v>
      </c>
      <c r="F1898">
        <v>4</v>
      </c>
      <c r="G1898">
        <v>4</v>
      </c>
      <c r="H1898">
        <f t="shared" si="159"/>
        <v>16</v>
      </c>
      <c r="P1898" s="10"/>
      <c r="Q1898" s="10"/>
    </row>
    <row r="1899" spans="1:17" x14ac:dyDescent="0.25">
      <c r="A1899">
        <f t="shared" si="160"/>
        <v>0</v>
      </c>
      <c r="B1899">
        <v>1999</v>
      </c>
      <c r="C1899" t="s">
        <v>4427</v>
      </c>
      <c r="D1899" t="s">
        <v>4428</v>
      </c>
      <c r="E1899" t="s">
        <v>4429</v>
      </c>
      <c r="F1899">
        <v>2</v>
      </c>
      <c r="G1899">
        <v>4</v>
      </c>
      <c r="H1899">
        <f t="shared" si="159"/>
        <v>16</v>
      </c>
      <c r="P1899" s="10"/>
      <c r="Q1899" s="10"/>
    </row>
    <row r="1900" spans="1:17" x14ac:dyDescent="0.25">
      <c r="A1900">
        <f t="shared" si="160"/>
        <v>0</v>
      </c>
      <c r="B1900">
        <v>1999</v>
      </c>
      <c r="C1900" t="s">
        <v>4430</v>
      </c>
      <c r="D1900" t="s">
        <v>4431</v>
      </c>
      <c r="E1900" t="s">
        <v>4432</v>
      </c>
      <c r="F1900">
        <v>3</v>
      </c>
      <c r="G1900">
        <v>2</v>
      </c>
      <c r="H1900">
        <f t="shared" si="159"/>
        <v>4</v>
      </c>
      <c r="P1900" s="10"/>
      <c r="Q1900" s="10"/>
    </row>
    <row r="1901" spans="1:17" x14ac:dyDescent="0.25">
      <c r="A1901">
        <f t="shared" si="160"/>
        <v>0</v>
      </c>
      <c r="B1901">
        <v>1999</v>
      </c>
      <c r="C1901" t="s">
        <v>4433</v>
      </c>
      <c r="D1901" t="s">
        <v>4434</v>
      </c>
      <c r="E1901" t="s">
        <v>4435</v>
      </c>
      <c r="F1901">
        <v>3</v>
      </c>
      <c r="G1901">
        <v>3</v>
      </c>
      <c r="H1901">
        <f t="shared" si="159"/>
        <v>9</v>
      </c>
      <c r="P1901" s="10"/>
      <c r="Q1901" s="10"/>
    </row>
    <row r="1902" spans="1:17" x14ac:dyDescent="0.25">
      <c r="A1902">
        <f t="shared" si="160"/>
        <v>0</v>
      </c>
      <c r="B1902">
        <v>1999</v>
      </c>
      <c r="C1902" t="s">
        <v>4436</v>
      </c>
      <c r="D1902" t="s">
        <v>2195</v>
      </c>
      <c r="E1902" t="s">
        <v>4437</v>
      </c>
      <c r="F1902">
        <v>4</v>
      </c>
      <c r="G1902">
        <v>3</v>
      </c>
      <c r="H1902">
        <f t="shared" si="159"/>
        <v>9</v>
      </c>
      <c r="P1902" s="10"/>
      <c r="Q1902" s="10"/>
    </row>
    <row r="1903" spans="1:17" x14ac:dyDescent="0.25">
      <c r="A1903">
        <f t="shared" si="160"/>
        <v>0</v>
      </c>
      <c r="B1903">
        <v>1999</v>
      </c>
      <c r="C1903" t="s">
        <v>4438</v>
      </c>
      <c r="D1903" t="s">
        <v>364</v>
      </c>
      <c r="E1903" t="s">
        <v>4439</v>
      </c>
      <c r="F1903">
        <v>3</v>
      </c>
      <c r="G1903">
        <v>4</v>
      </c>
      <c r="H1903">
        <f t="shared" si="159"/>
        <v>16</v>
      </c>
      <c r="P1903" s="10"/>
      <c r="Q1903" s="10"/>
    </row>
    <row r="1904" spans="1:17" x14ac:dyDescent="0.25">
      <c r="A1904">
        <f t="shared" si="160"/>
        <v>0</v>
      </c>
      <c r="B1904">
        <v>1999</v>
      </c>
      <c r="C1904" t="s">
        <v>4440</v>
      </c>
      <c r="D1904" t="s">
        <v>3553</v>
      </c>
      <c r="E1904" t="s">
        <v>4441</v>
      </c>
      <c r="F1904">
        <v>2</v>
      </c>
      <c r="G1904">
        <v>4</v>
      </c>
      <c r="H1904">
        <f t="shared" si="159"/>
        <v>16</v>
      </c>
      <c r="P1904" s="10"/>
      <c r="Q1904" s="10"/>
    </row>
    <row r="1905" spans="1:17" x14ac:dyDescent="0.25">
      <c r="A1905">
        <f t="shared" si="160"/>
        <v>0</v>
      </c>
      <c r="B1905">
        <v>1999</v>
      </c>
      <c r="C1905" t="s">
        <v>4442</v>
      </c>
      <c r="D1905" t="s">
        <v>3373</v>
      </c>
      <c r="E1905" t="s">
        <v>4443</v>
      </c>
      <c r="F1905">
        <v>2</v>
      </c>
      <c r="G1905">
        <v>4</v>
      </c>
      <c r="H1905">
        <f t="shared" si="159"/>
        <v>16</v>
      </c>
      <c r="P1905" s="10"/>
      <c r="Q1905" s="10"/>
    </row>
    <row r="1906" spans="1:17" x14ac:dyDescent="0.25">
      <c r="A1906">
        <f t="shared" si="160"/>
        <v>0</v>
      </c>
      <c r="B1906">
        <v>1999</v>
      </c>
      <c r="C1906" t="s">
        <v>4444</v>
      </c>
      <c r="D1906" t="s">
        <v>1939</v>
      </c>
      <c r="E1906" t="s">
        <v>4445</v>
      </c>
      <c r="F1906">
        <v>3</v>
      </c>
      <c r="G1906">
        <v>3</v>
      </c>
      <c r="H1906">
        <f t="shared" si="159"/>
        <v>9</v>
      </c>
      <c r="P1906" s="10"/>
      <c r="Q1906" s="10"/>
    </row>
    <row r="1907" spans="1:17" x14ac:dyDescent="0.25">
      <c r="A1907">
        <f t="shared" si="160"/>
        <v>0</v>
      </c>
      <c r="B1907">
        <v>1999</v>
      </c>
      <c r="C1907" t="s">
        <v>4446</v>
      </c>
      <c r="D1907" t="s">
        <v>4447</v>
      </c>
      <c r="E1907" t="s">
        <v>894</v>
      </c>
      <c r="F1907">
        <v>2</v>
      </c>
      <c r="G1907">
        <v>4</v>
      </c>
      <c r="H1907">
        <f t="shared" si="159"/>
        <v>16</v>
      </c>
      <c r="P1907" s="10"/>
      <c r="Q1907" s="10"/>
    </row>
    <row r="1908" spans="1:17" x14ac:dyDescent="0.25">
      <c r="A1908">
        <f t="shared" si="160"/>
        <v>0</v>
      </c>
      <c r="B1908">
        <v>1999</v>
      </c>
      <c r="C1908" t="s">
        <v>4448</v>
      </c>
      <c r="D1908" t="s">
        <v>2640</v>
      </c>
      <c r="E1908" t="s">
        <v>4449</v>
      </c>
      <c r="F1908">
        <v>4</v>
      </c>
      <c r="G1908">
        <v>4</v>
      </c>
      <c r="H1908">
        <f t="shared" ref="H1908:H1971" si="161">G1908^2</f>
        <v>16</v>
      </c>
      <c r="P1908" s="10"/>
      <c r="Q1908" s="10"/>
    </row>
    <row r="1909" spans="1:17" x14ac:dyDescent="0.25">
      <c r="A1909">
        <f t="shared" ref="A1909:A1972" si="162">IF(C1909=C1908,1,0)</f>
        <v>0</v>
      </c>
      <c r="B1909">
        <v>1999</v>
      </c>
      <c r="C1909" t="s">
        <v>4450</v>
      </c>
      <c r="D1909" t="s">
        <v>4451</v>
      </c>
      <c r="E1909" t="s">
        <v>4452</v>
      </c>
      <c r="F1909">
        <v>3</v>
      </c>
      <c r="G1909">
        <v>4</v>
      </c>
      <c r="H1909">
        <f t="shared" si="161"/>
        <v>16</v>
      </c>
      <c r="P1909" s="10"/>
      <c r="Q1909" s="10"/>
    </row>
    <row r="1910" spans="1:17" x14ac:dyDescent="0.25">
      <c r="A1910">
        <f t="shared" si="162"/>
        <v>0</v>
      </c>
      <c r="B1910">
        <v>1999</v>
      </c>
      <c r="C1910" t="s">
        <v>4453</v>
      </c>
      <c r="D1910" t="s">
        <v>828</v>
      </c>
      <c r="E1910" t="s">
        <v>4454</v>
      </c>
      <c r="F1910">
        <v>2</v>
      </c>
      <c r="G1910">
        <v>4</v>
      </c>
      <c r="H1910">
        <f t="shared" si="161"/>
        <v>16</v>
      </c>
      <c r="P1910" s="10"/>
      <c r="Q1910" s="10"/>
    </row>
    <row r="1911" spans="1:17" x14ac:dyDescent="0.25">
      <c r="A1911">
        <f t="shared" si="162"/>
        <v>0</v>
      </c>
      <c r="B1911">
        <v>1999</v>
      </c>
      <c r="C1911" t="s">
        <v>4455</v>
      </c>
      <c r="D1911" t="s">
        <v>395</v>
      </c>
      <c r="E1911" t="s">
        <v>2173</v>
      </c>
      <c r="F1911">
        <v>3</v>
      </c>
      <c r="G1911">
        <v>3</v>
      </c>
      <c r="H1911">
        <f t="shared" si="161"/>
        <v>9</v>
      </c>
      <c r="P1911" s="10"/>
      <c r="Q1911" s="10"/>
    </row>
    <row r="1912" spans="1:17" x14ac:dyDescent="0.25">
      <c r="A1912">
        <f t="shared" si="162"/>
        <v>0</v>
      </c>
      <c r="B1912">
        <v>1999</v>
      </c>
      <c r="C1912" t="s">
        <v>4456</v>
      </c>
      <c r="D1912" t="s">
        <v>4457</v>
      </c>
      <c r="E1912" t="s">
        <v>4458</v>
      </c>
      <c r="F1912">
        <v>3</v>
      </c>
      <c r="G1912">
        <v>2</v>
      </c>
      <c r="H1912">
        <f t="shared" si="161"/>
        <v>4</v>
      </c>
      <c r="P1912" s="10"/>
      <c r="Q1912" s="10"/>
    </row>
    <row r="1913" spans="1:17" x14ac:dyDescent="0.25">
      <c r="A1913">
        <f t="shared" si="162"/>
        <v>0</v>
      </c>
      <c r="B1913">
        <v>1999</v>
      </c>
      <c r="C1913" t="s">
        <v>4459</v>
      </c>
      <c r="D1913" t="s">
        <v>1551</v>
      </c>
      <c r="E1913" t="s">
        <v>1714</v>
      </c>
      <c r="F1913">
        <v>3</v>
      </c>
      <c r="G1913">
        <v>2</v>
      </c>
      <c r="H1913">
        <f t="shared" si="161"/>
        <v>4</v>
      </c>
      <c r="P1913" s="10"/>
      <c r="Q1913" s="10"/>
    </row>
    <row r="1914" spans="1:17" x14ac:dyDescent="0.25">
      <c r="A1914">
        <f t="shared" si="162"/>
        <v>0</v>
      </c>
      <c r="B1914">
        <v>1999</v>
      </c>
      <c r="C1914" t="s">
        <v>4460</v>
      </c>
      <c r="D1914" t="s">
        <v>445</v>
      </c>
      <c r="E1914" t="s">
        <v>4461</v>
      </c>
      <c r="F1914">
        <v>5</v>
      </c>
      <c r="G1914">
        <v>3</v>
      </c>
      <c r="H1914">
        <f t="shared" si="161"/>
        <v>9</v>
      </c>
      <c r="P1914" s="10"/>
      <c r="Q1914" s="10"/>
    </row>
    <row r="1915" spans="1:17" x14ac:dyDescent="0.25">
      <c r="A1915">
        <f t="shared" si="162"/>
        <v>0</v>
      </c>
      <c r="B1915">
        <v>1999</v>
      </c>
      <c r="C1915" t="s">
        <v>4462</v>
      </c>
      <c r="D1915" t="s">
        <v>3836</v>
      </c>
      <c r="E1915" t="s">
        <v>4463</v>
      </c>
      <c r="F1915">
        <v>2</v>
      </c>
      <c r="G1915">
        <v>4</v>
      </c>
      <c r="H1915">
        <f t="shared" si="161"/>
        <v>16</v>
      </c>
      <c r="P1915" s="10"/>
      <c r="Q1915" s="10"/>
    </row>
    <row r="1916" spans="1:17" x14ac:dyDescent="0.25">
      <c r="A1916">
        <f t="shared" si="162"/>
        <v>0</v>
      </c>
      <c r="B1916">
        <v>1999</v>
      </c>
      <c r="C1916" t="s">
        <v>4464</v>
      </c>
      <c r="D1916" t="s">
        <v>3076</v>
      </c>
      <c r="E1916" t="s">
        <v>4465</v>
      </c>
      <c r="F1916">
        <v>3</v>
      </c>
      <c r="G1916">
        <v>4</v>
      </c>
      <c r="H1916">
        <f t="shared" si="161"/>
        <v>16</v>
      </c>
      <c r="P1916" s="10"/>
      <c r="Q1916" s="10"/>
    </row>
    <row r="1917" spans="1:17" x14ac:dyDescent="0.25">
      <c r="A1917">
        <f t="shared" si="162"/>
        <v>0</v>
      </c>
      <c r="B1917">
        <v>1999</v>
      </c>
      <c r="C1917" t="s">
        <v>4466</v>
      </c>
      <c r="D1917" t="s">
        <v>327</v>
      </c>
      <c r="E1917" t="s">
        <v>4467</v>
      </c>
      <c r="F1917">
        <v>2</v>
      </c>
      <c r="G1917">
        <v>4</v>
      </c>
      <c r="H1917">
        <f t="shared" si="161"/>
        <v>16</v>
      </c>
      <c r="P1917" s="10"/>
      <c r="Q1917" s="10"/>
    </row>
    <row r="1918" spans="1:17" x14ac:dyDescent="0.25">
      <c r="A1918">
        <f t="shared" si="162"/>
        <v>0</v>
      </c>
      <c r="B1918">
        <v>1999</v>
      </c>
      <c r="C1918" t="s">
        <v>4468</v>
      </c>
      <c r="D1918" t="s">
        <v>434</v>
      </c>
      <c r="E1918" t="s">
        <v>4469</v>
      </c>
      <c r="F1918">
        <v>2</v>
      </c>
      <c r="G1918">
        <v>3</v>
      </c>
      <c r="H1918">
        <f t="shared" si="161"/>
        <v>9</v>
      </c>
      <c r="P1918" s="10"/>
      <c r="Q1918" s="10"/>
    </row>
    <row r="1919" spans="1:17" x14ac:dyDescent="0.25">
      <c r="A1919">
        <f t="shared" si="162"/>
        <v>0</v>
      </c>
      <c r="B1919">
        <v>1999</v>
      </c>
      <c r="C1919" t="s">
        <v>4470</v>
      </c>
      <c r="D1919" t="s">
        <v>4471</v>
      </c>
      <c r="E1919" t="s">
        <v>4472</v>
      </c>
      <c r="F1919">
        <v>2</v>
      </c>
      <c r="G1919">
        <v>4</v>
      </c>
      <c r="H1919">
        <f t="shared" si="161"/>
        <v>16</v>
      </c>
      <c r="P1919" s="10"/>
      <c r="Q1919" s="10"/>
    </row>
    <row r="1920" spans="1:17" x14ac:dyDescent="0.25">
      <c r="A1920">
        <f t="shared" si="162"/>
        <v>0</v>
      </c>
      <c r="B1920">
        <v>1999</v>
      </c>
      <c r="C1920" t="s">
        <v>4473</v>
      </c>
      <c r="D1920" t="s">
        <v>942</v>
      </c>
      <c r="E1920" t="s">
        <v>4474</v>
      </c>
      <c r="F1920">
        <v>2</v>
      </c>
      <c r="G1920">
        <v>4</v>
      </c>
      <c r="H1920">
        <f t="shared" si="161"/>
        <v>16</v>
      </c>
      <c r="P1920" s="10"/>
      <c r="Q1920" s="10"/>
    </row>
    <row r="1921" spans="1:17" x14ac:dyDescent="0.25">
      <c r="A1921">
        <f t="shared" si="162"/>
        <v>0</v>
      </c>
      <c r="B1921">
        <v>1999</v>
      </c>
      <c r="C1921" t="s">
        <v>4475</v>
      </c>
      <c r="D1921" t="s">
        <v>4476</v>
      </c>
      <c r="E1921" t="s">
        <v>4477</v>
      </c>
      <c r="F1921">
        <v>2</v>
      </c>
      <c r="G1921">
        <v>4</v>
      </c>
      <c r="H1921">
        <f t="shared" si="161"/>
        <v>16</v>
      </c>
      <c r="P1921" s="10"/>
      <c r="Q1921" s="10"/>
    </row>
    <row r="1922" spans="1:17" x14ac:dyDescent="0.25">
      <c r="A1922">
        <f t="shared" si="162"/>
        <v>0</v>
      </c>
      <c r="B1922">
        <v>1999</v>
      </c>
      <c r="C1922" t="s">
        <v>4478</v>
      </c>
      <c r="D1922" t="s">
        <v>4479</v>
      </c>
      <c r="E1922" t="s">
        <v>4480</v>
      </c>
      <c r="F1922">
        <v>2</v>
      </c>
      <c r="G1922">
        <v>6</v>
      </c>
      <c r="H1922">
        <f t="shared" si="161"/>
        <v>36</v>
      </c>
      <c r="P1922" s="10"/>
      <c r="Q1922" s="10"/>
    </row>
    <row r="1923" spans="1:17" x14ac:dyDescent="0.25">
      <c r="A1923">
        <f t="shared" si="162"/>
        <v>0</v>
      </c>
      <c r="B1923">
        <v>1999</v>
      </c>
      <c r="C1923" t="s">
        <v>4481</v>
      </c>
      <c r="D1923" t="s">
        <v>815</v>
      </c>
      <c r="E1923" t="s">
        <v>4482</v>
      </c>
      <c r="F1923">
        <v>2</v>
      </c>
      <c r="G1923">
        <v>4</v>
      </c>
      <c r="H1923">
        <f t="shared" si="161"/>
        <v>16</v>
      </c>
      <c r="P1923" s="10"/>
      <c r="Q1923" s="10"/>
    </row>
    <row r="1924" spans="1:17" x14ac:dyDescent="0.25">
      <c r="A1924">
        <f t="shared" si="162"/>
        <v>0</v>
      </c>
      <c r="B1924">
        <v>1999</v>
      </c>
      <c r="C1924" t="s">
        <v>4483</v>
      </c>
      <c r="D1924" t="s">
        <v>4484</v>
      </c>
      <c r="E1924" t="s">
        <v>2699</v>
      </c>
      <c r="F1924">
        <v>2</v>
      </c>
      <c r="G1924">
        <v>4</v>
      </c>
      <c r="H1924">
        <f t="shared" si="161"/>
        <v>16</v>
      </c>
      <c r="P1924" s="10"/>
      <c r="Q1924" s="10"/>
    </row>
    <row r="1925" spans="1:17" x14ac:dyDescent="0.25">
      <c r="A1925">
        <f t="shared" si="162"/>
        <v>0</v>
      </c>
      <c r="B1925">
        <v>1999</v>
      </c>
      <c r="C1925" t="s">
        <v>4485</v>
      </c>
      <c r="D1925" t="s">
        <v>342</v>
      </c>
      <c r="E1925" t="s">
        <v>4486</v>
      </c>
      <c r="F1925">
        <v>2</v>
      </c>
      <c r="G1925">
        <v>3</v>
      </c>
      <c r="H1925">
        <f t="shared" si="161"/>
        <v>9</v>
      </c>
      <c r="P1925" s="10"/>
      <c r="Q1925" s="10"/>
    </row>
    <row r="1926" spans="1:17" x14ac:dyDescent="0.25">
      <c r="A1926">
        <f t="shared" si="162"/>
        <v>0</v>
      </c>
      <c r="B1926">
        <v>1999</v>
      </c>
      <c r="C1926" t="s">
        <v>454</v>
      </c>
      <c r="D1926" t="s">
        <v>385</v>
      </c>
      <c r="E1926" t="s">
        <v>4487</v>
      </c>
      <c r="F1926">
        <v>2</v>
      </c>
      <c r="G1926">
        <v>2</v>
      </c>
      <c r="H1926">
        <f t="shared" si="161"/>
        <v>4</v>
      </c>
      <c r="P1926" s="10"/>
      <c r="Q1926" s="10"/>
    </row>
    <row r="1927" spans="1:17" x14ac:dyDescent="0.25">
      <c r="A1927">
        <f t="shared" si="162"/>
        <v>1</v>
      </c>
      <c r="B1927">
        <v>1999</v>
      </c>
      <c r="C1927" t="s">
        <v>454</v>
      </c>
      <c r="D1927" t="s">
        <v>815</v>
      </c>
      <c r="E1927" t="s">
        <v>4488</v>
      </c>
      <c r="F1927">
        <v>5</v>
      </c>
      <c r="G1927">
        <v>4</v>
      </c>
      <c r="H1927">
        <f t="shared" si="161"/>
        <v>16</v>
      </c>
      <c r="P1927" s="10"/>
      <c r="Q1927" s="10"/>
    </row>
    <row r="1928" spans="1:17" x14ac:dyDescent="0.25">
      <c r="A1928">
        <f t="shared" si="162"/>
        <v>0</v>
      </c>
      <c r="B1928">
        <v>1999</v>
      </c>
      <c r="C1928" t="s">
        <v>4489</v>
      </c>
      <c r="D1928" t="s">
        <v>1208</v>
      </c>
      <c r="E1928" t="s">
        <v>4490</v>
      </c>
      <c r="F1928">
        <v>4</v>
      </c>
      <c r="G1928">
        <v>4</v>
      </c>
      <c r="H1928">
        <f t="shared" si="161"/>
        <v>16</v>
      </c>
      <c r="P1928" s="10"/>
      <c r="Q1928" s="10"/>
    </row>
    <row r="1929" spans="1:17" x14ac:dyDescent="0.25">
      <c r="A1929">
        <f t="shared" si="162"/>
        <v>0</v>
      </c>
      <c r="B1929">
        <v>1999</v>
      </c>
      <c r="C1929" t="s">
        <v>4491</v>
      </c>
      <c r="D1929" t="s">
        <v>1622</v>
      </c>
      <c r="E1929" t="s">
        <v>4492</v>
      </c>
      <c r="F1929">
        <v>2</v>
      </c>
      <c r="G1929">
        <v>2</v>
      </c>
      <c r="H1929">
        <f t="shared" si="161"/>
        <v>4</v>
      </c>
      <c r="P1929" s="10"/>
      <c r="Q1929" s="10"/>
    </row>
    <row r="1930" spans="1:17" x14ac:dyDescent="0.25">
      <c r="A1930">
        <f t="shared" si="162"/>
        <v>0</v>
      </c>
      <c r="B1930">
        <v>1999</v>
      </c>
      <c r="C1930" t="s">
        <v>4493</v>
      </c>
      <c r="D1930" t="s">
        <v>327</v>
      </c>
      <c r="E1930" t="s">
        <v>4494</v>
      </c>
      <c r="F1930">
        <v>2</v>
      </c>
      <c r="G1930">
        <v>4</v>
      </c>
      <c r="H1930">
        <f t="shared" si="161"/>
        <v>16</v>
      </c>
      <c r="P1930" s="10"/>
      <c r="Q1930" s="10"/>
    </row>
    <row r="1931" spans="1:17" x14ac:dyDescent="0.25">
      <c r="A1931">
        <f t="shared" si="162"/>
        <v>0</v>
      </c>
      <c r="B1931">
        <v>1999</v>
      </c>
      <c r="C1931" t="s">
        <v>4495</v>
      </c>
      <c r="D1931" t="s">
        <v>3465</v>
      </c>
      <c r="E1931" t="s">
        <v>4496</v>
      </c>
      <c r="F1931">
        <v>3</v>
      </c>
      <c r="G1931">
        <v>3</v>
      </c>
      <c r="H1931">
        <f t="shared" si="161"/>
        <v>9</v>
      </c>
      <c r="P1931" s="10"/>
      <c r="Q1931" s="10"/>
    </row>
    <row r="1932" spans="1:17" x14ac:dyDescent="0.25">
      <c r="A1932">
        <f t="shared" si="162"/>
        <v>0</v>
      </c>
      <c r="B1932">
        <v>1999</v>
      </c>
      <c r="C1932" t="s">
        <v>4497</v>
      </c>
      <c r="D1932" t="s">
        <v>458</v>
      </c>
      <c r="E1932" t="s">
        <v>4498</v>
      </c>
      <c r="F1932">
        <v>3</v>
      </c>
      <c r="G1932">
        <v>4</v>
      </c>
      <c r="H1932">
        <f t="shared" si="161"/>
        <v>16</v>
      </c>
      <c r="P1932" s="10"/>
      <c r="Q1932" s="10"/>
    </row>
    <row r="1933" spans="1:17" x14ac:dyDescent="0.25">
      <c r="A1933">
        <f t="shared" si="162"/>
        <v>0</v>
      </c>
      <c r="B1933">
        <v>1999</v>
      </c>
      <c r="C1933" t="s">
        <v>4499</v>
      </c>
      <c r="D1933" t="s">
        <v>2915</v>
      </c>
      <c r="E1933" t="s">
        <v>4500</v>
      </c>
      <c r="F1933">
        <v>2</v>
      </c>
      <c r="G1933">
        <v>4</v>
      </c>
      <c r="H1933">
        <f t="shared" si="161"/>
        <v>16</v>
      </c>
      <c r="P1933" s="10"/>
      <c r="Q1933" s="10"/>
    </row>
    <row r="1934" spans="1:17" x14ac:dyDescent="0.25">
      <c r="A1934">
        <f t="shared" si="162"/>
        <v>0</v>
      </c>
      <c r="B1934">
        <v>1999</v>
      </c>
      <c r="C1934" t="s">
        <v>4501</v>
      </c>
      <c r="D1934" t="s">
        <v>315</v>
      </c>
      <c r="E1934" t="s">
        <v>4502</v>
      </c>
      <c r="F1934">
        <v>4</v>
      </c>
      <c r="G1934">
        <v>4</v>
      </c>
      <c r="H1934">
        <f t="shared" si="161"/>
        <v>16</v>
      </c>
      <c r="P1934" s="10"/>
      <c r="Q1934" s="10"/>
    </row>
    <row r="1935" spans="1:17" x14ac:dyDescent="0.25">
      <c r="A1935">
        <f t="shared" si="162"/>
        <v>0</v>
      </c>
      <c r="B1935">
        <v>1999</v>
      </c>
      <c r="C1935" t="s">
        <v>4503</v>
      </c>
      <c r="D1935" t="s">
        <v>4316</v>
      </c>
      <c r="E1935" t="s">
        <v>4504</v>
      </c>
      <c r="F1935">
        <v>2</v>
      </c>
      <c r="G1935">
        <v>4</v>
      </c>
      <c r="H1935">
        <f t="shared" si="161"/>
        <v>16</v>
      </c>
      <c r="P1935" s="10"/>
      <c r="Q1935" s="10"/>
    </row>
    <row r="1936" spans="1:17" x14ac:dyDescent="0.25">
      <c r="A1936">
        <f t="shared" si="162"/>
        <v>0</v>
      </c>
      <c r="B1936">
        <v>1999</v>
      </c>
      <c r="C1936" t="s">
        <v>4505</v>
      </c>
      <c r="D1936" t="s">
        <v>4506</v>
      </c>
      <c r="E1936" t="s">
        <v>4507</v>
      </c>
      <c r="F1936">
        <v>2</v>
      </c>
      <c r="G1936">
        <v>4</v>
      </c>
      <c r="H1936">
        <f t="shared" si="161"/>
        <v>16</v>
      </c>
      <c r="P1936" s="10"/>
      <c r="Q1936" s="10"/>
    </row>
    <row r="1937" spans="1:17" x14ac:dyDescent="0.25">
      <c r="A1937">
        <f t="shared" si="162"/>
        <v>0</v>
      </c>
      <c r="B1937">
        <v>1999</v>
      </c>
      <c r="C1937" t="s">
        <v>4508</v>
      </c>
      <c r="D1937" t="s">
        <v>445</v>
      </c>
      <c r="E1937" t="s">
        <v>4509</v>
      </c>
      <c r="F1937">
        <v>2</v>
      </c>
      <c r="G1937">
        <v>3</v>
      </c>
      <c r="H1937">
        <f t="shared" si="161"/>
        <v>9</v>
      </c>
      <c r="P1937" s="10"/>
      <c r="Q1937" s="10"/>
    </row>
    <row r="1938" spans="1:17" x14ac:dyDescent="0.25">
      <c r="A1938">
        <f t="shared" si="162"/>
        <v>0</v>
      </c>
      <c r="B1938">
        <v>1999</v>
      </c>
      <c r="C1938" t="s">
        <v>4510</v>
      </c>
      <c r="D1938" t="s">
        <v>445</v>
      </c>
      <c r="E1938" t="s">
        <v>4511</v>
      </c>
      <c r="F1938">
        <v>2</v>
      </c>
      <c r="G1938">
        <v>2</v>
      </c>
      <c r="H1938">
        <f t="shared" si="161"/>
        <v>4</v>
      </c>
      <c r="P1938" s="10"/>
      <c r="Q1938" s="10"/>
    </row>
    <row r="1939" spans="1:17" x14ac:dyDescent="0.25">
      <c r="A1939">
        <f t="shared" si="162"/>
        <v>0</v>
      </c>
      <c r="B1939">
        <v>1999</v>
      </c>
      <c r="C1939" t="s">
        <v>4512</v>
      </c>
      <c r="D1939" t="s">
        <v>1235</v>
      </c>
      <c r="E1939" t="s">
        <v>4513</v>
      </c>
      <c r="F1939">
        <v>3</v>
      </c>
      <c r="G1939">
        <v>4</v>
      </c>
      <c r="H1939">
        <f t="shared" si="161"/>
        <v>16</v>
      </c>
      <c r="P1939" s="10"/>
      <c r="Q1939" s="10"/>
    </row>
    <row r="1940" spans="1:17" x14ac:dyDescent="0.25">
      <c r="A1940">
        <f t="shared" si="162"/>
        <v>0</v>
      </c>
      <c r="B1940">
        <v>1999</v>
      </c>
      <c r="C1940" t="s">
        <v>4514</v>
      </c>
      <c r="D1940" t="s">
        <v>4515</v>
      </c>
      <c r="E1940" t="s">
        <v>4516</v>
      </c>
      <c r="F1940">
        <v>2</v>
      </c>
      <c r="G1940">
        <v>4</v>
      </c>
      <c r="H1940">
        <f t="shared" si="161"/>
        <v>16</v>
      </c>
      <c r="P1940" s="10"/>
      <c r="Q1940" s="10"/>
    </row>
    <row r="1941" spans="1:17" x14ac:dyDescent="0.25">
      <c r="A1941">
        <f t="shared" si="162"/>
        <v>0</v>
      </c>
      <c r="B1941">
        <v>1999</v>
      </c>
      <c r="C1941" t="s">
        <v>4517</v>
      </c>
      <c r="D1941" t="s">
        <v>392</v>
      </c>
      <c r="E1941" t="s">
        <v>4518</v>
      </c>
      <c r="F1941">
        <v>2</v>
      </c>
      <c r="G1941">
        <v>4</v>
      </c>
      <c r="H1941">
        <f t="shared" si="161"/>
        <v>16</v>
      </c>
      <c r="P1941" s="10"/>
      <c r="Q1941" s="10"/>
    </row>
    <row r="1942" spans="1:17" x14ac:dyDescent="0.25">
      <c r="A1942">
        <f t="shared" si="162"/>
        <v>0</v>
      </c>
      <c r="B1942">
        <v>1999</v>
      </c>
      <c r="C1942" t="s">
        <v>4519</v>
      </c>
      <c r="D1942" t="s">
        <v>1054</v>
      </c>
      <c r="E1942" t="s">
        <v>4520</v>
      </c>
      <c r="F1942">
        <v>4</v>
      </c>
      <c r="G1942">
        <v>4</v>
      </c>
      <c r="H1942">
        <f t="shared" si="161"/>
        <v>16</v>
      </c>
      <c r="P1942" s="10"/>
      <c r="Q1942" s="10"/>
    </row>
    <row r="1943" spans="1:17" x14ac:dyDescent="0.25">
      <c r="A1943">
        <f t="shared" si="162"/>
        <v>0</v>
      </c>
      <c r="B1943">
        <v>1999</v>
      </c>
      <c r="C1943" t="s">
        <v>4521</v>
      </c>
      <c r="D1943" t="s">
        <v>364</v>
      </c>
      <c r="E1943" t="s">
        <v>4522</v>
      </c>
      <c r="F1943">
        <v>3</v>
      </c>
      <c r="G1943">
        <v>4</v>
      </c>
      <c r="H1943">
        <f t="shared" si="161"/>
        <v>16</v>
      </c>
      <c r="P1943" s="10"/>
      <c r="Q1943" s="10"/>
    </row>
    <row r="1944" spans="1:17" x14ac:dyDescent="0.25">
      <c r="A1944">
        <f t="shared" si="162"/>
        <v>0</v>
      </c>
      <c r="B1944">
        <v>1999</v>
      </c>
      <c r="C1944" t="s">
        <v>4523</v>
      </c>
      <c r="D1944" t="s">
        <v>445</v>
      </c>
      <c r="E1944" t="s">
        <v>4524</v>
      </c>
      <c r="F1944">
        <v>2</v>
      </c>
      <c r="G1944">
        <v>4</v>
      </c>
      <c r="H1944">
        <f t="shared" si="161"/>
        <v>16</v>
      </c>
      <c r="P1944" s="10"/>
      <c r="Q1944" s="10"/>
    </row>
    <row r="1945" spans="1:17" x14ac:dyDescent="0.25">
      <c r="A1945">
        <f t="shared" si="162"/>
        <v>0</v>
      </c>
      <c r="B1945">
        <v>1999</v>
      </c>
      <c r="C1945" t="s">
        <v>4525</v>
      </c>
      <c r="D1945" t="s">
        <v>458</v>
      </c>
      <c r="E1945" t="s">
        <v>4526</v>
      </c>
      <c r="F1945">
        <v>3</v>
      </c>
      <c r="G1945">
        <v>3</v>
      </c>
      <c r="H1945">
        <f t="shared" si="161"/>
        <v>9</v>
      </c>
      <c r="P1945" s="10"/>
      <c r="Q1945" s="10"/>
    </row>
    <row r="1946" spans="1:17" x14ac:dyDescent="0.25">
      <c r="A1946">
        <f t="shared" si="162"/>
        <v>0</v>
      </c>
      <c r="B1946">
        <v>1999</v>
      </c>
      <c r="C1946" t="s">
        <v>4527</v>
      </c>
      <c r="D1946" t="s">
        <v>4528</v>
      </c>
      <c r="E1946" t="s">
        <v>4529</v>
      </c>
      <c r="F1946">
        <v>2</v>
      </c>
      <c r="G1946">
        <v>4</v>
      </c>
      <c r="H1946">
        <f t="shared" si="161"/>
        <v>16</v>
      </c>
      <c r="P1946" s="10"/>
      <c r="Q1946" s="10"/>
    </row>
    <row r="1947" spans="1:17" x14ac:dyDescent="0.25">
      <c r="A1947">
        <f t="shared" si="162"/>
        <v>0</v>
      </c>
      <c r="B1947">
        <v>1999</v>
      </c>
      <c r="C1947" t="s">
        <v>4530</v>
      </c>
      <c r="D1947" t="s">
        <v>2766</v>
      </c>
      <c r="E1947" t="s">
        <v>4531</v>
      </c>
      <c r="F1947">
        <v>2</v>
      </c>
      <c r="G1947">
        <v>4</v>
      </c>
      <c r="H1947">
        <f t="shared" si="161"/>
        <v>16</v>
      </c>
      <c r="P1947" s="10"/>
      <c r="Q1947" s="10"/>
    </row>
    <row r="1948" spans="1:17" x14ac:dyDescent="0.25">
      <c r="A1948">
        <f t="shared" si="162"/>
        <v>0</v>
      </c>
      <c r="B1948">
        <v>1999</v>
      </c>
      <c r="C1948" t="s">
        <v>4532</v>
      </c>
      <c r="D1948" t="s">
        <v>4533</v>
      </c>
      <c r="E1948" t="s">
        <v>4534</v>
      </c>
      <c r="F1948">
        <v>3</v>
      </c>
      <c r="G1948">
        <v>3</v>
      </c>
      <c r="H1948">
        <f t="shared" si="161"/>
        <v>9</v>
      </c>
      <c r="P1948" s="10"/>
      <c r="Q1948" s="10"/>
    </row>
    <row r="1949" spans="1:17" x14ac:dyDescent="0.25">
      <c r="A1949">
        <f t="shared" si="162"/>
        <v>0</v>
      </c>
      <c r="B1949">
        <v>1999</v>
      </c>
      <c r="C1949" t="s">
        <v>4535</v>
      </c>
      <c r="D1949" t="s">
        <v>327</v>
      </c>
      <c r="E1949" t="s">
        <v>4536</v>
      </c>
      <c r="F1949">
        <v>3</v>
      </c>
      <c r="G1949">
        <v>4</v>
      </c>
      <c r="H1949">
        <f t="shared" si="161"/>
        <v>16</v>
      </c>
      <c r="P1949" s="10"/>
      <c r="Q1949" s="10"/>
    </row>
    <row r="1950" spans="1:17" x14ac:dyDescent="0.25">
      <c r="A1950">
        <f t="shared" si="162"/>
        <v>0</v>
      </c>
      <c r="B1950">
        <v>1999</v>
      </c>
      <c r="C1950" t="s">
        <v>4537</v>
      </c>
      <c r="D1950" t="s">
        <v>4538</v>
      </c>
      <c r="E1950" t="s">
        <v>4539</v>
      </c>
      <c r="F1950">
        <v>3</v>
      </c>
      <c r="G1950">
        <v>4</v>
      </c>
      <c r="H1950">
        <f t="shared" si="161"/>
        <v>16</v>
      </c>
      <c r="P1950" s="10"/>
      <c r="Q1950" s="10"/>
    </row>
    <row r="1951" spans="1:17" x14ac:dyDescent="0.25">
      <c r="A1951">
        <f t="shared" si="162"/>
        <v>0</v>
      </c>
      <c r="B1951">
        <v>1999</v>
      </c>
      <c r="C1951" t="s">
        <v>4540</v>
      </c>
      <c r="D1951" t="s">
        <v>1115</v>
      </c>
      <c r="E1951" t="s">
        <v>4541</v>
      </c>
      <c r="F1951">
        <v>2</v>
      </c>
      <c r="G1951">
        <v>3</v>
      </c>
      <c r="H1951">
        <f t="shared" si="161"/>
        <v>9</v>
      </c>
      <c r="P1951" s="10"/>
      <c r="Q1951" s="10"/>
    </row>
    <row r="1952" spans="1:17" x14ac:dyDescent="0.25">
      <c r="A1952">
        <f t="shared" si="162"/>
        <v>0</v>
      </c>
      <c r="B1952">
        <v>1999</v>
      </c>
      <c r="C1952" t="s">
        <v>4542</v>
      </c>
      <c r="D1952" t="s">
        <v>1691</v>
      </c>
      <c r="E1952" t="s">
        <v>4543</v>
      </c>
      <c r="F1952">
        <v>2</v>
      </c>
      <c r="G1952">
        <v>4</v>
      </c>
      <c r="H1952">
        <f t="shared" si="161"/>
        <v>16</v>
      </c>
      <c r="P1952" s="10"/>
      <c r="Q1952" s="10"/>
    </row>
    <row r="1953" spans="1:17" x14ac:dyDescent="0.25">
      <c r="A1953">
        <f t="shared" si="162"/>
        <v>0</v>
      </c>
      <c r="B1953">
        <v>1999</v>
      </c>
      <c r="C1953" t="s">
        <v>4544</v>
      </c>
      <c r="D1953" t="s">
        <v>1952</v>
      </c>
      <c r="E1953" t="s">
        <v>4545</v>
      </c>
      <c r="F1953">
        <v>3</v>
      </c>
      <c r="G1953">
        <v>4</v>
      </c>
      <c r="H1953">
        <f t="shared" si="161"/>
        <v>16</v>
      </c>
      <c r="P1953" s="10"/>
      <c r="Q1953" s="10"/>
    </row>
    <row r="1954" spans="1:17" x14ac:dyDescent="0.25">
      <c r="A1954">
        <f t="shared" si="162"/>
        <v>0</v>
      </c>
      <c r="B1954">
        <v>1999</v>
      </c>
      <c r="C1954" t="s">
        <v>4546</v>
      </c>
      <c r="D1954" t="s">
        <v>4547</v>
      </c>
      <c r="E1954" t="s">
        <v>4548</v>
      </c>
      <c r="F1954">
        <v>2</v>
      </c>
      <c r="G1954">
        <v>4</v>
      </c>
      <c r="H1954">
        <f t="shared" si="161"/>
        <v>16</v>
      </c>
      <c r="P1954" s="10"/>
      <c r="Q1954" s="10"/>
    </row>
    <row r="1955" spans="1:17" x14ac:dyDescent="0.25">
      <c r="A1955">
        <f t="shared" si="162"/>
        <v>0</v>
      </c>
      <c r="B1955">
        <v>1999</v>
      </c>
      <c r="C1955" t="s">
        <v>4549</v>
      </c>
      <c r="D1955" t="s">
        <v>1764</v>
      </c>
      <c r="E1955" t="s">
        <v>4550</v>
      </c>
      <c r="F1955">
        <v>4</v>
      </c>
      <c r="G1955">
        <v>4</v>
      </c>
      <c r="H1955">
        <f t="shared" si="161"/>
        <v>16</v>
      </c>
      <c r="P1955" s="10"/>
      <c r="Q1955" s="10"/>
    </row>
    <row r="1956" spans="1:17" x14ac:dyDescent="0.25">
      <c r="A1956">
        <f t="shared" si="162"/>
        <v>0</v>
      </c>
      <c r="B1956">
        <v>1999</v>
      </c>
      <c r="C1956" t="s">
        <v>4551</v>
      </c>
      <c r="D1956" t="s">
        <v>1515</v>
      </c>
      <c r="E1956" t="s">
        <v>4552</v>
      </c>
      <c r="F1956">
        <v>5</v>
      </c>
      <c r="G1956">
        <v>4</v>
      </c>
      <c r="H1956">
        <f t="shared" si="161"/>
        <v>16</v>
      </c>
      <c r="P1956" s="10"/>
      <c r="Q1956" s="10"/>
    </row>
    <row r="1957" spans="1:17" x14ac:dyDescent="0.25">
      <c r="A1957">
        <f t="shared" si="162"/>
        <v>0</v>
      </c>
      <c r="B1957">
        <v>1999</v>
      </c>
      <c r="C1957" t="s">
        <v>4553</v>
      </c>
      <c r="D1957" t="s">
        <v>558</v>
      </c>
      <c r="E1957" t="s">
        <v>4554</v>
      </c>
      <c r="F1957">
        <v>2</v>
      </c>
      <c r="G1957">
        <v>4</v>
      </c>
      <c r="H1957">
        <f t="shared" si="161"/>
        <v>16</v>
      </c>
      <c r="P1957" s="10"/>
      <c r="Q1957" s="10"/>
    </row>
    <row r="1958" spans="1:17" x14ac:dyDescent="0.25">
      <c r="A1958">
        <f t="shared" si="162"/>
        <v>0</v>
      </c>
      <c r="B1958">
        <v>1999</v>
      </c>
      <c r="C1958" t="s">
        <v>4555</v>
      </c>
      <c r="D1958" t="s">
        <v>484</v>
      </c>
      <c r="E1958" t="s">
        <v>4556</v>
      </c>
      <c r="F1958">
        <v>2</v>
      </c>
      <c r="G1958">
        <v>4</v>
      </c>
      <c r="H1958">
        <f t="shared" si="161"/>
        <v>16</v>
      </c>
      <c r="P1958" s="10"/>
      <c r="Q1958" s="10"/>
    </row>
    <row r="1959" spans="1:17" x14ac:dyDescent="0.25">
      <c r="A1959">
        <f t="shared" si="162"/>
        <v>0</v>
      </c>
      <c r="B1959">
        <v>1999</v>
      </c>
      <c r="C1959" t="s">
        <v>4557</v>
      </c>
      <c r="D1959" t="s">
        <v>4558</v>
      </c>
      <c r="E1959" t="s">
        <v>4559</v>
      </c>
      <c r="F1959">
        <v>4</v>
      </c>
      <c r="G1959">
        <v>4</v>
      </c>
      <c r="H1959">
        <f t="shared" si="161"/>
        <v>16</v>
      </c>
      <c r="P1959" s="10"/>
      <c r="Q1959" s="10"/>
    </row>
    <row r="1960" spans="1:17" x14ac:dyDescent="0.25">
      <c r="A1960">
        <f t="shared" si="162"/>
        <v>0</v>
      </c>
      <c r="B1960">
        <v>1999</v>
      </c>
      <c r="C1960" t="s">
        <v>4560</v>
      </c>
      <c r="D1960" t="s">
        <v>4561</v>
      </c>
      <c r="E1960" t="s">
        <v>4562</v>
      </c>
      <c r="F1960">
        <v>5</v>
      </c>
      <c r="G1960">
        <v>4</v>
      </c>
      <c r="H1960">
        <f t="shared" si="161"/>
        <v>16</v>
      </c>
      <c r="P1960" s="10"/>
      <c r="Q1960" s="10"/>
    </row>
    <row r="1961" spans="1:17" x14ac:dyDescent="0.25">
      <c r="A1961">
        <f t="shared" si="162"/>
        <v>0</v>
      </c>
      <c r="B1961">
        <v>1999</v>
      </c>
      <c r="C1961" t="s">
        <v>4563</v>
      </c>
      <c r="D1961" t="s">
        <v>2106</v>
      </c>
      <c r="E1961" t="s">
        <v>4564</v>
      </c>
      <c r="F1961">
        <v>3</v>
      </c>
      <c r="G1961">
        <v>3</v>
      </c>
      <c r="H1961">
        <f t="shared" si="161"/>
        <v>9</v>
      </c>
      <c r="P1961" s="10"/>
      <c r="Q1961" s="10"/>
    </row>
    <row r="1962" spans="1:17" x14ac:dyDescent="0.25">
      <c r="A1962">
        <f t="shared" si="162"/>
        <v>0</v>
      </c>
      <c r="B1962">
        <v>1999</v>
      </c>
      <c r="C1962" t="s">
        <v>4565</v>
      </c>
      <c r="D1962" t="s">
        <v>2462</v>
      </c>
      <c r="E1962" t="s">
        <v>4566</v>
      </c>
      <c r="F1962">
        <v>4</v>
      </c>
      <c r="G1962">
        <v>4</v>
      </c>
      <c r="H1962">
        <f t="shared" si="161"/>
        <v>16</v>
      </c>
      <c r="P1962" s="10"/>
      <c r="Q1962" s="10"/>
    </row>
    <row r="1963" spans="1:17" x14ac:dyDescent="0.25">
      <c r="A1963">
        <f t="shared" si="162"/>
        <v>0</v>
      </c>
      <c r="B1963">
        <v>1999</v>
      </c>
      <c r="C1963" t="s">
        <v>4567</v>
      </c>
      <c r="D1963" t="s">
        <v>403</v>
      </c>
      <c r="E1963" t="s">
        <v>4568</v>
      </c>
      <c r="F1963">
        <v>5</v>
      </c>
      <c r="G1963">
        <v>3</v>
      </c>
      <c r="H1963">
        <f t="shared" si="161"/>
        <v>9</v>
      </c>
      <c r="P1963" s="10"/>
      <c r="Q1963" s="10"/>
    </row>
    <row r="1964" spans="1:17" x14ac:dyDescent="0.25">
      <c r="A1964">
        <f t="shared" si="162"/>
        <v>0</v>
      </c>
      <c r="B1964">
        <v>1999</v>
      </c>
      <c r="C1964" t="s">
        <v>4569</v>
      </c>
      <c r="D1964" t="s">
        <v>1208</v>
      </c>
      <c r="E1964" t="s">
        <v>4570</v>
      </c>
      <c r="F1964">
        <v>2</v>
      </c>
      <c r="G1964">
        <v>4</v>
      </c>
      <c r="H1964">
        <f t="shared" si="161"/>
        <v>16</v>
      </c>
      <c r="P1964" s="10"/>
      <c r="Q1964" s="10"/>
    </row>
    <row r="1965" spans="1:17" x14ac:dyDescent="0.25">
      <c r="A1965">
        <f t="shared" si="162"/>
        <v>0</v>
      </c>
      <c r="B1965">
        <v>1999</v>
      </c>
      <c r="C1965" t="s">
        <v>4571</v>
      </c>
      <c r="D1965" t="s">
        <v>728</v>
      </c>
      <c r="E1965" t="s">
        <v>4572</v>
      </c>
      <c r="F1965">
        <v>3</v>
      </c>
      <c r="G1965">
        <v>4</v>
      </c>
      <c r="H1965">
        <f t="shared" si="161"/>
        <v>16</v>
      </c>
      <c r="P1965" s="10"/>
      <c r="Q1965" s="10"/>
    </row>
    <row r="1966" spans="1:17" x14ac:dyDescent="0.25">
      <c r="A1966">
        <f t="shared" si="162"/>
        <v>0</v>
      </c>
      <c r="B1966">
        <v>1999</v>
      </c>
      <c r="C1966" t="s">
        <v>4573</v>
      </c>
      <c r="D1966" t="s">
        <v>318</v>
      </c>
      <c r="E1966" t="s">
        <v>4574</v>
      </c>
      <c r="F1966">
        <v>5</v>
      </c>
      <c r="G1966">
        <v>4</v>
      </c>
      <c r="H1966">
        <f t="shared" si="161"/>
        <v>16</v>
      </c>
      <c r="P1966" s="10"/>
      <c r="Q1966" s="10"/>
    </row>
    <row r="1967" spans="1:17" x14ac:dyDescent="0.25">
      <c r="A1967">
        <f t="shared" si="162"/>
        <v>0</v>
      </c>
      <c r="B1967">
        <v>1999</v>
      </c>
      <c r="C1967" t="s">
        <v>4575</v>
      </c>
      <c r="D1967" t="s">
        <v>1271</v>
      </c>
      <c r="E1967" t="s">
        <v>4576</v>
      </c>
      <c r="F1967">
        <v>2</v>
      </c>
      <c r="G1967">
        <v>4</v>
      </c>
      <c r="H1967">
        <f t="shared" si="161"/>
        <v>16</v>
      </c>
      <c r="P1967" s="10"/>
      <c r="Q1967" s="10"/>
    </row>
    <row r="1968" spans="1:17" x14ac:dyDescent="0.25">
      <c r="A1968">
        <f t="shared" si="162"/>
        <v>0</v>
      </c>
      <c r="B1968">
        <v>1999</v>
      </c>
      <c r="C1968" t="s">
        <v>4577</v>
      </c>
      <c r="D1968" t="s">
        <v>828</v>
      </c>
      <c r="E1968" t="s">
        <v>4578</v>
      </c>
      <c r="F1968">
        <v>4</v>
      </c>
      <c r="G1968">
        <v>4</v>
      </c>
      <c r="H1968">
        <f t="shared" si="161"/>
        <v>16</v>
      </c>
      <c r="P1968" s="10"/>
      <c r="Q1968" s="10"/>
    </row>
    <row r="1969" spans="1:17" x14ac:dyDescent="0.25">
      <c r="A1969">
        <f t="shared" si="162"/>
        <v>0</v>
      </c>
      <c r="B1969">
        <v>1999</v>
      </c>
      <c r="C1969" t="s">
        <v>4579</v>
      </c>
      <c r="D1969" t="s">
        <v>478</v>
      </c>
      <c r="E1969" t="s">
        <v>4580</v>
      </c>
      <c r="F1969">
        <v>4</v>
      </c>
      <c r="G1969">
        <v>3</v>
      </c>
      <c r="H1969">
        <f t="shared" si="161"/>
        <v>9</v>
      </c>
      <c r="P1969" s="10"/>
      <c r="Q1969" s="10"/>
    </row>
    <row r="1970" spans="1:17" x14ac:dyDescent="0.25">
      <c r="A1970">
        <f t="shared" si="162"/>
        <v>0</v>
      </c>
      <c r="B1970">
        <v>1999</v>
      </c>
      <c r="C1970" t="s">
        <v>4581</v>
      </c>
      <c r="D1970" t="s">
        <v>1208</v>
      </c>
      <c r="E1970" t="s">
        <v>4582</v>
      </c>
      <c r="F1970">
        <v>2</v>
      </c>
      <c r="G1970">
        <v>4</v>
      </c>
      <c r="H1970">
        <f t="shared" si="161"/>
        <v>16</v>
      </c>
      <c r="P1970" s="10"/>
      <c r="Q1970" s="10"/>
    </row>
    <row r="1971" spans="1:17" x14ac:dyDescent="0.25">
      <c r="A1971">
        <f t="shared" si="162"/>
        <v>0</v>
      </c>
      <c r="B1971">
        <v>1999</v>
      </c>
      <c r="C1971" t="s">
        <v>4583</v>
      </c>
      <c r="D1971" t="s">
        <v>2053</v>
      </c>
      <c r="E1971" t="s">
        <v>4584</v>
      </c>
      <c r="F1971">
        <v>4</v>
      </c>
      <c r="G1971">
        <v>4</v>
      </c>
      <c r="H1971">
        <f t="shared" si="161"/>
        <v>16</v>
      </c>
      <c r="P1971" s="10"/>
      <c r="Q1971" s="10"/>
    </row>
    <row r="1972" spans="1:17" x14ac:dyDescent="0.25">
      <c r="A1972">
        <f t="shared" si="162"/>
        <v>0</v>
      </c>
      <c r="B1972">
        <v>1999</v>
      </c>
      <c r="C1972" t="s">
        <v>4585</v>
      </c>
      <c r="D1972" t="s">
        <v>327</v>
      </c>
      <c r="E1972" t="s">
        <v>4586</v>
      </c>
      <c r="F1972">
        <v>2</v>
      </c>
      <c r="G1972">
        <v>3</v>
      </c>
      <c r="H1972">
        <f t="shared" ref="H1972:H2035" si="163">G1972^2</f>
        <v>9</v>
      </c>
      <c r="P1972" s="10"/>
      <c r="Q1972" s="10"/>
    </row>
    <row r="1973" spans="1:17" x14ac:dyDescent="0.25">
      <c r="A1973">
        <f t="shared" ref="A1973:A2036" si="164">IF(C1973=C1972,1,0)</f>
        <v>0</v>
      </c>
      <c r="B1973">
        <v>1999</v>
      </c>
      <c r="C1973" t="s">
        <v>4587</v>
      </c>
      <c r="D1973" t="s">
        <v>1118</v>
      </c>
      <c r="E1973" t="s">
        <v>4588</v>
      </c>
      <c r="F1973">
        <v>2</v>
      </c>
      <c r="G1973">
        <v>4</v>
      </c>
      <c r="H1973">
        <f t="shared" si="163"/>
        <v>16</v>
      </c>
      <c r="P1973" s="10"/>
      <c r="Q1973" s="10"/>
    </row>
    <row r="1974" spans="1:17" x14ac:dyDescent="0.25">
      <c r="A1974">
        <f t="shared" si="164"/>
        <v>0</v>
      </c>
      <c r="B1974">
        <v>1999</v>
      </c>
      <c r="C1974" t="s">
        <v>4589</v>
      </c>
      <c r="D1974" t="s">
        <v>440</v>
      </c>
      <c r="E1974" t="s">
        <v>4590</v>
      </c>
      <c r="F1974">
        <v>2</v>
      </c>
      <c r="G1974">
        <v>4</v>
      </c>
      <c r="H1974">
        <f t="shared" si="163"/>
        <v>16</v>
      </c>
      <c r="P1974" s="10"/>
      <c r="Q1974" s="10"/>
    </row>
    <row r="1975" spans="1:17" x14ac:dyDescent="0.25">
      <c r="A1975">
        <f t="shared" si="164"/>
        <v>0</v>
      </c>
      <c r="B1975">
        <v>1999</v>
      </c>
      <c r="C1975" t="s">
        <v>4591</v>
      </c>
      <c r="D1975" t="s">
        <v>2374</v>
      </c>
      <c r="E1975" t="s">
        <v>3355</v>
      </c>
      <c r="F1975">
        <v>2</v>
      </c>
      <c r="G1975">
        <v>3</v>
      </c>
      <c r="H1975">
        <f t="shared" si="163"/>
        <v>9</v>
      </c>
      <c r="P1975" s="10"/>
      <c r="Q1975" s="10"/>
    </row>
    <row r="1976" spans="1:17" x14ac:dyDescent="0.25">
      <c r="A1976">
        <f t="shared" si="164"/>
        <v>0</v>
      </c>
      <c r="B1976">
        <v>1999</v>
      </c>
      <c r="C1976" t="s">
        <v>4592</v>
      </c>
      <c r="D1976" t="s">
        <v>815</v>
      </c>
      <c r="E1976" t="s">
        <v>4593</v>
      </c>
      <c r="F1976">
        <v>2</v>
      </c>
      <c r="G1976">
        <v>4</v>
      </c>
      <c r="H1976">
        <f t="shared" si="163"/>
        <v>16</v>
      </c>
      <c r="P1976" s="10"/>
      <c r="Q1976" s="10"/>
    </row>
    <row r="1977" spans="1:17" x14ac:dyDescent="0.25">
      <c r="A1977">
        <f t="shared" si="164"/>
        <v>0</v>
      </c>
      <c r="B1977">
        <v>1999</v>
      </c>
      <c r="C1977" t="s">
        <v>4594</v>
      </c>
      <c r="D1977" t="s">
        <v>1271</v>
      </c>
      <c r="E1977" t="s">
        <v>4595</v>
      </c>
      <c r="F1977">
        <v>2</v>
      </c>
      <c r="G1977">
        <v>4</v>
      </c>
      <c r="H1977">
        <f t="shared" si="163"/>
        <v>16</v>
      </c>
      <c r="P1977" s="10"/>
      <c r="Q1977" s="10"/>
    </row>
    <row r="1978" spans="1:17" x14ac:dyDescent="0.25">
      <c r="A1978">
        <f t="shared" si="164"/>
        <v>0</v>
      </c>
      <c r="B1978">
        <v>1999</v>
      </c>
      <c r="C1978" t="s">
        <v>4596</v>
      </c>
      <c r="D1978" t="s">
        <v>1788</v>
      </c>
      <c r="E1978" t="s">
        <v>4597</v>
      </c>
      <c r="F1978">
        <v>3</v>
      </c>
      <c r="G1978">
        <v>4</v>
      </c>
      <c r="H1978">
        <f t="shared" si="163"/>
        <v>16</v>
      </c>
      <c r="P1978" s="10"/>
      <c r="Q1978" s="10"/>
    </row>
    <row r="1979" spans="1:17" x14ac:dyDescent="0.25">
      <c r="A1979">
        <f t="shared" si="164"/>
        <v>0</v>
      </c>
      <c r="B1979">
        <v>1999</v>
      </c>
      <c r="C1979" t="s">
        <v>4598</v>
      </c>
      <c r="D1979" t="s">
        <v>403</v>
      </c>
      <c r="E1979" t="s">
        <v>2167</v>
      </c>
      <c r="F1979">
        <v>4</v>
      </c>
      <c r="G1979">
        <v>4</v>
      </c>
      <c r="H1979">
        <f t="shared" si="163"/>
        <v>16</v>
      </c>
      <c r="P1979" s="10"/>
      <c r="Q1979" s="10"/>
    </row>
    <row r="1980" spans="1:17" x14ac:dyDescent="0.25">
      <c r="A1980">
        <f t="shared" si="164"/>
        <v>0</v>
      </c>
      <c r="B1980">
        <v>1999</v>
      </c>
      <c r="C1980" t="s">
        <v>4599</v>
      </c>
      <c r="D1980" t="s">
        <v>445</v>
      </c>
      <c r="E1980" t="s">
        <v>4600</v>
      </c>
      <c r="F1980">
        <v>5</v>
      </c>
      <c r="G1980">
        <v>3</v>
      </c>
      <c r="H1980">
        <f t="shared" si="163"/>
        <v>9</v>
      </c>
      <c r="P1980" s="10"/>
      <c r="Q1980" s="10"/>
    </row>
    <row r="1981" spans="1:17" x14ac:dyDescent="0.25">
      <c r="A1981">
        <f t="shared" si="164"/>
        <v>0</v>
      </c>
      <c r="B1981">
        <v>1999</v>
      </c>
      <c r="C1981" t="s">
        <v>4601</v>
      </c>
      <c r="D1981" t="s">
        <v>1890</v>
      </c>
      <c r="E1981" t="s">
        <v>4602</v>
      </c>
      <c r="F1981">
        <v>3</v>
      </c>
      <c r="G1981">
        <v>3</v>
      </c>
      <c r="H1981">
        <f t="shared" si="163"/>
        <v>9</v>
      </c>
      <c r="P1981" s="10"/>
      <c r="Q1981" s="10"/>
    </row>
    <row r="1982" spans="1:17" x14ac:dyDescent="0.25">
      <c r="A1982">
        <f t="shared" si="164"/>
        <v>0</v>
      </c>
      <c r="B1982">
        <v>1999</v>
      </c>
      <c r="C1982" t="s">
        <v>4603</v>
      </c>
      <c r="D1982" t="s">
        <v>3979</v>
      </c>
      <c r="E1982" t="s">
        <v>4604</v>
      </c>
      <c r="F1982">
        <v>2</v>
      </c>
      <c r="G1982">
        <v>4</v>
      </c>
      <c r="H1982">
        <f t="shared" si="163"/>
        <v>16</v>
      </c>
      <c r="P1982" s="10"/>
      <c r="Q1982" s="10"/>
    </row>
    <row r="1983" spans="1:17" x14ac:dyDescent="0.25">
      <c r="A1983">
        <f t="shared" si="164"/>
        <v>0</v>
      </c>
      <c r="B1983">
        <v>1999</v>
      </c>
      <c r="C1983" t="s">
        <v>4605</v>
      </c>
      <c r="D1983" t="s">
        <v>1855</v>
      </c>
      <c r="E1983" t="s">
        <v>4606</v>
      </c>
      <c r="F1983">
        <v>3</v>
      </c>
      <c r="G1983">
        <v>3</v>
      </c>
      <c r="H1983">
        <f t="shared" si="163"/>
        <v>9</v>
      </c>
      <c r="P1983" s="10"/>
      <c r="Q1983" s="10"/>
    </row>
    <row r="1984" spans="1:17" x14ac:dyDescent="0.25">
      <c r="A1984">
        <f t="shared" si="164"/>
        <v>0</v>
      </c>
      <c r="B1984">
        <v>1999</v>
      </c>
      <c r="C1984" t="s">
        <v>4607</v>
      </c>
      <c r="D1984" t="s">
        <v>4608</v>
      </c>
      <c r="E1984" t="s">
        <v>4609</v>
      </c>
      <c r="F1984">
        <v>4</v>
      </c>
      <c r="G1984">
        <v>4</v>
      </c>
      <c r="H1984">
        <f t="shared" si="163"/>
        <v>16</v>
      </c>
      <c r="P1984" s="10"/>
      <c r="Q1984" s="10"/>
    </row>
    <row r="1985" spans="1:17" x14ac:dyDescent="0.25">
      <c r="A1985">
        <f t="shared" si="164"/>
        <v>0</v>
      </c>
      <c r="B1985">
        <v>1999</v>
      </c>
      <c r="C1985" t="s">
        <v>4610</v>
      </c>
      <c r="D1985" t="s">
        <v>4611</v>
      </c>
      <c r="E1985" t="s">
        <v>4612</v>
      </c>
      <c r="F1985">
        <v>2</v>
      </c>
      <c r="G1985">
        <v>3</v>
      </c>
      <c r="H1985">
        <f t="shared" si="163"/>
        <v>9</v>
      </c>
      <c r="P1985" s="10"/>
      <c r="Q1985" s="10"/>
    </row>
    <row r="1986" spans="1:17" x14ac:dyDescent="0.25">
      <c r="A1986">
        <f t="shared" si="164"/>
        <v>0</v>
      </c>
      <c r="B1986">
        <v>1999</v>
      </c>
      <c r="C1986" t="s">
        <v>4613</v>
      </c>
      <c r="D1986" t="s">
        <v>754</v>
      </c>
      <c r="E1986" t="s">
        <v>4614</v>
      </c>
      <c r="F1986">
        <v>2</v>
      </c>
      <c r="G1986">
        <v>4</v>
      </c>
      <c r="H1986">
        <f t="shared" si="163"/>
        <v>16</v>
      </c>
      <c r="P1986" s="10"/>
      <c r="Q1986" s="10"/>
    </row>
    <row r="1987" spans="1:17" x14ac:dyDescent="0.25">
      <c r="A1987">
        <f t="shared" si="164"/>
        <v>0</v>
      </c>
      <c r="B1987">
        <v>1999</v>
      </c>
      <c r="C1987" t="s">
        <v>4615</v>
      </c>
      <c r="D1987" t="s">
        <v>353</v>
      </c>
      <c r="E1987" t="s">
        <v>4616</v>
      </c>
      <c r="F1987">
        <v>2</v>
      </c>
      <c r="G1987">
        <v>2</v>
      </c>
      <c r="H1987">
        <f t="shared" si="163"/>
        <v>4</v>
      </c>
      <c r="P1987" s="10"/>
      <c r="Q1987" s="10"/>
    </row>
    <row r="1988" spans="1:17" x14ac:dyDescent="0.25">
      <c r="A1988">
        <f t="shared" si="164"/>
        <v>0</v>
      </c>
      <c r="B1988">
        <v>1999</v>
      </c>
      <c r="C1988" t="s">
        <v>4617</v>
      </c>
      <c r="D1988" t="s">
        <v>1341</v>
      </c>
      <c r="E1988" t="s">
        <v>4618</v>
      </c>
      <c r="F1988">
        <v>4</v>
      </c>
      <c r="G1988">
        <v>2</v>
      </c>
      <c r="H1988">
        <f t="shared" si="163"/>
        <v>4</v>
      </c>
      <c r="P1988" s="10"/>
      <c r="Q1988" s="10"/>
    </row>
    <row r="1989" spans="1:17" x14ac:dyDescent="0.25">
      <c r="A1989">
        <f t="shared" si="164"/>
        <v>0</v>
      </c>
      <c r="B1989">
        <v>1999</v>
      </c>
      <c r="C1989" t="s">
        <v>4619</v>
      </c>
      <c r="D1989" t="s">
        <v>392</v>
      </c>
      <c r="E1989" t="s">
        <v>4620</v>
      </c>
      <c r="F1989">
        <v>4</v>
      </c>
      <c r="G1989">
        <v>4</v>
      </c>
      <c r="H1989">
        <f t="shared" si="163"/>
        <v>16</v>
      </c>
      <c r="P1989" s="10"/>
      <c r="Q1989" s="10"/>
    </row>
    <row r="1990" spans="1:17" x14ac:dyDescent="0.25">
      <c r="A1990">
        <f t="shared" si="164"/>
        <v>0</v>
      </c>
      <c r="B1990">
        <v>1999</v>
      </c>
      <c r="C1990" t="s">
        <v>4621</v>
      </c>
      <c r="D1990" t="s">
        <v>315</v>
      </c>
      <c r="E1990" t="s">
        <v>4622</v>
      </c>
      <c r="F1990">
        <v>3</v>
      </c>
      <c r="G1990">
        <v>2</v>
      </c>
      <c r="H1990">
        <f t="shared" si="163"/>
        <v>4</v>
      </c>
      <c r="P1990" s="10"/>
      <c r="Q1990" s="10"/>
    </row>
    <row r="1991" spans="1:17" x14ac:dyDescent="0.25">
      <c r="A1991">
        <f t="shared" si="164"/>
        <v>0</v>
      </c>
      <c r="B1991">
        <v>1999</v>
      </c>
      <c r="C1991" t="s">
        <v>4623</v>
      </c>
      <c r="D1991" t="s">
        <v>4624</v>
      </c>
      <c r="E1991" t="s">
        <v>4625</v>
      </c>
      <c r="F1991">
        <v>3</v>
      </c>
      <c r="G1991">
        <v>4</v>
      </c>
      <c r="H1991">
        <f t="shared" si="163"/>
        <v>16</v>
      </c>
      <c r="P1991" s="10"/>
      <c r="Q1991" s="10"/>
    </row>
    <row r="1992" spans="1:17" x14ac:dyDescent="0.25">
      <c r="A1992">
        <f t="shared" si="164"/>
        <v>0</v>
      </c>
      <c r="B1992">
        <v>1999</v>
      </c>
      <c r="C1992" t="s">
        <v>4626</v>
      </c>
      <c r="D1992" t="s">
        <v>3876</v>
      </c>
      <c r="E1992" t="s">
        <v>4627</v>
      </c>
      <c r="F1992">
        <v>5</v>
      </c>
      <c r="G1992">
        <v>2</v>
      </c>
      <c r="H1992">
        <f t="shared" si="163"/>
        <v>4</v>
      </c>
      <c r="P1992" s="10"/>
      <c r="Q1992" s="10"/>
    </row>
    <row r="1993" spans="1:17" x14ac:dyDescent="0.25">
      <c r="A1993">
        <f t="shared" si="164"/>
        <v>0</v>
      </c>
      <c r="B1993">
        <v>1999</v>
      </c>
      <c r="C1993" t="s">
        <v>4628</v>
      </c>
      <c r="D1993" t="s">
        <v>1359</v>
      </c>
      <c r="E1993" t="s">
        <v>4629</v>
      </c>
      <c r="F1993">
        <v>5</v>
      </c>
      <c r="G1993">
        <v>3</v>
      </c>
      <c r="H1993">
        <f t="shared" si="163"/>
        <v>9</v>
      </c>
      <c r="P1993" s="10"/>
      <c r="Q1993" s="10"/>
    </row>
    <row r="1994" spans="1:17" x14ac:dyDescent="0.25">
      <c r="A1994">
        <f t="shared" si="164"/>
        <v>0</v>
      </c>
      <c r="B1994">
        <v>1999</v>
      </c>
      <c r="C1994" t="s">
        <v>4630</v>
      </c>
      <c r="D1994" t="s">
        <v>1239</v>
      </c>
      <c r="E1994" t="s">
        <v>4631</v>
      </c>
      <c r="F1994">
        <v>2</v>
      </c>
      <c r="G1994">
        <v>3</v>
      </c>
      <c r="H1994">
        <f t="shared" si="163"/>
        <v>9</v>
      </c>
      <c r="P1994" s="10"/>
      <c r="Q1994" s="10"/>
    </row>
    <row r="1995" spans="1:17" x14ac:dyDescent="0.25">
      <c r="A1995">
        <f t="shared" si="164"/>
        <v>0</v>
      </c>
      <c r="B1995">
        <v>1999</v>
      </c>
      <c r="C1995" t="s">
        <v>4632</v>
      </c>
      <c r="D1995" t="s">
        <v>1359</v>
      </c>
      <c r="E1995" t="s">
        <v>4633</v>
      </c>
      <c r="F1995">
        <v>5</v>
      </c>
      <c r="G1995">
        <v>4</v>
      </c>
      <c r="H1995">
        <f t="shared" si="163"/>
        <v>16</v>
      </c>
      <c r="P1995" s="10"/>
      <c r="Q1995" s="10"/>
    </row>
    <row r="1996" spans="1:17" x14ac:dyDescent="0.25">
      <c r="A1996">
        <f t="shared" si="164"/>
        <v>0</v>
      </c>
      <c r="B1996">
        <v>1999</v>
      </c>
      <c r="C1996" t="s">
        <v>4634</v>
      </c>
      <c r="D1996" t="s">
        <v>815</v>
      </c>
      <c r="E1996" t="s">
        <v>4635</v>
      </c>
      <c r="F1996">
        <v>3</v>
      </c>
      <c r="G1996">
        <v>3</v>
      </c>
      <c r="H1996">
        <f t="shared" si="163"/>
        <v>9</v>
      </c>
      <c r="P1996" s="10"/>
      <c r="Q1996" s="10"/>
    </row>
    <row r="1997" spans="1:17" x14ac:dyDescent="0.25">
      <c r="A1997">
        <f t="shared" si="164"/>
        <v>0</v>
      </c>
      <c r="B1997">
        <v>1999</v>
      </c>
      <c r="C1997" t="s">
        <v>4636</v>
      </c>
      <c r="D1997" t="s">
        <v>2879</v>
      </c>
      <c r="E1997" t="s">
        <v>4637</v>
      </c>
      <c r="F1997">
        <v>3</v>
      </c>
      <c r="G1997">
        <v>3</v>
      </c>
      <c r="H1997">
        <f t="shared" si="163"/>
        <v>9</v>
      </c>
      <c r="P1997" s="10"/>
      <c r="Q1997" s="10"/>
    </row>
    <row r="1998" spans="1:17" x14ac:dyDescent="0.25">
      <c r="A1998">
        <f t="shared" si="164"/>
        <v>0</v>
      </c>
      <c r="B1998">
        <v>1999</v>
      </c>
      <c r="C1998" t="s">
        <v>4638</v>
      </c>
      <c r="D1998" t="s">
        <v>3839</v>
      </c>
      <c r="E1998" t="s">
        <v>4639</v>
      </c>
      <c r="F1998">
        <v>3</v>
      </c>
      <c r="G1998">
        <v>4</v>
      </c>
      <c r="H1998">
        <f t="shared" si="163"/>
        <v>16</v>
      </c>
      <c r="P1998" s="10"/>
      <c r="Q1998" s="10"/>
    </row>
    <row r="1999" spans="1:17" x14ac:dyDescent="0.25">
      <c r="A1999">
        <f t="shared" si="164"/>
        <v>0</v>
      </c>
      <c r="B1999">
        <v>1999</v>
      </c>
      <c r="C1999" t="s">
        <v>4640</v>
      </c>
      <c r="D1999" t="s">
        <v>4641</v>
      </c>
      <c r="E1999" t="s">
        <v>4642</v>
      </c>
      <c r="F1999">
        <v>2</v>
      </c>
      <c r="G1999">
        <v>4</v>
      </c>
      <c r="H1999">
        <f t="shared" si="163"/>
        <v>16</v>
      </c>
      <c r="P1999" s="10"/>
      <c r="Q1999" s="10"/>
    </row>
    <row r="2000" spans="1:17" x14ac:dyDescent="0.25">
      <c r="A2000">
        <f t="shared" si="164"/>
        <v>0</v>
      </c>
      <c r="B2000">
        <v>1999</v>
      </c>
      <c r="C2000" t="s">
        <v>4643</v>
      </c>
      <c r="D2000" t="s">
        <v>1735</v>
      </c>
      <c r="E2000" t="s">
        <v>4644</v>
      </c>
      <c r="F2000">
        <v>3</v>
      </c>
      <c r="G2000">
        <v>3</v>
      </c>
      <c r="H2000">
        <f t="shared" si="163"/>
        <v>9</v>
      </c>
      <c r="P2000" s="10"/>
      <c r="Q2000" s="10"/>
    </row>
    <row r="2001" spans="1:17" x14ac:dyDescent="0.25">
      <c r="A2001">
        <f t="shared" si="164"/>
        <v>0</v>
      </c>
      <c r="B2001">
        <v>1999</v>
      </c>
      <c r="C2001" t="s">
        <v>4645</v>
      </c>
      <c r="D2001" t="s">
        <v>2984</v>
      </c>
      <c r="E2001" t="s">
        <v>4646</v>
      </c>
      <c r="F2001">
        <v>4</v>
      </c>
      <c r="G2001">
        <v>4</v>
      </c>
      <c r="H2001">
        <f t="shared" si="163"/>
        <v>16</v>
      </c>
      <c r="P2001" s="10"/>
      <c r="Q2001" s="10"/>
    </row>
    <row r="2002" spans="1:17" x14ac:dyDescent="0.25">
      <c r="A2002">
        <f t="shared" si="164"/>
        <v>0</v>
      </c>
      <c r="B2002">
        <v>1999</v>
      </c>
      <c r="C2002" t="s">
        <v>4647</v>
      </c>
      <c r="D2002" t="s">
        <v>1115</v>
      </c>
      <c r="E2002" t="s">
        <v>4648</v>
      </c>
      <c r="F2002">
        <v>4</v>
      </c>
      <c r="G2002">
        <v>4</v>
      </c>
      <c r="H2002">
        <f t="shared" si="163"/>
        <v>16</v>
      </c>
      <c r="P2002" s="10"/>
      <c r="Q2002" s="10"/>
    </row>
    <row r="2003" spans="1:17" x14ac:dyDescent="0.25">
      <c r="A2003">
        <f t="shared" si="164"/>
        <v>0</v>
      </c>
      <c r="B2003">
        <v>1999</v>
      </c>
      <c r="C2003" t="s">
        <v>4649</v>
      </c>
      <c r="D2003" t="s">
        <v>392</v>
      </c>
      <c r="E2003" t="s">
        <v>4650</v>
      </c>
      <c r="F2003">
        <v>2</v>
      </c>
      <c r="G2003">
        <v>3</v>
      </c>
      <c r="H2003">
        <f t="shared" si="163"/>
        <v>9</v>
      </c>
      <c r="P2003" s="10"/>
      <c r="Q2003" s="10"/>
    </row>
    <row r="2004" spans="1:17" x14ac:dyDescent="0.25">
      <c r="A2004">
        <f t="shared" si="164"/>
        <v>0</v>
      </c>
      <c r="B2004">
        <v>1999</v>
      </c>
      <c r="C2004" t="s">
        <v>4651</v>
      </c>
      <c r="D2004" t="s">
        <v>484</v>
      </c>
      <c r="E2004" t="s">
        <v>4652</v>
      </c>
      <c r="F2004">
        <v>4</v>
      </c>
      <c r="G2004">
        <v>4</v>
      </c>
      <c r="H2004">
        <f t="shared" si="163"/>
        <v>16</v>
      </c>
      <c r="P2004" s="10"/>
      <c r="Q2004" s="10"/>
    </row>
    <row r="2005" spans="1:17" x14ac:dyDescent="0.25">
      <c r="A2005">
        <f t="shared" si="164"/>
        <v>0</v>
      </c>
      <c r="B2005">
        <v>1999</v>
      </c>
      <c r="C2005" t="s">
        <v>4653</v>
      </c>
      <c r="D2005" t="s">
        <v>484</v>
      </c>
      <c r="E2005" t="s">
        <v>1986</v>
      </c>
      <c r="F2005">
        <v>4</v>
      </c>
      <c r="G2005">
        <v>3</v>
      </c>
      <c r="H2005">
        <f t="shared" si="163"/>
        <v>9</v>
      </c>
      <c r="P2005" s="10"/>
      <c r="Q2005" s="10"/>
    </row>
    <row r="2006" spans="1:17" x14ac:dyDescent="0.25">
      <c r="A2006">
        <f t="shared" si="164"/>
        <v>0</v>
      </c>
      <c r="B2006">
        <v>1999</v>
      </c>
      <c r="C2006" t="s">
        <v>4654</v>
      </c>
      <c r="D2006" t="s">
        <v>4655</v>
      </c>
      <c r="E2006" t="s">
        <v>4656</v>
      </c>
      <c r="F2006">
        <v>5</v>
      </c>
      <c r="G2006">
        <v>4</v>
      </c>
      <c r="H2006">
        <f t="shared" si="163"/>
        <v>16</v>
      </c>
      <c r="P2006" s="10"/>
      <c r="Q2006" s="10"/>
    </row>
    <row r="2007" spans="1:17" x14ac:dyDescent="0.25">
      <c r="A2007">
        <f t="shared" si="164"/>
        <v>0</v>
      </c>
      <c r="B2007">
        <v>1999</v>
      </c>
      <c r="C2007" t="s">
        <v>4657</v>
      </c>
      <c r="D2007" t="s">
        <v>1352</v>
      </c>
      <c r="E2007" t="s">
        <v>4658</v>
      </c>
      <c r="F2007">
        <v>5</v>
      </c>
      <c r="G2007">
        <v>3</v>
      </c>
      <c r="H2007">
        <f t="shared" si="163"/>
        <v>9</v>
      </c>
      <c r="P2007" s="10"/>
      <c r="Q2007" s="10"/>
    </row>
    <row r="2008" spans="1:17" x14ac:dyDescent="0.25">
      <c r="A2008">
        <f t="shared" si="164"/>
        <v>0</v>
      </c>
      <c r="B2008">
        <v>1999</v>
      </c>
      <c r="C2008" t="s">
        <v>4659</v>
      </c>
      <c r="D2008" t="s">
        <v>3002</v>
      </c>
      <c r="E2008" t="s">
        <v>4660</v>
      </c>
      <c r="F2008">
        <v>2</v>
      </c>
      <c r="G2008">
        <v>4</v>
      </c>
      <c r="H2008">
        <f t="shared" si="163"/>
        <v>16</v>
      </c>
      <c r="P2008" s="10"/>
      <c r="Q2008" s="10"/>
    </row>
    <row r="2009" spans="1:17" x14ac:dyDescent="0.25">
      <c r="A2009">
        <f t="shared" si="164"/>
        <v>0</v>
      </c>
      <c r="B2009">
        <v>1999</v>
      </c>
      <c r="C2009" t="s">
        <v>4661</v>
      </c>
      <c r="D2009" t="s">
        <v>324</v>
      </c>
      <c r="E2009" t="s">
        <v>4662</v>
      </c>
      <c r="F2009">
        <v>4</v>
      </c>
      <c r="G2009">
        <v>4</v>
      </c>
      <c r="H2009">
        <f t="shared" si="163"/>
        <v>16</v>
      </c>
      <c r="P2009" s="10"/>
      <c r="Q2009" s="10"/>
    </row>
    <row r="2010" spans="1:17" x14ac:dyDescent="0.25">
      <c r="A2010">
        <f t="shared" si="164"/>
        <v>0</v>
      </c>
      <c r="B2010">
        <v>1999</v>
      </c>
      <c r="C2010" t="s">
        <v>4663</v>
      </c>
      <c r="D2010" t="s">
        <v>1682</v>
      </c>
      <c r="E2010" t="s">
        <v>4664</v>
      </c>
      <c r="F2010">
        <v>2</v>
      </c>
      <c r="G2010">
        <v>4</v>
      </c>
      <c r="H2010">
        <f t="shared" si="163"/>
        <v>16</v>
      </c>
      <c r="P2010" s="10"/>
      <c r="Q2010" s="10"/>
    </row>
    <row r="2011" spans="1:17" x14ac:dyDescent="0.25">
      <c r="A2011">
        <f t="shared" si="164"/>
        <v>0</v>
      </c>
      <c r="B2011">
        <v>1999</v>
      </c>
      <c r="C2011" t="s">
        <v>4665</v>
      </c>
      <c r="D2011" t="s">
        <v>4229</v>
      </c>
      <c r="E2011" t="s">
        <v>4666</v>
      </c>
      <c r="F2011">
        <v>4</v>
      </c>
      <c r="G2011">
        <v>2</v>
      </c>
      <c r="H2011">
        <f t="shared" si="163"/>
        <v>4</v>
      </c>
      <c r="P2011" s="10"/>
      <c r="Q2011" s="10"/>
    </row>
    <row r="2012" spans="1:17" x14ac:dyDescent="0.25">
      <c r="A2012">
        <f t="shared" si="164"/>
        <v>0</v>
      </c>
      <c r="B2012">
        <v>1999</v>
      </c>
      <c r="C2012" t="s">
        <v>4667</v>
      </c>
      <c r="D2012" t="s">
        <v>4668</v>
      </c>
      <c r="E2012" t="s">
        <v>4669</v>
      </c>
      <c r="F2012">
        <v>2</v>
      </c>
      <c r="G2012">
        <v>4</v>
      </c>
      <c r="H2012">
        <f t="shared" si="163"/>
        <v>16</v>
      </c>
      <c r="P2012" s="10"/>
      <c r="Q2012" s="10"/>
    </row>
    <row r="2013" spans="1:17" x14ac:dyDescent="0.25">
      <c r="A2013">
        <f t="shared" si="164"/>
        <v>0</v>
      </c>
      <c r="B2013">
        <v>1999</v>
      </c>
      <c r="C2013" t="s">
        <v>4670</v>
      </c>
      <c r="D2013" t="s">
        <v>4671</v>
      </c>
      <c r="E2013" t="s">
        <v>4672</v>
      </c>
      <c r="F2013">
        <v>2</v>
      </c>
      <c r="G2013">
        <v>4</v>
      </c>
      <c r="H2013">
        <f t="shared" si="163"/>
        <v>16</v>
      </c>
      <c r="P2013" s="10"/>
      <c r="Q2013" s="10"/>
    </row>
    <row r="2014" spans="1:17" x14ac:dyDescent="0.25">
      <c r="A2014">
        <f t="shared" si="164"/>
        <v>0</v>
      </c>
      <c r="B2014">
        <v>1999</v>
      </c>
      <c r="C2014" t="s">
        <v>4673</v>
      </c>
      <c r="D2014" t="s">
        <v>395</v>
      </c>
      <c r="E2014" t="s">
        <v>2173</v>
      </c>
      <c r="F2014">
        <v>2</v>
      </c>
      <c r="G2014">
        <v>3</v>
      </c>
      <c r="H2014">
        <f t="shared" si="163"/>
        <v>9</v>
      </c>
      <c r="P2014" s="10"/>
      <c r="Q2014" s="10"/>
    </row>
    <row r="2015" spans="1:17" x14ac:dyDescent="0.25">
      <c r="A2015">
        <f t="shared" si="164"/>
        <v>0</v>
      </c>
      <c r="B2015">
        <v>1999</v>
      </c>
      <c r="C2015" t="s">
        <v>4674</v>
      </c>
      <c r="D2015" t="s">
        <v>327</v>
      </c>
      <c r="E2015" t="s">
        <v>4675</v>
      </c>
      <c r="F2015">
        <v>2</v>
      </c>
      <c r="G2015">
        <v>4</v>
      </c>
      <c r="H2015">
        <f t="shared" si="163"/>
        <v>16</v>
      </c>
      <c r="P2015" s="10"/>
      <c r="Q2015" s="10"/>
    </row>
    <row r="2016" spans="1:17" x14ac:dyDescent="0.25">
      <c r="A2016">
        <f t="shared" si="164"/>
        <v>0</v>
      </c>
      <c r="B2016">
        <v>1999</v>
      </c>
      <c r="C2016" t="s">
        <v>4676</v>
      </c>
      <c r="D2016" t="s">
        <v>3082</v>
      </c>
      <c r="E2016" t="s">
        <v>4677</v>
      </c>
      <c r="F2016">
        <v>2</v>
      </c>
      <c r="G2016">
        <v>3</v>
      </c>
      <c r="H2016">
        <f t="shared" si="163"/>
        <v>9</v>
      </c>
      <c r="P2016" s="10"/>
      <c r="Q2016" s="10"/>
    </row>
    <row r="2017" spans="1:17" x14ac:dyDescent="0.25">
      <c r="A2017">
        <f t="shared" si="164"/>
        <v>0</v>
      </c>
      <c r="B2017">
        <v>1999</v>
      </c>
      <c r="C2017" t="s">
        <v>4678</v>
      </c>
      <c r="D2017" t="s">
        <v>815</v>
      </c>
      <c r="E2017" t="s">
        <v>4679</v>
      </c>
      <c r="F2017">
        <v>4</v>
      </c>
      <c r="G2017">
        <v>3</v>
      </c>
      <c r="H2017">
        <f t="shared" si="163"/>
        <v>9</v>
      </c>
      <c r="P2017" s="10"/>
      <c r="Q2017" s="10"/>
    </row>
    <row r="2018" spans="1:17" x14ac:dyDescent="0.25">
      <c r="A2018">
        <f t="shared" si="164"/>
        <v>0</v>
      </c>
      <c r="B2018">
        <v>1999</v>
      </c>
      <c r="C2018" t="s">
        <v>4680</v>
      </c>
      <c r="D2018" t="s">
        <v>327</v>
      </c>
      <c r="E2018" t="s">
        <v>4681</v>
      </c>
      <c r="F2018">
        <v>4</v>
      </c>
      <c r="G2018">
        <v>4</v>
      </c>
      <c r="H2018">
        <f t="shared" si="163"/>
        <v>16</v>
      </c>
      <c r="P2018" s="10"/>
      <c r="Q2018" s="10"/>
    </row>
    <row r="2019" spans="1:17" x14ac:dyDescent="0.25">
      <c r="A2019">
        <f t="shared" si="164"/>
        <v>0</v>
      </c>
      <c r="B2019">
        <v>1999</v>
      </c>
      <c r="C2019" t="s">
        <v>4682</v>
      </c>
      <c r="D2019" t="s">
        <v>1735</v>
      </c>
      <c r="E2019" t="s">
        <v>4683</v>
      </c>
      <c r="F2019">
        <v>3</v>
      </c>
      <c r="G2019">
        <v>3</v>
      </c>
      <c r="H2019">
        <f t="shared" si="163"/>
        <v>9</v>
      </c>
      <c r="P2019" s="10"/>
      <c r="Q2019" s="10"/>
    </row>
    <row r="2020" spans="1:17" x14ac:dyDescent="0.25">
      <c r="A2020">
        <f t="shared" si="164"/>
        <v>0</v>
      </c>
      <c r="B2020">
        <v>1999</v>
      </c>
      <c r="C2020" t="s">
        <v>4684</v>
      </c>
      <c r="D2020" t="s">
        <v>330</v>
      </c>
      <c r="E2020" t="s">
        <v>331</v>
      </c>
      <c r="F2020">
        <v>2</v>
      </c>
      <c r="G2020">
        <v>4</v>
      </c>
      <c r="H2020">
        <f t="shared" si="163"/>
        <v>16</v>
      </c>
      <c r="P2020" s="10"/>
      <c r="Q2020" s="10"/>
    </row>
    <row r="2021" spans="1:17" x14ac:dyDescent="0.25">
      <c r="A2021">
        <f t="shared" si="164"/>
        <v>0</v>
      </c>
      <c r="B2021">
        <v>1999</v>
      </c>
      <c r="C2021" t="s">
        <v>4685</v>
      </c>
      <c r="D2021" t="s">
        <v>1422</v>
      </c>
      <c r="E2021" t="s">
        <v>4686</v>
      </c>
      <c r="F2021">
        <v>3</v>
      </c>
      <c r="G2021">
        <v>3</v>
      </c>
      <c r="H2021">
        <f t="shared" si="163"/>
        <v>9</v>
      </c>
      <c r="P2021" s="10"/>
      <c r="Q2021" s="10"/>
    </row>
    <row r="2022" spans="1:17" x14ac:dyDescent="0.25">
      <c r="A2022">
        <f t="shared" si="164"/>
        <v>0</v>
      </c>
      <c r="B2022">
        <v>1999</v>
      </c>
      <c r="C2022" t="s">
        <v>4687</v>
      </c>
      <c r="D2022" t="s">
        <v>327</v>
      </c>
      <c r="E2022" t="s">
        <v>4688</v>
      </c>
      <c r="F2022">
        <v>2</v>
      </c>
      <c r="G2022">
        <v>4</v>
      </c>
      <c r="H2022">
        <f t="shared" si="163"/>
        <v>16</v>
      </c>
      <c r="P2022" s="10"/>
      <c r="Q2022" s="10"/>
    </row>
    <row r="2023" spans="1:17" x14ac:dyDescent="0.25">
      <c r="A2023">
        <f t="shared" si="164"/>
        <v>0</v>
      </c>
      <c r="B2023">
        <v>1999</v>
      </c>
      <c r="C2023" t="s">
        <v>4689</v>
      </c>
      <c r="D2023" t="s">
        <v>478</v>
      </c>
      <c r="E2023" t="s">
        <v>4690</v>
      </c>
      <c r="F2023">
        <v>2</v>
      </c>
      <c r="G2023">
        <v>4</v>
      </c>
      <c r="H2023">
        <f t="shared" si="163"/>
        <v>16</v>
      </c>
      <c r="P2023" s="10"/>
      <c r="Q2023" s="10"/>
    </row>
    <row r="2024" spans="1:17" x14ac:dyDescent="0.25">
      <c r="A2024">
        <f t="shared" si="164"/>
        <v>0</v>
      </c>
      <c r="B2024">
        <v>1999</v>
      </c>
      <c r="C2024" t="s">
        <v>4691</v>
      </c>
      <c r="D2024" t="s">
        <v>1110</v>
      </c>
      <c r="E2024" t="s">
        <v>4692</v>
      </c>
      <c r="F2024">
        <v>3</v>
      </c>
      <c r="G2024">
        <v>4</v>
      </c>
      <c r="H2024">
        <f t="shared" si="163"/>
        <v>16</v>
      </c>
      <c r="P2024" s="10"/>
      <c r="Q2024" s="10"/>
    </row>
    <row r="2025" spans="1:17" x14ac:dyDescent="0.25">
      <c r="A2025">
        <f t="shared" si="164"/>
        <v>0</v>
      </c>
      <c r="B2025">
        <v>1999</v>
      </c>
      <c r="C2025" t="s">
        <v>4693</v>
      </c>
      <c r="D2025" t="s">
        <v>484</v>
      </c>
      <c r="E2025" t="s">
        <v>4694</v>
      </c>
      <c r="F2025">
        <v>2</v>
      </c>
      <c r="G2025">
        <v>4</v>
      </c>
      <c r="H2025">
        <f t="shared" si="163"/>
        <v>16</v>
      </c>
      <c r="P2025" s="10"/>
      <c r="Q2025" s="10"/>
    </row>
    <row r="2026" spans="1:17" x14ac:dyDescent="0.25">
      <c r="A2026">
        <f t="shared" si="164"/>
        <v>0</v>
      </c>
      <c r="B2026">
        <v>1999</v>
      </c>
      <c r="C2026" t="s">
        <v>4695</v>
      </c>
      <c r="D2026" t="s">
        <v>835</v>
      </c>
      <c r="E2026" t="s">
        <v>4696</v>
      </c>
      <c r="F2026">
        <v>4</v>
      </c>
      <c r="G2026">
        <v>4</v>
      </c>
      <c r="H2026">
        <f t="shared" si="163"/>
        <v>16</v>
      </c>
      <c r="P2026" s="10"/>
      <c r="Q2026" s="10"/>
    </row>
    <row r="2027" spans="1:17" x14ac:dyDescent="0.25">
      <c r="A2027">
        <f t="shared" si="164"/>
        <v>0</v>
      </c>
      <c r="B2027">
        <v>1999</v>
      </c>
      <c r="C2027" t="s">
        <v>4697</v>
      </c>
      <c r="D2027" t="s">
        <v>4698</v>
      </c>
      <c r="E2027" t="s">
        <v>4699</v>
      </c>
      <c r="F2027">
        <v>2</v>
      </c>
      <c r="G2027">
        <v>4</v>
      </c>
      <c r="H2027">
        <f t="shared" si="163"/>
        <v>16</v>
      </c>
      <c r="P2027" s="10"/>
      <c r="Q2027" s="10"/>
    </row>
    <row r="2028" spans="1:17" x14ac:dyDescent="0.25">
      <c r="A2028">
        <f t="shared" si="164"/>
        <v>0</v>
      </c>
      <c r="B2028">
        <v>1999</v>
      </c>
      <c r="C2028" t="s">
        <v>4700</v>
      </c>
      <c r="D2028" t="s">
        <v>3839</v>
      </c>
      <c r="E2028" t="s">
        <v>4701</v>
      </c>
      <c r="F2028">
        <v>3</v>
      </c>
      <c r="G2028">
        <v>3</v>
      </c>
      <c r="H2028">
        <f t="shared" si="163"/>
        <v>9</v>
      </c>
      <c r="P2028" s="10"/>
      <c r="Q2028" s="10"/>
    </row>
    <row r="2029" spans="1:17" x14ac:dyDescent="0.25">
      <c r="A2029">
        <f t="shared" si="164"/>
        <v>0</v>
      </c>
      <c r="B2029">
        <v>1999</v>
      </c>
      <c r="C2029" t="s">
        <v>4702</v>
      </c>
      <c r="D2029" t="s">
        <v>339</v>
      </c>
      <c r="E2029" t="s">
        <v>4703</v>
      </c>
      <c r="F2029">
        <v>3</v>
      </c>
      <c r="G2029">
        <v>3</v>
      </c>
      <c r="H2029">
        <f t="shared" si="163"/>
        <v>9</v>
      </c>
      <c r="P2029" s="10"/>
      <c r="Q2029" s="10"/>
    </row>
    <row r="2030" spans="1:17" x14ac:dyDescent="0.25">
      <c r="A2030">
        <f t="shared" si="164"/>
        <v>0</v>
      </c>
      <c r="B2030">
        <v>1999</v>
      </c>
      <c r="C2030" t="s">
        <v>4704</v>
      </c>
      <c r="D2030" t="s">
        <v>445</v>
      </c>
      <c r="E2030" t="s">
        <v>4705</v>
      </c>
      <c r="F2030">
        <v>5</v>
      </c>
      <c r="G2030">
        <v>4</v>
      </c>
      <c r="H2030">
        <f t="shared" si="163"/>
        <v>16</v>
      </c>
      <c r="P2030" s="10"/>
      <c r="Q2030" s="10"/>
    </row>
    <row r="2031" spans="1:17" x14ac:dyDescent="0.25">
      <c r="A2031">
        <f t="shared" si="164"/>
        <v>0</v>
      </c>
      <c r="B2031">
        <v>1999</v>
      </c>
      <c r="C2031" t="s">
        <v>4706</v>
      </c>
      <c r="D2031" t="s">
        <v>484</v>
      </c>
      <c r="E2031" t="s">
        <v>4707</v>
      </c>
      <c r="F2031">
        <v>2</v>
      </c>
      <c r="G2031">
        <v>3</v>
      </c>
      <c r="H2031">
        <f t="shared" si="163"/>
        <v>9</v>
      </c>
      <c r="P2031" s="10"/>
      <c r="Q2031" s="10"/>
    </row>
    <row r="2032" spans="1:17" x14ac:dyDescent="0.25">
      <c r="A2032">
        <f t="shared" si="164"/>
        <v>0</v>
      </c>
      <c r="B2032">
        <v>1999</v>
      </c>
      <c r="C2032" t="s">
        <v>4708</v>
      </c>
      <c r="D2032" t="s">
        <v>417</v>
      </c>
      <c r="E2032" t="s">
        <v>4709</v>
      </c>
      <c r="F2032">
        <v>2</v>
      </c>
      <c r="G2032">
        <v>4</v>
      </c>
      <c r="H2032">
        <f t="shared" si="163"/>
        <v>16</v>
      </c>
      <c r="P2032" s="10"/>
      <c r="Q2032" s="10"/>
    </row>
    <row r="2033" spans="1:17" x14ac:dyDescent="0.25">
      <c r="A2033">
        <f t="shared" si="164"/>
        <v>0</v>
      </c>
      <c r="B2033">
        <v>1999</v>
      </c>
      <c r="C2033" t="s">
        <v>4710</v>
      </c>
      <c r="D2033" t="s">
        <v>4471</v>
      </c>
      <c r="E2033" t="s">
        <v>4711</v>
      </c>
      <c r="F2033">
        <v>2</v>
      </c>
      <c r="G2033">
        <v>4</v>
      </c>
      <c r="H2033">
        <f t="shared" si="163"/>
        <v>16</v>
      </c>
      <c r="P2033" s="10"/>
      <c r="Q2033" s="10"/>
    </row>
    <row r="2034" spans="1:17" x14ac:dyDescent="0.25">
      <c r="A2034">
        <f t="shared" si="164"/>
        <v>0</v>
      </c>
      <c r="B2034">
        <v>1999</v>
      </c>
      <c r="C2034" t="s">
        <v>4712</v>
      </c>
      <c r="D2034" t="s">
        <v>434</v>
      </c>
      <c r="E2034" t="s">
        <v>4713</v>
      </c>
      <c r="F2034">
        <v>2</v>
      </c>
      <c r="G2034">
        <v>4</v>
      </c>
      <c r="H2034">
        <f t="shared" si="163"/>
        <v>16</v>
      </c>
      <c r="P2034" s="10"/>
      <c r="Q2034" s="10"/>
    </row>
    <row r="2035" spans="1:17" x14ac:dyDescent="0.25">
      <c r="A2035">
        <f t="shared" si="164"/>
        <v>0</v>
      </c>
      <c r="B2035">
        <v>1999</v>
      </c>
      <c r="C2035" t="s">
        <v>4714</v>
      </c>
      <c r="D2035" t="s">
        <v>1334</v>
      </c>
      <c r="E2035" t="s">
        <v>4715</v>
      </c>
      <c r="F2035">
        <v>2</v>
      </c>
      <c r="G2035">
        <v>4</v>
      </c>
      <c r="H2035">
        <f t="shared" si="163"/>
        <v>16</v>
      </c>
      <c r="P2035" s="10"/>
      <c r="Q2035" s="10"/>
    </row>
    <row r="2036" spans="1:17" x14ac:dyDescent="0.25">
      <c r="A2036">
        <f t="shared" si="164"/>
        <v>0</v>
      </c>
      <c r="B2036">
        <v>1999</v>
      </c>
      <c r="C2036" t="s">
        <v>4716</v>
      </c>
      <c r="D2036" t="s">
        <v>558</v>
      </c>
      <c r="E2036" t="s">
        <v>4717</v>
      </c>
      <c r="F2036">
        <v>2</v>
      </c>
      <c r="G2036">
        <v>4</v>
      </c>
      <c r="H2036">
        <f t="shared" ref="H2036:H2099" si="165">G2036^2</f>
        <v>16</v>
      </c>
      <c r="P2036" s="10"/>
      <c r="Q2036" s="10"/>
    </row>
    <row r="2037" spans="1:17" x14ac:dyDescent="0.25">
      <c r="A2037">
        <f t="shared" ref="A2037:A2100" si="166">IF(C2037=C2036,1,0)</f>
        <v>0</v>
      </c>
      <c r="B2037">
        <v>1999</v>
      </c>
      <c r="C2037" t="s">
        <v>4718</v>
      </c>
      <c r="D2037" t="s">
        <v>4719</v>
      </c>
      <c r="E2037" t="s">
        <v>4720</v>
      </c>
      <c r="F2037">
        <v>2</v>
      </c>
      <c r="G2037">
        <v>4</v>
      </c>
      <c r="H2037">
        <f t="shared" si="165"/>
        <v>16</v>
      </c>
      <c r="P2037" s="10"/>
      <c r="Q2037" s="10"/>
    </row>
    <row r="2038" spans="1:17" x14ac:dyDescent="0.25">
      <c r="A2038">
        <f t="shared" si="166"/>
        <v>0</v>
      </c>
      <c r="B2038">
        <v>1999</v>
      </c>
      <c r="C2038" t="s">
        <v>4721</v>
      </c>
      <c r="D2038" t="s">
        <v>1598</v>
      </c>
      <c r="E2038" t="s">
        <v>4722</v>
      </c>
      <c r="F2038">
        <v>2</v>
      </c>
      <c r="G2038">
        <v>4</v>
      </c>
      <c r="H2038">
        <f t="shared" si="165"/>
        <v>16</v>
      </c>
      <c r="P2038" s="10"/>
      <c r="Q2038" s="10"/>
    </row>
    <row r="2039" spans="1:17" x14ac:dyDescent="0.25">
      <c r="A2039">
        <f t="shared" si="166"/>
        <v>0</v>
      </c>
      <c r="B2039">
        <v>1999</v>
      </c>
      <c r="C2039" t="s">
        <v>4723</v>
      </c>
      <c r="D2039" t="s">
        <v>1271</v>
      </c>
      <c r="E2039" t="s">
        <v>4724</v>
      </c>
      <c r="F2039">
        <v>2</v>
      </c>
      <c r="G2039">
        <v>4</v>
      </c>
      <c r="H2039">
        <f t="shared" si="165"/>
        <v>16</v>
      </c>
      <c r="P2039" s="10"/>
      <c r="Q2039" s="10"/>
    </row>
    <row r="2040" spans="1:17" x14ac:dyDescent="0.25">
      <c r="A2040">
        <f t="shared" si="166"/>
        <v>0</v>
      </c>
      <c r="B2040">
        <v>1999</v>
      </c>
      <c r="C2040" t="s">
        <v>4725</v>
      </c>
      <c r="D2040" t="s">
        <v>2879</v>
      </c>
      <c r="E2040" t="s">
        <v>4726</v>
      </c>
      <c r="F2040">
        <v>3</v>
      </c>
      <c r="G2040">
        <v>3</v>
      </c>
      <c r="H2040">
        <f t="shared" si="165"/>
        <v>9</v>
      </c>
      <c r="P2040" s="10"/>
      <c r="Q2040" s="10"/>
    </row>
    <row r="2041" spans="1:17" x14ac:dyDescent="0.25">
      <c r="A2041">
        <f t="shared" si="166"/>
        <v>0</v>
      </c>
      <c r="B2041">
        <v>1999</v>
      </c>
      <c r="C2041" t="s">
        <v>4727</v>
      </c>
      <c r="D2041" t="s">
        <v>379</v>
      </c>
      <c r="E2041" t="s">
        <v>4728</v>
      </c>
      <c r="F2041">
        <v>3</v>
      </c>
      <c r="G2041">
        <v>3</v>
      </c>
      <c r="H2041">
        <f t="shared" si="165"/>
        <v>9</v>
      </c>
      <c r="P2041" s="10"/>
      <c r="Q2041" s="10"/>
    </row>
    <row r="2042" spans="1:17" x14ac:dyDescent="0.25">
      <c r="A2042">
        <f t="shared" si="166"/>
        <v>0</v>
      </c>
      <c r="B2042">
        <v>1999</v>
      </c>
      <c r="C2042" t="s">
        <v>4729</v>
      </c>
      <c r="D2042" t="s">
        <v>3836</v>
      </c>
      <c r="E2042" t="s">
        <v>4730</v>
      </c>
      <c r="F2042">
        <v>4</v>
      </c>
      <c r="G2042">
        <v>3</v>
      </c>
      <c r="H2042">
        <f t="shared" si="165"/>
        <v>9</v>
      </c>
      <c r="P2042" s="10"/>
      <c r="Q2042" s="10"/>
    </row>
    <row r="2043" spans="1:17" x14ac:dyDescent="0.25">
      <c r="A2043">
        <f t="shared" si="166"/>
        <v>0</v>
      </c>
      <c r="B2043">
        <v>1999</v>
      </c>
      <c r="C2043" t="s">
        <v>4731</v>
      </c>
      <c r="D2043" t="s">
        <v>1271</v>
      </c>
      <c r="E2043" t="s">
        <v>4732</v>
      </c>
      <c r="F2043">
        <v>2</v>
      </c>
      <c r="G2043">
        <v>3</v>
      </c>
      <c r="H2043">
        <f t="shared" si="165"/>
        <v>9</v>
      </c>
      <c r="P2043" s="10"/>
      <c r="Q2043" s="10"/>
    </row>
    <row r="2044" spans="1:17" x14ac:dyDescent="0.25">
      <c r="A2044">
        <f t="shared" si="166"/>
        <v>0</v>
      </c>
      <c r="B2044">
        <v>1999</v>
      </c>
      <c r="C2044" t="s">
        <v>4733</v>
      </c>
      <c r="D2044" t="s">
        <v>1239</v>
      </c>
      <c r="E2044" t="s">
        <v>4734</v>
      </c>
      <c r="F2044">
        <v>2</v>
      </c>
      <c r="G2044">
        <v>4</v>
      </c>
      <c r="H2044">
        <f t="shared" si="165"/>
        <v>16</v>
      </c>
      <c r="P2044" s="10"/>
      <c r="Q2044" s="10"/>
    </row>
    <row r="2045" spans="1:17" x14ac:dyDescent="0.25">
      <c r="A2045">
        <f t="shared" si="166"/>
        <v>0</v>
      </c>
      <c r="B2045">
        <v>1999</v>
      </c>
      <c r="C2045" t="s">
        <v>4735</v>
      </c>
      <c r="D2045" t="s">
        <v>3876</v>
      </c>
      <c r="E2045" t="s">
        <v>4736</v>
      </c>
      <c r="F2045">
        <v>4</v>
      </c>
      <c r="G2045">
        <v>2</v>
      </c>
      <c r="H2045">
        <f t="shared" si="165"/>
        <v>4</v>
      </c>
      <c r="P2045" s="10"/>
      <c r="Q2045" s="10"/>
    </row>
    <row r="2046" spans="1:17" x14ac:dyDescent="0.25">
      <c r="A2046">
        <f t="shared" si="166"/>
        <v>0</v>
      </c>
      <c r="B2046">
        <v>1999</v>
      </c>
      <c r="C2046" t="s">
        <v>4737</v>
      </c>
      <c r="D2046" t="s">
        <v>2634</v>
      </c>
      <c r="E2046" t="s">
        <v>4738</v>
      </c>
      <c r="F2046">
        <v>2</v>
      </c>
      <c r="G2046">
        <v>4</v>
      </c>
      <c r="H2046">
        <f t="shared" si="165"/>
        <v>16</v>
      </c>
      <c r="P2046" s="10"/>
      <c r="Q2046" s="10"/>
    </row>
    <row r="2047" spans="1:17" x14ac:dyDescent="0.25">
      <c r="A2047">
        <f t="shared" si="166"/>
        <v>0</v>
      </c>
      <c r="B2047">
        <v>1999</v>
      </c>
      <c r="C2047" t="s">
        <v>4739</v>
      </c>
      <c r="D2047" t="s">
        <v>315</v>
      </c>
      <c r="E2047" t="s">
        <v>4740</v>
      </c>
      <c r="F2047">
        <v>4</v>
      </c>
      <c r="G2047">
        <v>4</v>
      </c>
      <c r="H2047">
        <f t="shared" si="165"/>
        <v>16</v>
      </c>
      <c r="P2047" s="10"/>
      <c r="Q2047" s="10"/>
    </row>
    <row r="2048" spans="1:17" x14ac:dyDescent="0.25">
      <c r="A2048">
        <f t="shared" si="166"/>
        <v>0</v>
      </c>
      <c r="B2048">
        <v>1999</v>
      </c>
      <c r="C2048" t="s">
        <v>4741</v>
      </c>
      <c r="D2048" t="s">
        <v>3836</v>
      </c>
      <c r="E2048" t="s">
        <v>4639</v>
      </c>
      <c r="F2048">
        <v>3</v>
      </c>
      <c r="G2048">
        <v>3</v>
      </c>
      <c r="H2048">
        <f t="shared" si="165"/>
        <v>9</v>
      </c>
      <c r="P2048" s="10"/>
      <c r="Q2048" s="10"/>
    </row>
    <row r="2049" spans="1:17" x14ac:dyDescent="0.25">
      <c r="A2049">
        <f t="shared" si="166"/>
        <v>0</v>
      </c>
      <c r="B2049">
        <v>1999</v>
      </c>
      <c r="C2049" t="s">
        <v>4742</v>
      </c>
      <c r="D2049" t="s">
        <v>2562</v>
      </c>
      <c r="E2049" t="s">
        <v>4743</v>
      </c>
      <c r="F2049">
        <v>2</v>
      </c>
      <c r="G2049">
        <v>4</v>
      </c>
      <c r="H2049">
        <f t="shared" si="165"/>
        <v>16</v>
      </c>
      <c r="P2049" s="10"/>
      <c r="Q2049" s="10"/>
    </row>
    <row r="2050" spans="1:17" x14ac:dyDescent="0.25">
      <c r="A2050">
        <f t="shared" si="166"/>
        <v>0</v>
      </c>
      <c r="B2050">
        <v>1999</v>
      </c>
      <c r="C2050" t="s">
        <v>4744</v>
      </c>
      <c r="D2050" t="s">
        <v>4399</v>
      </c>
      <c r="E2050" t="s">
        <v>4745</v>
      </c>
      <c r="F2050">
        <v>2</v>
      </c>
      <c r="G2050">
        <v>4</v>
      </c>
      <c r="H2050">
        <f t="shared" si="165"/>
        <v>16</v>
      </c>
      <c r="P2050" s="10"/>
      <c r="Q2050" s="10"/>
    </row>
    <row r="2051" spans="1:17" x14ac:dyDescent="0.25">
      <c r="A2051">
        <f t="shared" si="166"/>
        <v>0</v>
      </c>
      <c r="B2051">
        <v>1999</v>
      </c>
      <c r="C2051" t="s">
        <v>4746</v>
      </c>
      <c r="D2051" t="s">
        <v>2066</v>
      </c>
      <c r="E2051" t="s">
        <v>4747</v>
      </c>
      <c r="F2051">
        <v>4</v>
      </c>
      <c r="G2051">
        <v>4</v>
      </c>
      <c r="H2051">
        <f t="shared" si="165"/>
        <v>16</v>
      </c>
      <c r="P2051" s="10"/>
      <c r="Q2051" s="10"/>
    </row>
    <row r="2052" spans="1:17" x14ac:dyDescent="0.25">
      <c r="A2052">
        <f t="shared" si="166"/>
        <v>0</v>
      </c>
      <c r="B2052">
        <v>1999</v>
      </c>
      <c r="C2052" t="s">
        <v>4748</v>
      </c>
      <c r="D2052" t="s">
        <v>312</v>
      </c>
      <c r="E2052" t="s">
        <v>4749</v>
      </c>
      <c r="F2052">
        <v>4</v>
      </c>
      <c r="G2052">
        <v>3</v>
      </c>
      <c r="H2052">
        <f t="shared" si="165"/>
        <v>9</v>
      </c>
      <c r="P2052" s="10"/>
      <c r="Q2052" s="10"/>
    </row>
    <row r="2053" spans="1:17" x14ac:dyDescent="0.25">
      <c r="A2053">
        <f t="shared" si="166"/>
        <v>0</v>
      </c>
      <c r="B2053">
        <v>1999</v>
      </c>
      <c r="C2053" t="s">
        <v>4750</v>
      </c>
      <c r="D2053" t="s">
        <v>4751</v>
      </c>
      <c r="E2053" t="s">
        <v>4752</v>
      </c>
      <c r="F2053">
        <v>4</v>
      </c>
      <c r="G2053">
        <v>2</v>
      </c>
      <c r="H2053">
        <f t="shared" si="165"/>
        <v>4</v>
      </c>
      <c r="P2053" s="10"/>
      <c r="Q2053" s="10"/>
    </row>
    <row r="2054" spans="1:17" x14ac:dyDescent="0.25">
      <c r="A2054">
        <f t="shared" si="166"/>
        <v>0</v>
      </c>
      <c r="B2054">
        <v>1999</v>
      </c>
      <c r="C2054" t="s">
        <v>4753</v>
      </c>
      <c r="D2054" t="s">
        <v>717</v>
      </c>
      <c r="E2054" t="s">
        <v>4754</v>
      </c>
      <c r="F2054">
        <v>2</v>
      </c>
      <c r="G2054">
        <v>3</v>
      </c>
      <c r="H2054">
        <f t="shared" si="165"/>
        <v>9</v>
      </c>
      <c r="P2054" s="10"/>
      <c r="Q2054" s="10"/>
    </row>
    <row r="2055" spans="1:17" x14ac:dyDescent="0.25">
      <c r="A2055">
        <f t="shared" si="166"/>
        <v>0</v>
      </c>
      <c r="B2055">
        <v>1999</v>
      </c>
      <c r="C2055" t="s">
        <v>4755</v>
      </c>
      <c r="D2055" t="s">
        <v>1930</v>
      </c>
      <c r="E2055" t="s">
        <v>4756</v>
      </c>
      <c r="F2055">
        <v>3</v>
      </c>
      <c r="G2055">
        <v>3</v>
      </c>
      <c r="H2055">
        <f t="shared" si="165"/>
        <v>9</v>
      </c>
      <c r="P2055" s="10"/>
      <c r="Q2055" s="10"/>
    </row>
    <row r="2056" spans="1:17" x14ac:dyDescent="0.25">
      <c r="A2056">
        <f t="shared" si="166"/>
        <v>0</v>
      </c>
      <c r="B2056">
        <v>1999</v>
      </c>
      <c r="C2056" t="s">
        <v>4757</v>
      </c>
      <c r="D2056" t="s">
        <v>736</v>
      </c>
      <c r="E2056" t="s">
        <v>4758</v>
      </c>
      <c r="F2056">
        <v>4</v>
      </c>
      <c r="G2056">
        <v>4</v>
      </c>
      <c r="H2056">
        <f t="shared" si="165"/>
        <v>16</v>
      </c>
      <c r="P2056" s="10"/>
      <c r="Q2056" s="10"/>
    </row>
    <row r="2057" spans="1:17" x14ac:dyDescent="0.25">
      <c r="A2057">
        <f t="shared" si="166"/>
        <v>0</v>
      </c>
      <c r="B2057">
        <v>1999</v>
      </c>
      <c r="C2057" t="s">
        <v>4759</v>
      </c>
      <c r="D2057" t="s">
        <v>754</v>
      </c>
      <c r="E2057" t="s">
        <v>4760</v>
      </c>
      <c r="F2057">
        <v>2</v>
      </c>
      <c r="G2057">
        <v>4</v>
      </c>
      <c r="H2057">
        <f t="shared" si="165"/>
        <v>16</v>
      </c>
      <c r="P2057" s="10"/>
      <c r="Q2057" s="10"/>
    </row>
    <row r="2058" spans="1:17" x14ac:dyDescent="0.25">
      <c r="A2058">
        <f t="shared" si="166"/>
        <v>0</v>
      </c>
      <c r="B2058">
        <v>1999</v>
      </c>
      <c r="C2058" t="s">
        <v>4761</v>
      </c>
      <c r="D2058" t="s">
        <v>392</v>
      </c>
      <c r="E2058" t="s">
        <v>4762</v>
      </c>
      <c r="F2058">
        <v>4</v>
      </c>
      <c r="G2058">
        <v>4</v>
      </c>
      <c r="H2058">
        <f t="shared" si="165"/>
        <v>16</v>
      </c>
      <c r="P2058" s="10"/>
      <c r="Q2058" s="10"/>
    </row>
    <row r="2059" spans="1:17" x14ac:dyDescent="0.25">
      <c r="A2059">
        <f t="shared" si="166"/>
        <v>0</v>
      </c>
      <c r="B2059">
        <v>1999</v>
      </c>
      <c r="C2059" t="s">
        <v>4763</v>
      </c>
      <c r="D2059" t="s">
        <v>4249</v>
      </c>
      <c r="E2059" t="s">
        <v>4764</v>
      </c>
      <c r="F2059">
        <v>4</v>
      </c>
      <c r="G2059">
        <v>4</v>
      </c>
      <c r="H2059">
        <f t="shared" si="165"/>
        <v>16</v>
      </c>
      <c r="P2059" s="10"/>
      <c r="Q2059" s="10"/>
    </row>
    <row r="2060" spans="1:17" x14ac:dyDescent="0.25">
      <c r="A2060">
        <f t="shared" si="166"/>
        <v>0</v>
      </c>
      <c r="B2060">
        <v>1999</v>
      </c>
      <c r="C2060" t="s">
        <v>4765</v>
      </c>
      <c r="D2060" t="s">
        <v>1148</v>
      </c>
      <c r="E2060" t="s">
        <v>4766</v>
      </c>
      <c r="F2060">
        <v>2</v>
      </c>
      <c r="G2060">
        <v>4</v>
      </c>
      <c r="H2060">
        <f t="shared" si="165"/>
        <v>16</v>
      </c>
      <c r="P2060" s="10"/>
      <c r="Q2060" s="10"/>
    </row>
    <row r="2061" spans="1:17" x14ac:dyDescent="0.25">
      <c r="A2061">
        <f t="shared" si="166"/>
        <v>0</v>
      </c>
      <c r="B2061">
        <v>1999</v>
      </c>
      <c r="C2061" t="s">
        <v>4767</v>
      </c>
      <c r="D2061" t="s">
        <v>602</v>
      </c>
      <c r="E2061" t="s">
        <v>4768</v>
      </c>
      <c r="F2061">
        <v>3</v>
      </c>
      <c r="G2061">
        <v>4</v>
      </c>
      <c r="H2061">
        <f t="shared" si="165"/>
        <v>16</v>
      </c>
      <c r="P2061" s="10"/>
      <c r="Q2061" s="10"/>
    </row>
    <row r="2062" spans="1:17" x14ac:dyDescent="0.25">
      <c r="A2062">
        <f t="shared" si="166"/>
        <v>0</v>
      </c>
      <c r="B2062">
        <v>1999</v>
      </c>
      <c r="C2062" t="s">
        <v>4769</v>
      </c>
      <c r="D2062" t="s">
        <v>1334</v>
      </c>
      <c r="E2062" t="s">
        <v>3665</v>
      </c>
      <c r="F2062">
        <v>2</v>
      </c>
      <c r="G2062">
        <v>4</v>
      </c>
      <c r="H2062">
        <f t="shared" si="165"/>
        <v>16</v>
      </c>
      <c r="P2062" s="10"/>
      <c r="Q2062" s="10"/>
    </row>
    <row r="2063" spans="1:17" x14ac:dyDescent="0.25">
      <c r="A2063">
        <f t="shared" si="166"/>
        <v>0</v>
      </c>
      <c r="B2063">
        <v>1999</v>
      </c>
      <c r="C2063" t="s">
        <v>4770</v>
      </c>
      <c r="D2063" t="s">
        <v>403</v>
      </c>
      <c r="E2063" t="s">
        <v>4771</v>
      </c>
      <c r="F2063">
        <v>4</v>
      </c>
      <c r="G2063">
        <v>3</v>
      </c>
      <c r="H2063">
        <f t="shared" si="165"/>
        <v>9</v>
      </c>
      <c r="P2063" s="10"/>
      <c r="Q2063" s="10"/>
    </row>
    <row r="2064" spans="1:17" x14ac:dyDescent="0.25">
      <c r="A2064">
        <f t="shared" si="166"/>
        <v>0</v>
      </c>
      <c r="B2064">
        <v>1999</v>
      </c>
      <c r="C2064" t="s">
        <v>4772</v>
      </c>
      <c r="D2064" t="s">
        <v>2879</v>
      </c>
      <c r="E2064" t="s">
        <v>4773</v>
      </c>
      <c r="F2064">
        <v>3</v>
      </c>
      <c r="G2064">
        <v>3</v>
      </c>
      <c r="H2064">
        <f t="shared" si="165"/>
        <v>9</v>
      </c>
      <c r="P2064" s="10"/>
      <c r="Q2064" s="10"/>
    </row>
    <row r="2065" spans="1:17" x14ac:dyDescent="0.25">
      <c r="A2065">
        <f t="shared" si="166"/>
        <v>0</v>
      </c>
      <c r="B2065">
        <v>1999</v>
      </c>
      <c r="C2065" t="s">
        <v>4774</v>
      </c>
      <c r="D2065" t="s">
        <v>4561</v>
      </c>
      <c r="E2065" t="s">
        <v>4775</v>
      </c>
      <c r="F2065">
        <v>5</v>
      </c>
      <c r="G2065">
        <v>3</v>
      </c>
      <c r="H2065">
        <f t="shared" si="165"/>
        <v>9</v>
      </c>
      <c r="P2065" s="10"/>
      <c r="Q2065" s="10"/>
    </row>
    <row r="2066" spans="1:17" x14ac:dyDescent="0.25">
      <c r="A2066">
        <f t="shared" si="166"/>
        <v>0</v>
      </c>
      <c r="B2066">
        <v>1999</v>
      </c>
      <c r="C2066" t="s">
        <v>4776</v>
      </c>
      <c r="D2066" t="s">
        <v>1598</v>
      </c>
      <c r="E2066" t="s">
        <v>4777</v>
      </c>
      <c r="F2066">
        <v>2</v>
      </c>
      <c r="G2066">
        <v>4</v>
      </c>
      <c r="H2066">
        <f t="shared" si="165"/>
        <v>16</v>
      </c>
      <c r="P2066" s="10"/>
      <c r="Q2066" s="10"/>
    </row>
    <row r="2067" spans="1:17" x14ac:dyDescent="0.25">
      <c r="A2067">
        <f t="shared" si="166"/>
        <v>0</v>
      </c>
      <c r="B2067">
        <v>1999</v>
      </c>
      <c r="C2067" t="s">
        <v>4778</v>
      </c>
      <c r="D2067" t="s">
        <v>392</v>
      </c>
      <c r="E2067" t="s">
        <v>4779</v>
      </c>
      <c r="F2067">
        <v>2</v>
      </c>
      <c r="G2067">
        <v>4</v>
      </c>
      <c r="H2067">
        <f t="shared" si="165"/>
        <v>16</v>
      </c>
      <c r="P2067" s="10"/>
      <c r="Q2067" s="10"/>
    </row>
    <row r="2068" spans="1:17" x14ac:dyDescent="0.25">
      <c r="A2068">
        <f t="shared" si="166"/>
        <v>0</v>
      </c>
      <c r="B2068">
        <v>1999</v>
      </c>
      <c r="C2068" t="s">
        <v>4780</v>
      </c>
      <c r="D2068" t="s">
        <v>339</v>
      </c>
      <c r="E2068" t="s">
        <v>4781</v>
      </c>
      <c r="F2068">
        <v>3</v>
      </c>
      <c r="G2068">
        <v>4</v>
      </c>
      <c r="H2068">
        <f t="shared" si="165"/>
        <v>16</v>
      </c>
      <c r="P2068" s="10"/>
      <c r="Q2068" s="10"/>
    </row>
    <row r="2069" spans="1:17" x14ac:dyDescent="0.25">
      <c r="A2069">
        <f t="shared" si="166"/>
        <v>0</v>
      </c>
      <c r="B2069">
        <v>1999</v>
      </c>
      <c r="C2069" t="s">
        <v>4782</v>
      </c>
      <c r="D2069" t="s">
        <v>445</v>
      </c>
      <c r="E2069" t="s">
        <v>4783</v>
      </c>
      <c r="F2069">
        <v>2</v>
      </c>
      <c r="G2069">
        <v>4</v>
      </c>
      <c r="H2069">
        <f t="shared" si="165"/>
        <v>16</v>
      </c>
      <c r="P2069" s="10"/>
      <c r="Q2069" s="10"/>
    </row>
    <row r="2070" spans="1:17" x14ac:dyDescent="0.25">
      <c r="A2070">
        <f t="shared" si="166"/>
        <v>0</v>
      </c>
      <c r="B2070">
        <v>1999</v>
      </c>
      <c r="C2070" t="s">
        <v>4784</v>
      </c>
      <c r="D2070" t="s">
        <v>2991</v>
      </c>
      <c r="E2070" t="s">
        <v>4785</v>
      </c>
      <c r="F2070">
        <v>5</v>
      </c>
      <c r="G2070">
        <v>4</v>
      </c>
      <c r="H2070">
        <f t="shared" si="165"/>
        <v>16</v>
      </c>
      <c r="P2070" s="10"/>
      <c r="Q2070" s="10"/>
    </row>
    <row r="2071" spans="1:17" x14ac:dyDescent="0.25">
      <c r="A2071">
        <f t="shared" si="166"/>
        <v>0</v>
      </c>
      <c r="B2071">
        <v>1999</v>
      </c>
      <c r="C2071" t="s">
        <v>4786</v>
      </c>
      <c r="D2071" t="s">
        <v>2374</v>
      </c>
      <c r="E2071" t="s">
        <v>4787</v>
      </c>
      <c r="F2071">
        <v>2</v>
      </c>
      <c r="G2071">
        <v>2</v>
      </c>
      <c r="H2071">
        <f t="shared" si="165"/>
        <v>4</v>
      </c>
      <c r="P2071" s="10"/>
      <c r="Q2071" s="10"/>
    </row>
    <row r="2072" spans="1:17" x14ac:dyDescent="0.25">
      <c r="A2072">
        <f t="shared" si="166"/>
        <v>0</v>
      </c>
      <c r="B2072">
        <v>1999</v>
      </c>
      <c r="C2072" t="s">
        <v>4788</v>
      </c>
      <c r="D2072" t="s">
        <v>3082</v>
      </c>
      <c r="E2072" t="s">
        <v>4789</v>
      </c>
      <c r="F2072">
        <v>2</v>
      </c>
      <c r="G2072">
        <v>3</v>
      </c>
      <c r="H2072">
        <f t="shared" si="165"/>
        <v>9</v>
      </c>
      <c r="P2072" s="10"/>
      <c r="Q2072" s="10"/>
    </row>
    <row r="2073" spans="1:17" x14ac:dyDescent="0.25">
      <c r="A2073">
        <f t="shared" si="166"/>
        <v>0</v>
      </c>
      <c r="B2073">
        <v>1999</v>
      </c>
      <c r="C2073" t="s">
        <v>4790</v>
      </c>
      <c r="D2073" t="s">
        <v>4791</v>
      </c>
      <c r="E2073" t="s">
        <v>4792</v>
      </c>
      <c r="F2073">
        <v>2</v>
      </c>
      <c r="G2073">
        <v>4</v>
      </c>
      <c r="H2073">
        <f t="shared" si="165"/>
        <v>16</v>
      </c>
      <c r="P2073" s="10"/>
      <c r="Q2073" s="10"/>
    </row>
    <row r="2074" spans="1:17" x14ac:dyDescent="0.25">
      <c r="A2074">
        <f t="shared" si="166"/>
        <v>0</v>
      </c>
      <c r="B2074">
        <v>1999</v>
      </c>
      <c r="C2074" t="s">
        <v>4793</v>
      </c>
      <c r="D2074" t="s">
        <v>825</v>
      </c>
      <c r="E2074" t="s">
        <v>4794</v>
      </c>
      <c r="F2074">
        <v>3</v>
      </c>
      <c r="G2074">
        <v>3</v>
      </c>
      <c r="H2074">
        <f t="shared" si="165"/>
        <v>9</v>
      </c>
      <c r="P2074" s="10"/>
      <c r="Q2074" s="10"/>
    </row>
    <row r="2075" spans="1:17" x14ac:dyDescent="0.25">
      <c r="A2075">
        <f t="shared" si="166"/>
        <v>0</v>
      </c>
      <c r="B2075">
        <v>1999</v>
      </c>
      <c r="C2075" t="s">
        <v>4795</v>
      </c>
      <c r="D2075" t="s">
        <v>342</v>
      </c>
      <c r="E2075" t="s">
        <v>4796</v>
      </c>
      <c r="F2075">
        <v>4</v>
      </c>
      <c r="G2075">
        <v>4</v>
      </c>
      <c r="H2075">
        <f t="shared" si="165"/>
        <v>16</v>
      </c>
      <c r="P2075" s="10"/>
      <c r="Q2075" s="10"/>
    </row>
    <row r="2076" spans="1:17" x14ac:dyDescent="0.25">
      <c r="A2076">
        <f t="shared" si="166"/>
        <v>0</v>
      </c>
      <c r="B2076">
        <v>1999</v>
      </c>
      <c r="C2076" t="s">
        <v>4797</v>
      </c>
      <c r="D2076" t="s">
        <v>1677</v>
      </c>
      <c r="E2076" t="s">
        <v>3346</v>
      </c>
      <c r="F2076">
        <v>3</v>
      </c>
      <c r="G2076">
        <v>3</v>
      </c>
      <c r="H2076">
        <f t="shared" si="165"/>
        <v>9</v>
      </c>
      <c r="P2076" s="10"/>
      <c r="Q2076" s="10"/>
    </row>
    <row r="2077" spans="1:17" x14ac:dyDescent="0.25">
      <c r="A2077">
        <f t="shared" si="166"/>
        <v>0</v>
      </c>
      <c r="B2077">
        <v>1999</v>
      </c>
      <c r="C2077" t="s">
        <v>4798</v>
      </c>
      <c r="D2077" t="s">
        <v>348</v>
      </c>
      <c r="E2077" t="s">
        <v>4799</v>
      </c>
      <c r="F2077">
        <v>4</v>
      </c>
      <c r="G2077">
        <v>4</v>
      </c>
      <c r="H2077">
        <f t="shared" si="165"/>
        <v>16</v>
      </c>
      <c r="P2077" s="10"/>
      <c r="Q2077" s="10"/>
    </row>
    <row r="2078" spans="1:17" x14ac:dyDescent="0.25">
      <c r="A2078">
        <f t="shared" si="166"/>
        <v>0</v>
      </c>
      <c r="B2078">
        <v>1999</v>
      </c>
      <c r="C2078" t="s">
        <v>4800</v>
      </c>
      <c r="D2078" t="s">
        <v>2024</v>
      </c>
      <c r="E2078" t="s">
        <v>4801</v>
      </c>
      <c r="F2078">
        <v>2</v>
      </c>
      <c r="G2078">
        <v>4</v>
      </c>
      <c r="H2078">
        <f t="shared" si="165"/>
        <v>16</v>
      </c>
      <c r="P2078" s="10"/>
      <c r="Q2078" s="10"/>
    </row>
    <row r="2079" spans="1:17" x14ac:dyDescent="0.25">
      <c r="A2079">
        <f t="shared" si="166"/>
        <v>0</v>
      </c>
      <c r="B2079">
        <v>1999</v>
      </c>
      <c r="C2079" t="s">
        <v>4802</v>
      </c>
      <c r="D2079" t="s">
        <v>2621</v>
      </c>
      <c r="E2079" t="s">
        <v>4803</v>
      </c>
      <c r="F2079">
        <v>2</v>
      </c>
      <c r="G2079">
        <v>4</v>
      </c>
      <c r="H2079">
        <f t="shared" si="165"/>
        <v>16</v>
      </c>
      <c r="P2079" s="10"/>
      <c r="Q2079" s="10"/>
    </row>
    <row r="2080" spans="1:17" x14ac:dyDescent="0.25">
      <c r="A2080">
        <f t="shared" si="166"/>
        <v>0</v>
      </c>
      <c r="B2080">
        <v>1999</v>
      </c>
      <c r="C2080" t="s">
        <v>4804</v>
      </c>
      <c r="D2080" t="s">
        <v>3020</v>
      </c>
      <c r="E2080" t="s">
        <v>4805</v>
      </c>
      <c r="F2080">
        <v>2</v>
      </c>
      <c r="G2080">
        <v>3</v>
      </c>
      <c r="H2080">
        <f t="shared" si="165"/>
        <v>9</v>
      </c>
      <c r="P2080" s="10"/>
      <c r="Q2080" s="10"/>
    </row>
    <row r="2081" spans="1:17" x14ac:dyDescent="0.25">
      <c r="A2081">
        <f t="shared" si="166"/>
        <v>0</v>
      </c>
      <c r="B2081">
        <v>1999</v>
      </c>
      <c r="C2081" t="s">
        <v>4806</v>
      </c>
      <c r="D2081" t="s">
        <v>392</v>
      </c>
      <c r="E2081" t="s">
        <v>4807</v>
      </c>
      <c r="F2081">
        <v>4</v>
      </c>
      <c r="G2081">
        <v>4</v>
      </c>
      <c r="H2081">
        <f t="shared" si="165"/>
        <v>16</v>
      </c>
      <c r="P2081" s="10"/>
      <c r="Q2081" s="10"/>
    </row>
    <row r="2082" spans="1:17" x14ac:dyDescent="0.25">
      <c r="A2082">
        <f t="shared" si="166"/>
        <v>0</v>
      </c>
      <c r="B2082">
        <v>1999</v>
      </c>
      <c r="C2082" t="s">
        <v>4808</v>
      </c>
      <c r="D2082" t="s">
        <v>1939</v>
      </c>
      <c r="E2082" t="s">
        <v>1732</v>
      </c>
      <c r="F2082">
        <v>3</v>
      </c>
      <c r="G2082">
        <v>4</v>
      </c>
      <c r="H2082">
        <f t="shared" si="165"/>
        <v>16</v>
      </c>
      <c r="P2082" s="10"/>
      <c r="Q2082" s="10"/>
    </row>
    <row r="2083" spans="1:17" x14ac:dyDescent="0.25">
      <c r="A2083">
        <f t="shared" si="166"/>
        <v>0</v>
      </c>
      <c r="B2083">
        <v>1999</v>
      </c>
      <c r="C2083" t="s">
        <v>4809</v>
      </c>
      <c r="D2083" t="s">
        <v>4810</v>
      </c>
      <c r="E2083" t="s">
        <v>4811</v>
      </c>
      <c r="F2083">
        <v>4</v>
      </c>
      <c r="G2083">
        <v>3</v>
      </c>
      <c r="H2083">
        <f t="shared" si="165"/>
        <v>9</v>
      </c>
      <c r="P2083" s="10"/>
      <c r="Q2083" s="10"/>
    </row>
    <row r="2084" spans="1:17" x14ac:dyDescent="0.25">
      <c r="A2084">
        <f t="shared" si="166"/>
        <v>0</v>
      </c>
      <c r="B2084">
        <v>1999</v>
      </c>
      <c r="C2084" t="s">
        <v>4812</v>
      </c>
      <c r="D2084" t="s">
        <v>327</v>
      </c>
      <c r="E2084" t="s">
        <v>4813</v>
      </c>
      <c r="F2084">
        <v>2</v>
      </c>
      <c r="G2084">
        <v>3</v>
      </c>
      <c r="H2084">
        <f t="shared" si="165"/>
        <v>9</v>
      </c>
      <c r="P2084" s="10"/>
      <c r="Q2084" s="10"/>
    </row>
    <row r="2085" spans="1:17" x14ac:dyDescent="0.25">
      <c r="A2085">
        <f t="shared" si="166"/>
        <v>0</v>
      </c>
      <c r="B2085">
        <v>1999</v>
      </c>
      <c r="C2085" t="s">
        <v>4814</v>
      </c>
      <c r="D2085" t="s">
        <v>1141</v>
      </c>
      <c r="E2085" t="s">
        <v>4815</v>
      </c>
      <c r="F2085">
        <v>2</v>
      </c>
      <c r="G2085">
        <v>4</v>
      </c>
      <c r="H2085">
        <f t="shared" si="165"/>
        <v>16</v>
      </c>
      <c r="P2085" s="10"/>
      <c r="Q2085" s="10"/>
    </row>
    <row r="2086" spans="1:17" x14ac:dyDescent="0.25">
      <c r="A2086">
        <f t="shared" si="166"/>
        <v>0</v>
      </c>
      <c r="B2086">
        <v>1999</v>
      </c>
      <c r="C2086" t="s">
        <v>4816</v>
      </c>
      <c r="D2086" t="s">
        <v>4290</v>
      </c>
      <c r="E2086" t="s">
        <v>4817</v>
      </c>
      <c r="F2086">
        <v>3</v>
      </c>
      <c r="G2086">
        <v>4</v>
      </c>
      <c r="H2086">
        <f t="shared" si="165"/>
        <v>16</v>
      </c>
      <c r="P2086" s="10"/>
      <c r="Q2086" s="10"/>
    </row>
    <row r="2087" spans="1:17" x14ac:dyDescent="0.25">
      <c r="A2087">
        <f t="shared" si="166"/>
        <v>0</v>
      </c>
      <c r="B2087">
        <v>1999</v>
      </c>
      <c r="C2087" t="s">
        <v>4818</v>
      </c>
      <c r="D2087" t="s">
        <v>3979</v>
      </c>
      <c r="E2087" t="s">
        <v>4819</v>
      </c>
      <c r="F2087">
        <v>3</v>
      </c>
      <c r="G2087">
        <v>4</v>
      </c>
      <c r="H2087">
        <f t="shared" si="165"/>
        <v>16</v>
      </c>
      <c r="P2087" s="10"/>
      <c r="Q2087" s="10"/>
    </row>
    <row r="2088" spans="1:17" x14ac:dyDescent="0.25">
      <c r="A2088">
        <f t="shared" si="166"/>
        <v>0</v>
      </c>
      <c r="B2088">
        <v>1999</v>
      </c>
      <c r="C2088" t="s">
        <v>4820</v>
      </c>
      <c r="D2088" t="s">
        <v>379</v>
      </c>
      <c r="E2088" t="s">
        <v>4821</v>
      </c>
      <c r="F2088">
        <v>3</v>
      </c>
      <c r="G2088">
        <v>3</v>
      </c>
      <c r="H2088">
        <f t="shared" si="165"/>
        <v>9</v>
      </c>
      <c r="P2088" s="10"/>
      <c r="Q2088" s="10"/>
    </row>
    <row r="2089" spans="1:17" x14ac:dyDescent="0.25">
      <c r="A2089">
        <f t="shared" si="166"/>
        <v>0</v>
      </c>
      <c r="B2089">
        <v>1999</v>
      </c>
      <c r="C2089" t="s">
        <v>4822</v>
      </c>
      <c r="D2089" t="s">
        <v>484</v>
      </c>
      <c r="E2089" t="s">
        <v>4823</v>
      </c>
      <c r="F2089">
        <v>2</v>
      </c>
      <c r="G2089">
        <v>3</v>
      </c>
      <c r="H2089">
        <f t="shared" si="165"/>
        <v>9</v>
      </c>
      <c r="P2089" s="10"/>
      <c r="Q2089" s="10"/>
    </row>
    <row r="2090" spans="1:17" x14ac:dyDescent="0.25">
      <c r="A2090">
        <f t="shared" si="166"/>
        <v>0</v>
      </c>
      <c r="B2090">
        <v>1999</v>
      </c>
      <c r="C2090" t="s">
        <v>4824</v>
      </c>
      <c r="D2090" t="s">
        <v>484</v>
      </c>
      <c r="E2090" t="s">
        <v>4825</v>
      </c>
      <c r="F2090">
        <v>4</v>
      </c>
      <c r="G2090">
        <v>3</v>
      </c>
      <c r="H2090">
        <f t="shared" si="165"/>
        <v>9</v>
      </c>
      <c r="P2090" s="10"/>
      <c r="Q2090" s="10"/>
    </row>
    <row r="2091" spans="1:17" x14ac:dyDescent="0.25">
      <c r="A2091">
        <f t="shared" si="166"/>
        <v>0</v>
      </c>
      <c r="B2091">
        <v>1999</v>
      </c>
      <c r="C2091" t="s">
        <v>4826</v>
      </c>
      <c r="D2091" t="s">
        <v>3062</v>
      </c>
      <c r="E2091" t="s">
        <v>4827</v>
      </c>
      <c r="F2091">
        <v>4</v>
      </c>
      <c r="G2091">
        <v>2</v>
      </c>
      <c r="H2091">
        <f t="shared" si="165"/>
        <v>4</v>
      </c>
      <c r="P2091" s="10"/>
      <c r="Q2091" s="10"/>
    </row>
    <row r="2092" spans="1:17" x14ac:dyDescent="0.25">
      <c r="A2092">
        <f t="shared" si="166"/>
        <v>0</v>
      </c>
      <c r="B2092">
        <v>1999</v>
      </c>
      <c r="C2092" t="s">
        <v>4828</v>
      </c>
      <c r="D2092" t="s">
        <v>484</v>
      </c>
      <c r="E2092" t="s">
        <v>4829</v>
      </c>
      <c r="F2092">
        <v>2</v>
      </c>
      <c r="G2092">
        <v>2</v>
      </c>
      <c r="H2092">
        <f t="shared" si="165"/>
        <v>4</v>
      </c>
      <c r="P2092" s="10"/>
      <c r="Q2092" s="10"/>
    </row>
    <row r="2093" spans="1:17" x14ac:dyDescent="0.25">
      <c r="A2093">
        <f t="shared" si="166"/>
        <v>0</v>
      </c>
      <c r="B2093">
        <v>1999</v>
      </c>
      <c r="C2093" t="s">
        <v>4830</v>
      </c>
      <c r="D2093" t="s">
        <v>1870</v>
      </c>
      <c r="E2093" t="s">
        <v>4831</v>
      </c>
      <c r="F2093">
        <v>2</v>
      </c>
      <c r="G2093">
        <v>4</v>
      </c>
      <c r="H2093">
        <f t="shared" si="165"/>
        <v>16</v>
      </c>
      <c r="P2093" s="10"/>
      <c r="Q2093" s="10"/>
    </row>
    <row r="2094" spans="1:17" x14ac:dyDescent="0.25">
      <c r="A2094">
        <f t="shared" si="166"/>
        <v>0</v>
      </c>
      <c r="B2094">
        <v>1999</v>
      </c>
      <c r="C2094" t="s">
        <v>4832</v>
      </c>
      <c r="D2094" t="s">
        <v>1748</v>
      </c>
      <c r="E2094" t="s">
        <v>4833</v>
      </c>
      <c r="F2094">
        <v>3</v>
      </c>
      <c r="G2094">
        <v>3</v>
      </c>
      <c r="H2094">
        <f t="shared" si="165"/>
        <v>9</v>
      </c>
      <c r="P2094" s="10"/>
      <c r="Q2094" s="10"/>
    </row>
    <row r="2095" spans="1:17" x14ac:dyDescent="0.25">
      <c r="A2095">
        <f t="shared" si="166"/>
        <v>0</v>
      </c>
      <c r="B2095">
        <v>1999</v>
      </c>
      <c r="C2095" t="s">
        <v>4834</v>
      </c>
      <c r="D2095" t="s">
        <v>364</v>
      </c>
      <c r="E2095" t="s">
        <v>4835</v>
      </c>
      <c r="F2095">
        <v>3</v>
      </c>
      <c r="G2095">
        <v>3</v>
      </c>
      <c r="H2095">
        <f t="shared" si="165"/>
        <v>9</v>
      </c>
      <c r="P2095" s="10"/>
      <c r="Q2095" s="10"/>
    </row>
    <row r="2096" spans="1:17" x14ac:dyDescent="0.25">
      <c r="A2096">
        <f t="shared" si="166"/>
        <v>0</v>
      </c>
      <c r="B2096">
        <v>1999</v>
      </c>
      <c r="C2096" t="s">
        <v>4836</v>
      </c>
      <c r="D2096" t="s">
        <v>2374</v>
      </c>
      <c r="E2096" t="s">
        <v>4837</v>
      </c>
      <c r="F2096">
        <v>2</v>
      </c>
      <c r="G2096">
        <v>3</v>
      </c>
      <c r="H2096">
        <f t="shared" si="165"/>
        <v>9</v>
      </c>
      <c r="P2096" s="10"/>
      <c r="Q2096" s="10"/>
    </row>
    <row r="2097" spans="1:17" x14ac:dyDescent="0.25">
      <c r="A2097">
        <f t="shared" si="166"/>
        <v>0</v>
      </c>
      <c r="B2097">
        <v>1999</v>
      </c>
      <c r="C2097" t="s">
        <v>4838</v>
      </c>
      <c r="D2097" t="s">
        <v>2838</v>
      </c>
      <c r="E2097" t="s">
        <v>4839</v>
      </c>
      <c r="F2097">
        <v>2</v>
      </c>
      <c r="G2097">
        <v>4</v>
      </c>
      <c r="H2097">
        <f t="shared" si="165"/>
        <v>16</v>
      </c>
      <c r="P2097" s="10"/>
      <c r="Q2097" s="10"/>
    </row>
    <row r="2098" spans="1:17" x14ac:dyDescent="0.25">
      <c r="A2098">
        <f t="shared" si="166"/>
        <v>0</v>
      </c>
      <c r="B2098">
        <v>1999</v>
      </c>
      <c r="C2098" t="s">
        <v>4840</v>
      </c>
      <c r="D2098" t="s">
        <v>4428</v>
      </c>
      <c r="E2098" t="s">
        <v>4841</v>
      </c>
      <c r="F2098">
        <v>3</v>
      </c>
      <c r="G2098">
        <v>2</v>
      </c>
      <c r="H2098">
        <f t="shared" si="165"/>
        <v>4</v>
      </c>
      <c r="P2098" s="10"/>
      <c r="Q2098" s="10"/>
    </row>
    <row r="2099" spans="1:17" x14ac:dyDescent="0.25">
      <c r="A2099">
        <f t="shared" si="166"/>
        <v>0</v>
      </c>
      <c r="B2099">
        <v>1999</v>
      </c>
      <c r="C2099" t="s">
        <v>4842</v>
      </c>
      <c r="D2099" t="s">
        <v>1515</v>
      </c>
      <c r="E2099" t="s">
        <v>4843</v>
      </c>
      <c r="F2099">
        <v>5</v>
      </c>
      <c r="G2099">
        <v>4</v>
      </c>
      <c r="H2099">
        <f t="shared" si="165"/>
        <v>16</v>
      </c>
      <c r="P2099" s="10"/>
      <c r="Q2099" s="10"/>
    </row>
    <row r="2100" spans="1:17" x14ac:dyDescent="0.25">
      <c r="A2100">
        <f t="shared" si="166"/>
        <v>0</v>
      </c>
      <c r="B2100">
        <v>1999</v>
      </c>
      <c r="C2100" t="s">
        <v>4844</v>
      </c>
      <c r="D2100" t="s">
        <v>4845</v>
      </c>
      <c r="E2100" t="s">
        <v>4846</v>
      </c>
      <c r="F2100">
        <v>3</v>
      </c>
      <c r="G2100">
        <v>4</v>
      </c>
      <c r="H2100">
        <f t="shared" ref="H2100:H2163" si="167">G2100^2</f>
        <v>16</v>
      </c>
      <c r="P2100" s="10"/>
      <c r="Q2100" s="10"/>
    </row>
    <row r="2101" spans="1:17" x14ac:dyDescent="0.25">
      <c r="A2101">
        <f t="shared" ref="A2101:A2164" si="168">IF(C2101=C2100,1,0)</f>
        <v>0</v>
      </c>
      <c r="B2101">
        <v>1999</v>
      </c>
      <c r="C2101" t="s">
        <v>4847</v>
      </c>
      <c r="D2101" t="s">
        <v>4848</v>
      </c>
      <c r="E2101" t="s">
        <v>4849</v>
      </c>
      <c r="F2101">
        <v>4</v>
      </c>
      <c r="G2101">
        <v>3</v>
      </c>
      <c r="H2101">
        <f t="shared" si="167"/>
        <v>9</v>
      </c>
      <c r="P2101" s="10"/>
      <c r="Q2101" s="10"/>
    </row>
    <row r="2102" spans="1:17" x14ac:dyDescent="0.25">
      <c r="A2102">
        <f t="shared" si="168"/>
        <v>0</v>
      </c>
      <c r="B2102">
        <v>1999</v>
      </c>
      <c r="C2102" t="s">
        <v>4850</v>
      </c>
      <c r="D2102" t="s">
        <v>327</v>
      </c>
      <c r="E2102" t="s">
        <v>4851</v>
      </c>
      <c r="F2102">
        <v>2</v>
      </c>
      <c r="G2102">
        <v>3</v>
      </c>
      <c r="H2102">
        <f t="shared" si="167"/>
        <v>9</v>
      </c>
      <c r="P2102" s="10"/>
      <c r="Q2102" s="10"/>
    </row>
    <row r="2103" spans="1:17" x14ac:dyDescent="0.25">
      <c r="A2103">
        <f t="shared" si="168"/>
        <v>0</v>
      </c>
      <c r="B2103">
        <v>1999</v>
      </c>
      <c r="C2103" t="s">
        <v>4852</v>
      </c>
      <c r="D2103" t="s">
        <v>3082</v>
      </c>
      <c r="E2103" t="s">
        <v>4853</v>
      </c>
      <c r="F2103">
        <v>2</v>
      </c>
      <c r="G2103">
        <v>4</v>
      </c>
      <c r="H2103">
        <f t="shared" si="167"/>
        <v>16</v>
      </c>
      <c r="P2103" s="10"/>
      <c r="Q2103" s="10"/>
    </row>
    <row r="2104" spans="1:17" x14ac:dyDescent="0.25">
      <c r="A2104">
        <f t="shared" si="168"/>
        <v>0</v>
      </c>
      <c r="B2104">
        <v>1999</v>
      </c>
      <c r="C2104" t="s">
        <v>4854</v>
      </c>
      <c r="D2104" t="s">
        <v>327</v>
      </c>
      <c r="E2104" t="s">
        <v>4855</v>
      </c>
      <c r="F2104">
        <v>2</v>
      </c>
      <c r="G2104">
        <v>3</v>
      </c>
      <c r="H2104">
        <f t="shared" si="167"/>
        <v>9</v>
      </c>
      <c r="P2104" s="10"/>
      <c r="Q2104" s="10"/>
    </row>
    <row r="2105" spans="1:17" x14ac:dyDescent="0.25">
      <c r="A2105">
        <f t="shared" si="168"/>
        <v>0</v>
      </c>
      <c r="B2105">
        <v>1999</v>
      </c>
      <c r="C2105" t="s">
        <v>4856</v>
      </c>
      <c r="D2105" t="s">
        <v>379</v>
      </c>
      <c r="E2105" t="s">
        <v>4857</v>
      </c>
      <c r="F2105">
        <v>2</v>
      </c>
      <c r="G2105">
        <v>4</v>
      </c>
      <c r="H2105">
        <f t="shared" si="167"/>
        <v>16</v>
      </c>
      <c r="P2105" s="10"/>
      <c r="Q2105" s="10"/>
    </row>
    <row r="2106" spans="1:17" x14ac:dyDescent="0.25">
      <c r="A2106">
        <f t="shared" si="168"/>
        <v>0</v>
      </c>
      <c r="B2106">
        <v>1999</v>
      </c>
      <c r="C2106" t="s">
        <v>4858</v>
      </c>
      <c r="D2106" t="s">
        <v>4859</v>
      </c>
      <c r="E2106" t="s">
        <v>4860</v>
      </c>
      <c r="F2106">
        <v>4</v>
      </c>
      <c r="G2106">
        <v>4</v>
      </c>
      <c r="H2106">
        <f t="shared" si="167"/>
        <v>16</v>
      </c>
      <c r="P2106" s="10"/>
      <c r="Q2106" s="10"/>
    </row>
    <row r="2107" spans="1:17" x14ac:dyDescent="0.25">
      <c r="A2107">
        <f t="shared" si="168"/>
        <v>0</v>
      </c>
      <c r="B2107">
        <v>1999</v>
      </c>
      <c r="C2107" t="s">
        <v>4861</v>
      </c>
      <c r="D2107" t="s">
        <v>324</v>
      </c>
      <c r="E2107" t="s">
        <v>4862</v>
      </c>
      <c r="F2107">
        <v>4</v>
      </c>
      <c r="G2107">
        <v>4</v>
      </c>
      <c r="H2107">
        <f t="shared" si="167"/>
        <v>16</v>
      </c>
      <c r="P2107" s="10"/>
      <c r="Q2107" s="10"/>
    </row>
    <row r="2108" spans="1:17" x14ac:dyDescent="0.25">
      <c r="A2108">
        <f t="shared" si="168"/>
        <v>0</v>
      </c>
      <c r="B2108">
        <v>1999</v>
      </c>
      <c r="C2108" t="s">
        <v>4863</v>
      </c>
      <c r="D2108" t="s">
        <v>2288</v>
      </c>
      <c r="E2108" t="s">
        <v>4202</v>
      </c>
      <c r="F2108">
        <v>3</v>
      </c>
      <c r="G2108">
        <v>4</v>
      </c>
      <c r="H2108">
        <f t="shared" si="167"/>
        <v>16</v>
      </c>
      <c r="P2108" s="10"/>
      <c r="Q2108" s="10"/>
    </row>
    <row r="2109" spans="1:17" x14ac:dyDescent="0.25">
      <c r="A2109">
        <f t="shared" si="168"/>
        <v>0</v>
      </c>
      <c r="B2109">
        <v>2000</v>
      </c>
      <c r="C2109" t="s">
        <v>4864</v>
      </c>
      <c r="D2109" t="s">
        <v>379</v>
      </c>
      <c r="E2109" t="s">
        <v>4865</v>
      </c>
      <c r="F2109">
        <v>3</v>
      </c>
      <c r="G2109">
        <v>4</v>
      </c>
      <c r="H2109">
        <f t="shared" si="167"/>
        <v>16</v>
      </c>
      <c r="P2109" s="10"/>
      <c r="Q2109" s="10"/>
    </row>
    <row r="2110" spans="1:17" x14ac:dyDescent="0.25">
      <c r="A2110">
        <f t="shared" si="168"/>
        <v>0</v>
      </c>
      <c r="B2110">
        <v>2000</v>
      </c>
      <c r="C2110" t="s">
        <v>4866</v>
      </c>
      <c r="D2110" t="s">
        <v>4867</v>
      </c>
      <c r="E2110" t="s">
        <v>4868</v>
      </c>
      <c r="F2110">
        <v>2</v>
      </c>
      <c r="G2110">
        <v>4</v>
      </c>
      <c r="H2110">
        <f t="shared" si="167"/>
        <v>16</v>
      </c>
      <c r="P2110" s="10"/>
      <c r="Q2110" s="10"/>
    </row>
    <row r="2111" spans="1:17" x14ac:dyDescent="0.25">
      <c r="A2111">
        <f t="shared" si="168"/>
        <v>0</v>
      </c>
      <c r="B2111">
        <v>2000</v>
      </c>
      <c r="C2111" t="s">
        <v>4869</v>
      </c>
      <c r="D2111" t="s">
        <v>2892</v>
      </c>
      <c r="E2111" t="s">
        <v>4870</v>
      </c>
      <c r="F2111">
        <v>2</v>
      </c>
      <c r="G2111">
        <v>4</v>
      </c>
      <c r="H2111">
        <f t="shared" si="167"/>
        <v>16</v>
      </c>
      <c r="P2111" s="10"/>
      <c r="Q2111" s="10"/>
    </row>
    <row r="2112" spans="1:17" x14ac:dyDescent="0.25">
      <c r="A2112">
        <f t="shared" si="168"/>
        <v>0</v>
      </c>
      <c r="B2112">
        <v>2000</v>
      </c>
      <c r="C2112" t="s">
        <v>4871</v>
      </c>
      <c r="D2112" t="s">
        <v>843</v>
      </c>
      <c r="E2112" t="s">
        <v>4872</v>
      </c>
      <c r="F2112">
        <v>5</v>
      </c>
      <c r="G2112">
        <v>4</v>
      </c>
      <c r="H2112">
        <f t="shared" si="167"/>
        <v>16</v>
      </c>
      <c r="P2112" s="10"/>
      <c r="Q2112" s="10"/>
    </row>
    <row r="2113" spans="1:17" x14ac:dyDescent="0.25">
      <c r="A2113">
        <f t="shared" si="168"/>
        <v>0</v>
      </c>
      <c r="B2113">
        <v>2000</v>
      </c>
      <c r="C2113" t="s">
        <v>4873</v>
      </c>
      <c r="D2113" t="s">
        <v>2066</v>
      </c>
      <c r="E2113" t="s">
        <v>4874</v>
      </c>
      <c r="F2113">
        <v>2</v>
      </c>
      <c r="G2113">
        <v>4</v>
      </c>
      <c r="H2113">
        <f t="shared" si="167"/>
        <v>16</v>
      </c>
      <c r="P2113" s="10"/>
      <c r="Q2113" s="10"/>
    </row>
    <row r="2114" spans="1:17" x14ac:dyDescent="0.25">
      <c r="A2114">
        <f t="shared" si="168"/>
        <v>0</v>
      </c>
      <c r="B2114">
        <v>2000</v>
      </c>
      <c r="C2114" t="s">
        <v>4875</v>
      </c>
      <c r="D2114" t="s">
        <v>768</v>
      </c>
      <c r="E2114" t="s">
        <v>4876</v>
      </c>
      <c r="F2114">
        <v>2</v>
      </c>
      <c r="G2114">
        <v>4</v>
      </c>
      <c r="H2114">
        <f t="shared" si="167"/>
        <v>16</v>
      </c>
      <c r="P2114" s="10"/>
      <c r="Q2114" s="10"/>
    </row>
    <row r="2115" spans="1:17" x14ac:dyDescent="0.25">
      <c r="A2115">
        <f t="shared" si="168"/>
        <v>0</v>
      </c>
      <c r="B2115">
        <v>2000</v>
      </c>
      <c r="C2115" t="s">
        <v>4877</v>
      </c>
      <c r="D2115" t="s">
        <v>3223</v>
      </c>
      <c r="E2115" t="s">
        <v>4878</v>
      </c>
      <c r="F2115">
        <v>4</v>
      </c>
      <c r="G2115">
        <v>4</v>
      </c>
      <c r="H2115">
        <f t="shared" si="167"/>
        <v>16</v>
      </c>
      <c r="P2115" s="10"/>
      <c r="Q2115" s="10"/>
    </row>
    <row r="2116" spans="1:17" x14ac:dyDescent="0.25">
      <c r="A2116">
        <f t="shared" si="168"/>
        <v>0</v>
      </c>
      <c r="B2116">
        <v>2000</v>
      </c>
      <c r="C2116" t="s">
        <v>4879</v>
      </c>
      <c r="D2116" t="s">
        <v>4880</v>
      </c>
      <c r="E2116" t="s">
        <v>4881</v>
      </c>
      <c r="F2116">
        <v>3</v>
      </c>
      <c r="G2116">
        <v>4</v>
      </c>
      <c r="H2116">
        <f t="shared" si="167"/>
        <v>16</v>
      </c>
      <c r="P2116" s="10"/>
      <c r="Q2116" s="10"/>
    </row>
    <row r="2117" spans="1:17" x14ac:dyDescent="0.25">
      <c r="A2117">
        <f t="shared" si="168"/>
        <v>0</v>
      </c>
      <c r="B2117">
        <v>2000</v>
      </c>
      <c r="C2117" t="s">
        <v>4882</v>
      </c>
      <c r="D2117" t="s">
        <v>392</v>
      </c>
      <c r="E2117" t="s">
        <v>4883</v>
      </c>
      <c r="F2117">
        <v>4</v>
      </c>
      <c r="G2117">
        <v>3</v>
      </c>
      <c r="H2117">
        <f t="shared" si="167"/>
        <v>9</v>
      </c>
      <c r="P2117" s="10"/>
      <c r="Q2117" s="10"/>
    </row>
    <row r="2118" spans="1:17" x14ac:dyDescent="0.25">
      <c r="A2118">
        <f t="shared" si="168"/>
        <v>0</v>
      </c>
      <c r="B2118">
        <v>2000</v>
      </c>
      <c r="C2118" t="s">
        <v>4884</v>
      </c>
      <c r="D2118" t="s">
        <v>1208</v>
      </c>
      <c r="E2118" t="s">
        <v>4885</v>
      </c>
      <c r="F2118">
        <v>2</v>
      </c>
      <c r="G2118">
        <v>4</v>
      </c>
      <c r="H2118">
        <f t="shared" si="167"/>
        <v>16</v>
      </c>
      <c r="P2118" s="10"/>
      <c r="Q2118" s="10"/>
    </row>
    <row r="2119" spans="1:17" x14ac:dyDescent="0.25">
      <c r="A2119">
        <f t="shared" si="168"/>
        <v>0</v>
      </c>
      <c r="B2119">
        <v>2000</v>
      </c>
      <c r="C2119" t="s">
        <v>4886</v>
      </c>
      <c r="D2119" t="s">
        <v>484</v>
      </c>
      <c r="E2119" t="s">
        <v>4887</v>
      </c>
      <c r="F2119">
        <v>2</v>
      </c>
      <c r="G2119">
        <v>4</v>
      </c>
      <c r="H2119">
        <f t="shared" si="167"/>
        <v>16</v>
      </c>
      <c r="P2119" s="10"/>
      <c r="Q2119" s="10"/>
    </row>
    <row r="2120" spans="1:17" x14ac:dyDescent="0.25">
      <c r="A2120">
        <f t="shared" si="168"/>
        <v>0</v>
      </c>
      <c r="B2120">
        <v>2000</v>
      </c>
      <c r="C2120" t="s">
        <v>4888</v>
      </c>
      <c r="D2120" t="s">
        <v>484</v>
      </c>
      <c r="E2120" t="s">
        <v>4889</v>
      </c>
      <c r="F2120">
        <v>4</v>
      </c>
      <c r="G2120">
        <v>4</v>
      </c>
      <c r="H2120">
        <f t="shared" si="167"/>
        <v>16</v>
      </c>
      <c r="P2120" s="10"/>
      <c r="Q2120" s="10"/>
    </row>
    <row r="2121" spans="1:17" x14ac:dyDescent="0.25">
      <c r="A2121">
        <f t="shared" si="168"/>
        <v>0</v>
      </c>
      <c r="B2121">
        <v>2000</v>
      </c>
      <c r="C2121" t="s">
        <v>4890</v>
      </c>
      <c r="D2121" t="s">
        <v>608</v>
      </c>
      <c r="E2121" t="s">
        <v>4891</v>
      </c>
      <c r="F2121">
        <v>2</v>
      </c>
      <c r="G2121">
        <v>3</v>
      </c>
      <c r="H2121">
        <f t="shared" si="167"/>
        <v>9</v>
      </c>
      <c r="P2121" s="10"/>
      <c r="Q2121" s="10"/>
    </row>
    <row r="2122" spans="1:17" x14ac:dyDescent="0.25">
      <c r="A2122">
        <f t="shared" si="168"/>
        <v>0</v>
      </c>
      <c r="B2122">
        <v>2000</v>
      </c>
      <c r="C2122" t="s">
        <v>4892</v>
      </c>
      <c r="D2122" t="s">
        <v>315</v>
      </c>
      <c r="E2122" t="s">
        <v>4893</v>
      </c>
      <c r="F2122">
        <v>4</v>
      </c>
      <c r="G2122">
        <v>2</v>
      </c>
      <c r="H2122">
        <f t="shared" si="167"/>
        <v>4</v>
      </c>
      <c r="P2122" s="10"/>
      <c r="Q2122" s="10"/>
    </row>
    <row r="2123" spans="1:17" x14ac:dyDescent="0.25">
      <c r="A2123">
        <f t="shared" si="168"/>
        <v>0</v>
      </c>
      <c r="B2123">
        <v>2000</v>
      </c>
      <c r="C2123" t="s">
        <v>4894</v>
      </c>
      <c r="D2123" t="s">
        <v>4895</v>
      </c>
      <c r="E2123" t="s">
        <v>1860</v>
      </c>
      <c r="F2123">
        <v>4</v>
      </c>
      <c r="G2123">
        <v>4</v>
      </c>
      <c r="H2123">
        <f t="shared" si="167"/>
        <v>16</v>
      </c>
      <c r="P2123" s="10"/>
      <c r="Q2123" s="10"/>
    </row>
    <row r="2124" spans="1:17" x14ac:dyDescent="0.25">
      <c r="A2124">
        <f t="shared" si="168"/>
        <v>0</v>
      </c>
      <c r="B2124">
        <v>2000</v>
      </c>
      <c r="C2124" t="s">
        <v>4896</v>
      </c>
      <c r="D2124" t="s">
        <v>4895</v>
      </c>
      <c r="E2124" t="s">
        <v>1860</v>
      </c>
      <c r="F2124">
        <v>2</v>
      </c>
      <c r="G2124">
        <v>4</v>
      </c>
      <c r="H2124">
        <f t="shared" si="167"/>
        <v>16</v>
      </c>
      <c r="P2124" s="10"/>
      <c r="Q2124" s="10"/>
    </row>
    <row r="2125" spans="1:17" x14ac:dyDescent="0.25">
      <c r="A2125">
        <f t="shared" si="168"/>
        <v>0</v>
      </c>
      <c r="B2125">
        <v>2000</v>
      </c>
      <c r="C2125" t="s">
        <v>4897</v>
      </c>
      <c r="D2125" t="s">
        <v>1855</v>
      </c>
      <c r="E2125" t="s">
        <v>4898</v>
      </c>
      <c r="F2125">
        <v>3</v>
      </c>
      <c r="G2125">
        <v>2</v>
      </c>
      <c r="H2125">
        <f t="shared" si="167"/>
        <v>4</v>
      </c>
      <c r="P2125" s="10"/>
      <c r="Q2125" s="10"/>
    </row>
    <row r="2126" spans="1:17" x14ac:dyDescent="0.25">
      <c r="A2126">
        <f t="shared" si="168"/>
        <v>0</v>
      </c>
      <c r="B2126">
        <v>2000</v>
      </c>
      <c r="C2126" t="s">
        <v>4899</v>
      </c>
      <c r="D2126" t="s">
        <v>353</v>
      </c>
      <c r="E2126" t="s">
        <v>4900</v>
      </c>
      <c r="F2126">
        <v>4</v>
      </c>
      <c r="G2126">
        <v>4</v>
      </c>
      <c r="H2126">
        <f t="shared" si="167"/>
        <v>16</v>
      </c>
      <c r="P2126" s="10"/>
      <c r="Q2126" s="10"/>
    </row>
    <row r="2127" spans="1:17" x14ac:dyDescent="0.25">
      <c r="A2127">
        <f t="shared" si="168"/>
        <v>0</v>
      </c>
      <c r="B2127">
        <v>2000</v>
      </c>
      <c r="C2127" t="s">
        <v>4901</v>
      </c>
      <c r="D2127" t="s">
        <v>733</v>
      </c>
      <c r="E2127" t="s">
        <v>4902</v>
      </c>
      <c r="F2127">
        <v>4</v>
      </c>
      <c r="G2127">
        <v>4</v>
      </c>
      <c r="H2127">
        <f t="shared" si="167"/>
        <v>16</v>
      </c>
      <c r="P2127" s="10"/>
      <c r="Q2127" s="10"/>
    </row>
    <row r="2128" spans="1:17" x14ac:dyDescent="0.25">
      <c r="A2128">
        <f t="shared" si="168"/>
        <v>0</v>
      </c>
      <c r="B2128">
        <v>2000</v>
      </c>
      <c r="C2128" t="s">
        <v>4903</v>
      </c>
      <c r="D2128" t="s">
        <v>3285</v>
      </c>
      <c r="E2128" t="s">
        <v>4904</v>
      </c>
      <c r="F2128">
        <v>2</v>
      </c>
      <c r="G2128">
        <v>4</v>
      </c>
      <c r="H2128">
        <f t="shared" si="167"/>
        <v>16</v>
      </c>
      <c r="P2128" s="10"/>
      <c r="Q2128" s="10"/>
    </row>
    <row r="2129" spans="1:17" x14ac:dyDescent="0.25">
      <c r="A2129">
        <f t="shared" si="168"/>
        <v>0</v>
      </c>
      <c r="B2129">
        <v>2000</v>
      </c>
      <c r="C2129" t="s">
        <v>4905</v>
      </c>
      <c r="D2129" t="s">
        <v>4249</v>
      </c>
      <c r="E2129" t="s">
        <v>4906</v>
      </c>
      <c r="F2129">
        <v>2</v>
      </c>
      <c r="G2129">
        <v>4</v>
      </c>
      <c r="H2129">
        <f t="shared" si="167"/>
        <v>16</v>
      </c>
      <c r="P2129" s="10"/>
      <c r="Q2129" s="10"/>
    </row>
    <row r="2130" spans="1:17" x14ac:dyDescent="0.25">
      <c r="A2130">
        <f t="shared" si="168"/>
        <v>0</v>
      </c>
      <c r="B2130">
        <v>2000</v>
      </c>
      <c r="C2130" t="s">
        <v>4907</v>
      </c>
      <c r="D2130" t="s">
        <v>4908</v>
      </c>
      <c r="E2130" t="s">
        <v>4909</v>
      </c>
      <c r="F2130">
        <v>2</v>
      </c>
      <c r="G2130">
        <v>4</v>
      </c>
      <c r="H2130">
        <f t="shared" si="167"/>
        <v>16</v>
      </c>
      <c r="P2130" s="10"/>
      <c r="Q2130" s="10"/>
    </row>
    <row r="2131" spans="1:17" x14ac:dyDescent="0.25">
      <c r="A2131">
        <f t="shared" si="168"/>
        <v>0</v>
      </c>
      <c r="B2131">
        <v>2000</v>
      </c>
      <c r="C2131" t="s">
        <v>4910</v>
      </c>
      <c r="D2131" t="s">
        <v>437</v>
      </c>
      <c r="E2131" t="s">
        <v>4911</v>
      </c>
      <c r="F2131">
        <v>5</v>
      </c>
      <c r="G2131">
        <v>2</v>
      </c>
      <c r="H2131">
        <f t="shared" si="167"/>
        <v>4</v>
      </c>
      <c r="P2131" s="10"/>
      <c r="Q2131" s="10"/>
    </row>
    <row r="2132" spans="1:17" x14ac:dyDescent="0.25">
      <c r="A2132">
        <f t="shared" si="168"/>
        <v>0</v>
      </c>
      <c r="B2132">
        <v>2000</v>
      </c>
      <c r="C2132" t="s">
        <v>4912</v>
      </c>
      <c r="D2132" t="s">
        <v>3474</v>
      </c>
      <c r="E2132" t="s">
        <v>4913</v>
      </c>
      <c r="F2132">
        <v>4</v>
      </c>
      <c r="G2132">
        <v>4</v>
      </c>
      <c r="H2132">
        <f t="shared" si="167"/>
        <v>16</v>
      </c>
      <c r="P2132" s="10"/>
      <c r="Q2132" s="10"/>
    </row>
    <row r="2133" spans="1:17" x14ac:dyDescent="0.25">
      <c r="A2133">
        <f t="shared" si="168"/>
        <v>0</v>
      </c>
      <c r="B2133">
        <v>2000</v>
      </c>
      <c r="C2133" t="s">
        <v>4914</v>
      </c>
      <c r="D2133" t="s">
        <v>324</v>
      </c>
      <c r="E2133" t="s">
        <v>4915</v>
      </c>
      <c r="F2133">
        <v>3</v>
      </c>
      <c r="G2133">
        <v>2</v>
      </c>
      <c r="H2133">
        <f t="shared" si="167"/>
        <v>4</v>
      </c>
      <c r="P2133" s="10"/>
      <c r="Q2133" s="10"/>
    </row>
    <row r="2134" spans="1:17" x14ac:dyDescent="0.25">
      <c r="A2134">
        <f t="shared" si="168"/>
        <v>0</v>
      </c>
      <c r="B2134">
        <v>2000</v>
      </c>
      <c r="C2134" t="s">
        <v>4916</v>
      </c>
      <c r="D2134" t="s">
        <v>4917</v>
      </c>
      <c r="E2134" t="s">
        <v>4918</v>
      </c>
      <c r="F2134">
        <v>3</v>
      </c>
      <c r="G2134">
        <v>3</v>
      </c>
      <c r="H2134">
        <f t="shared" si="167"/>
        <v>9</v>
      </c>
      <c r="P2134" s="10"/>
      <c r="Q2134" s="10"/>
    </row>
    <row r="2135" spans="1:17" x14ac:dyDescent="0.25">
      <c r="A2135">
        <f t="shared" si="168"/>
        <v>0</v>
      </c>
      <c r="B2135">
        <v>2000</v>
      </c>
      <c r="C2135" t="s">
        <v>4919</v>
      </c>
      <c r="D2135" t="s">
        <v>4920</v>
      </c>
      <c r="E2135" t="s">
        <v>4921</v>
      </c>
      <c r="F2135">
        <v>4</v>
      </c>
      <c r="G2135">
        <v>4</v>
      </c>
      <c r="H2135">
        <f t="shared" si="167"/>
        <v>16</v>
      </c>
      <c r="P2135" s="10"/>
      <c r="Q2135" s="10"/>
    </row>
    <row r="2136" spans="1:17" x14ac:dyDescent="0.25">
      <c r="A2136">
        <f t="shared" si="168"/>
        <v>0</v>
      </c>
      <c r="B2136">
        <v>2000</v>
      </c>
      <c r="C2136" t="s">
        <v>4922</v>
      </c>
      <c r="D2136" t="s">
        <v>437</v>
      </c>
      <c r="E2136" t="s">
        <v>4923</v>
      </c>
      <c r="F2136">
        <v>5</v>
      </c>
      <c r="G2136">
        <v>4</v>
      </c>
      <c r="H2136">
        <f t="shared" si="167"/>
        <v>16</v>
      </c>
      <c r="P2136" s="10"/>
      <c r="Q2136" s="10"/>
    </row>
    <row r="2137" spans="1:17" x14ac:dyDescent="0.25">
      <c r="A2137">
        <f t="shared" si="168"/>
        <v>0</v>
      </c>
      <c r="B2137">
        <v>2000</v>
      </c>
      <c r="C2137" t="s">
        <v>4924</v>
      </c>
      <c r="D2137" t="s">
        <v>1828</v>
      </c>
      <c r="E2137" t="s">
        <v>4925</v>
      </c>
      <c r="F2137">
        <v>3</v>
      </c>
      <c r="G2137">
        <v>4</v>
      </c>
      <c r="H2137">
        <f t="shared" si="167"/>
        <v>16</v>
      </c>
      <c r="P2137" s="10"/>
      <c r="Q2137" s="10"/>
    </row>
    <row r="2138" spans="1:17" x14ac:dyDescent="0.25">
      <c r="A2138">
        <f t="shared" si="168"/>
        <v>0</v>
      </c>
      <c r="B2138">
        <v>2000</v>
      </c>
      <c r="C2138" t="s">
        <v>4926</v>
      </c>
      <c r="D2138" t="s">
        <v>651</v>
      </c>
      <c r="E2138" t="s">
        <v>4927</v>
      </c>
      <c r="F2138">
        <v>3</v>
      </c>
      <c r="G2138">
        <v>3</v>
      </c>
      <c r="H2138">
        <f t="shared" si="167"/>
        <v>9</v>
      </c>
      <c r="P2138" s="10"/>
      <c r="Q2138" s="10"/>
    </row>
    <row r="2139" spans="1:17" x14ac:dyDescent="0.25">
      <c r="A2139">
        <f t="shared" si="168"/>
        <v>0</v>
      </c>
      <c r="B2139">
        <v>2000</v>
      </c>
      <c r="C2139" t="s">
        <v>4928</v>
      </c>
      <c r="D2139" t="s">
        <v>4929</v>
      </c>
      <c r="E2139" t="s">
        <v>4930</v>
      </c>
      <c r="F2139">
        <v>4</v>
      </c>
      <c r="G2139">
        <v>3</v>
      </c>
      <c r="H2139">
        <f t="shared" si="167"/>
        <v>9</v>
      </c>
      <c r="P2139" s="10"/>
      <c r="Q2139" s="10"/>
    </row>
    <row r="2140" spans="1:17" x14ac:dyDescent="0.25">
      <c r="A2140">
        <f t="shared" si="168"/>
        <v>0</v>
      </c>
      <c r="B2140">
        <v>2000</v>
      </c>
      <c r="C2140" t="s">
        <v>4931</v>
      </c>
      <c r="D2140" t="s">
        <v>353</v>
      </c>
      <c r="E2140" t="s">
        <v>4932</v>
      </c>
      <c r="F2140">
        <v>2</v>
      </c>
      <c r="G2140">
        <v>4</v>
      </c>
      <c r="H2140">
        <f t="shared" si="167"/>
        <v>16</v>
      </c>
      <c r="P2140" s="10"/>
      <c r="Q2140" s="10"/>
    </row>
    <row r="2141" spans="1:17" x14ac:dyDescent="0.25">
      <c r="A2141">
        <f t="shared" si="168"/>
        <v>0</v>
      </c>
      <c r="B2141">
        <v>2000</v>
      </c>
      <c r="C2141" t="s">
        <v>4933</v>
      </c>
      <c r="D2141" t="s">
        <v>353</v>
      </c>
      <c r="E2141" t="s">
        <v>4934</v>
      </c>
      <c r="F2141">
        <v>2</v>
      </c>
      <c r="G2141">
        <v>4</v>
      </c>
      <c r="H2141">
        <f t="shared" si="167"/>
        <v>16</v>
      </c>
      <c r="P2141" s="10"/>
      <c r="Q2141" s="10"/>
    </row>
    <row r="2142" spans="1:17" x14ac:dyDescent="0.25">
      <c r="A2142">
        <f t="shared" si="168"/>
        <v>0</v>
      </c>
      <c r="B2142">
        <v>2000</v>
      </c>
      <c r="C2142" t="s">
        <v>4935</v>
      </c>
      <c r="D2142" t="s">
        <v>4936</v>
      </c>
      <c r="E2142" t="s">
        <v>4937</v>
      </c>
      <c r="F2142">
        <v>4</v>
      </c>
      <c r="G2142">
        <v>4</v>
      </c>
      <c r="H2142">
        <f t="shared" si="167"/>
        <v>16</v>
      </c>
      <c r="P2142" s="10"/>
      <c r="Q2142" s="10"/>
    </row>
    <row r="2143" spans="1:17" x14ac:dyDescent="0.25">
      <c r="A2143">
        <f t="shared" si="168"/>
        <v>0</v>
      </c>
      <c r="B2143">
        <v>2000</v>
      </c>
      <c r="C2143" t="s">
        <v>4938</v>
      </c>
      <c r="D2143" t="s">
        <v>4939</v>
      </c>
      <c r="E2143" t="s">
        <v>4940</v>
      </c>
      <c r="F2143">
        <v>2</v>
      </c>
      <c r="G2143">
        <v>4</v>
      </c>
      <c r="H2143">
        <f t="shared" si="167"/>
        <v>16</v>
      </c>
      <c r="P2143" s="10"/>
      <c r="Q2143" s="10"/>
    </row>
    <row r="2144" spans="1:17" x14ac:dyDescent="0.25">
      <c r="A2144">
        <f t="shared" si="168"/>
        <v>0</v>
      </c>
      <c r="B2144">
        <v>2000</v>
      </c>
      <c r="C2144" t="s">
        <v>4941</v>
      </c>
      <c r="D2144" t="s">
        <v>4942</v>
      </c>
      <c r="E2144" t="s">
        <v>4943</v>
      </c>
      <c r="F2144">
        <v>3</v>
      </c>
      <c r="G2144">
        <v>4</v>
      </c>
      <c r="H2144">
        <f t="shared" si="167"/>
        <v>16</v>
      </c>
      <c r="P2144" s="10"/>
      <c r="Q2144" s="10"/>
    </row>
    <row r="2145" spans="1:17" x14ac:dyDescent="0.25">
      <c r="A2145">
        <f t="shared" si="168"/>
        <v>0</v>
      </c>
      <c r="B2145">
        <v>2000</v>
      </c>
      <c r="C2145" t="s">
        <v>4944</v>
      </c>
      <c r="D2145" t="s">
        <v>395</v>
      </c>
      <c r="E2145" t="s">
        <v>4945</v>
      </c>
      <c r="F2145">
        <v>3</v>
      </c>
      <c r="G2145">
        <v>4</v>
      </c>
      <c r="H2145">
        <f t="shared" si="167"/>
        <v>16</v>
      </c>
      <c r="P2145" s="10"/>
      <c r="Q2145" s="10"/>
    </row>
    <row r="2146" spans="1:17" x14ac:dyDescent="0.25">
      <c r="A2146">
        <f t="shared" si="168"/>
        <v>0</v>
      </c>
      <c r="B2146">
        <v>2000</v>
      </c>
      <c r="C2146" t="s">
        <v>4946</v>
      </c>
      <c r="D2146" t="s">
        <v>327</v>
      </c>
      <c r="E2146" t="s">
        <v>2212</v>
      </c>
      <c r="F2146">
        <v>4</v>
      </c>
      <c r="G2146">
        <v>3</v>
      </c>
      <c r="H2146">
        <f t="shared" si="167"/>
        <v>9</v>
      </c>
      <c r="P2146" s="10"/>
      <c r="Q2146" s="10"/>
    </row>
    <row r="2147" spans="1:17" x14ac:dyDescent="0.25">
      <c r="A2147">
        <f t="shared" si="168"/>
        <v>0</v>
      </c>
      <c r="B2147">
        <v>2000</v>
      </c>
      <c r="C2147" t="s">
        <v>4947</v>
      </c>
      <c r="D2147" t="s">
        <v>815</v>
      </c>
      <c r="E2147" t="s">
        <v>4948</v>
      </c>
      <c r="F2147">
        <v>2</v>
      </c>
      <c r="G2147">
        <v>4</v>
      </c>
      <c r="H2147">
        <f t="shared" si="167"/>
        <v>16</v>
      </c>
      <c r="P2147" s="10"/>
      <c r="Q2147" s="10"/>
    </row>
    <row r="2148" spans="1:17" x14ac:dyDescent="0.25">
      <c r="A2148">
        <f t="shared" si="168"/>
        <v>0</v>
      </c>
      <c r="B2148">
        <v>2000</v>
      </c>
      <c r="C2148" t="s">
        <v>4949</v>
      </c>
      <c r="D2148" t="s">
        <v>4950</v>
      </c>
      <c r="E2148" t="s">
        <v>4951</v>
      </c>
      <c r="F2148">
        <v>4</v>
      </c>
      <c r="G2148">
        <v>2</v>
      </c>
      <c r="H2148">
        <f t="shared" si="167"/>
        <v>4</v>
      </c>
      <c r="P2148" s="10"/>
      <c r="Q2148" s="10"/>
    </row>
    <row r="2149" spans="1:17" x14ac:dyDescent="0.25">
      <c r="A2149">
        <f t="shared" si="168"/>
        <v>0</v>
      </c>
      <c r="B2149">
        <v>2000</v>
      </c>
      <c r="C2149" t="s">
        <v>4952</v>
      </c>
      <c r="D2149" t="s">
        <v>4249</v>
      </c>
      <c r="E2149" t="s">
        <v>4953</v>
      </c>
      <c r="F2149">
        <v>4</v>
      </c>
      <c r="G2149">
        <v>4</v>
      </c>
      <c r="H2149">
        <f t="shared" si="167"/>
        <v>16</v>
      </c>
      <c r="P2149" s="10"/>
      <c r="Q2149" s="10"/>
    </row>
    <row r="2150" spans="1:17" x14ac:dyDescent="0.25">
      <c r="A2150">
        <f t="shared" si="168"/>
        <v>0</v>
      </c>
      <c r="B2150">
        <v>2000</v>
      </c>
      <c r="C2150" t="s">
        <v>4954</v>
      </c>
      <c r="D2150" t="s">
        <v>4955</v>
      </c>
      <c r="E2150" t="s">
        <v>4956</v>
      </c>
      <c r="F2150">
        <v>3</v>
      </c>
      <c r="G2150">
        <v>3</v>
      </c>
      <c r="H2150">
        <f t="shared" si="167"/>
        <v>9</v>
      </c>
      <c r="P2150" s="10"/>
      <c r="Q2150" s="10"/>
    </row>
    <row r="2151" spans="1:17" x14ac:dyDescent="0.25">
      <c r="A2151">
        <f t="shared" si="168"/>
        <v>0</v>
      </c>
      <c r="B2151">
        <v>2000</v>
      </c>
      <c r="C2151" t="s">
        <v>4957</v>
      </c>
      <c r="D2151" t="s">
        <v>445</v>
      </c>
      <c r="E2151" t="s">
        <v>2869</v>
      </c>
      <c r="F2151">
        <v>5</v>
      </c>
      <c r="G2151">
        <v>1</v>
      </c>
      <c r="H2151">
        <f t="shared" si="167"/>
        <v>1</v>
      </c>
      <c r="P2151" s="10"/>
      <c r="Q2151" s="10"/>
    </row>
    <row r="2152" spans="1:17" x14ac:dyDescent="0.25">
      <c r="A2152">
        <f t="shared" si="168"/>
        <v>0</v>
      </c>
      <c r="B2152">
        <v>2000</v>
      </c>
      <c r="C2152" t="s">
        <v>4958</v>
      </c>
      <c r="D2152" t="s">
        <v>327</v>
      </c>
      <c r="E2152" t="s">
        <v>4959</v>
      </c>
      <c r="F2152">
        <v>2</v>
      </c>
      <c r="G2152">
        <v>4</v>
      </c>
      <c r="H2152">
        <f t="shared" si="167"/>
        <v>16</v>
      </c>
      <c r="P2152" s="10"/>
      <c r="Q2152" s="10"/>
    </row>
    <row r="2153" spans="1:17" x14ac:dyDescent="0.25">
      <c r="A2153">
        <f t="shared" si="168"/>
        <v>0</v>
      </c>
      <c r="B2153">
        <v>2000</v>
      </c>
      <c r="C2153" t="s">
        <v>4960</v>
      </c>
      <c r="D2153" t="s">
        <v>835</v>
      </c>
      <c r="E2153" t="s">
        <v>4961</v>
      </c>
      <c r="F2153">
        <v>4</v>
      </c>
      <c r="G2153">
        <v>4</v>
      </c>
      <c r="H2153">
        <f t="shared" si="167"/>
        <v>16</v>
      </c>
      <c r="P2153" s="10"/>
      <c r="Q2153" s="10"/>
    </row>
    <row r="2154" spans="1:17" x14ac:dyDescent="0.25">
      <c r="A2154">
        <f t="shared" si="168"/>
        <v>0</v>
      </c>
      <c r="B2154">
        <v>2000</v>
      </c>
      <c r="C2154" t="s">
        <v>4962</v>
      </c>
      <c r="D2154" t="s">
        <v>835</v>
      </c>
      <c r="E2154" t="s">
        <v>4963</v>
      </c>
      <c r="F2154">
        <v>3</v>
      </c>
      <c r="G2154">
        <v>4</v>
      </c>
      <c r="H2154">
        <f t="shared" si="167"/>
        <v>16</v>
      </c>
      <c r="P2154" s="10"/>
      <c r="Q2154" s="10"/>
    </row>
    <row r="2155" spans="1:17" x14ac:dyDescent="0.25">
      <c r="A2155">
        <f t="shared" si="168"/>
        <v>0</v>
      </c>
      <c r="B2155">
        <v>2000</v>
      </c>
      <c r="C2155" t="s">
        <v>4964</v>
      </c>
      <c r="D2155" t="s">
        <v>478</v>
      </c>
      <c r="E2155" t="s">
        <v>4965</v>
      </c>
      <c r="F2155">
        <v>5</v>
      </c>
      <c r="G2155">
        <v>4</v>
      </c>
      <c r="H2155">
        <f t="shared" si="167"/>
        <v>16</v>
      </c>
      <c r="P2155" s="10"/>
      <c r="Q2155" s="10"/>
    </row>
    <row r="2156" spans="1:17" x14ac:dyDescent="0.25">
      <c r="A2156">
        <f t="shared" si="168"/>
        <v>0</v>
      </c>
      <c r="B2156">
        <v>2000</v>
      </c>
      <c r="C2156" t="s">
        <v>4966</v>
      </c>
      <c r="D2156" t="s">
        <v>403</v>
      </c>
      <c r="E2156" t="s">
        <v>4967</v>
      </c>
      <c r="F2156">
        <v>4</v>
      </c>
      <c r="G2156">
        <v>4</v>
      </c>
      <c r="H2156">
        <f t="shared" si="167"/>
        <v>16</v>
      </c>
      <c r="P2156" s="10"/>
      <c r="Q2156" s="10"/>
    </row>
    <row r="2157" spans="1:17" x14ac:dyDescent="0.25">
      <c r="A2157">
        <f t="shared" si="168"/>
        <v>0</v>
      </c>
      <c r="B2157">
        <v>2000</v>
      </c>
      <c r="C2157" t="s">
        <v>4968</v>
      </c>
      <c r="D2157" t="s">
        <v>4969</v>
      </c>
      <c r="E2157" t="s">
        <v>4970</v>
      </c>
      <c r="F2157">
        <v>3</v>
      </c>
      <c r="G2157">
        <v>3</v>
      </c>
      <c r="H2157">
        <f t="shared" si="167"/>
        <v>9</v>
      </c>
      <c r="P2157" s="10"/>
      <c r="Q2157" s="10"/>
    </row>
    <row r="2158" spans="1:17" x14ac:dyDescent="0.25">
      <c r="A2158">
        <f t="shared" si="168"/>
        <v>0</v>
      </c>
      <c r="B2158">
        <v>2000</v>
      </c>
      <c r="C2158" t="s">
        <v>4971</v>
      </c>
      <c r="D2158" t="s">
        <v>1855</v>
      </c>
      <c r="E2158" t="s">
        <v>4972</v>
      </c>
      <c r="F2158">
        <v>2</v>
      </c>
      <c r="G2158">
        <v>4</v>
      </c>
      <c r="H2158">
        <f t="shared" si="167"/>
        <v>16</v>
      </c>
      <c r="P2158" s="10"/>
      <c r="Q2158" s="10"/>
    </row>
    <row r="2159" spans="1:17" x14ac:dyDescent="0.25">
      <c r="A2159">
        <f t="shared" si="168"/>
        <v>0</v>
      </c>
      <c r="B2159">
        <v>2000</v>
      </c>
      <c r="C2159" t="s">
        <v>4973</v>
      </c>
      <c r="D2159" t="s">
        <v>736</v>
      </c>
      <c r="E2159" t="s">
        <v>4974</v>
      </c>
      <c r="F2159">
        <v>2</v>
      </c>
      <c r="G2159">
        <v>4</v>
      </c>
      <c r="H2159">
        <f t="shared" si="167"/>
        <v>16</v>
      </c>
      <c r="P2159" s="10"/>
      <c r="Q2159" s="10"/>
    </row>
    <row r="2160" spans="1:17" x14ac:dyDescent="0.25">
      <c r="A2160">
        <f t="shared" si="168"/>
        <v>0</v>
      </c>
      <c r="B2160">
        <v>2000</v>
      </c>
      <c r="C2160" t="s">
        <v>4975</v>
      </c>
      <c r="D2160" t="s">
        <v>1225</v>
      </c>
      <c r="E2160" t="s">
        <v>4976</v>
      </c>
      <c r="F2160">
        <v>2</v>
      </c>
      <c r="G2160">
        <v>4</v>
      </c>
      <c r="H2160">
        <f t="shared" si="167"/>
        <v>16</v>
      </c>
      <c r="P2160" s="10"/>
      <c r="Q2160" s="10"/>
    </row>
    <row r="2161" spans="1:17" x14ac:dyDescent="0.25">
      <c r="A2161">
        <f t="shared" si="168"/>
        <v>0</v>
      </c>
      <c r="B2161">
        <v>2000</v>
      </c>
      <c r="C2161" t="s">
        <v>4977</v>
      </c>
      <c r="D2161" t="s">
        <v>3082</v>
      </c>
      <c r="E2161" t="s">
        <v>4978</v>
      </c>
      <c r="F2161">
        <v>2</v>
      </c>
      <c r="G2161">
        <v>4</v>
      </c>
      <c r="H2161">
        <f t="shared" si="167"/>
        <v>16</v>
      </c>
      <c r="P2161" s="10"/>
      <c r="Q2161" s="10"/>
    </row>
    <row r="2162" spans="1:17" x14ac:dyDescent="0.25">
      <c r="A2162">
        <f t="shared" si="168"/>
        <v>0</v>
      </c>
      <c r="B2162">
        <v>2000</v>
      </c>
      <c r="C2162" t="s">
        <v>4979</v>
      </c>
      <c r="D2162" t="s">
        <v>327</v>
      </c>
      <c r="E2162" t="s">
        <v>4980</v>
      </c>
      <c r="F2162">
        <v>2</v>
      </c>
      <c r="G2162">
        <v>3</v>
      </c>
      <c r="H2162">
        <f t="shared" si="167"/>
        <v>9</v>
      </c>
      <c r="P2162" s="10"/>
      <c r="Q2162" s="10"/>
    </row>
    <row r="2163" spans="1:17" x14ac:dyDescent="0.25">
      <c r="A2163">
        <f t="shared" si="168"/>
        <v>0</v>
      </c>
      <c r="B2163">
        <v>2000</v>
      </c>
      <c r="C2163" t="s">
        <v>4981</v>
      </c>
      <c r="D2163" t="s">
        <v>3804</v>
      </c>
      <c r="E2163" t="s">
        <v>4982</v>
      </c>
      <c r="F2163">
        <v>2</v>
      </c>
      <c r="G2163">
        <v>4</v>
      </c>
      <c r="H2163">
        <f t="shared" si="167"/>
        <v>16</v>
      </c>
      <c r="P2163" s="10"/>
      <c r="Q2163" s="10"/>
    </row>
    <row r="2164" spans="1:17" x14ac:dyDescent="0.25">
      <c r="A2164">
        <f t="shared" si="168"/>
        <v>0</v>
      </c>
      <c r="B2164">
        <v>2000</v>
      </c>
      <c r="C2164" t="s">
        <v>4983</v>
      </c>
      <c r="D2164" t="s">
        <v>3082</v>
      </c>
      <c r="E2164" t="s">
        <v>4984</v>
      </c>
      <c r="F2164">
        <v>2</v>
      </c>
      <c r="G2164">
        <v>3</v>
      </c>
      <c r="H2164">
        <f t="shared" ref="H2164:H2227" si="169">G2164^2</f>
        <v>9</v>
      </c>
      <c r="P2164" s="10"/>
      <c r="Q2164" s="10"/>
    </row>
    <row r="2165" spans="1:17" x14ac:dyDescent="0.25">
      <c r="A2165">
        <f t="shared" ref="A2165:A2228" si="170">IF(C2165=C2164,1,0)</f>
        <v>0</v>
      </c>
      <c r="B2165">
        <v>2000</v>
      </c>
      <c r="C2165" t="s">
        <v>4985</v>
      </c>
      <c r="D2165" t="s">
        <v>558</v>
      </c>
      <c r="E2165" t="s">
        <v>4986</v>
      </c>
      <c r="F2165">
        <v>2</v>
      </c>
      <c r="G2165">
        <v>4</v>
      </c>
      <c r="H2165">
        <f t="shared" si="169"/>
        <v>16</v>
      </c>
      <c r="P2165" s="10"/>
      <c r="Q2165" s="10"/>
    </row>
    <row r="2166" spans="1:17" x14ac:dyDescent="0.25">
      <c r="A2166">
        <f t="shared" si="170"/>
        <v>0</v>
      </c>
      <c r="B2166">
        <v>2000</v>
      </c>
      <c r="C2166" t="s">
        <v>4987</v>
      </c>
      <c r="D2166" t="s">
        <v>768</v>
      </c>
      <c r="E2166" t="s">
        <v>4988</v>
      </c>
      <c r="F2166">
        <v>5</v>
      </c>
      <c r="G2166">
        <v>2</v>
      </c>
      <c r="H2166">
        <f t="shared" si="169"/>
        <v>4</v>
      </c>
      <c r="P2166" s="10"/>
      <c r="Q2166" s="10"/>
    </row>
    <row r="2167" spans="1:17" x14ac:dyDescent="0.25">
      <c r="A2167">
        <f t="shared" si="170"/>
        <v>0</v>
      </c>
      <c r="B2167">
        <v>2000</v>
      </c>
      <c r="C2167" t="s">
        <v>4989</v>
      </c>
      <c r="D2167" t="s">
        <v>2994</v>
      </c>
      <c r="E2167" t="s">
        <v>4990</v>
      </c>
      <c r="F2167">
        <v>2</v>
      </c>
      <c r="G2167">
        <v>4</v>
      </c>
      <c r="H2167">
        <f t="shared" si="169"/>
        <v>16</v>
      </c>
      <c r="P2167" s="10"/>
      <c r="Q2167" s="10"/>
    </row>
    <row r="2168" spans="1:17" x14ac:dyDescent="0.25">
      <c r="A2168">
        <f t="shared" si="170"/>
        <v>0</v>
      </c>
      <c r="B2168">
        <v>2000</v>
      </c>
      <c r="C2168" t="s">
        <v>4991</v>
      </c>
      <c r="D2168" t="s">
        <v>478</v>
      </c>
      <c r="E2168" t="s">
        <v>4992</v>
      </c>
      <c r="F2168">
        <v>2</v>
      </c>
      <c r="G2168">
        <v>4</v>
      </c>
      <c r="H2168">
        <f t="shared" si="169"/>
        <v>16</v>
      </c>
      <c r="P2168" s="10"/>
      <c r="Q2168" s="10"/>
    </row>
    <row r="2169" spans="1:17" x14ac:dyDescent="0.25">
      <c r="A2169">
        <f t="shared" si="170"/>
        <v>0</v>
      </c>
      <c r="B2169">
        <v>2000</v>
      </c>
      <c r="C2169" t="s">
        <v>4993</v>
      </c>
      <c r="D2169" t="s">
        <v>4994</v>
      </c>
      <c r="E2169" t="s">
        <v>4995</v>
      </c>
      <c r="F2169">
        <v>2</v>
      </c>
      <c r="G2169">
        <v>4</v>
      </c>
      <c r="H2169">
        <f t="shared" si="169"/>
        <v>16</v>
      </c>
      <c r="P2169" s="10"/>
      <c r="Q2169" s="10"/>
    </row>
    <row r="2170" spans="1:17" x14ac:dyDescent="0.25">
      <c r="A2170">
        <f t="shared" si="170"/>
        <v>0</v>
      </c>
      <c r="B2170">
        <v>2000</v>
      </c>
      <c r="C2170" t="s">
        <v>4996</v>
      </c>
      <c r="D2170" t="s">
        <v>2879</v>
      </c>
      <c r="E2170" t="s">
        <v>4997</v>
      </c>
      <c r="F2170">
        <v>3</v>
      </c>
      <c r="G2170">
        <v>3</v>
      </c>
      <c r="H2170">
        <f t="shared" si="169"/>
        <v>9</v>
      </c>
      <c r="P2170" s="10"/>
      <c r="Q2170" s="10"/>
    </row>
    <row r="2171" spans="1:17" x14ac:dyDescent="0.25">
      <c r="A2171">
        <f t="shared" si="170"/>
        <v>0</v>
      </c>
      <c r="B2171">
        <v>2000</v>
      </c>
      <c r="C2171" t="s">
        <v>4998</v>
      </c>
      <c r="D2171" t="s">
        <v>339</v>
      </c>
      <c r="E2171" t="s">
        <v>4999</v>
      </c>
      <c r="F2171">
        <v>3</v>
      </c>
      <c r="G2171">
        <v>2</v>
      </c>
      <c r="H2171">
        <f t="shared" si="169"/>
        <v>4</v>
      </c>
      <c r="P2171" s="10"/>
      <c r="Q2171" s="10"/>
    </row>
    <row r="2172" spans="1:17" x14ac:dyDescent="0.25">
      <c r="A2172">
        <f t="shared" si="170"/>
        <v>0</v>
      </c>
      <c r="B2172">
        <v>2000</v>
      </c>
      <c r="C2172" t="s">
        <v>5000</v>
      </c>
      <c r="D2172" t="s">
        <v>5001</v>
      </c>
      <c r="E2172" t="s">
        <v>5002</v>
      </c>
      <c r="F2172">
        <v>2</v>
      </c>
      <c r="G2172">
        <v>4</v>
      </c>
      <c r="H2172">
        <f t="shared" si="169"/>
        <v>16</v>
      </c>
      <c r="P2172" s="10"/>
      <c r="Q2172" s="10"/>
    </row>
    <row r="2173" spans="1:17" x14ac:dyDescent="0.25">
      <c r="A2173">
        <f t="shared" si="170"/>
        <v>0</v>
      </c>
      <c r="B2173">
        <v>2000</v>
      </c>
      <c r="C2173" t="s">
        <v>5003</v>
      </c>
      <c r="D2173" t="s">
        <v>3474</v>
      </c>
      <c r="E2173" t="s">
        <v>5004</v>
      </c>
      <c r="F2173">
        <v>5</v>
      </c>
      <c r="G2173">
        <v>4</v>
      </c>
      <c r="H2173">
        <f t="shared" si="169"/>
        <v>16</v>
      </c>
      <c r="P2173" s="10"/>
      <c r="Q2173" s="10"/>
    </row>
    <row r="2174" spans="1:17" x14ac:dyDescent="0.25">
      <c r="A2174">
        <f t="shared" si="170"/>
        <v>0</v>
      </c>
      <c r="B2174">
        <v>2000</v>
      </c>
      <c r="C2174" t="s">
        <v>5005</v>
      </c>
      <c r="D2174" t="s">
        <v>2994</v>
      </c>
      <c r="E2174" t="s">
        <v>5006</v>
      </c>
      <c r="F2174">
        <v>2</v>
      </c>
      <c r="G2174">
        <v>4</v>
      </c>
      <c r="H2174">
        <f t="shared" si="169"/>
        <v>16</v>
      </c>
      <c r="P2174" s="10"/>
      <c r="Q2174" s="10"/>
    </row>
    <row r="2175" spans="1:17" x14ac:dyDescent="0.25">
      <c r="A2175">
        <f t="shared" si="170"/>
        <v>0</v>
      </c>
      <c r="B2175">
        <v>2000</v>
      </c>
      <c r="C2175" t="s">
        <v>5007</v>
      </c>
      <c r="D2175" t="s">
        <v>602</v>
      </c>
      <c r="E2175" t="s">
        <v>5008</v>
      </c>
      <c r="F2175">
        <v>3</v>
      </c>
      <c r="G2175">
        <v>4</v>
      </c>
      <c r="H2175">
        <f t="shared" si="169"/>
        <v>16</v>
      </c>
      <c r="P2175" s="10"/>
      <c r="Q2175" s="10"/>
    </row>
    <row r="2176" spans="1:17" x14ac:dyDescent="0.25">
      <c r="A2176">
        <f t="shared" si="170"/>
        <v>0</v>
      </c>
      <c r="B2176">
        <v>2000</v>
      </c>
      <c r="C2176" t="s">
        <v>5009</v>
      </c>
      <c r="D2176" t="s">
        <v>3883</v>
      </c>
      <c r="E2176" t="s">
        <v>5010</v>
      </c>
      <c r="F2176">
        <v>3</v>
      </c>
      <c r="G2176">
        <v>4</v>
      </c>
      <c r="H2176">
        <f t="shared" si="169"/>
        <v>16</v>
      </c>
      <c r="P2176" s="10"/>
      <c r="Q2176" s="10"/>
    </row>
    <row r="2177" spans="1:17" x14ac:dyDescent="0.25">
      <c r="A2177">
        <f t="shared" si="170"/>
        <v>0</v>
      </c>
      <c r="B2177">
        <v>2000</v>
      </c>
      <c r="C2177" t="s">
        <v>5011</v>
      </c>
      <c r="D2177" t="s">
        <v>324</v>
      </c>
      <c r="E2177" t="s">
        <v>5012</v>
      </c>
      <c r="F2177">
        <v>3</v>
      </c>
      <c r="G2177">
        <v>4</v>
      </c>
      <c r="H2177">
        <f t="shared" si="169"/>
        <v>16</v>
      </c>
      <c r="P2177" s="10"/>
      <c r="Q2177" s="10"/>
    </row>
    <row r="2178" spans="1:17" x14ac:dyDescent="0.25">
      <c r="A2178">
        <f t="shared" si="170"/>
        <v>0</v>
      </c>
      <c r="B2178">
        <v>2000</v>
      </c>
      <c r="C2178" t="s">
        <v>5013</v>
      </c>
      <c r="D2178" t="s">
        <v>1622</v>
      </c>
      <c r="E2178" t="s">
        <v>5014</v>
      </c>
      <c r="F2178">
        <v>2</v>
      </c>
      <c r="G2178">
        <v>4</v>
      </c>
      <c r="H2178">
        <f t="shared" si="169"/>
        <v>16</v>
      </c>
      <c r="P2178" s="10"/>
      <c r="Q2178" s="10"/>
    </row>
    <row r="2179" spans="1:17" x14ac:dyDescent="0.25">
      <c r="A2179">
        <f t="shared" si="170"/>
        <v>0</v>
      </c>
      <c r="B2179">
        <v>2000</v>
      </c>
      <c r="C2179" t="s">
        <v>5015</v>
      </c>
      <c r="D2179" t="s">
        <v>5016</v>
      </c>
      <c r="E2179" t="s">
        <v>5017</v>
      </c>
      <c r="F2179">
        <v>4</v>
      </c>
      <c r="G2179">
        <v>3</v>
      </c>
      <c r="H2179">
        <f t="shared" si="169"/>
        <v>9</v>
      </c>
      <c r="P2179" s="10"/>
      <c r="Q2179" s="10"/>
    </row>
    <row r="2180" spans="1:17" x14ac:dyDescent="0.25">
      <c r="A2180">
        <f t="shared" si="170"/>
        <v>0</v>
      </c>
      <c r="B2180">
        <v>2000</v>
      </c>
      <c r="C2180" t="s">
        <v>5018</v>
      </c>
      <c r="D2180" t="s">
        <v>364</v>
      </c>
      <c r="E2180" t="s">
        <v>5019</v>
      </c>
      <c r="F2180">
        <v>3</v>
      </c>
      <c r="G2180">
        <v>3</v>
      </c>
      <c r="H2180">
        <f t="shared" si="169"/>
        <v>9</v>
      </c>
      <c r="P2180" s="10"/>
      <c r="Q2180" s="10"/>
    </row>
    <row r="2181" spans="1:17" x14ac:dyDescent="0.25">
      <c r="A2181">
        <f t="shared" si="170"/>
        <v>0</v>
      </c>
      <c r="B2181">
        <v>2000</v>
      </c>
      <c r="C2181" t="s">
        <v>5020</v>
      </c>
      <c r="D2181" t="s">
        <v>511</v>
      </c>
      <c r="E2181" t="s">
        <v>5021</v>
      </c>
      <c r="F2181">
        <v>2</v>
      </c>
      <c r="G2181">
        <v>2</v>
      </c>
      <c r="H2181">
        <f t="shared" si="169"/>
        <v>4</v>
      </c>
      <c r="P2181" s="10"/>
      <c r="Q2181" s="10"/>
    </row>
    <row r="2182" spans="1:17" x14ac:dyDescent="0.25">
      <c r="A2182">
        <f t="shared" si="170"/>
        <v>0</v>
      </c>
      <c r="B2182">
        <v>2000</v>
      </c>
      <c r="C2182" t="s">
        <v>5022</v>
      </c>
      <c r="D2182" t="s">
        <v>3376</v>
      </c>
      <c r="E2182" t="s">
        <v>5023</v>
      </c>
      <c r="F2182">
        <v>2</v>
      </c>
      <c r="G2182">
        <v>4</v>
      </c>
      <c r="H2182">
        <f t="shared" si="169"/>
        <v>16</v>
      </c>
      <c r="P2182" s="10"/>
      <c r="Q2182" s="10"/>
    </row>
    <row r="2183" spans="1:17" x14ac:dyDescent="0.25">
      <c r="A2183">
        <f t="shared" si="170"/>
        <v>0</v>
      </c>
      <c r="B2183">
        <v>2000</v>
      </c>
      <c r="C2183" t="s">
        <v>5024</v>
      </c>
      <c r="D2183" t="s">
        <v>5025</v>
      </c>
      <c r="E2183" t="s">
        <v>5026</v>
      </c>
      <c r="F2183">
        <v>4</v>
      </c>
      <c r="G2183">
        <v>4</v>
      </c>
      <c r="H2183">
        <f t="shared" si="169"/>
        <v>16</v>
      </c>
      <c r="P2183" s="10"/>
      <c r="Q2183" s="10"/>
    </row>
    <row r="2184" spans="1:17" x14ac:dyDescent="0.25">
      <c r="A2184">
        <f t="shared" si="170"/>
        <v>0</v>
      </c>
      <c r="B2184">
        <v>2000</v>
      </c>
      <c r="C2184" t="s">
        <v>5027</v>
      </c>
      <c r="D2184" t="s">
        <v>2066</v>
      </c>
      <c r="E2184" t="s">
        <v>5028</v>
      </c>
      <c r="F2184">
        <v>2</v>
      </c>
      <c r="G2184">
        <v>3</v>
      </c>
      <c r="H2184">
        <f t="shared" si="169"/>
        <v>9</v>
      </c>
      <c r="P2184" s="10"/>
      <c r="Q2184" s="10"/>
    </row>
    <row r="2185" spans="1:17" x14ac:dyDescent="0.25">
      <c r="A2185">
        <f t="shared" si="170"/>
        <v>0</v>
      </c>
      <c r="B2185">
        <v>2000</v>
      </c>
      <c r="C2185" t="s">
        <v>5029</v>
      </c>
      <c r="D2185" t="s">
        <v>2763</v>
      </c>
      <c r="E2185" t="s">
        <v>5030</v>
      </c>
      <c r="F2185">
        <v>2</v>
      </c>
      <c r="G2185">
        <v>4</v>
      </c>
      <c r="H2185">
        <f t="shared" si="169"/>
        <v>16</v>
      </c>
      <c r="P2185" s="10"/>
      <c r="Q2185" s="10"/>
    </row>
    <row r="2186" spans="1:17" x14ac:dyDescent="0.25">
      <c r="A2186">
        <f t="shared" si="170"/>
        <v>0</v>
      </c>
      <c r="B2186">
        <v>2000</v>
      </c>
      <c r="C2186" t="s">
        <v>5031</v>
      </c>
      <c r="D2186" t="s">
        <v>327</v>
      </c>
      <c r="E2186" t="s">
        <v>4383</v>
      </c>
      <c r="F2186">
        <v>4</v>
      </c>
      <c r="G2186">
        <v>2</v>
      </c>
      <c r="H2186">
        <f t="shared" si="169"/>
        <v>4</v>
      </c>
      <c r="P2186" s="10"/>
      <c r="Q2186" s="10"/>
    </row>
    <row r="2187" spans="1:17" x14ac:dyDescent="0.25">
      <c r="A2187">
        <f t="shared" si="170"/>
        <v>0</v>
      </c>
      <c r="B2187">
        <v>2000</v>
      </c>
      <c r="C2187" t="s">
        <v>5032</v>
      </c>
      <c r="D2187" t="s">
        <v>1751</v>
      </c>
      <c r="E2187" t="s">
        <v>5033</v>
      </c>
      <c r="F2187">
        <v>2</v>
      </c>
      <c r="G2187">
        <v>4</v>
      </c>
      <c r="H2187">
        <f t="shared" si="169"/>
        <v>16</v>
      </c>
      <c r="P2187" s="10"/>
      <c r="Q2187" s="10"/>
    </row>
    <row r="2188" spans="1:17" x14ac:dyDescent="0.25">
      <c r="A2188">
        <f t="shared" si="170"/>
        <v>0</v>
      </c>
      <c r="B2188">
        <v>2000</v>
      </c>
      <c r="C2188" t="s">
        <v>5034</v>
      </c>
      <c r="D2188" t="s">
        <v>392</v>
      </c>
      <c r="E2188" t="s">
        <v>5035</v>
      </c>
      <c r="F2188">
        <v>4</v>
      </c>
      <c r="G2188">
        <v>3</v>
      </c>
      <c r="H2188">
        <f t="shared" si="169"/>
        <v>9</v>
      </c>
      <c r="P2188" s="10"/>
      <c r="Q2188" s="10"/>
    </row>
    <row r="2189" spans="1:17" x14ac:dyDescent="0.25">
      <c r="A2189">
        <f t="shared" si="170"/>
        <v>0</v>
      </c>
      <c r="B2189">
        <v>2000</v>
      </c>
      <c r="C2189" t="s">
        <v>5036</v>
      </c>
      <c r="D2189" t="s">
        <v>5037</v>
      </c>
      <c r="E2189" t="s">
        <v>5038</v>
      </c>
      <c r="F2189">
        <v>4</v>
      </c>
      <c r="G2189">
        <v>4</v>
      </c>
      <c r="H2189">
        <f t="shared" si="169"/>
        <v>16</v>
      </c>
      <c r="P2189" s="10"/>
      <c r="Q2189" s="10"/>
    </row>
    <row r="2190" spans="1:17" x14ac:dyDescent="0.25">
      <c r="A2190">
        <f t="shared" si="170"/>
        <v>0</v>
      </c>
      <c r="B2190">
        <v>2000</v>
      </c>
      <c r="C2190" t="s">
        <v>5039</v>
      </c>
      <c r="D2190" t="s">
        <v>688</v>
      </c>
      <c r="E2190" t="s">
        <v>5040</v>
      </c>
      <c r="F2190">
        <v>4</v>
      </c>
      <c r="G2190">
        <v>4</v>
      </c>
      <c r="H2190">
        <f t="shared" si="169"/>
        <v>16</v>
      </c>
      <c r="P2190" s="10"/>
      <c r="Q2190" s="10"/>
    </row>
    <row r="2191" spans="1:17" x14ac:dyDescent="0.25">
      <c r="A2191">
        <f t="shared" si="170"/>
        <v>0</v>
      </c>
      <c r="B2191">
        <v>2000</v>
      </c>
      <c r="C2191" t="s">
        <v>5041</v>
      </c>
      <c r="D2191" t="s">
        <v>5042</v>
      </c>
      <c r="E2191" t="s">
        <v>5043</v>
      </c>
      <c r="F2191">
        <v>5</v>
      </c>
      <c r="G2191">
        <v>4</v>
      </c>
      <c r="H2191">
        <f t="shared" si="169"/>
        <v>16</v>
      </c>
      <c r="P2191" s="10"/>
      <c r="Q2191" s="10"/>
    </row>
    <row r="2192" spans="1:17" x14ac:dyDescent="0.25">
      <c r="A2192">
        <f t="shared" si="170"/>
        <v>0</v>
      </c>
      <c r="B2192">
        <v>2000</v>
      </c>
      <c r="C2192" t="s">
        <v>5044</v>
      </c>
      <c r="D2192" t="s">
        <v>327</v>
      </c>
      <c r="E2192" t="s">
        <v>5045</v>
      </c>
      <c r="F2192">
        <v>2</v>
      </c>
      <c r="G2192">
        <v>2</v>
      </c>
      <c r="H2192">
        <f t="shared" si="169"/>
        <v>4</v>
      </c>
      <c r="P2192" s="10"/>
      <c r="Q2192" s="10"/>
    </row>
    <row r="2193" spans="1:17" x14ac:dyDescent="0.25">
      <c r="A2193">
        <f t="shared" si="170"/>
        <v>0</v>
      </c>
      <c r="B2193">
        <v>2000</v>
      </c>
      <c r="C2193" t="s">
        <v>5046</v>
      </c>
      <c r="D2193" t="s">
        <v>3979</v>
      </c>
      <c r="E2193" t="s">
        <v>5047</v>
      </c>
      <c r="F2193">
        <v>3</v>
      </c>
      <c r="G2193">
        <v>4</v>
      </c>
      <c r="H2193">
        <f t="shared" si="169"/>
        <v>16</v>
      </c>
      <c r="P2193" s="10"/>
      <c r="Q2193" s="10"/>
    </row>
    <row r="2194" spans="1:17" x14ac:dyDescent="0.25">
      <c r="A2194">
        <f t="shared" si="170"/>
        <v>0</v>
      </c>
      <c r="B2194">
        <v>2000</v>
      </c>
      <c r="C2194" t="s">
        <v>5048</v>
      </c>
      <c r="D2194" t="s">
        <v>3020</v>
      </c>
      <c r="E2194" t="s">
        <v>5049</v>
      </c>
      <c r="F2194">
        <v>3</v>
      </c>
      <c r="G2194">
        <v>4</v>
      </c>
      <c r="H2194">
        <f t="shared" si="169"/>
        <v>16</v>
      </c>
      <c r="P2194" s="10"/>
      <c r="Q2194" s="10"/>
    </row>
    <row r="2195" spans="1:17" x14ac:dyDescent="0.25">
      <c r="A2195">
        <f t="shared" si="170"/>
        <v>0</v>
      </c>
      <c r="B2195">
        <v>2000</v>
      </c>
      <c r="C2195" t="s">
        <v>5050</v>
      </c>
      <c r="D2195" t="s">
        <v>324</v>
      </c>
      <c r="E2195" t="s">
        <v>4825</v>
      </c>
      <c r="F2195">
        <v>4</v>
      </c>
      <c r="G2195">
        <v>3</v>
      </c>
      <c r="H2195">
        <f t="shared" si="169"/>
        <v>9</v>
      </c>
      <c r="P2195" s="10"/>
      <c r="Q2195" s="10"/>
    </row>
    <row r="2196" spans="1:17" x14ac:dyDescent="0.25">
      <c r="A2196">
        <f t="shared" si="170"/>
        <v>0</v>
      </c>
      <c r="B2196">
        <v>2000</v>
      </c>
      <c r="C2196" t="s">
        <v>5051</v>
      </c>
      <c r="D2196" t="s">
        <v>602</v>
      </c>
      <c r="E2196" t="s">
        <v>5052</v>
      </c>
      <c r="F2196">
        <v>2</v>
      </c>
      <c r="G2196">
        <v>4</v>
      </c>
      <c r="H2196">
        <f t="shared" si="169"/>
        <v>16</v>
      </c>
      <c r="P2196" s="10"/>
      <c r="Q2196" s="10"/>
    </row>
    <row r="2197" spans="1:17" x14ac:dyDescent="0.25">
      <c r="A2197">
        <f t="shared" si="170"/>
        <v>0</v>
      </c>
      <c r="B2197">
        <v>2000</v>
      </c>
      <c r="C2197" t="s">
        <v>5053</v>
      </c>
      <c r="D2197" t="s">
        <v>2374</v>
      </c>
      <c r="E2197" t="s">
        <v>5054</v>
      </c>
      <c r="F2197">
        <v>2</v>
      </c>
      <c r="G2197">
        <v>4</v>
      </c>
      <c r="H2197">
        <f t="shared" si="169"/>
        <v>16</v>
      </c>
      <c r="P2197" s="10"/>
      <c r="Q2197" s="10"/>
    </row>
    <row r="2198" spans="1:17" x14ac:dyDescent="0.25">
      <c r="A2198">
        <f t="shared" si="170"/>
        <v>0</v>
      </c>
      <c r="B2198">
        <v>2000</v>
      </c>
      <c r="C2198" t="s">
        <v>5055</v>
      </c>
      <c r="D2198" t="s">
        <v>2066</v>
      </c>
      <c r="E2198" t="s">
        <v>5056</v>
      </c>
      <c r="F2198">
        <v>2</v>
      </c>
      <c r="G2198">
        <v>4</v>
      </c>
      <c r="H2198">
        <f t="shared" si="169"/>
        <v>16</v>
      </c>
      <c r="P2198" s="10"/>
      <c r="Q2198" s="10"/>
    </row>
    <row r="2199" spans="1:17" x14ac:dyDescent="0.25">
      <c r="A2199">
        <f t="shared" si="170"/>
        <v>0</v>
      </c>
      <c r="B2199">
        <v>2000</v>
      </c>
      <c r="C2199" t="s">
        <v>5057</v>
      </c>
      <c r="D2199" t="s">
        <v>835</v>
      </c>
      <c r="E2199" t="s">
        <v>5058</v>
      </c>
      <c r="F2199">
        <v>2</v>
      </c>
      <c r="G2199">
        <v>4</v>
      </c>
      <c r="H2199">
        <f t="shared" si="169"/>
        <v>16</v>
      </c>
      <c r="P2199" s="10"/>
      <c r="Q2199" s="10"/>
    </row>
    <row r="2200" spans="1:17" x14ac:dyDescent="0.25">
      <c r="A2200">
        <f t="shared" si="170"/>
        <v>0</v>
      </c>
      <c r="B2200">
        <v>2000</v>
      </c>
      <c r="C2200" t="s">
        <v>5059</v>
      </c>
      <c r="D2200" t="s">
        <v>2374</v>
      </c>
      <c r="E2200" t="s">
        <v>5060</v>
      </c>
      <c r="F2200">
        <v>2</v>
      </c>
      <c r="G2200">
        <v>2</v>
      </c>
      <c r="H2200">
        <f t="shared" si="169"/>
        <v>4</v>
      </c>
      <c r="P2200" s="10"/>
      <c r="Q2200" s="10"/>
    </row>
    <row r="2201" spans="1:17" x14ac:dyDescent="0.25">
      <c r="A2201">
        <f t="shared" si="170"/>
        <v>0</v>
      </c>
      <c r="B2201">
        <v>2000</v>
      </c>
      <c r="C2201" t="s">
        <v>5061</v>
      </c>
      <c r="D2201" t="s">
        <v>315</v>
      </c>
      <c r="E2201" t="s">
        <v>5062</v>
      </c>
      <c r="F2201">
        <v>2</v>
      </c>
      <c r="G2201">
        <v>3</v>
      </c>
      <c r="H2201">
        <f t="shared" si="169"/>
        <v>9</v>
      </c>
      <c r="P2201" s="10"/>
      <c r="Q2201" s="10"/>
    </row>
    <row r="2202" spans="1:17" x14ac:dyDescent="0.25">
      <c r="A2202">
        <f t="shared" si="170"/>
        <v>0</v>
      </c>
      <c r="B2202">
        <v>2000</v>
      </c>
      <c r="C2202" t="s">
        <v>5063</v>
      </c>
      <c r="D2202" t="s">
        <v>5064</v>
      </c>
      <c r="E2202" t="s">
        <v>5065</v>
      </c>
      <c r="F2202">
        <v>3</v>
      </c>
      <c r="G2202">
        <v>3</v>
      </c>
      <c r="H2202">
        <f t="shared" si="169"/>
        <v>9</v>
      </c>
      <c r="P2202" s="10"/>
      <c r="Q2202" s="10"/>
    </row>
    <row r="2203" spans="1:17" x14ac:dyDescent="0.25">
      <c r="A2203">
        <f t="shared" si="170"/>
        <v>0</v>
      </c>
      <c r="B2203">
        <v>2000</v>
      </c>
      <c r="C2203" t="s">
        <v>5066</v>
      </c>
      <c r="D2203" t="s">
        <v>654</v>
      </c>
      <c r="E2203" t="s">
        <v>5067</v>
      </c>
      <c r="F2203">
        <v>3</v>
      </c>
      <c r="G2203">
        <v>4</v>
      </c>
      <c r="H2203">
        <f t="shared" si="169"/>
        <v>16</v>
      </c>
      <c r="P2203" s="10"/>
      <c r="Q2203" s="10"/>
    </row>
    <row r="2204" spans="1:17" x14ac:dyDescent="0.25">
      <c r="A2204">
        <f t="shared" si="170"/>
        <v>0</v>
      </c>
      <c r="B2204">
        <v>2000</v>
      </c>
      <c r="C2204" t="s">
        <v>5068</v>
      </c>
      <c r="D2204" t="s">
        <v>364</v>
      </c>
      <c r="E2204" t="s">
        <v>5069</v>
      </c>
      <c r="F2204">
        <v>3</v>
      </c>
      <c r="G2204">
        <v>4</v>
      </c>
      <c r="H2204">
        <f t="shared" si="169"/>
        <v>16</v>
      </c>
      <c r="P2204" s="10"/>
      <c r="Q2204" s="10"/>
    </row>
    <row r="2205" spans="1:17" x14ac:dyDescent="0.25">
      <c r="A2205">
        <f t="shared" si="170"/>
        <v>0</v>
      </c>
      <c r="B2205">
        <v>2000</v>
      </c>
      <c r="C2205" t="s">
        <v>5070</v>
      </c>
      <c r="D2205" t="s">
        <v>2879</v>
      </c>
      <c r="E2205" t="s">
        <v>5071</v>
      </c>
      <c r="F2205">
        <v>2</v>
      </c>
      <c r="G2205">
        <v>4</v>
      </c>
      <c r="H2205">
        <f t="shared" si="169"/>
        <v>16</v>
      </c>
      <c r="P2205" s="10"/>
      <c r="Q2205" s="10"/>
    </row>
    <row r="2206" spans="1:17" x14ac:dyDescent="0.25">
      <c r="A2206">
        <f t="shared" si="170"/>
        <v>0</v>
      </c>
      <c r="B2206">
        <v>2000</v>
      </c>
      <c r="C2206" t="s">
        <v>5072</v>
      </c>
      <c r="D2206" t="s">
        <v>5073</v>
      </c>
      <c r="E2206" t="s">
        <v>5074</v>
      </c>
      <c r="F2206">
        <v>5</v>
      </c>
      <c r="G2206">
        <v>4</v>
      </c>
      <c r="H2206">
        <f t="shared" si="169"/>
        <v>16</v>
      </c>
      <c r="P2206" s="10"/>
      <c r="Q2206" s="10"/>
    </row>
    <row r="2207" spans="1:17" x14ac:dyDescent="0.25">
      <c r="A2207">
        <f t="shared" si="170"/>
        <v>0</v>
      </c>
      <c r="B2207">
        <v>2000</v>
      </c>
      <c r="C2207" t="s">
        <v>5075</v>
      </c>
      <c r="D2207" t="s">
        <v>525</v>
      </c>
      <c r="E2207" t="s">
        <v>5076</v>
      </c>
      <c r="F2207">
        <v>4</v>
      </c>
      <c r="G2207">
        <v>3</v>
      </c>
      <c r="H2207">
        <f t="shared" si="169"/>
        <v>9</v>
      </c>
      <c r="P2207" s="10"/>
      <c r="Q2207" s="10"/>
    </row>
    <row r="2208" spans="1:17" x14ac:dyDescent="0.25">
      <c r="A2208">
        <f t="shared" si="170"/>
        <v>0</v>
      </c>
      <c r="B2208">
        <v>2000</v>
      </c>
      <c r="C2208" t="s">
        <v>5077</v>
      </c>
      <c r="D2208" t="s">
        <v>1186</v>
      </c>
      <c r="E2208" t="s">
        <v>5078</v>
      </c>
      <c r="F2208">
        <v>2</v>
      </c>
      <c r="G2208">
        <v>4</v>
      </c>
      <c r="H2208">
        <f t="shared" si="169"/>
        <v>16</v>
      </c>
      <c r="P2208" s="10"/>
      <c r="Q2208" s="10"/>
    </row>
    <row r="2209" spans="1:17" x14ac:dyDescent="0.25">
      <c r="A2209">
        <f t="shared" si="170"/>
        <v>0</v>
      </c>
      <c r="B2209">
        <v>2000</v>
      </c>
      <c r="C2209" t="s">
        <v>5079</v>
      </c>
      <c r="D2209" t="s">
        <v>342</v>
      </c>
      <c r="E2209" t="s">
        <v>5080</v>
      </c>
      <c r="F2209">
        <v>4</v>
      </c>
      <c r="G2209">
        <v>3</v>
      </c>
      <c r="H2209">
        <f t="shared" si="169"/>
        <v>9</v>
      </c>
      <c r="P2209" s="10"/>
      <c r="Q2209" s="10"/>
    </row>
    <row r="2210" spans="1:17" x14ac:dyDescent="0.25">
      <c r="A2210">
        <f t="shared" si="170"/>
        <v>0</v>
      </c>
      <c r="B2210">
        <v>2000</v>
      </c>
      <c r="C2210" t="s">
        <v>5081</v>
      </c>
      <c r="D2210" t="s">
        <v>5082</v>
      </c>
      <c r="E2210" t="s">
        <v>5083</v>
      </c>
      <c r="F2210">
        <v>2</v>
      </c>
      <c r="G2210">
        <v>4</v>
      </c>
      <c r="H2210">
        <f t="shared" si="169"/>
        <v>16</v>
      </c>
      <c r="P2210" s="10"/>
      <c r="Q2210" s="10"/>
    </row>
    <row r="2211" spans="1:17" x14ac:dyDescent="0.25">
      <c r="A2211">
        <f t="shared" si="170"/>
        <v>0</v>
      </c>
      <c r="B2211">
        <v>2000</v>
      </c>
      <c r="C2211" t="s">
        <v>5084</v>
      </c>
      <c r="D2211" t="s">
        <v>5085</v>
      </c>
      <c r="E2211" t="s">
        <v>5086</v>
      </c>
      <c r="F2211">
        <v>3</v>
      </c>
      <c r="G2211">
        <v>3</v>
      </c>
      <c r="H2211">
        <f t="shared" si="169"/>
        <v>9</v>
      </c>
      <c r="P2211" s="10"/>
      <c r="Q2211" s="10"/>
    </row>
    <row r="2212" spans="1:17" x14ac:dyDescent="0.25">
      <c r="A2212">
        <f t="shared" si="170"/>
        <v>0</v>
      </c>
      <c r="B2212">
        <v>2000</v>
      </c>
      <c r="C2212" t="s">
        <v>5087</v>
      </c>
      <c r="D2212" t="s">
        <v>4994</v>
      </c>
      <c r="E2212" t="s">
        <v>5088</v>
      </c>
      <c r="F2212">
        <v>2</v>
      </c>
      <c r="G2212">
        <v>4</v>
      </c>
      <c r="H2212">
        <f t="shared" si="169"/>
        <v>16</v>
      </c>
      <c r="P2212" s="10"/>
      <c r="Q2212" s="10"/>
    </row>
    <row r="2213" spans="1:17" x14ac:dyDescent="0.25">
      <c r="A2213">
        <f t="shared" si="170"/>
        <v>0</v>
      </c>
      <c r="B2213">
        <v>2000</v>
      </c>
      <c r="C2213" t="s">
        <v>5089</v>
      </c>
      <c r="D2213" t="s">
        <v>4184</v>
      </c>
      <c r="E2213" t="s">
        <v>5090</v>
      </c>
      <c r="F2213">
        <v>3</v>
      </c>
      <c r="G2213">
        <v>4</v>
      </c>
      <c r="H2213">
        <f t="shared" si="169"/>
        <v>16</v>
      </c>
      <c r="P2213" s="10"/>
      <c r="Q2213" s="10"/>
    </row>
    <row r="2214" spans="1:17" x14ac:dyDescent="0.25">
      <c r="A2214">
        <f t="shared" si="170"/>
        <v>0</v>
      </c>
      <c r="B2214">
        <v>2000</v>
      </c>
      <c r="C2214" t="s">
        <v>5091</v>
      </c>
      <c r="D2214" t="s">
        <v>5092</v>
      </c>
      <c r="E2214" t="s">
        <v>5093</v>
      </c>
      <c r="F2214">
        <v>3</v>
      </c>
      <c r="G2214">
        <v>2</v>
      </c>
      <c r="H2214">
        <f t="shared" si="169"/>
        <v>4</v>
      </c>
      <c r="P2214" s="10"/>
      <c r="Q2214" s="10"/>
    </row>
    <row r="2215" spans="1:17" x14ac:dyDescent="0.25">
      <c r="A2215">
        <f t="shared" si="170"/>
        <v>0</v>
      </c>
      <c r="B2215">
        <v>2000</v>
      </c>
      <c r="C2215" t="s">
        <v>5094</v>
      </c>
      <c r="D2215" t="s">
        <v>2367</v>
      </c>
      <c r="E2215" t="s">
        <v>5095</v>
      </c>
      <c r="F2215">
        <v>4</v>
      </c>
      <c r="G2215">
        <v>3</v>
      </c>
      <c r="H2215">
        <f t="shared" si="169"/>
        <v>9</v>
      </c>
      <c r="P2215" s="10"/>
      <c r="Q2215" s="10"/>
    </row>
    <row r="2216" spans="1:17" x14ac:dyDescent="0.25">
      <c r="A2216">
        <f t="shared" si="170"/>
        <v>0</v>
      </c>
      <c r="B2216">
        <v>2000</v>
      </c>
      <c r="C2216" t="s">
        <v>5096</v>
      </c>
      <c r="D2216" t="s">
        <v>2473</v>
      </c>
      <c r="E2216" t="s">
        <v>5097</v>
      </c>
      <c r="F2216">
        <v>3</v>
      </c>
      <c r="G2216">
        <v>3</v>
      </c>
      <c r="H2216">
        <f t="shared" si="169"/>
        <v>9</v>
      </c>
      <c r="P2216" s="10"/>
      <c r="Q2216" s="10"/>
    </row>
    <row r="2217" spans="1:17" x14ac:dyDescent="0.25">
      <c r="A2217">
        <f t="shared" si="170"/>
        <v>0</v>
      </c>
      <c r="B2217">
        <v>2000</v>
      </c>
      <c r="C2217" t="s">
        <v>5098</v>
      </c>
      <c r="D2217" t="s">
        <v>324</v>
      </c>
      <c r="E2217" t="s">
        <v>5099</v>
      </c>
      <c r="F2217">
        <v>2</v>
      </c>
      <c r="G2217">
        <v>4</v>
      </c>
      <c r="H2217">
        <f t="shared" si="169"/>
        <v>16</v>
      </c>
      <c r="P2217" s="10"/>
      <c r="Q2217" s="10"/>
    </row>
    <row r="2218" spans="1:17" x14ac:dyDescent="0.25">
      <c r="A2218">
        <f t="shared" si="170"/>
        <v>0</v>
      </c>
      <c r="B2218">
        <v>2000</v>
      </c>
      <c r="C2218" t="s">
        <v>5100</v>
      </c>
      <c r="D2218" t="s">
        <v>315</v>
      </c>
      <c r="E2218" t="s">
        <v>5101</v>
      </c>
      <c r="F2218">
        <v>2</v>
      </c>
      <c r="G2218">
        <v>4</v>
      </c>
      <c r="H2218">
        <f t="shared" si="169"/>
        <v>16</v>
      </c>
      <c r="P2218" s="10"/>
      <c r="Q2218" s="10"/>
    </row>
    <row r="2219" spans="1:17" x14ac:dyDescent="0.25">
      <c r="A2219">
        <f t="shared" si="170"/>
        <v>0</v>
      </c>
      <c r="B2219">
        <v>2000</v>
      </c>
      <c r="C2219" t="s">
        <v>5102</v>
      </c>
      <c r="D2219" t="s">
        <v>445</v>
      </c>
      <c r="E2219" t="s">
        <v>5103</v>
      </c>
      <c r="F2219">
        <v>2</v>
      </c>
      <c r="G2219">
        <v>2</v>
      </c>
      <c r="H2219">
        <f t="shared" si="169"/>
        <v>4</v>
      </c>
      <c r="P2219" s="10"/>
      <c r="Q2219" s="10"/>
    </row>
    <row r="2220" spans="1:17" x14ac:dyDescent="0.25">
      <c r="A2220">
        <f t="shared" si="170"/>
        <v>0</v>
      </c>
      <c r="B2220">
        <v>2000</v>
      </c>
      <c r="C2220" t="s">
        <v>5104</v>
      </c>
      <c r="D2220" t="s">
        <v>3223</v>
      </c>
      <c r="E2220" t="s">
        <v>5105</v>
      </c>
      <c r="F2220">
        <v>2</v>
      </c>
      <c r="G2220">
        <v>4</v>
      </c>
      <c r="H2220">
        <f t="shared" si="169"/>
        <v>16</v>
      </c>
      <c r="P2220" s="10"/>
      <c r="Q2220" s="10"/>
    </row>
    <row r="2221" spans="1:17" x14ac:dyDescent="0.25">
      <c r="A2221">
        <f t="shared" si="170"/>
        <v>0</v>
      </c>
      <c r="B2221">
        <v>2000</v>
      </c>
      <c r="C2221" t="s">
        <v>5106</v>
      </c>
      <c r="D2221" t="s">
        <v>1682</v>
      </c>
      <c r="E2221" t="s">
        <v>2463</v>
      </c>
      <c r="F2221">
        <v>2</v>
      </c>
      <c r="G2221">
        <v>3</v>
      </c>
      <c r="H2221">
        <f t="shared" si="169"/>
        <v>9</v>
      </c>
      <c r="P2221" s="10"/>
      <c r="Q2221" s="10"/>
    </row>
    <row r="2222" spans="1:17" x14ac:dyDescent="0.25">
      <c r="A2222">
        <f t="shared" si="170"/>
        <v>0</v>
      </c>
      <c r="B2222">
        <v>2000</v>
      </c>
      <c r="C2222" t="s">
        <v>5107</v>
      </c>
      <c r="D2222" t="s">
        <v>5108</v>
      </c>
      <c r="E2222" t="s">
        <v>5109</v>
      </c>
      <c r="F2222">
        <v>3</v>
      </c>
      <c r="G2222">
        <v>4</v>
      </c>
      <c r="H2222">
        <f t="shared" si="169"/>
        <v>16</v>
      </c>
      <c r="P2222" s="10"/>
      <c r="Q2222" s="10"/>
    </row>
    <row r="2223" spans="1:17" x14ac:dyDescent="0.25">
      <c r="A2223">
        <f t="shared" si="170"/>
        <v>0</v>
      </c>
      <c r="B2223">
        <v>2000</v>
      </c>
      <c r="C2223" t="s">
        <v>5110</v>
      </c>
      <c r="D2223" t="s">
        <v>1281</v>
      </c>
      <c r="E2223" t="s">
        <v>5111</v>
      </c>
      <c r="F2223">
        <v>2</v>
      </c>
      <c r="G2223">
        <v>4</v>
      </c>
      <c r="H2223">
        <f t="shared" si="169"/>
        <v>16</v>
      </c>
      <c r="P2223" s="10"/>
      <c r="Q2223" s="10"/>
    </row>
    <row r="2224" spans="1:17" x14ac:dyDescent="0.25">
      <c r="A2224">
        <f t="shared" si="170"/>
        <v>0</v>
      </c>
      <c r="B2224">
        <v>2000</v>
      </c>
      <c r="C2224" t="s">
        <v>5112</v>
      </c>
      <c r="D2224" t="s">
        <v>835</v>
      </c>
      <c r="E2224" t="s">
        <v>5113</v>
      </c>
      <c r="F2224">
        <v>2</v>
      </c>
      <c r="G2224">
        <v>4</v>
      </c>
      <c r="H2224">
        <f t="shared" si="169"/>
        <v>16</v>
      </c>
      <c r="P2224" s="10"/>
      <c r="Q2224" s="10"/>
    </row>
    <row r="2225" spans="1:17" x14ac:dyDescent="0.25">
      <c r="A2225">
        <f t="shared" si="170"/>
        <v>0</v>
      </c>
      <c r="B2225">
        <v>2000</v>
      </c>
      <c r="C2225" t="s">
        <v>5114</v>
      </c>
      <c r="D2225" t="s">
        <v>1352</v>
      </c>
      <c r="E2225" t="s">
        <v>5115</v>
      </c>
      <c r="F2225">
        <v>2</v>
      </c>
      <c r="G2225">
        <v>4</v>
      </c>
      <c r="H2225">
        <f t="shared" si="169"/>
        <v>16</v>
      </c>
      <c r="P2225" s="10"/>
      <c r="Q2225" s="10"/>
    </row>
    <row r="2226" spans="1:17" x14ac:dyDescent="0.25">
      <c r="A2226">
        <f t="shared" si="170"/>
        <v>0</v>
      </c>
      <c r="B2226">
        <v>2000</v>
      </c>
      <c r="C2226" t="s">
        <v>5116</v>
      </c>
      <c r="D2226" t="s">
        <v>5117</v>
      </c>
      <c r="E2226" t="s">
        <v>5118</v>
      </c>
      <c r="F2226">
        <v>4</v>
      </c>
      <c r="G2226">
        <v>4</v>
      </c>
      <c r="H2226">
        <f t="shared" si="169"/>
        <v>16</v>
      </c>
      <c r="P2226" s="10"/>
      <c r="Q2226" s="10"/>
    </row>
    <row r="2227" spans="1:17" x14ac:dyDescent="0.25">
      <c r="A2227">
        <f t="shared" si="170"/>
        <v>0</v>
      </c>
      <c r="B2227">
        <v>2000</v>
      </c>
      <c r="C2227" t="s">
        <v>5119</v>
      </c>
      <c r="D2227" t="s">
        <v>2110</v>
      </c>
      <c r="E2227" t="s">
        <v>5120</v>
      </c>
      <c r="F2227">
        <v>3</v>
      </c>
      <c r="G2227">
        <v>2</v>
      </c>
      <c r="H2227">
        <f t="shared" si="169"/>
        <v>4</v>
      </c>
      <c r="P2227" s="10"/>
      <c r="Q2227" s="10"/>
    </row>
    <row r="2228" spans="1:17" x14ac:dyDescent="0.25">
      <c r="A2228">
        <f t="shared" si="170"/>
        <v>0</v>
      </c>
      <c r="B2228">
        <v>2000</v>
      </c>
      <c r="C2228" t="s">
        <v>5121</v>
      </c>
      <c r="D2228" t="s">
        <v>3234</v>
      </c>
      <c r="E2228" t="s">
        <v>5122</v>
      </c>
      <c r="F2228">
        <v>2</v>
      </c>
      <c r="G2228">
        <v>4</v>
      </c>
      <c r="H2228">
        <f t="shared" ref="H2228:H2291" si="171">G2228^2</f>
        <v>16</v>
      </c>
      <c r="P2228" s="10"/>
      <c r="Q2228" s="10"/>
    </row>
    <row r="2229" spans="1:17" x14ac:dyDescent="0.25">
      <c r="A2229">
        <f t="shared" ref="A2229:A2292" si="172">IF(C2229=C2228,1,0)</f>
        <v>0</v>
      </c>
      <c r="B2229">
        <v>2000</v>
      </c>
      <c r="C2229" t="s">
        <v>5123</v>
      </c>
      <c r="D2229" t="s">
        <v>353</v>
      </c>
      <c r="E2229" t="s">
        <v>5124</v>
      </c>
      <c r="F2229">
        <v>2</v>
      </c>
      <c r="G2229">
        <v>4</v>
      </c>
      <c r="H2229">
        <f t="shared" si="171"/>
        <v>16</v>
      </c>
      <c r="P2229" s="10"/>
      <c r="Q2229" s="10"/>
    </row>
    <row r="2230" spans="1:17" x14ac:dyDescent="0.25">
      <c r="A2230">
        <f t="shared" si="172"/>
        <v>0</v>
      </c>
      <c r="B2230">
        <v>2000</v>
      </c>
      <c r="C2230" t="s">
        <v>5125</v>
      </c>
      <c r="D2230" t="s">
        <v>4920</v>
      </c>
      <c r="E2230" t="s">
        <v>4679</v>
      </c>
      <c r="F2230">
        <v>4</v>
      </c>
      <c r="G2230">
        <v>4</v>
      </c>
      <c r="H2230">
        <f t="shared" si="171"/>
        <v>16</v>
      </c>
      <c r="P2230" s="10"/>
      <c r="Q2230" s="10"/>
    </row>
    <row r="2231" spans="1:17" x14ac:dyDescent="0.25">
      <c r="A2231">
        <f t="shared" si="172"/>
        <v>0</v>
      </c>
      <c r="B2231">
        <v>2000</v>
      </c>
      <c r="C2231" t="s">
        <v>5126</v>
      </c>
      <c r="D2231" t="s">
        <v>4920</v>
      </c>
      <c r="E2231" t="s">
        <v>5127</v>
      </c>
      <c r="F2231">
        <v>2</v>
      </c>
      <c r="G2231">
        <v>2</v>
      </c>
      <c r="H2231">
        <f t="shared" si="171"/>
        <v>4</v>
      </c>
      <c r="P2231" s="10"/>
      <c r="Q2231" s="10"/>
    </row>
    <row r="2232" spans="1:17" x14ac:dyDescent="0.25">
      <c r="A2232">
        <f t="shared" si="172"/>
        <v>0</v>
      </c>
      <c r="B2232">
        <v>2000</v>
      </c>
      <c r="C2232" t="s">
        <v>5128</v>
      </c>
      <c r="D2232" t="s">
        <v>2374</v>
      </c>
      <c r="E2232" t="s">
        <v>5129</v>
      </c>
      <c r="F2232">
        <v>2</v>
      </c>
      <c r="G2232">
        <v>4</v>
      </c>
      <c r="H2232">
        <f t="shared" si="171"/>
        <v>16</v>
      </c>
      <c r="P2232" s="10"/>
      <c r="Q2232" s="10"/>
    </row>
    <row r="2233" spans="1:17" x14ac:dyDescent="0.25">
      <c r="A2233">
        <f t="shared" si="172"/>
        <v>0</v>
      </c>
      <c r="B2233">
        <v>2000</v>
      </c>
      <c r="C2233" t="s">
        <v>5130</v>
      </c>
      <c r="D2233" t="s">
        <v>376</v>
      </c>
      <c r="E2233" t="s">
        <v>5131</v>
      </c>
      <c r="F2233">
        <v>2</v>
      </c>
      <c r="G2233">
        <v>4</v>
      </c>
      <c r="H2233">
        <f t="shared" si="171"/>
        <v>16</v>
      </c>
      <c r="P2233" s="10"/>
      <c r="Q2233" s="10"/>
    </row>
    <row r="2234" spans="1:17" x14ac:dyDescent="0.25">
      <c r="A2234">
        <f t="shared" si="172"/>
        <v>0</v>
      </c>
      <c r="B2234">
        <v>2000</v>
      </c>
      <c r="C2234" t="s">
        <v>5132</v>
      </c>
      <c r="D2234" t="s">
        <v>602</v>
      </c>
      <c r="E2234" t="s">
        <v>5133</v>
      </c>
      <c r="F2234">
        <v>2</v>
      </c>
      <c r="G2234">
        <v>4</v>
      </c>
      <c r="H2234">
        <f t="shared" si="171"/>
        <v>16</v>
      </c>
      <c r="P2234" s="10"/>
      <c r="Q2234" s="10"/>
    </row>
    <row r="2235" spans="1:17" x14ac:dyDescent="0.25">
      <c r="A2235">
        <f t="shared" si="172"/>
        <v>0</v>
      </c>
      <c r="B2235">
        <v>2000</v>
      </c>
      <c r="C2235" t="s">
        <v>5134</v>
      </c>
      <c r="D2235" t="s">
        <v>5135</v>
      </c>
      <c r="E2235" t="s">
        <v>5136</v>
      </c>
      <c r="F2235">
        <v>5</v>
      </c>
      <c r="G2235">
        <v>4</v>
      </c>
      <c r="H2235">
        <f t="shared" si="171"/>
        <v>16</v>
      </c>
      <c r="P2235" s="10"/>
      <c r="Q2235" s="10"/>
    </row>
    <row r="2236" spans="1:17" x14ac:dyDescent="0.25">
      <c r="A2236">
        <f t="shared" si="172"/>
        <v>0</v>
      </c>
      <c r="B2236">
        <v>2000</v>
      </c>
      <c r="C2236" t="s">
        <v>5137</v>
      </c>
      <c r="D2236" t="s">
        <v>379</v>
      </c>
      <c r="E2236" t="s">
        <v>5138</v>
      </c>
      <c r="F2236">
        <v>3</v>
      </c>
      <c r="G2236">
        <v>4</v>
      </c>
      <c r="H2236">
        <f t="shared" si="171"/>
        <v>16</v>
      </c>
      <c r="P2236" s="10"/>
      <c r="Q2236" s="10"/>
    </row>
    <row r="2237" spans="1:17" x14ac:dyDescent="0.25">
      <c r="A2237">
        <f t="shared" si="172"/>
        <v>1</v>
      </c>
      <c r="B2237">
        <v>2000</v>
      </c>
      <c r="C2237" t="s">
        <v>5137</v>
      </c>
      <c r="D2237" t="s">
        <v>5016</v>
      </c>
      <c r="E2237" t="s">
        <v>5008</v>
      </c>
      <c r="F2237">
        <v>3</v>
      </c>
      <c r="G2237">
        <v>3</v>
      </c>
      <c r="H2237">
        <f t="shared" si="171"/>
        <v>9</v>
      </c>
      <c r="P2237" s="10"/>
      <c r="Q2237" s="10"/>
    </row>
    <row r="2238" spans="1:17" x14ac:dyDescent="0.25">
      <c r="A2238">
        <f t="shared" si="172"/>
        <v>0</v>
      </c>
      <c r="B2238">
        <v>2000</v>
      </c>
      <c r="C2238" t="s">
        <v>5139</v>
      </c>
      <c r="D2238" t="s">
        <v>5140</v>
      </c>
      <c r="E2238" t="s">
        <v>5141</v>
      </c>
      <c r="F2238">
        <v>4</v>
      </c>
      <c r="G2238">
        <v>4</v>
      </c>
      <c r="H2238">
        <f t="shared" si="171"/>
        <v>16</v>
      </c>
      <c r="P2238" s="10"/>
      <c r="Q2238" s="10"/>
    </row>
    <row r="2239" spans="1:17" x14ac:dyDescent="0.25">
      <c r="A2239">
        <f t="shared" si="172"/>
        <v>0</v>
      </c>
      <c r="B2239">
        <v>2000</v>
      </c>
      <c r="C2239" t="s">
        <v>5142</v>
      </c>
      <c r="D2239" t="s">
        <v>5140</v>
      </c>
      <c r="E2239" t="s">
        <v>2283</v>
      </c>
      <c r="F2239">
        <v>3</v>
      </c>
      <c r="G2239">
        <v>3</v>
      </c>
      <c r="H2239">
        <f t="shared" si="171"/>
        <v>9</v>
      </c>
      <c r="P2239" s="10"/>
      <c r="Q2239" s="10"/>
    </row>
    <row r="2240" spans="1:17" x14ac:dyDescent="0.25">
      <c r="A2240">
        <f t="shared" si="172"/>
        <v>0</v>
      </c>
      <c r="B2240">
        <v>2000</v>
      </c>
      <c r="C2240" t="s">
        <v>5143</v>
      </c>
      <c r="D2240" t="s">
        <v>312</v>
      </c>
      <c r="E2240" t="s">
        <v>5144</v>
      </c>
      <c r="F2240">
        <v>2</v>
      </c>
      <c r="G2240">
        <v>2</v>
      </c>
      <c r="H2240">
        <f t="shared" si="171"/>
        <v>4</v>
      </c>
      <c r="P2240" s="10"/>
      <c r="Q2240" s="10"/>
    </row>
    <row r="2241" spans="1:17" x14ac:dyDescent="0.25">
      <c r="A2241">
        <f t="shared" si="172"/>
        <v>0</v>
      </c>
      <c r="B2241">
        <v>2000</v>
      </c>
      <c r="C2241" t="s">
        <v>5145</v>
      </c>
      <c r="D2241" t="s">
        <v>2181</v>
      </c>
      <c r="E2241" t="s">
        <v>5146</v>
      </c>
      <c r="F2241">
        <v>2</v>
      </c>
      <c r="G2241">
        <v>2</v>
      </c>
      <c r="H2241">
        <f t="shared" si="171"/>
        <v>4</v>
      </c>
      <c r="P2241" s="10"/>
      <c r="Q2241" s="10"/>
    </row>
    <row r="2242" spans="1:17" x14ac:dyDescent="0.25">
      <c r="A2242">
        <f t="shared" si="172"/>
        <v>0</v>
      </c>
      <c r="B2242">
        <v>2000</v>
      </c>
      <c r="C2242" t="s">
        <v>5147</v>
      </c>
      <c r="D2242" t="s">
        <v>5148</v>
      </c>
      <c r="E2242" t="s">
        <v>5149</v>
      </c>
      <c r="F2242">
        <v>3</v>
      </c>
      <c r="G2242">
        <v>4</v>
      </c>
      <c r="H2242">
        <f t="shared" si="171"/>
        <v>16</v>
      </c>
      <c r="P2242" s="10"/>
      <c r="Q2242" s="10"/>
    </row>
    <row r="2243" spans="1:17" x14ac:dyDescent="0.25">
      <c r="A2243">
        <f t="shared" si="172"/>
        <v>0</v>
      </c>
      <c r="B2243">
        <v>2000</v>
      </c>
      <c r="C2243" t="s">
        <v>5150</v>
      </c>
      <c r="D2243" t="s">
        <v>622</v>
      </c>
      <c r="E2243" t="s">
        <v>5151</v>
      </c>
      <c r="F2243">
        <v>2</v>
      </c>
      <c r="G2243">
        <v>4</v>
      </c>
      <c r="H2243">
        <f t="shared" si="171"/>
        <v>16</v>
      </c>
      <c r="P2243" s="10"/>
      <c r="Q2243" s="10"/>
    </row>
    <row r="2244" spans="1:17" x14ac:dyDescent="0.25">
      <c r="A2244">
        <f t="shared" si="172"/>
        <v>0</v>
      </c>
      <c r="B2244">
        <v>2000</v>
      </c>
      <c r="C2244" t="s">
        <v>5152</v>
      </c>
      <c r="D2244" t="s">
        <v>921</v>
      </c>
      <c r="E2244" t="s">
        <v>5153</v>
      </c>
      <c r="F2244">
        <v>2</v>
      </c>
      <c r="G2244">
        <v>4</v>
      </c>
      <c r="H2244">
        <f t="shared" si="171"/>
        <v>16</v>
      </c>
      <c r="P2244" s="10"/>
      <c r="Q2244" s="10"/>
    </row>
    <row r="2245" spans="1:17" x14ac:dyDescent="0.25">
      <c r="A2245">
        <f t="shared" si="172"/>
        <v>0</v>
      </c>
      <c r="B2245">
        <v>2000</v>
      </c>
      <c r="C2245" t="s">
        <v>5154</v>
      </c>
      <c r="D2245" t="s">
        <v>327</v>
      </c>
      <c r="E2245" t="s">
        <v>2173</v>
      </c>
      <c r="F2245">
        <v>4</v>
      </c>
      <c r="G2245">
        <v>3</v>
      </c>
      <c r="H2245">
        <f t="shared" si="171"/>
        <v>9</v>
      </c>
      <c r="P2245" s="10"/>
      <c r="Q2245" s="10"/>
    </row>
    <row r="2246" spans="1:17" x14ac:dyDescent="0.25">
      <c r="A2246">
        <f t="shared" si="172"/>
        <v>0</v>
      </c>
      <c r="B2246">
        <v>2000</v>
      </c>
      <c r="C2246" t="s">
        <v>5155</v>
      </c>
      <c r="D2246" t="s">
        <v>815</v>
      </c>
      <c r="E2246" t="s">
        <v>5156</v>
      </c>
      <c r="F2246">
        <v>4</v>
      </c>
      <c r="G2246">
        <v>3</v>
      </c>
      <c r="H2246">
        <f t="shared" si="171"/>
        <v>9</v>
      </c>
      <c r="P2246" s="10"/>
      <c r="Q2246" s="10"/>
    </row>
    <row r="2247" spans="1:17" x14ac:dyDescent="0.25">
      <c r="A2247">
        <f t="shared" si="172"/>
        <v>0</v>
      </c>
      <c r="B2247">
        <v>2000</v>
      </c>
      <c r="C2247" t="s">
        <v>5157</v>
      </c>
      <c r="D2247" t="s">
        <v>324</v>
      </c>
      <c r="E2247" t="s">
        <v>5158</v>
      </c>
      <c r="F2247">
        <v>3</v>
      </c>
      <c r="G2247">
        <v>4</v>
      </c>
      <c r="H2247">
        <f t="shared" si="171"/>
        <v>16</v>
      </c>
      <c r="P2247" s="10"/>
      <c r="Q2247" s="10"/>
    </row>
    <row r="2248" spans="1:17" x14ac:dyDescent="0.25">
      <c r="A2248">
        <f t="shared" si="172"/>
        <v>0</v>
      </c>
      <c r="B2248">
        <v>2000</v>
      </c>
      <c r="C2248" t="s">
        <v>5159</v>
      </c>
      <c r="D2248" t="s">
        <v>327</v>
      </c>
      <c r="E2248" t="s">
        <v>5160</v>
      </c>
      <c r="F2248">
        <v>3</v>
      </c>
      <c r="G2248">
        <v>2</v>
      </c>
      <c r="H2248">
        <f t="shared" si="171"/>
        <v>4</v>
      </c>
      <c r="P2248" s="10"/>
      <c r="Q2248" s="10"/>
    </row>
    <row r="2249" spans="1:17" x14ac:dyDescent="0.25">
      <c r="A2249">
        <f t="shared" si="172"/>
        <v>0</v>
      </c>
      <c r="B2249">
        <v>2000</v>
      </c>
      <c r="C2249" t="s">
        <v>5161</v>
      </c>
      <c r="D2249" t="s">
        <v>327</v>
      </c>
      <c r="E2249" t="s">
        <v>5162</v>
      </c>
      <c r="F2249">
        <v>4</v>
      </c>
      <c r="G2249">
        <v>4</v>
      </c>
      <c r="H2249">
        <f t="shared" si="171"/>
        <v>16</v>
      </c>
      <c r="P2249" s="10"/>
      <c r="Q2249" s="10"/>
    </row>
    <row r="2250" spans="1:17" x14ac:dyDescent="0.25">
      <c r="A2250">
        <f t="shared" si="172"/>
        <v>0</v>
      </c>
      <c r="B2250">
        <v>2000</v>
      </c>
      <c r="C2250" t="s">
        <v>5163</v>
      </c>
      <c r="D2250" t="s">
        <v>392</v>
      </c>
      <c r="E2250" t="s">
        <v>3888</v>
      </c>
      <c r="F2250">
        <v>4</v>
      </c>
      <c r="G2250">
        <v>4</v>
      </c>
      <c r="H2250">
        <f t="shared" si="171"/>
        <v>16</v>
      </c>
      <c r="P2250" s="10"/>
      <c r="Q2250" s="10"/>
    </row>
    <row r="2251" spans="1:17" x14ac:dyDescent="0.25">
      <c r="A2251">
        <f t="shared" si="172"/>
        <v>0</v>
      </c>
      <c r="B2251">
        <v>2000</v>
      </c>
      <c r="C2251" t="s">
        <v>5164</v>
      </c>
      <c r="D2251" t="s">
        <v>1764</v>
      </c>
      <c r="E2251" t="s">
        <v>5165</v>
      </c>
      <c r="F2251">
        <v>3</v>
      </c>
      <c r="G2251">
        <v>4</v>
      </c>
      <c r="H2251">
        <f t="shared" si="171"/>
        <v>16</v>
      </c>
      <c r="P2251" s="10"/>
      <c r="Q2251" s="10"/>
    </row>
    <row r="2252" spans="1:17" x14ac:dyDescent="0.25">
      <c r="A2252">
        <f t="shared" si="172"/>
        <v>0</v>
      </c>
      <c r="B2252">
        <v>2000</v>
      </c>
      <c r="C2252" t="s">
        <v>5166</v>
      </c>
      <c r="D2252" t="s">
        <v>1764</v>
      </c>
      <c r="E2252" t="s">
        <v>5167</v>
      </c>
      <c r="F2252">
        <v>3</v>
      </c>
      <c r="G2252">
        <v>2</v>
      </c>
      <c r="H2252">
        <f t="shared" si="171"/>
        <v>4</v>
      </c>
      <c r="P2252" s="10"/>
      <c r="Q2252" s="10"/>
    </row>
    <row r="2253" spans="1:17" x14ac:dyDescent="0.25">
      <c r="A2253">
        <f t="shared" si="172"/>
        <v>0</v>
      </c>
      <c r="B2253">
        <v>2000</v>
      </c>
      <c r="C2253" t="s">
        <v>5168</v>
      </c>
      <c r="D2253" t="s">
        <v>445</v>
      </c>
      <c r="E2253" t="s">
        <v>5169</v>
      </c>
      <c r="F2253">
        <v>3</v>
      </c>
      <c r="G2253">
        <v>4</v>
      </c>
      <c r="H2253">
        <f t="shared" si="171"/>
        <v>16</v>
      </c>
      <c r="P2253" s="10"/>
      <c r="Q2253" s="10"/>
    </row>
    <row r="2254" spans="1:17" x14ac:dyDescent="0.25">
      <c r="A2254">
        <f t="shared" si="172"/>
        <v>0</v>
      </c>
      <c r="B2254">
        <v>2000</v>
      </c>
      <c r="C2254" t="s">
        <v>5170</v>
      </c>
      <c r="D2254" t="s">
        <v>3300</v>
      </c>
      <c r="E2254" t="s">
        <v>5171</v>
      </c>
      <c r="F2254">
        <v>2</v>
      </c>
      <c r="G2254">
        <v>4</v>
      </c>
      <c r="H2254">
        <f t="shared" si="171"/>
        <v>16</v>
      </c>
      <c r="P2254" s="10"/>
      <c r="Q2254" s="10"/>
    </row>
    <row r="2255" spans="1:17" x14ac:dyDescent="0.25">
      <c r="A2255">
        <f t="shared" si="172"/>
        <v>0</v>
      </c>
      <c r="B2255">
        <v>2000</v>
      </c>
      <c r="C2255" t="s">
        <v>5172</v>
      </c>
      <c r="D2255" t="s">
        <v>3836</v>
      </c>
      <c r="E2255" t="s">
        <v>5173</v>
      </c>
      <c r="F2255">
        <v>3</v>
      </c>
      <c r="G2255">
        <v>3</v>
      </c>
      <c r="H2255">
        <f t="shared" si="171"/>
        <v>9</v>
      </c>
      <c r="P2255" s="10"/>
      <c r="Q2255" s="10"/>
    </row>
    <row r="2256" spans="1:17" x14ac:dyDescent="0.25">
      <c r="A2256">
        <f t="shared" si="172"/>
        <v>0</v>
      </c>
      <c r="B2256">
        <v>2000</v>
      </c>
      <c r="C2256" t="s">
        <v>5174</v>
      </c>
      <c r="D2256" t="s">
        <v>4942</v>
      </c>
      <c r="E2256" t="s">
        <v>5175</v>
      </c>
      <c r="F2256">
        <v>3</v>
      </c>
      <c r="G2256">
        <v>4</v>
      </c>
      <c r="H2256">
        <f t="shared" si="171"/>
        <v>16</v>
      </c>
      <c r="P2256" s="10"/>
      <c r="Q2256" s="10"/>
    </row>
    <row r="2257" spans="1:17" x14ac:dyDescent="0.25">
      <c r="A2257">
        <f t="shared" si="172"/>
        <v>0</v>
      </c>
      <c r="B2257">
        <v>2000</v>
      </c>
      <c r="C2257" t="s">
        <v>5176</v>
      </c>
      <c r="D2257" t="s">
        <v>5177</v>
      </c>
      <c r="E2257" t="s">
        <v>5178</v>
      </c>
      <c r="F2257">
        <v>4</v>
      </c>
      <c r="G2257">
        <v>4</v>
      </c>
      <c r="H2257">
        <f t="shared" si="171"/>
        <v>16</v>
      </c>
      <c r="P2257" s="10"/>
      <c r="Q2257" s="10"/>
    </row>
    <row r="2258" spans="1:17" x14ac:dyDescent="0.25">
      <c r="A2258">
        <f t="shared" si="172"/>
        <v>0</v>
      </c>
      <c r="B2258">
        <v>2000</v>
      </c>
      <c r="C2258" t="s">
        <v>5179</v>
      </c>
      <c r="D2258" t="s">
        <v>3187</v>
      </c>
      <c r="E2258" t="s">
        <v>5180</v>
      </c>
      <c r="F2258">
        <v>3</v>
      </c>
      <c r="G2258">
        <v>2</v>
      </c>
      <c r="H2258">
        <f t="shared" si="171"/>
        <v>4</v>
      </c>
      <c r="P2258" s="10"/>
      <c r="Q2258" s="10"/>
    </row>
    <row r="2259" spans="1:17" x14ac:dyDescent="0.25">
      <c r="A2259">
        <f t="shared" si="172"/>
        <v>0</v>
      </c>
      <c r="B2259">
        <v>2000</v>
      </c>
      <c r="C2259" t="s">
        <v>5181</v>
      </c>
      <c r="D2259" t="s">
        <v>511</v>
      </c>
      <c r="E2259" t="s">
        <v>5182</v>
      </c>
      <c r="F2259">
        <v>5</v>
      </c>
      <c r="G2259">
        <v>4</v>
      </c>
      <c r="H2259">
        <f t="shared" si="171"/>
        <v>16</v>
      </c>
      <c r="P2259" s="10"/>
      <c r="Q2259" s="10"/>
    </row>
    <row r="2260" spans="1:17" x14ac:dyDescent="0.25">
      <c r="A2260">
        <f t="shared" si="172"/>
        <v>0</v>
      </c>
      <c r="B2260">
        <v>2000</v>
      </c>
      <c r="C2260" t="s">
        <v>5183</v>
      </c>
      <c r="D2260" t="s">
        <v>5025</v>
      </c>
      <c r="E2260" t="s">
        <v>1842</v>
      </c>
      <c r="F2260">
        <v>5</v>
      </c>
      <c r="G2260">
        <v>4</v>
      </c>
      <c r="H2260">
        <f t="shared" si="171"/>
        <v>16</v>
      </c>
      <c r="P2260" s="10"/>
      <c r="Q2260" s="10"/>
    </row>
    <row r="2261" spans="1:17" x14ac:dyDescent="0.25">
      <c r="A2261">
        <f t="shared" si="172"/>
        <v>0</v>
      </c>
      <c r="B2261">
        <v>2000</v>
      </c>
      <c r="C2261" t="s">
        <v>5184</v>
      </c>
      <c r="D2261" t="s">
        <v>437</v>
      </c>
      <c r="E2261" t="s">
        <v>5185</v>
      </c>
      <c r="F2261">
        <v>5</v>
      </c>
      <c r="G2261">
        <v>4</v>
      </c>
      <c r="H2261">
        <f t="shared" si="171"/>
        <v>16</v>
      </c>
      <c r="P2261" s="10"/>
      <c r="Q2261" s="10"/>
    </row>
    <row r="2262" spans="1:17" x14ac:dyDescent="0.25">
      <c r="A2262">
        <f t="shared" si="172"/>
        <v>0</v>
      </c>
      <c r="B2262">
        <v>2000</v>
      </c>
      <c r="C2262" t="s">
        <v>5186</v>
      </c>
      <c r="D2262" t="s">
        <v>327</v>
      </c>
      <c r="E2262" t="s">
        <v>5187</v>
      </c>
      <c r="F2262">
        <v>4</v>
      </c>
      <c r="G2262">
        <v>2</v>
      </c>
      <c r="H2262">
        <f t="shared" si="171"/>
        <v>4</v>
      </c>
      <c r="P2262" s="10"/>
      <c r="Q2262" s="10"/>
    </row>
    <row r="2263" spans="1:17" x14ac:dyDescent="0.25">
      <c r="A2263">
        <f t="shared" si="172"/>
        <v>0</v>
      </c>
      <c r="B2263">
        <v>2000</v>
      </c>
      <c r="C2263" t="s">
        <v>5188</v>
      </c>
      <c r="D2263" t="s">
        <v>5189</v>
      </c>
      <c r="E2263" t="s">
        <v>5190</v>
      </c>
      <c r="F2263">
        <v>2</v>
      </c>
      <c r="G2263">
        <v>3</v>
      </c>
      <c r="H2263">
        <f t="shared" si="171"/>
        <v>9</v>
      </c>
      <c r="P2263" s="10"/>
      <c r="Q2263" s="10"/>
    </row>
    <row r="2264" spans="1:17" x14ac:dyDescent="0.25">
      <c r="A2264">
        <f t="shared" si="172"/>
        <v>0</v>
      </c>
      <c r="B2264">
        <v>2000</v>
      </c>
      <c r="C2264" t="s">
        <v>5191</v>
      </c>
      <c r="D2264" t="s">
        <v>1294</v>
      </c>
      <c r="E2264" t="s">
        <v>5192</v>
      </c>
      <c r="F2264">
        <v>2</v>
      </c>
      <c r="G2264">
        <v>3</v>
      </c>
      <c r="H2264">
        <f t="shared" si="171"/>
        <v>9</v>
      </c>
      <c r="P2264" s="10"/>
      <c r="Q2264" s="10"/>
    </row>
    <row r="2265" spans="1:17" x14ac:dyDescent="0.25">
      <c r="A2265">
        <f t="shared" si="172"/>
        <v>0</v>
      </c>
      <c r="B2265">
        <v>2000</v>
      </c>
      <c r="C2265" t="s">
        <v>5193</v>
      </c>
      <c r="D2265" t="s">
        <v>1855</v>
      </c>
      <c r="E2265" t="s">
        <v>5194</v>
      </c>
      <c r="F2265">
        <v>2</v>
      </c>
      <c r="G2265">
        <v>4</v>
      </c>
      <c r="H2265">
        <f t="shared" si="171"/>
        <v>16</v>
      </c>
      <c r="P2265" s="10"/>
      <c r="Q2265" s="10"/>
    </row>
    <row r="2266" spans="1:17" x14ac:dyDescent="0.25">
      <c r="A2266">
        <f t="shared" si="172"/>
        <v>0</v>
      </c>
      <c r="B2266">
        <v>2000</v>
      </c>
      <c r="C2266" t="s">
        <v>5195</v>
      </c>
      <c r="D2266" t="s">
        <v>324</v>
      </c>
      <c r="E2266" t="s">
        <v>5196</v>
      </c>
      <c r="F2266">
        <v>2</v>
      </c>
      <c r="G2266">
        <v>3</v>
      </c>
      <c r="H2266">
        <f t="shared" si="171"/>
        <v>9</v>
      </c>
      <c r="P2266" s="10"/>
      <c r="Q2266" s="10"/>
    </row>
    <row r="2267" spans="1:17" x14ac:dyDescent="0.25">
      <c r="A2267">
        <f t="shared" si="172"/>
        <v>0</v>
      </c>
      <c r="B2267">
        <v>2000</v>
      </c>
      <c r="C2267" t="s">
        <v>5197</v>
      </c>
      <c r="D2267" t="s">
        <v>359</v>
      </c>
      <c r="E2267" t="s">
        <v>5198</v>
      </c>
      <c r="F2267">
        <v>2</v>
      </c>
      <c r="G2267">
        <v>3</v>
      </c>
      <c r="H2267">
        <f t="shared" si="171"/>
        <v>9</v>
      </c>
      <c r="P2267" s="10"/>
      <c r="Q2267" s="10"/>
    </row>
    <row r="2268" spans="1:17" x14ac:dyDescent="0.25">
      <c r="A2268">
        <f t="shared" si="172"/>
        <v>0</v>
      </c>
      <c r="B2268">
        <v>2000</v>
      </c>
      <c r="C2268" t="s">
        <v>5199</v>
      </c>
      <c r="D2268" t="s">
        <v>1225</v>
      </c>
      <c r="E2268" t="s">
        <v>5200</v>
      </c>
      <c r="F2268">
        <v>2</v>
      </c>
      <c r="G2268">
        <v>4</v>
      </c>
      <c r="H2268">
        <f t="shared" si="171"/>
        <v>16</v>
      </c>
      <c r="P2268" s="10"/>
      <c r="Q2268" s="10"/>
    </row>
    <row r="2269" spans="1:17" x14ac:dyDescent="0.25">
      <c r="A2269">
        <f t="shared" si="172"/>
        <v>0</v>
      </c>
      <c r="B2269">
        <v>2000</v>
      </c>
      <c r="C2269" t="s">
        <v>5201</v>
      </c>
      <c r="D2269" t="s">
        <v>395</v>
      </c>
      <c r="E2269" t="s">
        <v>5202</v>
      </c>
      <c r="F2269">
        <v>3</v>
      </c>
      <c r="G2269">
        <v>3</v>
      </c>
      <c r="H2269">
        <f t="shared" si="171"/>
        <v>9</v>
      </c>
      <c r="P2269" s="10"/>
      <c r="Q2269" s="10"/>
    </row>
    <row r="2270" spans="1:17" x14ac:dyDescent="0.25">
      <c r="A2270">
        <f t="shared" si="172"/>
        <v>0</v>
      </c>
      <c r="B2270">
        <v>2000</v>
      </c>
      <c r="C2270" t="s">
        <v>5203</v>
      </c>
      <c r="D2270" t="s">
        <v>5204</v>
      </c>
      <c r="E2270" t="s">
        <v>5205</v>
      </c>
      <c r="F2270">
        <v>4</v>
      </c>
      <c r="G2270">
        <v>3</v>
      </c>
      <c r="H2270">
        <f t="shared" si="171"/>
        <v>9</v>
      </c>
      <c r="P2270" s="10"/>
      <c r="Q2270" s="10"/>
    </row>
    <row r="2271" spans="1:17" x14ac:dyDescent="0.25">
      <c r="A2271">
        <f t="shared" si="172"/>
        <v>0</v>
      </c>
      <c r="B2271">
        <v>2000</v>
      </c>
      <c r="C2271" t="s">
        <v>5206</v>
      </c>
      <c r="D2271" t="s">
        <v>843</v>
      </c>
      <c r="E2271" t="s">
        <v>3355</v>
      </c>
      <c r="F2271">
        <v>5</v>
      </c>
      <c r="G2271">
        <v>4</v>
      </c>
      <c r="H2271">
        <f t="shared" si="171"/>
        <v>16</v>
      </c>
      <c r="P2271" s="10"/>
      <c r="Q2271" s="10"/>
    </row>
    <row r="2272" spans="1:17" x14ac:dyDescent="0.25">
      <c r="A2272">
        <f t="shared" si="172"/>
        <v>0</v>
      </c>
      <c r="B2272">
        <v>2000</v>
      </c>
      <c r="C2272" t="s">
        <v>5207</v>
      </c>
      <c r="D2272" t="s">
        <v>5208</v>
      </c>
      <c r="E2272" t="s">
        <v>5209</v>
      </c>
      <c r="F2272">
        <v>3</v>
      </c>
      <c r="G2272">
        <v>4</v>
      </c>
      <c r="H2272">
        <f t="shared" si="171"/>
        <v>16</v>
      </c>
      <c r="P2272" s="10"/>
      <c r="Q2272" s="10"/>
    </row>
    <row r="2273" spans="1:17" x14ac:dyDescent="0.25">
      <c r="A2273">
        <f t="shared" si="172"/>
        <v>0</v>
      </c>
      <c r="B2273">
        <v>2000</v>
      </c>
      <c r="C2273" t="s">
        <v>5210</v>
      </c>
      <c r="D2273" t="s">
        <v>5211</v>
      </c>
      <c r="E2273" t="s">
        <v>5212</v>
      </c>
      <c r="F2273">
        <v>2</v>
      </c>
      <c r="G2273">
        <v>4</v>
      </c>
      <c r="H2273">
        <f t="shared" si="171"/>
        <v>16</v>
      </c>
      <c r="P2273" s="10"/>
      <c r="Q2273" s="10"/>
    </row>
    <row r="2274" spans="1:17" x14ac:dyDescent="0.25">
      <c r="A2274">
        <f t="shared" si="172"/>
        <v>0</v>
      </c>
      <c r="B2274">
        <v>2000</v>
      </c>
      <c r="C2274" t="s">
        <v>5213</v>
      </c>
      <c r="D2274" t="s">
        <v>417</v>
      </c>
      <c r="E2274" t="s">
        <v>5214</v>
      </c>
      <c r="F2274">
        <v>2</v>
      </c>
      <c r="G2274">
        <v>4</v>
      </c>
      <c r="H2274">
        <f t="shared" si="171"/>
        <v>16</v>
      </c>
      <c r="P2274" s="10"/>
      <c r="Q2274" s="10"/>
    </row>
    <row r="2275" spans="1:17" x14ac:dyDescent="0.25">
      <c r="A2275">
        <f t="shared" si="172"/>
        <v>0</v>
      </c>
      <c r="B2275">
        <v>2000</v>
      </c>
      <c r="C2275" t="s">
        <v>5215</v>
      </c>
      <c r="D2275" t="s">
        <v>963</v>
      </c>
      <c r="E2275" t="s">
        <v>5216</v>
      </c>
      <c r="F2275">
        <v>2</v>
      </c>
      <c r="G2275">
        <v>4</v>
      </c>
      <c r="H2275">
        <f t="shared" si="171"/>
        <v>16</v>
      </c>
      <c r="P2275" s="10"/>
      <c r="Q2275" s="10"/>
    </row>
    <row r="2276" spans="1:17" x14ac:dyDescent="0.25">
      <c r="A2276">
        <f t="shared" si="172"/>
        <v>0</v>
      </c>
      <c r="B2276">
        <v>2000</v>
      </c>
      <c r="C2276" t="s">
        <v>5217</v>
      </c>
      <c r="D2276" t="s">
        <v>2965</v>
      </c>
      <c r="E2276" t="s">
        <v>5218</v>
      </c>
      <c r="F2276">
        <v>2</v>
      </c>
      <c r="G2276">
        <v>4</v>
      </c>
      <c r="H2276">
        <f t="shared" si="171"/>
        <v>16</v>
      </c>
      <c r="P2276" s="10"/>
      <c r="Q2276" s="10"/>
    </row>
    <row r="2277" spans="1:17" x14ac:dyDescent="0.25">
      <c r="A2277">
        <f t="shared" si="172"/>
        <v>0</v>
      </c>
      <c r="B2277">
        <v>2000</v>
      </c>
      <c r="C2277" t="s">
        <v>5219</v>
      </c>
      <c r="D2277" t="s">
        <v>1222</v>
      </c>
      <c r="E2277" t="s">
        <v>4250</v>
      </c>
      <c r="F2277">
        <v>2</v>
      </c>
      <c r="G2277">
        <v>3</v>
      </c>
      <c r="H2277">
        <f t="shared" si="171"/>
        <v>9</v>
      </c>
      <c r="P2277" s="10"/>
      <c r="Q2277" s="10"/>
    </row>
    <row r="2278" spans="1:17" x14ac:dyDescent="0.25">
      <c r="A2278">
        <f t="shared" si="172"/>
        <v>0</v>
      </c>
      <c r="B2278">
        <v>2000</v>
      </c>
      <c r="C2278" t="s">
        <v>5220</v>
      </c>
      <c r="D2278" t="s">
        <v>1208</v>
      </c>
      <c r="E2278" t="s">
        <v>5221</v>
      </c>
      <c r="F2278">
        <v>3</v>
      </c>
      <c r="G2278">
        <v>4</v>
      </c>
      <c r="H2278">
        <f t="shared" si="171"/>
        <v>16</v>
      </c>
      <c r="P2278" s="10"/>
      <c r="Q2278" s="10"/>
    </row>
    <row r="2279" spans="1:17" x14ac:dyDescent="0.25">
      <c r="A2279">
        <f t="shared" si="172"/>
        <v>0</v>
      </c>
      <c r="B2279">
        <v>2000</v>
      </c>
      <c r="C2279" t="s">
        <v>5222</v>
      </c>
      <c r="D2279" t="s">
        <v>392</v>
      </c>
      <c r="E2279" t="s">
        <v>5223</v>
      </c>
      <c r="F2279">
        <v>2</v>
      </c>
      <c r="G2279">
        <v>3</v>
      </c>
      <c r="H2279">
        <f t="shared" si="171"/>
        <v>9</v>
      </c>
      <c r="P2279" s="10"/>
      <c r="Q2279" s="10"/>
    </row>
    <row r="2280" spans="1:17" x14ac:dyDescent="0.25">
      <c r="A2280">
        <f t="shared" si="172"/>
        <v>0</v>
      </c>
      <c r="B2280">
        <v>2000</v>
      </c>
      <c r="C2280" t="s">
        <v>5224</v>
      </c>
      <c r="D2280" t="s">
        <v>2562</v>
      </c>
      <c r="E2280" t="s">
        <v>5225</v>
      </c>
      <c r="F2280">
        <v>2</v>
      </c>
      <c r="G2280">
        <v>3</v>
      </c>
      <c r="H2280">
        <f t="shared" si="171"/>
        <v>9</v>
      </c>
      <c r="P2280" s="10"/>
      <c r="Q2280" s="10"/>
    </row>
    <row r="2281" spans="1:17" x14ac:dyDescent="0.25">
      <c r="A2281">
        <f t="shared" si="172"/>
        <v>0</v>
      </c>
      <c r="B2281">
        <v>2000</v>
      </c>
      <c r="C2281" t="s">
        <v>5226</v>
      </c>
      <c r="D2281" t="s">
        <v>4611</v>
      </c>
      <c r="E2281" t="s">
        <v>5227</v>
      </c>
      <c r="F2281">
        <v>2</v>
      </c>
      <c r="G2281">
        <v>4</v>
      </c>
      <c r="H2281">
        <f t="shared" si="171"/>
        <v>16</v>
      </c>
      <c r="P2281" s="10"/>
      <c r="Q2281" s="10"/>
    </row>
    <row r="2282" spans="1:17" x14ac:dyDescent="0.25">
      <c r="A2282">
        <f t="shared" si="172"/>
        <v>0</v>
      </c>
      <c r="B2282">
        <v>2000</v>
      </c>
      <c r="C2282" t="s">
        <v>5228</v>
      </c>
      <c r="D2282" t="s">
        <v>353</v>
      </c>
      <c r="E2282" t="s">
        <v>5229</v>
      </c>
      <c r="F2282">
        <v>2</v>
      </c>
      <c r="G2282">
        <v>4</v>
      </c>
      <c r="H2282">
        <f t="shared" si="171"/>
        <v>16</v>
      </c>
      <c r="P2282" s="10"/>
      <c r="Q2282" s="10"/>
    </row>
    <row r="2283" spans="1:17" x14ac:dyDescent="0.25">
      <c r="A2283">
        <f t="shared" si="172"/>
        <v>0</v>
      </c>
      <c r="B2283">
        <v>2000</v>
      </c>
      <c r="C2283" t="s">
        <v>5230</v>
      </c>
      <c r="D2283" t="s">
        <v>1359</v>
      </c>
      <c r="E2283" t="s">
        <v>5231</v>
      </c>
      <c r="F2283">
        <v>5</v>
      </c>
      <c r="G2283">
        <v>4</v>
      </c>
      <c r="H2283">
        <f t="shared" si="171"/>
        <v>16</v>
      </c>
      <c r="P2283" s="10"/>
      <c r="Q2283" s="10"/>
    </row>
    <row r="2284" spans="1:17" x14ac:dyDescent="0.25">
      <c r="A2284">
        <f t="shared" si="172"/>
        <v>0</v>
      </c>
      <c r="B2284">
        <v>2000</v>
      </c>
      <c r="C2284" t="s">
        <v>5232</v>
      </c>
      <c r="D2284" t="s">
        <v>3149</v>
      </c>
      <c r="E2284" t="s">
        <v>5233</v>
      </c>
      <c r="F2284">
        <v>4</v>
      </c>
      <c r="G2284">
        <v>4</v>
      </c>
      <c r="H2284">
        <f t="shared" si="171"/>
        <v>16</v>
      </c>
      <c r="P2284" s="10"/>
      <c r="Q2284" s="10"/>
    </row>
    <row r="2285" spans="1:17" x14ac:dyDescent="0.25">
      <c r="A2285">
        <f t="shared" si="172"/>
        <v>0</v>
      </c>
      <c r="B2285">
        <v>2000</v>
      </c>
      <c r="C2285" t="s">
        <v>5234</v>
      </c>
      <c r="D2285" t="s">
        <v>2066</v>
      </c>
      <c r="E2285" t="s">
        <v>5235</v>
      </c>
      <c r="F2285">
        <v>2</v>
      </c>
      <c r="G2285">
        <v>4</v>
      </c>
      <c r="H2285">
        <f t="shared" si="171"/>
        <v>16</v>
      </c>
      <c r="P2285" s="10"/>
      <c r="Q2285" s="10"/>
    </row>
    <row r="2286" spans="1:17" x14ac:dyDescent="0.25">
      <c r="A2286">
        <f t="shared" si="172"/>
        <v>0</v>
      </c>
      <c r="B2286">
        <v>2000</v>
      </c>
      <c r="C2286" t="s">
        <v>5236</v>
      </c>
      <c r="D2286" t="s">
        <v>484</v>
      </c>
      <c r="E2286" t="s">
        <v>5237</v>
      </c>
      <c r="F2286">
        <v>4</v>
      </c>
      <c r="G2286">
        <v>3</v>
      </c>
      <c r="H2286">
        <f t="shared" si="171"/>
        <v>9</v>
      </c>
      <c r="P2286" s="10"/>
      <c r="Q2286" s="10"/>
    </row>
    <row r="2287" spans="1:17" x14ac:dyDescent="0.25">
      <c r="A2287">
        <f t="shared" si="172"/>
        <v>0</v>
      </c>
      <c r="B2287">
        <v>2000</v>
      </c>
      <c r="C2287" t="s">
        <v>5238</v>
      </c>
      <c r="D2287" t="s">
        <v>828</v>
      </c>
      <c r="E2287" t="s">
        <v>5239</v>
      </c>
      <c r="F2287">
        <v>3</v>
      </c>
      <c r="G2287">
        <v>3</v>
      </c>
      <c r="H2287">
        <f t="shared" si="171"/>
        <v>9</v>
      </c>
      <c r="P2287" s="10"/>
      <c r="Q2287" s="10"/>
    </row>
    <row r="2288" spans="1:17" x14ac:dyDescent="0.25">
      <c r="A2288">
        <f t="shared" si="172"/>
        <v>0</v>
      </c>
      <c r="B2288">
        <v>2000</v>
      </c>
      <c r="C2288" t="s">
        <v>5240</v>
      </c>
      <c r="D2288" t="s">
        <v>4100</v>
      </c>
      <c r="E2288" t="s">
        <v>5241</v>
      </c>
      <c r="F2288">
        <v>3</v>
      </c>
      <c r="G2288">
        <v>4</v>
      </c>
      <c r="H2288">
        <f t="shared" si="171"/>
        <v>16</v>
      </c>
      <c r="P2288" s="10"/>
      <c r="Q2288" s="10"/>
    </row>
    <row r="2289" spans="1:17" x14ac:dyDescent="0.25">
      <c r="A2289">
        <f t="shared" si="172"/>
        <v>0</v>
      </c>
      <c r="B2289">
        <v>2000</v>
      </c>
      <c r="C2289" t="s">
        <v>5242</v>
      </c>
      <c r="D2289" t="s">
        <v>492</v>
      </c>
      <c r="E2289" t="s">
        <v>5243</v>
      </c>
      <c r="F2289">
        <v>2</v>
      </c>
      <c r="G2289">
        <v>4</v>
      </c>
      <c r="H2289">
        <f t="shared" si="171"/>
        <v>16</v>
      </c>
      <c r="P2289" s="10"/>
      <c r="Q2289" s="10"/>
    </row>
    <row r="2290" spans="1:17" x14ac:dyDescent="0.25">
      <c r="A2290">
        <f t="shared" si="172"/>
        <v>0</v>
      </c>
      <c r="B2290">
        <v>2000</v>
      </c>
      <c r="C2290" t="s">
        <v>5244</v>
      </c>
      <c r="D2290" t="s">
        <v>318</v>
      </c>
      <c r="E2290" t="s">
        <v>5245</v>
      </c>
      <c r="F2290">
        <v>5</v>
      </c>
      <c r="G2290">
        <v>4</v>
      </c>
      <c r="H2290">
        <f t="shared" si="171"/>
        <v>16</v>
      </c>
      <c r="P2290" s="10"/>
      <c r="Q2290" s="10"/>
    </row>
    <row r="2291" spans="1:17" x14ac:dyDescent="0.25">
      <c r="A2291">
        <f t="shared" si="172"/>
        <v>0</v>
      </c>
      <c r="B2291">
        <v>2000</v>
      </c>
      <c r="C2291" t="s">
        <v>5246</v>
      </c>
      <c r="D2291" t="s">
        <v>1054</v>
      </c>
      <c r="E2291" t="s">
        <v>5247</v>
      </c>
      <c r="F2291">
        <v>2</v>
      </c>
      <c r="G2291">
        <v>2</v>
      </c>
      <c r="H2291">
        <f t="shared" si="171"/>
        <v>4</v>
      </c>
      <c r="P2291" s="10"/>
      <c r="Q2291" s="10"/>
    </row>
    <row r="2292" spans="1:17" x14ac:dyDescent="0.25">
      <c r="A2292">
        <f t="shared" si="172"/>
        <v>0</v>
      </c>
      <c r="B2292">
        <v>2000</v>
      </c>
      <c r="C2292" t="s">
        <v>5248</v>
      </c>
      <c r="D2292" t="s">
        <v>403</v>
      </c>
      <c r="E2292" t="s">
        <v>5249</v>
      </c>
      <c r="F2292">
        <v>5</v>
      </c>
      <c r="G2292">
        <v>4</v>
      </c>
      <c r="H2292">
        <f t="shared" ref="H2292:H2355" si="173">G2292^2</f>
        <v>16</v>
      </c>
      <c r="P2292" s="10"/>
      <c r="Q2292" s="10"/>
    </row>
    <row r="2293" spans="1:17" x14ac:dyDescent="0.25">
      <c r="A2293">
        <f t="shared" ref="A2293:A2356" si="174">IF(C2293=C2292,1,0)</f>
        <v>0</v>
      </c>
      <c r="B2293">
        <v>2000</v>
      </c>
      <c r="C2293" t="s">
        <v>5250</v>
      </c>
      <c r="D2293" t="s">
        <v>5251</v>
      </c>
      <c r="E2293" t="s">
        <v>5252</v>
      </c>
      <c r="F2293">
        <v>2</v>
      </c>
      <c r="G2293">
        <v>3</v>
      </c>
      <c r="H2293">
        <f t="shared" si="173"/>
        <v>9</v>
      </c>
      <c r="P2293" s="10"/>
      <c r="Q2293" s="10"/>
    </row>
    <row r="2294" spans="1:17" x14ac:dyDescent="0.25">
      <c r="A2294">
        <f t="shared" si="174"/>
        <v>0</v>
      </c>
      <c r="B2294">
        <v>2000</v>
      </c>
      <c r="C2294" t="s">
        <v>5253</v>
      </c>
      <c r="D2294" t="s">
        <v>3804</v>
      </c>
      <c r="E2294" t="s">
        <v>5254</v>
      </c>
      <c r="F2294">
        <v>3</v>
      </c>
      <c r="G2294">
        <v>4</v>
      </c>
      <c r="H2294">
        <f t="shared" si="173"/>
        <v>16</v>
      </c>
      <c r="P2294" s="10"/>
      <c r="Q2294" s="10"/>
    </row>
    <row r="2295" spans="1:17" x14ac:dyDescent="0.25">
      <c r="A2295">
        <f t="shared" si="174"/>
        <v>0</v>
      </c>
      <c r="B2295">
        <v>2000</v>
      </c>
      <c r="C2295" t="s">
        <v>5255</v>
      </c>
      <c r="D2295" t="s">
        <v>1939</v>
      </c>
      <c r="E2295" t="s">
        <v>4369</v>
      </c>
      <c r="F2295">
        <v>3</v>
      </c>
      <c r="G2295">
        <v>4</v>
      </c>
      <c r="H2295">
        <f t="shared" si="173"/>
        <v>16</v>
      </c>
      <c r="P2295" s="10"/>
      <c r="Q2295" s="10"/>
    </row>
    <row r="2296" spans="1:17" x14ac:dyDescent="0.25">
      <c r="A2296">
        <f t="shared" si="174"/>
        <v>0</v>
      </c>
      <c r="B2296">
        <v>2000</v>
      </c>
      <c r="C2296" t="s">
        <v>5256</v>
      </c>
      <c r="D2296" t="s">
        <v>3412</v>
      </c>
      <c r="E2296" t="s">
        <v>5257</v>
      </c>
      <c r="F2296">
        <v>4</v>
      </c>
      <c r="G2296">
        <v>3</v>
      </c>
      <c r="H2296">
        <f t="shared" si="173"/>
        <v>9</v>
      </c>
      <c r="P2296" s="10"/>
      <c r="Q2296" s="10"/>
    </row>
    <row r="2297" spans="1:17" x14ac:dyDescent="0.25">
      <c r="A2297">
        <f t="shared" si="174"/>
        <v>0</v>
      </c>
      <c r="B2297">
        <v>2000</v>
      </c>
      <c r="C2297" t="s">
        <v>5258</v>
      </c>
      <c r="D2297" t="s">
        <v>2110</v>
      </c>
      <c r="E2297" t="s">
        <v>5259</v>
      </c>
      <c r="F2297">
        <v>3</v>
      </c>
      <c r="G2297">
        <v>4</v>
      </c>
      <c r="H2297">
        <f t="shared" si="173"/>
        <v>16</v>
      </c>
      <c r="P2297" s="10"/>
      <c r="Q2297" s="10"/>
    </row>
    <row r="2298" spans="1:17" x14ac:dyDescent="0.25">
      <c r="A2298">
        <f t="shared" si="174"/>
        <v>0</v>
      </c>
      <c r="B2298">
        <v>2000</v>
      </c>
      <c r="C2298" t="s">
        <v>5260</v>
      </c>
      <c r="D2298" t="s">
        <v>5261</v>
      </c>
      <c r="E2298" t="s">
        <v>5262</v>
      </c>
      <c r="F2298">
        <v>3</v>
      </c>
      <c r="G2298">
        <v>4</v>
      </c>
      <c r="H2298">
        <f t="shared" si="173"/>
        <v>16</v>
      </c>
      <c r="P2298" s="10"/>
      <c r="Q2298" s="10"/>
    </row>
    <row r="2299" spans="1:17" x14ac:dyDescent="0.25">
      <c r="A2299">
        <f t="shared" si="174"/>
        <v>0</v>
      </c>
      <c r="B2299">
        <v>2000</v>
      </c>
      <c r="C2299" t="s">
        <v>5263</v>
      </c>
      <c r="D2299" t="s">
        <v>525</v>
      </c>
      <c r="E2299" t="s">
        <v>5264</v>
      </c>
      <c r="F2299">
        <v>3</v>
      </c>
      <c r="G2299">
        <v>3</v>
      </c>
      <c r="H2299">
        <f t="shared" si="173"/>
        <v>9</v>
      </c>
      <c r="P2299" s="10"/>
      <c r="Q2299" s="10"/>
    </row>
    <row r="2300" spans="1:17" x14ac:dyDescent="0.25">
      <c r="A2300">
        <f t="shared" si="174"/>
        <v>0</v>
      </c>
      <c r="B2300">
        <v>2000</v>
      </c>
      <c r="C2300" t="s">
        <v>5265</v>
      </c>
      <c r="D2300" t="s">
        <v>2879</v>
      </c>
      <c r="E2300" t="s">
        <v>5266</v>
      </c>
      <c r="F2300">
        <v>3</v>
      </c>
      <c r="G2300">
        <v>4</v>
      </c>
      <c r="H2300">
        <f t="shared" si="173"/>
        <v>16</v>
      </c>
      <c r="P2300" s="10"/>
      <c r="Q2300" s="10"/>
    </row>
    <row r="2301" spans="1:17" x14ac:dyDescent="0.25">
      <c r="A2301">
        <f t="shared" si="174"/>
        <v>0</v>
      </c>
      <c r="B2301">
        <v>2000</v>
      </c>
      <c r="C2301" t="s">
        <v>5267</v>
      </c>
      <c r="D2301" t="s">
        <v>5268</v>
      </c>
      <c r="E2301" t="s">
        <v>5269</v>
      </c>
      <c r="F2301">
        <v>2</v>
      </c>
      <c r="G2301">
        <v>4</v>
      </c>
      <c r="H2301">
        <f t="shared" si="173"/>
        <v>16</v>
      </c>
      <c r="P2301" s="10"/>
      <c r="Q2301" s="10"/>
    </row>
    <row r="2302" spans="1:17" x14ac:dyDescent="0.25">
      <c r="A2302">
        <f t="shared" si="174"/>
        <v>0</v>
      </c>
      <c r="B2302">
        <v>2000</v>
      </c>
      <c r="C2302" t="s">
        <v>5270</v>
      </c>
      <c r="D2302" t="s">
        <v>1271</v>
      </c>
      <c r="E2302" t="s">
        <v>5271</v>
      </c>
      <c r="F2302">
        <v>2</v>
      </c>
      <c r="G2302">
        <v>4</v>
      </c>
      <c r="H2302">
        <f t="shared" si="173"/>
        <v>16</v>
      </c>
      <c r="P2302" s="10"/>
      <c r="Q2302" s="10"/>
    </row>
    <row r="2303" spans="1:17" x14ac:dyDescent="0.25">
      <c r="A2303">
        <f t="shared" si="174"/>
        <v>0</v>
      </c>
      <c r="B2303">
        <v>2000</v>
      </c>
      <c r="C2303" t="s">
        <v>5272</v>
      </c>
      <c r="D2303" t="s">
        <v>1208</v>
      </c>
      <c r="E2303" t="s">
        <v>5273</v>
      </c>
      <c r="F2303">
        <v>5</v>
      </c>
      <c r="G2303">
        <v>4</v>
      </c>
      <c r="H2303">
        <f t="shared" si="173"/>
        <v>16</v>
      </c>
      <c r="P2303" s="10"/>
      <c r="Q2303" s="10"/>
    </row>
    <row r="2304" spans="1:17" x14ac:dyDescent="0.25">
      <c r="A2304">
        <f t="shared" si="174"/>
        <v>0</v>
      </c>
      <c r="B2304">
        <v>2000</v>
      </c>
      <c r="C2304" t="s">
        <v>5274</v>
      </c>
      <c r="D2304" t="s">
        <v>327</v>
      </c>
      <c r="E2304" t="s">
        <v>5275</v>
      </c>
      <c r="F2304">
        <v>4</v>
      </c>
      <c r="G2304">
        <v>4</v>
      </c>
      <c r="H2304">
        <f t="shared" si="173"/>
        <v>16</v>
      </c>
      <c r="P2304" s="10"/>
      <c r="Q2304" s="10"/>
    </row>
    <row r="2305" spans="1:17" x14ac:dyDescent="0.25">
      <c r="A2305">
        <f t="shared" si="174"/>
        <v>0</v>
      </c>
      <c r="B2305">
        <v>2000</v>
      </c>
      <c r="C2305" t="s">
        <v>5276</v>
      </c>
      <c r="D2305" t="s">
        <v>5189</v>
      </c>
      <c r="E2305" t="s">
        <v>5277</v>
      </c>
      <c r="F2305">
        <v>2</v>
      </c>
      <c r="G2305">
        <v>4</v>
      </c>
      <c r="H2305">
        <f t="shared" si="173"/>
        <v>16</v>
      </c>
      <c r="P2305" s="10"/>
      <c r="Q2305" s="10"/>
    </row>
    <row r="2306" spans="1:17" x14ac:dyDescent="0.25">
      <c r="A2306">
        <f t="shared" si="174"/>
        <v>0</v>
      </c>
      <c r="B2306">
        <v>2000</v>
      </c>
      <c r="C2306" t="s">
        <v>5278</v>
      </c>
      <c r="D2306" t="s">
        <v>1222</v>
      </c>
      <c r="E2306" t="s">
        <v>5279</v>
      </c>
      <c r="F2306">
        <v>2</v>
      </c>
      <c r="G2306">
        <v>4</v>
      </c>
      <c r="H2306">
        <f t="shared" si="173"/>
        <v>16</v>
      </c>
      <c r="P2306" s="10"/>
      <c r="Q2306" s="10"/>
    </row>
    <row r="2307" spans="1:17" x14ac:dyDescent="0.25">
      <c r="A2307">
        <f t="shared" si="174"/>
        <v>0</v>
      </c>
      <c r="B2307">
        <v>2000</v>
      </c>
      <c r="C2307" t="s">
        <v>5280</v>
      </c>
      <c r="D2307" t="s">
        <v>5281</v>
      </c>
      <c r="E2307" t="s">
        <v>5282</v>
      </c>
      <c r="F2307">
        <v>3</v>
      </c>
      <c r="G2307">
        <v>4</v>
      </c>
      <c r="H2307">
        <f t="shared" si="173"/>
        <v>16</v>
      </c>
      <c r="P2307" s="10"/>
      <c r="Q2307" s="10"/>
    </row>
    <row r="2308" spans="1:17" x14ac:dyDescent="0.25">
      <c r="A2308">
        <f t="shared" si="174"/>
        <v>0</v>
      </c>
      <c r="B2308">
        <v>2000</v>
      </c>
      <c r="C2308" t="s">
        <v>5283</v>
      </c>
      <c r="D2308" t="s">
        <v>2640</v>
      </c>
      <c r="E2308" t="s">
        <v>5284</v>
      </c>
      <c r="F2308">
        <v>4</v>
      </c>
      <c r="G2308">
        <v>4</v>
      </c>
      <c r="H2308">
        <f t="shared" si="173"/>
        <v>16</v>
      </c>
      <c r="P2308" s="10"/>
      <c r="Q2308" s="10"/>
    </row>
    <row r="2309" spans="1:17" x14ac:dyDescent="0.25">
      <c r="A2309">
        <f t="shared" si="174"/>
        <v>0</v>
      </c>
      <c r="B2309">
        <v>2000</v>
      </c>
      <c r="C2309" t="s">
        <v>5285</v>
      </c>
      <c r="D2309" t="s">
        <v>2640</v>
      </c>
      <c r="E2309" t="s">
        <v>5284</v>
      </c>
      <c r="F2309">
        <v>3</v>
      </c>
      <c r="G2309">
        <v>4</v>
      </c>
      <c r="H2309">
        <f t="shared" si="173"/>
        <v>16</v>
      </c>
      <c r="P2309" s="10"/>
      <c r="Q2309" s="10"/>
    </row>
    <row r="2310" spans="1:17" x14ac:dyDescent="0.25">
      <c r="A2310">
        <f t="shared" si="174"/>
        <v>0</v>
      </c>
      <c r="B2310">
        <v>2000</v>
      </c>
      <c r="C2310" t="s">
        <v>5286</v>
      </c>
      <c r="D2310" t="s">
        <v>318</v>
      </c>
      <c r="E2310" t="s">
        <v>5287</v>
      </c>
      <c r="F2310">
        <v>5</v>
      </c>
      <c r="G2310">
        <v>4</v>
      </c>
      <c r="H2310">
        <f t="shared" si="173"/>
        <v>16</v>
      </c>
      <c r="P2310" s="10"/>
      <c r="Q2310" s="10"/>
    </row>
    <row r="2311" spans="1:17" x14ac:dyDescent="0.25">
      <c r="A2311">
        <f t="shared" si="174"/>
        <v>0</v>
      </c>
      <c r="B2311">
        <v>2000</v>
      </c>
      <c r="C2311" t="s">
        <v>5288</v>
      </c>
      <c r="D2311" t="s">
        <v>843</v>
      </c>
      <c r="E2311" t="s">
        <v>5289</v>
      </c>
      <c r="F2311">
        <v>5</v>
      </c>
      <c r="G2311">
        <v>4</v>
      </c>
      <c r="H2311">
        <f t="shared" si="173"/>
        <v>16</v>
      </c>
      <c r="P2311" s="10"/>
      <c r="Q2311" s="10"/>
    </row>
    <row r="2312" spans="1:17" x14ac:dyDescent="0.25">
      <c r="A2312">
        <f t="shared" si="174"/>
        <v>0</v>
      </c>
      <c r="B2312">
        <v>2000</v>
      </c>
      <c r="C2312" t="s">
        <v>5290</v>
      </c>
      <c r="D2312" t="s">
        <v>2766</v>
      </c>
      <c r="E2312" t="s">
        <v>5291</v>
      </c>
      <c r="F2312">
        <v>5</v>
      </c>
      <c r="G2312">
        <v>3</v>
      </c>
      <c r="H2312">
        <f t="shared" si="173"/>
        <v>9</v>
      </c>
      <c r="P2312" s="10"/>
      <c r="Q2312" s="10"/>
    </row>
    <row r="2313" spans="1:17" x14ac:dyDescent="0.25">
      <c r="A2313">
        <f t="shared" si="174"/>
        <v>0</v>
      </c>
      <c r="B2313">
        <v>2000</v>
      </c>
      <c r="C2313" t="s">
        <v>5292</v>
      </c>
      <c r="D2313" t="s">
        <v>484</v>
      </c>
      <c r="E2313" t="s">
        <v>5293</v>
      </c>
      <c r="F2313">
        <v>4</v>
      </c>
      <c r="G2313">
        <v>4</v>
      </c>
      <c r="H2313">
        <f t="shared" si="173"/>
        <v>16</v>
      </c>
      <c r="P2313" s="10"/>
      <c r="Q2313" s="10"/>
    </row>
    <row r="2314" spans="1:17" x14ac:dyDescent="0.25">
      <c r="A2314">
        <f t="shared" si="174"/>
        <v>0</v>
      </c>
      <c r="B2314">
        <v>2000</v>
      </c>
      <c r="C2314" t="s">
        <v>5294</v>
      </c>
      <c r="D2314" t="s">
        <v>5295</v>
      </c>
      <c r="E2314" t="s">
        <v>5296</v>
      </c>
      <c r="F2314">
        <v>2</v>
      </c>
      <c r="G2314">
        <v>3</v>
      </c>
      <c r="H2314">
        <f t="shared" si="173"/>
        <v>9</v>
      </c>
      <c r="P2314" s="10"/>
      <c r="Q2314" s="10"/>
    </row>
    <row r="2315" spans="1:17" x14ac:dyDescent="0.25">
      <c r="A2315">
        <f t="shared" si="174"/>
        <v>0</v>
      </c>
      <c r="B2315">
        <v>2000</v>
      </c>
      <c r="C2315" t="s">
        <v>5297</v>
      </c>
      <c r="D2315" t="s">
        <v>5298</v>
      </c>
      <c r="E2315" t="s">
        <v>5299</v>
      </c>
      <c r="F2315">
        <v>3</v>
      </c>
      <c r="G2315">
        <v>3</v>
      </c>
      <c r="H2315">
        <f t="shared" si="173"/>
        <v>9</v>
      </c>
      <c r="P2315" s="10"/>
      <c r="Q2315" s="10"/>
    </row>
    <row r="2316" spans="1:17" x14ac:dyDescent="0.25">
      <c r="A2316">
        <f t="shared" si="174"/>
        <v>0</v>
      </c>
      <c r="B2316">
        <v>2000</v>
      </c>
      <c r="C2316" t="s">
        <v>5300</v>
      </c>
      <c r="D2316" t="s">
        <v>660</v>
      </c>
      <c r="E2316" t="s">
        <v>5301</v>
      </c>
      <c r="F2316">
        <v>4</v>
      </c>
      <c r="G2316">
        <v>4</v>
      </c>
      <c r="H2316">
        <f t="shared" si="173"/>
        <v>16</v>
      </c>
      <c r="P2316" s="10"/>
      <c r="Q2316" s="10"/>
    </row>
    <row r="2317" spans="1:17" x14ac:dyDescent="0.25">
      <c r="A2317">
        <f t="shared" si="174"/>
        <v>0</v>
      </c>
      <c r="B2317">
        <v>2000</v>
      </c>
      <c r="C2317" t="s">
        <v>5302</v>
      </c>
      <c r="D2317" t="s">
        <v>3002</v>
      </c>
      <c r="E2317" t="s">
        <v>5303</v>
      </c>
      <c r="F2317">
        <v>2</v>
      </c>
      <c r="G2317">
        <v>4</v>
      </c>
      <c r="H2317">
        <f t="shared" si="173"/>
        <v>16</v>
      </c>
      <c r="P2317" s="10"/>
      <c r="Q2317" s="10"/>
    </row>
    <row r="2318" spans="1:17" x14ac:dyDescent="0.25">
      <c r="A2318">
        <f t="shared" si="174"/>
        <v>0</v>
      </c>
      <c r="B2318">
        <v>2000</v>
      </c>
      <c r="C2318" t="s">
        <v>5304</v>
      </c>
      <c r="D2318" t="s">
        <v>463</v>
      </c>
      <c r="E2318" t="s">
        <v>5305</v>
      </c>
      <c r="F2318">
        <v>3</v>
      </c>
      <c r="G2318">
        <v>2</v>
      </c>
      <c r="H2318">
        <f t="shared" si="173"/>
        <v>4</v>
      </c>
      <c r="P2318" s="10"/>
      <c r="Q2318" s="10"/>
    </row>
    <row r="2319" spans="1:17" x14ac:dyDescent="0.25">
      <c r="A2319">
        <f t="shared" si="174"/>
        <v>0</v>
      </c>
      <c r="B2319">
        <v>2000</v>
      </c>
      <c r="C2319" t="s">
        <v>5306</v>
      </c>
      <c r="D2319" t="s">
        <v>5307</v>
      </c>
      <c r="E2319" t="s">
        <v>5308</v>
      </c>
      <c r="F2319">
        <v>2</v>
      </c>
      <c r="G2319">
        <v>4</v>
      </c>
      <c r="H2319">
        <f t="shared" si="173"/>
        <v>16</v>
      </c>
      <c r="P2319" s="10"/>
      <c r="Q2319" s="10"/>
    </row>
    <row r="2320" spans="1:17" x14ac:dyDescent="0.25">
      <c r="A2320">
        <f t="shared" si="174"/>
        <v>0</v>
      </c>
      <c r="B2320">
        <v>2000</v>
      </c>
      <c r="C2320" t="s">
        <v>5309</v>
      </c>
      <c r="D2320" t="s">
        <v>2956</v>
      </c>
      <c r="E2320" t="s">
        <v>5310</v>
      </c>
      <c r="F2320">
        <v>3</v>
      </c>
      <c r="G2320">
        <v>4</v>
      </c>
      <c r="H2320">
        <f t="shared" si="173"/>
        <v>16</v>
      </c>
      <c r="P2320" s="10"/>
      <c r="Q2320" s="10"/>
    </row>
    <row r="2321" spans="1:17" x14ac:dyDescent="0.25">
      <c r="A2321">
        <f t="shared" si="174"/>
        <v>0</v>
      </c>
      <c r="B2321">
        <v>2000</v>
      </c>
      <c r="C2321" t="s">
        <v>5311</v>
      </c>
      <c r="D2321" t="s">
        <v>318</v>
      </c>
      <c r="E2321" t="s">
        <v>5312</v>
      </c>
      <c r="F2321">
        <v>5</v>
      </c>
      <c r="G2321">
        <v>4</v>
      </c>
      <c r="H2321">
        <f t="shared" si="173"/>
        <v>16</v>
      </c>
      <c r="P2321" s="10"/>
      <c r="Q2321" s="10"/>
    </row>
    <row r="2322" spans="1:17" x14ac:dyDescent="0.25">
      <c r="A2322">
        <f t="shared" si="174"/>
        <v>0</v>
      </c>
      <c r="B2322">
        <v>2000</v>
      </c>
      <c r="C2322" t="s">
        <v>5313</v>
      </c>
      <c r="D2322" t="s">
        <v>1870</v>
      </c>
      <c r="E2322" t="s">
        <v>5314</v>
      </c>
      <c r="F2322">
        <v>2</v>
      </c>
      <c r="G2322">
        <v>4</v>
      </c>
      <c r="H2322">
        <f t="shared" si="173"/>
        <v>16</v>
      </c>
      <c r="P2322" s="10"/>
      <c r="Q2322" s="10"/>
    </row>
    <row r="2323" spans="1:17" x14ac:dyDescent="0.25">
      <c r="A2323">
        <f t="shared" si="174"/>
        <v>0</v>
      </c>
      <c r="B2323">
        <v>2000</v>
      </c>
      <c r="C2323" t="s">
        <v>5315</v>
      </c>
      <c r="D2323" t="s">
        <v>835</v>
      </c>
      <c r="E2323" t="s">
        <v>5316</v>
      </c>
      <c r="F2323">
        <v>2</v>
      </c>
      <c r="G2323">
        <v>4</v>
      </c>
      <c r="H2323">
        <f t="shared" si="173"/>
        <v>16</v>
      </c>
      <c r="P2323" s="10"/>
      <c r="Q2323" s="10"/>
    </row>
    <row r="2324" spans="1:17" x14ac:dyDescent="0.25">
      <c r="A2324">
        <f t="shared" si="174"/>
        <v>0</v>
      </c>
      <c r="B2324">
        <v>2000</v>
      </c>
      <c r="C2324" t="s">
        <v>5317</v>
      </c>
      <c r="D2324" t="s">
        <v>2640</v>
      </c>
      <c r="E2324" t="s">
        <v>5318</v>
      </c>
      <c r="F2324">
        <v>3</v>
      </c>
      <c r="G2324">
        <v>4</v>
      </c>
      <c r="H2324">
        <f t="shared" si="173"/>
        <v>16</v>
      </c>
      <c r="P2324" s="10"/>
      <c r="Q2324" s="10"/>
    </row>
    <row r="2325" spans="1:17" x14ac:dyDescent="0.25">
      <c r="A2325">
        <f t="shared" si="174"/>
        <v>0</v>
      </c>
      <c r="B2325">
        <v>2000</v>
      </c>
      <c r="C2325" t="s">
        <v>5319</v>
      </c>
      <c r="D2325" t="s">
        <v>2936</v>
      </c>
      <c r="E2325" t="s">
        <v>5320</v>
      </c>
      <c r="F2325">
        <v>4</v>
      </c>
      <c r="G2325">
        <v>4</v>
      </c>
      <c r="H2325">
        <f t="shared" si="173"/>
        <v>16</v>
      </c>
      <c r="P2325" s="10"/>
      <c r="Q2325" s="10"/>
    </row>
    <row r="2326" spans="1:17" x14ac:dyDescent="0.25">
      <c r="A2326">
        <f t="shared" si="174"/>
        <v>0</v>
      </c>
      <c r="B2326">
        <v>2000</v>
      </c>
      <c r="C2326" t="s">
        <v>5321</v>
      </c>
      <c r="D2326" t="s">
        <v>2892</v>
      </c>
      <c r="E2326" t="s">
        <v>5322</v>
      </c>
      <c r="F2326">
        <v>5</v>
      </c>
      <c r="G2326">
        <v>4</v>
      </c>
      <c r="H2326">
        <f t="shared" si="173"/>
        <v>16</v>
      </c>
      <c r="P2326" s="10"/>
      <c r="Q2326" s="10"/>
    </row>
    <row r="2327" spans="1:17" x14ac:dyDescent="0.25">
      <c r="A2327">
        <f t="shared" si="174"/>
        <v>0</v>
      </c>
      <c r="B2327">
        <v>2000</v>
      </c>
      <c r="C2327" t="s">
        <v>5323</v>
      </c>
      <c r="D2327" t="s">
        <v>1276</v>
      </c>
      <c r="E2327" t="s">
        <v>5324</v>
      </c>
      <c r="F2327">
        <v>3</v>
      </c>
      <c r="G2327">
        <v>3</v>
      </c>
      <c r="H2327">
        <f t="shared" si="173"/>
        <v>9</v>
      </c>
      <c r="P2327" s="10"/>
      <c r="Q2327" s="10"/>
    </row>
    <row r="2328" spans="1:17" x14ac:dyDescent="0.25">
      <c r="A2328">
        <f t="shared" si="174"/>
        <v>0</v>
      </c>
      <c r="B2328">
        <v>2000</v>
      </c>
      <c r="C2328" t="s">
        <v>5325</v>
      </c>
      <c r="D2328" t="s">
        <v>3892</v>
      </c>
      <c r="E2328" t="s">
        <v>5326</v>
      </c>
      <c r="F2328">
        <v>4</v>
      </c>
      <c r="G2328">
        <v>4</v>
      </c>
      <c r="H2328">
        <f t="shared" si="173"/>
        <v>16</v>
      </c>
      <c r="P2328" s="10"/>
      <c r="Q2328" s="10"/>
    </row>
    <row r="2329" spans="1:17" x14ac:dyDescent="0.25">
      <c r="A2329">
        <f t="shared" si="174"/>
        <v>0</v>
      </c>
      <c r="B2329">
        <v>2000</v>
      </c>
      <c r="C2329" t="s">
        <v>5327</v>
      </c>
      <c r="D2329" t="s">
        <v>392</v>
      </c>
      <c r="E2329" t="s">
        <v>5328</v>
      </c>
      <c r="F2329">
        <v>4</v>
      </c>
      <c r="G2329">
        <v>4</v>
      </c>
      <c r="H2329">
        <f t="shared" si="173"/>
        <v>16</v>
      </c>
      <c r="P2329" s="10"/>
      <c r="Q2329" s="10"/>
    </row>
    <row r="2330" spans="1:17" x14ac:dyDescent="0.25">
      <c r="A2330">
        <f t="shared" si="174"/>
        <v>0</v>
      </c>
      <c r="B2330">
        <v>2000</v>
      </c>
      <c r="C2330" t="s">
        <v>5329</v>
      </c>
      <c r="D2330" t="s">
        <v>3173</v>
      </c>
      <c r="E2330" t="s">
        <v>5330</v>
      </c>
      <c r="F2330">
        <v>2</v>
      </c>
      <c r="G2330">
        <v>4</v>
      </c>
      <c r="H2330">
        <f t="shared" si="173"/>
        <v>16</v>
      </c>
      <c r="P2330" s="10"/>
      <c r="Q2330" s="10"/>
    </row>
    <row r="2331" spans="1:17" x14ac:dyDescent="0.25">
      <c r="A2331">
        <f t="shared" si="174"/>
        <v>0</v>
      </c>
      <c r="B2331">
        <v>2000</v>
      </c>
      <c r="C2331" t="s">
        <v>5331</v>
      </c>
      <c r="D2331" t="s">
        <v>5332</v>
      </c>
      <c r="E2331" t="s">
        <v>5333</v>
      </c>
      <c r="F2331">
        <v>5</v>
      </c>
      <c r="G2331">
        <v>4</v>
      </c>
      <c r="H2331">
        <f t="shared" si="173"/>
        <v>16</v>
      </c>
      <c r="P2331" s="10"/>
      <c r="Q2331" s="10"/>
    </row>
    <row r="2332" spans="1:17" x14ac:dyDescent="0.25">
      <c r="A2332">
        <f t="shared" si="174"/>
        <v>0</v>
      </c>
      <c r="B2332">
        <v>2000</v>
      </c>
      <c r="C2332" t="s">
        <v>5334</v>
      </c>
      <c r="D2332" t="s">
        <v>1115</v>
      </c>
      <c r="E2332" t="s">
        <v>5335</v>
      </c>
      <c r="F2332">
        <v>4</v>
      </c>
      <c r="G2332">
        <v>3</v>
      </c>
      <c r="H2332">
        <f t="shared" si="173"/>
        <v>9</v>
      </c>
      <c r="P2332" s="10"/>
      <c r="Q2332" s="10"/>
    </row>
    <row r="2333" spans="1:17" x14ac:dyDescent="0.25">
      <c r="A2333">
        <f t="shared" si="174"/>
        <v>0</v>
      </c>
      <c r="B2333">
        <v>2000</v>
      </c>
      <c r="C2333" t="s">
        <v>5336</v>
      </c>
      <c r="D2333" t="s">
        <v>706</v>
      </c>
      <c r="E2333" t="s">
        <v>5337</v>
      </c>
      <c r="F2333">
        <v>3</v>
      </c>
      <c r="G2333">
        <v>3</v>
      </c>
      <c r="H2333">
        <f t="shared" si="173"/>
        <v>9</v>
      </c>
      <c r="P2333" s="10"/>
      <c r="Q2333" s="10"/>
    </row>
    <row r="2334" spans="1:17" x14ac:dyDescent="0.25">
      <c r="A2334">
        <f t="shared" si="174"/>
        <v>0</v>
      </c>
      <c r="B2334">
        <v>2000</v>
      </c>
      <c r="C2334" t="s">
        <v>5338</v>
      </c>
      <c r="D2334" t="s">
        <v>4994</v>
      </c>
      <c r="E2334" t="s">
        <v>5339</v>
      </c>
      <c r="F2334">
        <v>5</v>
      </c>
      <c r="G2334">
        <v>4</v>
      </c>
      <c r="H2334">
        <f t="shared" si="173"/>
        <v>16</v>
      </c>
      <c r="P2334" s="10"/>
      <c r="Q2334" s="10"/>
    </row>
    <row r="2335" spans="1:17" x14ac:dyDescent="0.25">
      <c r="A2335">
        <f t="shared" si="174"/>
        <v>0</v>
      </c>
      <c r="B2335">
        <v>2000</v>
      </c>
      <c r="C2335" t="s">
        <v>5340</v>
      </c>
      <c r="D2335" t="s">
        <v>5341</v>
      </c>
      <c r="E2335" t="s">
        <v>5342</v>
      </c>
      <c r="F2335">
        <v>2</v>
      </c>
      <c r="G2335">
        <v>4</v>
      </c>
      <c r="H2335">
        <f t="shared" si="173"/>
        <v>16</v>
      </c>
      <c r="P2335" s="10"/>
      <c r="Q2335" s="10"/>
    </row>
    <row r="2336" spans="1:17" x14ac:dyDescent="0.25">
      <c r="A2336">
        <f t="shared" si="174"/>
        <v>0</v>
      </c>
      <c r="B2336">
        <v>2000</v>
      </c>
      <c r="C2336" t="s">
        <v>5343</v>
      </c>
      <c r="D2336" t="s">
        <v>5344</v>
      </c>
      <c r="E2336" t="s">
        <v>5345</v>
      </c>
      <c r="F2336">
        <v>3</v>
      </c>
      <c r="G2336">
        <v>3</v>
      </c>
      <c r="H2336">
        <f t="shared" si="173"/>
        <v>9</v>
      </c>
      <c r="P2336" s="10"/>
      <c r="Q2336" s="10"/>
    </row>
    <row r="2337" spans="1:17" x14ac:dyDescent="0.25">
      <c r="A2337">
        <f t="shared" si="174"/>
        <v>0</v>
      </c>
      <c r="B2337">
        <v>2000</v>
      </c>
      <c r="C2337" t="s">
        <v>5346</v>
      </c>
      <c r="D2337" t="s">
        <v>5347</v>
      </c>
      <c r="E2337" t="s">
        <v>5348</v>
      </c>
      <c r="F2337">
        <v>3</v>
      </c>
      <c r="G2337">
        <v>4</v>
      </c>
      <c r="H2337">
        <f t="shared" si="173"/>
        <v>16</v>
      </c>
      <c r="P2337" s="10"/>
      <c r="Q2337" s="10"/>
    </row>
    <row r="2338" spans="1:17" x14ac:dyDescent="0.25">
      <c r="A2338">
        <f t="shared" si="174"/>
        <v>0</v>
      </c>
      <c r="B2338">
        <v>2000</v>
      </c>
      <c r="C2338" t="s">
        <v>5349</v>
      </c>
      <c r="D2338" t="s">
        <v>779</v>
      </c>
      <c r="E2338" t="s">
        <v>5350</v>
      </c>
      <c r="F2338">
        <v>4</v>
      </c>
      <c r="G2338">
        <v>4</v>
      </c>
      <c r="H2338">
        <f t="shared" si="173"/>
        <v>16</v>
      </c>
      <c r="P2338" s="10"/>
      <c r="Q2338" s="10"/>
    </row>
    <row r="2339" spans="1:17" x14ac:dyDescent="0.25">
      <c r="A2339">
        <f t="shared" si="174"/>
        <v>0</v>
      </c>
      <c r="B2339">
        <v>2000</v>
      </c>
      <c r="C2339" t="s">
        <v>5351</v>
      </c>
      <c r="D2339" t="s">
        <v>5352</v>
      </c>
      <c r="E2339" t="s">
        <v>5353</v>
      </c>
      <c r="F2339">
        <v>2</v>
      </c>
      <c r="G2339">
        <v>2</v>
      </c>
      <c r="H2339">
        <f t="shared" si="173"/>
        <v>4</v>
      </c>
      <c r="P2339" s="10"/>
      <c r="Q2339" s="10"/>
    </row>
    <row r="2340" spans="1:17" x14ac:dyDescent="0.25">
      <c r="A2340">
        <f t="shared" si="174"/>
        <v>0</v>
      </c>
      <c r="B2340">
        <v>2000</v>
      </c>
      <c r="C2340" t="s">
        <v>5354</v>
      </c>
      <c r="D2340" t="s">
        <v>3836</v>
      </c>
      <c r="E2340" t="s">
        <v>5355</v>
      </c>
      <c r="F2340">
        <v>3</v>
      </c>
      <c r="G2340">
        <v>4</v>
      </c>
      <c r="H2340">
        <f t="shared" si="173"/>
        <v>16</v>
      </c>
      <c r="P2340" s="10"/>
      <c r="Q2340" s="10"/>
    </row>
    <row r="2341" spans="1:17" x14ac:dyDescent="0.25">
      <c r="A2341">
        <f t="shared" si="174"/>
        <v>0</v>
      </c>
      <c r="B2341">
        <v>2000</v>
      </c>
      <c r="C2341" t="s">
        <v>5356</v>
      </c>
      <c r="D2341" t="s">
        <v>5357</v>
      </c>
      <c r="E2341" t="s">
        <v>5358</v>
      </c>
      <c r="F2341">
        <v>3</v>
      </c>
      <c r="G2341">
        <v>4</v>
      </c>
      <c r="H2341">
        <f t="shared" si="173"/>
        <v>16</v>
      </c>
      <c r="P2341" s="10"/>
      <c r="Q2341" s="10"/>
    </row>
    <row r="2342" spans="1:17" x14ac:dyDescent="0.25">
      <c r="A2342">
        <f t="shared" si="174"/>
        <v>0</v>
      </c>
      <c r="B2342">
        <v>2000</v>
      </c>
      <c r="C2342" t="s">
        <v>5359</v>
      </c>
      <c r="D2342" t="s">
        <v>2066</v>
      </c>
      <c r="E2342" t="s">
        <v>5360</v>
      </c>
      <c r="F2342">
        <v>2</v>
      </c>
      <c r="G2342">
        <v>4</v>
      </c>
      <c r="H2342">
        <f t="shared" si="173"/>
        <v>16</v>
      </c>
      <c r="P2342" s="10"/>
      <c r="Q2342" s="10"/>
    </row>
    <row r="2343" spans="1:17" x14ac:dyDescent="0.25">
      <c r="A2343">
        <f t="shared" si="174"/>
        <v>0</v>
      </c>
      <c r="B2343">
        <v>2000</v>
      </c>
      <c r="C2343" t="s">
        <v>5361</v>
      </c>
      <c r="D2343" t="s">
        <v>3553</v>
      </c>
      <c r="E2343" t="s">
        <v>5362</v>
      </c>
      <c r="F2343">
        <v>2</v>
      </c>
      <c r="G2343">
        <v>4</v>
      </c>
      <c r="H2343">
        <f t="shared" si="173"/>
        <v>16</v>
      </c>
      <c r="P2343" s="10"/>
      <c r="Q2343" s="10"/>
    </row>
    <row r="2344" spans="1:17" x14ac:dyDescent="0.25">
      <c r="A2344">
        <f t="shared" si="174"/>
        <v>0</v>
      </c>
      <c r="B2344">
        <v>2000</v>
      </c>
      <c r="C2344" t="s">
        <v>5363</v>
      </c>
      <c r="D2344" t="s">
        <v>1622</v>
      </c>
      <c r="E2344" t="s">
        <v>5364</v>
      </c>
      <c r="F2344">
        <v>2</v>
      </c>
      <c r="G2344">
        <v>4</v>
      </c>
      <c r="H2344">
        <f t="shared" si="173"/>
        <v>16</v>
      </c>
      <c r="P2344" s="10"/>
      <c r="Q2344" s="10"/>
    </row>
    <row r="2345" spans="1:17" x14ac:dyDescent="0.25">
      <c r="A2345">
        <f t="shared" si="174"/>
        <v>0</v>
      </c>
      <c r="B2345">
        <v>2000</v>
      </c>
      <c r="C2345" t="s">
        <v>5365</v>
      </c>
      <c r="D2345" t="s">
        <v>5366</v>
      </c>
      <c r="E2345" t="s">
        <v>5367</v>
      </c>
      <c r="F2345">
        <v>3</v>
      </c>
      <c r="G2345">
        <v>4</v>
      </c>
      <c r="H2345">
        <f t="shared" si="173"/>
        <v>16</v>
      </c>
      <c r="P2345" s="10"/>
      <c r="Q2345" s="10"/>
    </row>
    <row r="2346" spans="1:17" x14ac:dyDescent="0.25">
      <c r="A2346">
        <f t="shared" si="174"/>
        <v>0</v>
      </c>
      <c r="B2346">
        <v>2000</v>
      </c>
      <c r="C2346" t="s">
        <v>5368</v>
      </c>
      <c r="D2346" t="s">
        <v>327</v>
      </c>
      <c r="E2346" t="s">
        <v>5369</v>
      </c>
      <c r="F2346">
        <v>2</v>
      </c>
      <c r="G2346">
        <v>3</v>
      </c>
      <c r="H2346">
        <f t="shared" si="173"/>
        <v>9</v>
      </c>
      <c r="P2346" s="10"/>
      <c r="Q2346" s="10"/>
    </row>
    <row r="2347" spans="1:17" x14ac:dyDescent="0.25">
      <c r="A2347">
        <f t="shared" si="174"/>
        <v>0</v>
      </c>
      <c r="B2347">
        <v>2000</v>
      </c>
      <c r="C2347" t="s">
        <v>5370</v>
      </c>
      <c r="D2347" t="s">
        <v>5371</v>
      </c>
      <c r="E2347" t="s">
        <v>5372</v>
      </c>
      <c r="F2347">
        <v>2</v>
      </c>
      <c r="G2347">
        <v>4</v>
      </c>
      <c r="H2347">
        <f t="shared" si="173"/>
        <v>16</v>
      </c>
      <c r="P2347" s="10"/>
      <c r="Q2347" s="10"/>
    </row>
    <row r="2348" spans="1:17" x14ac:dyDescent="0.25">
      <c r="A2348">
        <f t="shared" si="174"/>
        <v>0</v>
      </c>
      <c r="B2348">
        <v>2000</v>
      </c>
      <c r="C2348" t="s">
        <v>5373</v>
      </c>
      <c r="D2348" t="s">
        <v>5374</v>
      </c>
      <c r="E2348" t="s">
        <v>5375</v>
      </c>
      <c r="F2348">
        <v>5</v>
      </c>
      <c r="G2348">
        <v>4</v>
      </c>
      <c r="H2348">
        <f t="shared" si="173"/>
        <v>16</v>
      </c>
      <c r="P2348" s="10"/>
      <c r="Q2348" s="10"/>
    </row>
    <row r="2349" spans="1:17" x14ac:dyDescent="0.25">
      <c r="A2349">
        <f t="shared" si="174"/>
        <v>0</v>
      </c>
      <c r="B2349">
        <v>2000</v>
      </c>
      <c r="C2349" t="s">
        <v>5376</v>
      </c>
      <c r="D2349" t="s">
        <v>703</v>
      </c>
      <c r="E2349" t="s">
        <v>5377</v>
      </c>
      <c r="F2349">
        <v>3</v>
      </c>
      <c r="G2349">
        <v>4</v>
      </c>
      <c r="H2349">
        <f t="shared" si="173"/>
        <v>16</v>
      </c>
      <c r="P2349" s="10"/>
      <c r="Q2349" s="10"/>
    </row>
    <row r="2350" spans="1:17" x14ac:dyDescent="0.25">
      <c r="A2350">
        <f t="shared" si="174"/>
        <v>0</v>
      </c>
      <c r="B2350">
        <v>2000</v>
      </c>
      <c r="C2350" t="s">
        <v>5378</v>
      </c>
      <c r="D2350" t="s">
        <v>324</v>
      </c>
      <c r="E2350" t="s">
        <v>5379</v>
      </c>
      <c r="F2350">
        <v>4</v>
      </c>
      <c r="G2350">
        <v>1</v>
      </c>
      <c r="H2350">
        <f t="shared" si="173"/>
        <v>1</v>
      </c>
      <c r="P2350" s="10"/>
      <c r="Q2350" s="10"/>
    </row>
    <row r="2351" spans="1:17" x14ac:dyDescent="0.25">
      <c r="A2351">
        <f t="shared" si="174"/>
        <v>0</v>
      </c>
      <c r="B2351">
        <v>2000</v>
      </c>
      <c r="C2351" t="s">
        <v>5380</v>
      </c>
      <c r="D2351" t="s">
        <v>5381</v>
      </c>
      <c r="E2351" t="s">
        <v>5382</v>
      </c>
      <c r="F2351">
        <v>4</v>
      </c>
      <c r="G2351">
        <v>4</v>
      </c>
      <c r="H2351">
        <f t="shared" si="173"/>
        <v>16</v>
      </c>
      <c r="P2351" s="10"/>
      <c r="Q2351" s="10"/>
    </row>
    <row r="2352" spans="1:17" x14ac:dyDescent="0.25">
      <c r="A2352">
        <f t="shared" si="174"/>
        <v>0</v>
      </c>
      <c r="B2352">
        <v>2000</v>
      </c>
      <c r="C2352" t="s">
        <v>5383</v>
      </c>
      <c r="D2352" t="s">
        <v>484</v>
      </c>
      <c r="E2352" t="s">
        <v>5384</v>
      </c>
      <c r="F2352">
        <v>2</v>
      </c>
      <c r="G2352">
        <v>4</v>
      </c>
      <c r="H2352">
        <f t="shared" si="173"/>
        <v>16</v>
      </c>
      <c r="P2352" s="10"/>
      <c r="Q2352" s="10"/>
    </row>
    <row r="2353" spans="1:17" x14ac:dyDescent="0.25">
      <c r="A2353">
        <f t="shared" si="174"/>
        <v>0</v>
      </c>
      <c r="B2353">
        <v>2000</v>
      </c>
      <c r="C2353" t="s">
        <v>5385</v>
      </c>
      <c r="D2353" t="s">
        <v>2356</v>
      </c>
      <c r="E2353" t="s">
        <v>5386</v>
      </c>
      <c r="F2353">
        <v>5</v>
      </c>
      <c r="G2353">
        <v>1</v>
      </c>
      <c r="H2353">
        <f t="shared" si="173"/>
        <v>1</v>
      </c>
      <c r="P2353" s="10"/>
      <c r="Q2353" s="10"/>
    </row>
    <row r="2354" spans="1:17" x14ac:dyDescent="0.25">
      <c r="A2354">
        <f t="shared" si="174"/>
        <v>0</v>
      </c>
      <c r="B2354">
        <v>2000</v>
      </c>
      <c r="C2354" t="s">
        <v>5387</v>
      </c>
      <c r="D2354" t="s">
        <v>5388</v>
      </c>
      <c r="E2354" t="s">
        <v>5389</v>
      </c>
      <c r="F2354">
        <v>3</v>
      </c>
      <c r="G2354">
        <v>3</v>
      </c>
      <c r="H2354">
        <f t="shared" si="173"/>
        <v>9</v>
      </c>
      <c r="P2354" s="10"/>
      <c r="Q2354" s="10"/>
    </row>
    <row r="2355" spans="1:17" x14ac:dyDescent="0.25">
      <c r="A2355">
        <f t="shared" si="174"/>
        <v>0</v>
      </c>
      <c r="B2355">
        <v>2000</v>
      </c>
      <c r="C2355" t="s">
        <v>5390</v>
      </c>
      <c r="D2355" t="s">
        <v>5391</v>
      </c>
      <c r="E2355" t="s">
        <v>1702</v>
      </c>
      <c r="F2355">
        <v>3</v>
      </c>
      <c r="G2355">
        <v>4</v>
      </c>
      <c r="H2355">
        <f t="shared" si="173"/>
        <v>16</v>
      </c>
      <c r="P2355" s="10"/>
      <c r="Q2355" s="10"/>
    </row>
    <row r="2356" spans="1:17" x14ac:dyDescent="0.25">
      <c r="A2356">
        <f t="shared" si="174"/>
        <v>0</v>
      </c>
      <c r="B2356">
        <v>2000</v>
      </c>
      <c r="C2356" t="s">
        <v>5392</v>
      </c>
      <c r="D2356" t="s">
        <v>5393</v>
      </c>
      <c r="E2356" t="s">
        <v>5394</v>
      </c>
      <c r="F2356">
        <v>2</v>
      </c>
      <c r="G2356">
        <v>4</v>
      </c>
      <c r="H2356">
        <f t="shared" ref="H2356:H2419" si="175">G2356^2</f>
        <v>16</v>
      </c>
      <c r="P2356" s="10"/>
      <c r="Q2356" s="10"/>
    </row>
    <row r="2357" spans="1:17" x14ac:dyDescent="0.25">
      <c r="A2357">
        <f t="shared" ref="A2357:A2420" si="176">IF(C2357=C2356,1,0)</f>
        <v>0</v>
      </c>
      <c r="B2357">
        <v>2000</v>
      </c>
      <c r="C2357" t="s">
        <v>5395</v>
      </c>
      <c r="D2357" t="s">
        <v>5396</v>
      </c>
      <c r="E2357" t="s">
        <v>5397</v>
      </c>
      <c r="F2357">
        <v>2</v>
      </c>
      <c r="G2357">
        <v>4</v>
      </c>
      <c r="H2357">
        <f t="shared" si="175"/>
        <v>16</v>
      </c>
      <c r="P2357" s="10"/>
      <c r="Q2357" s="10"/>
    </row>
    <row r="2358" spans="1:17" x14ac:dyDescent="0.25">
      <c r="A2358">
        <f t="shared" si="176"/>
        <v>0</v>
      </c>
      <c r="B2358">
        <v>2000</v>
      </c>
      <c r="C2358" t="s">
        <v>5398</v>
      </c>
      <c r="D2358" t="s">
        <v>4624</v>
      </c>
      <c r="E2358" t="s">
        <v>2159</v>
      </c>
      <c r="F2358">
        <v>3</v>
      </c>
      <c r="G2358">
        <v>4</v>
      </c>
      <c r="H2358">
        <f t="shared" si="175"/>
        <v>16</v>
      </c>
      <c r="P2358" s="10"/>
      <c r="Q2358" s="10"/>
    </row>
    <row r="2359" spans="1:17" x14ac:dyDescent="0.25">
      <c r="A2359">
        <f t="shared" si="176"/>
        <v>0</v>
      </c>
      <c r="B2359">
        <v>2000</v>
      </c>
      <c r="C2359" t="s">
        <v>5399</v>
      </c>
      <c r="D2359" t="s">
        <v>4994</v>
      </c>
      <c r="E2359" t="s">
        <v>5400</v>
      </c>
      <c r="F2359">
        <v>2</v>
      </c>
      <c r="G2359">
        <v>4</v>
      </c>
      <c r="H2359">
        <f t="shared" si="175"/>
        <v>16</v>
      </c>
      <c r="P2359" s="10"/>
      <c r="Q2359" s="10"/>
    </row>
    <row r="2360" spans="1:17" x14ac:dyDescent="0.25">
      <c r="A2360">
        <f t="shared" si="176"/>
        <v>0</v>
      </c>
      <c r="B2360">
        <v>2000</v>
      </c>
      <c r="C2360" t="s">
        <v>5401</v>
      </c>
      <c r="D2360" t="s">
        <v>747</v>
      </c>
      <c r="E2360" t="s">
        <v>5402</v>
      </c>
      <c r="F2360">
        <v>2</v>
      </c>
      <c r="G2360">
        <v>4</v>
      </c>
      <c r="H2360">
        <f t="shared" si="175"/>
        <v>16</v>
      </c>
      <c r="P2360" s="10"/>
      <c r="Q2360" s="10"/>
    </row>
    <row r="2361" spans="1:17" x14ac:dyDescent="0.25">
      <c r="A2361">
        <f t="shared" si="176"/>
        <v>0</v>
      </c>
      <c r="B2361">
        <v>2000</v>
      </c>
      <c r="C2361" t="s">
        <v>5403</v>
      </c>
      <c r="D2361" t="s">
        <v>558</v>
      </c>
      <c r="E2361" t="s">
        <v>5404</v>
      </c>
      <c r="F2361">
        <v>2</v>
      </c>
      <c r="G2361">
        <v>4</v>
      </c>
      <c r="H2361">
        <f t="shared" si="175"/>
        <v>16</v>
      </c>
      <c r="P2361" s="10"/>
      <c r="Q2361" s="10"/>
    </row>
    <row r="2362" spans="1:17" x14ac:dyDescent="0.25">
      <c r="A2362">
        <f t="shared" si="176"/>
        <v>0</v>
      </c>
      <c r="B2362">
        <v>2000</v>
      </c>
      <c r="C2362" t="s">
        <v>5405</v>
      </c>
      <c r="D2362" t="s">
        <v>2356</v>
      </c>
      <c r="E2362" t="s">
        <v>5406</v>
      </c>
      <c r="F2362">
        <v>5</v>
      </c>
      <c r="G2362">
        <v>4</v>
      </c>
      <c r="H2362">
        <f t="shared" si="175"/>
        <v>16</v>
      </c>
      <c r="P2362" s="10"/>
      <c r="Q2362" s="10"/>
    </row>
    <row r="2363" spans="1:17" x14ac:dyDescent="0.25">
      <c r="A2363">
        <f t="shared" si="176"/>
        <v>0</v>
      </c>
      <c r="B2363">
        <v>2000</v>
      </c>
      <c r="C2363" t="s">
        <v>5407</v>
      </c>
      <c r="D2363" t="s">
        <v>484</v>
      </c>
      <c r="E2363" t="s">
        <v>5408</v>
      </c>
      <c r="F2363">
        <v>4</v>
      </c>
      <c r="G2363">
        <v>1</v>
      </c>
      <c r="H2363">
        <f t="shared" si="175"/>
        <v>1</v>
      </c>
      <c r="P2363" s="10"/>
      <c r="Q2363" s="10"/>
    </row>
    <row r="2364" spans="1:17" x14ac:dyDescent="0.25">
      <c r="A2364">
        <f t="shared" si="176"/>
        <v>0</v>
      </c>
      <c r="B2364">
        <v>2000</v>
      </c>
      <c r="C2364" t="s">
        <v>5409</v>
      </c>
      <c r="D2364" t="s">
        <v>353</v>
      </c>
      <c r="E2364" t="s">
        <v>3811</v>
      </c>
      <c r="F2364">
        <v>2</v>
      </c>
      <c r="G2364">
        <v>4</v>
      </c>
      <c r="H2364">
        <f t="shared" si="175"/>
        <v>16</v>
      </c>
      <c r="P2364" s="10"/>
      <c r="Q2364" s="10"/>
    </row>
    <row r="2365" spans="1:17" x14ac:dyDescent="0.25">
      <c r="A2365">
        <f t="shared" si="176"/>
        <v>0</v>
      </c>
      <c r="B2365">
        <v>2000</v>
      </c>
      <c r="C2365" t="s">
        <v>5410</v>
      </c>
      <c r="D2365" t="s">
        <v>2374</v>
      </c>
      <c r="E2365" t="s">
        <v>5411</v>
      </c>
      <c r="F2365">
        <v>2</v>
      </c>
      <c r="G2365">
        <v>4</v>
      </c>
      <c r="H2365">
        <f t="shared" si="175"/>
        <v>16</v>
      </c>
      <c r="P2365" s="10"/>
      <c r="Q2365" s="10"/>
    </row>
    <row r="2366" spans="1:17" x14ac:dyDescent="0.25">
      <c r="A2366">
        <f t="shared" si="176"/>
        <v>0</v>
      </c>
      <c r="B2366">
        <v>2000</v>
      </c>
      <c r="C2366" t="s">
        <v>5412</v>
      </c>
      <c r="D2366" t="s">
        <v>1952</v>
      </c>
      <c r="E2366" t="s">
        <v>5413</v>
      </c>
      <c r="F2366">
        <v>3</v>
      </c>
      <c r="G2366">
        <v>4</v>
      </c>
      <c r="H2366">
        <f t="shared" si="175"/>
        <v>16</v>
      </c>
      <c r="P2366" s="10"/>
      <c r="Q2366" s="10"/>
    </row>
    <row r="2367" spans="1:17" x14ac:dyDescent="0.25">
      <c r="A2367">
        <f t="shared" si="176"/>
        <v>0</v>
      </c>
      <c r="B2367">
        <v>2000</v>
      </c>
      <c r="C2367" t="s">
        <v>5414</v>
      </c>
      <c r="D2367" t="s">
        <v>1748</v>
      </c>
      <c r="E2367" t="s">
        <v>5415</v>
      </c>
      <c r="F2367">
        <v>2</v>
      </c>
      <c r="G2367">
        <v>4</v>
      </c>
      <c r="H2367">
        <f t="shared" si="175"/>
        <v>16</v>
      </c>
      <c r="P2367" s="10"/>
      <c r="Q2367" s="10"/>
    </row>
    <row r="2368" spans="1:17" x14ac:dyDescent="0.25">
      <c r="A2368">
        <f t="shared" si="176"/>
        <v>0</v>
      </c>
      <c r="B2368">
        <v>2000</v>
      </c>
      <c r="C2368" t="s">
        <v>5416</v>
      </c>
      <c r="D2368" t="s">
        <v>779</v>
      </c>
      <c r="E2368" t="s">
        <v>5417</v>
      </c>
      <c r="F2368">
        <v>2</v>
      </c>
      <c r="G2368">
        <v>4</v>
      </c>
      <c r="H2368">
        <f t="shared" si="175"/>
        <v>16</v>
      </c>
      <c r="P2368" s="10"/>
      <c r="Q2368" s="10"/>
    </row>
    <row r="2369" spans="1:17" x14ac:dyDescent="0.25">
      <c r="A2369">
        <f t="shared" si="176"/>
        <v>0</v>
      </c>
      <c r="B2369">
        <v>2000</v>
      </c>
      <c r="C2369" t="s">
        <v>5418</v>
      </c>
      <c r="D2369" t="s">
        <v>1682</v>
      </c>
      <c r="E2369" t="s">
        <v>5419</v>
      </c>
      <c r="F2369">
        <v>2</v>
      </c>
      <c r="G2369">
        <v>4</v>
      </c>
      <c r="H2369">
        <f t="shared" si="175"/>
        <v>16</v>
      </c>
      <c r="P2369" s="10"/>
      <c r="Q2369" s="10"/>
    </row>
    <row r="2370" spans="1:17" x14ac:dyDescent="0.25">
      <c r="A2370">
        <f t="shared" si="176"/>
        <v>0</v>
      </c>
      <c r="B2370">
        <v>2000</v>
      </c>
      <c r="C2370" t="s">
        <v>5420</v>
      </c>
      <c r="D2370" t="s">
        <v>437</v>
      </c>
      <c r="E2370" t="s">
        <v>1355</v>
      </c>
      <c r="F2370">
        <v>2</v>
      </c>
      <c r="G2370">
        <v>3</v>
      </c>
      <c r="H2370">
        <f t="shared" si="175"/>
        <v>9</v>
      </c>
      <c r="P2370" s="10"/>
      <c r="Q2370" s="10"/>
    </row>
    <row r="2371" spans="1:17" x14ac:dyDescent="0.25">
      <c r="A2371">
        <f t="shared" si="176"/>
        <v>0</v>
      </c>
      <c r="B2371">
        <v>2000</v>
      </c>
      <c r="C2371" t="s">
        <v>5421</v>
      </c>
      <c r="D2371" t="s">
        <v>2374</v>
      </c>
      <c r="E2371" t="s">
        <v>5422</v>
      </c>
      <c r="F2371">
        <v>2</v>
      </c>
      <c r="G2371">
        <v>4</v>
      </c>
      <c r="H2371">
        <f t="shared" si="175"/>
        <v>16</v>
      </c>
      <c r="P2371" s="10"/>
      <c r="Q2371" s="10"/>
    </row>
    <row r="2372" spans="1:17" x14ac:dyDescent="0.25">
      <c r="A2372">
        <f t="shared" si="176"/>
        <v>0</v>
      </c>
      <c r="B2372">
        <v>2000</v>
      </c>
      <c r="C2372" t="s">
        <v>5423</v>
      </c>
      <c r="D2372" t="s">
        <v>2066</v>
      </c>
      <c r="E2372" t="s">
        <v>5424</v>
      </c>
      <c r="F2372">
        <v>2</v>
      </c>
      <c r="G2372">
        <v>3</v>
      </c>
      <c r="H2372">
        <f t="shared" si="175"/>
        <v>9</v>
      </c>
      <c r="P2372" s="10"/>
      <c r="Q2372" s="10"/>
    </row>
    <row r="2373" spans="1:17" x14ac:dyDescent="0.25">
      <c r="A2373">
        <f t="shared" si="176"/>
        <v>0</v>
      </c>
      <c r="B2373">
        <v>2000</v>
      </c>
      <c r="C2373" t="s">
        <v>5425</v>
      </c>
      <c r="D2373" t="s">
        <v>5295</v>
      </c>
      <c r="E2373" t="s">
        <v>5426</v>
      </c>
      <c r="F2373">
        <v>2</v>
      </c>
      <c r="G2373">
        <v>3</v>
      </c>
      <c r="H2373">
        <f t="shared" si="175"/>
        <v>9</v>
      </c>
      <c r="P2373" s="10"/>
      <c r="Q2373" s="10"/>
    </row>
    <row r="2374" spans="1:17" x14ac:dyDescent="0.25">
      <c r="A2374">
        <f t="shared" si="176"/>
        <v>0</v>
      </c>
      <c r="B2374">
        <v>2000</v>
      </c>
      <c r="C2374" t="s">
        <v>5427</v>
      </c>
      <c r="D2374" t="s">
        <v>706</v>
      </c>
      <c r="E2374" t="s">
        <v>5428</v>
      </c>
      <c r="F2374">
        <v>2</v>
      </c>
      <c r="G2374">
        <v>4</v>
      </c>
      <c r="H2374">
        <f t="shared" si="175"/>
        <v>16</v>
      </c>
      <c r="P2374" s="10"/>
      <c r="Q2374" s="10"/>
    </row>
    <row r="2375" spans="1:17" x14ac:dyDescent="0.25">
      <c r="A2375">
        <f t="shared" si="176"/>
        <v>0</v>
      </c>
      <c r="B2375">
        <v>2000</v>
      </c>
      <c r="C2375" t="s">
        <v>5429</v>
      </c>
      <c r="D2375" t="s">
        <v>445</v>
      </c>
      <c r="E2375" t="s">
        <v>5430</v>
      </c>
      <c r="F2375">
        <v>2</v>
      </c>
      <c r="G2375">
        <v>3</v>
      </c>
      <c r="H2375">
        <f t="shared" si="175"/>
        <v>9</v>
      </c>
      <c r="P2375" s="10"/>
      <c r="Q2375" s="10"/>
    </row>
    <row r="2376" spans="1:17" x14ac:dyDescent="0.25">
      <c r="A2376">
        <f t="shared" si="176"/>
        <v>0</v>
      </c>
      <c r="B2376">
        <v>2000</v>
      </c>
      <c r="C2376" t="s">
        <v>5431</v>
      </c>
      <c r="D2376" t="s">
        <v>5432</v>
      </c>
      <c r="E2376" t="s">
        <v>1726</v>
      </c>
      <c r="F2376">
        <v>4</v>
      </c>
      <c r="G2376">
        <v>4</v>
      </c>
      <c r="H2376">
        <f t="shared" si="175"/>
        <v>16</v>
      </c>
      <c r="P2376" s="10"/>
      <c r="Q2376" s="10"/>
    </row>
    <row r="2377" spans="1:17" x14ac:dyDescent="0.25">
      <c r="A2377">
        <f t="shared" si="176"/>
        <v>0</v>
      </c>
      <c r="B2377">
        <v>2000</v>
      </c>
      <c r="C2377" t="s">
        <v>5433</v>
      </c>
      <c r="D2377" t="s">
        <v>2936</v>
      </c>
      <c r="E2377" t="s">
        <v>1172</v>
      </c>
      <c r="F2377">
        <v>3</v>
      </c>
      <c r="G2377">
        <v>3</v>
      </c>
      <c r="H2377">
        <f t="shared" si="175"/>
        <v>9</v>
      </c>
      <c r="P2377" s="10"/>
      <c r="Q2377" s="10"/>
    </row>
    <row r="2378" spans="1:17" x14ac:dyDescent="0.25">
      <c r="A2378">
        <f t="shared" si="176"/>
        <v>0</v>
      </c>
      <c r="B2378">
        <v>2000</v>
      </c>
      <c r="C2378" t="s">
        <v>5434</v>
      </c>
      <c r="D2378" t="s">
        <v>5435</v>
      </c>
      <c r="E2378" t="s">
        <v>3793</v>
      </c>
      <c r="F2378">
        <v>4</v>
      </c>
      <c r="G2378">
        <v>4</v>
      </c>
      <c r="H2378">
        <f t="shared" si="175"/>
        <v>16</v>
      </c>
      <c r="P2378" s="10"/>
      <c r="Q2378" s="10"/>
    </row>
    <row r="2379" spans="1:17" x14ac:dyDescent="0.25">
      <c r="A2379">
        <f t="shared" si="176"/>
        <v>0</v>
      </c>
      <c r="B2379">
        <v>2000</v>
      </c>
      <c r="C2379" t="s">
        <v>5436</v>
      </c>
      <c r="D2379" t="s">
        <v>3769</v>
      </c>
      <c r="E2379" t="s">
        <v>5437</v>
      </c>
      <c r="F2379">
        <v>2</v>
      </c>
      <c r="G2379">
        <v>4</v>
      </c>
      <c r="H2379">
        <f t="shared" si="175"/>
        <v>16</v>
      </c>
      <c r="P2379" s="10"/>
      <c r="Q2379" s="10"/>
    </row>
    <row r="2380" spans="1:17" x14ac:dyDescent="0.25">
      <c r="A2380">
        <f t="shared" si="176"/>
        <v>0</v>
      </c>
      <c r="B2380">
        <v>2000</v>
      </c>
      <c r="C2380" t="s">
        <v>5438</v>
      </c>
      <c r="D2380" t="s">
        <v>1054</v>
      </c>
      <c r="E2380" t="s">
        <v>5439</v>
      </c>
      <c r="F2380">
        <v>5</v>
      </c>
      <c r="G2380">
        <v>4</v>
      </c>
      <c r="H2380">
        <f t="shared" si="175"/>
        <v>16</v>
      </c>
      <c r="P2380" s="10"/>
      <c r="Q2380" s="10"/>
    </row>
    <row r="2381" spans="1:17" x14ac:dyDescent="0.25">
      <c r="A2381">
        <f t="shared" si="176"/>
        <v>0</v>
      </c>
      <c r="B2381">
        <v>2000</v>
      </c>
      <c r="C2381" t="s">
        <v>5440</v>
      </c>
      <c r="D2381" t="s">
        <v>5441</v>
      </c>
      <c r="E2381" t="s">
        <v>5442</v>
      </c>
      <c r="F2381">
        <v>4</v>
      </c>
      <c r="G2381">
        <v>4</v>
      </c>
      <c r="H2381">
        <f t="shared" si="175"/>
        <v>16</v>
      </c>
      <c r="P2381" s="10"/>
      <c r="Q2381" s="10"/>
    </row>
    <row r="2382" spans="1:17" x14ac:dyDescent="0.25">
      <c r="A2382">
        <f t="shared" si="176"/>
        <v>0</v>
      </c>
      <c r="B2382">
        <v>2000</v>
      </c>
      <c r="C2382" t="s">
        <v>5443</v>
      </c>
      <c r="D2382" t="s">
        <v>1622</v>
      </c>
      <c r="E2382" t="s">
        <v>5444</v>
      </c>
      <c r="F2382">
        <v>4</v>
      </c>
      <c r="G2382">
        <v>4</v>
      </c>
      <c r="H2382">
        <f t="shared" si="175"/>
        <v>16</v>
      </c>
      <c r="P2382" s="10"/>
      <c r="Q2382" s="10"/>
    </row>
    <row r="2383" spans="1:17" x14ac:dyDescent="0.25">
      <c r="A2383">
        <f t="shared" si="176"/>
        <v>0</v>
      </c>
      <c r="B2383">
        <v>2000</v>
      </c>
      <c r="C2383" t="s">
        <v>5445</v>
      </c>
      <c r="D2383" t="s">
        <v>312</v>
      </c>
      <c r="E2383" t="s">
        <v>5446</v>
      </c>
      <c r="F2383">
        <v>2</v>
      </c>
      <c r="G2383">
        <v>4</v>
      </c>
      <c r="H2383">
        <f t="shared" si="175"/>
        <v>16</v>
      </c>
      <c r="P2383" s="10"/>
      <c r="Q2383" s="10"/>
    </row>
    <row r="2384" spans="1:17" x14ac:dyDescent="0.25">
      <c r="A2384">
        <f t="shared" si="176"/>
        <v>0</v>
      </c>
      <c r="B2384">
        <v>2000</v>
      </c>
      <c r="C2384" t="s">
        <v>5447</v>
      </c>
      <c r="D2384" t="s">
        <v>5448</v>
      </c>
      <c r="E2384" t="s">
        <v>4516</v>
      </c>
      <c r="F2384">
        <v>2</v>
      </c>
      <c r="G2384">
        <v>4</v>
      </c>
      <c r="H2384">
        <f t="shared" si="175"/>
        <v>16</v>
      </c>
      <c r="P2384" s="10"/>
      <c r="Q2384" s="10"/>
    </row>
    <row r="2385" spans="1:17" x14ac:dyDescent="0.25">
      <c r="A2385">
        <f t="shared" si="176"/>
        <v>0</v>
      </c>
      <c r="B2385">
        <v>2000</v>
      </c>
      <c r="C2385" t="s">
        <v>5449</v>
      </c>
      <c r="D2385" t="s">
        <v>315</v>
      </c>
      <c r="E2385" t="s">
        <v>5450</v>
      </c>
      <c r="F2385">
        <v>3</v>
      </c>
      <c r="G2385">
        <v>3</v>
      </c>
      <c r="H2385">
        <f t="shared" si="175"/>
        <v>9</v>
      </c>
      <c r="P2385" s="10"/>
      <c r="Q2385" s="10"/>
    </row>
    <row r="2386" spans="1:17" x14ac:dyDescent="0.25">
      <c r="A2386">
        <f t="shared" si="176"/>
        <v>0</v>
      </c>
      <c r="B2386">
        <v>2000</v>
      </c>
      <c r="C2386" t="s">
        <v>5451</v>
      </c>
      <c r="D2386" t="s">
        <v>4920</v>
      </c>
      <c r="E2386" t="s">
        <v>5452</v>
      </c>
      <c r="F2386">
        <v>3</v>
      </c>
      <c r="G2386">
        <v>4</v>
      </c>
      <c r="H2386">
        <f t="shared" si="175"/>
        <v>16</v>
      </c>
      <c r="P2386" s="10"/>
      <c r="Q2386" s="10"/>
    </row>
    <row r="2387" spans="1:17" x14ac:dyDescent="0.25">
      <c r="A2387">
        <f t="shared" si="176"/>
        <v>0</v>
      </c>
      <c r="B2387">
        <v>2000</v>
      </c>
      <c r="C2387" t="s">
        <v>5453</v>
      </c>
      <c r="D2387" t="s">
        <v>5454</v>
      </c>
      <c r="E2387" t="s">
        <v>5455</v>
      </c>
      <c r="F2387">
        <v>4</v>
      </c>
      <c r="G2387">
        <v>4</v>
      </c>
      <c r="H2387">
        <f t="shared" si="175"/>
        <v>16</v>
      </c>
      <c r="P2387" s="10"/>
      <c r="Q2387" s="10"/>
    </row>
    <row r="2388" spans="1:17" x14ac:dyDescent="0.25">
      <c r="A2388">
        <f t="shared" si="176"/>
        <v>0</v>
      </c>
      <c r="B2388">
        <v>2000</v>
      </c>
      <c r="C2388" t="s">
        <v>5456</v>
      </c>
      <c r="D2388" t="s">
        <v>1764</v>
      </c>
      <c r="E2388" t="s">
        <v>5457</v>
      </c>
      <c r="F2388">
        <v>2</v>
      </c>
      <c r="G2388">
        <v>3</v>
      </c>
      <c r="H2388">
        <f t="shared" si="175"/>
        <v>9</v>
      </c>
      <c r="P2388" s="10"/>
      <c r="Q2388" s="10"/>
    </row>
    <row r="2389" spans="1:17" x14ac:dyDescent="0.25">
      <c r="A2389">
        <f t="shared" si="176"/>
        <v>0</v>
      </c>
      <c r="B2389">
        <v>2000</v>
      </c>
      <c r="C2389" t="s">
        <v>5458</v>
      </c>
      <c r="D2389" t="s">
        <v>345</v>
      </c>
      <c r="E2389" t="s">
        <v>5459</v>
      </c>
      <c r="F2389">
        <v>3</v>
      </c>
      <c r="G2389">
        <v>3</v>
      </c>
      <c r="H2389">
        <f t="shared" si="175"/>
        <v>9</v>
      </c>
      <c r="P2389" s="10"/>
      <c r="Q2389" s="10"/>
    </row>
    <row r="2390" spans="1:17" x14ac:dyDescent="0.25">
      <c r="A2390">
        <f t="shared" si="176"/>
        <v>0</v>
      </c>
      <c r="B2390">
        <v>2000</v>
      </c>
      <c r="C2390" t="s">
        <v>5460</v>
      </c>
      <c r="D2390" t="s">
        <v>1334</v>
      </c>
      <c r="E2390" t="s">
        <v>5461</v>
      </c>
      <c r="F2390">
        <v>4</v>
      </c>
      <c r="G2390">
        <v>3</v>
      </c>
      <c r="H2390">
        <f t="shared" si="175"/>
        <v>9</v>
      </c>
      <c r="P2390" s="10"/>
      <c r="Q2390" s="10"/>
    </row>
    <row r="2391" spans="1:17" x14ac:dyDescent="0.25">
      <c r="A2391">
        <f t="shared" si="176"/>
        <v>0</v>
      </c>
      <c r="B2391">
        <v>2000</v>
      </c>
      <c r="C2391" t="s">
        <v>5462</v>
      </c>
      <c r="D2391" t="s">
        <v>5463</v>
      </c>
      <c r="E2391" t="s">
        <v>5464</v>
      </c>
      <c r="F2391">
        <v>2</v>
      </c>
      <c r="G2391">
        <v>2</v>
      </c>
      <c r="H2391">
        <f t="shared" si="175"/>
        <v>4</v>
      </c>
      <c r="P2391" s="10"/>
      <c r="Q2391" s="10"/>
    </row>
    <row r="2392" spans="1:17" x14ac:dyDescent="0.25">
      <c r="A2392">
        <f t="shared" si="176"/>
        <v>0</v>
      </c>
      <c r="B2392">
        <v>2000</v>
      </c>
      <c r="C2392" t="s">
        <v>5465</v>
      </c>
      <c r="D2392" t="s">
        <v>315</v>
      </c>
      <c r="E2392" t="s">
        <v>5466</v>
      </c>
      <c r="F2392">
        <v>5</v>
      </c>
      <c r="G2392">
        <v>3</v>
      </c>
      <c r="H2392">
        <f t="shared" si="175"/>
        <v>9</v>
      </c>
      <c r="P2392" s="10"/>
      <c r="Q2392" s="10"/>
    </row>
    <row r="2393" spans="1:17" x14ac:dyDescent="0.25">
      <c r="A2393">
        <f t="shared" si="176"/>
        <v>0</v>
      </c>
      <c r="B2393">
        <v>2000</v>
      </c>
      <c r="C2393" t="s">
        <v>5467</v>
      </c>
      <c r="D2393" t="s">
        <v>835</v>
      </c>
      <c r="E2393" t="s">
        <v>5468</v>
      </c>
      <c r="F2393">
        <v>3</v>
      </c>
      <c r="G2393">
        <v>3</v>
      </c>
      <c r="H2393">
        <f t="shared" si="175"/>
        <v>9</v>
      </c>
      <c r="P2393" s="10"/>
      <c r="Q2393" s="10"/>
    </row>
    <row r="2394" spans="1:17" x14ac:dyDescent="0.25">
      <c r="A2394">
        <f t="shared" si="176"/>
        <v>0</v>
      </c>
      <c r="B2394">
        <v>2000</v>
      </c>
      <c r="C2394" t="s">
        <v>5469</v>
      </c>
      <c r="D2394" t="s">
        <v>312</v>
      </c>
      <c r="E2394" t="s">
        <v>5470</v>
      </c>
      <c r="F2394">
        <v>4</v>
      </c>
      <c r="G2394">
        <v>4</v>
      </c>
      <c r="H2394">
        <f t="shared" si="175"/>
        <v>16</v>
      </c>
      <c r="P2394" s="10"/>
      <c r="Q2394" s="10"/>
    </row>
    <row r="2395" spans="1:17" x14ac:dyDescent="0.25">
      <c r="A2395">
        <f t="shared" si="176"/>
        <v>0</v>
      </c>
      <c r="B2395">
        <v>2000</v>
      </c>
      <c r="C2395" t="s">
        <v>5471</v>
      </c>
      <c r="D2395" t="s">
        <v>364</v>
      </c>
      <c r="E2395" t="s">
        <v>5472</v>
      </c>
      <c r="F2395">
        <v>2</v>
      </c>
      <c r="G2395">
        <v>3</v>
      </c>
      <c r="H2395">
        <f t="shared" si="175"/>
        <v>9</v>
      </c>
      <c r="P2395" s="10"/>
      <c r="Q2395" s="10"/>
    </row>
    <row r="2396" spans="1:17" x14ac:dyDescent="0.25">
      <c r="A2396">
        <f t="shared" si="176"/>
        <v>0</v>
      </c>
      <c r="B2396">
        <v>2000</v>
      </c>
      <c r="C2396" t="s">
        <v>5473</v>
      </c>
      <c r="D2396" t="s">
        <v>392</v>
      </c>
      <c r="E2396" t="s">
        <v>5474</v>
      </c>
      <c r="F2396">
        <v>2</v>
      </c>
      <c r="G2396">
        <v>3</v>
      </c>
      <c r="H2396">
        <f t="shared" si="175"/>
        <v>9</v>
      </c>
      <c r="P2396" s="10"/>
      <c r="Q2396" s="10"/>
    </row>
    <row r="2397" spans="1:17" x14ac:dyDescent="0.25">
      <c r="A2397">
        <f t="shared" si="176"/>
        <v>0</v>
      </c>
      <c r="B2397">
        <v>2000</v>
      </c>
      <c r="C2397" t="s">
        <v>5475</v>
      </c>
      <c r="D2397" t="s">
        <v>5476</v>
      </c>
      <c r="E2397" t="s">
        <v>5477</v>
      </c>
      <c r="F2397">
        <v>2</v>
      </c>
      <c r="G2397">
        <v>4</v>
      </c>
      <c r="H2397">
        <f t="shared" si="175"/>
        <v>16</v>
      </c>
      <c r="P2397" s="10"/>
      <c r="Q2397" s="10"/>
    </row>
    <row r="2398" spans="1:17" x14ac:dyDescent="0.25">
      <c r="A2398">
        <f t="shared" si="176"/>
        <v>0</v>
      </c>
      <c r="B2398">
        <v>2000</v>
      </c>
      <c r="C2398" t="s">
        <v>5478</v>
      </c>
      <c r="D2398" t="s">
        <v>1160</v>
      </c>
      <c r="E2398" t="s">
        <v>5479</v>
      </c>
      <c r="F2398">
        <v>2</v>
      </c>
      <c r="G2398">
        <v>4</v>
      </c>
      <c r="H2398">
        <f t="shared" si="175"/>
        <v>16</v>
      </c>
      <c r="P2398" s="10"/>
      <c r="Q2398" s="10"/>
    </row>
    <row r="2399" spans="1:17" x14ac:dyDescent="0.25">
      <c r="A2399">
        <f t="shared" si="176"/>
        <v>0</v>
      </c>
      <c r="B2399">
        <v>2000</v>
      </c>
      <c r="C2399" t="s">
        <v>5480</v>
      </c>
      <c r="D2399" t="s">
        <v>5481</v>
      </c>
      <c r="E2399" t="s">
        <v>5482</v>
      </c>
      <c r="F2399">
        <v>3</v>
      </c>
      <c r="G2399">
        <v>3</v>
      </c>
      <c r="H2399">
        <f t="shared" si="175"/>
        <v>9</v>
      </c>
      <c r="P2399" s="10"/>
      <c r="Q2399" s="10"/>
    </row>
    <row r="2400" spans="1:17" x14ac:dyDescent="0.25">
      <c r="A2400">
        <f t="shared" si="176"/>
        <v>0</v>
      </c>
      <c r="B2400">
        <v>2000</v>
      </c>
      <c r="C2400" t="s">
        <v>5483</v>
      </c>
      <c r="D2400" t="s">
        <v>988</v>
      </c>
      <c r="E2400" t="s">
        <v>5484</v>
      </c>
      <c r="F2400">
        <v>4</v>
      </c>
      <c r="G2400">
        <v>4</v>
      </c>
      <c r="H2400">
        <f t="shared" si="175"/>
        <v>16</v>
      </c>
      <c r="P2400" s="10"/>
      <c r="Q2400" s="10"/>
    </row>
    <row r="2401" spans="1:17" x14ac:dyDescent="0.25">
      <c r="A2401">
        <f t="shared" si="176"/>
        <v>0</v>
      </c>
      <c r="B2401">
        <v>2000</v>
      </c>
      <c r="C2401" t="s">
        <v>5485</v>
      </c>
      <c r="D2401" t="s">
        <v>445</v>
      </c>
      <c r="E2401" t="s">
        <v>5486</v>
      </c>
      <c r="F2401">
        <v>2</v>
      </c>
      <c r="G2401">
        <v>4</v>
      </c>
      <c r="H2401">
        <f t="shared" si="175"/>
        <v>16</v>
      </c>
      <c r="P2401" s="10"/>
      <c r="Q2401" s="10"/>
    </row>
    <row r="2402" spans="1:17" x14ac:dyDescent="0.25">
      <c r="A2402">
        <f t="shared" si="176"/>
        <v>0</v>
      </c>
      <c r="B2402">
        <v>2000</v>
      </c>
      <c r="C2402" t="s">
        <v>5487</v>
      </c>
      <c r="D2402" t="s">
        <v>484</v>
      </c>
      <c r="E2402" t="s">
        <v>5488</v>
      </c>
      <c r="F2402">
        <v>4</v>
      </c>
      <c r="G2402">
        <v>4</v>
      </c>
      <c r="H2402">
        <f t="shared" si="175"/>
        <v>16</v>
      </c>
      <c r="P2402" s="10"/>
      <c r="Q2402" s="10"/>
    </row>
    <row r="2403" spans="1:17" x14ac:dyDescent="0.25">
      <c r="A2403">
        <f t="shared" si="176"/>
        <v>0</v>
      </c>
      <c r="B2403">
        <v>2000</v>
      </c>
      <c r="C2403" t="s">
        <v>5489</v>
      </c>
      <c r="D2403" t="s">
        <v>5490</v>
      </c>
      <c r="E2403" t="s">
        <v>5491</v>
      </c>
      <c r="F2403">
        <v>4</v>
      </c>
      <c r="G2403">
        <v>5</v>
      </c>
      <c r="H2403">
        <f t="shared" si="175"/>
        <v>25</v>
      </c>
      <c r="P2403" s="10"/>
      <c r="Q2403" s="10"/>
    </row>
    <row r="2404" spans="1:17" x14ac:dyDescent="0.25">
      <c r="A2404">
        <f t="shared" si="176"/>
        <v>0</v>
      </c>
      <c r="B2404">
        <v>2000</v>
      </c>
      <c r="C2404" t="s">
        <v>5492</v>
      </c>
      <c r="D2404" t="s">
        <v>2041</v>
      </c>
      <c r="E2404" t="s">
        <v>5493</v>
      </c>
      <c r="F2404">
        <v>3</v>
      </c>
      <c r="G2404">
        <v>4</v>
      </c>
      <c r="H2404">
        <f t="shared" si="175"/>
        <v>16</v>
      </c>
      <c r="P2404" s="10"/>
      <c r="Q2404" s="10"/>
    </row>
    <row r="2405" spans="1:17" x14ac:dyDescent="0.25">
      <c r="A2405">
        <f t="shared" si="176"/>
        <v>0</v>
      </c>
      <c r="B2405">
        <v>2000</v>
      </c>
      <c r="C2405" t="s">
        <v>5494</v>
      </c>
      <c r="D2405" t="s">
        <v>911</v>
      </c>
      <c r="E2405" t="s">
        <v>4874</v>
      </c>
      <c r="F2405">
        <v>2</v>
      </c>
      <c r="G2405">
        <v>4</v>
      </c>
      <c r="H2405">
        <f t="shared" si="175"/>
        <v>16</v>
      </c>
      <c r="P2405" s="10"/>
      <c r="Q2405" s="10"/>
    </row>
    <row r="2406" spans="1:17" x14ac:dyDescent="0.25">
      <c r="A2406">
        <f t="shared" si="176"/>
        <v>0</v>
      </c>
      <c r="B2406">
        <v>2000</v>
      </c>
      <c r="C2406" t="s">
        <v>5495</v>
      </c>
      <c r="D2406" t="s">
        <v>5496</v>
      </c>
      <c r="E2406" t="s">
        <v>5497</v>
      </c>
      <c r="F2406">
        <v>3</v>
      </c>
      <c r="G2406">
        <v>3</v>
      </c>
      <c r="H2406">
        <f t="shared" si="175"/>
        <v>9</v>
      </c>
      <c r="P2406" s="10"/>
      <c r="Q2406" s="10"/>
    </row>
    <row r="2407" spans="1:17" x14ac:dyDescent="0.25">
      <c r="A2407">
        <f t="shared" si="176"/>
        <v>0</v>
      </c>
      <c r="B2407">
        <v>2000</v>
      </c>
      <c r="C2407" t="s">
        <v>5498</v>
      </c>
      <c r="D2407" t="s">
        <v>5499</v>
      </c>
      <c r="E2407" t="s">
        <v>5500</v>
      </c>
      <c r="F2407">
        <v>2</v>
      </c>
      <c r="G2407">
        <v>4</v>
      </c>
      <c r="H2407">
        <f t="shared" si="175"/>
        <v>16</v>
      </c>
      <c r="P2407" s="10"/>
      <c r="Q2407" s="10"/>
    </row>
    <row r="2408" spans="1:17" x14ac:dyDescent="0.25">
      <c r="A2408">
        <f t="shared" si="176"/>
        <v>0</v>
      </c>
      <c r="B2408">
        <v>2000</v>
      </c>
      <c r="C2408" t="s">
        <v>5501</v>
      </c>
      <c r="D2408" t="s">
        <v>392</v>
      </c>
      <c r="E2408" t="s">
        <v>5502</v>
      </c>
      <c r="F2408">
        <v>4</v>
      </c>
      <c r="G2408">
        <v>2</v>
      </c>
      <c r="H2408">
        <f t="shared" si="175"/>
        <v>4</v>
      </c>
      <c r="P2408" s="10"/>
      <c r="Q2408" s="10"/>
    </row>
    <row r="2409" spans="1:17" x14ac:dyDescent="0.25">
      <c r="A2409">
        <f t="shared" si="176"/>
        <v>0</v>
      </c>
      <c r="B2409">
        <v>2000</v>
      </c>
      <c r="C2409" t="s">
        <v>5503</v>
      </c>
      <c r="D2409" t="s">
        <v>5504</v>
      </c>
      <c r="E2409" t="s">
        <v>5505</v>
      </c>
      <c r="F2409">
        <v>4</v>
      </c>
      <c r="G2409">
        <v>4</v>
      </c>
      <c r="H2409">
        <f t="shared" si="175"/>
        <v>16</v>
      </c>
      <c r="P2409" s="10"/>
      <c r="Q2409" s="10"/>
    </row>
    <row r="2410" spans="1:17" x14ac:dyDescent="0.25">
      <c r="A2410">
        <f t="shared" si="176"/>
        <v>0</v>
      </c>
      <c r="B2410">
        <v>2000</v>
      </c>
      <c r="C2410" t="s">
        <v>5506</v>
      </c>
      <c r="D2410" t="s">
        <v>445</v>
      </c>
      <c r="E2410" t="s">
        <v>5507</v>
      </c>
      <c r="F2410">
        <v>2</v>
      </c>
      <c r="G2410">
        <v>4</v>
      </c>
      <c r="H2410">
        <f t="shared" si="175"/>
        <v>16</v>
      </c>
      <c r="P2410" s="10"/>
      <c r="Q2410" s="10"/>
    </row>
    <row r="2411" spans="1:17" x14ac:dyDescent="0.25">
      <c r="A2411">
        <f t="shared" si="176"/>
        <v>0</v>
      </c>
      <c r="B2411">
        <v>2000</v>
      </c>
      <c r="C2411" t="s">
        <v>5508</v>
      </c>
      <c r="D2411" t="s">
        <v>437</v>
      </c>
      <c r="E2411" t="s">
        <v>5509</v>
      </c>
      <c r="F2411">
        <v>4</v>
      </c>
      <c r="G2411">
        <v>3</v>
      </c>
      <c r="H2411">
        <f t="shared" si="175"/>
        <v>9</v>
      </c>
      <c r="P2411" s="10"/>
      <c r="Q2411" s="10"/>
    </row>
    <row r="2412" spans="1:17" x14ac:dyDescent="0.25">
      <c r="A2412">
        <f t="shared" si="176"/>
        <v>0</v>
      </c>
      <c r="B2412">
        <v>2000</v>
      </c>
      <c r="C2412" t="s">
        <v>5510</v>
      </c>
      <c r="D2412" t="s">
        <v>1115</v>
      </c>
      <c r="E2412" t="s">
        <v>5511</v>
      </c>
      <c r="F2412">
        <v>4</v>
      </c>
      <c r="G2412">
        <v>3</v>
      </c>
      <c r="H2412">
        <f t="shared" si="175"/>
        <v>9</v>
      </c>
      <c r="P2412" s="10"/>
      <c r="Q2412" s="10"/>
    </row>
    <row r="2413" spans="1:17" x14ac:dyDescent="0.25">
      <c r="A2413">
        <f t="shared" si="176"/>
        <v>0</v>
      </c>
      <c r="B2413">
        <v>2000</v>
      </c>
      <c r="C2413" t="s">
        <v>5512</v>
      </c>
      <c r="D2413" t="s">
        <v>5513</v>
      </c>
      <c r="E2413" t="s">
        <v>5514</v>
      </c>
      <c r="F2413">
        <v>2</v>
      </c>
      <c r="G2413">
        <v>4</v>
      </c>
      <c r="H2413">
        <f t="shared" si="175"/>
        <v>16</v>
      </c>
      <c r="P2413" s="10"/>
      <c r="Q2413" s="10"/>
    </row>
    <row r="2414" spans="1:17" x14ac:dyDescent="0.25">
      <c r="A2414">
        <f t="shared" si="176"/>
        <v>0</v>
      </c>
      <c r="B2414">
        <v>2000</v>
      </c>
      <c r="C2414" t="s">
        <v>5515</v>
      </c>
      <c r="D2414" t="s">
        <v>3969</v>
      </c>
      <c r="E2414" t="s">
        <v>5516</v>
      </c>
      <c r="F2414">
        <v>3</v>
      </c>
      <c r="G2414">
        <v>3</v>
      </c>
      <c r="H2414">
        <f t="shared" si="175"/>
        <v>9</v>
      </c>
      <c r="P2414" s="10"/>
      <c r="Q2414" s="10"/>
    </row>
    <row r="2415" spans="1:17" x14ac:dyDescent="0.25">
      <c r="A2415">
        <f t="shared" si="176"/>
        <v>0</v>
      </c>
      <c r="B2415">
        <v>2000</v>
      </c>
      <c r="C2415" t="s">
        <v>5517</v>
      </c>
      <c r="D2415" t="s">
        <v>828</v>
      </c>
      <c r="E2415" t="s">
        <v>5518</v>
      </c>
      <c r="F2415">
        <v>3</v>
      </c>
      <c r="G2415">
        <v>4</v>
      </c>
      <c r="H2415">
        <f t="shared" si="175"/>
        <v>16</v>
      </c>
      <c r="P2415" s="10"/>
      <c r="Q2415" s="10"/>
    </row>
    <row r="2416" spans="1:17" x14ac:dyDescent="0.25">
      <c r="A2416">
        <f t="shared" si="176"/>
        <v>0</v>
      </c>
      <c r="B2416">
        <v>2000</v>
      </c>
      <c r="C2416" t="s">
        <v>5519</v>
      </c>
      <c r="D2416" t="s">
        <v>4051</v>
      </c>
      <c r="E2416" t="s">
        <v>5520</v>
      </c>
      <c r="F2416">
        <v>3</v>
      </c>
      <c r="G2416">
        <v>3</v>
      </c>
      <c r="H2416">
        <f t="shared" si="175"/>
        <v>9</v>
      </c>
      <c r="P2416" s="10"/>
      <c r="Q2416" s="10"/>
    </row>
    <row r="2417" spans="1:17" x14ac:dyDescent="0.25">
      <c r="A2417">
        <f t="shared" si="176"/>
        <v>0</v>
      </c>
      <c r="B2417">
        <v>2000</v>
      </c>
      <c r="C2417" t="s">
        <v>5521</v>
      </c>
      <c r="D2417" t="s">
        <v>5522</v>
      </c>
      <c r="E2417" t="s">
        <v>5523</v>
      </c>
      <c r="F2417">
        <v>3</v>
      </c>
      <c r="G2417">
        <v>4</v>
      </c>
      <c r="H2417">
        <f t="shared" si="175"/>
        <v>16</v>
      </c>
      <c r="P2417" s="10"/>
      <c r="Q2417" s="10"/>
    </row>
    <row r="2418" spans="1:17" x14ac:dyDescent="0.25">
      <c r="A2418">
        <f t="shared" si="176"/>
        <v>0</v>
      </c>
      <c r="B2418">
        <v>2000</v>
      </c>
      <c r="C2418" t="s">
        <v>5524</v>
      </c>
      <c r="D2418" t="s">
        <v>458</v>
      </c>
      <c r="E2418" t="s">
        <v>5525</v>
      </c>
      <c r="F2418">
        <v>3</v>
      </c>
      <c r="G2418">
        <v>4</v>
      </c>
      <c r="H2418">
        <f t="shared" si="175"/>
        <v>16</v>
      </c>
      <c r="P2418" s="10"/>
      <c r="Q2418" s="10"/>
    </row>
    <row r="2419" spans="1:17" x14ac:dyDescent="0.25">
      <c r="A2419">
        <f t="shared" si="176"/>
        <v>0</v>
      </c>
      <c r="B2419">
        <v>2000</v>
      </c>
      <c r="C2419" t="s">
        <v>5526</v>
      </c>
      <c r="D2419" t="s">
        <v>5527</v>
      </c>
      <c r="E2419" t="s">
        <v>5528</v>
      </c>
      <c r="F2419">
        <v>3</v>
      </c>
      <c r="G2419">
        <v>2</v>
      </c>
      <c r="H2419">
        <f t="shared" si="175"/>
        <v>4</v>
      </c>
      <c r="P2419" s="10"/>
      <c r="Q2419" s="10"/>
    </row>
    <row r="2420" spans="1:17" x14ac:dyDescent="0.25">
      <c r="A2420">
        <f t="shared" si="176"/>
        <v>0</v>
      </c>
      <c r="B2420">
        <v>2000</v>
      </c>
      <c r="C2420" t="s">
        <v>5529</v>
      </c>
      <c r="D2420" t="s">
        <v>5530</v>
      </c>
      <c r="E2420" t="s">
        <v>5531</v>
      </c>
      <c r="F2420">
        <v>3</v>
      </c>
      <c r="G2420">
        <v>3</v>
      </c>
      <c r="H2420">
        <f t="shared" ref="H2420:H2483" si="177">G2420^2</f>
        <v>9</v>
      </c>
      <c r="P2420" s="10"/>
      <c r="Q2420" s="10"/>
    </row>
    <row r="2421" spans="1:17" x14ac:dyDescent="0.25">
      <c r="A2421">
        <f t="shared" ref="A2421:A2484" si="178">IF(C2421=C2420,1,0)</f>
        <v>0</v>
      </c>
      <c r="B2421">
        <v>2000</v>
      </c>
      <c r="C2421" t="s">
        <v>5532</v>
      </c>
      <c r="D2421" t="s">
        <v>4286</v>
      </c>
      <c r="E2421" t="s">
        <v>5533</v>
      </c>
      <c r="F2421">
        <v>3</v>
      </c>
      <c r="G2421">
        <v>4</v>
      </c>
      <c r="H2421">
        <f t="shared" si="177"/>
        <v>16</v>
      </c>
      <c r="P2421" s="10"/>
      <c r="Q2421" s="10"/>
    </row>
    <row r="2422" spans="1:17" x14ac:dyDescent="0.25">
      <c r="A2422">
        <f t="shared" si="178"/>
        <v>0</v>
      </c>
      <c r="B2422">
        <v>2000</v>
      </c>
      <c r="C2422" t="s">
        <v>5534</v>
      </c>
      <c r="D2422" t="s">
        <v>4321</v>
      </c>
      <c r="E2422" t="s">
        <v>5535</v>
      </c>
      <c r="F2422">
        <v>4</v>
      </c>
      <c r="G2422">
        <v>4</v>
      </c>
      <c r="H2422">
        <f t="shared" si="177"/>
        <v>16</v>
      </c>
      <c r="P2422" s="10"/>
      <c r="Q2422" s="10"/>
    </row>
    <row r="2423" spans="1:17" x14ac:dyDescent="0.25">
      <c r="A2423">
        <f t="shared" si="178"/>
        <v>0</v>
      </c>
      <c r="B2423">
        <v>2000</v>
      </c>
      <c r="C2423" t="s">
        <v>5536</v>
      </c>
      <c r="D2423" t="s">
        <v>484</v>
      </c>
      <c r="E2423" t="s">
        <v>5537</v>
      </c>
      <c r="F2423">
        <v>2</v>
      </c>
      <c r="G2423">
        <v>4</v>
      </c>
      <c r="H2423">
        <f t="shared" si="177"/>
        <v>16</v>
      </c>
      <c r="P2423" s="10"/>
      <c r="Q2423" s="10"/>
    </row>
    <row r="2424" spans="1:17" x14ac:dyDescent="0.25">
      <c r="A2424">
        <f t="shared" si="178"/>
        <v>0</v>
      </c>
      <c r="B2424">
        <v>2000</v>
      </c>
      <c r="C2424" t="s">
        <v>5538</v>
      </c>
      <c r="D2424" t="s">
        <v>1141</v>
      </c>
      <c r="E2424" t="s">
        <v>5539</v>
      </c>
      <c r="F2424">
        <v>2</v>
      </c>
      <c r="G2424">
        <v>3</v>
      </c>
      <c r="H2424">
        <f t="shared" si="177"/>
        <v>9</v>
      </c>
      <c r="P2424" s="10"/>
      <c r="Q2424" s="10"/>
    </row>
    <row r="2425" spans="1:17" x14ac:dyDescent="0.25">
      <c r="A2425">
        <f t="shared" si="178"/>
        <v>0</v>
      </c>
      <c r="B2425">
        <v>2000</v>
      </c>
      <c r="C2425" t="s">
        <v>5540</v>
      </c>
      <c r="D2425" t="s">
        <v>5541</v>
      </c>
      <c r="E2425" t="s">
        <v>5542</v>
      </c>
      <c r="F2425">
        <v>3</v>
      </c>
      <c r="G2425">
        <v>4</v>
      </c>
      <c r="H2425">
        <f t="shared" si="177"/>
        <v>16</v>
      </c>
      <c r="P2425" s="10"/>
      <c r="Q2425" s="10"/>
    </row>
    <row r="2426" spans="1:17" x14ac:dyDescent="0.25">
      <c r="A2426">
        <f t="shared" si="178"/>
        <v>0</v>
      </c>
      <c r="B2426">
        <v>2000</v>
      </c>
      <c r="C2426" t="s">
        <v>5543</v>
      </c>
      <c r="D2426" t="s">
        <v>395</v>
      </c>
      <c r="E2426" t="s">
        <v>2173</v>
      </c>
      <c r="F2426">
        <v>3</v>
      </c>
      <c r="G2426">
        <v>3</v>
      </c>
      <c r="H2426">
        <f t="shared" si="177"/>
        <v>9</v>
      </c>
      <c r="P2426" s="10"/>
      <c r="Q2426" s="10"/>
    </row>
    <row r="2427" spans="1:17" x14ac:dyDescent="0.25">
      <c r="A2427">
        <f t="shared" si="178"/>
        <v>0</v>
      </c>
      <c r="B2427">
        <v>2000</v>
      </c>
      <c r="C2427" t="s">
        <v>5544</v>
      </c>
      <c r="D2427" t="s">
        <v>437</v>
      </c>
      <c r="E2427" t="s">
        <v>5545</v>
      </c>
      <c r="F2427">
        <v>5</v>
      </c>
      <c r="G2427">
        <v>4</v>
      </c>
      <c r="H2427">
        <f t="shared" si="177"/>
        <v>16</v>
      </c>
      <c r="P2427" s="10"/>
      <c r="Q2427" s="10"/>
    </row>
    <row r="2428" spans="1:17" x14ac:dyDescent="0.25">
      <c r="A2428">
        <f t="shared" si="178"/>
        <v>0</v>
      </c>
      <c r="B2428">
        <v>2000</v>
      </c>
      <c r="C2428" t="s">
        <v>5546</v>
      </c>
      <c r="D2428" t="s">
        <v>1465</v>
      </c>
      <c r="E2428" t="s">
        <v>5547</v>
      </c>
      <c r="F2428">
        <v>4</v>
      </c>
      <c r="G2428">
        <v>4</v>
      </c>
      <c r="H2428">
        <f t="shared" si="177"/>
        <v>16</v>
      </c>
      <c r="P2428" s="10"/>
      <c r="Q2428" s="10"/>
    </row>
    <row r="2429" spans="1:17" x14ac:dyDescent="0.25">
      <c r="A2429">
        <f t="shared" si="178"/>
        <v>0</v>
      </c>
      <c r="B2429">
        <v>2000</v>
      </c>
      <c r="C2429" t="s">
        <v>5548</v>
      </c>
      <c r="D2429" t="s">
        <v>3234</v>
      </c>
      <c r="E2429" t="s">
        <v>5549</v>
      </c>
      <c r="F2429">
        <v>2</v>
      </c>
      <c r="G2429">
        <v>4</v>
      </c>
      <c r="H2429">
        <f t="shared" si="177"/>
        <v>16</v>
      </c>
      <c r="P2429" s="10"/>
      <c r="Q2429" s="10"/>
    </row>
    <row r="2430" spans="1:17" x14ac:dyDescent="0.25">
      <c r="A2430">
        <f t="shared" si="178"/>
        <v>0</v>
      </c>
      <c r="B2430">
        <v>2000</v>
      </c>
      <c r="C2430" t="s">
        <v>5550</v>
      </c>
      <c r="D2430" t="s">
        <v>484</v>
      </c>
      <c r="E2430" t="s">
        <v>5551</v>
      </c>
      <c r="F2430">
        <v>4</v>
      </c>
      <c r="G2430">
        <v>3</v>
      </c>
      <c r="H2430">
        <f t="shared" si="177"/>
        <v>9</v>
      </c>
      <c r="P2430" s="10"/>
      <c r="Q2430" s="10"/>
    </row>
    <row r="2431" spans="1:17" x14ac:dyDescent="0.25">
      <c r="A2431">
        <f t="shared" si="178"/>
        <v>0</v>
      </c>
      <c r="B2431">
        <v>2000</v>
      </c>
      <c r="C2431" t="s">
        <v>5552</v>
      </c>
      <c r="D2431" t="s">
        <v>5553</v>
      </c>
      <c r="E2431" t="s">
        <v>5554</v>
      </c>
      <c r="F2431">
        <v>4</v>
      </c>
      <c r="G2431">
        <v>4</v>
      </c>
      <c r="H2431">
        <f t="shared" si="177"/>
        <v>16</v>
      </c>
      <c r="P2431" s="10"/>
      <c r="Q2431" s="10"/>
    </row>
    <row r="2432" spans="1:17" x14ac:dyDescent="0.25">
      <c r="A2432">
        <f t="shared" si="178"/>
        <v>0</v>
      </c>
      <c r="B2432">
        <v>2000</v>
      </c>
      <c r="C2432" t="s">
        <v>5555</v>
      </c>
      <c r="D2432" t="s">
        <v>1376</v>
      </c>
      <c r="E2432" t="s">
        <v>2463</v>
      </c>
      <c r="F2432">
        <v>2</v>
      </c>
      <c r="G2432">
        <v>3</v>
      </c>
      <c r="H2432">
        <f t="shared" si="177"/>
        <v>9</v>
      </c>
      <c r="P2432" s="10"/>
      <c r="Q2432" s="10"/>
    </row>
    <row r="2433" spans="1:17" x14ac:dyDescent="0.25">
      <c r="A2433">
        <f t="shared" si="178"/>
        <v>0</v>
      </c>
      <c r="B2433">
        <v>2000</v>
      </c>
      <c r="C2433" t="s">
        <v>5556</v>
      </c>
      <c r="D2433" t="s">
        <v>3764</v>
      </c>
      <c r="E2433" t="s">
        <v>5557</v>
      </c>
      <c r="F2433">
        <v>2</v>
      </c>
      <c r="G2433">
        <v>4</v>
      </c>
      <c r="H2433">
        <f t="shared" si="177"/>
        <v>16</v>
      </c>
      <c r="P2433" s="10"/>
      <c r="Q2433" s="10"/>
    </row>
    <row r="2434" spans="1:17" x14ac:dyDescent="0.25">
      <c r="A2434">
        <f t="shared" si="178"/>
        <v>0</v>
      </c>
      <c r="B2434">
        <v>2001</v>
      </c>
      <c r="C2434" t="s">
        <v>5558</v>
      </c>
      <c r="D2434" t="s">
        <v>5559</v>
      </c>
      <c r="E2434" t="s">
        <v>4891</v>
      </c>
      <c r="F2434">
        <v>4</v>
      </c>
      <c r="G2434">
        <v>4</v>
      </c>
      <c r="H2434">
        <f t="shared" si="177"/>
        <v>16</v>
      </c>
      <c r="P2434" s="10"/>
      <c r="Q2434" s="10"/>
    </row>
    <row r="2435" spans="1:17" x14ac:dyDescent="0.25">
      <c r="A2435">
        <f t="shared" si="178"/>
        <v>0</v>
      </c>
      <c r="B2435">
        <v>2001</v>
      </c>
      <c r="C2435" t="s">
        <v>5560</v>
      </c>
      <c r="D2435" t="s">
        <v>324</v>
      </c>
      <c r="E2435" t="s">
        <v>5561</v>
      </c>
      <c r="F2435">
        <v>4</v>
      </c>
      <c r="G2435">
        <v>4</v>
      </c>
      <c r="H2435">
        <f t="shared" si="177"/>
        <v>16</v>
      </c>
      <c r="P2435" s="10"/>
      <c r="Q2435" s="10"/>
    </row>
    <row r="2436" spans="1:17" x14ac:dyDescent="0.25">
      <c r="A2436">
        <f t="shared" si="178"/>
        <v>0</v>
      </c>
      <c r="B2436">
        <v>2001</v>
      </c>
      <c r="C2436" t="s">
        <v>5562</v>
      </c>
      <c r="D2436" t="s">
        <v>5563</v>
      </c>
      <c r="E2436" t="s">
        <v>5564</v>
      </c>
      <c r="F2436">
        <v>3</v>
      </c>
      <c r="G2436">
        <v>4</v>
      </c>
      <c r="H2436">
        <f t="shared" si="177"/>
        <v>16</v>
      </c>
      <c r="P2436" s="10"/>
      <c r="Q2436" s="10"/>
    </row>
    <row r="2437" spans="1:17" x14ac:dyDescent="0.25">
      <c r="A2437">
        <f t="shared" si="178"/>
        <v>0</v>
      </c>
      <c r="B2437">
        <v>2001</v>
      </c>
      <c r="C2437" t="s">
        <v>5565</v>
      </c>
      <c r="D2437" t="s">
        <v>392</v>
      </c>
      <c r="E2437" t="s">
        <v>5566</v>
      </c>
      <c r="F2437">
        <v>4</v>
      </c>
      <c r="G2437">
        <v>4</v>
      </c>
      <c r="H2437">
        <f t="shared" si="177"/>
        <v>16</v>
      </c>
      <c r="P2437" s="10"/>
      <c r="Q2437" s="10"/>
    </row>
    <row r="2438" spans="1:17" x14ac:dyDescent="0.25">
      <c r="A2438">
        <f t="shared" si="178"/>
        <v>0</v>
      </c>
      <c r="B2438">
        <v>2001</v>
      </c>
      <c r="C2438" t="s">
        <v>5567</v>
      </c>
      <c r="D2438" t="s">
        <v>2242</v>
      </c>
      <c r="E2438" t="s">
        <v>5568</v>
      </c>
      <c r="F2438">
        <v>3</v>
      </c>
      <c r="G2438">
        <v>3</v>
      </c>
      <c r="H2438">
        <f t="shared" si="177"/>
        <v>9</v>
      </c>
      <c r="P2438" s="10"/>
      <c r="Q2438" s="10"/>
    </row>
    <row r="2439" spans="1:17" x14ac:dyDescent="0.25">
      <c r="A2439">
        <f t="shared" si="178"/>
        <v>0</v>
      </c>
      <c r="B2439">
        <v>2001</v>
      </c>
      <c r="C2439" t="s">
        <v>5569</v>
      </c>
      <c r="D2439" t="s">
        <v>5570</v>
      </c>
      <c r="E2439" t="s">
        <v>5571</v>
      </c>
      <c r="F2439">
        <v>2</v>
      </c>
      <c r="G2439">
        <v>4</v>
      </c>
      <c r="H2439">
        <f t="shared" si="177"/>
        <v>16</v>
      </c>
      <c r="P2439" s="10"/>
      <c r="Q2439" s="10"/>
    </row>
    <row r="2440" spans="1:17" x14ac:dyDescent="0.25">
      <c r="A2440">
        <f t="shared" si="178"/>
        <v>0</v>
      </c>
      <c r="B2440">
        <v>2001</v>
      </c>
      <c r="C2440" t="s">
        <v>5572</v>
      </c>
      <c r="D2440" t="s">
        <v>458</v>
      </c>
      <c r="E2440" t="s">
        <v>5573</v>
      </c>
      <c r="F2440">
        <v>3</v>
      </c>
      <c r="G2440">
        <v>3</v>
      </c>
      <c r="H2440">
        <f t="shared" si="177"/>
        <v>9</v>
      </c>
      <c r="P2440" s="10"/>
      <c r="Q2440" s="10"/>
    </row>
    <row r="2441" spans="1:17" x14ac:dyDescent="0.25">
      <c r="A2441">
        <f t="shared" si="178"/>
        <v>0</v>
      </c>
      <c r="B2441">
        <v>2001</v>
      </c>
      <c r="C2441" t="s">
        <v>5574</v>
      </c>
      <c r="D2441" t="s">
        <v>1115</v>
      </c>
      <c r="E2441" t="s">
        <v>5575</v>
      </c>
      <c r="F2441">
        <v>4</v>
      </c>
      <c r="G2441">
        <v>2</v>
      </c>
      <c r="H2441">
        <f t="shared" si="177"/>
        <v>4</v>
      </c>
      <c r="P2441" s="10"/>
      <c r="Q2441" s="10"/>
    </row>
    <row r="2442" spans="1:17" x14ac:dyDescent="0.25">
      <c r="A2442">
        <f t="shared" si="178"/>
        <v>0</v>
      </c>
      <c r="B2442">
        <v>2001</v>
      </c>
      <c r="C2442" t="s">
        <v>5576</v>
      </c>
      <c r="D2442" t="s">
        <v>403</v>
      </c>
      <c r="E2442" t="s">
        <v>5577</v>
      </c>
      <c r="F2442">
        <v>2</v>
      </c>
      <c r="G2442">
        <v>4</v>
      </c>
      <c r="H2442">
        <f t="shared" si="177"/>
        <v>16</v>
      </c>
      <c r="P2442" s="10"/>
      <c r="Q2442" s="10"/>
    </row>
    <row r="2443" spans="1:17" x14ac:dyDescent="0.25">
      <c r="A2443">
        <f t="shared" si="178"/>
        <v>0</v>
      </c>
      <c r="B2443">
        <v>2001</v>
      </c>
      <c r="C2443" t="s">
        <v>5578</v>
      </c>
      <c r="D2443" t="s">
        <v>5579</v>
      </c>
      <c r="E2443" t="s">
        <v>5580</v>
      </c>
      <c r="F2443">
        <v>3</v>
      </c>
      <c r="G2443">
        <v>4</v>
      </c>
      <c r="H2443">
        <f t="shared" si="177"/>
        <v>16</v>
      </c>
      <c r="P2443" s="10"/>
      <c r="Q2443" s="10"/>
    </row>
    <row r="2444" spans="1:17" x14ac:dyDescent="0.25">
      <c r="A2444">
        <f t="shared" si="178"/>
        <v>0</v>
      </c>
      <c r="B2444">
        <v>2001</v>
      </c>
      <c r="C2444" t="s">
        <v>5581</v>
      </c>
      <c r="D2444" t="s">
        <v>4124</v>
      </c>
      <c r="E2444" t="s">
        <v>5582</v>
      </c>
      <c r="F2444">
        <v>2</v>
      </c>
      <c r="G2444">
        <v>4</v>
      </c>
      <c r="H2444">
        <f t="shared" si="177"/>
        <v>16</v>
      </c>
      <c r="P2444" s="10"/>
      <c r="Q2444" s="10"/>
    </row>
    <row r="2445" spans="1:17" x14ac:dyDescent="0.25">
      <c r="A2445">
        <f t="shared" si="178"/>
        <v>0</v>
      </c>
      <c r="B2445">
        <v>2001</v>
      </c>
      <c r="C2445" t="s">
        <v>5583</v>
      </c>
      <c r="D2445" t="s">
        <v>364</v>
      </c>
      <c r="E2445" t="s">
        <v>5584</v>
      </c>
      <c r="F2445">
        <v>3</v>
      </c>
      <c r="G2445">
        <v>3</v>
      </c>
      <c r="H2445">
        <f t="shared" si="177"/>
        <v>9</v>
      </c>
      <c r="P2445" s="10"/>
      <c r="Q2445" s="10"/>
    </row>
    <row r="2446" spans="1:17" x14ac:dyDescent="0.25">
      <c r="A2446">
        <f t="shared" si="178"/>
        <v>0</v>
      </c>
      <c r="B2446">
        <v>2001</v>
      </c>
      <c r="C2446" t="s">
        <v>5585</v>
      </c>
      <c r="D2446" t="s">
        <v>558</v>
      </c>
      <c r="E2446" t="s">
        <v>5586</v>
      </c>
      <c r="F2446">
        <v>2</v>
      </c>
      <c r="G2446">
        <v>4</v>
      </c>
      <c r="H2446">
        <f t="shared" si="177"/>
        <v>16</v>
      </c>
      <c r="P2446" s="10"/>
      <c r="Q2446" s="10"/>
    </row>
    <row r="2447" spans="1:17" x14ac:dyDescent="0.25">
      <c r="A2447">
        <f t="shared" si="178"/>
        <v>0</v>
      </c>
      <c r="B2447">
        <v>2001</v>
      </c>
      <c r="C2447" t="s">
        <v>5587</v>
      </c>
      <c r="D2447" t="s">
        <v>315</v>
      </c>
      <c r="E2447" t="s">
        <v>5588</v>
      </c>
      <c r="F2447">
        <v>5</v>
      </c>
      <c r="G2447">
        <v>4</v>
      </c>
      <c r="H2447">
        <f t="shared" si="177"/>
        <v>16</v>
      </c>
      <c r="P2447" s="10"/>
      <c r="Q2447" s="10"/>
    </row>
    <row r="2448" spans="1:17" x14ac:dyDescent="0.25">
      <c r="A2448">
        <f t="shared" si="178"/>
        <v>0</v>
      </c>
      <c r="B2448">
        <v>2001</v>
      </c>
      <c r="C2448" t="s">
        <v>5589</v>
      </c>
      <c r="D2448" t="s">
        <v>5590</v>
      </c>
      <c r="E2448" t="s">
        <v>5591</v>
      </c>
      <c r="F2448">
        <v>3</v>
      </c>
      <c r="G2448">
        <v>3</v>
      </c>
      <c r="H2448">
        <f t="shared" si="177"/>
        <v>9</v>
      </c>
      <c r="P2448" s="10"/>
      <c r="Q2448" s="10"/>
    </row>
    <row r="2449" spans="1:17" x14ac:dyDescent="0.25">
      <c r="A2449">
        <f t="shared" si="178"/>
        <v>0</v>
      </c>
      <c r="B2449">
        <v>2001</v>
      </c>
      <c r="C2449" t="s">
        <v>5592</v>
      </c>
      <c r="D2449" t="s">
        <v>5593</v>
      </c>
      <c r="E2449" t="s">
        <v>5594</v>
      </c>
      <c r="F2449">
        <v>2</v>
      </c>
      <c r="G2449">
        <v>4</v>
      </c>
      <c r="H2449">
        <f t="shared" si="177"/>
        <v>16</v>
      </c>
      <c r="P2449" s="10"/>
      <c r="Q2449" s="10"/>
    </row>
    <row r="2450" spans="1:17" x14ac:dyDescent="0.25">
      <c r="A2450">
        <f t="shared" si="178"/>
        <v>0</v>
      </c>
      <c r="B2450">
        <v>2001</v>
      </c>
      <c r="C2450" t="s">
        <v>5595</v>
      </c>
      <c r="D2450" t="s">
        <v>3465</v>
      </c>
      <c r="E2450" t="s">
        <v>5596</v>
      </c>
      <c r="F2450">
        <v>3</v>
      </c>
      <c r="G2450">
        <v>2</v>
      </c>
      <c r="H2450">
        <f t="shared" si="177"/>
        <v>4</v>
      </c>
      <c r="P2450" s="10"/>
      <c r="Q2450" s="10"/>
    </row>
    <row r="2451" spans="1:17" x14ac:dyDescent="0.25">
      <c r="A2451">
        <f t="shared" si="178"/>
        <v>0</v>
      </c>
      <c r="B2451">
        <v>2001</v>
      </c>
      <c r="C2451" t="s">
        <v>5597</v>
      </c>
      <c r="D2451" t="s">
        <v>5598</v>
      </c>
      <c r="E2451" t="s">
        <v>5599</v>
      </c>
      <c r="F2451">
        <v>5</v>
      </c>
      <c r="G2451">
        <v>4</v>
      </c>
      <c r="H2451">
        <f t="shared" si="177"/>
        <v>16</v>
      </c>
      <c r="P2451" s="10"/>
      <c r="Q2451" s="10"/>
    </row>
    <row r="2452" spans="1:17" x14ac:dyDescent="0.25">
      <c r="A2452">
        <f t="shared" si="178"/>
        <v>0</v>
      </c>
      <c r="B2452">
        <v>2001</v>
      </c>
      <c r="C2452" t="s">
        <v>5600</v>
      </c>
      <c r="D2452" t="s">
        <v>5601</v>
      </c>
      <c r="E2452" t="s">
        <v>5602</v>
      </c>
      <c r="F2452">
        <v>3</v>
      </c>
      <c r="G2452">
        <v>3</v>
      </c>
      <c r="H2452">
        <f t="shared" si="177"/>
        <v>9</v>
      </c>
      <c r="P2452" s="10"/>
      <c r="Q2452" s="10"/>
    </row>
    <row r="2453" spans="1:17" x14ac:dyDescent="0.25">
      <c r="A2453">
        <f t="shared" si="178"/>
        <v>0</v>
      </c>
      <c r="B2453">
        <v>2001</v>
      </c>
      <c r="C2453" t="s">
        <v>5603</v>
      </c>
      <c r="D2453" t="s">
        <v>1764</v>
      </c>
      <c r="E2453" t="s">
        <v>5604</v>
      </c>
      <c r="F2453">
        <v>3</v>
      </c>
      <c r="G2453">
        <v>4</v>
      </c>
      <c r="H2453">
        <f t="shared" si="177"/>
        <v>16</v>
      </c>
      <c r="P2453" s="10"/>
      <c r="Q2453" s="10"/>
    </row>
    <row r="2454" spans="1:17" x14ac:dyDescent="0.25">
      <c r="A2454">
        <f t="shared" si="178"/>
        <v>0</v>
      </c>
      <c r="B2454">
        <v>2001</v>
      </c>
      <c r="C2454" t="s">
        <v>5605</v>
      </c>
      <c r="D2454" t="s">
        <v>1764</v>
      </c>
      <c r="E2454" t="s">
        <v>5604</v>
      </c>
      <c r="F2454">
        <v>3</v>
      </c>
      <c r="G2454">
        <v>4</v>
      </c>
      <c r="H2454">
        <f t="shared" si="177"/>
        <v>16</v>
      </c>
      <c r="P2454" s="10"/>
      <c r="Q2454" s="10"/>
    </row>
    <row r="2455" spans="1:17" x14ac:dyDescent="0.25">
      <c r="A2455">
        <f t="shared" si="178"/>
        <v>0</v>
      </c>
      <c r="B2455">
        <v>2001</v>
      </c>
      <c r="C2455" t="s">
        <v>5606</v>
      </c>
      <c r="D2455" t="s">
        <v>2473</v>
      </c>
      <c r="E2455" t="s">
        <v>4423</v>
      </c>
      <c r="F2455">
        <v>3</v>
      </c>
      <c r="G2455">
        <v>4</v>
      </c>
      <c r="H2455">
        <f t="shared" si="177"/>
        <v>16</v>
      </c>
      <c r="P2455" s="10"/>
      <c r="Q2455" s="10"/>
    </row>
    <row r="2456" spans="1:17" x14ac:dyDescent="0.25">
      <c r="A2456">
        <f t="shared" si="178"/>
        <v>0</v>
      </c>
      <c r="B2456">
        <v>2001</v>
      </c>
      <c r="C2456" t="s">
        <v>5607</v>
      </c>
      <c r="D2456" t="s">
        <v>315</v>
      </c>
      <c r="E2456" t="s">
        <v>365</v>
      </c>
      <c r="F2456">
        <v>3</v>
      </c>
      <c r="G2456">
        <v>3</v>
      </c>
      <c r="H2456">
        <f t="shared" si="177"/>
        <v>9</v>
      </c>
      <c r="P2456" s="10"/>
      <c r="Q2456" s="10"/>
    </row>
    <row r="2457" spans="1:17" x14ac:dyDescent="0.25">
      <c r="A2457">
        <f t="shared" si="178"/>
        <v>0</v>
      </c>
      <c r="B2457">
        <v>2001</v>
      </c>
      <c r="C2457" t="s">
        <v>5608</v>
      </c>
      <c r="D2457" t="s">
        <v>2066</v>
      </c>
      <c r="E2457" t="s">
        <v>5609</v>
      </c>
      <c r="F2457">
        <v>2</v>
      </c>
      <c r="G2457">
        <v>4</v>
      </c>
      <c r="H2457">
        <f t="shared" si="177"/>
        <v>16</v>
      </c>
      <c r="P2457" s="10"/>
      <c r="Q2457" s="10"/>
    </row>
    <row r="2458" spans="1:17" x14ac:dyDescent="0.25">
      <c r="A2458">
        <f t="shared" si="178"/>
        <v>0</v>
      </c>
      <c r="B2458">
        <v>2001</v>
      </c>
      <c r="C2458" t="s">
        <v>5610</v>
      </c>
      <c r="D2458" t="s">
        <v>2014</v>
      </c>
      <c r="E2458" t="s">
        <v>5611</v>
      </c>
      <c r="F2458">
        <v>4</v>
      </c>
      <c r="G2458">
        <v>4</v>
      </c>
      <c r="H2458">
        <f t="shared" si="177"/>
        <v>16</v>
      </c>
      <c r="P2458" s="10"/>
      <c r="Q2458" s="10"/>
    </row>
    <row r="2459" spans="1:17" x14ac:dyDescent="0.25">
      <c r="A2459">
        <f t="shared" si="178"/>
        <v>0</v>
      </c>
      <c r="B2459">
        <v>2001</v>
      </c>
      <c r="C2459" t="s">
        <v>5612</v>
      </c>
      <c r="D2459" t="s">
        <v>2374</v>
      </c>
      <c r="E2459" t="s">
        <v>5613</v>
      </c>
      <c r="F2459">
        <v>4</v>
      </c>
      <c r="G2459">
        <v>4</v>
      </c>
      <c r="H2459">
        <f t="shared" si="177"/>
        <v>16</v>
      </c>
      <c r="P2459" s="10"/>
      <c r="Q2459" s="10"/>
    </row>
    <row r="2460" spans="1:17" x14ac:dyDescent="0.25">
      <c r="A2460">
        <f t="shared" si="178"/>
        <v>0</v>
      </c>
      <c r="B2460">
        <v>2001</v>
      </c>
      <c r="C2460" t="s">
        <v>5614</v>
      </c>
      <c r="D2460" t="s">
        <v>1108</v>
      </c>
      <c r="E2460" t="s">
        <v>5615</v>
      </c>
      <c r="F2460">
        <v>2</v>
      </c>
      <c r="G2460">
        <v>4</v>
      </c>
      <c r="H2460">
        <f t="shared" si="177"/>
        <v>16</v>
      </c>
      <c r="P2460" s="10"/>
      <c r="Q2460" s="10"/>
    </row>
    <row r="2461" spans="1:17" x14ac:dyDescent="0.25">
      <c r="A2461">
        <f t="shared" si="178"/>
        <v>0</v>
      </c>
      <c r="B2461">
        <v>2001</v>
      </c>
      <c r="C2461" t="s">
        <v>5616</v>
      </c>
      <c r="D2461" t="s">
        <v>484</v>
      </c>
      <c r="E2461" t="s">
        <v>5617</v>
      </c>
      <c r="F2461">
        <v>2</v>
      </c>
      <c r="G2461">
        <v>4</v>
      </c>
      <c r="H2461">
        <f t="shared" si="177"/>
        <v>16</v>
      </c>
      <c r="P2461" s="10"/>
      <c r="Q2461" s="10"/>
    </row>
    <row r="2462" spans="1:17" x14ac:dyDescent="0.25">
      <c r="A2462">
        <f t="shared" si="178"/>
        <v>0</v>
      </c>
      <c r="B2462">
        <v>2001</v>
      </c>
      <c r="C2462" t="s">
        <v>5618</v>
      </c>
      <c r="D2462" t="s">
        <v>2066</v>
      </c>
      <c r="E2462" t="s">
        <v>5619</v>
      </c>
      <c r="F2462">
        <v>2</v>
      </c>
      <c r="G2462">
        <v>2</v>
      </c>
      <c r="H2462">
        <f t="shared" si="177"/>
        <v>4</v>
      </c>
      <c r="P2462" s="10"/>
      <c r="Q2462" s="10"/>
    </row>
    <row r="2463" spans="1:17" x14ac:dyDescent="0.25">
      <c r="A2463">
        <f t="shared" si="178"/>
        <v>0</v>
      </c>
      <c r="B2463">
        <v>2001</v>
      </c>
      <c r="C2463" t="s">
        <v>5620</v>
      </c>
      <c r="D2463" t="s">
        <v>5621</v>
      </c>
      <c r="E2463" t="s">
        <v>5622</v>
      </c>
      <c r="F2463">
        <v>4</v>
      </c>
      <c r="G2463">
        <v>4</v>
      </c>
      <c r="H2463">
        <f t="shared" si="177"/>
        <v>16</v>
      </c>
      <c r="P2463" s="10"/>
      <c r="Q2463" s="10"/>
    </row>
    <row r="2464" spans="1:17" x14ac:dyDescent="0.25">
      <c r="A2464">
        <f t="shared" si="178"/>
        <v>0</v>
      </c>
      <c r="B2464">
        <v>2001</v>
      </c>
      <c r="C2464" t="s">
        <v>5623</v>
      </c>
      <c r="D2464" t="s">
        <v>5624</v>
      </c>
      <c r="E2464" t="s">
        <v>5625</v>
      </c>
      <c r="F2464">
        <v>3</v>
      </c>
      <c r="G2464">
        <v>4</v>
      </c>
      <c r="H2464">
        <f t="shared" si="177"/>
        <v>16</v>
      </c>
      <c r="P2464" s="10"/>
      <c r="Q2464" s="10"/>
    </row>
    <row r="2465" spans="1:17" x14ac:dyDescent="0.25">
      <c r="A2465">
        <f t="shared" si="178"/>
        <v>0</v>
      </c>
      <c r="B2465">
        <v>2001</v>
      </c>
      <c r="C2465" t="s">
        <v>5626</v>
      </c>
      <c r="D2465" t="s">
        <v>2260</v>
      </c>
      <c r="E2465" t="s">
        <v>5627</v>
      </c>
      <c r="F2465">
        <v>3</v>
      </c>
      <c r="G2465">
        <v>3</v>
      </c>
      <c r="H2465">
        <f t="shared" si="177"/>
        <v>9</v>
      </c>
      <c r="P2465" s="10"/>
      <c r="Q2465" s="10"/>
    </row>
    <row r="2466" spans="1:17" x14ac:dyDescent="0.25">
      <c r="A2466">
        <f t="shared" si="178"/>
        <v>0</v>
      </c>
      <c r="B2466">
        <v>2001</v>
      </c>
      <c r="C2466" t="s">
        <v>5628</v>
      </c>
      <c r="D2466" t="s">
        <v>5629</v>
      </c>
      <c r="E2466" t="s">
        <v>5630</v>
      </c>
      <c r="F2466">
        <v>3</v>
      </c>
      <c r="G2466">
        <v>4</v>
      </c>
      <c r="H2466">
        <f t="shared" si="177"/>
        <v>16</v>
      </c>
      <c r="P2466" s="10"/>
      <c r="Q2466" s="10"/>
    </row>
    <row r="2467" spans="1:17" x14ac:dyDescent="0.25">
      <c r="A2467">
        <f t="shared" si="178"/>
        <v>0</v>
      </c>
      <c r="B2467">
        <v>2001</v>
      </c>
      <c r="C2467" t="s">
        <v>5631</v>
      </c>
      <c r="D2467" t="s">
        <v>5632</v>
      </c>
      <c r="E2467" t="s">
        <v>5633</v>
      </c>
      <c r="F2467">
        <v>2</v>
      </c>
      <c r="G2467">
        <v>4</v>
      </c>
      <c r="H2467">
        <f t="shared" si="177"/>
        <v>16</v>
      </c>
      <c r="P2467" s="10"/>
      <c r="Q2467" s="10"/>
    </row>
    <row r="2468" spans="1:17" x14ac:dyDescent="0.25">
      <c r="A2468">
        <f t="shared" si="178"/>
        <v>0</v>
      </c>
      <c r="B2468">
        <v>2001</v>
      </c>
      <c r="C2468" t="s">
        <v>5634</v>
      </c>
      <c r="D2468" t="s">
        <v>392</v>
      </c>
      <c r="E2468" t="s">
        <v>5635</v>
      </c>
      <c r="F2468">
        <v>2</v>
      </c>
      <c r="G2468">
        <v>4</v>
      </c>
      <c r="H2468">
        <f t="shared" si="177"/>
        <v>16</v>
      </c>
      <c r="P2468" s="10"/>
      <c r="Q2468" s="10"/>
    </row>
    <row r="2469" spans="1:17" x14ac:dyDescent="0.25">
      <c r="A2469">
        <f t="shared" si="178"/>
        <v>0</v>
      </c>
      <c r="B2469">
        <v>2001</v>
      </c>
      <c r="C2469" t="s">
        <v>5636</v>
      </c>
      <c r="D2469" t="s">
        <v>1036</v>
      </c>
      <c r="E2469" t="s">
        <v>5637</v>
      </c>
      <c r="F2469">
        <v>2</v>
      </c>
      <c r="G2469">
        <v>3</v>
      </c>
      <c r="H2469">
        <f t="shared" si="177"/>
        <v>9</v>
      </c>
      <c r="P2469" s="10"/>
      <c r="Q2469" s="10"/>
    </row>
    <row r="2470" spans="1:17" x14ac:dyDescent="0.25">
      <c r="A2470">
        <f t="shared" si="178"/>
        <v>0</v>
      </c>
      <c r="B2470">
        <v>2001</v>
      </c>
      <c r="C2470" t="s">
        <v>5638</v>
      </c>
      <c r="D2470" t="s">
        <v>5504</v>
      </c>
      <c r="E2470" t="s">
        <v>5639</v>
      </c>
      <c r="F2470">
        <v>4</v>
      </c>
      <c r="G2470">
        <v>4</v>
      </c>
      <c r="H2470">
        <f t="shared" si="177"/>
        <v>16</v>
      </c>
      <c r="P2470" s="10"/>
      <c r="Q2470" s="10"/>
    </row>
    <row r="2471" spans="1:17" x14ac:dyDescent="0.25">
      <c r="A2471">
        <f t="shared" si="178"/>
        <v>0</v>
      </c>
      <c r="B2471">
        <v>2001</v>
      </c>
      <c r="C2471" t="s">
        <v>5640</v>
      </c>
      <c r="D2471" t="s">
        <v>392</v>
      </c>
      <c r="E2471" t="s">
        <v>5641</v>
      </c>
      <c r="F2471">
        <v>2</v>
      </c>
      <c r="G2471">
        <v>3</v>
      </c>
      <c r="H2471">
        <f t="shared" si="177"/>
        <v>9</v>
      </c>
      <c r="P2471" s="10"/>
      <c r="Q2471" s="10"/>
    </row>
    <row r="2472" spans="1:17" x14ac:dyDescent="0.25">
      <c r="A2472">
        <f t="shared" si="178"/>
        <v>0</v>
      </c>
      <c r="B2472">
        <v>2001</v>
      </c>
      <c r="C2472" t="s">
        <v>5642</v>
      </c>
      <c r="D2472" t="s">
        <v>2984</v>
      </c>
      <c r="E2472" t="s">
        <v>5643</v>
      </c>
      <c r="F2472">
        <v>4</v>
      </c>
      <c r="G2472">
        <v>4</v>
      </c>
      <c r="H2472">
        <f t="shared" si="177"/>
        <v>16</v>
      </c>
      <c r="P2472" s="10"/>
      <c r="Q2472" s="10"/>
    </row>
    <row r="2473" spans="1:17" x14ac:dyDescent="0.25">
      <c r="A2473">
        <f t="shared" si="178"/>
        <v>0</v>
      </c>
      <c r="B2473">
        <v>2001</v>
      </c>
      <c r="C2473" t="s">
        <v>5644</v>
      </c>
      <c r="D2473" t="s">
        <v>1764</v>
      </c>
      <c r="E2473" t="s">
        <v>5645</v>
      </c>
      <c r="F2473">
        <v>3</v>
      </c>
      <c r="G2473">
        <v>4</v>
      </c>
      <c r="H2473">
        <f t="shared" si="177"/>
        <v>16</v>
      </c>
      <c r="P2473" s="10"/>
      <c r="Q2473" s="10"/>
    </row>
    <row r="2474" spans="1:17" x14ac:dyDescent="0.25">
      <c r="A2474">
        <f t="shared" si="178"/>
        <v>0</v>
      </c>
      <c r="B2474">
        <v>2001</v>
      </c>
      <c r="C2474" t="s">
        <v>5646</v>
      </c>
      <c r="D2474" t="s">
        <v>324</v>
      </c>
      <c r="E2474" t="s">
        <v>5647</v>
      </c>
      <c r="F2474">
        <v>2</v>
      </c>
      <c r="G2474">
        <v>4</v>
      </c>
      <c r="H2474">
        <f t="shared" si="177"/>
        <v>16</v>
      </c>
      <c r="P2474" s="10"/>
      <c r="Q2474" s="10"/>
    </row>
    <row r="2475" spans="1:17" x14ac:dyDescent="0.25">
      <c r="A2475">
        <f t="shared" si="178"/>
        <v>0</v>
      </c>
      <c r="B2475">
        <v>2001</v>
      </c>
      <c r="C2475" t="s">
        <v>5648</v>
      </c>
      <c r="D2475" t="s">
        <v>1855</v>
      </c>
      <c r="E2475" t="s">
        <v>5649</v>
      </c>
      <c r="F2475">
        <v>4</v>
      </c>
      <c r="G2475">
        <v>3</v>
      </c>
      <c r="H2475">
        <f t="shared" si="177"/>
        <v>9</v>
      </c>
      <c r="P2475" s="10"/>
      <c r="Q2475" s="10"/>
    </row>
    <row r="2476" spans="1:17" x14ac:dyDescent="0.25">
      <c r="A2476">
        <f t="shared" si="178"/>
        <v>0</v>
      </c>
      <c r="B2476">
        <v>2001</v>
      </c>
      <c r="C2476" t="s">
        <v>5650</v>
      </c>
      <c r="D2476" t="s">
        <v>392</v>
      </c>
      <c r="E2476" t="s">
        <v>5651</v>
      </c>
      <c r="F2476">
        <v>4</v>
      </c>
      <c r="G2476">
        <v>3</v>
      </c>
      <c r="H2476">
        <f t="shared" si="177"/>
        <v>9</v>
      </c>
      <c r="P2476" s="10"/>
      <c r="Q2476" s="10"/>
    </row>
    <row r="2477" spans="1:17" x14ac:dyDescent="0.25">
      <c r="A2477">
        <f t="shared" si="178"/>
        <v>0</v>
      </c>
      <c r="B2477">
        <v>2001</v>
      </c>
      <c r="C2477" t="s">
        <v>5652</v>
      </c>
      <c r="D2477" t="s">
        <v>1118</v>
      </c>
      <c r="E2477" t="s">
        <v>2247</v>
      </c>
      <c r="F2477">
        <v>2</v>
      </c>
      <c r="G2477">
        <v>4</v>
      </c>
      <c r="H2477">
        <f t="shared" si="177"/>
        <v>16</v>
      </c>
      <c r="P2477" s="10"/>
      <c r="Q2477" s="10"/>
    </row>
    <row r="2478" spans="1:17" x14ac:dyDescent="0.25">
      <c r="A2478">
        <f t="shared" si="178"/>
        <v>0</v>
      </c>
      <c r="B2478">
        <v>2001</v>
      </c>
      <c r="C2478" t="s">
        <v>5653</v>
      </c>
      <c r="D2478" t="s">
        <v>714</v>
      </c>
      <c r="E2478" t="s">
        <v>5654</v>
      </c>
      <c r="F2478">
        <v>2</v>
      </c>
      <c r="G2478">
        <v>4</v>
      </c>
      <c r="H2478">
        <f t="shared" si="177"/>
        <v>16</v>
      </c>
      <c r="P2478" s="10"/>
      <c r="Q2478" s="10"/>
    </row>
    <row r="2479" spans="1:17" x14ac:dyDescent="0.25">
      <c r="A2479">
        <f t="shared" si="178"/>
        <v>0</v>
      </c>
      <c r="B2479">
        <v>2001</v>
      </c>
      <c r="C2479" t="s">
        <v>5655</v>
      </c>
      <c r="D2479" t="s">
        <v>1105</v>
      </c>
      <c r="E2479" t="s">
        <v>5656</v>
      </c>
      <c r="F2479">
        <v>5</v>
      </c>
      <c r="G2479">
        <v>4</v>
      </c>
      <c r="H2479">
        <f t="shared" si="177"/>
        <v>16</v>
      </c>
      <c r="P2479" s="10"/>
      <c r="Q2479" s="10"/>
    </row>
    <row r="2480" spans="1:17" x14ac:dyDescent="0.25">
      <c r="A2480">
        <f t="shared" si="178"/>
        <v>0</v>
      </c>
      <c r="B2480">
        <v>2001</v>
      </c>
      <c r="C2480" t="s">
        <v>5657</v>
      </c>
      <c r="D2480" t="s">
        <v>3421</v>
      </c>
      <c r="E2480" t="s">
        <v>5658</v>
      </c>
      <c r="F2480">
        <v>3</v>
      </c>
      <c r="G2480">
        <v>3</v>
      </c>
      <c r="H2480">
        <f t="shared" si="177"/>
        <v>9</v>
      </c>
      <c r="P2480" s="10"/>
      <c r="Q2480" s="10"/>
    </row>
    <row r="2481" spans="1:17" x14ac:dyDescent="0.25">
      <c r="A2481">
        <f t="shared" si="178"/>
        <v>0</v>
      </c>
      <c r="B2481">
        <v>2001</v>
      </c>
      <c r="C2481" t="s">
        <v>5659</v>
      </c>
      <c r="D2481" t="s">
        <v>5660</v>
      </c>
      <c r="E2481" t="s">
        <v>3610</v>
      </c>
      <c r="F2481">
        <v>3</v>
      </c>
      <c r="G2481">
        <v>4</v>
      </c>
      <c r="H2481">
        <f t="shared" si="177"/>
        <v>16</v>
      </c>
      <c r="P2481" s="10"/>
      <c r="Q2481" s="10"/>
    </row>
    <row r="2482" spans="1:17" x14ac:dyDescent="0.25">
      <c r="A2482">
        <f t="shared" si="178"/>
        <v>0</v>
      </c>
      <c r="B2482">
        <v>2001</v>
      </c>
      <c r="C2482" t="s">
        <v>5661</v>
      </c>
      <c r="D2482" t="s">
        <v>5662</v>
      </c>
      <c r="E2482" t="s">
        <v>5663</v>
      </c>
      <c r="F2482">
        <v>3</v>
      </c>
      <c r="G2482">
        <v>2</v>
      </c>
      <c r="H2482">
        <f t="shared" si="177"/>
        <v>4</v>
      </c>
      <c r="P2482" s="10"/>
      <c r="Q2482" s="10"/>
    </row>
    <row r="2483" spans="1:17" x14ac:dyDescent="0.25">
      <c r="A2483">
        <f t="shared" si="178"/>
        <v>0</v>
      </c>
      <c r="B2483">
        <v>2001</v>
      </c>
      <c r="C2483" t="s">
        <v>5664</v>
      </c>
      <c r="D2483" t="s">
        <v>828</v>
      </c>
      <c r="E2483" t="s">
        <v>5665</v>
      </c>
      <c r="F2483">
        <v>3</v>
      </c>
      <c r="G2483">
        <v>4</v>
      </c>
      <c r="H2483">
        <f t="shared" si="177"/>
        <v>16</v>
      </c>
      <c r="P2483" s="10"/>
      <c r="Q2483" s="10"/>
    </row>
    <row r="2484" spans="1:17" x14ac:dyDescent="0.25">
      <c r="A2484">
        <f t="shared" si="178"/>
        <v>0</v>
      </c>
      <c r="B2484">
        <v>2001</v>
      </c>
      <c r="C2484" t="s">
        <v>5666</v>
      </c>
      <c r="D2484" t="s">
        <v>5541</v>
      </c>
      <c r="E2484" t="s">
        <v>5667</v>
      </c>
      <c r="F2484">
        <v>2</v>
      </c>
      <c r="G2484">
        <v>4</v>
      </c>
      <c r="H2484">
        <f t="shared" ref="H2484:H2547" si="179">G2484^2</f>
        <v>16</v>
      </c>
      <c r="P2484" s="10"/>
      <c r="Q2484" s="10"/>
    </row>
    <row r="2485" spans="1:17" x14ac:dyDescent="0.25">
      <c r="A2485">
        <f t="shared" ref="A2485:A2548" si="180">IF(C2485=C2484,1,0)</f>
        <v>0</v>
      </c>
      <c r="B2485">
        <v>2001</v>
      </c>
      <c r="C2485" t="s">
        <v>5668</v>
      </c>
      <c r="D2485" t="s">
        <v>318</v>
      </c>
      <c r="E2485" t="s">
        <v>5669</v>
      </c>
      <c r="F2485">
        <v>5</v>
      </c>
      <c r="G2485">
        <v>4</v>
      </c>
      <c r="H2485">
        <f t="shared" si="179"/>
        <v>16</v>
      </c>
      <c r="P2485" s="10"/>
      <c r="Q2485" s="10"/>
    </row>
    <row r="2486" spans="1:17" x14ac:dyDescent="0.25">
      <c r="A2486">
        <f t="shared" si="180"/>
        <v>0</v>
      </c>
      <c r="B2486">
        <v>2001</v>
      </c>
      <c r="C2486" t="s">
        <v>5670</v>
      </c>
      <c r="D2486" t="s">
        <v>5671</v>
      </c>
      <c r="E2486" t="s">
        <v>5672</v>
      </c>
      <c r="F2486">
        <v>3</v>
      </c>
      <c r="G2486">
        <v>3</v>
      </c>
      <c r="H2486">
        <f t="shared" si="179"/>
        <v>9</v>
      </c>
      <c r="P2486" s="10"/>
      <c r="Q2486" s="10"/>
    </row>
    <row r="2487" spans="1:17" x14ac:dyDescent="0.25">
      <c r="A2487">
        <f t="shared" si="180"/>
        <v>0</v>
      </c>
      <c r="B2487">
        <v>2001</v>
      </c>
      <c r="C2487" t="s">
        <v>5673</v>
      </c>
      <c r="D2487" t="s">
        <v>1677</v>
      </c>
      <c r="E2487" t="s">
        <v>5674</v>
      </c>
      <c r="F2487">
        <v>4</v>
      </c>
      <c r="G2487">
        <v>3</v>
      </c>
      <c r="H2487">
        <f t="shared" si="179"/>
        <v>9</v>
      </c>
      <c r="P2487" s="10"/>
      <c r="Q2487" s="10"/>
    </row>
    <row r="2488" spans="1:17" x14ac:dyDescent="0.25">
      <c r="A2488">
        <f t="shared" si="180"/>
        <v>0</v>
      </c>
      <c r="B2488">
        <v>2001</v>
      </c>
      <c r="C2488" t="s">
        <v>5675</v>
      </c>
      <c r="D2488" t="s">
        <v>5676</v>
      </c>
      <c r="E2488" t="s">
        <v>5677</v>
      </c>
      <c r="F2488">
        <v>3</v>
      </c>
      <c r="G2488">
        <v>4</v>
      </c>
      <c r="H2488">
        <f t="shared" si="179"/>
        <v>16</v>
      </c>
      <c r="P2488" s="10"/>
      <c r="Q2488" s="10"/>
    </row>
    <row r="2489" spans="1:17" x14ac:dyDescent="0.25">
      <c r="A2489">
        <f t="shared" si="180"/>
        <v>0</v>
      </c>
      <c r="B2489">
        <v>2001</v>
      </c>
      <c r="C2489" t="s">
        <v>5678</v>
      </c>
      <c r="D2489" t="s">
        <v>768</v>
      </c>
      <c r="E2489" t="s">
        <v>5679</v>
      </c>
      <c r="F2489">
        <v>5</v>
      </c>
      <c r="G2489">
        <v>4</v>
      </c>
      <c r="H2489">
        <f t="shared" si="179"/>
        <v>16</v>
      </c>
      <c r="P2489" s="10"/>
      <c r="Q2489" s="10"/>
    </row>
    <row r="2490" spans="1:17" x14ac:dyDescent="0.25">
      <c r="A2490">
        <f t="shared" si="180"/>
        <v>0</v>
      </c>
      <c r="B2490">
        <v>2001</v>
      </c>
      <c r="C2490" t="s">
        <v>5680</v>
      </c>
      <c r="D2490" t="s">
        <v>1108</v>
      </c>
      <c r="E2490" t="s">
        <v>2922</v>
      </c>
      <c r="F2490">
        <v>4</v>
      </c>
      <c r="G2490">
        <v>4</v>
      </c>
      <c r="H2490">
        <f t="shared" si="179"/>
        <v>16</v>
      </c>
      <c r="P2490" s="10"/>
      <c r="Q2490" s="10"/>
    </row>
    <row r="2491" spans="1:17" x14ac:dyDescent="0.25">
      <c r="A2491">
        <f t="shared" si="180"/>
        <v>0</v>
      </c>
      <c r="B2491">
        <v>2001</v>
      </c>
      <c r="C2491" t="s">
        <v>5681</v>
      </c>
      <c r="D2491" t="s">
        <v>611</v>
      </c>
      <c r="E2491" t="s">
        <v>5682</v>
      </c>
      <c r="F2491">
        <v>2</v>
      </c>
      <c r="G2491">
        <v>4</v>
      </c>
      <c r="H2491">
        <f t="shared" si="179"/>
        <v>16</v>
      </c>
      <c r="P2491" s="10"/>
      <c r="Q2491" s="10"/>
    </row>
    <row r="2492" spans="1:17" x14ac:dyDescent="0.25">
      <c r="A2492">
        <f t="shared" si="180"/>
        <v>0</v>
      </c>
      <c r="B2492">
        <v>2001</v>
      </c>
      <c r="C2492" t="s">
        <v>5683</v>
      </c>
      <c r="D2492" t="s">
        <v>541</v>
      </c>
      <c r="E2492" t="s">
        <v>5684</v>
      </c>
      <c r="F2492">
        <v>3</v>
      </c>
      <c r="G2492">
        <v>3</v>
      </c>
      <c r="H2492">
        <f t="shared" si="179"/>
        <v>9</v>
      </c>
      <c r="P2492" s="10"/>
      <c r="Q2492" s="10"/>
    </row>
    <row r="2493" spans="1:17" x14ac:dyDescent="0.25">
      <c r="A2493">
        <f t="shared" si="180"/>
        <v>0</v>
      </c>
      <c r="B2493">
        <v>2001</v>
      </c>
      <c r="C2493" t="s">
        <v>5685</v>
      </c>
      <c r="D2493" t="s">
        <v>3839</v>
      </c>
      <c r="E2493" t="s">
        <v>5686</v>
      </c>
      <c r="F2493">
        <v>3</v>
      </c>
      <c r="G2493">
        <v>4</v>
      </c>
      <c r="H2493">
        <f t="shared" si="179"/>
        <v>16</v>
      </c>
      <c r="P2493" s="10"/>
      <c r="Q2493" s="10"/>
    </row>
    <row r="2494" spans="1:17" x14ac:dyDescent="0.25">
      <c r="A2494">
        <f t="shared" si="180"/>
        <v>0</v>
      </c>
      <c r="B2494">
        <v>2001</v>
      </c>
      <c r="C2494" t="s">
        <v>5687</v>
      </c>
      <c r="D2494" t="s">
        <v>5688</v>
      </c>
      <c r="E2494" t="s">
        <v>5689</v>
      </c>
      <c r="F2494">
        <v>4</v>
      </c>
      <c r="G2494">
        <v>4</v>
      </c>
      <c r="H2494">
        <f t="shared" si="179"/>
        <v>16</v>
      </c>
      <c r="P2494" s="10"/>
      <c r="Q2494" s="10"/>
    </row>
    <row r="2495" spans="1:17" x14ac:dyDescent="0.25">
      <c r="A2495">
        <f t="shared" si="180"/>
        <v>0</v>
      </c>
      <c r="B2495">
        <v>2001</v>
      </c>
      <c r="C2495" t="s">
        <v>5690</v>
      </c>
      <c r="D2495" t="s">
        <v>5499</v>
      </c>
      <c r="E2495" t="s">
        <v>5691</v>
      </c>
      <c r="F2495">
        <v>5</v>
      </c>
      <c r="G2495">
        <v>4</v>
      </c>
      <c r="H2495">
        <f t="shared" si="179"/>
        <v>16</v>
      </c>
      <c r="P2495" s="10"/>
      <c r="Q2495" s="10"/>
    </row>
    <row r="2496" spans="1:17" x14ac:dyDescent="0.25">
      <c r="A2496">
        <f t="shared" si="180"/>
        <v>0</v>
      </c>
      <c r="B2496">
        <v>2001</v>
      </c>
      <c r="C2496" t="s">
        <v>5692</v>
      </c>
      <c r="D2496" t="s">
        <v>392</v>
      </c>
      <c r="E2496" t="s">
        <v>5693</v>
      </c>
      <c r="F2496">
        <v>4</v>
      </c>
      <c r="G2496">
        <v>3</v>
      </c>
      <c r="H2496">
        <f t="shared" si="179"/>
        <v>9</v>
      </c>
      <c r="P2496" s="10"/>
      <c r="Q2496" s="10"/>
    </row>
    <row r="2497" spans="1:17" x14ac:dyDescent="0.25">
      <c r="A2497">
        <f t="shared" si="180"/>
        <v>0</v>
      </c>
      <c r="B2497">
        <v>2001</v>
      </c>
      <c r="C2497" t="s">
        <v>5694</v>
      </c>
      <c r="D2497" t="s">
        <v>835</v>
      </c>
      <c r="E2497" t="s">
        <v>5695</v>
      </c>
      <c r="F2497">
        <v>4</v>
      </c>
      <c r="G2497">
        <v>4</v>
      </c>
      <c r="H2497">
        <f t="shared" si="179"/>
        <v>16</v>
      </c>
      <c r="P2497" s="10"/>
      <c r="Q2497" s="10"/>
    </row>
    <row r="2498" spans="1:17" x14ac:dyDescent="0.25">
      <c r="A2498">
        <f t="shared" si="180"/>
        <v>0</v>
      </c>
      <c r="B2498">
        <v>2001</v>
      </c>
      <c r="C2498" t="s">
        <v>5696</v>
      </c>
      <c r="D2498" t="s">
        <v>1225</v>
      </c>
      <c r="E2498" t="s">
        <v>5697</v>
      </c>
      <c r="F2498">
        <v>4</v>
      </c>
      <c r="G2498">
        <v>4</v>
      </c>
      <c r="H2498">
        <f t="shared" si="179"/>
        <v>16</v>
      </c>
      <c r="P2498" s="10"/>
      <c r="Q2498" s="10"/>
    </row>
    <row r="2499" spans="1:17" x14ac:dyDescent="0.25">
      <c r="A2499">
        <f t="shared" si="180"/>
        <v>0</v>
      </c>
      <c r="B2499">
        <v>2001</v>
      </c>
      <c r="C2499" t="s">
        <v>5698</v>
      </c>
      <c r="D2499" t="s">
        <v>4249</v>
      </c>
      <c r="E2499" t="s">
        <v>5699</v>
      </c>
      <c r="F2499">
        <v>2</v>
      </c>
      <c r="G2499">
        <v>4</v>
      </c>
      <c r="H2499">
        <f t="shared" si="179"/>
        <v>16</v>
      </c>
      <c r="P2499" s="10"/>
      <c r="Q2499" s="10"/>
    </row>
    <row r="2500" spans="1:17" x14ac:dyDescent="0.25">
      <c r="A2500">
        <f t="shared" si="180"/>
        <v>0</v>
      </c>
      <c r="B2500">
        <v>2001</v>
      </c>
      <c r="C2500" t="s">
        <v>5700</v>
      </c>
      <c r="D2500" t="s">
        <v>2459</v>
      </c>
      <c r="E2500" t="s">
        <v>5701</v>
      </c>
      <c r="F2500">
        <v>5</v>
      </c>
      <c r="G2500">
        <v>4</v>
      </c>
      <c r="H2500">
        <f t="shared" si="179"/>
        <v>16</v>
      </c>
      <c r="P2500" s="10"/>
      <c r="Q2500" s="10"/>
    </row>
    <row r="2501" spans="1:17" x14ac:dyDescent="0.25">
      <c r="A2501">
        <f t="shared" si="180"/>
        <v>0</v>
      </c>
      <c r="B2501">
        <v>2001</v>
      </c>
      <c r="C2501" t="s">
        <v>5702</v>
      </c>
      <c r="D2501" t="s">
        <v>484</v>
      </c>
      <c r="E2501" t="s">
        <v>5703</v>
      </c>
      <c r="F2501">
        <v>2</v>
      </c>
      <c r="G2501">
        <v>2</v>
      </c>
      <c r="H2501">
        <f t="shared" si="179"/>
        <v>4</v>
      </c>
      <c r="P2501" s="10"/>
      <c r="Q2501" s="10"/>
    </row>
    <row r="2502" spans="1:17" x14ac:dyDescent="0.25">
      <c r="A2502">
        <f t="shared" si="180"/>
        <v>0</v>
      </c>
      <c r="B2502">
        <v>2001</v>
      </c>
      <c r="C2502" t="s">
        <v>5704</v>
      </c>
      <c r="D2502" t="s">
        <v>445</v>
      </c>
      <c r="E2502" t="s">
        <v>5705</v>
      </c>
      <c r="F2502">
        <v>5</v>
      </c>
      <c r="G2502">
        <v>4</v>
      </c>
      <c r="H2502">
        <f t="shared" si="179"/>
        <v>16</v>
      </c>
      <c r="P2502" s="10"/>
      <c r="Q2502" s="10"/>
    </row>
    <row r="2503" spans="1:17" x14ac:dyDescent="0.25">
      <c r="A2503">
        <f t="shared" si="180"/>
        <v>0</v>
      </c>
      <c r="B2503">
        <v>2001</v>
      </c>
      <c r="C2503" t="s">
        <v>5706</v>
      </c>
      <c r="D2503" t="s">
        <v>379</v>
      </c>
      <c r="E2503" t="s">
        <v>5146</v>
      </c>
      <c r="F2503">
        <v>2</v>
      </c>
      <c r="G2503">
        <v>4</v>
      </c>
      <c r="H2503">
        <f t="shared" si="179"/>
        <v>16</v>
      </c>
      <c r="P2503" s="10"/>
      <c r="Q2503" s="10"/>
    </row>
    <row r="2504" spans="1:17" x14ac:dyDescent="0.25">
      <c r="A2504">
        <f t="shared" si="180"/>
        <v>0</v>
      </c>
      <c r="B2504">
        <v>2001</v>
      </c>
      <c r="C2504" t="s">
        <v>5707</v>
      </c>
      <c r="D2504" t="s">
        <v>5708</v>
      </c>
      <c r="E2504" t="s">
        <v>5709</v>
      </c>
      <c r="F2504">
        <v>2</v>
      </c>
      <c r="G2504">
        <v>4</v>
      </c>
      <c r="H2504">
        <f t="shared" si="179"/>
        <v>16</v>
      </c>
      <c r="P2504" s="10"/>
      <c r="Q2504" s="10"/>
    </row>
    <row r="2505" spans="1:17" x14ac:dyDescent="0.25">
      <c r="A2505">
        <f t="shared" si="180"/>
        <v>0</v>
      </c>
      <c r="B2505">
        <v>2001</v>
      </c>
      <c r="C2505" t="s">
        <v>5710</v>
      </c>
      <c r="D2505" t="s">
        <v>1115</v>
      </c>
      <c r="E2505" t="s">
        <v>5711</v>
      </c>
      <c r="F2505">
        <v>4</v>
      </c>
      <c r="G2505">
        <v>3</v>
      </c>
      <c r="H2505">
        <f t="shared" si="179"/>
        <v>9</v>
      </c>
      <c r="P2505" s="10"/>
      <c r="Q2505" s="10"/>
    </row>
    <row r="2506" spans="1:17" x14ac:dyDescent="0.25">
      <c r="A2506">
        <f t="shared" si="180"/>
        <v>0</v>
      </c>
      <c r="B2506">
        <v>2001</v>
      </c>
      <c r="C2506" t="s">
        <v>5712</v>
      </c>
      <c r="D2506" t="s">
        <v>315</v>
      </c>
      <c r="E2506" t="s">
        <v>5713</v>
      </c>
      <c r="F2506">
        <v>5</v>
      </c>
      <c r="G2506">
        <v>4</v>
      </c>
      <c r="H2506">
        <f t="shared" si="179"/>
        <v>16</v>
      </c>
      <c r="P2506" s="10"/>
      <c r="Q2506" s="10"/>
    </row>
    <row r="2507" spans="1:17" x14ac:dyDescent="0.25">
      <c r="A2507">
        <f t="shared" si="180"/>
        <v>0</v>
      </c>
      <c r="B2507">
        <v>2001</v>
      </c>
      <c r="C2507" t="s">
        <v>5714</v>
      </c>
      <c r="D2507" t="s">
        <v>2024</v>
      </c>
      <c r="E2507" t="s">
        <v>5715</v>
      </c>
      <c r="F2507">
        <v>2</v>
      </c>
      <c r="G2507">
        <v>4</v>
      </c>
      <c r="H2507">
        <f t="shared" si="179"/>
        <v>16</v>
      </c>
      <c r="P2507" s="10"/>
      <c r="Q2507" s="10"/>
    </row>
    <row r="2508" spans="1:17" x14ac:dyDescent="0.25">
      <c r="A2508">
        <f t="shared" si="180"/>
        <v>0</v>
      </c>
      <c r="B2508">
        <v>2001</v>
      </c>
      <c r="C2508" t="s">
        <v>5716</v>
      </c>
      <c r="D2508" t="s">
        <v>2941</v>
      </c>
      <c r="E2508" t="s">
        <v>5717</v>
      </c>
      <c r="F2508">
        <v>2</v>
      </c>
      <c r="G2508">
        <v>4</v>
      </c>
      <c r="H2508">
        <f t="shared" si="179"/>
        <v>16</v>
      </c>
      <c r="P2508" s="10"/>
      <c r="Q2508" s="10"/>
    </row>
    <row r="2509" spans="1:17" x14ac:dyDescent="0.25">
      <c r="A2509">
        <f t="shared" si="180"/>
        <v>0</v>
      </c>
      <c r="B2509">
        <v>2001</v>
      </c>
      <c r="C2509" t="s">
        <v>5718</v>
      </c>
      <c r="D2509" t="s">
        <v>683</v>
      </c>
      <c r="E2509" t="s">
        <v>5719</v>
      </c>
      <c r="F2509">
        <v>5</v>
      </c>
      <c r="G2509">
        <v>4</v>
      </c>
      <c r="H2509">
        <f t="shared" si="179"/>
        <v>16</v>
      </c>
      <c r="P2509" s="10"/>
      <c r="Q2509" s="10"/>
    </row>
    <row r="2510" spans="1:17" x14ac:dyDescent="0.25">
      <c r="A2510">
        <f t="shared" si="180"/>
        <v>0</v>
      </c>
      <c r="B2510">
        <v>2001</v>
      </c>
      <c r="C2510" t="s">
        <v>5720</v>
      </c>
      <c r="D2510" t="s">
        <v>392</v>
      </c>
      <c r="E2510" t="s">
        <v>5721</v>
      </c>
      <c r="F2510">
        <v>2</v>
      </c>
      <c r="G2510">
        <v>2</v>
      </c>
      <c r="H2510">
        <f t="shared" si="179"/>
        <v>4</v>
      </c>
      <c r="P2510" s="10"/>
      <c r="Q2510" s="10"/>
    </row>
    <row r="2511" spans="1:17" x14ac:dyDescent="0.25">
      <c r="A2511">
        <f t="shared" si="180"/>
        <v>0</v>
      </c>
      <c r="B2511">
        <v>2001</v>
      </c>
      <c r="C2511" t="s">
        <v>5722</v>
      </c>
      <c r="D2511" t="s">
        <v>330</v>
      </c>
      <c r="E2511" t="s">
        <v>5723</v>
      </c>
      <c r="F2511">
        <v>2</v>
      </c>
      <c r="G2511">
        <v>4</v>
      </c>
      <c r="H2511">
        <f t="shared" si="179"/>
        <v>16</v>
      </c>
      <c r="P2511" s="10"/>
      <c r="Q2511" s="10"/>
    </row>
    <row r="2512" spans="1:17" x14ac:dyDescent="0.25">
      <c r="A2512">
        <f t="shared" si="180"/>
        <v>0</v>
      </c>
      <c r="B2512">
        <v>2001</v>
      </c>
      <c r="C2512" t="s">
        <v>5724</v>
      </c>
      <c r="D2512" t="s">
        <v>3926</v>
      </c>
      <c r="E2512" t="s">
        <v>5725</v>
      </c>
      <c r="F2512">
        <v>2</v>
      </c>
      <c r="G2512">
        <v>4</v>
      </c>
      <c r="H2512">
        <f t="shared" si="179"/>
        <v>16</v>
      </c>
      <c r="P2512" s="10"/>
      <c r="Q2512" s="10"/>
    </row>
    <row r="2513" spans="1:17" x14ac:dyDescent="0.25">
      <c r="A2513">
        <f t="shared" si="180"/>
        <v>0</v>
      </c>
      <c r="B2513">
        <v>2001</v>
      </c>
      <c r="C2513" t="s">
        <v>5726</v>
      </c>
      <c r="D2513" t="s">
        <v>4476</v>
      </c>
      <c r="E2513" t="s">
        <v>5727</v>
      </c>
      <c r="F2513">
        <v>2</v>
      </c>
      <c r="G2513">
        <v>4</v>
      </c>
      <c r="H2513">
        <f t="shared" si="179"/>
        <v>16</v>
      </c>
      <c r="P2513" s="10"/>
      <c r="Q2513" s="10"/>
    </row>
    <row r="2514" spans="1:17" x14ac:dyDescent="0.25">
      <c r="A2514">
        <f t="shared" si="180"/>
        <v>0</v>
      </c>
      <c r="B2514">
        <v>2001</v>
      </c>
      <c r="C2514" t="s">
        <v>5728</v>
      </c>
      <c r="D2514" t="s">
        <v>736</v>
      </c>
      <c r="E2514" t="s">
        <v>5729</v>
      </c>
      <c r="F2514">
        <v>3</v>
      </c>
      <c r="G2514">
        <v>4</v>
      </c>
      <c r="H2514">
        <f t="shared" si="179"/>
        <v>16</v>
      </c>
      <c r="P2514" s="10"/>
      <c r="Q2514" s="10"/>
    </row>
    <row r="2515" spans="1:17" x14ac:dyDescent="0.25">
      <c r="A2515">
        <f t="shared" si="180"/>
        <v>0</v>
      </c>
      <c r="B2515">
        <v>2001</v>
      </c>
      <c r="C2515" t="s">
        <v>5730</v>
      </c>
      <c r="D2515" t="s">
        <v>2066</v>
      </c>
      <c r="E2515" t="s">
        <v>5731</v>
      </c>
      <c r="F2515">
        <v>4</v>
      </c>
      <c r="G2515">
        <v>3</v>
      </c>
      <c r="H2515">
        <f t="shared" si="179"/>
        <v>9</v>
      </c>
      <c r="P2515" s="10"/>
      <c r="Q2515" s="10"/>
    </row>
    <row r="2516" spans="1:17" x14ac:dyDescent="0.25">
      <c r="A2516">
        <f t="shared" si="180"/>
        <v>0</v>
      </c>
      <c r="B2516">
        <v>2001</v>
      </c>
      <c r="C2516" t="s">
        <v>5732</v>
      </c>
      <c r="D2516" t="s">
        <v>558</v>
      </c>
      <c r="E2516" t="s">
        <v>5733</v>
      </c>
      <c r="F2516">
        <v>2</v>
      </c>
      <c r="G2516">
        <v>4</v>
      </c>
      <c r="H2516">
        <f t="shared" si="179"/>
        <v>16</v>
      </c>
      <c r="P2516" s="10"/>
      <c r="Q2516" s="10"/>
    </row>
    <row r="2517" spans="1:17" x14ac:dyDescent="0.25">
      <c r="A2517">
        <f t="shared" si="180"/>
        <v>0</v>
      </c>
      <c r="B2517">
        <v>2001</v>
      </c>
      <c r="C2517" t="s">
        <v>5734</v>
      </c>
      <c r="D2517" t="s">
        <v>2041</v>
      </c>
      <c r="E2517" t="s">
        <v>5735</v>
      </c>
      <c r="F2517">
        <v>3</v>
      </c>
      <c r="G2517">
        <v>4</v>
      </c>
      <c r="H2517">
        <f t="shared" si="179"/>
        <v>16</v>
      </c>
      <c r="P2517" s="10"/>
      <c r="Q2517" s="10"/>
    </row>
    <row r="2518" spans="1:17" x14ac:dyDescent="0.25">
      <c r="A2518">
        <f t="shared" si="180"/>
        <v>0</v>
      </c>
      <c r="B2518">
        <v>2001</v>
      </c>
      <c r="C2518" t="s">
        <v>5736</v>
      </c>
      <c r="D2518" t="s">
        <v>403</v>
      </c>
      <c r="E2518" t="s">
        <v>5737</v>
      </c>
      <c r="F2518">
        <v>5</v>
      </c>
      <c r="G2518">
        <v>4</v>
      </c>
      <c r="H2518">
        <f t="shared" si="179"/>
        <v>16</v>
      </c>
      <c r="P2518" s="10"/>
      <c r="Q2518" s="10"/>
    </row>
    <row r="2519" spans="1:17" x14ac:dyDescent="0.25">
      <c r="A2519">
        <f t="shared" si="180"/>
        <v>0</v>
      </c>
      <c r="B2519">
        <v>2001</v>
      </c>
      <c r="C2519" t="s">
        <v>5738</v>
      </c>
      <c r="D2519" t="s">
        <v>445</v>
      </c>
      <c r="E2519" t="s">
        <v>5739</v>
      </c>
      <c r="F2519">
        <v>2</v>
      </c>
      <c r="G2519">
        <v>4</v>
      </c>
      <c r="H2519">
        <f t="shared" si="179"/>
        <v>16</v>
      </c>
      <c r="P2519" s="10"/>
      <c r="Q2519" s="10"/>
    </row>
    <row r="2520" spans="1:17" x14ac:dyDescent="0.25">
      <c r="A2520">
        <f t="shared" si="180"/>
        <v>0</v>
      </c>
      <c r="B2520">
        <v>2001</v>
      </c>
      <c r="C2520" t="s">
        <v>5740</v>
      </c>
      <c r="D2520" t="s">
        <v>437</v>
      </c>
      <c r="E2520" t="s">
        <v>5741</v>
      </c>
      <c r="F2520">
        <v>5</v>
      </c>
      <c r="G2520">
        <v>4</v>
      </c>
      <c r="H2520">
        <f t="shared" si="179"/>
        <v>16</v>
      </c>
      <c r="P2520" s="10"/>
      <c r="Q2520" s="10"/>
    </row>
    <row r="2521" spans="1:17" x14ac:dyDescent="0.25">
      <c r="A2521">
        <f t="shared" si="180"/>
        <v>0</v>
      </c>
      <c r="B2521">
        <v>2001</v>
      </c>
      <c r="C2521" t="s">
        <v>5742</v>
      </c>
      <c r="D2521" t="s">
        <v>5743</v>
      </c>
      <c r="E2521" t="s">
        <v>5744</v>
      </c>
      <c r="F2521">
        <v>3</v>
      </c>
      <c r="G2521">
        <v>3</v>
      </c>
      <c r="H2521">
        <f t="shared" si="179"/>
        <v>9</v>
      </c>
      <c r="P2521" s="10"/>
      <c r="Q2521" s="10"/>
    </row>
    <row r="2522" spans="1:17" x14ac:dyDescent="0.25">
      <c r="A2522">
        <f t="shared" si="180"/>
        <v>0</v>
      </c>
      <c r="B2522">
        <v>2001</v>
      </c>
      <c r="C2522" t="s">
        <v>5745</v>
      </c>
      <c r="D2522" t="s">
        <v>5746</v>
      </c>
      <c r="E2522" t="s">
        <v>5747</v>
      </c>
      <c r="F2522">
        <v>3</v>
      </c>
      <c r="G2522">
        <v>3</v>
      </c>
      <c r="H2522">
        <f t="shared" si="179"/>
        <v>9</v>
      </c>
      <c r="P2522" s="10"/>
      <c r="Q2522" s="10"/>
    </row>
    <row r="2523" spans="1:17" x14ac:dyDescent="0.25">
      <c r="A2523">
        <f t="shared" si="180"/>
        <v>0</v>
      </c>
      <c r="B2523">
        <v>2001</v>
      </c>
      <c r="C2523" t="s">
        <v>5748</v>
      </c>
      <c r="D2523" t="s">
        <v>5749</v>
      </c>
      <c r="E2523" t="s">
        <v>5750</v>
      </c>
      <c r="F2523">
        <v>2</v>
      </c>
      <c r="G2523">
        <v>4</v>
      </c>
      <c r="H2523">
        <f t="shared" si="179"/>
        <v>16</v>
      </c>
      <c r="P2523" s="10"/>
      <c r="Q2523" s="10"/>
    </row>
    <row r="2524" spans="1:17" x14ac:dyDescent="0.25">
      <c r="A2524">
        <f t="shared" si="180"/>
        <v>0</v>
      </c>
      <c r="B2524">
        <v>2001</v>
      </c>
      <c r="C2524" t="s">
        <v>5751</v>
      </c>
      <c r="D2524" t="s">
        <v>364</v>
      </c>
      <c r="E2524" t="s">
        <v>5752</v>
      </c>
      <c r="F2524">
        <v>3</v>
      </c>
      <c r="G2524">
        <v>3</v>
      </c>
      <c r="H2524">
        <f t="shared" si="179"/>
        <v>9</v>
      </c>
      <c r="P2524" s="10"/>
      <c r="Q2524" s="10"/>
    </row>
    <row r="2525" spans="1:17" x14ac:dyDescent="0.25">
      <c r="A2525">
        <f t="shared" si="180"/>
        <v>0</v>
      </c>
      <c r="B2525">
        <v>2001</v>
      </c>
      <c r="C2525" t="s">
        <v>5753</v>
      </c>
      <c r="D2525" t="s">
        <v>5754</v>
      </c>
      <c r="E2525" t="s">
        <v>5755</v>
      </c>
      <c r="F2525">
        <v>3</v>
      </c>
      <c r="G2525">
        <v>3</v>
      </c>
      <c r="H2525">
        <f t="shared" si="179"/>
        <v>9</v>
      </c>
      <c r="P2525" s="10"/>
      <c r="Q2525" s="10"/>
    </row>
    <row r="2526" spans="1:17" x14ac:dyDescent="0.25">
      <c r="A2526">
        <f t="shared" si="180"/>
        <v>0</v>
      </c>
      <c r="B2526">
        <v>2001</v>
      </c>
      <c r="C2526" t="s">
        <v>5756</v>
      </c>
      <c r="D2526" t="s">
        <v>318</v>
      </c>
      <c r="E2526" t="s">
        <v>5757</v>
      </c>
      <c r="F2526">
        <v>5</v>
      </c>
      <c r="G2526">
        <v>4</v>
      </c>
      <c r="H2526">
        <f t="shared" si="179"/>
        <v>16</v>
      </c>
      <c r="P2526" s="10"/>
      <c r="Q2526" s="10"/>
    </row>
    <row r="2527" spans="1:17" x14ac:dyDescent="0.25">
      <c r="A2527">
        <f t="shared" si="180"/>
        <v>0</v>
      </c>
      <c r="B2527">
        <v>2001</v>
      </c>
      <c r="C2527" t="s">
        <v>5758</v>
      </c>
      <c r="D2527" t="s">
        <v>312</v>
      </c>
      <c r="E2527" t="s">
        <v>5759</v>
      </c>
      <c r="F2527">
        <v>4</v>
      </c>
      <c r="G2527">
        <v>4</v>
      </c>
      <c r="H2527">
        <f t="shared" si="179"/>
        <v>16</v>
      </c>
      <c r="P2527" s="10"/>
      <c r="Q2527" s="10"/>
    </row>
    <row r="2528" spans="1:17" x14ac:dyDescent="0.25">
      <c r="A2528">
        <f t="shared" si="180"/>
        <v>0</v>
      </c>
      <c r="B2528">
        <v>2001</v>
      </c>
      <c r="C2528" t="s">
        <v>5760</v>
      </c>
      <c r="D2528" t="s">
        <v>5761</v>
      </c>
      <c r="E2528" t="s">
        <v>5762</v>
      </c>
      <c r="F2528">
        <v>2</v>
      </c>
      <c r="G2528">
        <v>4</v>
      </c>
      <c r="H2528">
        <f t="shared" si="179"/>
        <v>16</v>
      </c>
      <c r="P2528" s="10"/>
      <c r="Q2528" s="10"/>
    </row>
    <row r="2529" spans="1:17" x14ac:dyDescent="0.25">
      <c r="A2529">
        <f t="shared" si="180"/>
        <v>0</v>
      </c>
      <c r="B2529">
        <v>2001</v>
      </c>
      <c r="C2529" t="s">
        <v>5763</v>
      </c>
      <c r="D2529" t="s">
        <v>911</v>
      </c>
      <c r="E2529" t="s">
        <v>5764</v>
      </c>
      <c r="F2529">
        <v>4</v>
      </c>
      <c r="G2529">
        <v>4</v>
      </c>
      <c r="H2529">
        <f t="shared" si="179"/>
        <v>16</v>
      </c>
      <c r="P2529" s="10"/>
      <c r="Q2529" s="10"/>
    </row>
    <row r="2530" spans="1:17" x14ac:dyDescent="0.25">
      <c r="A2530">
        <f t="shared" si="180"/>
        <v>0</v>
      </c>
      <c r="B2530">
        <v>2001</v>
      </c>
      <c r="C2530" t="s">
        <v>5765</v>
      </c>
      <c r="D2530" t="s">
        <v>5766</v>
      </c>
      <c r="E2530" t="s">
        <v>5767</v>
      </c>
      <c r="F2530">
        <v>2</v>
      </c>
      <c r="G2530">
        <v>4</v>
      </c>
      <c r="H2530">
        <f t="shared" si="179"/>
        <v>16</v>
      </c>
      <c r="P2530" s="10"/>
      <c r="Q2530" s="10"/>
    </row>
    <row r="2531" spans="1:17" x14ac:dyDescent="0.25">
      <c r="A2531">
        <f t="shared" si="180"/>
        <v>0</v>
      </c>
      <c r="B2531">
        <v>2001</v>
      </c>
      <c r="C2531" t="s">
        <v>5768</v>
      </c>
      <c r="D2531" t="s">
        <v>452</v>
      </c>
      <c r="E2531" t="s">
        <v>5769</v>
      </c>
      <c r="F2531">
        <v>4</v>
      </c>
      <c r="G2531">
        <v>4</v>
      </c>
      <c r="H2531">
        <f t="shared" si="179"/>
        <v>16</v>
      </c>
      <c r="P2531" s="10"/>
      <c r="Q2531" s="10"/>
    </row>
    <row r="2532" spans="1:17" x14ac:dyDescent="0.25">
      <c r="A2532">
        <f t="shared" si="180"/>
        <v>0</v>
      </c>
      <c r="B2532">
        <v>2001</v>
      </c>
      <c r="C2532" t="s">
        <v>5770</v>
      </c>
      <c r="D2532" t="s">
        <v>5771</v>
      </c>
      <c r="E2532" t="s">
        <v>5772</v>
      </c>
      <c r="F2532">
        <v>2</v>
      </c>
      <c r="G2532">
        <v>4</v>
      </c>
      <c r="H2532">
        <f t="shared" si="179"/>
        <v>16</v>
      </c>
      <c r="P2532" s="10"/>
      <c r="Q2532" s="10"/>
    </row>
    <row r="2533" spans="1:17" x14ac:dyDescent="0.25">
      <c r="A2533">
        <f t="shared" si="180"/>
        <v>0</v>
      </c>
      <c r="B2533">
        <v>2001</v>
      </c>
      <c r="C2533" t="s">
        <v>5773</v>
      </c>
      <c r="D2533" t="s">
        <v>2066</v>
      </c>
      <c r="E2533" t="s">
        <v>5774</v>
      </c>
      <c r="F2533">
        <v>2</v>
      </c>
      <c r="G2533">
        <v>3</v>
      </c>
      <c r="H2533">
        <f t="shared" si="179"/>
        <v>9</v>
      </c>
      <c r="P2533" s="10"/>
      <c r="Q2533" s="10"/>
    </row>
    <row r="2534" spans="1:17" x14ac:dyDescent="0.25">
      <c r="A2534">
        <f t="shared" si="180"/>
        <v>0</v>
      </c>
      <c r="B2534">
        <v>2001</v>
      </c>
      <c r="C2534" t="s">
        <v>5775</v>
      </c>
      <c r="D2534" t="s">
        <v>1385</v>
      </c>
      <c r="E2534" t="s">
        <v>5776</v>
      </c>
      <c r="F2534">
        <v>2</v>
      </c>
      <c r="G2534">
        <v>4</v>
      </c>
      <c r="H2534">
        <f t="shared" si="179"/>
        <v>16</v>
      </c>
      <c r="P2534" s="10"/>
      <c r="Q2534" s="10"/>
    </row>
    <row r="2535" spans="1:17" x14ac:dyDescent="0.25">
      <c r="A2535">
        <f t="shared" si="180"/>
        <v>0</v>
      </c>
      <c r="B2535">
        <v>2001</v>
      </c>
      <c r="C2535" t="s">
        <v>5777</v>
      </c>
      <c r="D2535" t="s">
        <v>3900</v>
      </c>
      <c r="E2535" t="s">
        <v>5778</v>
      </c>
      <c r="F2535">
        <v>3</v>
      </c>
      <c r="G2535">
        <v>3</v>
      </c>
      <c r="H2535">
        <f t="shared" si="179"/>
        <v>9</v>
      </c>
      <c r="P2535" s="10"/>
      <c r="Q2535" s="10"/>
    </row>
    <row r="2536" spans="1:17" x14ac:dyDescent="0.25">
      <c r="A2536">
        <f t="shared" si="180"/>
        <v>0</v>
      </c>
      <c r="B2536">
        <v>2001</v>
      </c>
      <c r="C2536" t="s">
        <v>5779</v>
      </c>
      <c r="D2536" t="s">
        <v>327</v>
      </c>
      <c r="E2536" t="s">
        <v>5780</v>
      </c>
      <c r="F2536">
        <v>2</v>
      </c>
      <c r="G2536">
        <v>4</v>
      </c>
      <c r="H2536">
        <f t="shared" si="179"/>
        <v>16</v>
      </c>
      <c r="P2536" s="10"/>
      <c r="Q2536" s="10"/>
    </row>
    <row r="2537" spans="1:17" x14ac:dyDescent="0.25">
      <c r="A2537">
        <f t="shared" si="180"/>
        <v>0</v>
      </c>
      <c r="B2537">
        <v>2001</v>
      </c>
      <c r="C2537" t="s">
        <v>5781</v>
      </c>
      <c r="D2537" t="s">
        <v>988</v>
      </c>
      <c r="E2537" t="s">
        <v>5782</v>
      </c>
      <c r="F2537">
        <v>3</v>
      </c>
      <c r="G2537">
        <v>4</v>
      </c>
      <c r="H2537">
        <f t="shared" si="179"/>
        <v>16</v>
      </c>
      <c r="P2537" s="10"/>
      <c r="Q2537" s="10"/>
    </row>
    <row r="2538" spans="1:17" x14ac:dyDescent="0.25">
      <c r="A2538">
        <f t="shared" si="180"/>
        <v>0</v>
      </c>
      <c r="B2538">
        <v>2001</v>
      </c>
      <c r="C2538" t="s">
        <v>5783</v>
      </c>
      <c r="D2538" t="s">
        <v>1036</v>
      </c>
      <c r="E2538" t="s">
        <v>5784</v>
      </c>
      <c r="F2538">
        <v>2</v>
      </c>
      <c r="G2538">
        <v>4</v>
      </c>
      <c r="H2538">
        <f t="shared" si="179"/>
        <v>16</v>
      </c>
      <c r="P2538" s="10"/>
      <c r="Q2538" s="10"/>
    </row>
    <row r="2539" spans="1:17" x14ac:dyDescent="0.25">
      <c r="A2539">
        <f t="shared" si="180"/>
        <v>0</v>
      </c>
      <c r="B2539">
        <v>2001</v>
      </c>
      <c r="C2539" t="s">
        <v>5785</v>
      </c>
      <c r="D2539" t="s">
        <v>5357</v>
      </c>
      <c r="E2539" t="s">
        <v>5786</v>
      </c>
      <c r="F2539">
        <v>3</v>
      </c>
      <c r="G2539">
        <v>4</v>
      </c>
      <c r="H2539">
        <f t="shared" si="179"/>
        <v>16</v>
      </c>
      <c r="P2539" s="10"/>
      <c r="Q2539" s="10"/>
    </row>
    <row r="2540" spans="1:17" x14ac:dyDescent="0.25">
      <c r="A2540">
        <f t="shared" si="180"/>
        <v>0</v>
      </c>
      <c r="B2540">
        <v>2001</v>
      </c>
      <c r="C2540" t="s">
        <v>5787</v>
      </c>
      <c r="D2540" t="s">
        <v>5788</v>
      </c>
      <c r="E2540" t="s">
        <v>5789</v>
      </c>
      <c r="F2540">
        <v>3</v>
      </c>
      <c r="G2540">
        <v>3</v>
      </c>
      <c r="H2540">
        <f t="shared" si="179"/>
        <v>9</v>
      </c>
      <c r="P2540" s="10"/>
      <c r="Q2540" s="10"/>
    </row>
    <row r="2541" spans="1:17" x14ac:dyDescent="0.25">
      <c r="A2541">
        <f t="shared" si="180"/>
        <v>0</v>
      </c>
      <c r="B2541">
        <v>2001</v>
      </c>
      <c r="C2541" t="s">
        <v>5790</v>
      </c>
      <c r="D2541" t="s">
        <v>2201</v>
      </c>
      <c r="E2541" t="s">
        <v>5791</v>
      </c>
      <c r="F2541">
        <v>2</v>
      </c>
      <c r="G2541">
        <v>4</v>
      </c>
      <c r="H2541">
        <f t="shared" si="179"/>
        <v>16</v>
      </c>
      <c r="P2541" s="10"/>
      <c r="Q2541" s="10"/>
    </row>
    <row r="2542" spans="1:17" x14ac:dyDescent="0.25">
      <c r="A2542">
        <f t="shared" si="180"/>
        <v>0</v>
      </c>
      <c r="B2542">
        <v>2001</v>
      </c>
      <c r="C2542" t="s">
        <v>5792</v>
      </c>
      <c r="D2542" t="s">
        <v>327</v>
      </c>
      <c r="E2542" t="s">
        <v>5793</v>
      </c>
      <c r="F2542">
        <v>2</v>
      </c>
      <c r="G2542">
        <v>4</v>
      </c>
      <c r="H2542">
        <f t="shared" si="179"/>
        <v>16</v>
      </c>
      <c r="P2542" s="10"/>
      <c r="Q2542" s="10"/>
    </row>
    <row r="2543" spans="1:17" x14ac:dyDescent="0.25">
      <c r="A2543">
        <f t="shared" si="180"/>
        <v>0</v>
      </c>
      <c r="B2543">
        <v>2001</v>
      </c>
      <c r="C2543" t="s">
        <v>5794</v>
      </c>
      <c r="D2543" t="s">
        <v>324</v>
      </c>
      <c r="E2543" t="s">
        <v>5795</v>
      </c>
      <c r="F2543">
        <v>2</v>
      </c>
      <c r="G2543">
        <v>3</v>
      </c>
      <c r="H2543">
        <f t="shared" si="179"/>
        <v>9</v>
      </c>
      <c r="P2543" s="10"/>
      <c r="Q2543" s="10"/>
    </row>
    <row r="2544" spans="1:17" x14ac:dyDescent="0.25">
      <c r="A2544">
        <f t="shared" si="180"/>
        <v>0</v>
      </c>
      <c r="B2544">
        <v>2001</v>
      </c>
      <c r="C2544" t="s">
        <v>5796</v>
      </c>
      <c r="D2544" t="s">
        <v>312</v>
      </c>
      <c r="E2544" t="s">
        <v>5797</v>
      </c>
      <c r="F2544">
        <v>2</v>
      </c>
      <c r="G2544">
        <v>4</v>
      </c>
      <c r="H2544">
        <f t="shared" si="179"/>
        <v>16</v>
      </c>
      <c r="P2544" s="10"/>
      <c r="Q2544" s="10"/>
    </row>
    <row r="2545" spans="1:17" x14ac:dyDescent="0.25">
      <c r="A2545">
        <f t="shared" si="180"/>
        <v>0</v>
      </c>
      <c r="B2545">
        <v>2001</v>
      </c>
      <c r="C2545" t="s">
        <v>5798</v>
      </c>
      <c r="D2545" t="s">
        <v>312</v>
      </c>
      <c r="E2545" t="s">
        <v>5799</v>
      </c>
      <c r="F2545">
        <v>2</v>
      </c>
      <c r="G2545">
        <v>4</v>
      </c>
      <c r="H2545">
        <f t="shared" si="179"/>
        <v>16</v>
      </c>
      <c r="P2545" s="10"/>
      <c r="Q2545" s="10"/>
    </row>
    <row r="2546" spans="1:17" x14ac:dyDescent="0.25">
      <c r="A2546">
        <f t="shared" si="180"/>
        <v>0</v>
      </c>
      <c r="B2546">
        <v>2001</v>
      </c>
      <c r="C2546" t="s">
        <v>5800</v>
      </c>
      <c r="D2546" t="s">
        <v>324</v>
      </c>
      <c r="E2546" t="s">
        <v>5801</v>
      </c>
      <c r="F2546">
        <v>2</v>
      </c>
      <c r="G2546">
        <v>4</v>
      </c>
      <c r="H2546">
        <f t="shared" si="179"/>
        <v>16</v>
      </c>
      <c r="P2546" s="10"/>
      <c r="Q2546" s="10"/>
    </row>
    <row r="2547" spans="1:17" x14ac:dyDescent="0.25">
      <c r="A2547">
        <f t="shared" si="180"/>
        <v>0</v>
      </c>
      <c r="B2547">
        <v>2001</v>
      </c>
      <c r="C2547" t="s">
        <v>5802</v>
      </c>
      <c r="D2547" t="s">
        <v>392</v>
      </c>
      <c r="E2547" t="s">
        <v>5803</v>
      </c>
      <c r="F2547">
        <v>4</v>
      </c>
      <c r="G2547">
        <v>3</v>
      </c>
      <c r="H2547">
        <f t="shared" si="179"/>
        <v>9</v>
      </c>
      <c r="P2547" s="10"/>
      <c r="Q2547" s="10"/>
    </row>
    <row r="2548" spans="1:17" x14ac:dyDescent="0.25">
      <c r="A2548">
        <f t="shared" si="180"/>
        <v>0</v>
      </c>
      <c r="B2548">
        <v>2001</v>
      </c>
      <c r="C2548" t="s">
        <v>5804</v>
      </c>
      <c r="D2548" t="s">
        <v>5805</v>
      </c>
      <c r="E2548" t="s">
        <v>5806</v>
      </c>
      <c r="F2548">
        <v>2</v>
      </c>
      <c r="G2548">
        <v>4</v>
      </c>
      <c r="H2548">
        <f t="shared" ref="H2548:H2611" si="181">G2548^2</f>
        <v>16</v>
      </c>
      <c r="P2548" s="10"/>
      <c r="Q2548" s="10"/>
    </row>
    <row r="2549" spans="1:17" x14ac:dyDescent="0.25">
      <c r="A2549">
        <f t="shared" ref="A2549:A2612" si="182">IF(C2549=C2548,1,0)</f>
        <v>0</v>
      </c>
      <c r="B2549">
        <v>2001</v>
      </c>
      <c r="C2549" t="s">
        <v>5807</v>
      </c>
      <c r="D2549" t="s">
        <v>5064</v>
      </c>
      <c r="E2549" t="s">
        <v>5808</v>
      </c>
      <c r="F2549">
        <v>3</v>
      </c>
      <c r="G2549">
        <v>4</v>
      </c>
      <c r="H2549">
        <f t="shared" si="181"/>
        <v>16</v>
      </c>
      <c r="P2549" s="10"/>
      <c r="Q2549" s="10"/>
    </row>
    <row r="2550" spans="1:17" x14ac:dyDescent="0.25">
      <c r="A2550">
        <f t="shared" si="182"/>
        <v>0</v>
      </c>
      <c r="B2550">
        <v>2001</v>
      </c>
      <c r="C2550" t="s">
        <v>5809</v>
      </c>
      <c r="D2550" t="s">
        <v>324</v>
      </c>
      <c r="E2550" t="s">
        <v>5810</v>
      </c>
      <c r="F2550">
        <v>3</v>
      </c>
      <c r="G2550">
        <v>3</v>
      </c>
      <c r="H2550">
        <f t="shared" si="181"/>
        <v>9</v>
      </c>
      <c r="P2550" s="10"/>
      <c r="Q2550" s="10"/>
    </row>
    <row r="2551" spans="1:17" x14ac:dyDescent="0.25">
      <c r="A2551">
        <f t="shared" si="182"/>
        <v>0</v>
      </c>
      <c r="B2551">
        <v>2001</v>
      </c>
      <c r="C2551" t="s">
        <v>5811</v>
      </c>
      <c r="D2551" t="s">
        <v>1748</v>
      </c>
      <c r="E2551" t="s">
        <v>5812</v>
      </c>
      <c r="F2551">
        <v>4</v>
      </c>
      <c r="G2551">
        <v>3</v>
      </c>
      <c r="H2551">
        <f t="shared" si="181"/>
        <v>9</v>
      </c>
      <c r="P2551" s="10"/>
      <c r="Q2551" s="10"/>
    </row>
    <row r="2552" spans="1:17" x14ac:dyDescent="0.25">
      <c r="A2552">
        <f t="shared" si="182"/>
        <v>0</v>
      </c>
      <c r="B2552">
        <v>2001</v>
      </c>
      <c r="C2552" t="s">
        <v>5813</v>
      </c>
      <c r="D2552" t="s">
        <v>2442</v>
      </c>
      <c r="E2552" t="s">
        <v>5814</v>
      </c>
      <c r="F2552">
        <v>3</v>
      </c>
      <c r="G2552">
        <v>4</v>
      </c>
      <c r="H2552">
        <f t="shared" si="181"/>
        <v>16</v>
      </c>
      <c r="P2552" s="10"/>
      <c r="Q2552" s="10"/>
    </row>
    <row r="2553" spans="1:17" x14ac:dyDescent="0.25">
      <c r="A2553">
        <f t="shared" si="182"/>
        <v>0</v>
      </c>
      <c r="B2553">
        <v>2001</v>
      </c>
      <c r="C2553" t="s">
        <v>5815</v>
      </c>
      <c r="D2553" t="s">
        <v>1108</v>
      </c>
      <c r="E2553" t="s">
        <v>5816</v>
      </c>
      <c r="F2553">
        <v>4</v>
      </c>
      <c r="G2553">
        <v>4</v>
      </c>
      <c r="H2553">
        <f t="shared" si="181"/>
        <v>16</v>
      </c>
      <c r="P2553" s="10"/>
      <c r="Q2553" s="10"/>
    </row>
    <row r="2554" spans="1:17" x14ac:dyDescent="0.25">
      <c r="A2554">
        <f t="shared" si="182"/>
        <v>0</v>
      </c>
      <c r="B2554">
        <v>2001</v>
      </c>
      <c r="C2554" t="s">
        <v>5817</v>
      </c>
      <c r="D2554" t="s">
        <v>376</v>
      </c>
      <c r="E2554" t="s">
        <v>5818</v>
      </c>
      <c r="F2554">
        <v>3</v>
      </c>
      <c r="G2554">
        <v>4</v>
      </c>
      <c r="H2554">
        <f t="shared" si="181"/>
        <v>16</v>
      </c>
      <c r="P2554" s="10"/>
      <c r="Q2554" s="10"/>
    </row>
    <row r="2555" spans="1:17" x14ac:dyDescent="0.25">
      <c r="A2555">
        <f t="shared" si="182"/>
        <v>0</v>
      </c>
      <c r="B2555">
        <v>2001</v>
      </c>
      <c r="C2555" t="s">
        <v>5819</v>
      </c>
      <c r="D2555" t="s">
        <v>611</v>
      </c>
      <c r="E2555" t="s">
        <v>5820</v>
      </c>
      <c r="F2555">
        <v>4</v>
      </c>
      <c r="G2555">
        <v>3</v>
      </c>
      <c r="H2555">
        <f t="shared" si="181"/>
        <v>9</v>
      </c>
      <c r="P2555" s="10"/>
      <c r="Q2555" s="10"/>
    </row>
    <row r="2556" spans="1:17" x14ac:dyDescent="0.25">
      <c r="A2556">
        <f t="shared" si="182"/>
        <v>0</v>
      </c>
      <c r="B2556">
        <v>2001</v>
      </c>
      <c r="C2556" t="s">
        <v>5821</v>
      </c>
      <c r="D2556" t="s">
        <v>392</v>
      </c>
      <c r="E2556" t="s">
        <v>5822</v>
      </c>
      <c r="F2556">
        <v>2</v>
      </c>
      <c r="G2556">
        <v>3</v>
      </c>
      <c r="H2556">
        <f t="shared" si="181"/>
        <v>9</v>
      </c>
      <c r="P2556" s="10"/>
      <c r="Q2556" s="10"/>
    </row>
    <row r="2557" spans="1:17" x14ac:dyDescent="0.25">
      <c r="A2557">
        <f t="shared" si="182"/>
        <v>0</v>
      </c>
      <c r="B2557">
        <v>2001</v>
      </c>
      <c r="C2557" t="s">
        <v>5823</v>
      </c>
      <c r="D2557" t="s">
        <v>988</v>
      </c>
      <c r="E2557" t="s">
        <v>5824</v>
      </c>
      <c r="F2557">
        <v>3</v>
      </c>
      <c r="G2557">
        <v>3</v>
      </c>
      <c r="H2557">
        <f t="shared" si="181"/>
        <v>9</v>
      </c>
      <c r="P2557" s="10"/>
      <c r="Q2557" s="10"/>
    </row>
    <row r="2558" spans="1:17" x14ac:dyDescent="0.25">
      <c r="A2558">
        <f t="shared" si="182"/>
        <v>0</v>
      </c>
      <c r="B2558">
        <v>2001</v>
      </c>
      <c r="C2558" t="s">
        <v>5825</v>
      </c>
      <c r="D2558" t="s">
        <v>1735</v>
      </c>
      <c r="E2558" t="s">
        <v>5826</v>
      </c>
      <c r="F2558">
        <v>3</v>
      </c>
      <c r="G2558">
        <v>3</v>
      </c>
      <c r="H2558">
        <f t="shared" si="181"/>
        <v>9</v>
      </c>
      <c r="P2558" s="10"/>
      <c r="Q2558" s="10"/>
    </row>
    <row r="2559" spans="1:17" x14ac:dyDescent="0.25">
      <c r="A2559">
        <f t="shared" si="182"/>
        <v>0</v>
      </c>
      <c r="B2559">
        <v>2001</v>
      </c>
      <c r="C2559" t="s">
        <v>5827</v>
      </c>
      <c r="D2559" t="s">
        <v>5828</v>
      </c>
      <c r="E2559" t="s">
        <v>5829</v>
      </c>
      <c r="F2559">
        <v>3</v>
      </c>
      <c r="G2559">
        <v>3</v>
      </c>
      <c r="H2559">
        <f t="shared" si="181"/>
        <v>9</v>
      </c>
      <c r="P2559" s="10"/>
      <c r="Q2559" s="10"/>
    </row>
    <row r="2560" spans="1:17" x14ac:dyDescent="0.25">
      <c r="A2560">
        <f t="shared" si="182"/>
        <v>0</v>
      </c>
      <c r="B2560">
        <v>2001</v>
      </c>
      <c r="C2560" t="s">
        <v>5830</v>
      </c>
      <c r="D2560" t="s">
        <v>5831</v>
      </c>
      <c r="E2560" t="s">
        <v>5832</v>
      </c>
      <c r="F2560">
        <v>5</v>
      </c>
      <c r="G2560">
        <v>4</v>
      </c>
      <c r="H2560">
        <f t="shared" si="181"/>
        <v>16</v>
      </c>
      <c r="P2560" s="10"/>
      <c r="Q2560" s="10"/>
    </row>
    <row r="2561" spans="1:17" x14ac:dyDescent="0.25">
      <c r="A2561">
        <f t="shared" si="182"/>
        <v>0</v>
      </c>
      <c r="B2561">
        <v>2001</v>
      </c>
      <c r="C2561" t="s">
        <v>5833</v>
      </c>
      <c r="D2561" t="s">
        <v>5834</v>
      </c>
      <c r="E2561" t="s">
        <v>5835</v>
      </c>
      <c r="F2561">
        <v>3</v>
      </c>
      <c r="G2561">
        <v>4</v>
      </c>
      <c r="H2561">
        <f t="shared" si="181"/>
        <v>16</v>
      </c>
      <c r="P2561" s="10"/>
      <c r="Q2561" s="10"/>
    </row>
    <row r="2562" spans="1:17" x14ac:dyDescent="0.25">
      <c r="A2562">
        <f t="shared" si="182"/>
        <v>0</v>
      </c>
      <c r="B2562">
        <v>2001</v>
      </c>
      <c r="C2562" t="s">
        <v>5836</v>
      </c>
      <c r="D2562" t="s">
        <v>1110</v>
      </c>
      <c r="E2562" t="s">
        <v>5837</v>
      </c>
      <c r="F2562">
        <v>3</v>
      </c>
      <c r="G2562">
        <v>3</v>
      </c>
      <c r="H2562">
        <f t="shared" si="181"/>
        <v>9</v>
      </c>
      <c r="P2562" s="10"/>
      <c r="Q2562" s="10"/>
    </row>
    <row r="2563" spans="1:17" x14ac:dyDescent="0.25">
      <c r="A2563">
        <f t="shared" si="182"/>
        <v>0</v>
      </c>
      <c r="B2563">
        <v>2001</v>
      </c>
      <c r="C2563" t="s">
        <v>5838</v>
      </c>
      <c r="D2563" t="s">
        <v>364</v>
      </c>
      <c r="E2563" t="s">
        <v>5839</v>
      </c>
      <c r="F2563">
        <v>3</v>
      </c>
      <c r="G2563">
        <v>4</v>
      </c>
      <c r="H2563">
        <f t="shared" si="181"/>
        <v>16</v>
      </c>
      <c r="P2563" s="10"/>
      <c r="Q2563" s="10"/>
    </row>
    <row r="2564" spans="1:17" x14ac:dyDescent="0.25">
      <c r="A2564">
        <f t="shared" si="182"/>
        <v>0</v>
      </c>
      <c r="B2564">
        <v>2001</v>
      </c>
      <c r="C2564" t="s">
        <v>5840</v>
      </c>
      <c r="D2564" t="s">
        <v>3276</v>
      </c>
      <c r="E2564" t="s">
        <v>5841</v>
      </c>
      <c r="F2564">
        <v>2</v>
      </c>
      <c r="G2564">
        <v>3</v>
      </c>
      <c r="H2564">
        <f t="shared" si="181"/>
        <v>9</v>
      </c>
      <c r="P2564" s="10"/>
      <c r="Q2564" s="10"/>
    </row>
    <row r="2565" spans="1:17" x14ac:dyDescent="0.25">
      <c r="A2565">
        <f t="shared" si="182"/>
        <v>0</v>
      </c>
      <c r="B2565">
        <v>2001</v>
      </c>
      <c r="C2565" t="s">
        <v>5842</v>
      </c>
      <c r="D2565" t="s">
        <v>5843</v>
      </c>
      <c r="E2565" t="s">
        <v>5844</v>
      </c>
      <c r="F2565">
        <v>3</v>
      </c>
      <c r="G2565">
        <v>4</v>
      </c>
      <c r="H2565">
        <f t="shared" si="181"/>
        <v>16</v>
      </c>
      <c r="P2565" s="10"/>
      <c r="Q2565" s="10"/>
    </row>
    <row r="2566" spans="1:17" x14ac:dyDescent="0.25">
      <c r="A2566">
        <f t="shared" si="182"/>
        <v>0</v>
      </c>
      <c r="B2566">
        <v>2001</v>
      </c>
      <c r="C2566" t="s">
        <v>5845</v>
      </c>
      <c r="D2566" t="s">
        <v>4184</v>
      </c>
      <c r="E2566" t="s">
        <v>5846</v>
      </c>
      <c r="F2566">
        <v>3</v>
      </c>
      <c r="G2566">
        <v>4</v>
      </c>
      <c r="H2566">
        <f t="shared" si="181"/>
        <v>16</v>
      </c>
      <c r="P2566" s="10"/>
      <c r="Q2566" s="10"/>
    </row>
    <row r="2567" spans="1:17" x14ac:dyDescent="0.25">
      <c r="A2567">
        <f t="shared" si="182"/>
        <v>0</v>
      </c>
      <c r="B2567">
        <v>2001</v>
      </c>
      <c r="C2567" t="s">
        <v>5847</v>
      </c>
      <c r="D2567" t="s">
        <v>3839</v>
      </c>
      <c r="E2567" t="s">
        <v>4432</v>
      </c>
      <c r="F2567">
        <v>3</v>
      </c>
      <c r="G2567">
        <v>4</v>
      </c>
      <c r="H2567">
        <f t="shared" si="181"/>
        <v>16</v>
      </c>
      <c r="P2567" s="10"/>
      <c r="Q2567" s="10"/>
    </row>
    <row r="2568" spans="1:17" x14ac:dyDescent="0.25">
      <c r="A2568">
        <f t="shared" si="182"/>
        <v>0</v>
      </c>
      <c r="B2568">
        <v>2001</v>
      </c>
      <c r="C2568" t="s">
        <v>5848</v>
      </c>
      <c r="D2568" t="s">
        <v>324</v>
      </c>
      <c r="E2568" t="s">
        <v>5849</v>
      </c>
      <c r="F2568">
        <v>4</v>
      </c>
      <c r="G2568">
        <v>3</v>
      </c>
      <c r="H2568">
        <f t="shared" si="181"/>
        <v>9</v>
      </c>
      <c r="P2568" s="10"/>
      <c r="Q2568" s="10"/>
    </row>
    <row r="2569" spans="1:17" x14ac:dyDescent="0.25">
      <c r="A2569">
        <f t="shared" si="182"/>
        <v>0</v>
      </c>
      <c r="B2569">
        <v>2001</v>
      </c>
      <c r="C2569" t="s">
        <v>5850</v>
      </c>
      <c r="D2569" t="s">
        <v>1268</v>
      </c>
      <c r="E2569" t="s">
        <v>5851</v>
      </c>
      <c r="F2569">
        <v>4</v>
      </c>
      <c r="G2569">
        <v>4</v>
      </c>
      <c r="H2569">
        <f t="shared" si="181"/>
        <v>16</v>
      </c>
      <c r="P2569" s="10"/>
      <c r="Q2569" s="10"/>
    </row>
    <row r="2570" spans="1:17" x14ac:dyDescent="0.25">
      <c r="A2570">
        <f t="shared" si="182"/>
        <v>0</v>
      </c>
      <c r="B2570">
        <v>2001</v>
      </c>
      <c r="C2570" t="s">
        <v>5852</v>
      </c>
      <c r="D2570" t="s">
        <v>5332</v>
      </c>
      <c r="E2570" t="s">
        <v>5853</v>
      </c>
      <c r="F2570">
        <v>5</v>
      </c>
      <c r="G2570">
        <v>4</v>
      </c>
      <c r="H2570">
        <f t="shared" si="181"/>
        <v>16</v>
      </c>
      <c r="P2570" s="10"/>
      <c r="Q2570" s="10"/>
    </row>
    <row r="2571" spans="1:17" x14ac:dyDescent="0.25">
      <c r="A2571">
        <f t="shared" si="182"/>
        <v>0</v>
      </c>
      <c r="B2571">
        <v>2001</v>
      </c>
      <c r="C2571" t="s">
        <v>5854</v>
      </c>
      <c r="D2571" t="s">
        <v>382</v>
      </c>
      <c r="E2571" t="s">
        <v>5855</v>
      </c>
      <c r="F2571">
        <v>4</v>
      </c>
      <c r="G2571">
        <v>4</v>
      </c>
      <c r="H2571">
        <f t="shared" si="181"/>
        <v>16</v>
      </c>
      <c r="P2571" s="10"/>
      <c r="Q2571" s="10"/>
    </row>
    <row r="2572" spans="1:17" x14ac:dyDescent="0.25">
      <c r="A2572">
        <f t="shared" si="182"/>
        <v>0</v>
      </c>
      <c r="B2572">
        <v>2001</v>
      </c>
      <c r="C2572" t="s">
        <v>5856</v>
      </c>
      <c r="D2572" t="s">
        <v>1764</v>
      </c>
      <c r="E2572" t="s">
        <v>5857</v>
      </c>
      <c r="F2572">
        <v>2</v>
      </c>
      <c r="G2572">
        <v>4</v>
      </c>
      <c r="H2572">
        <f t="shared" si="181"/>
        <v>16</v>
      </c>
      <c r="P2572" s="10"/>
      <c r="Q2572" s="10"/>
    </row>
    <row r="2573" spans="1:17" x14ac:dyDescent="0.25">
      <c r="A2573">
        <f t="shared" si="182"/>
        <v>0</v>
      </c>
      <c r="B2573">
        <v>2001</v>
      </c>
      <c r="C2573" t="s">
        <v>5858</v>
      </c>
      <c r="D2573" t="s">
        <v>484</v>
      </c>
      <c r="E2573" t="s">
        <v>5859</v>
      </c>
      <c r="F2573">
        <v>4</v>
      </c>
      <c r="G2573">
        <v>4</v>
      </c>
      <c r="H2573">
        <f t="shared" si="181"/>
        <v>16</v>
      </c>
      <c r="P2573" s="10"/>
      <c r="Q2573" s="10"/>
    </row>
    <row r="2574" spans="1:17" x14ac:dyDescent="0.25">
      <c r="A2574">
        <f t="shared" si="182"/>
        <v>0</v>
      </c>
      <c r="B2574">
        <v>2001</v>
      </c>
      <c r="C2574" t="s">
        <v>5860</v>
      </c>
      <c r="D2574" t="s">
        <v>1054</v>
      </c>
      <c r="E2574" t="s">
        <v>5861</v>
      </c>
      <c r="F2574">
        <v>4</v>
      </c>
      <c r="G2574">
        <v>2</v>
      </c>
      <c r="H2574">
        <f t="shared" si="181"/>
        <v>4</v>
      </c>
      <c r="P2574" s="10"/>
      <c r="Q2574" s="10"/>
    </row>
    <row r="2575" spans="1:17" x14ac:dyDescent="0.25">
      <c r="A2575">
        <f t="shared" si="182"/>
        <v>0</v>
      </c>
      <c r="B2575">
        <v>2001</v>
      </c>
      <c r="C2575" t="s">
        <v>5862</v>
      </c>
      <c r="D2575" t="s">
        <v>2677</v>
      </c>
      <c r="E2575" t="s">
        <v>5863</v>
      </c>
      <c r="F2575">
        <v>2</v>
      </c>
      <c r="G2575">
        <v>2</v>
      </c>
      <c r="H2575">
        <f t="shared" si="181"/>
        <v>4</v>
      </c>
      <c r="P2575" s="10"/>
      <c r="Q2575" s="10"/>
    </row>
    <row r="2576" spans="1:17" x14ac:dyDescent="0.25">
      <c r="A2576">
        <f t="shared" si="182"/>
        <v>0</v>
      </c>
      <c r="B2576">
        <v>2001</v>
      </c>
      <c r="C2576" t="s">
        <v>5864</v>
      </c>
      <c r="D2576" t="s">
        <v>717</v>
      </c>
      <c r="E2576" t="s">
        <v>5865</v>
      </c>
      <c r="F2576">
        <v>4</v>
      </c>
      <c r="G2576">
        <v>4</v>
      </c>
      <c r="H2576">
        <f t="shared" si="181"/>
        <v>16</v>
      </c>
      <c r="P2576" s="10"/>
      <c r="Q2576" s="10"/>
    </row>
    <row r="2577" spans="1:17" x14ac:dyDescent="0.25">
      <c r="A2577">
        <f t="shared" si="182"/>
        <v>0</v>
      </c>
      <c r="B2577">
        <v>2001</v>
      </c>
      <c r="C2577" t="s">
        <v>5866</v>
      </c>
      <c r="D2577" t="s">
        <v>5867</v>
      </c>
      <c r="E2577" t="s">
        <v>5868</v>
      </c>
      <c r="F2577">
        <v>4</v>
      </c>
      <c r="G2577">
        <v>4</v>
      </c>
      <c r="H2577">
        <f t="shared" si="181"/>
        <v>16</v>
      </c>
      <c r="P2577" s="10"/>
      <c r="Q2577" s="10"/>
    </row>
    <row r="2578" spans="1:17" x14ac:dyDescent="0.25">
      <c r="A2578">
        <f t="shared" si="182"/>
        <v>0</v>
      </c>
      <c r="B2578">
        <v>2001</v>
      </c>
      <c r="C2578" t="s">
        <v>5869</v>
      </c>
      <c r="D2578" t="s">
        <v>5870</v>
      </c>
      <c r="E2578" t="s">
        <v>5871</v>
      </c>
      <c r="F2578">
        <v>2</v>
      </c>
      <c r="G2578">
        <v>4</v>
      </c>
      <c r="H2578">
        <f t="shared" si="181"/>
        <v>16</v>
      </c>
      <c r="P2578" s="10"/>
      <c r="Q2578" s="10"/>
    </row>
    <row r="2579" spans="1:17" x14ac:dyDescent="0.25">
      <c r="A2579">
        <f t="shared" si="182"/>
        <v>0</v>
      </c>
      <c r="B2579">
        <v>2001</v>
      </c>
      <c r="C2579" t="s">
        <v>5872</v>
      </c>
      <c r="D2579" t="s">
        <v>364</v>
      </c>
      <c r="E2579" t="s">
        <v>5873</v>
      </c>
      <c r="F2579">
        <v>3</v>
      </c>
      <c r="G2579">
        <v>3</v>
      </c>
      <c r="H2579">
        <f t="shared" si="181"/>
        <v>9</v>
      </c>
      <c r="P2579" s="10"/>
      <c r="Q2579" s="10"/>
    </row>
    <row r="2580" spans="1:17" x14ac:dyDescent="0.25">
      <c r="A2580">
        <f t="shared" si="182"/>
        <v>0</v>
      </c>
      <c r="B2580">
        <v>2001</v>
      </c>
      <c r="C2580" t="s">
        <v>5874</v>
      </c>
      <c r="D2580" t="s">
        <v>792</v>
      </c>
      <c r="E2580" t="s">
        <v>5875</v>
      </c>
      <c r="F2580">
        <v>2</v>
      </c>
      <c r="G2580">
        <v>3</v>
      </c>
      <c r="H2580">
        <f t="shared" si="181"/>
        <v>9</v>
      </c>
      <c r="P2580" s="10"/>
      <c r="Q2580" s="10"/>
    </row>
    <row r="2581" spans="1:17" x14ac:dyDescent="0.25">
      <c r="A2581">
        <f t="shared" si="182"/>
        <v>0</v>
      </c>
      <c r="B2581">
        <v>2001</v>
      </c>
      <c r="C2581" t="s">
        <v>5876</v>
      </c>
      <c r="D2581" t="s">
        <v>2553</v>
      </c>
      <c r="E2581" t="s">
        <v>5877</v>
      </c>
      <c r="F2581">
        <v>3</v>
      </c>
      <c r="G2581">
        <v>3</v>
      </c>
      <c r="H2581">
        <f t="shared" si="181"/>
        <v>9</v>
      </c>
      <c r="P2581" s="10"/>
      <c r="Q2581" s="10"/>
    </row>
    <row r="2582" spans="1:17" x14ac:dyDescent="0.25">
      <c r="A2582">
        <f t="shared" si="182"/>
        <v>0</v>
      </c>
      <c r="B2582">
        <v>2001</v>
      </c>
      <c r="C2582" t="s">
        <v>5878</v>
      </c>
      <c r="D2582" t="s">
        <v>815</v>
      </c>
      <c r="E2582" t="s">
        <v>5879</v>
      </c>
      <c r="F2582">
        <v>2</v>
      </c>
      <c r="G2582">
        <v>4</v>
      </c>
      <c r="H2582">
        <f t="shared" si="181"/>
        <v>16</v>
      </c>
      <c r="P2582" s="10"/>
      <c r="Q2582" s="10"/>
    </row>
    <row r="2583" spans="1:17" x14ac:dyDescent="0.25">
      <c r="A2583">
        <f t="shared" si="182"/>
        <v>0</v>
      </c>
      <c r="B2583">
        <v>2001</v>
      </c>
      <c r="C2583" t="s">
        <v>5880</v>
      </c>
      <c r="D2583" t="s">
        <v>1036</v>
      </c>
      <c r="E2583" t="s">
        <v>5881</v>
      </c>
      <c r="F2583">
        <v>2</v>
      </c>
      <c r="G2583">
        <v>4</v>
      </c>
      <c r="H2583">
        <f t="shared" si="181"/>
        <v>16</v>
      </c>
      <c r="P2583" s="10"/>
      <c r="Q2583" s="10"/>
    </row>
    <row r="2584" spans="1:17" x14ac:dyDescent="0.25">
      <c r="A2584">
        <f t="shared" si="182"/>
        <v>0</v>
      </c>
      <c r="B2584">
        <v>2001</v>
      </c>
      <c r="C2584" t="s">
        <v>5882</v>
      </c>
      <c r="D2584" t="s">
        <v>608</v>
      </c>
      <c r="E2584" t="s">
        <v>5883</v>
      </c>
      <c r="F2584">
        <v>5</v>
      </c>
      <c r="G2584">
        <v>4</v>
      </c>
      <c r="H2584">
        <f t="shared" si="181"/>
        <v>16</v>
      </c>
      <c r="P2584" s="10"/>
      <c r="Q2584" s="10"/>
    </row>
    <row r="2585" spans="1:17" x14ac:dyDescent="0.25">
      <c r="A2585">
        <f t="shared" si="182"/>
        <v>0</v>
      </c>
      <c r="B2585">
        <v>2001</v>
      </c>
      <c r="C2585" t="s">
        <v>5884</v>
      </c>
      <c r="D2585" t="s">
        <v>3223</v>
      </c>
      <c r="E2585" t="s">
        <v>5885</v>
      </c>
      <c r="F2585">
        <v>2</v>
      </c>
      <c r="G2585">
        <v>4</v>
      </c>
      <c r="H2585">
        <f t="shared" si="181"/>
        <v>16</v>
      </c>
      <c r="P2585" s="10"/>
      <c r="Q2585" s="10"/>
    </row>
    <row r="2586" spans="1:17" x14ac:dyDescent="0.25">
      <c r="A2586">
        <f t="shared" si="182"/>
        <v>0</v>
      </c>
      <c r="B2586">
        <v>2001</v>
      </c>
      <c r="C2586" t="s">
        <v>5886</v>
      </c>
      <c r="D2586" t="s">
        <v>5887</v>
      </c>
      <c r="E2586" t="s">
        <v>5888</v>
      </c>
      <c r="F2586">
        <v>2</v>
      </c>
      <c r="G2586">
        <v>4</v>
      </c>
      <c r="H2586">
        <f t="shared" si="181"/>
        <v>16</v>
      </c>
      <c r="P2586" s="10"/>
      <c r="Q2586" s="10"/>
    </row>
    <row r="2587" spans="1:17" x14ac:dyDescent="0.25">
      <c r="A2587">
        <f t="shared" si="182"/>
        <v>0</v>
      </c>
      <c r="B2587">
        <v>2001</v>
      </c>
      <c r="C2587" t="s">
        <v>5889</v>
      </c>
      <c r="D2587" t="s">
        <v>4321</v>
      </c>
      <c r="E2587" t="s">
        <v>5890</v>
      </c>
      <c r="F2587">
        <v>2</v>
      </c>
      <c r="G2587">
        <v>4</v>
      </c>
      <c r="H2587">
        <f t="shared" si="181"/>
        <v>16</v>
      </c>
      <c r="P2587" s="10"/>
      <c r="Q2587" s="10"/>
    </row>
    <row r="2588" spans="1:17" x14ac:dyDescent="0.25">
      <c r="A2588">
        <f t="shared" si="182"/>
        <v>0</v>
      </c>
      <c r="B2588">
        <v>2001</v>
      </c>
      <c r="C2588" t="s">
        <v>5891</v>
      </c>
      <c r="D2588" t="s">
        <v>605</v>
      </c>
      <c r="E2588" t="s">
        <v>5892</v>
      </c>
      <c r="F2588">
        <v>4</v>
      </c>
      <c r="G2588">
        <v>4</v>
      </c>
      <c r="H2588">
        <f t="shared" si="181"/>
        <v>16</v>
      </c>
      <c r="P2588" s="10"/>
      <c r="Q2588" s="10"/>
    </row>
    <row r="2589" spans="1:17" x14ac:dyDescent="0.25">
      <c r="A2589">
        <f t="shared" si="182"/>
        <v>0</v>
      </c>
      <c r="B2589">
        <v>2001</v>
      </c>
      <c r="C2589" t="s">
        <v>5893</v>
      </c>
      <c r="D2589" t="s">
        <v>5894</v>
      </c>
      <c r="E2589" t="s">
        <v>1758</v>
      </c>
      <c r="F2589">
        <v>4</v>
      </c>
      <c r="G2589">
        <v>4</v>
      </c>
      <c r="H2589">
        <f t="shared" si="181"/>
        <v>16</v>
      </c>
      <c r="P2589" s="10"/>
      <c r="Q2589" s="10"/>
    </row>
    <row r="2590" spans="1:17" x14ac:dyDescent="0.25">
      <c r="A2590">
        <f t="shared" si="182"/>
        <v>0</v>
      </c>
      <c r="B2590">
        <v>2001</v>
      </c>
      <c r="C2590" t="s">
        <v>5895</v>
      </c>
      <c r="D2590" t="s">
        <v>942</v>
      </c>
      <c r="E2590" t="s">
        <v>5896</v>
      </c>
      <c r="F2590">
        <v>5</v>
      </c>
      <c r="G2590">
        <v>4</v>
      </c>
      <c r="H2590">
        <f t="shared" si="181"/>
        <v>16</v>
      </c>
      <c r="P2590" s="10"/>
      <c r="Q2590" s="10"/>
    </row>
    <row r="2591" spans="1:17" x14ac:dyDescent="0.25">
      <c r="A2591">
        <f t="shared" si="182"/>
        <v>0</v>
      </c>
      <c r="B2591">
        <v>2001</v>
      </c>
      <c r="C2591" t="s">
        <v>5897</v>
      </c>
      <c r="D2591" t="s">
        <v>318</v>
      </c>
      <c r="E2591" t="s">
        <v>5898</v>
      </c>
      <c r="F2591">
        <v>5</v>
      </c>
      <c r="G2591">
        <v>4</v>
      </c>
      <c r="H2591">
        <f t="shared" si="181"/>
        <v>16</v>
      </c>
      <c r="P2591" s="10"/>
      <c r="Q2591" s="10"/>
    </row>
    <row r="2592" spans="1:17" x14ac:dyDescent="0.25">
      <c r="A2592">
        <f t="shared" si="182"/>
        <v>0</v>
      </c>
      <c r="B2592">
        <v>2001</v>
      </c>
      <c r="C2592" t="s">
        <v>5899</v>
      </c>
      <c r="D2592" t="s">
        <v>324</v>
      </c>
      <c r="E2592" t="s">
        <v>5744</v>
      </c>
      <c r="F2592">
        <v>2</v>
      </c>
      <c r="G2592">
        <v>4</v>
      </c>
      <c r="H2592">
        <f t="shared" si="181"/>
        <v>16</v>
      </c>
      <c r="P2592" s="10"/>
      <c r="Q2592" s="10"/>
    </row>
    <row r="2593" spans="1:17" x14ac:dyDescent="0.25">
      <c r="A2593">
        <f t="shared" si="182"/>
        <v>0</v>
      </c>
      <c r="B2593">
        <v>2001</v>
      </c>
      <c r="C2593" t="s">
        <v>5900</v>
      </c>
      <c r="D2593" t="s">
        <v>1281</v>
      </c>
      <c r="E2593" t="s">
        <v>5901</v>
      </c>
      <c r="F2593">
        <v>2</v>
      </c>
      <c r="G2593">
        <v>4</v>
      </c>
      <c r="H2593">
        <f t="shared" si="181"/>
        <v>16</v>
      </c>
      <c r="P2593" s="10"/>
      <c r="Q2593" s="10"/>
    </row>
    <row r="2594" spans="1:17" x14ac:dyDescent="0.25">
      <c r="A2594">
        <f t="shared" si="182"/>
        <v>0</v>
      </c>
      <c r="B2594">
        <v>2001</v>
      </c>
      <c r="C2594" t="s">
        <v>5902</v>
      </c>
      <c r="D2594" t="s">
        <v>5903</v>
      </c>
      <c r="E2594" t="s">
        <v>5904</v>
      </c>
      <c r="F2594">
        <v>4</v>
      </c>
      <c r="G2594">
        <v>5</v>
      </c>
      <c r="H2594">
        <f t="shared" si="181"/>
        <v>25</v>
      </c>
      <c r="P2594" s="10"/>
      <c r="Q2594" s="10"/>
    </row>
    <row r="2595" spans="1:17" x14ac:dyDescent="0.25">
      <c r="A2595">
        <f t="shared" si="182"/>
        <v>0</v>
      </c>
      <c r="B2595">
        <v>2001</v>
      </c>
      <c r="C2595" t="s">
        <v>5905</v>
      </c>
      <c r="D2595" t="s">
        <v>957</v>
      </c>
      <c r="E2595" t="s">
        <v>5906</v>
      </c>
      <c r="F2595">
        <v>3</v>
      </c>
      <c r="G2595">
        <v>2</v>
      </c>
      <c r="H2595">
        <f t="shared" si="181"/>
        <v>4</v>
      </c>
      <c r="P2595" s="10"/>
      <c r="Q2595" s="10"/>
    </row>
    <row r="2596" spans="1:17" x14ac:dyDescent="0.25">
      <c r="A2596">
        <f t="shared" si="182"/>
        <v>0</v>
      </c>
      <c r="B2596">
        <v>2001</v>
      </c>
      <c r="C2596" t="s">
        <v>5907</v>
      </c>
      <c r="D2596" t="s">
        <v>1748</v>
      </c>
      <c r="E2596" t="s">
        <v>5908</v>
      </c>
      <c r="F2596">
        <v>2</v>
      </c>
      <c r="G2596">
        <v>3</v>
      </c>
      <c r="H2596">
        <f t="shared" si="181"/>
        <v>9</v>
      </c>
      <c r="P2596" s="10"/>
      <c r="Q2596" s="10"/>
    </row>
    <row r="2597" spans="1:17" x14ac:dyDescent="0.25">
      <c r="A2597">
        <f t="shared" si="182"/>
        <v>0</v>
      </c>
      <c r="B2597">
        <v>2001</v>
      </c>
      <c r="C2597" t="s">
        <v>5909</v>
      </c>
      <c r="D2597" t="s">
        <v>5910</v>
      </c>
      <c r="E2597" t="s">
        <v>2785</v>
      </c>
      <c r="F2597">
        <v>2</v>
      </c>
      <c r="G2597">
        <v>3</v>
      </c>
      <c r="H2597">
        <f t="shared" si="181"/>
        <v>9</v>
      </c>
      <c r="P2597" s="10"/>
      <c r="Q2597" s="10"/>
    </row>
    <row r="2598" spans="1:17" x14ac:dyDescent="0.25">
      <c r="A2598">
        <f t="shared" si="182"/>
        <v>0</v>
      </c>
      <c r="B2598">
        <v>2001</v>
      </c>
      <c r="C2598" t="s">
        <v>5911</v>
      </c>
      <c r="D2598" t="s">
        <v>2066</v>
      </c>
      <c r="E2598" t="s">
        <v>5912</v>
      </c>
      <c r="F2598">
        <v>2</v>
      </c>
      <c r="G2598">
        <v>3</v>
      </c>
      <c r="H2598">
        <f t="shared" si="181"/>
        <v>9</v>
      </c>
      <c r="P2598" s="10"/>
      <c r="Q2598" s="10"/>
    </row>
    <row r="2599" spans="1:17" x14ac:dyDescent="0.25">
      <c r="A2599">
        <f t="shared" si="182"/>
        <v>0</v>
      </c>
      <c r="B2599">
        <v>2001</v>
      </c>
      <c r="C2599" t="s">
        <v>5913</v>
      </c>
      <c r="D2599" t="s">
        <v>1054</v>
      </c>
      <c r="E2599" t="s">
        <v>5914</v>
      </c>
      <c r="F2599">
        <v>4</v>
      </c>
      <c r="G2599">
        <v>3</v>
      </c>
      <c r="H2599">
        <f t="shared" si="181"/>
        <v>9</v>
      </c>
      <c r="P2599" s="10"/>
      <c r="Q2599" s="10"/>
    </row>
    <row r="2600" spans="1:17" x14ac:dyDescent="0.25">
      <c r="A2600">
        <f t="shared" si="182"/>
        <v>0</v>
      </c>
      <c r="B2600">
        <v>2001</v>
      </c>
      <c r="C2600" t="s">
        <v>5915</v>
      </c>
      <c r="D2600" t="s">
        <v>1890</v>
      </c>
      <c r="E2600" t="s">
        <v>5916</v>
      </c>
      <c r="F2600">
        <v>3</v>
      </c>
      <c r="G2600">
        <v>3</v>
      </c>
      <c r="H2600">
        <f t="shared" si="181"/>
        <v>9</v>
      </c>
      <c r="P2600" s="10"/>
      <c r="Q2600" s="10"/>
    </row>
    <row r="2601" spans="1:17" x14ac:dyDescent="0.25">
      <c r="A2601">
        <f t="shared" si="182"/>
        <v>0</v>
      </c>
      <c r="B2601">
        <v>2001</v>
      </c>
      <c r="C2601" t="s">
        <v>5917</v>
      </c>
      <c r="D2601" t="s">
        <v>1890</v>
      </c>
      <c r="E2601" t="s">
        <v>5918</v>
      </c>
      <c r="F2601">
        <v>2</v>
      </c>
      <c r="G2601">
        <v>4</v>
      </c>
      <c r="H2601">
        <f t="shared" si="181"/>
        <v>16</v>
      </c>
      <c r="P2601" s="10"/>
      <c r="Q2601" s="10"/>
    </row>
    <row r="2602" spans="1:17" x14ac:dyDescent="0.25">
      <c r="A2602">
        <f t="shared" si="182"/>
        <v>0</v>
      </c>
      <c r="B2602">
        <v>2001</v>
      </c>
      <c r="C2602" t="s">
        <v>5919</v>
      </c>
      <c r="D2602" t="s">
        <v>403</v>
      </c>
      <c r="E2602" t="s">
        <v>5920</v>
      </c>
      <c r="F2602">
        <v>4</v>
      </c>
      <c r="G2602">
        <v>4</v>
      </c>
      <c r="H2602">
        <f t="shared" si="181"/>
        <v>16</v>
      </c>
      <c r="P2602" s="10"/>
      <c r="Q2602" s="10"/>
    </row>
    <row r="2603" spans="1:17" x14ac:dyDescent="0.25">
      <c r="A2603">
        <f t="shared" si="182"/>
        <v>0</v>
      </c>
      <c r="B2603">
        <v>2001</v>
      </c>
      <c r="C2603" t="s">
        <v>5921</v>
      </c>
      <c r="D2603" t="s">
        <v>1598</v>
      </c>
      <c r="E2603" t="s">
        <v>5922</v>
      </c>
      <c r="F2603">
        <v>2</v>
      </c>
      <c r="G2603">
        <v>4</v>
      </c>
      <c r="H2603">
        <f t="shared" si="181"/>
        <v>16</v>
      </c>
      <c r="P2603" s="10"/>
      <c r="Q2603" s="10"/>
    </row>
    <row r="2604" spans="1:17" x14ac:dyDescent="0.25">
      <c r="A2604">
        <f t="shared" si="182"/>
        <v>0</v>
      </c>
      <c r="B2604">
        <v>2001</v>
      </c>
      <c r="C2604" t="s">
        <v>5923</v>
      </c>
      <c r="D2604" t="s">
        <v>342</v>
      </c>
      <c r="E2604" t="s">
        <v>5924</v>
      </c>
      <c r="F2604">
        <v>2</v>
      </c>
      <c r="G2604">
        <v>4</v>
      </c>
      <c r="H2604">
        <f t="shared" si="181"/>
        <v>16</v>
      </c>
      <c r="P2604" s="10"/>
      <c r="Q2604" s="10"/>
    </row>
    <row r="2605" spans="1:17" x14ac:dyDescent="0.25">
      <c r="A2605">
        <f t="shared" si="182"/>
        <v>0</v>
      </c>
      <c r="B2605">
        <v>2001</v>
      </c>
      <c r="C2605" t="s">
        <v>5925</v>
      </c>
      <c r="D2605" t="s">
        <v>5926</v>
      </c>
      <c r="E2605" t="s">
        <v>5927</v>
      </c>
      <c r="F2605">
        <v>4</v>
      </c>
      <c r="G2605">
        <v>4</v>
      </c>
      <c r="H2605">
        <f t="shared" si="181"/>
        <v>16</v>
      </c>
      <c r="P2605" s="10"/>
      <c r="Q2605" s="10"/>
    </row>
    <row r="2606" spans="1:17" x14ac:dyDescent="0.25">
      <c r="A2606">
        <f t="shared" si="182"/>
        <v>0</v>
      </c>
      <c r="B2606">
        <v>2001</v>
      </c>
      <c r="C2606" t="s">
        <v>5928</v>
      </c>
      <c r="D2606" t="s">
        <v>5929</v>
      </c>
      <c r="E2606" t="s">
        <v>5930</v>
      </c>
      <c r="F2606">
        <v>3</v>
      </c>
      <c r="G2606">
        <v>3</v>
      </c>
      <c r="H2606">
        <f t="shared" si="181"/>
        <v>9</v>
      </c>
      <c r="P2606" s="10"/>
      <c r="Q2606" s="10"/>
    </row>
    <row r="2607" spans="1:17" x14ac:dyDescent="0.25">
      <c r="A2607">
        <f t="shared" si="182"/>
        <v>0</v>
      </c>
      <c r="B2607">
        <v>2001</v>
      </c>
      <c r="C2607" t="s">
        <v>5931</v>
      </c>
      <c r="D2607" t="s">
        <v>437</v>
      </c>
      <c r="E2607" t="s">
        <v>5932</v>
      </c>
      <c r="F2607">
        <v>5</v>
      </c>
      <c r="G2607">
        <v>3</v>
      </c>
      <c r="H2607">
        <f t="shared" si="181"/>
        <v>9</v>
      </c>
      <c r="P2607" s="10"/>
      <c r="Q2607" s="10"/>
    </row>
    <row r="2608" spans="1:17" x14ac:dyDescent="0.25">
      <c r="A2608">
        <f t="shared" si="182"/>
        <v>0</v>
      </c>
      <c r="B2608">
        <v>2001</v>
      </c>
      <c r="C2608" t="s">
        <v>5933</v>
      </c>
      <c r="D2608" t="s">
        <v>324</v>
      </c>
      <c r="E2608" t="s">
        <v>5934</v>
      </c>
      <c r="F2608">
        <v>4</v>
      </c>
      <c r="G2608">
        <v>4</v>
      </c>
      <c r="H2608">
        <f t="shared" si="181"/>
        <v>16</v>
      </c>
      <c r="P2608" s="10"/>
      <c r="Q2608" s="10"/>
    </row>
    <row r="2609" spans="1:17" x14ac:dyDescent="0.25">
      <c r="A2609">
        <f t="shared" si="182"/>
        <v>0</v>
      </c>
      <c r="B2609">
        <v>2001</v>
      </c>
      <c r="C2609" t="s">
        <v>5935</v>
      </c>
      <c r="D2609" t="s">
        <v>5936</v>
      </c>
      <c r="E2609" t="s">
        <v>5937</v>
      </c>
      <c r="F2609">
        <v>3</v>
      </c>
      <c r="G2609">
        <v>3</v>
      </c>
      <c r="H2609">
        <f t="shared" si="181"/>
        <v>9</v>
      </c>
      <c r="P2609" s="10"/>
      <c r="Q2609" s="10"/>
    </row>
    <row r="2610" spans="1:17" x14ac:dyDescent="0.25">
      <c r="A2610">
        <f t="shared" si="182"/>
        <v>0</v>
      </c>
      <c r="B2610">
        <v>2001</v>
      </c>
      <c r="C2610" t="s">
        <v>5938</v>
      </c>
      <c r="D2610" t="s">
        <v>392</v>
      </c>
      <c r="E2610" t="s">
        <v>5939</v>
      </c>
      <c r="F2610">
        <v>4</v>
      </c>
      <c r="G2610">
        <v>2</v>
      </c>
      <c r="H2610">
        <f t="shared" si="181"/>
        <v>4</v>
      </c>
      <c r="P2610" s="10"/>
      <c r="Q2610" s="10"/>
    </row>
    <row r="2611" spans="1:17" x14ac:dyDescent="0.25">
      <c r="A2611">
        <f t="shared" si="182"/>
        <v>0</v>
      </c>
      <c r="B2611">
        <v>2001</v>
      </c>
      <c r="C2611" t="s">
        <v>5940</v>
      </c>
      <c r="D2611" t="s">
        <v>2066</v>
      </c>
      <c r="E2611" t="s">
        <v>5941</v>
      </c>
      <c r="F2611">
        <v>2</v>
      </c>
      <c r="G2611">
        <v>4</v>
      </c>
      <c r="H2611">
        <f t="shared" si="181"/>
        <v>16</v>
      </c>
      <c r="P2611" s="10"/>
      <c r="Q2611" s="10"/>
    </row>
    <row r="2612" spans="1:17" x14ac:dyDescent="0.25">
      <c r="A2612">
        <f t="shared" si="182"/>
        <v>0</v>
      </c>
      <c r="B2612">
        <v>2001</v>
      </c>
      <c r="C2612" t="s">
        <v>5942</v>
      </c>
      <c r="D2612" t="s">
        <v>5943</v>
      </c>
      <c r="E2612" t="s">
        <v>5516</v>
      </c>
      <c r="F2612">
        <v>2</v>
      </c>
      <c r="G2612">
        <v>4</v>
      </c>
      <c r="H2612">
        <f t="shared" ref="H2612:H2675" si="183">G2612^2</f>
        <v>16</v>
      </c>
      <c r="P2612" s="10"/>
      <c r="Q2612" s="10"/>
    </row>
    <row r="2613" spans="1:17" x14ac:dyDescent="0.25">
      <c r="A2613">
        <f t="shared" ref="A2613:A2676" si="184">IF(C2613=C2612,1,0)</f>
        <v>0</v>
      </c>
      <c r="B2613">
        <v>2001</v>
      </c>
      <c r="C2613" t="s">
        <v>5944</v>
      </c>
      <c r="D2613" t="s">
        <v>1115</v>
      </c>
      <c r="E2613" t="s">
        <v>5945</v>
      </c>
      <c r="F2613">
        <v>2</v>
      </c>
      <c r="G2613">
        <v>2</v>
      </c>
      <c r="H2613">
        <f t="shared" si="183"/>
        <v>4</v>
      </c>
      <c r="P2613" s="10"/>
      <c r="Q2613" s="10"/>
    </row>
    <row r="2614" spans="1:17" x14ac:dyDescent="0.25">
      <c r="A2614">
        <f t="shared" si="184"/>
        <v>0</v>
      </c>
      <c r="B2614">
        <v>2001</v>
      </c>
      <c r="C2614" t="s">
        <v>5946</v>
      </c>
      <c r="D2614" t="s">
        <v>2374</v>
      </c>
      <c r="E2614" t="s">
        <v>5947</v>
      </c>
      <c r="F2614">
        <v>2</v>
      </c>
      <c r="G2614">
        <v>4</v>
      </c>
      <c r="H2614">
        <f t="shared" si="183"/>
        <v>16</v>
      </c>
      <c r="P2614" s="10"/>
      <c r="Q2614" s="10"/>
    </row>
    <row r="2615" spans="1:17" x14ac:dyDescent="0.25">
      <c r="A2615">
        <f t="shared" si="184"/>
        <v>0</v>
      </c>
      <c r="B2615">
        <v>2001</v>
      </c>
      <c r="C2615" t="s">
        <v>5948</v>
      </c>
      <c r="D2615" t="s">
        <v>364</v>
      </c>
      <c r="E2615" t="s">
        <v>5949</v>
      </c>
      <c r="F2615">
        <v>3</v>
      </c>
      <c r="G2615">
        <v>4</v>
      </c>
      <c r="H2615">
        <f t="shared" si="183"/>
        <v>16</v>
      </c>
      <c r="P2615" s="10"/>
      <c r="Q2615" s="10"/>
    </row>
    <row r="2616" spans="1:17" x14ac:dyDescent="0.25">
      <c r="A2616">
        <f t="shared" si="184"/>
        <v>0</v>
      </c>
      <c r="B2616">
        <v>2001</v>
      </c>
      <c r="C2616" t="s">
        <v>5950</v>
      </c>
      <c r="D2616" t="s">
        <v>382</v>
      </c>
      <c r="E2616" t="s">
        <v>5951</v>
      </c>
      <c r="F2616">
        <v>2</v>
      </c>
      <c r="G2616">
        <v>4</v>
      </c>
      <c r="H2616">
        <f t="shared" si="183"/>
        <v>16</v>
      </c>
      <c r="P2616" s="10"/>
      <c r="Q2616" s="10"/>
    </row>
    <row r="2617" spans="1:17" x14ac:dyDescent="0.25">
      <c r="A2617">
        <f t="shared" si="184"/>
        <v>0</v>
      </c>
      <c r="B2617">
        <v>2001</v>
      </c>
      <c r="C2617" t="s">
        <v>5952</v>
      </c>
      <c r="D2617" t="s">
        <v>5953</v>
      </c>
      <c r="E2617" t="s">
        <v>5954</v>
      </c>
      <c r="F2617">
        <v>2</v>
      </c>
      <c r="G2617">
        <v>4</v>
      </c>
      <c r="H2617">
        <f t="shared" si="183"/>
        <v>16</v>
      </c>
      <c r="P2617" s="10"/>
      <c r="Q2617" s="10"/>
    </row>
    <row r="2618" spans="1:17" x14ac:dyDescent="0.25">
      <c r="A2618">
        <f t="shared" si="184"/>
        <v>0</v>
      </c>
      <c r="B2618">
        <v>2001</v>
      </c>
      <c r="C2618" t="s">
        <v>5955</v>
      </c>
      <c r="D2618" t="s">
        <v>3082</v>
      </c>
      <c r="E2618" t="s">
        <v>5956</v>
      </c>
      <c r="F2618">
        <v>2</v>
      </c>
      <c r="G2618">
        <v>3</v>
      </c>
      <c r="H2618">
        <f t="shared" si="183"/>
        <v>9</v>
      </c>
      <c r="P2618" s="10"/>
      <c r="Q2618" s="10"/>
    </row>
    <row r="2619" spans="1:17" x14ac:dyDescent="0.25">
      <c r="A2619">
        <f t="shared" si="184"/>
        <v>0</v>
      </c>
      <c r="B2619">
        <v>2001</v>
      </c>
      <c r="C2619" t="s">
        <v>5957</v>
      </c>
      <c r="D2619" t="s">
        <v>2374</v>
      </c>
      <c r="E2619" t="s">
        <v>5422</v>
      </c>
      <c r="F2619">
        <v>2</v>
      </c>
      <c r="G2619">
        <v>4</v>
      </c>
      <c r="H2619">
        <f t="shared" si="183"/>
        <v>16</v>
      </c>
      <c r="P2619" s="10"/>
      <c r="Q2619" s="10"/>
    </row>
    <row r="2620" spans="1:17" x14ac:dyDescent="0.25">
      <c r="A2620">
        <f t="shared" si="184"/>
        <v>0</v>
      </c>
      <c r="B2620">
        <v>2001</v>
      </c>
      <c r="C2620" t="s">
        <v>5958</v>
      </c>
      <c r="D2620" t="s">
        <v>2548</v>
      </c>
      <c r="E2620" t="s">
        <v>5959</v>
      </c>
      <c r="F2620">
        <v>3</v>
      </c>
      <c r="G2620">
        <v>4</v>
      </c>
      <c r="H2620">
        <f t="shared" si="183"/>
        <v>16</v>
      </c>
      <c r="P2620" s="10"/>
      <c r="Q2620" s="10"/>
    </row>
    <row r="2621" spans="1:17" x14ac:dyDescent="0.25">
      <c r="A2621">
        <f t="shared" si="184"/>
        <v>0</v>
      </c>
      <c r="B2621">
        <v>2001</v>
      </c>
      <c r="C2621" t="s">
        <v>5960</v>
      </c>
      <c r="D2621" t="s">
        <v>1682</v>
      </c>
      <c r="E2621" t="s">
        <v>5961</v>
      </c>
      <c r="F2621">
        <v>2</v>
      </c>
      <c r="G2621">
        <v>4</v>
      </c>
      <c r="H2621">
        <f t="shared" si="183"/>
        <v>16</v>
      </c>
      <c r="P2621" s="10"/>
      <c r="Q2621" s="10"/>
    </row>
    <row r="2622" spans="1:17" x14ac:dyDescent="0.25">
      <c r="A2622">
        <f t="shared" si="184"/>
        <v>0</v>
      </c>
      <c r="B2622">
        <v>2001</v>
      </c>
      <c r="C2622" t="s">
        <v>5962</v>
      </c>
      <c r="D2622" t="s">
        <v>5140</v>
      </c>
      <c r="E2622" t="s">
        <v>5963</v>
      </c>
      <c r="F2622">
        <v>2</v>
      </c>
      <c r="G2622">
        <v>4</v>
      </c>
      <c r="H2622">
        <f t="shared" si="183"/>
        <v>16</v>
      </c>
      <c r="P2622" s="10"/>
      <c r="Q2622" s="10"/>
    </row>
    <row r="2623" spans="1:17" x14ac:dyDescent="0.25">
      <c r="A2623">
        <f t="shared" si="184"/>
        <v>0</v>
      </c>
      <c r="B2623">
        <v>2001</v>
      </c>
      <c r="C2623" t="s">
        <v>5964</v>
      </c>
      <c r="D2623" t="s">
        <v>4249</v>
      </c>
      <c r="E2623" t="s">
        <v>5965</v>
      </c>
      <c r="F2623">
        <v>2</v>
      </c>
      <c r="G2623">
        <v>4</v>
      </c>
      <c r="H2623">
        <f t="shared" si="183"/>
        <v>16</v>
      </c>
      <c r="P2623" s="10"/>
      <c r="Q2623" s="10"/>
    </row>
    <row r="2624" spans="1:17" x14ac:dyDescent="0.25">
      <c r="A2624">
        <f t="shared" si="184"/>
        <v>0</v>
      </c>
      <c r="B2624">
        <v>2001</v>
      </c>
      <c r="C2624" t="s">
        <v>5966</v>
      </c>
      <c r="D2624" t="s">
        <v>417</v>
      </c>
      <c r="E2624" t="s">
        <v>5967</v>
      </c>
      <c r="F2624">
        <v>3</v>
      </c>
      <c r="G2624">
        <v>4</v>
      </c>
      <c r="H2624">
        <f t="shared" si="183"/>
        <v>16</v>
      </c>
      <c r="P2624" s="10"/>
      <c r="Q2624" s="10"/>
    </row>
    <row r="2625" spans="1:17" x14ac:dyDescent="0.25">
      <c r="A2625">
        <f t="shared" si="184"/>
        <v>0</v>
      </c>
      <c r="B2625">
        <v>2001</v>
      </c>
      <c r="C2625" t="s">
        <v>5968</v>
      </c>
      <c r="D2625" t="s">
        <v>2640</v>
      </c>
      <c r="E2625" t="s">
        <v>5969</v>
      </c>
      <c r="F2625">
        <v>3</v>
      </c>
      <c r="G2625">
        <v>3</v>
      </c>
      <c r="H2625">
        <f t="shared" si="183"/>
        <v>9</v>
      </c>
      <c r="P2625" s="10"/>
      <c r="Q2625" s="10"/>
    </row>
    <row r="2626" spans="1:17" x14ac:dyDescent="0.25">
      <c r="A2626">
        <f t="shared" si="184"/>
        <v>0</v>
      </c>
      <c r="B2626">
        <v>2001</v>
      </c>
      <c r="C2626" t="s">
        <v>5970</v>
      </c>
      <c r="D2626" t="s">
        <v>434</v>
      </c>
      <c r="E2626" t="s">
        <v>5971</v>
      </c>
      <c r="F2626">
        <v>2</v>
      </c>
      <c r="G2626">
        <v>3</v>
      </c>
      <c r="H2626">
        <f t="shared" si="183"/>
        <v>9</v>
      </c>
      <c r="P2626" s="10"/>
      <c r="Q2626" s="10"/>
    </row>
    <row r="2627" spans="1:17" x14ac:dyDescent="0.25">
      <c r="A2627">
        <f t="shared" si="184"/>
        <v>0</v>
      </c>
      <c r="B2627">
        <v>2001</v>
      </c>
      <c r="C2627" t="s">
        <v>5972</v>
      </c>
      <c r="D2627" t="s">
        <v>2106</v>
      </c>
      <c r="E2627" t="s">
        <v>5973</v>
      </c>
      <c r="F2627">
        <v>3</v>
      </c>
      <c r="G2627">
        <v>4</v>
      </c>
      <c r="H2627">
        <f t="shared" si="183"/>
        <v>16</v>
      </c>
      <c r="P2627" s="10"/>
      <c r="Q2627" s="10"/>
    </row>
    <row r="2628" spans="1:17" x14ac:dyDescent="0.25">
      <c r="A2628">
        <f t="shared" si="184"/>
        <v>0</v>
      </c>
      <c r="B2628">
        <v>2001</v>
      </c>
      <c r="C2628" t="s">
        <v>5974</v>
      </c>
      <c r="D2628" t="s">
        <v>1764</v>
      </c>
      <c r="E2628" t="s">
        <v>5975</v>
      </c>
      <c r="F2628">
        <v>2</v>
      </c>
      <c r="G2628">
        <v>3</v>
      </c>
      <c r="H2628">
        <f t="shared" si="183"/>
        <v>9</v>
      </c>
      <c r="P2628" s="10"/>
      <c r="Q2628" s="10"/>
    </row>
    <row r="2629" spans="1:17" x14ac:dyDescent="0.25">
      <c r="A2629">
        <f t="shared" si="184"/>
        <v>0</v>
      </c>
      <c r="B2629">
        <v>2001</v>
      </c>
      <c r="C2629" t="s">
        <v>5976</v>
      </c>
      <c r="D2629" t="s">
        <v>1399</v>
      </c>
      <c r="E2629" t="s">
        <v>5977</v>
      </c>
      <c r="F2629">
        <v>4</v>
      </c>
      <c r="G2629">
        <v>4</v>
      </c>
      <c r="H2629">
        <f t="shared" si="183"/>
        <v>16</v>
      </c>
      <c r="P2629" s="10"/>
      <c r="Q2629" s="10"/>
    </row>
    <row r="2630" spans="1:17" x14ac:dyDescent="0.25">
      <c r="A2630">
        <f t="shared" si="184"/>
        <v>0</v>
      </c>
      <c r="B2630">
        <v>2001</v>
      </c>
      <c r="C2630" t="s">
        <v>5978</v>
      </c>
      <c r="D2630" t="s">
        <v>5979</v>
      </c>
      <c r="E2630" t="s">
        <v>5980</v>
      </c>
      <c r="F2630">
        <v>2</v>
      </c>
      <c r="G2630">
        <v>4</v>
      </c>
      <c r="H2630">
        <f t="shared" si="183"/>
        <v>16</v>
      </c>
      <c r="P2630" s="10"/>
      <c r="Q2630" s="10"/>
    </row>
    <row r="2631" spans="1:17" x14ac:dyDescent="0.25">
      <c r="A2631">
        <f t="shared" si="184"/>
        <v>0</v>
      </c>
      <c r="B2631">
        <v>2001</v>
      </c>
      <c r="C2631" t="s">
        <v>5981</v>
      </c>
      <c r="D2631" t="s">
        <v>5982</v>
      </c>
      <c r="E2631" t="s">
        <v>5983</v>
      </c>
      <c r="F2631">
        <v>4</v>
      </c>
      <c r="G2631">
        <v>4</v>
      </c>
      <c r="H2631">
        <f t="shared" si="183"/>
        <v>16</v>
      </c>
      <c r="P2631" s="10"/>
      <c r="Q2631" s="10"/>
    </row>
    <row r="2632" spans="1:17" x14ac:dyDescent="0.25">
      <c r="A2632">
        <f t="shared" si="184"/>
        <v>0</v>
      </c>
      <c r="B2632">
        <v>2001</v>
      </c>
      <c r="C2632" t="s">
        <v>5984</v>
      </c>
      <c r="D2632" t="s">
        <v>3553</v>
      </c>
      <c r="E2632" t="s">
        <v>5985</v>
      </c>
      <c r="F2632">
        <v>5</v>
      </c>
      <c r="G2632">
        <v>4</v>
      </c>
      <c r="H2632">
        <f t="shared" si="183"/>
        <v>16</v>
      </c>
      <c r="P2632" s="10"/>
      <c r="Q2632" s="10"/>
    </row>
    <row r="2633" spans="1:17" x14ac:dyDescent="0.25">
      <c r="A2633">
        <f t="shared" si="184"/>
        <v>0</v>
      </c>
      <c r="B2633">
        <v>2001</v>
      </c>
      <c r="C2633" t="s">
        <v>5986</v>
      </c>
      <c r="D2633" t="s">
        <v>463</v>
      </c>
      <c r="E2633" t="s">
        <v>5987</v>
      </c>
      <c r="F2633">
        <v>2</v>
      </c>
      <c r="G2633">
        <v>4</v>
      </c>
      <c r="H2633">
        <f t="shared" si="183"/>
        <v>16</v>
      </c>
      <c r="P2633" s="10"/>
      <c r="Q2633" s="10"/>
    </row>
    <row r="2634" spans="1:17" x14ac:dyDescent="0.25">
      <c r="A2634">
        <f t="shared" si="184"/>
        <v>0</v>
      </c>
      <c r="B2634">
        <v>2001</v>
      </c>
      <c r="C2634" t="s">
        <v>5988</v>
      </c>
      <c r="D2634" t="s">
        <v>1108</v>
      </c>
      <c r="E2634" t="s">
        <v>5535</v>
      </c>
      <c r="F2634">
        <v>2</v>
      </c>
      <c r="G2634">
        <v>4</v>
      </c>
      <c r="H2634">
        <f t="shared" si="183"/>
        <v>16</v>
      </c>
      <c r="P2634" s="10"/>
      <c r="Q2634" s="10"/>
    </row>
    <row r="2635" spans="1:17" x14ac:dyDescent="0.25">
      <c r="A2635">
        <f t="shared" si="184"/>
        <v>0</v>
      </c>
      <c r="B2635">
        <v>2001</v>
      </c>
      <c r="C2635" t="s">
        <v>5989</v>
      </c>
      <c r="D2635" t="s">
        <v>717</v>
      </c>
      <c r="E2635" t="s">
        <v>5990</v>
      </c>
      <c r="F2635">
        <v>2</v>
      </c>
      <c r="G2635">
        <v>4</v>
      </c>
      <c r="H2635">
        <f t="shared" si="183"/>
        <v>16</v>
      </c>
      <c r="P2635" s="10"/>
      <c r="Q2635" s="10"/>
    </row>
    <row r="2636" spans="1:17" x14ac:dyDescent="0.25">
      <c r="A2636">
        <f t="shared" si="184"/>
        <v>0</v>
      </c>
      <c r="B2636">
        <v>2001</v>
      </c>
      <c r="C2636" t="s">
        <v>5991</v>
      </c>
      <c r="D2636" t="s">
        <v>5992</v>
      </c>
      <c r="E2636" t="s">
        <v>5993</v>
      </c>
      <c r="F2636">
        <v>2</v>
      </c>
      <c r="G2636">
        <v>4</v>
      </c>
      <c r="H2636">
        <f t="shared" si="183"/>
        <v>16</v>
      </c>
      <c r="P2636" s="10"/>
      <c r="Q2636" s="10"/>
    </row>
    <row r="2637" spans="1:17" x14ac:dyDescent="0.25">
      <c r="A2637">
        <f t="shared" si="184"/>
        <v>0</v>
      </c>
      <c r="B2637">
        <v>2001</v>
      </c>
      <c r="C2637" t="s">
        <v>5994</v>
      </c>
      <c r="D2637" t="s">
        <v>5995</v>
      </c>
      <c r="E2637" t="s">
        <v>5996</v>
      </c>
      <c r="F2637">
        <v>3</v>
      </c>
      <c r="G2637">
        <v>3</v>
      </c>
      <c r="H2637">
        <f t="shared" si="183"/>
        <v>9</v>
      </c>
      <c r="P2637" s="10"/>
      <c r="Q2637" s="10"/>
    </row>
    <row r="2638" spans="1:17" x14ac:dyDescent="0.25">
      <c r="A2638">
        <f t="shared" si="184"/>
        <v>0</v>
      </c>
      <c r="B2638">
        <v>2001</v>
      </c>
      <c r="C2638" t="s">
        <v>5997</v>
      </c>
      <c r="D2638" t="s">
        <v>5563</v>
      </c>
      <c r="E2638" t="s">
        <v>5998</v>
      </c>
      <c r="F2638">
        <v>3</v>
      </c>
      <c r="G2638">
        <v>4</v>
      </c>
      <c r="H2638">
        <f t="shared" si="183"/>
        <v>16</v>
      </c>
      <c r="P2638" s="10"/>
      <c r="Q2638" s="10"/>
    </row>
    <row r="2639" spans="1:17" x14ac:dyDescent="0.25">
      <c r="A2639">
        <f t="shared" si="184"/>
        <v>0</v>
      </c>
      <c r="B2639">
        <v>2001</v>
      </c>
      <c r="C2639" t="s">
        <v>5999</v>
      </c>
      <c r="D2639" t="s">
        <v>4246</v>
      </c>
      <c r="E2639" t="s">
        <v>6000</v>
      </c>
      <c r="F2639">
        <v>3</v>
      </c>
      <c r="G2639">
        <v>3</v>
      </c>
      <c r="H2639">
        <f t="shared" si="183"/>
        <v>9</v>
      </c>
      <c r="P2639" s="10"/>
      <c r="Q2639" s="10"/>
    </row>
    <row r="2640" spans="1:17" x14ac:dyDescent="0.25">
      <c r="A2640">
        <f t="shared" si="184"/>
        <v>0</v>
      </c>
      <c r="B2640">
        <v>2001</v>
      </c>
      <c r="C2640" t="s">
        <v>6001</v>
      </c>
      <c r="D2640" t="s">
        <v>6002</v>
      </c>
      <c r="E2640" t="s">
        <v>6003</v>
      </c>
      <c r="F2640">
        <v>2</v>
      </c>
      <c r="G2640">
        <v>4</v>
      </c>
      <c r="H2640">
        <f t="shared" si="183"/>
        <v>16</v>
      </c>
      <c r="P2640" s="10"/>
      <c r="Q2640" s="10"/>
    </row>
    <row r="2641" spans="1:17" x14ac:dyDescent="0.25">
      <c r="A2641">
        <f t="shared" si="184"/>
        <v>0</v>
      </c>
      <c r="B2641">
        <v>2001</v>
      </c>
      <c r="C2641" t="s">
        <v>6004</v>
      </c>
      <c r="D2641" t="s">
        <v>324</v>
      </c>
      <c r="E2641" t="s">
        <v>6005</v>
      </c>
      <c r="F2641">
        <v>4</v>
      </c>
      <c r="G2641">
        <v>3</v>
      </c>
      <c r="H2641">
        <f t="shared" si="183"/>
        <v>9</v>
      </c>
      <c r="P2641" s="10"/>
      <c r="Q2641" s="10"/>
    </row>
    <row r="2642" spans="1:17" x14ac:dyDescent="0.25">
      <c r="A2642">
        <f t="shared" si="184"/>
        <v>0</v>
      </c>
      <c r="B2642">
        <v>2001</v>
      </c>
      <c r="C2642" t="s">
        <v>6006</v>
      </c>
      <c r="D2642" t="s">
        <v>6007</v>
      </c>
      <c r="E2642" t="s">
        <v>6008</v>
      </c>
      <c r="F2642">
        <v>4</v>
      </c>
      <c r="G2642">
        <v>4</v>
      </c>
      <c r="H2642">
        <f t="shared" si="183"/>
        <v>16</v>
      </c>
      <c r="P2642" s="10"/>
      <c r="Q2642" s="10"/>
    </row>
    <row r="2643" spans="1:17" x14ac:dyDescent="0.25">
      <c r="A2643">
        <f t="shared" si="184"/>
        <v>0</v>
      </c>
      <c r="B2643">
        <v>2001</v>
      </c>
      <c r="C2643" t="s">
        <v>6009</v>
      </c>
      <c r="D2643" t="s">
        <v>1399</v>
      </c>
      <c r="E2643" t="s">
        <v>6010</v>
      </c>
      <c r="F2643">
        <v>2</v>
      </c>
      <c r="G2643">
        <v>4</v>
      </c>
      <c r="H2643">
        <f t="shared" si="183"/>
        <v>16</v>
      </c>
      <c r="P2643" s="10"/>
      <c r="Q2643" s="10"/>
    </row>
    <row r="2644" spans="1:17" x14ac:dyDescent="0.25">
      <c r="A2644">
        <f t="shared" si="184"/>
        <v>0</v>
      </c>
      <c r="B2644">
        <v>2001</v>
      </c>
      <c r="C2644" t="s">
        <v>6011</v>
      </c>
      <c r="D2644" t="s">
        <v>506</v>
      </c>
      <c r="E2644" t="s">
        <v>6012</v>
      </c>
      <c r="F2644">
        <v>2</v>
      </c>
      <c r="G2644">
        <v>4</v>
      </c>
      <c r="H2644">
        <f t="shared" si="183"/>
        <v>16</v>
      </c>
      <c r="P2644" s="10"/>
      <c r="Q2644" s="10"/>
    </row>
    <row r="2645" spans="1:17" x14ac:dyDescent="0.25">
      <c r="A2645">
        <f t="shared" si="184"/>
        <v>0</v>
      </c>
      <c r="B2645">
        <v>2001</v>
      </c>
      <c r="C2645" t="s">
        <v>6013</v>
      </c>
      <c r="D2645" t="s">
        <v>815</v>
      </c>
      <c r="E2645" t="s">
        <v>6014</v>
      </c>
      <c r="F2645">
        <v>2</v>
      </c>
      <c r="G2645">
        <v>4</v>
      </c>
      <c r="H2645">
        <f t="shared" si="183"/>
        <v>16</v>
      </c>
      <c r="P2645" s="10"/>
      <c r="Q2645" s="10"/>
    </row>
    <row r="2646" spans="1:17" x14ac:dyDescent="0.25">
      <c r="A2646">
        <f t="shared" si="184"/>
        <v>0</v>
      </c>
      <c r="B2646">
        <v>2001</v>
      </c>
      <c r="C2646" t="s">
        <v>6015</v>
      </c>
      <c r="D2646" t="s">
        <v>1627</v>
      </c>
      <c r="E2646" t="s">
        <v>6016</v>
      </c>
      <c r="F2646">
        <v>2</v>
      </c>
      <c r="G2646">
        <v>4</v>
      </c>
      <c r="H2646">
        <f t="shared" si="183"/>
        <v>16</v>
      </c>
      <c r="P2646" s="10"/>
      <c r="Q2646" s="10"/>
    </row>
    <row r="2647" spans="1:17" x14ac:dyDescent="0.25">
      <c r="A2647">
        <f t="shared" si="184"/>
        <v>0</v>
      </c>
      <c r="B2647">
        <v>2001</v>
      </c>
      <c r="C2647" t="s">
        <v>6017</v>
      </c>
      <c r="D2647" t="s">
        <v>2066</v>
      </c>
      <c r="E2647" t="s">
        <v>6018</v>
      </c>
      <c r="F2647">
        <v>2</v>
      </c>
      <c r="G2647">
        <v>4</v>
      </c>
      <c r="H2647">
        <f t="shared" si="183"/>
        <v>16</v>
      </c>
      <c r="P2647" s="10"/>
      <c r="Q2647" s="10"/>
    </row>
    <row r="2648" spans="1:17" x14ac:dyDescent="0.25">
      <c r="A2648">
        <f t="shared" si="184"/>
        <v>0</v>
      </c>
      <c r="B2648">
        <v>2001</v>
      </c>
      <c r="C2648" t="s">
        <v>6019</v>
      </c>
      <c r="D2648" t="s">
        <v>6020</v>
      </c>
      <c r="E2648" t="s">
        <v>6021</v>
      </c>
      <c r="F2648">
        <v>5</v>
      </c>
      <c r="G2648">
        <v>4</v>
      </c>
      <c r="H2648">
        <f t="shared" si="183"/>
        <v>16</v>
      </c>
      <c r="P2648" s="10"/>
      <c r="Q2648" s="10"/>
    </row>
    <row r="2649" spans="1:17" x14ac:dyDescent="0.25">
      <c r="A2649">
        <f t="shared" si="184"/>
        <v>0</v>
      </c>
      <c r="B2649">
        <v>2001</v>
      </c>
      <c r="C2649" t="s">
        <v>6022</v>
      </c>
      <c r="D2649" t="s">
        <v>1598</v>
      </c>
      <c r="E2649" t="s">
        <v>6023</v>
      </c>
      <c r="F2649">
        <v>2</v>
      </c>
      <c r="G2649">
        <v>4</v>
      </c>
      <c r="H2649">
        <f t="shared" si="183"/>
        <v>16</v>
      </c>
      <c r="P2649" s="10"/>
      <c r="Q2649" s="10"/>
    </row>
    <row r="2650" spans="1:17" x14ac:dyDescent="0.25">
      <c r="A2650">
        <f t="shared" si="184"/>
        <v>0</v>
      </c>
      <c r="B2650">
        <v>2001</v>
      </c>
      <c r="C2650" t="s">
        <v>6024</v>
      </c>
      <c r="D2650" t="s">
        <v>1036</v>
      </c>
      <c r="E2650" t="s">
        <v>6025</v>
      </c>
      <c r="F2650">
        <v>2</v>
      </c>
      <c r="G2650">
        <v>4</v>
      </c>
      <c r="H2650">
        <f t="shared" si="183"/>
        <v>16</v>
      </c>
      <c r="P2650" s="10"/>
      <c r="Q2650" s="10"/>
    </row>
    <row r="2651" spans="1:17" x14ac:dyDescent="0.25">
      <c r="A2651">
        <f t="shared" si="184"/>
        <v>0</v>
      </c>
      <c r="B2651">
        <v>2001</v>
      </c>
      <c r="C2651" t="s">
        <v>6026</v>
      </c>
      <c r="D2651" t="s">
        <v>2879</v>
      </c>
      <c r="E2651" t="s">
        <v>6027</v>
      </c>
      <c r="F2651">
        <v>4</v>
      </c>
      <c r="G2651">
        <v>2</v>
      </c>
      <c r="H2651">
        <f t="shared" si="183"/>
        <v>4</v>
      </c>
      <c r="P2651" s="10"/>
      <c r="Q2651" s="10"/>
    </row>
    <row r="2652" spans="1:17" x14ac:dyDescent="0.25">
      <c r="A2652">
        <f t="shared" si="184"/>
        <v>0</v>
      </c>
      <c r="B2652">
        <v>2001</v>
      </c>
      <c r="C2652" t="s">
        <v>6028</v>
      </c>
      <c r="D2652" t="s">
        <v>6029</v>
      </c>
      <c r="E2652" t="s">
        <v>6030</v>
      </c>
      <c r="F2652">
        <v>3</v>
      </c>
      <c r="G2652">
        <v>4</v>
      </c>
      <c r="H2652">
        <f t="shared" si="183"/>
        <v>16</v>
      </c>
      <c r="P2652" s="10"/>
      <c r="Q2652" s="10"/>
    </row>
    <row r="2653" spans="1:17" x14ac:dyDescent="0.25">
      <c r="A2653">
        <f t="shared" si="184"/>
        <v>0</v>
      </c>
      <c r="B2653">
        <v>2001</v>
      </c>
      <c r="C2653" t="s">
        <v>6031</v>
      </c>
      <c r="D2653" t="s">
        <v>6032</v>
      </c>
      <c r="E2653" t="s">
        <v>6033</v>
      </c>
      <c r="F2653">
        <v>3</v>
      </c>
      <c r="G2653">
        <v>3</v>
      </c>
      <c r="H2653">
        <f t="shared" si="183"/>
        <v>9</v>
      </c>
      <c r="P2653" s="10"/>
      <c r="Q2653" s="10"/>
    </row>
    <row r="2654" spans="1:17" x14ac:dyDescent="0.25">
      <c r="A2654">
        <f t="shared" si="184"/>
        <v>0</v>
      </c>
      <c r="B2654">
        <v>2001</v>
      </c>
      <c r="C2654" t="s">
        <v>6034</v>
      </c>
      <c r="D2654" t="s">
        <v>484</v>
      </c>
      <c r="E2654" t="s">
        <v>6035</v>
      </c>
      <c r="F2654">
        <v>2</v>
      </c>
      <c r="G2654">
        <v>3</v>
      </c>
      <c r="H2654">
        <f t="shared" si="183"/>
        <v>9</v>
      </c>
      <c r="P2654" s="10"/>
      <c r="Q2654" s="10"/>
    </row>
    <row r="2655" spans="1:17" x14ac:dyDescent="0.25">
      <c r="A2655">
        <f t="shared" si="184"/>
        <v>0</v>
      </c>
      <c r="B2655">
        <v>2001</v>
      </c>
      <c r="C2655" t="s">
        <v>6036</v>
      </c>
      <c r="D2655" t="s">
        <v>324</v>
      </c>
      <c r="E2655" t="s">
        <v>6037</v>
      </c>
      <c r="F2655">
        <v>4</v>
      </c>
      <c r="G2655">
        <v>4</v>
      </c>
      <c r="H2655">
        <f t="shared" si="183"/>
        <v>16</v>
      </c>
      <c r="P2655" s="10"/>
      <c r="Q2655" s="10"/>
    </row>
    <row r="2656" spans="1:17" x14ac:dyDescent="0.25">
      <c r="A2656">
        <f t="shared" si="184"/>
        <v>0</v>
      </c>
      <c r="B2656">
        <v>2001</v>
      </c>
      <c r="C2656" t="s">
        <v>6038</v>
      </c>
      <c r="D2656" t="s">
        <v>403</v>
      </c>
      <c r="E2656" t="s">
        <v>6039</v>
      </c>
      <c r="F2656">
        <v>2</v>
      </c>
      <c r="G2656">
        <v>4</v>
      </c>
      <c r="H2656">
        <f t="shared" si="183"/>
        <v>16</v>
      </c>
      <c r="P2656" s="10"/>
      <c r="Q2656" s="10"/>
    </row>
    <row r="2657" spans="1:17" x14ac:dyDescent="0.25">
      <c r="A2657">
        <f t="shared" si="184"/>
        <v>0</v>
      </c>
      <c r="B2657">
        <v>2001</v>
      </c>
      <c r="C2657" t="s">
        <v>6040</v>
      </c>
      <c r="D2657" t="s">
        <v>342</v>
      </c>
      <c r="E2657" t="s">
        <v>6041</v>
      </c>
      <c r="F2657">
        <v>3</v>
      </c>
      <c r="G2657">
        <v>3</v>
      </c>
      <c r="H2657">
        <f t="shared" si="183"/>
        <v>9</v>
      </c>
      <c r="P2657" s="10"/>
      <c r="Q2657" s="10"/>
    </row>
    <row r="2658" spans="1:17" x14ac:dyDescent="0.25">
      <c r="A2658">
        <f t="shared" si="184"/>
        <v>0</v>
      </c>
      <c r="B2658">
        <v>2001</v>
      </c>
      <c r="C2658" t="s">
        <v>6042</v>
      </c>
      <c r="D2658" t="s">
        <v>1408</v>
      </c>
      <c r="E2658" t="s">
        <v>6043</v>
      </c>
      <c r="F2658">
        <v>3</v>
      </c>
      <c r="G2658">
        <v>3</v>
      </c>
      <c r="H2658">
        <f t="shared" si="183"/>
        <v>9</v>
      </c>
      <c r="P2658" s="10"/>
      <c r="Q2658" s="10"/>
    </row>
    <row r="2659" spans="1:17" x14ac:dyDescent="0.25">
      <c r="A2659">
        <f t="shared" si="184"/>
        <v>0</v>
      </c>
      <c r="B2659">
        <v>2001</v>
      </c>
      <c r="C2659" t="s">
        <v>6044</v>
      </c>
      <c r="D2659" t="s">
        <v>6045</v>
      </c>
      <c r="E2659" t="s">
        <v>6046</v>
      </c>
      <c r="F2659">
        <v>3</v>
      </c>
      <c r="G2659">
        <v>2</v>
      </c>
      <c r="H2659">
        <f t="shared" si="183"/>
        <v>4</v>
      </c>
      <c r="P2659" s="10"/>
      <c r="Q2659" s="10"/>
    </row>
    <row r="2660" spans="1:17" x14ac:dyDescent="0.25">
      <c r="A2660">
        <f t="shared" si="184"/>
        <v>0</v>
      </c>
      <c r="B2660">
        <v>2001</v>
      </c>
      <c r="C2660" t="s">
        <v>6047</v>
      </c>
      <c r="D2660" t="s">
        <v>6048</v>
      </c>
      <c r="E2660" t="s">
        <v>6049</v>
      </c>
      <c r="F2660">
        <v>3</v>
      </c>
      <c r="G2660">
        <v>4</v>
      </c>
      <c r="H2660">
        <f t="shared" si="183"/>
        <v>16</v>
      </c>
      <c r="P2660" s="10"/>
      <c r="Q2660" s="10"/>
    </row>
    <row r="2661" spans="1:17" x14ac:dyDescent="0.25">
      <c r="A2661">
        <f t="shared" si="184"/>
        <v>0</v>
      </c>
      <c r="B2661">
        <v>2001</v>
      </c>
      <c r="C2661" t="s">
        <v>6050</v>
      </c>
      <c r="D2661" t="s">
        <v>3062</v>
      </c>
      <c r="E2661" t="s">
        <v>6051</v>
      </c>
      <c r="F2661">
        <v>3</v>
      </c>
      <c r="G2661">
        <v>2</v>
      </c>
      <c r="H2661">
        <f t="shared" si="183"/>
        <v>4</v>
      </c>
      <c r="P2661" s="10"/>
      <c r="Q2661" s="10"/>
    </row>
    <row r="2662" spans="1:17" x14ac:dyDescent="0.25">
      <c r="A2662">
        <f t="shared" si="184"/>
        <v>0</v>
      </c>
      <c r="B2662">
        <v>2001</v>
      </c>
      <c r="C2662" t="s">
        <v>6052</v>
      </c>
      <c r="D2662" t="s">
        <v>2374</v>
      </c>
      <c r="E2662" t="s">
        <v>6053</v>
      </c>
      <c r="F2662">
        <v>4</v>
      </c>
      <c r="G2662">
        <v>4</v>
      </c>
      <c r="H2662">
        <f t="shared" si="183"/>
        <v>16</v>
      </c>
      <c r="P2662" s="10"/>
      <c r="Q2662" s="10"/>
    </row>
    <row r="2663" spans="1:17" x14ac:dyDescent="0.25">
      <c r="A2663">
        <f t="shared" si="184"/>
        <v>0</v>
      </c>
      <c r="B2663">
        <v>2001</v>
      </c>
      <c r="C2663" t="s">
        <v>6054</v>
      </c>
      <c r="D2663" t="s">
        <v>6055</v>
      </c>
      <c r="E2663" t="s">
        <v>6056</v>
      </c>
      <c r="F2663">
        <v>2</v>
      </c>
      <c r="G2663">
        <v>3</v>
      </c>
      <c r="H2663">
        <f t="shared" si="183"/>
        <v>9</v>
      </c>
      <c r="P2663" s="10"/>
      <c r="Q2663" s="10"/>
    </row>
    <row r="2664" spans="1:17" x14ac:dyDescent="0.25">
      <c r="A2664">
        <f t="shared" si="184"/>
        <v>0</v>
      </c>
      <c r="B2664">
        <v>2001</v>
      </c>
      <c r="C2664" t="s">
        <v>6057</v>
      </c>
      <c r="D2664" t="s">
        <v>4719</v>
      </c>
      <c r="E2664" t="s">
        <v>6058</v>
      </c>
      <c r="F2664">
        <v>2</v>
      </c>
      <c r="G2664">
        <v>4</v>
      </c>
      <c r="H2664">
        <f t="shared" si="183"/>
        <v>16</v>
      </c>
      <c r="P2664" s="10"/>
      <c r="Q2664" s="10"/>
    </row>
    <row r="2665" spans="1:17" x14ac:dyDescent="0.25">
      <c r="A2665">
        <f t="shared" si="184"/>
        <v>0</v>
      </c>
      <c r="B2665">
        <v>2001</v>
      </c>
      <c r="C2665" t="s">
        <v>6059</v>
      </c>
      <c r="D2665" t="s">
        <v>3376</v>
      </c>
      <c r="E2665" t="s">
        <v>6060</v>
      </c>
      <c r="F2665">
        <v>2</v>
      </c>
      <c r="G2665">
        <v>4</v>
      </c>
      <c r="H2665">
        <f t="shared" si="183"/>
        <v>16</v>
      </c>
      <c r="P2665" s="10"/>
      <c r="Q2665" s="10"/>
    </row>
    <row r="2666" spans="1:17" x14ac:dyDescent="0.25">
      <c r="A2666">
        <f t="shared" si="184"/>
        <v>0</v>
      </c>
      <c r="B2666">
        <v>2001</v>
      </c>
      <c r="C2666" t="s">
        <v>6061</v>
      </c>
      <c r="D2666" t="s">
        <v>5073</v>
      </c>
      <c r="E2666" t="s">
        <v>6062</v>
      </c>
      <c r="F2666">
        <v>5</v>
      </c>
      <c r="G2666">
        <v>4</v>
      </c>
      <c r="H2666">
        <f t="shared" si="183"/>
        <v>16</v>
      </c>
      <c r="P2666" s="10"/>
      <c r="Q2666" s="10"/>
    </row>
    <row r="2667" spans="1:17" x14ac:dyDescent="0.25">
      <c r="A2667">
        <f t="shared" si="184"/>
        <v>0</v>
      </c>
      <c r="B2667">
        <v>2001</v>
      </c>
      <c r="C2667" t="s">
        <v>6063</v>
      </c>
      <c r="D2667" t="s">
        <v>6064</v>
      </c>
      <c r="E2667" t="s">
        <v>6065</v>
      </c>
      <c r="F2667">
        <v>3</v>
      </c>
      <c r="G2667">
        <v>3</v>
      </c>
      <c r="H2667">
        <f t="shared" si="183"/>
        <v>9</v>
      </c>
      <c r="P2667" s="10"/>
      <c r="Q2667" s="10"/>
    </row>
    <row r="2668" spans="1:17" x14ac:dyDescent="0.25">
      <c r="A2668">
        <f t="shared" si="184"/>
        <v>0</v>
      </c>
      <c r="B2668">
        <v>2001</v>
      </c>
      <c r="C2668" t="s">
        <v>6066</v>
      </c>
      <c r="D2668" t="s">
        <v>6067</v>
      </c>
      <c r="E2668" t="s">
        <v>6068</v>
      </c>
      <c r="F2668">
        <v>2</v>
      </c>
      <c r="G2668">
        <v>2</v>
      </c>
      <c r="H2668">
        <f t="shared" si="183"/>
        <v>4</v>
      </c>
      <c r="P2668" s="10"/>
      <c r="Q2668" s="10"/>
    </row>
    <row r="2669" spans="1:17" x14ac:dyDescent="0.25">
      <c r="A2669">
        <f t="shared" si="184"/>
        <v>0</v>
      </c>
      <c r="B2669">
        <v>2001</v>
      </c>
      <c r="C2669" t="s">
        <v>6069</v>
      </c>
      <c r="D2669" t="s">
        <v>963</v>
      </c>
      <c r="E2669" t="s">
        <v>6070</v>
      </c>
      <c r="F2669">
        <v>2</v>
      </c>
      <c r="G2669">
        <v>4</v>
      </c>
      <c r="H2669">
        <f t="shared" si="183"/>
        <v>16</v>
      </c>
      <c r="P2669" s="10"/>
      <c r="Q2669" s="10"/>
    </row>
    <row r="2670" spans="1:17" x14ac:dyDescent="0.25">
      <c r="A2670">
        <f t="shared" si="184"/>
        <v>0</v>
      </c>
      <c r="B2670">
        <v>2001</v>
      </c>
      <c r="C2670" t="s">
        <v>6071</v>
      </c>
      <c r="D2670" t="s">
        <v>6072</v>
      </c>
      <c r="E2670" t="s">
        <v>6073</v>
      </c>
      <c r="F2670">
        <v>2</v>
      </c>
      <c r="G2670">
        <v>4</v>
      </c>
      <c r="H2670">
        <f t="shared" si="183"/>
        <v>16</v>
      </c>
      <c r="P2670" s="10"/>
      <c r="Q2670" s="10"/>
    </row>
    <row r="2671" spans="1:17" x14ac:dyDescent="0.25">
      <c r="A2671">
        <f t="shared" si="184"/>
        <v>0</v>
      </c>
      <c r="B2671">
        <v>2001</v>
      </c>
      <c r="C2671" t="s">
        <v>6074</v>
      </c>
      <c r="D2671" t="s">
        <v>5204</v>
      </c>
      <c r="E2671" t="s">
        <v>6075</v>
      </c>
      <c r="F2671">
        <v>4</v>
      </c>
      <c r="G2671">
        <v>3</v>
      </c>
      <c r="H2671">
        <f t="shared" si="183"/>
        <v>9</v>
      </c>
      <c r="P2671" s="10"/>
      <c r="Q2671" s="10"/>
    </row>
    <row r="2672" spans="1:17" x14ac:dyDescent="0.25">
      <c r="A2672">
        <f t="shared" si="184"/>
        <v>0</v>
      </c>
      <c r="B2672">
        <v>2001</v>
      </c>
      <c r="C2672" t="s">
        <v>6076</v>
      </c>
      <c r="D2672" t="s">
        <v>312</v>
      </c>
      <c r="E2672" t="s">
        <v>6077</v>
      </c>
      <c r="F2672">
        <v>2</v>
      </c>
      <c r="G2672">
        <v>4</v>
      </c>
      <c r="H2672">
        <f t="shared" si="183"/>
        <v>16</v>
      </c>
      <c r="P2672" s="10"/>
      <c r="Q2672" s="10"/>
    </row>
    <row r="2673" spans="1:17" x14ac:dyDescent="0.25">
      <c r="A2673">
        <f t="shared" si="184"/>
        <v>0</v>
      </c>
      <c r="B2673">
        <v>2001</v>
      </c>
      <c r="C2673" t="s">
        <v>6078</v>
      </c>
      <c r="D2673" t="s">
        <v>376</v>
      </c>
      <c r="E2673" t="s">
        <v>6079</v>
      </c>
      <c r="F2673">
        <v>2</v>
      </c>
      <c r="G2673">
        <v>2</v>
      </c>
      <c r="H2673">
        <f t="shared" si="183"/>
        <v>4</v>
      </c>
      <c r="P2673" s="10"/>
      <c r="Q2673" s="10"/>
    </row>
    <row r="2674" spans="1:17" x14ac:dyDescent="0.25">
      <c r="A2674">
        <f t="shared" si="184"/>
        <v>0</v>
      </c>
      <c r="B2674">
        <v>2001</v>
      </c>
      <c r="C2674" t="s">
        <v>6080</v>
      </c>
      <c r="D2674" t="s">
        <v>5828</v>
      </c>
      <c r="E2674" t="s">
        <v>6081</v>
      </c>
      <c r="F2674">
        <v>3</v>
      </c>
      <c r="G2674">
        <v>4</v>
      </c>
      <c r="H2674">
        <f t="shared" si="183"/>
        <v>16</v>
      </c>
      <c r="P2674" s="10"/>
      <c r="Q2674" s="10"/>
    </row>
    <row r="2675" spans="1:17" x14ac:dyDescent="0.25">
      <c r="A2675">
        <f t="shared" si="184"/>
        <v>0</v>
      </c>
      <c r="B2675">
        <v>2001</v>
      </c>
      <c r="C2675" t="s">
        <v>6082</v>
      </c>
      <c r="D2675" t="s">
        <v>478</v>
      </c>
      <c r="E2675" t="s">
        <v>6083</v>
      </c>
      <c r="F2675">
        <v>2</v>
      </c>
      <c r="G2675">
        <v>3</v>
      </c>
      <c r="H2675">
        <f t="shared" si="183"/>
        <v>9</v>
      </c>
      <c r="P2675" s="10"/>
      <c r="Q2675" s="10"/>
    </row>
    <row r="2676" spans="1:17" x14ac:dyDescent="0.25">
      <c r="A2676">
        <f t="shared" si="184"/>
        <v>0</v>
      </c>
      <c r="B2676">
        <v>2001</v>
      </c>
      <c r="C2676" t="s">
        <v>6084</v>
      </c>
      <c r="D2676" t="s">
        <v>348</v>
      </c>
      <c r="E2676" t="s">
        <v>6085</v>
      </c>
      <c r="F2676">
        <v>4</v>
      </c>
      <c r="G2676">
        <v>4</v>
      </c>
      <c r="H2676">
        <f t="shared" ref="H2676:H2739" si="185">G2676^2</f>
        <v>16</v>
      </c>
      <c r="P2676" s="10"/>
      <c r="Q2676" s="10"/>
    </row>
    <row r="2677" spans="1:17" x14ac:dyDescent="0.25">
      <c r="A2677">
        <f t="shared" ref="A2677:A2740" si="186">IF(C2677=C2676,1,0)</f>
        <v>0</v>
      </c>
      <c r="B2677">
        <v>2001</v>
      </c>
      <c r="C2677" t="s">
        <v>6086</v>
      </c>
      <c r="D2677" t="s">
        <v>2423</v>
      </c>
      <c r="E2677" t="s">
        <v>6087</v>
      </c>
      <c r="F2677">
        <v>4</v>
      </c>
      <c r="G2677">
        <v>4</v>
      </c>
      <c r="H2677">
        <f t="shared" si="185"/>
        <v>16</v>
      </c>
      <c r="P2677" s="10"/>
      <c r="Q2677" s="10"/>
    </row>
    <row r="2678" spans="1:17" x14ac:dyDescent="0.25">
      <c r="A2678">
        <f t="shared" si="186"/>
        <v>0</v>
      </c>
      <c r="B2678">
        <v>2001</v>
      </c>
      <c r="C2678" t="s">
        <v>6088</v>
      </c>
      <c r="D2678" t="s">
        <v>6089</v>
      </c>
      <c r="E2678" t="s">
        <v>6090</v>
      </c>
      <c r="F2678">
        <v>3</v>
      </c>
      <c r="G2678">
        <v>3</v>
      </c>
      <c r="H2678">
        <f t="shared" si="185"/>
        <v>9</v>
      </c>
      <c r="P2678" s="10"/>
      <c r="Q2678" s="10"/>
    </row>
    <row r="2679" spans="1:17" x14ac:dyDescent="0.25">
      <c r="A2679">
        <f t="shared" si="186"/>
        <v>0</v>
      </c>
      <c r="B2679">
        <v>2001</v>
      </c>
      <c r="C2679" t="s">
        <v>6091</v>
      </c>
      <c r="D2679" t="s">
        <v>5357</v>
      </c>
      <c r="E2679" t="s">
        <v>6092</v>
      </c>
      <c r="F2679">
        <v>3</v>
      </c>
      <c r="G2679">
        <v>3</v>
      </c>
      <c r="H2679">
        <f t="shared" si="185"/>
        <v>9</v>
      </c>
      <c r="P2679" s="10"/>
      <c r="Q2679" s="10"/>
    </row>
    <row r="2680" spans="1:17" x14ac:dyDescent="0.25">
      <c r="A2680">
        <f t="shared" si="186"/>
        <v>0</v>
      </c>
      <c r="B2680">
        <v>2001</v>
      </c>
      <c r="C2680" t="s">
        <v>6093</v>
      </c>
      <c r="D2680" t="s">
        <v>6029</v>
      </c>
      <c r="E2680" t="s">
        <v>6094</v>
      </c>
      <c r="F2680">
        <v>3</v>
      </c>
      <c r="G2680">
        <v>4</v>
      </c>
      <c r="H2680">
        <f t="shared" si="185"/>
        <v>16</v>
      </c>
      <c r="P2680" s="10"/>
      <c r="Q2680" s="10"/>
    </row>
    <row r="2681" spans="1:17" x14ac:dyDescent="0.25">
      <c r="A2681">
        <f t="shared" si="186"/>
        <v>0</v>
      </c>
      <c r="B2681">
        <v>2001</v>
      </c>
      <c r="C2681" t="s">
        <v>6095</v>
      </c>
      <c r="D2681" t="s">
        <v>2426</v>
      </c>
      <c r="E2681" t="s">
        <v>6096</v>
      </c>
      <c r="F2681">
        <v>5</v>
      </c>
      <c r="G2681">
        <v>3</v>
      </c>
      <c r="H2681">
        <f t="shared" si="185"/>
        <v>9</v>
      </c>
      <c r="P2681" s="10"/>
      <c r="Q2681" s="10"/>
    </row>
    <row r="2682" spans="1:17" x14ac:dyDescent="0.25">
      <c r="A2682">
        <f t="shared" si="186"/>
        <v>0</v>
      </c>
      <c r="B2682">
        <v>2001</v>
      </c>
      <c r="C2682" t="s">
        <v>6097</v>
      </c>
      <c r="D2682" t="s">
        <v>445</v>
      </c>
      <c r="E2682" t="s">
        <v>6098</v>
      </c>
      <c r="F2682">
        <v>5</v>
      </c>
      <c r="G2682">
        <v>4</v>
      </c>
      <c r="H2682">
        <f t="shared" si="185"/>
        <v>16</v>
      </c>
      <c r="P2682" s="10"/>
      <c r="Q2682" s="10"/>
    </row>
    <row r="2683" spans="1:17" x14ac:dyDescent="0.25">
      <c r="A2683">
        <f t="shared" si="186"/>
        <v>0</v>
      </c>
      <c r="B2683">
        <v>2001</v>
      </c>
      <c r="C2683" t="s">
        <v>6099</v>
      </c>
      <c r="D2683" t="s">
        <v>4031</v>
      </c>
      <c r="E2683" t="s">
        <v>6100</v>
      </c>
      <c r="F2683">
        <v>5</v>
      </c>
      <c r="G2683">
        <v>4</v>
      </c>
      <c r="H2683">
        <f t="shared" si="185"/>
        <v>16</v>
      </c>
      <c r="P2683" s="10"/>
      <c r="Q2683" s="10"/>
    </row>
    <row r="2684" spans="1:17" x14ac:dyDescent="0.25">
      <c r="A2684">
        <f t="shared" si="186"/>
        <v>0</v>
      </c>
      <c r="B2684">
        <v>2001</v>
      </c>
      <c r="C2684" t="s">
        <v>6101</v>
      </c>
      <c r="D2684" t="s">
        <v>392</v>
      </c>
      <c r="E2684" t="s">
        <v>6102</v>
      </c>
      <c r="F2684">
        <v>3</v>
      </c>
      <c r="G2684">
        <v>3</v>
      </c>
      <c r="H2684">
        <f t="shared" si="185"/>
        <v>9</v>
      </c>
      <c r="P2684" s="10"/>
      <c r="Q2684" s="10"/>
    </row>
    <row r="2685" spans="1:17" x14ac:dyDescent="0.25">
      <c r="A2685">
        <f t="shared" si="186"/>
        <v>0</v>
      </c>
      <c r="B2685">
        <v>2001</v>
      </c>
      <c r="C2685" t="s">
        <v>6103</v>
      </c>
      <c r="D2685" t="s">
        <v>911</v>
      </c>
      <c r="E2685" t="s">
        <v>6104</v>
      </c>
      <c r="F2685">
        <v>4</v>
      </c>
      <c r="G2685">
        <v>3</v>
      </c>
      <c r="H2685">
        <f t="shared" si="185"/>
        <v>9</v>
      </c>
      <c r="P2685" s="10"/>
      <c r="Q2685" s="10"/>
    </row>
    <row r="2686" spans="1:17" x14ac:dyDescent="0.25">
      <c r="A2686">
        <f t="shared" si="186"/>
        <v>0</v>
      </c>
      <c r="B2686">
        <v>2001</v>
      </c>
      <c r="C2686" t="s">
        <v>6105</v>
      </c>
      <c r="D2686" t="s">
        <v>5749</v>
      </c>
      <c r="E2686" t="s">
        <v>6106</v>
      </c>
      <c r="F2686">
        <v>2</v>
      </c>
      <c r="G2686">
        <v>4</v>
      </c>
      <c r="H2686">
        <f t="shared" si="185"/>
        <v>16</v>
      </c>
      <c r="P2686" s="10"/>
      <c r="Q2686" s="10"/>
    </row>
    <row r="2687" spans="1:17" x14ac:dyDescent="0.25">
      <c r="A2687">
        <f t="shared" si="186"/>
        <v>0</v>
      </c>
      <c r="B2687">
        <v>2001</v>
      </c>
      <c r="C2687" t="s">
        <v>6107</v>
      </c>
      <c r="D2687" t="s">
        <v>1222</v>
      </c>
      <c r="E2687" t="s">
        <v>6108</v>
      </c>
      <c r="F2687">
        <v>2</v>
      </c>
      <c r="G2687">
        <v>4</v>
      </c>
      <c r="H2687">
        <f t="shared" si="185"/>
        <v>16</v>
      </c>
      <c r="P2687" s="10"/>
      <c r="Q2687" s="10"/>
    </row>
    <row r="2688" spans="1:17" x14ac:dyDescent="0.25">
      <c r="A2688">
        <f t="shared" si="186"/>
        <v>0</v>
      </c>
      <c r="B2688">
        <v>2001</v>
      </c>
      <c r="C2688" t="s">
        <v>6109</v>
      </c>
      <c r="D2688" t="s">
        <v>6110</v>
      </c>
      <c r="E2688" t="s">
        <v>6111</v>
      </c>
      <c r="F2688">
        <v>3</v>
      </c>
      <c r="G2688">
        <v>4</v>
      </c>
      <c r="H2688">
        <f t="shared" si="185"/>
        <v>16</v>
      </c>
      <c r="P2688" s="10"/>
      <c r="Q2688" s="10"/>
    </row>
    <row r="2689" spans="1:17" x14ac:dyDescent="0.25">
      <c r="A2689">
        <f t="shared" si="186"/>
        <v>0</v>
      </c>
      <c r="B2689">
        <v>2001</v>
      </c>
      <c r="C2689" t="s">
        <v>6112</v>
      </c>
      <c r="D2689" t="s">
        <v>1208</v>
      </c>
      <c r="E2689" t="s">
        <v>6113</v>
      </c>
      <c r="F2689">
        <v>4</v>
      </c>
      <c r="G2689">
        <v>4</v>
      </c>
      <c r="H2689">
        <f t="shared" si="185"/>
        <v>16</v>
      </c>
      <c r="P2689" s="10"/>
      <c r="Q2689" s="10"/>
    </row>
    <row r="2690" spans="1:17" x14ac:dyDescent="0.25">
      <c r="A2690">
        <f t="shared" si="186"/>
        <v>0</v>
      </c>
      <c r="B2690">
        <v>2001</v>
      </c>
      <c r="C2690" t="s">
        <v>6114</v>
      </c>
      <c r="D2690" t="s">
        <v>327</v>
      </c>
      <c r="E2690" t="s">
        <v>6115</v>
      </c>
      <c r="F2690">
        <v>2</v>
      </c>
      <c r="G2690">
        <v>4</v>
      </c>
      <c r="H2690">
        <f t="shared" si="185"/>
        <v>16</v>
      </c>
      <c r="P2690" s="10"/>
      <c r="Q2690" s="10"/>
    </row>
    <row r="2691" spans="1:17" x14ac:dyDescent="0.25">
      <c r="A2691">
        <f t="shared" si="186"/>
        <v>0</v>
      </c>
      <c r="B2691">
        <v>2001</v>
      </c>
      <c r="C2691" t="s">
        <v>6116</v>
      </c>
      <c r="D2691" t="s">
        <v>795</v>
      </c>
      <c r="E2691" t="s">
        <v>6117</v>
      </c>
      <c r="F2691">
        <v>2</v>
      </c>
      <c r="G2691">
        <v>4</v>
      </c>
      <c r="H2691">
        <f t="shared" si="185"/>
        <v>16</v>
      </c>
      <c r="P2691" s="10"/>
      <c r="Q2691" s="10"/>
    </row>
    <row r="2692" spans="1:17" x14ac:dyDescent="0.25">
      <c r="A2692">
        <f t="shared" si="186"/>
        <v>0</v>
      </c>
      <c r="B2692">
        <v>2001</v>
      </c>
      <c r="C2692" t="s">
        <v>6118</v>
      </c>
      <c r="D2692" t="s">
        <v>541</v>
      </c>
      <c r="E2692" t="s">
        <v>6119</v>
      </c>
      <c r="F2692">
        <v>3</v>
      </c>
      <c r="G2692">
        <v>3</v>
      </c>
      <c r="H2692">
        <f t="shared" si="185"/>
        <v>9</v>
      </c>
      <c r="P2692" s="10"/>
      <c r="Q2692" s="10"/>
    </row>
    <row r="2693" spans="1:17" x14ac:dyDescent="0.25">
      <c r="A2693">
        <f t="shared" si="186"/>
        <v>0</v>
      </c>
      <c r="B2693">
        <v>2001</v>
      </c>
      <c r="C2693" t="s">
        <v>6120</v>
      </c>
      <c r="D2693" t="s">
        <v>6121</v>
      </c>
      <c r="E2693" t="s">
        <v>6122</v>
      </c>
      <c r="F2693">
        <v>3</v>
      </c>
      <c r="G2693">
        <v>2</v>
      </c>
      <c r="H2693">
        <f t="shared" si="185"/>
        <v>4</v>
      </c>
      <c r="P2693" s="10"/>
      <c r="Q2693" s="10"/>
    </row>
    <row r="2694" spans="1:17" x14ac:dyDescent="0.25">
      <c r="A2694">
        <f t="shared" si="186"/>
        <v>0</v>
      </c>
      <c r="B2694">
        <v>2001</v>
      </c>
      <c r="C2694" t="s">
        <v>6123</v>
      </c>
      <c r="D2694" t="s">
        <v>5016</v>
      </c>
      <c r="E2694" t="s">
        <v>6124</v>
      </c>
      <c r="F2694">
        <v>3</v>
      </c>
      <c r="G2694">
        <v>3</v>
      </c>
      <c r="H2694">
        <f t="shared" si="185"/>
        <v>9</v>
      </c>
      <c r="P2694" s="10"/>
      <c r="Q2694" s="10"/>
    </row>
    <row r="2695" spans="1:17" x14ac:dyDescent="0.25">
      <c r="A2695">
        <f t="shared" si="186"/>
        <v>0</v>
      </c>
      <c r="B2695">
        <v>2001</v>
      </c>
      <c r="C2695" t="s">
        <v>6125</v>
      </c>
      <c r="D2695" t="s">
        <v>511</v>
      </c>
      <c r="E2695" t="s">
        <v>6126</v>
      </c>
      <c r="F2695">
        <v>2</v>
      </c>
      <c r="G2695">
        <v>4</v>
      </c>
      <c r="H2695">
        <f t="shared" si="185"/>
        <v>16</v>
      </c>
      <c r="P2695" s="10"/>
      <c r="Q2695" s="10"/>
    </row>
    <row r="2696" spans="1:17" x14ac:dyDescent="0.25">
      <c r="A2696">
        <f t="shared" si="186"/>
        <v>0</v>
      </c>
      <c r="B2696">
        <v>2001</v>
      </c>
      <c r="C2696" t="s">
        <v>6127</v>
      </c>
      <c r="D2696" t="s">
        <v>1748</v>
      </c>
      <c r="E2696" t="s">
        <v>6128</v>
      </c>
      <c r="F2696">
        <v>2</v>
      </c>
      <c r="G2696">
        <v>3</v>
      </c>
      <c r="H2696">
        <f t="shared" si="185"/>
        <v>9</v>
      </c>
      <c r="P2696" s="10"/>
      <c r="Q2696" s="10"/>
    </row>
    <row r="2697" spans="1:17" x14ac:dyDescent="0.25">
      <c r="A2697">
        <f t="shared" si="186"/>
        <v>0</v>
      </c>
      <c r="B2697">
        <v>2001</v>
      </c>
      <c r="C2697" t="s">
        <v>6129</v>
      </c>
      <c r="D2697" t="s">
        <v>1837</v>
      </c>
      <c r="E2697" t="s">
        <v>6130</v>
      </c>
      <c r="F2697">
        <v>2</v>
      </c>
      <c r="G2697">
        <v>4</v>
      </c>
      <c r="H2697">
        <f t="shared" si="185"/>
        <v>16</v>
      </c>
      <c r="P2697" s="10"/>
      <c r="Q2697" s="10"/>
    </row>
    <row r="2698" spans="1:17" x14ac:dyDescent="0.25">
      <c r="A2698">
        <f t="shared" si="186"/>
        <v>0</v>
      </c>
      <c r="B2698">
        <v>2001</v>
      </c>
      <c r="C2698" t="s">
        <v>6131</v>
      </c>
      <c r="D2698" t="s">
        <v>353</v>
      </c>
      <c r="E2698" t="s">
        <v>6132</v>
      </c>
      <c r="F2698">
        <v>2</v>
      </c>
      <c r="G2698">
        <v>4</v>
      </c>
      <c r="H2698">
        <f t="shared" si="185"/>
        <v>16</v>
      </c>
      <c r="P2698" s="10"/>
      <c r="Q2698" s="10"/>
    </row>
    <row r="2699" spans="1:17" x14ac:dyDescent="0.25">
      <c r="A2699">
        <f t="shared" si="186"/>
        <v>0</v>
      </c>
      <c r="B2699">
        <v>2001</v>
      </c>
      <c r="C2699" t="s">
        <v>6133</v>
      </c>
      <c r="D2699" t="s">
        <v>327</v>
      </c>
      <c r="E2699" t="s">
        <v>6134</v>
      </c>
      <c r="F2699">
        <v>4</v>
      </c>
      <c r="G2699">
        <v>2</v>
      </c>
      <c r="H2699">
        <f t="shared" si="185"/>
        <v>4</v>
      </c>
      <c r="P2699" s="10"/>
      <c r="Q2699" s="10"/>
    </row>
    <row r="2700" spans="1:17" x14ac:dyDescent="0.25">
      <c r="A2700">
        <f t="shared" si="186"/>
        <v>0</v>
      </c>
      <c r="B2700">
        <v>2001</v>
      </c>
      <c r="C2700" t="s">
        <v>6135</v>
      </c>
      <c r="D2700" t="s">
        <v>4249</v>
      </c>
      <c r="E2700" t="s">
        <v>6136</v>
      </c>
      <c r="F2700">
        <v>2</v>
      </c>
      <c r="G2700">
        <v>4</v>
      </c>
      <c r="H2700">
        <f t="shared" si="185"/>
        <v>16</v>
      </c>
      <c r="P2700" s="10"/>
      <c r="Q2700" s="10"/>
    </row>
    <row r="2701" spans="1:17" x14ac:dyDescent="0.25">
      <c r="A2701">
        <f t="shared" si="186"/>
        <v>0</v>
      </c>
      <c r="B2701">
        <v>2001</v>
      </c>
      <c r="C2701" t="s">
        <v>6137</v>
      </c>
      <c r="D2701" t="s">
        <v>2956</v>
      </c>
      <c r="E2701" t="s">
        <v>6138</v>
      </c>
      <c r="F2701">
        <v>3</v>
      </c>
      <c r="G2701">
        <v>4</v>
      </c>
      <c r="H2701">
        <f t="shared" si="185"/>
        <v>16</v>
      </c>
      <c r="P2701" s="10"/>
      <c r="Q2701" s="10"/>
    </row>
    <row r="2702" spans="1:17" x14ac:dyDescent="0.25">
      <c r="A2702">
        <f t="shared" si="186"/>
        <v>0</v>
      </c>
      <c r="B2702">
        <v>2001</v>
      </c>
      <c r="C2702" t="s">
        <v>6139</v>
      </c>
      <c r="D2702" t="s">
        <v>2024</v>
      </c>
      <c r="E2702" t="s">
        <v>6140</v>
      </c>
      <c r="F2702">
        <v>2</v>
      </c>
      <c r="G2702">
        <v>3</v>
      </c>
      <c r="H2702">
        <f t="shared" si="185"/>
        <v>9</v>
      </c>
      <c r="P2702" s="10"/>
      <c r="Q2702" s="10"/>
    </row>
    <row r="2703" spans="1:17" x14ac:dyDescent="0.25">
      <c r="A2703">
        <f t="shared" si="186"/>
        <v>0</v>
      </c>
      <c r="B2703">
        <v>2001</v>
      </c>
      <c r="C2703" t="s">
        <v>6141</v>
      </c>
      <c r="D2703" t="s">
        <v>5140</v>
      </c>
      <c r="E2703" t="s">
        <v>6142</v>
      </c>
      <c r="F2703">
        <v>2</v>
      </c>
      <c r="G2703">
        <v>4</v>
      </c>
      <c r="H2703">
        <f t="shared" si="185"/>
        <v>16</v>
      </c>
      <c r="P2703" s="10"/>
      <c r="Q2703" s="10"/>
    </row>
    <row r="2704" spans="1:17" x14ac:dyDescent="0.25">
      <c r="A2704">
        <f t="shared" si="186"/>
        <v>0</v>
      </c>
      <c r="B2704">
        <v>2001</v>
      </c>
      <c r="C2704" t="s">
        <v>6143</v>
      </c>
      <c r="D2704" t="s">
        <v>2066</v>
      </c>
      <c r="E2704" t="s">
        <v>6144</v>
      </c>
      <c r="F2704">
        <v>4</v>
      </c>
      <c r="G2704">
        <v>4</v>
      </c>
      <c r="H2704">
        <f t="shared" si="185"/>
        <v>16</v>
      </c>
      <c r="P2704" s="10"/>
      <c r="Q2704" s="10"/>
    </row>
    <row r="2705" spans="1:17" x14ac:dyDescent="0.25">
      <c r="A2705">
        <f t="shared" si="186"/>
        <v>0</v>
      </c>
      <c r="B2705">
        <v>2001</v>
      </c>
      <c r="C2705" t="s">
        <v>6145</v>
      </c>
      <c r="D2705" t="s">
        <v>376</v>
      </c>
      <c r="E2705" t="s">
        <v>6146</v>
      </c>
      <c r="F2705">
        <v>2</v>
      </c>
      <c r="G2705">
        <v>4</v>
      </c>
      <c r="H2705">
        <f t="shared" si="185"/>
        <v>16</v>
      </c>
      <c r="P2705" s="10"/>
      <c r="Q2705" s="10"/>
    </row>
    <row r="2706" spans="1:17" x14ac:dyDescent="0.25">
      <c r="A2706">
        <f t="shared" si="186"/>
        <v>0</v>
      </c>
      <c r="B2706">
        <v>2001</v>
      </c>
      <c r="C2706" t="s">
        <v>6147</v>
      </c>
      <c r="D2706" t="s">
        <v>828</v>
      </c>
      <c r="E2706" t="s">
        <v>6148</v>
      </c>
      <c r="F2706">
        <v>2</v>
      </c>
      <c r="G2706">
        <v>3</v>
      </c>
      <c r="H2706">
        <f t="shared" si="185"/>
        <v>9</v>
      </c>
      <c r="P2706" s="10"/>
      <c r="Q2706" s="10"/>
    </row>
    <row r="2707" spans="1:17" x14ac:dyDescent="0.25">
      <c r="A2707">
        <f t="shared" si="186"/>
        <v>0</v>
      </c>
      <c r="B2707">
        <v>2001</v>
      </c>
      <c r="C2707" t="s">
        <v>6149</v>
      </c>
      <c r="D2707" t="s">
        <v>445</v>
      </c>
      <c r="E2707" t="s">
        <v>6150</v>
      </c>
      <c r="F2707">
        <v>2</v>
      </c>
      <c r="G2707">
        <v>2</v>
      </c>
      <c r="H2707">
        <f t="shared" si="185"/>
        <v>4</v>
      </c>
      <c r="P2707" s="10"/>
      <c r="Q2707" s="10"/>
    </row>
    <row r="2708" spans="1:17" x14ac:dyDescent="0.25">
      <c r="A2708">
        <f t="shared" si="186"/>
        <v>0</v>
      </c>
      <c r="B2708">
        <v>2001</v>
      </c>
      <c r="C2708" t="s">
        <v>6151</v>
      </c>
      <c r="D2708" t="s">
        <v>3892</v>
      </c>
      <c r="E2708" t="s">
        <v>6152</v>
      </c>
      <c r="F2708">
        <v>3</v>
      </c>
      <c r="G2708">
        <v>3</v>
      </c>
      <c r="H2708">
        <f t="shared" si="185"/>
        <v>9</v>
      </c>
      <c r="P2708" s="10"/>
      <c r="Q2708" s="10"/>
    </row>
    <row r="2709" spans="1:17" x14ac:dyDescent="0.25">
      <c r="A2709">
        <f t="shared" si="186"/>
        <v>0</v>
      </c>
      <c r="B2709">
        <v>2001</v>
      </c>
      <c r="C2709" t="s">
        <v>6153</v>
      </c>
      <c r="D2709" t="s">
        <v>1735</v>
      </c>
      <c r="E2709" t="s">
        <v>6154</v>
      </c>
      <c r="F2709">
        <v>3</v>
      </c>
      <c r="G2709">
        <v>3</v>
      </c>
      <c r="H2709">
        <f t="shared" si="185"/>
        <v>9</v>
      </c>
      <c r="P2709" s="10"/>
      <c r="Q2709" s="10"/>
    </row>
    <row r="2710" spans="1:17" x14ac:dyDescent="0.25">
      <c r="A2710">
        <f t="shared" si="186"/>
        <v>0</v>
      </c>
      <c r="B2710">
        <v>2001</v>
      </c>
      <c r="C2710" t="s">
        <v>6155</v>
      </c>
      <c r="D2710" t="s">
        <v>327</v>
      </c>
      <c r="E2710" t="s">
        <v>6156</v>
      </c>
      <c r="F2710">
        <v>2</v>
      </c>
      <c r="G2710">
        <v>3</v>
      </c>
      <c r="H2710">
        <f t="shared" si="185"/>
        <v>9</v>
      </c>
      <c r="P2710" s="10"/>
      <c r="Q2710" s="10"/>
    </row>
    <row r="2711" spans="1:17" x14ac:dyDescent="0.25">
      <c r="A2711">
        <f t="shared" si="186"/>
        <v>0</v>
      </c>
      <c r="B2711">
        <v>2001</v>
      </c>
      <c r="C2711" t="s">
        <v>6157</v>
      </c>
      <c r="D2711" t="s">
        <v>5332</v>
      </c>
      <c r="E2711" t="s">
        <v>6158</v>
      </c>
      <c r="F2711">
        <v>2</v>
      </c>
      <c r="G2711">
        <v>4</v>
      </c>
      <c r="H2711">
        <f t="shared" si="185"/>
        <v>16</v>
      </c>
      <c r="P2711" s="10"/>
      <c r="Q2711" s="10"/>
    </row>
    <row r="2712" spans="1:17" x14ac:dyDescent="0.25">
      <c r="A2712">
        <f t="shared" si="186"/>
        <v>0</v>
      </c>
      <c r="B2712">
        <v>2001</v>
      </c>
      <c r="C2712" t="s">
        <v>6159</v>
      </c>
      <c r="D2712" t="s">
        <v>5499</v>
      </c>
      <c r="E2712" t="s">
        <v>6160</v>
      </c>
      <c r="F2712">
        <v>2</v>
      </c>
      <c r="G2712">
        <v>4</v>
      </c>
      <c r="H2712">
        <f t="shared" si="185"/>
        <v>16</v>
      </c>
      <c r="P2712" s="10"/>
      <c r="Q2712" s="10"/>
    </row>
    <row r="2713" spans="1:17" x14ac:dyDescent="0.25">
      <c r="A2713">
        <f t="shared" si="186"/>
        <v>0</v>
      </c>
      <c r="B2713">
        <v>2001</v>
      </c>
      <c r="C2713" t="s">
        <v>6161</v>
      </c>
      <c r="D2713" t="s">
        <v>988</v>
      </c>
      <c r="E2713" t="s">
        <v>6162</v>
      </c>
      <c r="F2713">
        <v>2</v>
      </c>
      <c r="G2713">
        <v>4</v>
      </c>
      <c r="H2713">
        <f t="shared" si="185"/>
        <v>16</v>
      </c>
      <c r="P2713" s="10"/>
      <c r="Q2713" s="10"/>
    </row>
    <row r="2714" spans="1:17" x14ac:dyDescent="0.25">
      <c r="A2714">
        <f t="shared" si="186"/>
        <v>0</v>
      </c>
      <c r="B2714">
        <v>2001</v>
      </c>
      <c r="C2714" t="s">
        <v>6163</v>
      </c>
      <c r="D2714" t="s">
        <v>5295</v>
      </c>
      <c r="E2714" t="s">
        <v>6164</v>
      </c>
      <c r="F2714">
        <v>2</v>
      </c>
      <c r="G2714">
        <v>4</v>
      </c>
      <c r="H2714">
        <f t="shared" si="185"/>
        <v>16</v>
      </c>
      <c r="P2714" s="10"/>
      <c r="Q2714" s="10"/>
    </row>
    <row r="2715" spans="1:17" x14ac:dyDescent="0.25">
      <c r="A2715">
        <f t="shared" si="186"/>
        <v>0</v>
      </c>
      <c r="B2715">
        <v>2001</v>
      </c>
      <c r="C2715" t="s">
        <v>6165</v>
      </c>
      <c r="D2715" t="s">
        <v>2332</v>
      </c>
      <c r="E2715" t="s">
        <v>6166</v>
      </c>
      <c r="F2715">
        <v>3</v>
      </c>
      <c r="G2715">
        <v>4</v>
      </c>
      <c r="H2715">
        <f t="shared" si="185"/>
        <v>16</v>
      </c>
      <c r="P2715" s="10"/>
      <c r="Q2715" s="10"/>
    </row>
    <row r="2716" spans="1:17" x14ac:dyDescent="0.25">
      <c r="A2716">
        <f t="shared" si="186"/>
        <v>0</v>
      </c>
      <c r="B2716">
        <v>2001</v>
      </c>
      <c r="C2716" t="s">
        <v>6167</v>
      </c>
      <c r="D2716" t="s">
        <v>434</v>
      </c>
      <c r="E2716" t="s">
        <v>6168</v>
      </c>
      <c r="F2716">
        <v>2</v>
      </c>
      <c r="G2716">
        <v>4</v>
      </c>
      <c r="H2716">
        <f t="shared" si="185"/>
        <v>16</v>
      </c>
      <c r="P2716" s="10"/>
      <c r="Q2716" s="10"/>
    </row>
    <row r="2717" spans="1:17" x14ac:dyDescent="0.25">
      <c r="A2717">
        <f t="shared" si="186"/>
        <v>0</v>
      </c>
      <c r="B2717">
        <v>2001</v>
      </c>
      <c r="C2717" t="s">
        <v>6169</v>
      </c>
      <c r="D2717" t="s">
        <v>6170</v>
      </c>
      <c r="E2717" t="s">
        <v>6171</v>
      </c>
      <c r="F2717">
        <v>2</v>
      </c>
      <c r="G2717">
        <v>4</v>
      </c>
      <c r="H2717">
        <f t="shared" si="185"/>
        <v>16</v>
      </c>
      <c r="P2717" s="10"/>
      <c r="Q2717" s="10"/>
    </row>
    <row r="2718" spans="1:17" x14ac:dyDescent="0.25">
      <c r="A2718">
        <f t="shared" si="186"/>
        <v>0</v>
      </c>
      <c r="B2718">
        <v>2001</v>
      </c>
      <c r="C2718" t="s">
        <v>6172</v>
      </c>
      <c r="D2718" t="s">
        <v>1054</v>
      </c>
      <c r="E2718" t="s">
        <v>6173</v>
      </c>
      <c r="F2718">
        <v>4</v>
      </c>
      <c r="G2718">
        <v>3</v>
      </c>
      <c r="H2718">
        <f t="shared" si="185"/>
        <v>9</v>
      </c>
      <c r="P2718" s="10"/>
      <c r="Q2718" s="10"/>
    </row>
    <row r="2719" spans="1:17" x14ac:dyDescent="0.25">
      <c r="A2719">
        <f t="shared" si="186"/>
        <v>0</v>
      </c>
      <c r="B2719">
        <v>2001</v>
      </c>
      <c r="C2719" t="s">
        <v>6174</v>
      </c>
      <c r="D2719" t="s">
        <v>6175</v>
      </c>
      <c r="E2719" t="s">
        <v>6176</v>
      </c>
      <c r="F2719">
        <v>2</v>
      </c>
      <c r="G2719">
        <v>4</v>
      </c>
      <c r="H2719">
        <f t="shared" si="185"/>
        <v>16</v>
      </c>
      <c r="P2719" s="10"/>
      <c r="Q2719" s="10"/>
    </row>
    <row r="2720" spans="1:17" x14ac:dyDescent="0.25">
      <c r="A2720">
        <f t="shared" si="186"/>
        <v>0</v>
      </c>
      <c r="B2720">
        <v>2001</v>
      </c>
      <c r="C2720" t="s">
        <v>6177</v>
      </c>
      <c r="D2720" t="s">
        <v>484</v>
      </c>
      <c r="E2720" t="s">
        <v>6178</v>
      </c>
      <c r="F2720">
        <v>2</v>
      </c>
      <c r="G2720">
        <v>4</v>
      </c>
      <c r="H2720">
        <f t="shared" si="185"/>
        <v>16</v>
      </c>
      <c r="P2720" s="10"/>
      <c r="Q2720" s="10"/>
    </row>
    <row r="2721" spans="1:17" x14ac:dyDescent="0.25">
      <c r="A2721">
        <f t="shared" si="186"/>
        <v>0</v>
      </c>
      <c r="B2721">
        <v>2001</v>
      </c>
      <c r="C2721" t="s">
        <v>6179</v>
      </c>
      <c r="D2721" t="s">
        <v>484</v>
      </c>
      <c r="E2721" t="s">
        <v>6180</v>
      </c>
      <c r="F2721">
        <v>4</v>
      </c>
      <c r="G2721">
        <v>3</v>
      </c>
      <c r="H2721">
        <f t="shared" si="185"/>
        <v>9</v>
      </c>
      <c r="P2721" s="10"/>
      <c r="Q2721" s="10"/>
    </row>
    <row r="2722" spans="1:17" x14ac:dyDescent="0.25">
      <c r="A2722">
        <f t="shared" si="186"/>
        <v>0</v>
      </c>
      <c r="B2722">
        <v>2001</v>
      </c>
      <c r="C2722" t="s">
        <v>6181</v>
      </c>
      <c r="D2722" t="s">
        <v>5504</v>
      </c>
      <c r="E2722" t="s">
        <v>6182</v>
      </c>
      <c r="F2722">
        <v>4</v>
      </c>
      <c r="G2722">
        <v>3</v>
      </c>
      <c r="H2722">
        <f t="shared" si="185"/>
        <v>9</v>
      </c>
      <c r="P2722" s="10"/>
      <c r="Q2722" s="10"/>
    </row>
    <row r="2723" spans="1:17" x14ac:dyDescent="0.25">
      <c r="A2723">
        <f t="shared" si="186"/>
        <v>0</v>
      </c>
      <c r="B2723">
        <v>2001</v>
      </c>
      <c r="C2723" t="s">
        <v>6183</v>
      </c>
      <c r="D2723" t="s">
        <v>4719</v>
      </c>
      <c r="E2723" t="s">
        <v>6184</v>
      </c>
      <c r="F2723">
        <v>3</v>
      </c>
      <c r="G2723">
        <v>4</v>
      </c>
      <c r="H2723">
        <f t="shared" si="185"/>
        <v>16</v>
      </c>
      <c r="P2723" s="10"/>
      <c r="Q2723" s="10"/>
    </row>
    <row r="2724" spans="1:17" x14ac:dyDescent="0.25">
      <c r="A2724">
        <f t="shared" si="186"/>
        <v>0</v>
      </c>
      <c r="B2724">
        <v>2001</v>
      </c>
      <c r="C2724" t="s">
        <v>6185</v>
      </c>
      <c r="D2724" t="s">
        <v>1376</v>
      </c>
      <c r="E2724" t="s">
        <v>6186</v>
      </c>
      <c r="F2724">
        <v>2</v>
      </c>
      <c r="G2724">
        <v>4</v>
      </c>
      <c r="H2724">
        <f t="shared" si="185"/>
        <v>16</v>
      </c>
      <c r="P2724" s="10"/>
      <c r="Q2724" s="10"/>
    </row>
    <row r="2725" spans="1:17" x14ac:dyDescent="0.25">
      <c r="A2725">
        <f t="shared" si="186"/>
        <v>0</v>
      </c>
      <c r="B2725">
        <v>2001</v>
      </c>
      <c r="C2725" t="s">
        <v>6187</v>
      </c>
      <c r="D2725" t="s">
        <v>1108</v>
      </c>
      <c r="E2725" t="s">
        <v>6188</v>
      </c>
      <c r="F2725">
        <v>4</v>
      </c>
      <c r="G2725">
        <v>4</v>
      </c>
      <c r="H2725">
        <f t="shared" si="185"/>
        <v>16</v>
      </c>
      <c r="P2725" s="10"/>
      <c r="Q2725" s="10"/>
    </row>
    <row r="2726" spans="1:17" x14ac:dyDescent="0.25">
      <c r="A2726">
        <f t="shared" si="186"/>
        <v>0</v>
      </c>
      <c r="B2726">
        <v>2001</v>
      </c>
      <c r="C2726" t="s">
        <v>6189</v>
      </c>
      <c r="D2726" t="s">
        <v>2066</v>
      </c>
      <c r="E2726" t="s">
        <v>6190</v>
      </c>
      <c r="F2726">
        <v>2</v>
      </c>
      <c r="G2726">
        <v>4</v>
      </c>
      <c r="H2726">
        <f t="shared" si="185"/>
        <v>16</v>
      </c>
      <c r="P2726" s="10"/>
      <c r="Q2726" s="10"/>
    </row>
    <row r="2727" spans="1:17" x14ac:dyDescent="0.25">
      <c r="A2727">
        <f t="shared" si="186"/>
        <v>0</v>
      </c>
      <c r="B2727">
        <v>2001</v>
      </c>
      <c r="C2727" t="s">
        <v>6191</v>
      </c>
      <c r="D2727" t="s">
        <v>492</v>
      </c>
      <c r="E2727" t="s">
        <v>6192</v>
      </c>
      <c r="F2727">
        <v>3</v>
      </c>
      <c r="G2727">
        <v>3</v>
      </c>
      <c r="H2727">
        <f t="shared" si="185"/>
        <v>9</v>
      </c>
      <c r="P2727" s="10"/>
      <c r="Q2727" s="10"/>
    </row>
    <row r="2728" spans="1:17" x14ac:dyDescent="0.25">
      <c r="A2728">
        <f t="shared" si="186"/>
        <v>0</v>
      </c>
      <c r="B2728">
        <v>2001</v>
      </c>
      <c r="C2728" t="s">
        <v>6193</v>
      </c>
      <c r="D2728" t="s">
        <v>850</v>
      </c>
      <c r="E2728" t="s">
        <v>6194</v>
      </c>
      <c r="F2728">
        <v>4</v>
      </c>
      <c r="G2728">
        <v>6</v>
      </c>
      <c r="H2728">
        <f t="shared" si="185"/>
        <v>36</v>
      </c>
      <c r="P2728" s="10"/>
      <c r="Q2728" s="10"/>
    </row>
    <row r="2729" spans="1:17" x14ac:dyDescent="0.25">
      <c r="A2729">
        <f t="shared" si="186"/>
        <v>0</v>
      </c>
      <c r="B2729">
        <v>2001</v>
      </c>
      <c r="C2729" t="s">
        <v>6195</v>
      </c>
      <c r="D2729" t="s">
        <v>484</v>
      </c>
      <c r="E2729" t="s">
        <v>6196</v>
      </c>
      <c r="F2729">
        <v>4</v>
      </c>
      <c r="G2729">
        <v>3</v>
      </c>
      <c r="H2729">
        <f t="shared" si="185"/>
        <v>9</v>
      </c>
      <c r="P2729" s="10"/>
      <c r="Q2729" s="10"/>
    </row>
    <row r="2730" spans="1:17" x14ac:dyDescent="0.25">
      <c r="A2730">
        <f t="shared" si="186"/>
        <v>0</v>
      </c>
      <c r="B2730">
        <v>2001</v>
      </c>
      <c r="C2730" t="s">
        <v>6197</v>
      </c>
      <c r="D2730" t="s">
        <v>1748</v>
      </c>
      <c r="E2730" t="s">
        <v>6198</v>
      </c>
      <c r="F2730">
        <v>2</v>
      </c>
      <c r="G2730">
        <v>4</v>
      </c>
      <c r="H2730">
        <f t="shared" si="185"/>
        <v>16</v>
      </c>
      <c r="P2730" s="10"/>
      <c r="Q2730" s="10"/>
    </row>
    <row r="2731" spans="1:17" x14ac:dyDescent="0.25">
      <c r="A2731">
        <f t="shared" si="186"/>
        <v>0</v>
      </c>
      <c r="B2731">
        <v>2001</v>
      </c>
      <c r="C2731" t="s">
        <v>6199</v>
      </c>
      <c r="D2731" t="s">
        <v>3836</v>
      </c>
      <c r="E2731" t="s">
        <v>6200</v>
      </c>
      <c r="F2731">
        <v>3</v>
      </c>
      <c r="G2731">
        <v>4</v>
      </c>
      <c r="H2731">
        <f t="shared" si="185"/>
        <v>16</v>
      </c>
      <c r="P2731" s="10"/>
      <c r="Q2731" s="10"/>
    </row>
    <row r="2732" spans="1:17" x14ac:dyDescent="0.25">
      <c r="A2732">
        <f t="shared" si="186"/>
        <v>0</v>
      </c>
      <c r="B2732">
        <v>2001</v>
      </c>
      <c r="C2732" t="s">
        <v>6201</v>
      </c>
      <c r="D2732" t="s">
        <v>843</v>
      </c>
      <c r="E2732" t="s">
        <v>6202</v>
      </c>
      <c r="F2732">
        <v>5</v>
      </c>
      <c r="G2732">
        <v>4</v>
      </c>
      <c r="H2732">
        <f t="shared" si="185"/>
        <v>16</v>
      </c>
      <c r="P2732" s="10"/>
      <c r="Q2732" s="10"/>
    </row>
    <row r="2733" spans="1:17" x14ac:dyDescent="0.25">
      <c r="A2733">
        <f t="shared" si="186"/>
        <v>0</v>
      </c>
      <c r="B2733">
        <v>2001</v>
      </c>
      <c r="C2733" t="s">
        <v>6203</v>
      </c>
      <c r="D2733" t="s">
        <v>1208</v>
      </c>
      <c r="E2733" t="s">
        <v>6204</v>
      </c>
      <c r="F2733">
        <v>2</v>
      </c>
      <c r="G2733">
        <v>4</v>
      </c>
      <c r="H2733">
        <f t="shared" si="185"/>
        <v>16</v>
      </c>
      <c r="P2733" s="10"/>
      <c r="Q2733" s="10"/>
    </row>
    <row r="2734" spans="1:17" x14ac:dyDescent="0.25">
      <c r="A2734">
        <f t="shared" si="186"/>
        <v>0</v>
      </c>
      <c r="B2734">
        <v>2001</v>
      </c>
      <c r="C2734" t="s">
        <v>6205</v>
      </c>
      <c r="D2734" t="s">
        <v>1334</v>
      </c>
      <c r="E2734" t="s">
        <v>6206</v>
      </c>
      <c r="F2734">
        <v>4</v>
      </c>
      <c r="G2734">
        <v>4</v>
      </c>
      <c r="H2734">
        <f t="shared" si="185"/>
        <v>16</v>
      </c>
      <c r="P2734" s="10"/>
      <c r="Q2734" s="10"/>
    </row>
    <row r="2735" spans="1:17" x14ac:dyDescent="0.25">
      <c r="A2735">
        <f t="shared" si="186"/>
        <v>0</v>
      </c>
      <c r="B2735">
        <v>2001</v>
      </c>
      <c r="C2735" t="s">
        <v>6207</v>
      </c>
      <c r="D2735" t="s">
        <v>315</v>
      </c>
      <c r="E2735" t="s">
        <v>5744</v>
      </c>
      <c r="F2735">
        <v>4</v>
      </c>
      <c r="G2735">
        <v>1</v>
      </c>
      <c r="H2735">
        <f t="shared" si="185"/>
        <v>1</v>
      </c>
      <c r="P2735" s="10"/>
      <c r="Q2735" s="10"/>
    </row>
    <row r="2736" spans="1:17" x14ac:dyDescent="0.25">
      <c r="A2736">
        <f t="shared" si="186"/>
        <v>0</v>
      </c>
      <c r="B2736">
        <v>2001</v>
      </c>
      <c r="C2736" t="s">
        <v>6208</v>
      </c>
      <c r="D2736" t="s">
        <v>4476</v>
      </c>
      <c r="E2736" t="s">
        <v>6209</v>
      </c>
      <c r="F2736">
        <v>5</v>
      </c>
      <c r="G2736">
        <v>4</v>
      </c>
      <c r="H2736">
        <f t="shared" si="185"/>
        <v>16</v>
      </c>
      <c r="P2736" s="10"/>
      <c r="Q2736" s="10"/>
    </row>
    <row r="2737" spans="1:17" x14ac:dyDescent="0.25">
      <c r="A2737">
        <f t="shared" si="186"/>
        <v>0</v>
      </c>
      <c r="B2737">
        <v>2001</v>
      </c>
      <c r="C2737" t="s">
        <v>6210</v>
      </c>
      <c r="D2737" t="s">
        <v>602</v>
      </c>
      <c r="E2737" t="s">
        <v>6211</v>
      </c>
      <c r="F2737">
        <v>3</v>
      </c>
      <c r="G2737">
        <v>4</v>
      </c>
      <c r="H2737">
        <f t="shared" si="185"/>
        <v>16</v>
      </c>
      <c r="P2737" s="10"/>
      <c r="Q2737" s="10"/>
    </row>
    <row r="2738" spans="1:17" x14ac:dyDescent="0.25">
      <c r="A2738">
        <f t="shared" si="186"/>
        <v>0</v>
      </c>
      <c r="B2738">
        <v>2001</v>
      </c>
      <c r="C2738" t="s">
        <v>6212</v>
      </c>
      <c r="D2738" t="s">
        <v>2315</v>
      </c>
      <c r="E2738" t="s">
        <v>6213</v>
      </c>
      <c r="F2738">
        <v>2</v>
      </c>
      <c r="G2738">
        <v>4</v>
      </c>
      <c r="H2738">
        <f t="shared" si="185"/>
        <v>16</v>
      </c>
      <c r="P2738" s="10"/>
      <c r="Q2738" s="10"/>
    </row>
    <row r="2739" spans="1:17" x14ac:dyDescent="0.25">
      <c r="A2739">
        <f t="shared" si="186"/>
        <v>0</v>
      </c>
      <c r="B2739">
        <v>2001</v>
      </c>
      <c r="C2739" t="s">
        <v>6214</v>
      </c>
      <c r="D2739" t="s">
        <v>1764</v>
      </c>
      <c r="E2739" t="s">
        <v>6215</v>
      </c>
      <c r="F2739">
        <v>3</v>
      </c>
      <c r="G2739">
        <v>4</v>
      </c>
      <c r="H2739">
        <f t="shared" si="185"/>
        <v>16</v>
      </c>
      <c r="P2739" s="10"/>
      <c r="Q2739" s="10"/>
    </row>
    <row r="2740" spans="1:17" x14ac:dyDescent="0.25">
      <c r="A2740">
        <f t="shared" si="186"/>
        <v>0</v>
      </c>
      <c r="B2740">
        <v>2001</v>
      </c>
      <c r="C2740" t="s">
        <v>6216</v>
      </c>
      <c r="D2740" t="s">
        <v>1108</v>
      </c>
      <c r="E2740" t="s">
        <v>6217</v>
      </c>
      <c r="F2740">
        <v>4</v>
      </c>
      <c r="G2740">
        <v>4</v>
      </c>
      <c r="H2740">
        <f t="shared" ref="H2740:H2803" si="187">G2740^2</f>
        <v>16</v>
      </c>
      <c r="P2740" s="10"/>
      <c r="Q2740" s="10"/>
    </row>
    <row r="2741" spans="1:17" x14ac:dyDescent="0.25">
      <c r="A2741">
        <f t="shared" ref="A2741:A2804" si="188">IF(C2741=C2740,1,0)</f>
        <v>0</v>
      </c>
      <c r="B2741">
        <v>2001</v>
      </c>
      <c r="C2741" t="s">
        <v>6218</v>
      </c>
      <c r="D2741" t="s">
        <v>1855</v>
      </c>
      <c r="E2741" t="s">
        <v>6219</v>
      </c>
      <c r="F2741">
        <v>4</v>
      </c>
      <c r="G2741">
        <v>3</v>
      </c>
      <c r="H2741">
        <f t="shared" si="187"/>
        <v>9</v>
      </c>
      <c r="P2741" s="10"/>
      <c r="Q2741" s="10"/>
    </row>
    <row r="2742" spans="1:17" x14ac:dyDescent="0.25">
      <c r="A2742">
        <f t="shared" si="188"/>
        <v>0</v>
      </c>
      <c r="B2742">
        <v>2001</v>
      </c>
      <c r="C2742" t="s">
        <v>6220</v>
      </c>
      <c r="D2742" t="s">
        <v>4611</v>
      </c>
      <c r="E2742" t="s">
        <v>6221</v>
      </c>
      <c r="F2742">
        <v>2</v>
      </c>
      <c r="G2742">
        <v>4</v>
      </c>
      <c r="H2742">
        <f t="shared" si="187"/>
        <v>16</v>
      </c>
      <c r="P2742" s="10"/>
      <c r="Q2742" s="10"/>
    </row>
    <row r="2743" spans="1:17" x14ac:dyDescent="0.25">
      <c r="A2743">
        <f t="shared" si="188"/>
        <v>0</v>
      </c>
      <c r="B2743">
        <v>2001</v>
      </c>
      <c r="C2743" t="s">
        <v>6222</v>
      </c>
      <c r="D2743" t="s">
        <v>445</v>
      </c>
      <c r="E2743" t="s">
        <v>6223</v>
      </c>
      <c r="F2743">
        <v>5</v>
      </c>
      <c r="G2743">
        <v>4</v>
      </c>
      <c r="H2743">
        <f t="shared" si="187"/>
        <v>16</v>
      </c>
      <c r="P2743" s="10"/>
      <c r="Q2743" s="10"/>
    </row>
    <row r="2744" spans="1:17" x14ac:dyDescent="0.25">
      <c r="A2744">
        <f t="shared" si="188"/>
        <v>0</v>
      </c>
      <c r="B2744">
        <v>2001</v>
      </c>
      <c r="C2744" t="s">
        <v>6224</v>
      </c>
      <c r="D2744" t="s">
        <v>6225</v>
      </c>
      <c r="E2744" t="s">
        <v>6226</v>
      </c>
      <c r="F2744">
        <v>2</v>
      </c>
      <c r="G2744">
        <v>4</v>
      </c>
      <c r="H2744">
        <f t="shared" si="187"/>
        <v>16</v>
      </c>
      <c r="P2744" s="10"/>
      <c r="Q2744" s="10"/>
    </row>
    <row r="2745" spans="1:17" x14ac:dyDescent="0.25">
      <c r="A2745">
        <f t="shared" si="188"/>
        <v>0</v>
      </c>
      <c r="B2745">
        <v>2001</v>
      </c>
      <c r="C2745" t="s">
        <v>6227</v>
      </c>
      <c r="D2745" t="s">
        <v>1837</v>
      </c>
      <c r="E2745" t="s">
        <v>6130</v>
      </c>
      <c r="F2745">
        <v>4</v>
      </c>
      <c r="G2745">
        <v>4</v>
      </c>
      <c r="H2745">
        <f t="shared" si="187"/>
        <v>16</v>
      </c>
      <c r="P2745" s="10"/>
      <c r="Q2745" s="10"/>
    </row>
    <row r="2746" spans="1:17" x14ac:dyDescent="0.25">
      <c r="A2746">
        <f t="shared" si="188"/>
        <v>0</v>
      </c>
      <c r="B2746">
        <v>2001</v>
      </c>
      <c r="C2746" t="s">
        <v>6228</v>
      </c>
      <c r="D2746" t="s">
        <v>6229</v>
      </c>
      <c r="E2746" t="s">
        <v>6230</v>
      </c>
      <c r="F2746">
        <v>3</v>
      </c>
      <c r="G2746">
        <v>4</v>
      </c>
      <c r="H2746">
        <f t="shared" si="187"/>
        <v>16</v>
      </c>
      <c r="P2746" s="10"/>
      <c r="Q2746" s="10"/>
    </row>
    <row r="2747" spans="1:17" x14ac:dyDescent="0.25">
      <c r="A2747">
        <f t="shared" si="188"/>
        <v>0</v>
      </c>
      <c r="B2747">
        <v>2001</v>
      </c>
      <c r="C2747" t="s">
        <v>6231</v>
      </c>
      <c r="D2747" t="s">
        <v>2374</v>
      </c>
      <c r="E2747" t="s">
        <v>6232</v>
      </c>
      <c r="F2747">
        <v>2</v>
      </c>
      <c r="G2747">
        <v>4</v>
      </c>
      <c r="H2747">
        <f t="shared" si="187"/>
        <v>16</v>
      </c>
      <c r="P2747" s="10"/>
      <c r="Q2747" s="10"/>
    </row>
    <row r="2748" spans="1:17" x14ac:dyDescent="0.25">
      <c r="A2748">
        <f t="shared" si="188"/>
        <v>0</v>
      </c>
      <c r="B2748">
        <v>2001</v>
      </c>
      <c r="C2748" t="s">
        <v>6233</v>
      </c>
      <c r="D2748" t="s">
        <v>2766</v>
      </c>
      <c r="E2748" t="s">
        <v>6234</v>
      </c>
      <c r="F2748">
        <v>5</v>
      </c>
      <c r="G2748">
        <v>4</v>
      </c>
      <c r="H2748">
        <f t="shared" si="187"/>
        <v>16</v>
      </c>
      <c r="P2748" s="10"/>
      <c r="Q2748" s="10"/>
    </row>
    <row r="2749" spans="1:17" x14ac:dyDescent="0.25">
      <c r="A2749">
        <f t="shared" si="188"/>
        <v>0</v>
      </c>
      <c r="B2749">
        <v>2001</v>
      </c>
      <c r="C2749" t="s">
        <v>6235</v>
      </c>
      <c r="D2749" t="s">
        <v>6002</v>
      </c>
      <c r="E2749" t="s">
        <v>6236</v>
      </c>
      <c r="F2749">
        <v>2</v>
      </c>
      <c r="G2749">
        <v>4</v>
      </c>
      <c r="H2749">
        <f t="shared" si="187"/>
        <v>16</v>
      </c>
      <c r="P2749" s="10"/>
      <c r="Q2749" s="10"/>
    </row>
    <row r="2750" spans="1:17" x14ac:dyDescent="0.25">
      <c r="A2750">
        <f t="shared" si="188"/>
        <v>0</v>
      </c>
      <c r="B2750">
        <v>2001</v>
      </c>
      <c r="C2750" t="s">
        <v>6237</v>
      </c>
      <c r="D2750" t="s">
        <v>309</v>
      </c>
      <c r="E2750" t="s">
        <v>6238</v>
      </c>
      <c r="F2750">
        <v>3</v>
      </c>
      <c r="G2750">
        <v>4</v>
      </c>
      <c r="H2750">
        <f t="shared" si="187"/>
        <v>16</v>
      </c>
      <c r="P2750" s="10"/>
      <c r="Q2750" s="10"/>
    </row>
    <row r="2751" spans="1:17" x14ac:dyDescent="0.25">
      <c r="A2751">
        <f t="shared" si="188"/>
        <v>0</v>
      </c>
      <c r="B2751">
        <v>2001</v>
      </c>
      <c r="C2751" t="s">
        <v>6239</v>
      </c>
      <c r="D2751" t="s">
        <v>4994</v>
      </c>
      <c r="E2751" t="s">
        <v>6240</v>
      </c>
      <c r="F2751">
        <v>2</v>
      </c>
      <c r="G2751">
        <v>4</v>
      </c>
      <c r="H2751">
        <f t="shared" si="187"/>
        <v>16</v>
      </c>
      <c r="P2751" s="10"/>
      <c r="Q2751" s="10"/>
    </row>
    <row r="2752" spans="1:17" x14ac:dyDescent="0.25">
      <c r="A2752">
        <f t="shared" si="188"/>
        <v>0</v>
      </c>
      <c r="B2752">
        <v>2001</v>
      </c>
      <c r="C2752" t="s">
        <v>6241</v>
      </c>
      <c r="D2752" t="s">
        <v>6242</v>
      </c>
      <c r="E2752" t="s">
        <v>6243</v>
      </c>
      <c r="F2752">
        <v>3</v>
      </c>
      <c r="G2752">
        <v>4</v>
      </c>
      <c r="H2752">
        <f t="shared" si="187"/>
        <v>16</v>
      </c>
      <c r="P2752" s="10"/>
      <c r="Q2752" s="10"/>
    </row>
    <row r="2753" spans="1:17" x14ac:dyDescent="0.25">
      <c r="A2753">
        <f t="shared" si="188"/>
        <v>0</v>
      </c>
      <c r="B2753">
        <v>2001</v>
      </c>
      <c r="C2753" t="s">
        <v>6244</v>
      </c>
      <c r="D2753" t="s">
        <v>3655</v>
      </c>
      <c r="E2753" t="s">
        <v>6245</v>
      </c>
      <c r="F2753">
        <v>4</v>
      </c>
      <c r="G2753">
        <v>4</v>
      </c>
      <c r="H2753">
        <f t="shared" si="187"/>
        <v>16</v>
      </c>
      <c r="P2753" s="10"/>
      <c r="Q2753" s="10"/>
    </row>
    <row r="2754" spans="1:17" x14ac:dyDescent="0.25">
      <c r="A2754">
        <f t="shared" si="188"/>
        <v>0</v>
      </c>
      <c r="B2754">
        <v>2001</v>
      </c>
      <c r="C2754" t="s">
        <v>6246</v>
      </c>
      <c r="D2754" t="s">
        <v>2913</v>
      </c>
      <c r="E2754" t="s">
        <v>6247</v>
      </c>
      <c r="F2754">
        <v>2</v>
      </c>
      <c r="G2754">
        <v>4</v>
      </c>
      <c r="H2754">
        <f t="shared" si="187"/>
        <v>16</v>
      </c>
      <c r="P2754" s="10"/>
      <c r="Q2754" s="10"/>
    </row>
    <row r="2755" spans="1:17" x14ac:dyDescent="0.25">
      <c r="A2755">
        <f t="shared" si="188"/>
        <v>0</v>
      </c>
      <c r="B2755">
        <v>2001</v>
      </c>
      <c r="C2755" t="s">
        <v>6248</v>
      </c>
      <c r="D2755" t="s">
        <v>4184</v>
      </c>
      <c r="E2755" t="s">
        <v>6249</v>
      </c>
      <c r="F2755">
        <v>3</v>
      </c>
      <c r="G2755">
        <v>3</v>
      </c>
      <c r="H2755">
        <f t="shared" si="187"/>
        <v>9</v>
      </c>
      <c r="P2755" s="10"/>
      <c r="Q2755" s="10"/>
    </row>
    <row r="2756" spans="1:17" x14ac:dyDescent="0.25">
      <c r="A2756">
        <f t="shared" si="188"/>
        <v>0</v>
      </c>
      <c r="B2756">
        <v>2001</v>
      </c>
      <c r="C2756" t="s">
        <v>6250</v>
      </c>
      <c r="D2756" t="s">
        <v>1208</v>
      </c>
      <c r="E2756" t="s">
        <v>6251</v>
      </c>
      <c r="F2756">
        <v>2</v>
      </c>
      <c r="G2756">
        <v>4</v>
      </c>
      <c r="H2756">
        <f t="shared" si="187"/>
        <v>16</v>
      </c>
      <c r="P2756" s="10"/>
      <c r="Q2756" s="10"/>
    </row>
    <row r="2757" spans="1:17" x14ac:dyDescent="0.25">
      <c r="A2757">
        <f t="shared" si="188"/>
        <v>0</v>
      </c>
      <c r="B2757">
        <v>2001</v>
      </c>
      <c r="C2757" t="s">
        <v>6252</v>
      </c>
      <c r="D2757" t="s">
        <v>6253</v>
      </c>
      <c r="E2757" t="s">
        <v>6254</v>
      </c>
      <c r="F2757">
        <v>2</v>
      </c>
      <c r="G2757">
        <v>4</v>
      </c>
      <c r="H2757">
        <f t="shared" si="187"/>
        <v>16</v>
      </c>
      <c r="P2757" s="10"/>
      <c r="Q2757" s="10"/>
    </row>
    <row r="2758" spans="1:17" x14ac:dyDescent="0.25">
      <c r="A2758">
        <f t="shared" si="188"/>
        <v>0</v>
      </c>
      <c r="B2758">
        <v>2001</v>
      </c>
      <c r="C2758" t="s">
        <v>6255</v>
      </c>
      <c r="D2758" t="s">
        <v>815</v>
      </c>
      <c r="E2758" t="s">
        <v>6256</v>
      </c>
      <c r="F2758">
        <v>2</v>
      </c>
      <c r="G2758">
        <v>4</v>
      </c>
      <c r="H2758">
        <f t="shared" si="187"/>
        <v>16</v>
      </c>
      <c r="P2758" s="10"/>
      <c r="Q2758" s="10"/>
    </row>
    <row r="2759" spans="1:17" x14ac:dyDescent="0.25">
      <c r="A2759">
        <f t="shared" si="188"/>
        <v>0</v>
      </c>
      <c r="B2759">
        <v>2001</v>
      </c>
      <c r="C2759" t="s">
        <v>6257</v>
      </c>
      <c r="D2759" t="s">
        <v>6258</v>
      </c>
      <c r="E2759" t="s">
        <v>6259</v>
      </c>
      <c r="F2759">
        <v>2</v>
      </c>
      <c r="G2759">
        <v>4</v>
      </c>
      <c r="H2759">
        <f t="shared" si="187"/>
        <v>16</v>
      </c>
      <c r="P2759" s="10"/>
      <c r="Q2759" s="10"/>
    </row>
    <row r="2760" spans="1:17" x14ac:dyDescent="0.25">
      <c r="A2760">
        <f t="shared" si="188"/>
        <v>0</v>
      </c>
      <c r="B2760">
        <v>2001</v>
      </c>
      <c r="C2760" t="s">
        <v>6260</v>
      </c>
      <c r="D2760" t="s">
        <v>3223</v>
      </c>
      <c r="E2760" t="s">
        <v>6261</v>
      </c>
      <c r="F2760">
        <v>2</v>
      </c>
      <c r="G2760">
        <v>3</v>
      </c>
      <c r="H2760">
        <f t="shared" si="187"/>
        <v>9</v>
      </c>
      <c r="P2760" s="10"/>
      <c r="Q2760" s="10"/>
    </row>
    <row r="2761" spans="1:17" x14ac:dyDescent="0.25">
      <c r="A2761">
        <f t="shared" si="188"/>
        <v>0</v>
      </c>
      <c r="B2761">
        <v>2001</v>
      </c>
      <c r="C2761" t="s">
        <v>6262</v>
      </c>
      <c r="D2761" t="s">
        <v>330</v>
      </c>
      <c r="E2761" t="s">
        <v>6263</v>
      </c>
      <c r="F2761">
        <v>2</v>
      </c>
      <c r="G2761">
        <v>4</v>
      </c>
      <c r="H2761">
        <f t="shared" si="187"/>
        <v>16</v>
      </c>
      <c r="P2761" s="10"/>
      <c r="Q2761" s="10"/>
    </row>
    <row r="2762" spans="1:17" x14ac:dyDescent="0.25">
      <c r="A2762">
        <f t="shared" si="188"/>
        <v>0</v>
      </c>
      <c r="B2762">
        <v>2001</v>
      </c>
      <c r="C2762" t="s">
        <v>6264</v>
      </c>
      <c r="D2762" t="s">
        <v>850</v>
      </c>
      <c r="E2762" t="s">
        <v>6265</v>
      </c>
      <c r="F2762">
        <v>2</v>
      </c>
      <c r="G2762">
        <v>3</v>
      </c>
      <c r="H2762">
        <f t="shared" si="187"/>
        <v>9</v>
      </c>
      <c r="P2762" s="10"/>
      <c r="Q2762" s="10"/>
    </row>
    <row r="2763" spans="1:17" x14ac:dyDescent="0.25">
      <c r="A2763">
        <f t="shared" si="188"/>
        <v>0</v>
      </c>
      <c r="B2763">
        <v>2001</v>
      </c>
      <c r="C2763" t="s">
        <v>6266</v>
      </c>
      <c r="D2763" t="s">
        <v>6267</v>
      </c>
      <c r="E2763" t="s">
        <v>6268</v>
      </c>
      <c r="F2763">
        <v>4</v>
      </c>
      <c r="G2763">
        <v>4</v>
      </c>
      <c r="H2763">
        <f t="shared" si="187"/>
        <v>16</v>
      </c>
      <c r="P2763" s="10"/>
      <c r="Q2763" s="10"/>
    </row>
    <row r="2764" spans="1:17" x14ac:dyDescent="0.25">
      <c r="A2764">
        <f t="shared" si="188"/>
        <v>0</v>
      </c>
      <c r="B2764">
        <v>2001</v>
      </c>
      <c r="C2764" t="s">
        <v>6269</v>
      </c>
      <c r="D2764" t="s">
        <v>6270</v>
      </c>
      <c r="E2764" t="s">
        <v>5008</v>
      </c>
      <c r="F2764">
        <v>3</v>
      </c>
      <c r="G2764">
        <v>4</v>
      </c>
      <c r="H2764">
        <f t="shared" si="187"/>
        <v>16</v>
      </c>
      <c r="P2764" s="10"/>
      <c r="Q2764" s="10"/>
    </row>
    <row r="2765" spans="1:17" x14ac:dyDescent="0.25">
      <c r="A2765">
        <f t="shared" si="188"/>
        <v>0</v>
      </c>
      <c r="B2765">
        <v>2001</v>
      </c>
      <c r="C2765" t="s">
        <v>6271</v>
      </c>
      <c r="D2765" t="s">
        <v>330</v>
      </c>
      <c r="E2765" t="s">
        <v>6272</v>
      </c>
      <c r="F2765">
        <v>2</v>
      </c>
      <c r="G2765">
        <v>4</v>
      </c>
      <c r="H2765">
        <f t="shared" si="187"/>
        <v>16</v>
      </c>
      <c r="P2765" s="10"/>
      <c r="Q2765" s="10"/>
    </row>
    <row r="2766" spans="1:17" x14ac:dyDescent="0.25">
      <c r="A2766">
        <f t="shared" si="188"/>
        <v>0</v>
      </c>
      <c r="B2766">
        <v>2001</v>
      </c>
      <c r="C2766" t="s">
        <v>6273</v>
      </c>
      <c r="D2766" t="s">
        <v>330</v>
      </c>
      <c r="E2766" t="s">
        <v>6274</v>
      </c>
      <c r="F2766">
        <v>2</v>
      </c>
      <c r="G2766">
        <v>4</v>
      </c>
      <c r="H2766">
        <f t="shared" si="187"/>
        <v>16</v>
      </c>
      <c r="P2766" s="10"/>
      <c r="Q2766" s="10"/>
    </row>
    <row r="2767" spans="1:17" x14ac:dyDescent="0.25">
      <c r="A2767">
        <f t="shared" si="188"/>
        <v>0</v>
      </c>
      <c r="B2767">
        <v>2001</v>
      </c>
      <c r="C2767" t="s">
        <v>6275</v>
      </c>
      <c r="D2767" t="s">
        <v>330</v>
      </c>
      <c r="E2767" t="s">
        <v>6276</v>
      </c>
      <c r="F2767">
        <v>2</v>
      </c>
      <c r="G2767">
        <v>4</v>
      </c>
      <c r="H2767">
        <f t="shared" si="187"/>
        <v>16</v>
      </c>
      <c r="P2767" s="10"/>
      <c r="Q2767" s="10"/>
    </row>
    <row r="2768" spans="1:17" x14ac:dyDescent="0.25">
      <c r="A2768">
        <f t="shared" si="188"/>
        <v>0</v>
      </c>
      <c r="B2768">
        <v>2001</v>
      </c>
      <c r="C2768" t="s">
        <v>6277</v>
      </c>
      <c r="D2768" t="s">
        <v>327</v>
      </c>
      <c r="E2768" t="s">
        <v>6278</v>
      </c>
      <c r="F2768">
        <v>3</v>
      </c>
      <c r="G2768">
        <v>3</v>
      </c>
      <c r="H2768">
        <f t="shared" si="187"/>
        <v>9</v>
      </c>
      <c r="P2768" s="10"/>
      <c r="Q2768" s="10"/>
    </row>
    <row r="2769" spans="1:17" x14ac:dyDescent="0.25">
      <c r="A2769">
        <f t="shared" si="188"/>
        <v>0</v>
      </c>
      <c r="B2769">
        <v>2001</v>
      </c>
      <c r="C2769" t="s">
        <v>6279</v>
      </c>
      <c r="D2769" t="s">
        <v>6280</v>
      </c>
      <c r="E2769" t="s">
        <v>6281</v>
      </c>
      <c r="F2769">
        <v>4</v>
      </c>
      <c r="G2769">
        <v>4</v>
      </c>
      <c r="H2769">
        <f t="shared" si="187"/>
        <v>16</v>
      </c>
      <c r="P2769" s="10"/>
      <c r="Q2769" s="10"/>
    </row>
    <row r="2770" spans="1:17" x14ac:dyDescent="0.25">
      <c r="A2770">
        <f t="shared" si="188"/>
        <v>0</v>
      </c>
      <c r="B2770">
        <v>2001</v>
      </c>
      <c r="C2770" t="s">
        <v>6282</v>
      </c>
      <c r="D2770" t="s">
        <v>385</v>
      </c>
      <c r="E2770" t="s">
        <v>6283</v>
      </c>
      <c r="F2770">
        <v>2</v>
      </c>
      <c r="G2770">
        <v>2</v>
      </c>
      <c r="H2770">
        <f t="shared" si="187"/>
        <v>4</v>
      </c>
      <c r="P2770" s="10"/>
      <c r="Q2770" s="10"/>
    </row>
    <row r="2771" spans="1:17" x14ac:dyDescent="0.25">
      <c r="A2771">
        <f t="shared" si="188"/>
        <v>0</v>
      </c>
      <c r="B2771">
        <v>2001</v>
      </c>
      <c r="C2771" t="s">
        <v>6284</v>
      </c>
      <c r="D2771" t="s">
        <v>327</v>
      </c>
      <c r="E2771" t="s">
        <v>6285</v>
      </c>
      <c r="F2771">
        <v>2</v>
      </c>
      <c r="G2771">
        <v>3</v>
      </c>
      <c r="H2771">
        <f t="shared" si="187"/>
        <v>9</v>
      </c>
      <c r="P2771" s="10"/>
      <c r="Q2771" s="10"/>
    </row>
    <row r="2772" spans="1:17" x14ac:dyDescent="0.25">
      <c r="A2772">
        <f t="shared" si="188"/>
        <v>0</v>
      </c>
      <c r="B2772">
        <v>2001</v>
      </c>
      <c r="C2772" t="s">
        <v>6286</v>
      </c>
      <c r="D2772" t="s">
        <v>1068</v>
      </c>
      <c r="E2772" t="s">
        <v>6287</v>
      </c>
      <c r="F2772">
        <v>3</v>
      </c>
      <c r="G2772">
        <v>3</v>
      </c>
      <c r="H2772">
        <f t="shared" si="187"/>
        <v>9</v>
      </c>
      <c r="P2772" s="10"/>
      <c r="Q2772" s="10"/>
    </row>
    <row r="2773" spans="1:17" x14ac:dyDescent="0.25">
      <c r="A2773">
        <f t="shared" si="188"/>
        <v>0</v>
      </c>
      <c r="B2773">
        <v>2001</v>
      </c>
      <c r="C2773" t="s">
        <v>6288</v>
      </c>
      <c r="D2773" t="s">
        <v>1764</v>
      </c>
      <c r="E2773" t="s">
        <v>2785</v>
      </c>
      <c r="F2773">
        <v>4</v>
      </c>
      <c r="G2773">
        <v>4</v>
      </c>
      <c r="H2773">
        <f t="shared" si="187"/>
        <v>16</v>
      </c>
      <c r="P2773" s="10"/>
      <c r="Q2773" s="10"/>
    </row>
    <row r="2774" spans="1:17" x14ac:dyDescent="0.25">
      <c r="A2774">
        <f t="shared" si="188"/>
        <v>0</v>
      </c>
      <c r="B2774">
        <v>2001</v>
      </c>
      <c r="C2774" t="s">
        <v>6289</v>
      </c>
      <c r="D2774" t="s">
        <v>6290</v>
      </c>
      <c r="E2774" t="s">
        <v>6291</v>
      </c>
      <c r="F2774">
        <v>4</v>
      </c>
      <c r="G2774">
        <v>4</v>
      </c>
      <c r="H2774">
        <f t="shared" si="187"/>
        <v>16</v>
      </c>
      <c r="P2774" s="10"/>
      <c r="Q2774" s="10"/>
    </row>
    <row r="2775" spans="1:17" x14ac:dyDescent="0.25">
      <c r="A2775">
        <f t="shared" si="188"/>
        <v>0</v>
      </c>
      <c r="B2775">
        <v>2001</v>
      </c>
      <c r="C2775" t="s">
        <v>6292</v>
      </c>
      <c r="D2775" t="s">
        <v>315</v>
      </c>
      <c r="E2775" t="s">
        <v>6293</v>
      </c>
      <c r="F2775">
        <v>2</v>
      </c>
      <c r="G2775">
        <v>4</v>
      </c>
      <c r="H2775">
        <f t="shared" si="187"/>
        <v>16</v>
      </c>
      <c r="P2775" s="10"/>
      <c r="Q2775" s="10"/>
    </row>
    <row r="2776" spans="1:17" x14ac:dyDescent="0.25">
      <c r="A2776">
        <f t="shared" si="188"/>
        <v>0</v>
      </c>
      <c r="B2776">
        <v>2001</v>
      </c>
      <c r="C2776" t="s">
        <v>6294</v>
      </c>
      <c r="D2776" t="s">
        <v>1682</v>
      </c>
      <c r="E2776" t="s">
        <v>6295</v>
      </c>
      <c r="F2776">
        <v>5</v>
      </c>
      <c r="G2776">
        <v>4</v>
      </c>
      <c r="H2776">
        <f t="shared" si="187"/>
        <v>16</v>
      </c>
      <c r="P2776" s="10"/>
      <c r="Q2776" s="10"/>
    </row>
    <row r="2777" spans="1:17" x14ac:dyDescent="0.25">
      <c r="A2777">
        <f t="shared" si="188"/>
        <v>0</v>
      </c>
      <c r="B2777">
        <v>2001</v>
      </c>
      <c r="C2777" t="s">
        <v>6296</v>
      </c>
      <c r="D2777" t="s">
        <v>1281</v>
      </c>
      <c r="E2777" t="s">
        <v>6297</v>
      </c>
      <c r="F2777">
        <v>2</v>
      </c>
      <c r="G2777">
        <v>4</v>
      </c>
      <c r="H2777">
        <f t="shared" si="187"/>
        <v>16</v>
      </c>
      <c r="P2777" s="10"/>
      <c r="Q2777" s="10"/>
    </row>
    <row r="2778" spans="1:17" x14ac:dyDescent="0.25">
      <c r="A2778">
        <f t="shared" si="188"/>
        <v>0</v>
      </c>
      <c r="B2778">
        <v>2001</v>
      </c>
      <c r="C2778" t="s">
        <v>6298</v>
      </c>
      <c r="D2778" t="s">
        <v>6002</v>
      </c>
      <c r="E2778" t="s">
        <v>6299</v>
      </c>
      <c r="F2778">
        <v>2</v>
      </c>
      <c r="G2778">
        <v>4</v>
      </c>
      <c r="H2778">
        <f t="shared" si="187"/>
        <v>16</v>
      </c>
      <c r="P2778" s="10"/>
      <c r="Q2778" s="10"/>
    </row>
    <row r="2779" spans="1:17" x14ac:dyDescent="0.25">
      <c r="A2779">
        <f t="shared" si="188"/>
        <v>0</v>
      </c>
      <c r="B2779">
        <v>2001</v>
      </c>
      <c r="C2779" t="s">
        <v>6300</v>
      </c>
      <c r="D2779" t="s">
        <v>364</v>
      </c>
      <c r="E2779" t="s">
        <v>6301</v>
      </c>
      <c r="F2779">
        <v>3</v>
      </c>
      <c r="G2779">
        <v>3</v>
      </c>
      <c r="H2779">
        <f t="shared" si="187"/>
        <v>9</v>
      </c>
      <c r="P2779" s="10"/>
      <c r="Q2779" s="10"/>
    </row>
    <row r="2780" spans="1:17" x14ac:dyDescent="0.25">
      <c r="A2780">
        <f t="shared" si="188"/>
        <v>0</v>
      </c>
      <c r="B2780">
        <v>2001</v>
      </c>
      <c r="C2780" t="s">
        <v>6302</v>
      </c>
      <c r="D2780" t="s">
        <v>2041</v>
      </c>
      <c r="E2780" t="s">
        <v>2042</v>
      </c>
      <c r="F2780">
        <v>3</v>
      </c>
      <c r="G2780">
        <v>4</v>
      </c>
      <c r="H2780">
        <f t="shared" si="187"/>
        <v>16</v>
      </c>
      <c r="P2780" s="10"/>
      <c r="Q2780" s="10"/>
    </row>
    <row r="2781" spans="1:17" x14ac:dyDescent="0.25">
      <c r="A2781">
        <f t="shared" si="188"/>
        <v>0</v>
      </c>
      <c r="B2781">
        <v>2001</v>
      </c>
      <c r="C2781" t="s">
        <v>6303</v>
      </c>
      <c r="D2781" t="s">
        <v>327</v>
      </c>
      <c r="E2781" t="s">
        <v>6304</v>
      </c>
      <c r="F2781">
        <v>4</v>
      </c>
      <c r="G2781">
        <v>3</v>
      </c>
      <c r="H2781">
        <f t="shared" si="187"/>
        <v>9</v>
      </c>
      <c r="P2781" s="10"/>
      <c r="Q2781" s="10"/>
    </row>
    <row r="2782" spans="1:17" x14ac:dyDescent="0.25">
      <c r="A2782">
        <f t="shared" si="188"/>
        <v>0</v>
      </c>
      <c r="B2782">
        <v>2001</v>
      </c>
      <c r="C2782" t="s">
        <v>6305</v>
      </c>
      <c r="D2782" t="s">
        <v>484</v>
      </c>
      <c r="E2782" t="s">
        <v>6306</v>
      </c>
      <c r="F2782">
        <v>4</v>
      </c>
      <c r="G2782">
        <v>3</v>
      </c>
      <c r="H2782">
        <f t="shared" si="187"/>
        <v>9</v>
      </c>
      <c r="P2782" s="10"/>
      <c r="Q2782" s="10"/>
    </row>
    <row r="2783" spans="1:17" x14ac:dyDescent="0.25">
      <c r="A2783">
        <f t="shared" si="188"/>
        <v>0</v>
      </c>
      <c r="B2783">
        <v>2001</v>
      </c>
      <c r="C2783" t="s">
        <v>6307</v>
      </c>
      <c r="D2783" t="s">
        <v>484</v>
      </c>
      <c r="E2783" t="s">
        <v>6308</v>
      </c>
      <c r="F2783">
        <v>2</v>
      </c>
      <c r="G2783">
        <v>3</v>
      </c>
      <c r="H2783">
        <f t="shared" si="187"/>
        <v>9</v>
      </c>
      <c r="P2783" s="10"/>
      <c r="Q2783" s="10"/>
    </row>
    <row r="2784" spans="1:17" x14ac:dyDescent="0.25">
      <c r="A2784">
        <f t="shared" si="188"/>
        <v>0</v>
      </c>
      <c r="B2784">
        <v>2001</v>
      </c>
      <c r="C2784" t="s">
        <v>6309</v>
      </c>
      <c r="D2784" t="s">
        <v>392</v>
      </c>
      <c r="E2784" t="s">
        <v>6310</v>
      </c>
      <c r="F2784">
        <v>2</v>
      </c>
      <c r="G2784">
        <v>2</v>
      </c>
      <c r="H2784">
        <f t="shared" si="187"/>
        <v>4</v>
      </c>
      <c r="P2784" s="10"/>
      <c r="Q2784" s="10"/>
    </row>
    <row r="2785" spans="1:17" x14ac:dyDescent="0.25">
      <c r="A2785">
        <f t="shared" si="188"/>
        <v>0</v>
      </c>
      <c r="B2785">
        <v>2001</v>
      </c>
      <c r="C2785" t="s">
        <v>6311</v>
      </c>
      <c r="D2785" t="s">
        <v>815</v>
      </c>
      <c r="E2785" t="s">
        <v>6312</v>
      </c>
      <c r="F2785">
        <v>4</v>
      </c>
      <c r="G2785">
        <v>3</v>
      </c>
      <c r="H2785">
        <f t="shared" si="187"/>
        <v>9</v>
      </c>
      <c r="P2785" s="10"/>
      <c r="Q2785" s="10"/>
    </row>
    <row r="2786" spans="1:17" x14ac:dyDescent="0.25">
      <c r="A2786">
        <f t="shared" si="188"/>
        <v>0</v>
      </c>
      <c r="B2786">
        <v>2001</v>
      </c>
      <c r="C2786" t="s">
        <v>6313</v>
      </c>
      <c r="D2786" t="s">
        <v>3742</v>
      </c>
      <c r="E2786" t="s">
        <v>6314</v>
      </c>
      <c r="F2786">
        <v>5</v>
      </c>
      <c r="G2786">
        <v>4</v>
      </c>
      <c r="H2786">
        <f t="shared" si="187"/>
        <v>16</v>
      </c>
      <c r="P2786" s="10"/>
      <c r="Q2786" s="10"/>
    </row>
    <row r="2787" spans="1:17" x14ac:dyDescent="0.25">
      <c r="A2787">
        <f t="shared" si="188"/>
        <v>0</v>
      </c>
      <c r="B2787">
        <v>2001</v>
      </c>
      <c r="C2787" t="s">
        <v>6315</v>
      </c>
      <c r="D2787" t="s">
        <v>364</v>
      </c>
      <c r="E2787" t="s">
        <v>6316</v>
      </c>
      <c r="F2787">
        <v>3</v>
      </c>
      <c r="G2787">
        <v>3</v>
      </c>
      <c r="H2787">
        <f t="shared" si="187"/>
        <v>9</v>
      </c>
      <c r="P2787" s="10"/>
      <c r="Q2787" s="10"/>
    </row>
    <row r="2788" spans="1:17" x14ac:dyDescent="0.25">
      <c r="A2788">
        <f t="shared" si="188"/>
        <v>0</v>
      </c>
      <c r="B2788">
        <v>2001</v>
      </c>
      <c r="C2788" t="s">
        <v>6317</v>
      </c>
      <c r="D2788" t="s">
        <v>1359</v>
      </c>
      <c r="E2788" t="s">
        <v>6318</v>
      </c>
      <c r="F2788">
        <v>5</v>
      </c>
      <c r="G2788">
        <v>4</v>
      </c>
      <c r="H2788">
        <f t="shared" si="187"/>
        <v>16</v>
      </c>
      <c r="P2788" s="10"/>
      <c r="Q2788" s="10"/>
    </row>
    <row r="2789" spans="1:17" x14ac:dyDescent="0.25">
      <c r="A2789">
        <f t="shared" si="188"/>
        <v>0</v>
      </c>
      <c r="B2789">
        <v>2001</v>
      </c>
      <c r="C2789" t="s">
        <v>6319</v>
      </c>
      <c r="D2789" t="s">
        <v>5140</v>
      </c>
      <c r="E2789" t="s">
        <v>6320</v>
      </c>
      <c r="F2789">
        <v>4</v>
      </c>
      <c r="G2789">
        <v>2</v>
      </c>
      <c r="H2789">
        <f t="shared" si="187"/>
        <v>4</v>
      </c>
      <c r="P2789" s="10"/>
      <c r="Q2789" s="10"/>
    </row>
    <row r="2790" spans="1:17" x14ac:dyDescent="0.25">
      <c r="A2790">
        <f t="shared" si="188"/>
        <v>0</v>
      </c>
      <c r="B2790">
        <v>2001</v>
      </c>
      <c r="C2790" t="s">
        <v>6321</v>
      </c>
      <c r="D2790" t="s">
        <v>364</v>
      </c>
      <c r="E2790" t="s">
        <v>6322</v>
      </c>
      <c r="F2790">
        <v>3</v>
      </c>
      <c r="G2790">
        <v>4</v>
      </c>
      <c r="H2790">
        <f t="shared" si="187"/>
        <v>16</v>
      </c>
      <c r="P2790" s="10"/>
      <c r="Q2790" s="10"/>
    </row>
    <row r="2791" spans="1:17" x14ac:dyDescent="0.25">
      <c r="A2791">
        <f t="shared" si="188"/>
        <v>0</v>
      </c>
      <c r="B2791">
        <v>2001</v>
      </c>
      <c r="C2791" t="s">
        <v>6323</v>
      </c>
      <c r="D2791" t="s">
        <v>324</v>
      </c>
      <c r="E2791" t="s">
        <v>6324</v>
      </c>
      <c r="F2791">
        <v>4</v>
      </c>
      <c r="G2791">
        <v>3</v>
      </c>
      <c r="H2791">
        <f t="shared" si="187"/>
        <v>9</v>
      </c>
      <c r="P2791" s="10"/>
      <c r="Q2791" s="10"/>
    </row>
    <row r="2792" spans="1:17" x14ac:dyDescent="0.25">
      <c r="A2792">
        <f t="shared" si="188"/>
        <v>0</v>
      </c>
      <c r="B2792">
        <v>2001</v>
      </c>
      <c r="C2792" t="s">
        <v>6325</v>
      </c>
      <c r="D2792" t="s">
        <v>843</v>
      </c>
      <c r="E2792" t="s">
        <v>6326</v>
      </c>
      <c r="F2792">
        <v>5</v>
      </c>
      <c r="G2792">
        <v>4</v>
      </c>
      <c r="H2792">
        <f t="shared" si="187"/>
        <v>16</v>
      </c>
      <c r="P2792" s="10"/>
      <c r="Q2792" s="10"/>
    </row>
    <row r="2793" spans="1:17" x14ac:dyDescent="0.25">
      <c r="A2793">
        <f t="shared" si="188"/>
        <v>0</v>
      </c>
      <c r="B2793">
        <v>2001</v>
      </c>
      <c r="C2793" t="s">
        <v>6327</v>
      </c>
      <c r="D2793" t="s">
        <v>1670</v>
      </c>
      <c r="E2793" t="s">
        <v>6328</v>
      </c>
      <c r="F2793">
        <v>2</v>
      </c>
      <c r="G2793">
        <v>3</v>
      </c>
      <c r="H2793">
        <f t="shared" si="187"/>
        <v>9</v>
      </c>
      <c r="P2793" s="10"/>
      <c r="Q2793" s="10"/>
    </row>
    <row r="2794" spans="1:17" x14ac:dyDescent="0.25">
      <c r="A2794">
        <f t="shared" si="188"/>
        <v>0</v>
      </c>
      <c r="B2794">
        <v>2001</v>
      </c>
      <c r="C2794" t="s">
        <v>6329</v>
      </c>
      <c r="D2794" t="s">
        <v>6330</v>
      </c>
      <c r="E2794" t="s">
        <v>6331</v>
      </c>
      <c r="F2794">
        <v>3</v>
      </c>
      <c r="G2794">
        <v>3</v>
      </c>
      <c r="H2794">
        <f t="shared" si="187"/>
        <v>9</v>
      </c>
      <c r="P2794" s="10"/>
      <c r="Q2794" s="10"/>
    </row>
    <row r="2795" spans="1:17" x14ac:dyDescent="0.25">
      <c r="A2795">
        <f t="shared" si="188"/>
        <v>0</v>
      </c>
      <c r="B2795">
        <v>2001</v>
      </c>
      <c r="C2795" t="s">
        <v>6332</v>
      </c>
      <c r="D2795" t="s">
        <v>6333</v>
      </c>
      <c r="E2795" t="s">
        <v>6334</v>
      </c>
      <c r="F2795">
        <v>2</v>
      </c>
      <c r="G2795">
        <v>4</v>
      </c>
      <c r="H2795">
        <f t="shared" si="187"/>
        <v>16</v>
      </c>
      <c r="P2795" s="10"/>
      <c r="Q2795" s="10"/>
    </row>
    <row r="2796" spans="1:17" x14ac:dyDescent="0.25">
      <c r="A2796">
        <f t="shared" si="188"/>
        <v>0</v>
      </c>
      <c r="B2796">
        <v>2001</v>
      </c>
      <c r="C2796" t="s">
        <v>6335</v>
      </c>
      <c r="D2796" t="s">
        <v>478</v>
      </c>
      <c r="E2796" t="s">
        <v>6336</v>
      </c>
      <c r="F2796">
        <v>4</v>
      </c>
      <c r="G2796">
        <v>4</v>
      </c>
      <c r="H2796">
        <f t="shared" si="187"/>
        <v>16</v>
      </c>
      <c r="P2796" s="10"/>
      <c r="Q2796" s="10"/>
    </row>
    <row r="2797" spans="1:17" x14ac:dyDescent="0.25">
      <c r="A2797">
        <f t="shared" si="188"/>
        <v>0</v>
      </c>
      <c r="B2797">
        <v>2001</v>
      </c>
      <c r="C2797" t="s">
        <v>6337</v>
      </c>
      <c r="D2797" t="s">
        <v>3553</v>
      </c>
      <c r="E2797" t="s">
        <v>6338</v>
      </c>
      <c r="F2797">
        <v>5</v>
      </c>
      <c r="G2797">
        <v>4</v>
      </c>
      <c r="H2797">
        <f t="shared" si="187"/>
        <v>16</v>
      </c>
      <c r="P2797" s="10"/>
      <c r="Q2797" s="10"/>
    </row>
    <row r="2798" spans="1:17" x14ac:dyDescent="0.25">
      <c r="A2798">
        <f t="shared" si="188"/>
        <v>0</v>
      </c>
      <c r="B2798">
        <v>2001</v>
      </c>
      <c r="C2798" t="s">
        <v>6339</v>
      </c>
      <c r="D2798" t="s">
        <v>1748</v>
      </c>
      <c r="E2798" t="s">
        <v>6340</v>
      </c>
      <c r="F2798">
        <v>2</v>
      </c>
      <c r="G2798">
        <v>4</v>
      </c>
      <c r="H2798">
        <f t="shared" si="187"/>
        <v>16</v>
      </c>
      <c r="P2798" s="10"/>
      <c r="Q2798" s="10"/>
    </row>
    <row r="2799" spans="1:17" x14ac:dyDescent="0.25">
      <c r="A2799">
        <f t="shared" si="188"/>
        <v>0</v>
      </c>
      <c r="B2799">
        <v>2001</v>
      </c>
      <c r="C2799" t="s">
        <v>6341</v>
      </c>
      <c r="D2799" t="s">
        <v>359</v>
      </c>
      <c r="E2799" t="s">
        <v>6342</v>
      </c>
      <c r="F2799">
        <v>3</v>
      </c>
      <c r="G2799">
        <v>4</v>
      </c>
      <c r="H2799">
        <f t="shared" si="187"/>
        <v>16</v>
      </c>
      <c r="P2799" s="10"/>
      <c r="Q2799" s="10"/>
    </row>
    <row r="2800" spans="1:17" x14ac:dyDescent="0.25">
      <c r="A2800">
        <f t="shared" si="188"/>
        <v>0</v>
      </c>
      <c r="B2800">
        <v>2001</v>
      </c>
      <c r="C2800" t="s">
        <v>6343</v>
      </c>
      <c r="D2800" t="s">
        <v>315</v>
      </c>
      <c r="E2800" t="s">
        <v>6344</v>
      </c>
      <c r="F2800">
        <v>5</v>
      </c>
      <c r="G2800">
        <v>3</v>
      </c>
      <c r="H2800">
        <f t="shared" si="187"/>
        <v>9</v>
      </c>
      <c r="P2800" s="10"/>
      <c r="Q2800" s="10"/>
    </row>
    <row r="2801" spans="1:17" x14ac:dyDescent="0.25">
      <c r="A2801">
        <f t="shared" si="188"/>
        <v>0</v>
      </c>
      <c r="B2801">
        <v>2001</v>
      </c>
      <c r="C2801" t="s">
        <v>6345</v>
      </c>
      <c r="D2801" t="s">
        <v>1281</v>
      </c>
      <c r="E2801" t="s">
        <v>6346</v>
      </c>
      <c r="F2801">
        <v>2</v>
      </c>
      <c r="G2801">
        <v>4</v>
      </c>
      <c r="H2801">
        <f t="shared" si="187"/>
        <v>16</v>
      </c>
      <c r="P2801" s="10"/>
      <c r="Q2801" s="10"/>
    </row>
    <row r="2802" spans="1:17" x14ac:dyDescent="0.25">
      <c r="A2802">
        <f t="shared" si="188"/>
        <v>0</v>
      </c>
      <c r="B2802">
        <v>2001</v>
      </c>
      <c r="C2802" t="s">
        <v>6347</v>
      </c>
      <c r="D2802" t="s">
        <v>392</v>
      </c>
      <c r="E2802" t="s">
        <v>6348</v>
      </c>
      <c r="F2802">
        <v>2</v>
      </c>
      <c r="G2802">
        <v>4</v>
      </c>
      <c r="H2802">
        <f t="shared" si="187"/>
        <v>16</v>
      </c>
      <c r="P2802" s="10"/>
      <c r="Q2802" s="10"/>
    </row>
    <row r="2803" spans="1:17" x14ac:dyDescent="0.25">
      <c r="A2803">
        <f t="shared" si="188"/>
        <v>0</v>
      </c>
      <c r="B2803">
        <v>2001</v>
      </c>
      <c r="C2803" t="s">
        <v>6349</v>
      </c>
      <c r="D2803" t="s">
        <v>392</v>
      </c>
      <c r="E2803" t="s">
        <v>6350</v>
      </c>
      <c r="F2803">
        <v>2</v>
      </c>
      <c r="G2803">
        <v>4</v>
      </c>
      <c r="H2803">
        <f t="shared" si="187"/>
        <v>16</v>
      </c>
      <c r="P2803" s="10"/>
      <c r="Q2803" s="10"/>
    </row>
    <row r="2804" spans="1:17" x14ac:dyDescent="0.25">
      <c r="A2804">
        <f t="shared" si="188"/>
        <v>0</v>
      </c>
      <c r="B2804">
        <v>2001</v>
      </c>
      <c r="C2804" t="s">
        <v>6351</v>
      </c>
      <c r="D2804" t="s">
        <v>1118</v>
      </c>
      <c r="E2804" t="s">
        <v>6352</v>
      </c>
      <c r="F2804">
        <v>2</v>
      </c>
      <c r="G2804">
        <v>4</v>
      </c>
      <c r="H2804">
        <f t="shared" ref="H2804:H2867" si="189">G2804^2</f>
        <v>16</v>
      </c>
      <c r="P2804" s="10"/>
      <c r="Q2804" s="10"/>
    </row>
    <row r="2805" spans="1:17" x14ac:dyDescent="0.25">
      <c r="A2805">
        <f t="shared" ref="A2805:A2868" si="190">IF(C2805=C2804,1,0)</f>
        <v>0</v>
      </c>
      <c r="B2805">
        <v>2001</v>
      </c>
      <c r="C2805" t="s">
        <v>6353</v>
      </c>
      <c r="D2805" t="s">
        <v>5504</v>
      </c>
      <c r="E2805" t="s">
        <v>6354</v>
      </c>
      <c r="F2805">
        <v>4</v>
      </c>
      <c r="G2805">
        <v>4</v>
      </c>
      <c r="H2805">
        <f t="shared" si="189"/>
        <v>16</v>
      </c>
      <c r="P2805" s="10"/>
      <c r="Q2805" s="10"/>
    </row>
    <row r="2806" spans="1:17" x14ac:dyDescent="0.25">
      <c r="A2806">
        <f t="shared" si="190"/>
        <v>0</v>
      </c>
      <c r="B2806">
        <v>2002</v>
      </c>
      <c r="C2806" t="s">
        <v>6355</v>
      </c>
      <c r="D2806" t="s">
        <v>392</v>
      </c>
      <c r="E2806" t="s">
        <v>1900</v>
      </c>
      <c r="F2806">
        <v>4</v>
      </c>
      <c r="G2806">
        <v>4</v>
      </c>
      <c r="H2806">
        <f t="shared" si="189"/>
        <v>16</v>
      </c>
      <c r="P2806" s="10"/>
      <c r="Q2806" s="10"/>
    </row>
    <row r="2807" spans="1:17" x14ac:dyDescent="0.25">
      <c r="A2807">
        <f t="shared" si="190"/>
        <v>0</v>
      </c>
      <c r="B2807">
        <v>2002</v>
      </c>
      <c r="C2807" t="s">
        <v>6356</v>
      </c>
      <c r="D2807" t="s">
        <v>6357</v>
      </c>
      <c r="E2807" t="s">
        <v>6358</v>
      </c>
      <c r="F2807">
        <v>2</v>
      </c>
      <c r="G2807">
        <v>4</v>
      </c>
      <c r="H2807">
        <f t="shared" si="189"/>
        <v>16</v>
      </c>
      <c r="P2807" s="10"/>
      <c r="Q2807" s="10"/>
    </row>
    <row r="2808" spans="1:17" x14ac:dyDescent="0.25">
      <c r="A2808">
        <f t="shared" si="190"/>
        <v>0</v>
      </c>
      <c r="B2808">
        <v>2002</v>
      </c>
      <c r="C2808" t="s">
        <v>6359</v>
      </c>
      <c r="D2808" t="s">
        <v>6360</v>
      </c>
      <c r="E2808" t="s">
        <v>6361</v>
      </c>
      <c r="F2808">
        <v>2</v>
      </c>
      <c r="G2808">
        <v>4</v>
      </c>
      <c r="H2808">
        <f t="shared" si="189"/>
        <v>16</v>
      </c>
      <c r="P2808" s="10"/>
      <c r="Q2808" s="10"/>
    </row>
    <row r="2809" spans="1:17" x14ac:dyDescent="0.25">
      <c r="A2809">
        <f t="shared" si="190"/>
        <v>0</v>
      </c>
      <c r="B2809">
        <v>2002</v>
      </c>
      <c r="C2809" t="s">
        <v>6362</v>
      </c>
      <c r="D2809" t="s">
        <v>6363</v>
      </c>
      <c r="E2809" t="s">
        <v>6364</v>
      </c>
      <c r="F2809">
        <v>4</v>
      </c>
      <c r="G2809">
        <v>4</v>
      </c>
      <c r="H2809">
        <f t="shared" si="189"/>
        <v>16</v>
      </c>
      <c r="P2809" s="10"/>
      <c r="Q2809" s="10"/>
    </row>
    <row r="2810" spans="1:17" x14ac:dyDescent="0.25">
      <c r="A2810">
        <f t="shared" si="190"/>
        <v>0</v>
      </c>
      <c r="B2810">
        <v>2002</v>
      </c>
      <c r="C2810" t="s">
        <v>6365</v>
      </c>
      <c r="D2810" t="s">
        <v>1334</v>
      </c>
      <c r="E2810" t="s">
        <v>6366</v>
      </c>
      <c r="F2810">
        <v>2</v>
      </c>
      <c r="G2810">
        <v>2</v>
      </c>
      <c r="H2810">
        <f t="shared" si="189"/>
        <v>4</v>
      </c>
      <c r="P2810" s="10"/>
      <c r="Q2810" s="10"/>
    </row>
    <row r="2811" spans="1:17" x14ac:dyDescent="0.25">
      <c r="A2811">
        <f t="shared" si="190"/>
        <v>0</v>
      </c>
      <c r="B2811">
        <v>2002</v>
      </c>
      <c r="C2811" t="s">
        <v>6367</v>
      </c>
      <c r="D2811" t="s">
        <v>6368</v>
      </c>
      <c r="E2811" t="s">
        <v>6369</v>
      </c>
      <c r="F2811">
        <v>5</v>
      </c>
      <c r="G2811">
        <v>4</v>
      </c>
      <c r="H2811">
        <f t="shared" si="189"/>
        <v>16</v>
      </c>
      <c r="P2811" s="10"/>
      <c r="Q2811" s="10"/>
    </row>
    <row r="2812" spans="1:17" x14ac:dyDescent="0.25">
      <c r="A2812">
        <f t="shared" si="190"/>
        <v>0</v>
      </c>
      <c r="B2812">
        <v>2002</v>
      </c>
      <c r="C2812" t="s">
        <v>6370</v>
      </c>
      <c r="D2812" t="s">
        <v>1334</v>
      </c>
      <c r="E2812" t="s">
        <v>6371</v>
      </c>
      <c r="F2812">
        <v>2</v>
      </c>
      <c r="G2812">
        <v>4</v>
      </c>
      <c r="H2812">
        <f t="shared" si="189"/>
        <v>16</v>
      </c>
      <c r="P2812" s="10"/>
      <c r="Q2812" s="10"/>
    </row>
    <row r="2813" spans="1:17" x14ac:dyDescent="0.25">
      <c r="A2813">
        <f t="shared" si="190"/>
        <v>0</v>
      </c>
      <c r="B2813">
        <v>2002</v>
      </c>
      <c r="C2813" t="s">
        <v>6372</v>
      </c>
      <c r="D2813" t="s">
        <v>3245</v>
      </c>
      <c r="E2813" t="s">
        <v>6373</v>
      </c>
      <c r="F2813">
        <v>3</v>
      </c>
      <c r="G2813">
        <v>3</v>
      </c>
      <c r="H2813">
        <f t="shared" si="189"/>
        <v>9</v>
      </c>
      <c r="P2813" s="10"/>
      <c r="Q2813" s="10"/>
    </row>
    <row r="2814" spans="1:17" x14ac:dyDescent="0.25">
      <c r="A2814">
        <f t="shared" si="190"/>
        <v>0</v>
      </c>
      <c r="B2814">
        <v>2002</v>
      </c>
      <c r="C2814" t="s">
        <v>6374</v>
      </c>
      <c r="D2814" t="s">
        <v>6375</v>
      </c>
      <c r="E2814" t="s">
        <v>6376</v>
      </c>
      <c r="F2814">
        <v>4</v>
      </c>
      <c r="G2814">
        <v>6</v>
      </c>
      <c r="H2814">
        <f t="shared" si="189"/>
        <v>36</v>
      </c>
      <c r="P2814" s="10"/>
      <c r="Q2814" s="10"/>
    </row>
    <row r="2815" spans="1:17" x14ac:dyDescent="0.25">
      <c r="A2815">
        <f t="shared" si="190"/>
        <v>0</v>
      </c>
      <c r="B2815">
        <v>2002</v>
      </c>
      <c r="C2815" t="s">
        <v>6377</v>
      </c>
      <c r="D2815" t="s">
        <v>815</v>
      </c>
      <c r="E2815" t="s">
        <v>6378</v>
      </c>
      <c r="F2815">
        <v>3</v>
      </c>
      <c r="G2815">
        <v>4</v>
      </c>
      <c r="H2815">
        <f t="shared" si="189"/>
        <v>16</v>
      </c>
      <c r="P2815" s="10"/>
      <c r="Q2815" s="10"/>
    </row>
    <row r="2816" spans="1:17" x14ac:dyDescent="0.25">
      <c r="A2816">
        <f t="shared" si="190"/>
        <v>0</v>
      </c>
      <c r="B2816">
        <v>2002</v>
      </c>
      <c r="C2816" t="s">
        <v>6379</v>
      </c>
      <c r="D2816" t="s">
        <v>6380</v>
      </c>
      <c r="E2816" t="s">
        <v>6381</v>
      </c>
      <c r="F2816">
        <v>2</v>
      </c>
      <c r="G2816">
        <v>4</v>
      </c>
      <c r="H2816">
        <f t="shared" si="189"/>
        <v>16</v>
      </c>
      <c r="P2816" s="10"/>
      <c r="Q2816" s="10"/>
    </row>
    <row r="2817" spans="1:17" x14ac:dyDescent="0.25">
      <c r="A2817">
        <f t="shared" si="190"/>
        <v>0</v>
      </c>
      <c r="B2817">
        <v>2002</v>
      </c>
      <c r="C2817" t="s">
        <v>6382</v>
      </c>
      <c r="D2817" t="s">
        <v>1276</v>
      </c>
      <c r="E2817" t="s">
        <v>6383</v>
      </c>
      <c r="F2817">
        <v>3</v>
      </c>
      <c r="G2817">
        <v>4</v>
      </c>
      <c r="H2817">
        <f t="shared" si="189"/>
        <v>16</v>
      </c>
      <c r="P2817" s="10"/>
      <c r="Q2817" s="10"/>
    </row>
    <row r="2818" spans="1:17" x14ac:dyDescent="0.25">
      <c r="A2818">
        <f t="shared" si="190"/>
        <v>0</v>
      </c>
      <c r="B2818">
        <v>2002</v>
      </c>
      <c r="C2818" t="s">
        <v>6384</v>
      </c>
      <c r="D2818" t="s">
        <v>6385</v>
      </c>
      <c r="E2818" t="s">
        <v>6386</v>
      </c>
      <c r="F2818">
        <v>2</v>
      </c>
      <c r="G2818">
        <v>4</v>
      </c>
      <c r="H2818">
        <f t="shared" si="189"/>
        <v>16</v>
      </c>
      <c r="P2818" s="10"/>
      <c r="Q2818" s="10"/>
    </row>
    <row r="2819" spans="1:17" x14ac:dyDescent="0.25">
      <c r="A2819">
        <f t="shared" si="190"/>
        <v>0</v>
      </c>
      <c r="B2819">
        <v>2002</v>
      </c>
      <c r="C2819" t="s">
        <v>6387</v>
      </c>
      <c r="D2819" t="s">
        <v>339</v>
      </c>
      <c r="E2819" t="s">
        <v>6388</v>
      </c>
      <c r="F2819">
        <v>3</v>
      </c>
      <c r="G2819">
        <v>3</v>
      </c>
      <c r="H2819">
        <f t="shared" si="189"/>
        <v>9</v>
      </c>
      <c r="P2819" s="10"/>
      <c r="Q2819" s="10"/>
    </row>
    <row r="2820" spans="1:17" x14ac:dyDescent="0.25">
      <c r="A2820">
        <f t="shared" si="190"/>
        <v>0</v>
      </c>
      <c r="B2820">
        <v>2002</v>
      </c>
      <c r="C2820" t="s">
        <v>6389</v>
      </c>
      <c r="D2820" t="s">
        <v>6390</v>
      </c>
      <c r="E2820" t="s">
        <v>6391</v>
      </c>
      <c r="F2820">
        <v>3</v>
      </c>
      <c r="G2820">
        <v>3</v>
      </c>
      <c r="H2820">
        <f t="shared" si="189"/>
        <v>9</v>
      </c>
      <c r="P2820" s="10"/>
      <c r="Q2820" s="10"/>
    </row>
    <row r="2821" spans="1:17" x14ac:dyDescent="0.25">
      <c r="A2821">
        <f t="shared" si="190"/>
        <v>0</v>
      </c>
      <c r="B2821">
        <v>2002</v>
      </c>
      <c r="C2821" t="s">
        <v>6392</v>
      </c>
      <c r="D2821" t="s">
        <v>2106</v>
      </c>
      <c r="E2821" t="s">
        <v>6393</v>
      </c>
      <c r="F2821">
        <v>3</v>
      </c>
      <c r="G2821">
        <v>2</v>
      </c>
      <c r="H2821">
        <f t="shared" si="189"/>
        <v>4</v>
      </c>
      <c r="P2821" s="10"/>
      <c r="Q2821" s="10"/>
    </row>
    <row r="2822" spans="1:17" x14ac:dyDescent="0.25">
      <c r="A2822">
        <f t="shared" si="190"/>
        <v>0</v>
      </c>
      <c r="B2822">
        <v>2002</v>
      </c>
      <c r="C2822" t="s">
        <v>6394</v>
      </c>
      <c r="D2822" t="s">
        <v>5504</v>
      </c>
      <c r="E2822" t="s">
        <v>6395</v>
      </c>
      <c r="F2822">
        <v>2</v>
      </c>
      <c r="G2822">
        <v>4</v>
      </c>
      <c r="H2822">
        <f t="shared" si="189"/>
        <v>16</v>
      </c>
      <c r="P2822" s="10"/>
      <c r="Q2822" s="10"/>
    </row>
    <row r="2823" spans="1:17" x14ac:dyDescent="0.25">
      <c r="A2823">
        <f t="shared" si="190"/>
        <v>0</v>
      </c>
      <c r="B2823">
        <v>2002</v>
      </c>
      <c r="C2823" t="s">
        <v>6396</v>
      </c>
      <c r="D2823" t="s">
        <v>1515</v>
      </c>
      <c r="E2823" t="s">
        <v>6397</v>
      </c>
      <c r="F2823">
        <v>5</v>
      </c>
      <c r="G2823">
        <v>4</v>
      </c>
      <c r="H2823">
        <f t="shared" si="189"/>
        <v>16</v>
      </c>
      <c r="P2823" s="10"/>
      <c r="Q2823" s="10"/>
    </row>
    <row r="2824" spans="1:17" x14ac:dyDescent="0.25">
      <c r="A2824">
        <f t="shared" si="190"/>
        <v>0</v>
      </c>
      <c r="B2824">
        <v>2002</v>
      </c>
      <c r="C2824" t="s">
        <v>6398</v>
      </c>
      <c r="D2824" t="s">
        <v>4719</v>
      </c>
      <c r="E2824" t="s">
        <v>6399</v>
      </c>
      <c r="F2824">
        <v>2</v>
      </c>
      <c r="G2824">
        <v>4</v>
      </c>
      <c r="H2824">
        <f t="shared" si="189"/>
        <v>16</v>
      </c>
      <c r="P2824" s="10"/>
      <c r="Q2824" s="10"/>
    </row>
    <row r="2825" spans="1:17" x14ac:dyDescent="0.25">
      <c r="A2825">
        <f t="shared" si="190"/>
        <v>0</v>
      </c>
      <c r="B2825">
        <v>2002</v>
      </c>
      <c r="C2825" t="s">
        <v>6400</v>
      </c>
      <c r="D2825" t="s">
        <v>5910</v>
      </c>
      <c r="E2825" t="s">
        <v>6401</v>
      </c>
      <c r="F2825">
        <v>3</v>
      </c>
      <c r="G2825">
        <v>4</v>
      </c>
      <c r="H2825">
        <f t="shared" si="189"/>
        <v>16</v>
      </c>
      <c r="P2825" s="10"/>
      <c r="Q2825" s="10"/>
    </row>
    <row r="2826" spans="1:17" x14ac:dyDescent="0.25">
      <c r="A2826">
        <f t="shared" si="190"/>
        <v>0</v>
      </c>
      <c r="B2826">
        <v>2002</v>
      </c>
      <c r="C2826" t="s">
        <v>6402</v>
      </c>
      <c r="D2826" t="s">
        <v>484</v>
      </c>
      <c r="E2826" t="s">
        <v>6403</v>
      </c>
      <c r="F2826">
        <v>2</v>
      </c>
      <c r="G2826">
        <v>4</v>
      </c>
      <c r="H2826">
        <f t="shared" si="189"/>
        <v>16</v>
      </c>
      <c r="P2826" s="10"/>
      <c r="Q2826" s="10"/>
    </row>
    <row r="2827" spans="1:17" x14ac:dyDescent="0.25">
      <c r="A2827">
        <f t="shared" si="190"/>
        <v>0</v>
      </c>
      <c r="B2827">
        <v>2002</v>
      </c>
      <c r="C2827" t="s">
        <v>6404</v>
      </c>
      <c r="D2827" t="s">
        <v>815</v>
      </c>
      <c r="E2827" t="s">
        <v>6405</v>
      </c>
      <c r="F2827">
        <v>5</v>
      </c>
      <c r="G2827">
        <v>3</v>
      </c>
      <c r="H2827">
        <f t="shared" si="189"/>
        <v>9</v>
      </c>
      <c r="P2827" s="10"/>
      <c r="Q2827" s="10"/>
    </row>
    <row r="2828" spans="1:17" x14ac:dyDescent="0.25">
      <c r="A2828">
        <f t="shared" si="190"/>
        <v>0</v>
      </c>
      <c r="B2828">
        <v>2002</v>
      </c>
      <c r="C2828" t="s">
        <v>6406</v>
      </c>
      <c r="D2828" t="s">
        <v>1115</v>
      </c>
      <c r="E2828" t="s">
        <v>6407</v>
      </c>
      <c r="F2828">
        <v>4</v>
      </c>
      <c r="G2828">
        <v>4</v>
      </c>
      <c r="H2828">
        <f t="shared" si="189"/>
        <v>16</v>
      </c>
      <c r="P2828" s="10"/>
      <c r="Q2828" s="10"/>
    </row>
    <row r="2829" spans="1:17" x14ac:dyDescent="0.25">
      <c r="A2829">
        <f t="shared" si="190"/>
        <v>0</v>
      </c>
      <c r="B2829">
        <v>2002</v>
      </c>
      <c r="C2829" t="s">
        <v>6408</v>
      </c>
      <c r="D2829" t="s">
        <v>1748</v>
      </c>
      <c r="E2829" t="s">
        <v>6409</v>
      </c>
      <c r="F2829">
        <v>4</v>
      </c>
      <c r="G2829">
        <v>4</v>
      </c>
      <c r="H2829">
        <f t="shared" si="189"/>
        <v>16</v>
      </c>
      <c r="P2829" s="10"/>
      <c r="Q2829" s="10"/>
    </row>
    <row r="2830" spans="1:17" x14ac:dyDescent="0.25">
      <c r="A2830">
        <f t="shared" si="190"/>
        <v>0</v>
      </c>
      <c r="B2830">
        <v>2002</v>
      </c>
      <c r="C2830" t="s">
        <v>6410</v>
      </c>
      <c r="D2830" t="s">
        <v>1735</v>
      </c>
      <c r="E2830" t="s">
        <v>6411</v>
      </c>
      <c r="F2830">
        <v>3</v>
      </c>
      <c r="G2830">
        <v>4</v>
      </c>
      <c r="H2830">
        <f t="shared" si="189"/>
        <v>16</v>
      </c>
      <c r="P2830" s="10"/>
      <c r="Q2830" s="10"/>
    </row>
    <row r="2831" spans="1:17" x14ac:dyDescent="0.25">
      <c r="A2831">
        <f t="shared" si="190"/>
        <v>0</v>
      </c>
      <c r="B2831">
        <v>2002</v>
      </c>
      <c r="C2831" t="s">
        <v>6412</v>
      </c>
      <c r="D2831" t="s">
        <v>324</v>
      </c>
      <c r="E2831" t="s">
        <v>6413</v>
      </c>
      <c r="F2831">
        <v>2</v>
      </c>
      <c r="G2831">
        <v>4</v>
      </c>
      <c r="H2831">
        <f t="shared" si="189"/>
        <v>16</v>
      </c>
      <c r="P2831" s="10"/>
      <c r="Q2831" s="10"/>
    </row>
    <row r="2832" spans="1:17" x14ac:dyDescent="0.25">
      <c r="A2832">
        <f t="shared" si="190"/>
        <v>0</v>
      </c>
      <c r="B2832">
        <v>2002</v>
      </c>
      <c r="C2832" t="s">
        <v>6414</v>
      </c>
      <c r="D2832" t="s">
        <v>706</v>
      </c>
      <c r="E2832" t="s">
        <v>6415</v>
      </c>
      <c r="F2832">
        <v>2</v>
      </c>
      <c r="G2832">
        <v>4</v>
      </c>
      <c r="H2832">
        <f t="shared" si="189"/>
        <v>16</v>
      </c>
      <c r="P2832" s="10"/>
      <c r="Q2832" s="10"/>
    </row>
    <row r="2833" spans="1:17" x14ac:dyDescent="0.25">
      <c r="A2833">
        <f t="shared" si="190"/>
        <v>0</v>
      </c>
      <c r="B2833">
        <v>2002</v>
      </c>
      <c r="C2833" t="s">
        <v>6416</v>
      </c>
      <c r="D2833" t="s">
        <v>1225</v>
      </c>
      <c r="E2833" t="s">
        <v>6417</v>
      </c>
      <c r="F2833">
        <v>2</v>
      </c>
      <c r="G2833">
        <v>4</v>
      </c>
      <c r="H2833">
        <f t="shared" si="189"/>
        <v>16</v>
      </c>
      <c r="P2833" s="10"/>
      <c r="Q2833" s="10"/>
    </row>
    <row r="2834" spans="1:17" x14ac:dyDescent="0.25">
      <c r="A2834">
        <f t="shared" si="190"/>
        <v>0</v>
      </c>
      <c r="B2834">
        <v>2002</v>
      </c>
      <c r="C2834" t="s">
        <v>6418</v>
      </c>
      <c r="D2834" t="s">
        <v>6419</v>
      </c>
      <c r="E2834" t="s">
        <v>6420</v>
      </c>
      <c r="F2834">
        <v>3</v>
      </c>
      <c r="G2834">
        <v>3</v>
      </c>
      <c r="H2834">
        <f t="shared" si="189"/>
        <v>9</v>
      </c>
      <c r="P2834" s="10"/>
      <c r="Q2834" s="10"/>
    </row>
    <row r="2835" spans="1:17" x14ac:dyDescent="0.25">
      <c r="A2835">
        <f t="shared" si="190"/>
        <v>0</v>
      </c>
      <c r="B2835">
        <v>2002</v>
      </c>
      <c r="C2835" t="s">
        <v>6421</v>
      </c>
      <c r="D2835" t="s">
        <v>3474</v>
      </c>
      <c r="E2835" t="s">
        <v>6422</v>
      </c>
      <c r="F2835">
        <v>4</v>
      </c>
      <c r="G2835">
        <v>4</v>
      </c>
      <c r="H2835">
        <f t="shared" si="189"/>
        <v>16</v>
      </c>
      <c r="P2835" s="10"/>
      <c r="Q2835" s="10"/>
    </row>
    <row r="2836" spans="1:17" x14ac:dyDescent="0.25">
      <c r="A2836">
        <f t="shared" si="190"/>
        <v>0</v>
      </c>
      <c r="B2836">
        <v>2002</v>
      </c>
      <c r="C2836" t="s">
        <v>6423</v>
      </c>
      <c r="D2836" t="s">
        <v>6424</v>
      </c>
      <c r="E2836" t="s">
        <v>6425</v>
      </c>
      <c r="F2836">
        <v>4</v>
      </c>
      <c r="G2836">
        <v>4</v>
      </c>
      <c r="H2836">
        <f t="shared" si="189"/>
        <v>16</v>
      </c>
      <c r="P2836" s="10"/>
      <c r="Q2836" s="10"/>
    </row>
    <row r="2837" spans="1:17" x14ac:dyDescent="0.25">
      <c r="A2837">
        <f t="shared" si="190"/>
        <v>0</v>
      </c>
      <c r="B2837">
        <v>2002</v>
      </c>
      <c r="C2837" t="s">
        <v>6426</v>
      </c>
      <c r="D2837" t="s">
        <v>327</v>
      </c>
      <c r="E2837" t="s">
        <v>6427</v>
      </c>
      <c r="F2837">
        <v>4</v>
      </c>
      <c r="G2837">
        <v>2</v>
      </c>
      <c r="H2837">
        <f t="shared" si="189"/>
        <v>4</v>
      </c>
      <c r="P2837" s="10"/>
      <c r="Q2837" s="10"/>
    </row>
    <row r="2838" spans="1:17" x14ac:dyDescent="0.25">
      <c r="A2838">
        <f t="shared" si="190"/>
        <v>0</v>
      </c>
      <c r="B2838">
        <v>2002</v>
      </c>
      <c r="C2838" t="s">
        <v>6428</v>
      </c>
      <c r="D2838" t="s">
        <v>1239</v>
      </c>
      <c r="E2838" t="s">
        <v>6429</v>
      </c>
      <c r="F2838">
        <v>2</v>
      </c>
      <c r="G2838">
        <v>4</v>
      </c>
      <c r="H2838">
        <f t="shared" si="189"/>
        <v>16</v>
      </c>
      <c r="P2838" s="10"/>
      <c r="Q2838" s="10"/>
    </row>
    <row r="2839" spans="1:17" x14ac:dyDescent="0.25">
      <c r="A2839">
        <f t="shared" si="190"/>
        <v>0</v>
      </c>
      <c r="B2839">
        <v>2002</v>
      </c>
      <c r="C2839" t="s">
        <v>6430</v>
      </c>
      <c r="D2839" t="s">
        <v>6431</v>
      </c>
      <c r="E2839" t="s">
        <v>6432</v>
      </c>
      <c r="F2839">
        <v>3</v>
      </c>
      <c r="G2839">
        <v>4</v>
      </c>
      <c r="H2839">
        <f t="shared" si="189"/>
        <v>16</v>
      </c>
      <c r="P2839" s="10"/>
      <c r="Q2839" s="10"/>
    </row>
    <row r="2840" spans="1:17" x14ac:dyDescent="0.25">
      <c r="A2840">
        <f t="shared" si="190"/>
        <v>0</v>
      </c>
      <c r="B2840">
        <v>2002</v>
      </c>
      <c r="C2840" t="s">
        <v>6433</v>
      </c>
      <c r="D2840" t="s">
        <v>2879</v>
      </c>
      <c r="E2840" t="s">
        <v>6434</v>
      </c>
      <c r="F2840">
        <v>2</v>
      </c>
      <c r="G2840">
        <v>4</v>
      </c>
      <c r="H2840">
        <f t="shared" si="189"/>
        <v>16</v>
      </c>
      <c r="P2840" s="10"/>
      <c r="Q2840" s="10"/>
    </row>
    <row r="2841" spans="1:17" x14ac:dyDescent="0.25">
      <c r="A2841">
        <f t="shared" si="190"/>
        <v>0</v>
      </c>
      <c r="B2841">
        <v>2002</v>
      </c>
      <c r="C2841" t="s">
        <v>6435</v>
      </c>
      <c r="D2841" t="s">
        <v>324</v>
      </c>
      <c r="E2841" t="s">
        <v>6436</v>
      </c>
      <c r="F2841">
        <v>4</v>
      </c>
      <c r="G2841">
        <v>3</v>
      </c>
      <c r="H2841">
        <f t="shared" si="189"/>
        <v>9</v>
      </c>
      <c r="P2841" s="10"/>
      <c r="Q2841" s="10"/>
    </row>
    <row r="2842" spans="1:17" x14ac:dyDescent="0.25">
      <c r="A2842">
        <f t="shared" si="190"/>
        <v>0</v>
      </c>
      <c r="B2842">
        <v>2002</v>
      </c>
      <c r="C2842" t="s">
        <v>6437</v>
      </c>
      <c r="D2842" t="s">
        <v>373</v>
      </c>
      <c r="E2842" t="s">
        <v>6438</v>
      </c>
      <c r="F2842">
        <v>5</v>
      </c>
      <c r="G2842">
        <v>4</v>
      </c>
      <c r="H2842">
        <f t="shared" si="189"/>
        <v>16</v>
      </c>
      <c r="P2842" s="10"/>
      <c r="Q2842" s="10"/>
    </row>
    <row r="2843" spans="1:17" x14ac:dyDescent="0.25">
      <c r="A2843">
        <f t="shared" si="190"/>
        <v>0</v>
      </c>
      <c r="B2843">
        <v>2002</v>
      </c>
      <c r="C2843" t="s">
        <v>6439</v>
      </c>
      <c r="D2843" t="s">
        <v>1088</v>
      </c>
      <c r="E2843" t="s">
        <v>6440</v>
      </c>
      <c r="F2843">
        <v>4</v>
      </c>
      <c r="G2843">
        <v>4</v>
      </c>
      <c r="H2843">
        <f t="shared" si="189"/>
        <v>16</v>
      </c>
      <c r="P2843" s="10"/>
      <c r="Q2843" s="10"/>
    </row>
    <row r="2844" spans="1:17" x14ac:dyDescent="0.25">
      <c r="A2844">
        <f t="shared" si="190"/>
        <v>0</v>
      </c>
      <c r="B2844">
        <v>2002</v>
      </c>
      <c r="C2844" t="s">
        <v>6441</v>
      </c>
      <c r="D2844" t="s">
        <v>367</v>
      </c>
      <c r="E2844" t="s">
        <v>6442</v>
      </c>
      <c r="F2844">
        <v>3</v>
      </c>
      <c r="G2844">
        <v>4</v>
      </c>
      <c r="H2844">
        <f t="shared" si="189"/>
        <v>16</v>
      </c>
      <c r="P2844" s="10"/>
      <c r="Q2844" s="10"/>
    </row>
    <row r="2845" spans="1:17" x14ac:dyDescent="0.25">
      <c r="A2845">
        <f t="shared" si="190"/>
        <v>0</v>
      </c>
      <c r="B2845">
        <v>2002</v>
      </c>
      <c r="C2845" t="s">
        <v>6443</v>
      </c>
      <c r="D2845" t="s">
        <v>2473</v>
      </c>
      <c r="E2845" t="s">
        <v>6444</v>
      </c>
      <c r="F2845">
        <v>3</v>
      </c>
      <c r="G2845">
        <v>4</v>
      </c>
      <c r="H2845">
        <f t="shared" si="189"/>
        <v>16</v>
      </c>
      <c r="P2845" s="10"/>
      <c r="Q2845" s="10"/>
    </row>
    <row r="2846" spans="1:17" x14ac:dyDescent="0.25">
      <c r="A2846">
        <f t="shared" si="190"/>
        <v>0</v>
      </c>
      <c r="B2846">
        <v>2002</v>
      </c>
      <c r="C2846" t="s">
        <v>6445</v>
      </c>
      <c r="D2846" t="s">
        <v>6446</v>
      </c>
      <c r="E2846" t="s">
        <v>6447</v>
      </c>
      <c r="F2846">
        <v>3</v>
      </c>
      <c r="G2846">
        <v>2</v>
      </c>
      <c r="H2846">
        <f t="shared" si="189"/>
        <v>4</v>
      </c>
      <c r="P2846" s="10"/>
      <c r="Q2846" s="10"/>
    </row>
    <row r="2847" spans="1:17" x14ac:dyDescent="0.25">
      <c r="A2847">
        <f t="shared" si="190"/>
        <v>0</v>
      </c>
      <c r="B2847">
        <v>2002</v>
      </c>
      <c r="C2847" t="s">
        <v>6448</v>
      </c>
      <c r="D2847" t="s">
        <v>2288</v>
      </c>
      <c r="E2847" t="s">
        <v>6449</v>
      </c>
      <c r="F2847">
        <v>5</v>
      </c>
      <c r="G2847">
        <v>3</v>
      </c>
      <c r="H2847">
        <f t="shared" si="189"/>
        <v>9</v>
      </c>
      <c r="P2847" s="10"/>
      <c r="Q2847" s="10"/>
    </row>
    <row r="2848" spans="1:17" x14ac:dyDescent="0.25">
      <c r="A2848">
        <f t="shared" si="190"/>
        <v>0</v>
      </c>
      <c r="B2848">
        <v>2002</v>
      </c>
      <c r="C2848" t="s">
        <v>6450</v>
      </c>
      <c r="D2848" t="s">
        <v>2288</v>
      </c>
      <c r="E2848" t="s">
        <v>6451</v>
      </c>
      <c r="F2848">
        <v>4</v>
      </c>
      <c r="G2848">
        <v>3</v>
      </c>
      <c r="H2848">
        <f t="shared" si="189"/>
        <v>9</v>
      </c>
      <c r="P2848" s="10"/>
      <c r="Q2848" s="10"/>
    </row>
    <row r="2849" spans="1:17" x14ac:dyDescent="0.25">
      <c r="A2849">
        <f t="shared" si="190"/>
        <v>0</v>
      </c>
      <c r="B2849">
        <v>2002</v>
      </c>
      <c r="C2849" t="s">
        <v>6452</v>
      </c>
      <c r="D2849" t="s">
        <v>342</v>
      </c>
      <c r="E2849" t="s">
        <v>6453</v>
      </c>
      <c r="F2849">
        <v>3</v>
      </c>
      <c r="G2849">
        <v>4</v>
      </c>
      <c r="H2849">
        <f t="shared" si="189"/>
        <v>16</v>
      </c>
      <c r="P2849" s="10"/>
      <c r="Q2849" s="10"/>
    </row>
    <row r="2850" spans="1:17" x14ac:dyDescent="0.25">
      <c r="A2850">
        <f t="shared" si="190"/>
        <v>0</v>
      </c>
      <c r="B2850">
        <v>2002</v>
      </c>
      <c r="C2850" t="s">
        <v>6454</v>
      </c>
      <c r="D2850" t="s">
        <v>6455</v>
      </c>
      <c r="E2850" t="s">
        <v>6456</v>
      </c>
      <c r="F2850">
        <v>2</v>
      </c>
      <c r="G2850">
        <v>4</v>
      </c>
      <c r="H2850">
        <f t="shared" si="189"/>
        <v>16</v>
      </c>
      <c r="P2850" s="10"/>
      <c r="Q2850" s="10"/>
    </row>
    <row r="2851" spans="1:17" x14ac:dyDescent="0.25">
      <c r="A2851">
        <f t="shared" si="190"/>
        <v>0</v>
      </c>
      <c r="B2851">
        <v>2002</v>
      </c>
      <c r="C2851" t="s">
        <v>6457</v>
      </c>
      <c r="D2851" t="s">
        <v>4286</v>
      </c>
      <c r="E2851" t="s">
        <v>6458</v>
      </c>
      <c r="F2851">
        <v>3</v>
      </c>
      <c r="G2851">
        <v>4</v>
      </c>
      <c r="H2851">
        <f t="shared" si="189"/>
        <v>16</v>
      </c>
      <c r="P2851" s="10"/>
      <c r="Q2851" s="10"/>
    </row>
    <row r="2852" spans="1:17" x14ac:dyDescent="0.25">
      <c r="A2852">
        <f t="shared" si="190"/>
        <v>0</v>
      </c>
      <c r="B2852">
        <v>2002</v>
      </c>
      <c r="C2852" t="s">
        <v>6459</v>
      </c>
      <c r="D2852" t="s">
        <v>2562</v>
      </c>
      <c r="E2852" t="s">
        <v>6460</v>
      </c>
      <c r="F2852">
        <v>4</v>
      </c>
      <c r="G2852">
        <v>3</v>
      </c>
      <c r="H2852">
        <f t="shared" si="189"/>
        <v>9</v>
      </c>
      <c r="P2852" s="10"/>
      <c r="Q2852" s="10"/>
    </row>
    <row r="2853" spans="1:17" x14ac:dyDescent="0.25">
      <c r="A2853">
        <f t="shared" si="190"/>
        <v>0</v>
      </c>
      <c r="B2853">
        <v>2002</v>
      </c>
      <c r="C2853" t="s">
        <v>6461</v>
      </c>
      <c r="D2853" t="s">
        <v>478</v>
      </c>
      <c r="E2853" t="s">
        <v>6462</v>
      </c>
      <c r="F2853">
        <v>4</v>
      </c>
      <c r="G2853">
        <v>4</v>
      </c>
      <c r="H2853">
        <f t="shared" si="189"/>
        <v>16</v>
      </c>
      <c r="P2853" s="10"/>
      <c r="Q2853" s="10"/>
    </row>
    <row r="2854" spans="1:17" x14ac:dyDescent="0.25">
      <c r="A2854">
        <f t="shared" si="190"/>
        <v>0</v>
      </c>
      <c r="B2854">
        <v>2002</v>
      </c>
      <c r="C2854" t="s">
        <v>6463</v>
      </c>
      <c r="D2854" t="s">
        <v>2288</v>
      </c>
      <c r="E2854" t="s">
        <v>6464</v>
      </c>
      <c r="F2854">
        <v>3</v>
      </c>
      <c r="G2854">
        <v>3</v>
      </c>
      <c r="H2854">
        <f t="shared" si="189"/>
        <v>9</v>
      </c>
      <c r="P2854" s="10"/>
      <c r="Q2854" s="10"/>
    </row>
    <row r="2855" spans="1:17" x14ac:dyDescent="0.25">
      <c r="A2855">
        <f t="shared" si="190"/>
        <v>0</v>
      </c>
      <c r="B2855">
        <v>2002</v>
      </c>
      <c r="C2855" t="s">
        <v>6465</v>
      </c>
      <c r="D2855" t="s">
        <v>2879</v>
      </c>
      <c r="E2855" t="s">
        <v>6466</v>
      </c>
      <c r="F2855">
        <v>4</v>
      </c>
      <c r="G2855">
        <v>3</v>
      </c>
      <c r="H2855">
        <f t="shared" si="189"/>
        <v>9</v>
      </c>
      <c r="P2855" s="10"/>
      <c r="Q2855" s="10"/>
    </row>
    <row r="2856" spans="1:17" x14ac:dyDescent="0.25">
      <c r="A2856">
        <f t="shared" si="190"/>
        <v>0</v>
      </c>
      <c r="B2856">
        <v>2002</v>
      </c>
      <c r="C2856" t="s">
        <v>6467</v>
      </c>
      <c r="D2856" t="s">
        <v>812</v>
      </c>
      <c r="E2856" t="s">
        <v>6468</v>
      </c>
      <c r="F2856">
        <v>4</v>
      </c>
      <c r="G2856">
        <v>4</v>
      </c>
      <c r="H2856">
        <f t="shared" si="189"/>
        <v>16</v>
      </c>
      <c r="P2856" s="10"/>
      <c r="Q2856" s="10"/>
    </row>
    <row r="2857" spans="1:17" x14ac:dyDescent="0.25">
      <c r="A2857">
        <f t="shared" si="190"/>
        <v>0</v>
      </c>
      <c r="B2857">
        <v>2002</v>
      </c>
      <c r="C2857" t="s">
        <v>6469</v>
      </c>
      <c r="D2857" t="s">
        <v>1232</v>
      </c>
      <c r="E2857" t="s">
        <v>6470</v>
      </c>
      <c r="F2857">
        <v>3</v>
      </c>
      <c r="G2857">
        <v>3</v>
      </c>
      <c r="H2857">
        <f t="shared" si="189"/>
        <v>9</v>
      </c>
      <c r="P2857" s="10"/>
      <c r="Q2857" s="10"/>
    </row>
    <row r="2858" spans="1:17" x14ac:dyDescent="0.25">
      <c r="A2858">
        <f t="shared" si="190"/>
        <v>0</v>
      </c>
      <c r="B2858">
        <v>2002</v>
      </c>
      <c r="C2858" t="s">
        <v>6471</v>
      </c>
      <c r="D2858" t="s">
        <v>1691</v>
      </c>
      <c r="E2858" t="s">
        <v>6472</v>
      </c>
      <c r="F2858">
        <v>2</v>
      </c>
      <c r="G2858">
        <v>4</v>
      </c>
      <c r="H2858">
        <f t="shared" si="189"/>
        <v>16</v>
      </c>
      <c r="P2858" s="10"/>
      <c r="Q2858" s="10"/>
    </row>
    <row r="2859" spans="1:17" x14ac:dyDescent="0.25">
      <c r="A2859">
        <f t="shared" si="190"/>
        <v>0</v>
      </c>
      <c r="B2859">
        <v>2002</v>
      </c>
      <c r="C2859" t="s">
        <v>6473</v>
      </c>
      <c r="D2859" t="s">
        <v>631</v>
      </c>
      <c r="E2859" t="s">
        <v>6474</v>
      </c>
      <c r="F2859">
        <v>2</v>
      </c>
      <c r="G2859">
        <v>4</v>
      </c>
      <c r="H2859">
        <f t="shared" si="189"/>
        <v>16</v>
      </c>
      <c r="P2859" s="10"/>
      <c r="Q2859" s="10"/>
    </row>
    <row r="2860" spans="1:17" x14ac:dyDescent="0.25">
      <c r="A2860">
        <f t="shared" si="190"/>
        <v>0</v>
      </c>
      <c r="B2860">
        <v>2002</v>
      </c>
      <c r="C2860" t="s">
        <v>6475</v>
      </c>
      <c r="D2860" t="s">
        <v>2066</v>
      </c>
      <c r="E2860" t="s">
        <v>6476</v>
      </c>
      <c r="F2860">
        <v>2</v>
      </c>
      <c r="G2860">
        <v>3</v>
      </c>
      <c r="H2860">
        <f t="shared" si="189"/>
        <v>9</v>
      </c>
      <c r="P2860" s="10"/>
      <c r="Q2860" s="10"/>
    </row>
    <row r="2861" spans="1:17" x14ac:dyDescent="0.25">
      <c r="A2861">
        <f t="shared" si="190"/>
        <v>0</v>
      </c>
      <c r="B2861">
        <v>2002</v>
      </c>
      <c r="C2861" t="s">
        <v>6477</v>
      </c>
      <c r="D2861" t="s">
        <v>3276</v>
      </c>
      <c r="E2861" t="s">
        <v>6478</v>
      </c>
      <c r="F2861">
        <v>2</v>
      </c>
      <c r="G2861">
        <v>4</v>
      </c>
      <c r="H2861">
        <f t="shared" si="189"/>
        <v>16</v>
      </c>
      <c r="P2861" s="10"/>
      <c r="Q2861" s="10"/>
    </row>
    <row r="2862" spans="1:17" x14ac:dyDescent="0.25">
      <c r="A2862">
        <f t="shared" si="190"/>
        <v>0</v>
      </c>
      <c r="B2862">
        <v>2002</v>
      </c>
      <c r="C2862" t="s">
        <v>6479</v>
      </c>
      <c r="D2862" t="s">
        <v>478</v>
      </c>
      <c r="E2862" t="s">
        <v>6480</v>
      </c>
      <c r="F2862">
        <v>2</v>
      </c>
      <c r="G2862">
        <v>4</v>
      </c>
      <c r="H2862">
        <f t="shared" si="189"/>
        <v>16</v>
      </c>
      <c r="P2862" s="10"/>
      <c r="Q2862" s="10"/>
    </row>
    <row r="2863" spans="1:17" x14ac:dyDescent="0.25">
      <c r="A2863">
        <f t="shared" si="190"/>
        <v>0</v>
      </c>
      <c r="B2863">
        <v>2002</v>
      </c>
      <c r="C2863" t="s">
        <v>6481</v>
      </c>
      <c r="D2863" t="s">
        <v>1334</v>
      </c>
      <c r="E2863" t="s">
        <v>6482</v>
      </c>
      <c r="F2863">
        <v>2</v>
      </c>
      <c r="G2863">
        <v>4</v>
      </c>
      <c r="H2863">
        <f t="shared" si="189"/>
        <v>16</v>
      </c>
      <c r="P2863" s="10"/>
      <c r="Q2863" s="10"/>
    </row>
    <row r="2864" spans="1:17" x14ac:dyDescent="0.25">
      <c r="A2864">
        <f t="shared" si="190"/>
        <v>0</v>
      </c>
      <c r="B2864">
        <v>2002</v>
      </c>
      <c r="C2864" t="s">
        <v>6483</v>
      </c>
      <c r="D2864" t="s">
        <v>376</v>
      </c>
      <c r="E2864" t="s">
        <v>6484</v>
      </c>
      <c r="F2864">
        <v>4</v>
      </c>
      <c r="G2864">
        <v>2</v>
      </c>
      <c r="H2864">
        <f t="shared" si="189"/>
        <v>4</v>
      </c>
      <c r="P2864" s="10"/>
      <c r="Q2864" s="10"/>
    </row>
    <row r="2865" spans="1:17" x14ac:dyDescent="0.25">
      <c r="A2865">
        <f t="shared" si="190"/>
        <v>0</v>
      </c>
      <c r="B2865">
        <v>2002</v>
      </c>
      <c r="C2865" t="s">
        <v>6485</v>
      </c>
      <c r="D2865" t="s">
        <v>4791</v>
      </c>
      <c r="E2865" t="s">
        <v>6486</v>
      </c>
      <c r="F2865">
        <v>2</v>
      </c>
      <c r="G2865">
        <v>4</v>
      </c>
      <c r="H2865">
        <f t="shared" si="189"/>
        <v>16</v>
      </c>
      <c r="P2865" s="10"/>
      <c r="Q2865" s="10"/>
    </row>
    <row r="2866" spans="1:17" x14ac:dyDescent="0.25">
      <c r="A2866">
        <f t="shared" si="190"/>
        <v>0</v>
      </c>
      <c r="B2866">
        <v>2002</v>
      </c>
      <c r="C2866" t="s">
        <v>6487</v>
      </c>
      <c r="D2866" t="s">
        <v>315</v>
      </c>
      <c r="E2866" t="s">
        <v>6488</v>
      </c>
      <c r="F2866">
        <v>2</v>
      </c>
      <c r="G2866">
        <v>2</v>
      </c>
      <c r="H2866">
        <f t="shared" si="189"/>
        <v>4</v>
      </c>
      <c r="P2866" s="10"/>
      <c r="Q2866" s="10"/>
    </row>
    <row r="2867" spans="1:17" x14ac:dyDescent="0.25">
      <c r="A2867">
        <f t="shared" si="190"/>
        <v>0</v>
      </c>
      <c r="B2867">
        <v>2002</v>
      </c>
      <c r="C2867" t="s">
        <v>6489</v>
      </c>
      <c r="D2867" t="s">
        <v>1115</v>
      </c>
      <c r="E2867" t="s">
        <v>6490</v>
      </c>
      <c r="F2867">
        <v>2</v>
      </c>
      <c r="G2867">
        <v>4</v>
      </c>
      <c r="H2867">
        <f t="shared" si="189"/>
        <v>16</v>
      </c>
      <c r="P2867" s="10"/>
      <c r="Q2867" s="10"/>
    </row>
    <row r="2868" spans="1:17" x14ac:dyDescent="0.25">
      <c r="A2868">
        <f t="shared" si="190"/>
        <v>0</v>
      </c>
      <c r="B2868">
        <v>2002</v>
      </c>
      <c r="C2868" t="s">
        <v>6491</v>
      </c>
      <c r="D2868" t="s">
        <v>3553</v>
      </c>
      <c r="E2868" t="s">
        <v>6492</v>
      </c>
      <c r="F2868">
        <v>2</v>
      </c>
      <c r="G2868">
        <v>4</v>
      </c>
      <c r="H2868">
        <f t="shared" ref="H2868:H2931" si="191">G2868^2</f>
        <v>16</v>
      </c>
      <c r="P2868" s="10"/>
      <c r="Q2868" s="10"/>
    </row>
    <row r="2869" spans="1:17" x14ac:dyDescent="0.25">
      <c r="A2869">
        <f t="shared" ref="A2869:A2932" si="192">IF(C2869=C2868,1,0)</f>
        <v>0</v>
      </c>
      <c r="B2869">
        <v>2002</v>
      </c>
      <c r="C2869" t="s">
        <v>6493</v>
      </c>
      <c r="D2869" t="s">
        <v>364</v>
      </c>
      <c r="E2869" t="s">
        <v>6494</v>
      </c>
      <c r="F2869">
        <v>3</v>
      </c>
      <c r="G2869">
        <v>3</v>
      </c>
      <c r="H2869">
        <f t="shared" si="191"/>
        <v>9</v>
      </c>
      <c r="P2869" s="10"/>
      <c r="Q2869" s="10"/>
    </row>
    <row r="2870" spans="1:17" x14ac:dyDescent="0.25">
      <c r="A2870">
        <f t="shared" si="192"/>
        <v>0</v>
      </c>
      <c r="B2870">
        <v>2002</v>
      </c>
      <c r="C2870" t="s">
        <v>6495</v>
      </c>
      <c r="D2870" t="s">
        <v>6496</v>
      </c>
      <c r="E2870" t="s">
        <v>6497</v>
      </c>
      <c r="F2870">
        <v>2</v>
      </c>
      <c r="G2870">
        <v>4</v>
      </c>
      <c r="H2870">
        <f t="shared" si="191"/>
        <v>16</v>
      </c>
      <c r="P2870" s="10"/>
      <c r="Q2870" s="10"/>
    </row>
    <row r="2871" spans="1:17" x14ac:dyDescent="0.25">
      <c r="A2871">
        <f t="shared" si="192"/>
        <v>0</v>
      </c>
      <c r="B2871">
        <v>2002</v>
      </c>
      <c r="C2871" t="s">
        <v>6498</v>
      </c>
      <c r="D2871" t="s">
        <v>6499</v>
      </c>
      <c r="E2871" t="s">
        <v>6500</v>
      </c>
      <c r="F2871">
        <v>3</v>
      </c>
      <c r="G2871">
        <v>4</v>
      </c>
      <c r="H2871">
        <f t="shared" si="191"/>
        <v>16</v>
      </c>
      <c r="P2871" s="10"/>
      <c r="Q2871" s="10"/>
    </row>
    <row r="2872" spans="1:17" x14ac:dyDescent="0.25">
      <c r="A2872">
        <f t="shared" si="192"/>
        <v>0</v>
      </c>
      <c r="B2872">
        <v>2002</v>
      </c>
      <c r="C2872" t="s">
        <v>6501</v>
      </c>
      <c r="D2872" t="s">
        <v>484</v>
      </c>
      <c r="E2872" t="s">
        <v>6502</v>
      </c>
      <c r="F2872">
        <v>4</v>
      </c>
      <c r="G2872">
        <v>4</v>
      </c>
      <c r="H2872">
        <f t="shared" si="191"/>
        <v>16</v>
      </c>
      <c r="P2872" s="10"/>
      <c r="Q2872" s="10"/>
    </row>
    <row r="2873" spans="1:17" x14ac:dyDescent="0.25">
      <c r="A2873">
        <f t="shared" si="192"/>
        <v>0</v>
      </c>
      <c r="B2873">
        <v>2002</v>
      </c>
      <c r="C2873" t="s">
        <v>6503</v>
      </c>
      <c r="D2873" t="s">
        <v>6504</v>
      </c>
      <c r="E2873" t="s">
        <v>5735</v>
      </c>
      <c r="F2873">
        <v>4</v>
      </c>
      <c r="G2873">
        <v>4</v>
      </c>
      <c r="H2873">
        <f t="shared" si="191"/>
        <v>16</v>
      </c>
      <c r="P2873" s="10"/>
      <c r="Q2873" s="10"/>
    </row>
    <row r="2874" spans="1:17" x14ac:dyDescent="0.25">
      <c r="A2874">
        <f t="shared" si="192"/>
        <v>0</v>
      </c>
      <c r="B2874">
        <v>2002</v>
      </c>
      <c r="C2874" t="s">
        <v>6505</v>
      </c>
      <c r="D2874" t="s">
        <v>315</v>
      </c>
      <c r="E2874" t="s">
        <v>6506</v>
      </c>
      <c r="F2874">
        <v>4</v>
      </c>
      <c r="G2874">
        <v>3</v>
      </c>
      <c r="H2874">
        <f t="shared" si="191"/>
        <v>9</v>
      </c>
      <c r="P2874" s="10"/>
      <c r="Q2874" s="10"/>
    </row>
    <row r="2875" spans="1:17" x14ac:dyDescent="0.25">
      <c r="A2875">
        <f t="shared" si="192"/>
        <v>0</v>
      </c>
      <c r="B2875">
        <v>2002</v>
      </c>
      <c r="C2875" t="s">
        <v>6507</v>
      </c>
      <c r="D2875" t="s">
        <v>6508</v>
      </c>
      <c r="E2875" t="s">
        <v>6509</v>
      </c>
      <c r="F2875">
        <v>2</v>
      </c>
      <c r="G2875">
        <v>4</v>
      </c>
      <c r="H2875">
        <f t="shared" si="191"/>
        <v>16</v>
      </c>
      <c r="P2875" s="10"/>
      <c r="Q2875" s="10"/>
    </row>
    <row r="2876" spans="1:17" x14ac:dyDescent="0.25">
      <c r="A2876">
        <f t="shared" si="192"/>
        <v>0</v>
      </c>
      <c r="B2876">
        <v>2002</v>
      </c>
      <c r="C2876" t="s">
        <v>6510</v>
      </c>
      <c r="D2876" t="s">
        <v>1598</v>
      </c>
      <c r="E2876" t="s">
        <v>6511</v>
      </c>
      <c r="F2876">
        <v>2</v>
      </c>
      <c r="G2876">
        <v>3</v>
      </c>
      <c r="H2876">
        <f t="shared" si="191"/>
        <v>9</v>
      </c>
      <c r="P2876" s="10"/>
      <c r="Q2876" s="10"/>
    </row>
    <row r="2877" spans="1:17" x14ac:dyDescent="0.25">
      <c r="A2877">
        <f t="shared" si="192"/>
        <v>0</v>
      </c>
      <c r="B2877">
        <v>2002</v>
      </c>
      <c r="C2877" t="s">
        <v>6512</v>
      </c>
      <c r="D2877" t="s">
        <v>2367</v>
      </c>
      <c r="E2877" t="s">
        <v>6513</v>
      </c>
      <c r="F2877">
        <v>4</v>
      </c>
      <c r="G2877">
        <v>4</v>
      </c>
      <c r="H2877">
        <f t="shared" si="191"/>
        <v>16</v>
      </c>
      <c r="P2877" s="10"/>
      <c r="Q2877" s="10"/>
    </row>
    <row r="2878" spans="1:17" x14ac:dyDescent="0.25">
      <c r="A2878">
        <f t="shared" si="192"/>
        <v>0</v>
      </c>
      <c r="B2878">
        <v>2002</v>
      </c>
      <c r="C2878" t="s">
        <v>6514</v>
      </c>
      <c r="D2878" t="s">
        <v>2562</v>
      </c>
      <c r="E2878" t="s">
        <v>6515</v>
      </c>
      <c r="F2878">
        <v>2</v>
      </c>
      <c r="G2878">
        <v>4</v>
      </c>
      <c r="H2878">
        <f t="shared" si="191"/>
        <v>16</v>
      </c>
      <c r="P2878" s="10"/>
      <c r="Q2878" s="10"/>
    </row>
    <row r="2879" spans="1:17" x14ac:dyDescent="0.25">
      <c r="A2879">
        <f t="shared" si="192"/>
        <v>0</v>
      </c>
      <c r="B2879">
        <v>2002</v>
      </c>
      <c r="C2879" t="s">
        <v>6516</v>
      </c>
      <c r="D2879" t="s">
        <v>6517</v>
      </c>
      <c r="E2879" t="s">
        <v>6518</v>
      </c>
      <c r="F2879">
        <v>2</v>
      </c>
      <c r="G2879">
        <v>4</v>
      </c>
      <c r="H2879">
        <f t="shared" si="191"/>
        <v>16</v>
      </c>
      <c r="P2879" s="10"/>
      <c r="Q2879" s="10"/>
    </row>
    <row r="2880" spans="1:17" x14ac:dyDescent="0.25">
      <c r="A2880">
        <f t="shared" si="192"/>
        <v>0</v>
      </c>
      <c r="B2880">
        <v>2002</v>
      </c>
      <c r="C2880" t="s">
        <v>6519</v>
      </c>
      <c r="D2880" t="s">
        <v>6229</v>
      </c>
      <c r="E2880" t="s">
        <v>6520</v>
      </c>
      <c r="F2880">
        <v>3</v>
      </c>
      <c r="G2880">
        <v>4</v>
      </c>
      <c r="H2880">
        <f t="shared" si="191"/>
        <v>16</v>
      </c>
      <c r="P2880" s="10"/>
      <c r="Q2880" s="10"/>
    </row>
    <row r="2881" spans="1:17" x14ac:dyDescent="0.25">
      <c r="A2881">
        <f t="shared" si="192"/>
        <v>0</v>
      </c>
      <c r="B2881">
        <v>2002</v>
      </c>
      <c r="C2881" t="s">
        <v>6521</v>
      </c>
      <c r="D2881" t="s">
        <v>392</v>
      </c>
      <c r="E2881" t="s">
        <v>6522</v>
      </c>
      <c r="F2881">
        <v>2</v>
      </c>
      <c r="G2881">
        <v>3</v>
      </c>
      <c r="H2881">
        <f t="shared" si="191"/>
        <v>9</v>
      </c>
      <c r="P2881" s="10"/>
      <c r="Q2881" s="10"/>
    </row>
    <row r="2882" spans="1:17" x14ac:dyDescent="0.25">
      <c r="A2882">
        <f t="shared" si="192"/>
        <v>0</v>
      </c>
      <c r="B2882">
        <v>2002</v>
      </c>
      <c r="C2882" t="s">
        <v>6523</v>
      </c>
      <c r="D2882" t="s">
        <v>324</v>
      </c>
      <c r="E2882" t="s">
        <v>6524</v>
      </c>
      <c r="F2882">
        <v>2</v>
      </c>
      <c r="G2882">
        <v>4</v>
      </c>
      <c r="H2882">
        <f t="shared" si="191"/>
        <v>16</v>
      </c>
      <c r="P2882" s="10"/>
      <c r="Q2882" s="10"/>
    </row>
    <row r="2883" spans="1:17" x14ac:dyDescent="0.25">
      <c r="A2883">
        <f t="shared" si="192"/>
        <v>0</v>
      </c>
      <c r="B2883">
        <v>2002</v>
      </c>
      <c r="C2883" t="s">
        <v>6525</v>
      </c>
      <c r="D2883" t="s">
        <v>2562</v>
      </c>
      <c r="E2883" t="s">
        <v>6526</v>
      </c>
      <c r="F2883">
        <v>4</v>
      </c>
      <c r="G2883">
        <v>4</v>
      </c>
      <c r="H2883">
        <f t="shared" si="191"/>
        <v>16</v>
      </c>
      <c r="P2883" s="10"/>
      <c r="Q2883" s="10"/>
    </row>
    <row r="2884" spans="1:17" x14ac:dyDescent="0.25">
      <c r="A2884">
        <f t="shared" si="192"/>
        <v>0</v>
      </c>
      <c r="B2884">
        <v>2002</v>
      </c>
      <c r="C2884" t="s">
        <v>6527</v>
      </c>
      <c r="D2884" t="s">
        <v>4929</v>
      </c>
      <c r="E2884" t="s">
        <v>6528</v>
      </c>
      <c r="F2884">
        <v>2</v>
      </c>
      <c r="G2884">
        <v>3</v>
      </c>
      <c r="H2884">
        <f t="shared" si="191"/>
        <v>9</v>
      </c>
      <c r="P2884" s="10"/>
      <c r="Q2884" s="10"/>
    </row>
    <row r="2885" spans="1:17" x14ac:dyDescent="0.25">
      <c r="A2885">
        <f t="shared" si="192"/>
        <v>0</v>
      </c>
      <c r="B2885">
        <v>2002</v>
      </c>
      <c r="C2885" t="s">
        <v>6529</v>
      </c>
      <c r="D2885" t="s">
        <v>392</v>
      </c>
      <c r="E2885" t="s">
        <v>6530</v>
      </c>
      <c r="F2885">
        <v>4</v>
      </c>
      <c r="G2885">
        <v>2</v>
      </c>
      <c r="H2885">
        <f t="shared" si="191"/>
        <v>4</v>
      </c>
      <c r="P2885" s="10"/>
      <c r="Q2885" s="10"/>
    </row>
    <row r="2886" spans="1:17" x14ac:dyDescent="0.25">
      <c r="A2886">
        <f t="shared" si="192"/>
        <v>0</v>
      </c>
      <c r="B2886">
        <v>2002</v>
      </c>
      <c r="C2886" t="s">
        <v>6531</v>
      </c>
      <c r="D2886" t="s">
        <v>812</v>
      </c>
      <c r="E2886" t="s">
        <v>6532</v>
      </c>
      <c r="F2886">
        <v>2</v>
      </c>
      <c r="G2886">
        <v>4</v>
      </c>
      <c r="H2886">
        <f t="shared" si="191"/>
        <v>16</v>
      </c>
      <c r="P2886" s="10"/>
      <c r="Q2886" s="10"/>
    </row>
    <row r="2887" spans="1:17" x14ac:dyDescent="0.25">
      <c r="A2887">
        <f t="shared" si="192"/>
        <v>0</v>
      </c>
      <c r="B2887">
        <v>2002</v>
      </c>
      <c r="C2887" t="s">
        <v>6533</v>
      </c>
      <c r="D2887" t="s">
        <v>327</v>
      </c>
      <c r="E2887" t="s">
        <v>6534</v>
      </c>
      <c r="F2887">
        <v>4</v>
      </c>
      <c r="G2887">
        <v>4</v>
      </c>
      <c r="H2887">
        <f t="shared" si="191"/>
        <v>16</v>
      </c>
      <c r="P2887" s="10"/>
      <c r="Q2887" s="10"/>
    </row>
    <row r="2888" spans="1:17" x14ac:dyDescent="0.25">
      <c r="A2888">
        <f t="shared" si="192"/>
        <v>0</v>
      </c>
      <c r="B2888">
        <v>2002</v>
      </c>
      <c r="C2888" t="s">
        <v>6535</v>
      </c>
      <c r="D2888" t="s">
        <v>1876</v>
      </c>
      <c r="E2888" t="s">
        <v>6536</v>
      </c>
      <c r="F2888">
        <v>3</v>
      </c>
      <c r="G2888">
        <v>4</v>
      </c>
      <c r="H2888">
        <f t="shared" si="191"/>
        <v>16</v>
      </c>
      <c r="P2888" s="10"/>
      <c r="Q2888" s="10"/>
    </row>
    <row r="2889" spans="1:17" x14ac:dyDescent="0.25">
      <c r="A2889">
        <f t="shared" si="192"/>
        <v>0</v>
      </c>
      <c r="B2889">
        <v>2002</v>
      </c>
      <c r="C2889" t="s">
        <v>6537</v>
      </c>
      <c r="D2889" t="s">
        <v>688</v>
      </c>
      <c r="E2889" t="s">
        <v>6538</v>
      </c>
      <c r="F2889">
        <v>3</v>
      </c>
      <c r="G2889">
        <v>4</v>
      </c>
      <c r="H2889">
        <f t="shared" si="191"/>
        <v>16</v>
      </c>
      <c r="P2889" s="10"/>
      <c r="Q2889" s="10"/>
    </row>
    <row r="2890" spans="1:17" x14ac:dyDescent="0.25">
      <c r="A2890">
        <f t="shared" si="192"/>
        <v>0</v>
      </c>
      <c r="B2890">
        <v>2002</v>
      </c>
      <c r="C2890" t="s">
        <v>6539</v>
      </c>
      <c r="D2890" t="s">
        <v>4100</v>
      </c>
      <c r="E2890" t="s">
        <v>6540</v>
      </c>
      <c r="F2890">
        <v>3</v>
      </c>
      <c r="G2890">
        <v>4</v>
      </c>
      <c r="H2890">
        <f t="shared" si="191"/>
        <v>16</v>
      </c>
      <c r="P2890" s="10"/>
      <c r="Q2890" s="10"/>
    </row>
    <row r="2891" spans="1:17" x14ac:dyDescent="0.25">
      <c r="A2891">
        <f t="shared" si="192"/>
        <v>0</v>
      </c>
      <c r="B2891">
        <v>2002</v>
      </c>
      <c r="C2891" t="s">
        <v>6541</v>
      </c>
      <c r="D2891" t="s">
        <v>392</v>
      </c>
      <c r="E2891" t="s">
        <v>6542</v>
      </c>
      <c r="F2891">
        <v>2</v>
      </c>
      <c r="G2891">
        <v>3</v>
      </c>
      <c r="H2891">
        <f t="shared" si="191"/>
        <v>9</v>
      </c>
      <c r="P2891" s="10"/>
      <c r="Q2891" s="10"/>
    </row>
    <row r="2892" spans="1:17" x14ac:dyDescent="0.25">
      <c r="A2892">
        <f t="shared" si="192"/>
        <v>0</v>
      </c>
      <c r="B2892">
        <v>2002</v>
      </c>
      <c r="C2892" t="s">
        <v>6543</v>
      </c>
      <c r="D2892" t="s">
        <v>5295</v>
      </c>
      <c r="E2892" t="s">
        <v>6544</v>
      </c>
      <c r="F2892">
        <v>2</v>
      </c>
      <c r="G2892">
        <v>4</v>
      </c>
      <c r="H2892">
        <f t="shared" si="191"/>
        <v>16</v>
      </c>
      <c r="P2892" s="10"/>
      <c r="Q2892" s="10"/>
    </row>
    <row r="2893" spans="1:17" x14ac:dyDescent="0.25">
      <c r="A2893">
        <f t="shared" si="192"/>
        <v>0</v>
      </c>
      <c r="B2893">
        <v>2002</v>
      </c>
      <c r="C2893" t="s">
        <v>6545</v>
      </c>
      <c r="D2893" t="s">
        <v>6446</v>
      </c>
      <c r="E2893" t="s">
        <v>6546</v>
      </c>
      <c r="F2893">
        <v>3</v>
      </c>
      <c r="G2893">
        <v>3</v>
      </c>
      <c r="H2893">
        <f t="shared" si="191"/>
        <v>9</v>
      </c>
      <c r="P2893" s="10"/>
      <c r="Q2893" s="10"/>
    </row>
    <row r="2894" spans="1:17" x14ac:dyDescent="0.25">
      <c r="A2894">
        <f t="shared" si="192"/>
        <v>0</v>
      </c>
      <c r="B2894">
        <v>2002</v>
      </c>
      <c r="C2894" t="s">
        <v>6547</v>
      </c>
      <c r="D2894" t="s">
        <v>6548</v>
      </c>
      <c r="E2894" t="s">
        <v>6549</v>
      </c>
      <c r="F2894">
        <v>4</v>
      </c>
      <c r="G2894">
        <v>4</v>
      </c>
      <c r="H2894">
        <f t="shared" si="191"/>
        <v>16</v>
      </c>
      <c r="P2894" s="10"/>
      <c r="Q2894" s="10"/>
    </row>
    <row r="2895" spans="1:17" x14ac:dyDescent="0.25">
      <c r="A2895">
        <f t="shared" si="192"/>
        <v>0</v>
      </c>
      <c r="B2895">
        <v>2002</v>
      </c>
      <c r="C2895" t="s">
        <v>6550</v>
      </c>
      <c r="D2895" t="s">
        <v>2473</v>
      </c>
      <c r="E2895" t="s">
        <v>6551</v>
      </c>
      <c r="F2895">
        <v>3</v>
      </c>
      <c r="G2895">
        <v>4</v>
      </c>
      <c r="H2895">
        <f t="shared" si="191"/>
        <v>16</v>
      </c>
      <c r="P2895" s="10"/>
      <c r="Q2895" s="10"/>
    </row>
    <row r="2896" spans="1:17" x14ac:dyDescent="0.25">
      <c r="A2896">
        <f t="shared" si="192"/>
        <v>0</v>
      </c>
      <c r="B2896">
        <v>2002</v>
      </c>
      <c r="C2896" t="s">
        <v>6552</v>
      </c>
      <c r="D2896" t="s">
        <v>6553</v>
      </c>
      <c r="E2896" t="s">
        <v>6554</v>
      </c>
      <c r="F2896">
        <v>2</v>
      </c>
      <c r="G2896">
        <v>4</v>
      </c>
      <c r="H2896">
        <f t="shared" si="191"/>
        <v>16</v>
      </c>
      <c r="P2896" s="10"/>
      <c r="Q2896" s="10"/>
    </row>
    <row r="2897" spans="1:17" x14ac:dyDescent="0.25">
      <c r="A2897">
        <f t="shared" si="192"/>
        <v>0</v>
      </c>
      <c r="B2897">
        <v>2002</v>
      </c>
      <c r="C2897" t="s">
        <v>6555</v>
      </c>
      <c r="D2897" t="s">
        <v>6556</v>
      </c>
      <c r="E2897" t="s">
        <v>6557</v>
      </c>
      <c r="F2897">
        <v>3</v>
      </c>
      <c r="G2897">
        <v>4</v>
      </c>
      <c r="H2897">
        <f t="shared" si="191"/>
        <v>16</v>
      </c>
      <c r="P2897" s="10"/>
      <c r="Q2897" s="10"/>
    </row>
    <row r="2898" spans="1:17" x14ac:dyDescent="0.25">
      <c r="A2898">
        <f t="shared" si="192"/>
        <v>0</v>
      </c>
      <c r="B2898">
        <v>2002</v>
      </c>
      <c r="C2898" t="s">
        <v>6558</v>
      </c>
      <c r="D2898" t="s">
        <v>445</v>
      </c>
      <c r="E2898" t="s">
        <v>6559</v>
      </c>
      <c r="F2898">
        <v>5</v>
      </c>
      <c r="G2898">
        <v>4</v>
      </c>
      <c r="H2898">
        <f t="shared" si="191"/>
        <v>16</v>
      </c>
      <c r="P2898" s="10"/>
      <c r="Q2898" s="10"/>
    </row>
    <row r="2899" spans="1:17" x14ac:dyDescent="0.25">
      <c r="A2899">
        <f t="shared" si="192"/>
        <v>0</v>
      </c>
      <c r="B2899">
        <v>2002</v>
      </c>
      <c r="C2899" t="s">
        <v>6560</v>
      </c>
      <c r="D2899" t="s">
        <v>324</v>
      </c>
      <c r="E2899" t="s">
        <v>6561</v>
      </c>
      <c r="F2899">
        <v>2</v>
      </c>
      <c r="G2899">
        <v>4</v>
      </c>
      <c r="H2899">
        <f t="shared" si="191"/>
        <v>16</v>
      </c>
      <c r="P2899" s="10"/>
      <c r="Q2899" s="10"/>
    </row>
    <row r="2900" spans="1:17" x14ac:dyDescent="0.25">
      <c r="A2900">
        <f t="shared" si="192"/>
        <v>0</v>
      </c>
      <c r="B2900">
        <v>2002</v>
      </c>
      <c r="C2900" t="s">
        <v>6562</v>
      </c>
      <c r="D2900" t="s">
        <v>2288</v>
      </c>
      <c r="E2900" t="s">
        <v>6563</v>
      </c>
      <c r="F2900">
        <v>5</v>
      </c>
      <c r="G2900">
        <v>4</v>
      </c>
      <c r="H2900">
        <f t="shared" si="191"/>
        <v>16</v>
      </c>
      <c r="P2900" s="10"/>
      <c r="Q2900" s="10"/>
    </row>
    <row r="2901" spans="1:17" x14ac:dyDescent="0.25">
      <c r="A2901">
        <f t="shared" si="192"/>
        <v>0</v>
      </c>
      <c r="B2901">
        <v>2002</v>
      </c>
      <c r="C2901" t="s">
        <v>6564</v>
      </c>
      <c r="D2901" t="s">
        <v>2041</v>
      </c>
      <c r="E2901" t="s">
        <v>6565</v>
      </c>
      <c r="F2901">
        <v>3</v>
      </c>
      <c r="G2901">
        <v>3</v>
      </c>
      <c r="H2901">
        <f t="shared" si="191"/>
        <v>9</v>
      </c>
      <c r="P2901" s="10"/>
      <c r="Q2901" s="10"/>
    </row>
    <row r="2902" spans="1:17" x14ac:dyDescent="0.25">
      <c r="A2902">
        <f t="shared" si="192"/>
        <v>0</v>
      </c>
      <c r="B2902">
        <v>2002</v>
      </c>
      <c r="C2902" t="s">
        <v>6566</v>
      </c>
      <c r="D2902" t="s">
        <v>3959</v>
      </c>
      <c r="E2902" t="s">
        <v>6567</v>
      </c>
      <c r="F2902">
        <v>2</v>
      </c>
      <c r="G2902">
        <v>4</v>
      </c>
      <c r="H2902">
        <f t="shared" si="191"/>
        <v>16</v>
      </c>
      <c r="P2902" s="10"/>
      <c r="Q2902" s="10"/>
    </row>
    <row r="2903" spans="1:17" x14ac:dyDescent="0.25">
      <c r="A2903">
        <f t="shared" si="192"/>
        <v>0</v>
      </c>
      <c r="B2903">
        <v>2002</v>
      </c>
      <c r="C2903" t="s">
        <v>6568</v>
      </c>
      <c r="D2903" t="s">
        <v>717</v>
      </c>
      <c r="E2903" t="s">
        <v>6569</v>
      </c>
      <c r="F2903">
        <v>2</v>
      </c>
      <c r="G2903">
        <v>2</v>
      </c>
      <c r="H2903">
        <f t="shared" si="191"/>
        <v>4</v>
      </c>
      <c r="P2903" s="10"/>
      <c r="Q2903" s="10"/>
    </row>
    <row r="2904" spans="1:17" x14ac:dyDescent="0.25">
      <c r="A2904">
        <f t="shared" si="192"/>
        <v>0</v>
      </c>
      <c r="B2904">
        <v>2002</v>
      </c>
      <c r="C2904" t="s">
        <v>6570</v>
      </c>
      <c r="D2904" t="s">
        <v>392</v>
      </c>
      <c r="E2904" t="s">
        <v>6571</v>
      </c>
      <c r="F2904">
        <v>2</v>
      </c>
      <c r="G2904">
        <v>3</v>
      </c>
      <c r="H2904">
        <f t="shared" si="191"/>
        <v>9</v>
      </c>
      <c r="P2904" s="10"/>
      <c r="Q2904" s="10"/>
    </row>
    <row r="2905" spans="1:17" x14ac:dyDescent="0.25">
      <c r="A2905">
        <f t="shared" si="192"/>
        <v>0</v>
      </c>
      <c r="B2905">
        <v>2002</v>
      </c>
      <c r="C2905" t="s">
        <v>6572</v>
      </c>
      <c r="D2905" t="s">
        <v>850</v>
      </c>
      <c r="E2905" t="s">
        <v>6573</v>
      </c>
      <c r="F2905">
        <v>4</v>
      </c>
      <c r="G2905">
        <v>4</v>
      </c>
      <c r="H2905">
        <f t="shared" si="191"/>
        <v>16</v>
      </c>
      <c r="P2905" s="10"/>
      <c r="Q2905" s="10"/>
    </row>
    <row r="2906" spans="1:17" x14ac:dyDescent="0.25">
      <c r="A2906">
        <f t="shared" si="192"/>
        <v>0</v>
      </c>
      <c r="B2906">
        <v>2002</v>
      </c>
      <c r="C2906" t="s">
        <v>6574</v>
      </c>
      <c r="D2906" t="s">
        <v>6575</v>
      </c>
      <c r="E2906" t="s">
        <v>6576</v>
      </c>
      <c r="F2906">
        <v>3</v>
      </c>
      <c r="G2906">
        <v>4</v>
      </c>
      <c r="H2906">
        <f t="shared" si="191"/>
        <v>16</v>
      </c>
      <c r="P2906" s="10"/>
      <c r="Q2906" s="10"/>
    </row>
    <row r="2907" spans="1:17" x14ac:dyDescent="0.25">
      <c r="A2907">
        <f t="shared" si="192"/>
        <v>0</v>
      </c>
      <c r="B2907">
        <v>2002</v>
      </c>
      <c r="C2907" t="s">
        <v>6577</v>
      </c>
      <c r="D2907" t="s">
        <v>324</v>
      </c>
      <c r="E2907" t="s">
        <v>6578</v>
      </c>
      <c r="F2907">
        <v>4</v>
      </c>
      <c r="G2907">
        <v>3</v>
      </c>
      <c r="H2907">
        <f t="shared" si="191"/>
        <v>9</v>
      </c>
      <c r="P2907" s="10"/>
      <c r="Q2907" s="10"/>
    </row>
    <row r="2908" spans="1:17" x14ac:dyDescent="0.25">
      <c r="A2908">
        <f t="shared" si="192"/>
        <v>0</v>
      </c>
      <c r="B2908">
        <v>2002</v>
      </c>
      <c r="C2908" t="s">
        <v>6579</v>
      </c>
      <c r="D2908" t="s">
        <v>2845</v>
      </c>
      <c r="E2908" t="s">
        <v>6580</v>
      </c>
      <c r="F2908">
        <v>3</v>
      </c>
      <c r="G2908">
        <v>4</v>
      </c>
      <c r="H2908">
        <f t="shared" si="191"/>
        <v>16</v>
      </c>
      <c r="P2908" s="10"/>
      <c r="Q2908" s="10"/>
    </row>
    <row r="2909" spans="1:17" x14ac:dyDescent="0.25">
      <c r="A2909">
        <f t="shared" si="192"/>
        <v>0</v>
      </c>
      <c r="B2909">
        <v>2002</v>
      </c>
      <c r="C2909" t="s">
        <v>6581</v>
      </c>
      <c r="D2909" t="s">
        <v>2374</v>
      </c>
      <c r="E2909" t="s">
        <v>6582</v>
      </c>
      <c r="F2909">
        <v>2</v>
      </c>
      <c r="G2909">
        <v>3</v>
      </c>
      <c r="H2909">
        <f t="shared" si="191"/>
        <v>9</v>
      </c>
      <c r="P2909" s="10"/>
      <c r="Q2909" s="10"/>
    </row>
    <row r="2910" spans="1:17" x14ac:dyDescent="0.25">
      <c r="A2910">
        <f t="shared" si="192"/>
        <v>0</v>
      </c>
      <c r="B2910">
        <v>2002</v>
      </c>
      <c r="C2910" t="s">
        <v>6583</v>
      </c>
      <c r="D2910" t="s">
        <v>6584</v>
      </c>
      <c r="E2910" t="s">
        <v>6585</v>
      </c>
      <c r="F2910">
        <v>2</v>
      </c>
      <c r="G2910">
        <v>4</v>
      </c>
      <c r="H2910">
        <f t="shared" si="191"/>
        <v>16</v>
      </c>
      <c r="P2910" s="10"/>
      <c r="Q2910" s="10"/>
    </row>
    <row r="2911" spans="1:17" x14ac:dyDescent="0.25">
      <c r="A2911">
        <f t="shared" si="192"/>
        <v>0</v>
      </c>
      <c r="B2911">
        <v>2002</v>
      </c>
      <c r="C2911" t="s">
        <v>6586</v>
      </c>
      <c r="D2911" t="s">
        <v>6587</v>
      </c>
      <c r="E2911" t="s">
        <v>6588</v>
      </c>
      <c r="F2911">
        <v>5</v>
      </c>
      <c r="G2911">
        <v>4</v>
      </c>
      <c r="H2911">
        <f t="shared" si="191"/>
        <v>16</v>
      </c>
      <c r="P2911" s="10"/>
      <c r="Q2911" s="10"/>
    </row>
    <row r="2912" spans="1:17" x14ac:dyDescent="0.25">
      <c r="A2912">
        <f t="shared" si="192"/>
        <v>0</v>
      </c>
      <c r="B2912">
        <v>2002</v>
      </c>
      <c r="C2912" t="s">
        <v>6589</v>
      </c>
      <c r="D2912" t="s">
        <v>1376</v>
      </c>
      <c r="E2912" t="s">
        <v>6590</v>
      </c>
      <c r="F2912">
        <v>2</v>
      </c>
      <c r="G2912">
        <v>4</v>
      </c>
      <c r="H2912">
        <f t="shared" si="191"/>
        <v>16</v>
      </c>
      <c r="P2912" s="10"/>
      <c r="Q2912" s="10"/>
    </row>
    <row r="2913" spans="1:17" x14ac:dyDescent="0.25">
      <c r="A2913">
        <f t="shared" si="192"/>
        <v>0</v>
      </c>
      <c r="B2913">
        <v>2002</v>
      </c>
      <c r="C2913" t="s">
        <v>6591</v>
      </c>
      <c r="D2913" t="s">
        <v>1656</v>
      </c>
      <c r="E2913" t="s">
        <v>6592</v>
      </c>
      <c r="F2913">
        <v>4</v>
      </c>
      <c r="G2913">
        <v>3</v>
      </c>
      <c r="H2913">
        <f t="shared" si="191"/>
        <v>9</v>
      </c>
      <c r="P2913" s="10"/>
      <c r="Q2913" s="10"/>
    </row>
    <row r="2914" spans="1:17" x14ac:dyDescent="0.25">
      <c r="A2914">
        <f t="shared" si="192"/>
        <v>0</v>
      </c>
      <c r="B2914">
        <v>2002</v>
      </c>
      <c r="C2914" t="s">
        <v>6593</v>
      </c>
      <c r="D2914" t="s">
        <v>717</v>
      </c>
      <c r="E2914" t="s">
        <v>6594</v>
      </c>
      <c r="F2914">
        <v>3</v>
      </c>
      <c r="G2914">
        <v>3</v>
      </c>
      <c r="H2914">
        <f t="shared" si="191"/>
        <v>9</v>
      </c>
      <c r="P2914" s="10"/>
      <c r="Q2914" s="10"/>
    </row>
    <row r="2915" spans="1:17" x14ac:dyDescent="0.25">
      <c r="A2915">
        <f t="shared" si="192"/>
        <v>0</v>
      </c>
      <c r="B2915">
        <v>2002</v>
      </c>
      <c r="C2915" t="s">
        <v>6595</v>
      </c>
      <c r="D2915" t="s">
        <v>1527</v>
      </c>
      <c r="E2915" t="s">
        <v>6596</v>
      </c>
      <c r="F2915">
        <v>3</v>
      </c>
      <c r="G2915">
        <v>2</v>
      </c>
      <c r="H2915">
        <f t="shared" si="191"/>
        <v>4</v>
      </c>
      <c r="P2915" s="10"/>
      <c r="Q2915" s="10"/>
    </row>
    <row r="2916" spans="1:17" x14ac:dyDescent="0.25">
      <c r="A2916">
        <f t="shared" si="192"/>
        <v>0</v>
      </c>
      <c r="B2916">
        <v>2002</v>
      </c>
      <c r="C2916" t="s">
        <v>6597</v>
      </c>
      <c r="D2916" t="s">
        <v>6598</v>
      </c>
      <c r="E2916" t="s">
        <v>6599</v>
      </c>
      <c r="F2916">
        <v>3</v>
      </c>
      <c r="G2916">
        <v>4</v>
      </c>
      <c r="H2916">
        <f t="shared" si="191"/>
        <v>16</v>
      </c>
      <c r="P2916" s="10"/>
      <c r="Q2916" s="10"/>
    </row>
    <row r="2917" spans="1:17" x14ac:dyDescent="0.25">
      <c r="A2917">
        <f t="shared" si="192"/>
        <v>0</v>
      </c>
      <c r="B2917">
        <v>2002</v>
      </c>
      <c r="C2917" t="s">
        <v>6600</v>
      </c>
      <c r="D2917" t="s">
        <v>6601</v>
      </c>
      <c r="E2917" t="s">
        <v>6602</v>
      </c>
      <c r="F2917">
        <v>2</v>
      </c>
      <c r="G2917">
        <v>4</v>
      </c>
      <c r="H2917">
        <f t="shared" si="191"/>
        <v>16</v>
      </c>
      <c r="P2917" s="10"/>
      <c r="Q2917" s="10"/>
    </row>
    <row r="2918" spans="1:17" x14ac:dyDescent="0.25">
      <c r="A2918">
        <f t="shared" si="192"/>
        <v>0</v>
      </c>
      <c r="B2918">
        <v>2002</v>
      </c>
      <c r="C2918" t="s">
        <v>6603</v>
      </c>
      <c r="D2918" t="s">
        <v>376</v>
      </c>
      <c r="E2918" t="s">
        <v>569</v>
      </c>
      <c r="F2918">
        <v>3</v>
      </c>
      <c r="G2918">
        <v>4</v>
      </c>
      <c r="H2918">
        <f t="shared" si="191"/>
        <v>16</v>
      </c>
      <c r="P2918" s="10"/>
      <c r="Q2918" s="10"/>
    </row>
    <row r="2919" spans="1:17" x14ac:dyDescent="0.25">
      <c r="A2919">
        <f t="shared" si="192"/>
        <v>0</v>
      </c>
      <c r="B2919">
        <v>2002</v>
      </c>
      <c r="C2919" t="s">
        <v>6604</v>
      </c>
      <c r="D2919" t="s">
        <v>815</v>
      </c>
      <c r="E2919" t="s">
        <v>6605</v>
      </c>
      <c r="F2919">
        <v>2</v>
      </c>
      <c r="G2919">
        <v>4</v>
      </c>
      <c r="H2919">
        <f t="shared" si="191"/>
        <v>16</v>
      </c>
      <c r="P2919" s="10"/>
      <c r="Q2919" s="10"/>
    </row>
    <row r="2920" spans="1:17" x14ac:dyDescent="0.25">
      <c r="A2920">
        <f t="shared" si="192"/>
        <v>0</v>
      </c>
      <c r="B2920">
        <v>2002</v>
      </c>
      <c r="C2920" t="s">
        <v>6606</v>
      </c>
      <c r="D2920" t="s">
        <v>1088</v>
      </c>
      <c r="E2920" t="s">
        <v>6607</v>
      </c>
      <c r="F2920">
        <v>2</v>
      </c>
      <c r="G2920">
        <v>4</v>
      </c>
      <c r="H2920">
        <f t="shared" si="191"/>
        <v>16</v>
      </c>
      <c r="P2920" s="10"/>
      <c r="Q2920" s="10"/>
    </row>
    <row r="2921" spans="1:17" x14ac:dyDescent="0.25">
      <c r="A2921">
        <f t="shared" si="192"/>
        <v>0</v>
      </c>
      <c r="B2921">
        <v>2002</v>
      </c>
      <c r="C2921" t="s">
        <v>6608</v>
      </c>
      <c r="D2921" t="s">
        <v>353</v>
      </c>
      <c r="E2921" t="s">
        <v>6609</v>
      </c>
      <c r="F2921">
        <v>2</v>
      </c>
      <c r="G2921">
        <v>4</v>
      </c>
      <c r="H2921">
        <f t="shared" si="191"/>
        <v>16</v>
      </c>
      <c r="P2921" s="10"/>
      <c r="Q2921" s="10"/>
    </row>
    <row r="2922" spans="1:17" x14ac:dyDescent="0.25">
      <c r="A2922">
        <f t="shared" si="192"/>
        <v>0</v>
      </c>
      <c r="B2922">
        <v>2002</v>
      </c>
      <c r="C2922" t="s">
        <v>6610</v>
      </c>
      <c r="D2922" t="s">
        <v>1208</v>
      </c>
      <c r="E2922" t="s">
        <v>6611</v>
      </c>
      <c r="F2922">
        <v>2</v>
      </c>
      <c r="G2922">
        <v>3</v>
      </c>
      <c r="H2922">
        <f t="shared" si="191"/>
        <v>9</v>
      </c>
      <c r="P2922" s="10"/>
      <c r="Q2922" s="10"/>
    </row>
    <row r="2923" spans="1:17" x14ac:dyDescent="0.25">
      <c r="A2923">
        <f t="shared" si="192"/>
        <v>0</v>
      </c>
      <c r="B2923">
        <v>2002</v>
      </c>
      <c r="C2923" t="s">
        <v>6612</v>
      </c>
      <c r="D2923" t="s">
        <v>2941</v>
      </c>
      <c r="E2923" t="s">
        <v>6613</v>
      </c>
      <c r="F2923">
        <v>2</v>
      </c>
      <c r="G2923">
        <v>4</v>
      </c>
      <c r="H2923">
        <f t="shared" si="191"/>
        <v>16</v>
      </c>
      <c r="P2923" s="10"/>
      <c r="Q2923" s="10"/>
    </row>
    <row r="2924" spans="1:17" x14ac:dyDescent="0.25">
      <c r="A2924">
        <f t="shared" si="192"/>
        <v>0</v>
      </c>
      <c r="B2924">
        <v>2002</v>
      </c>
      <c r="C2924" t="s">
        <v>6614</v>
      </c>
      <c r="D2924" t="s">
        <v>1385</v>
      </c>
      <c r="E2924" t="s">
        <v>6615</v>
      </c>
      <c r="F2924">
        <v>2</v>
      </c>
      <c r="G2924">
        <v>4</v>
      </c>
      <c r="H2924">
        <f t="shared" si="191"/>
        <v>16</v>
      </c>
      <c r="P2924" s="10"/>
      <c r="Q2924" s="10"/>
    </row>
    <row r="2925" spans="1:17" x14ac:dyDescent="0.25">
      <c r="A2925">
        <f t="shared" si="192"/>
        <v>0</v>
      </c>
      <c r="B2925">
        <v>2002</v>
      </c>
      <c r="C2925" t="s">
        <v>6616</v>
      </c>
      <c r="D2925" t="s">
        <v>1068</v>
      </c>
      <c r="E2925" t="s">
        <v>6617</v>
      </c>
      <c r="F2925">
        <v>3</v>
      </c>
      <c r="G2925">
        <v>4</v>
      </c>
      <c r="H2925">
        <f t="shared" si="191"/>
        <v>16</v>
      </c>
      <c r="P2925" s="10"/>
      <c r="Q2925" s="10"/>
    </row>
    <row r="2926" spans="1:17" x14ac:dyDescent="0.25">
      <c r="A2926">
        <f t="shared" si="192"/>
        <v>0</v>
      </c>
      <c r="B2926">
        <v>2002</v>
      </c>
      <c r="C2926" t="s">
        <v>6618</v>
      </c>
      <c r="D2926" t="s">
        <v>4321</v>
      </c>
      <c r="E2926" t="s">
        <v>6619</v>
      </c>
      <c r="F2926">
        <v>2</v>
      </c>
      <c r="G2926">
        <v>4</v>
      </c>
      <c r="H2926">
        <f t="shared" si="191"/>
        <v>16</v>
      </c>
      <c r="P2926" s="10"/>
      <c r="Q2926" s="10"/>
    </row>
    <row r="2927" spans="1:17" x14ac:dyDescent="0.25">
      <c r="A2927">
        <f t="shared" si="192"/>
        <v>0</v>
      </c>
      <c r="B2927">
        <v>2002</v>
      </c>
      <c r="C2927" t="s">
        <v>6620</v>
      </c>
      <c r="D2927" t="s">
        <v>6621</v>
      </c>
      <c r="E2927" t="s">
        <v>6622</v>
      </c>
      <c r="F2927">
        <v>3</v>
      </c>
      <c r="G2927">
        <v>3</v>
      </c>
      <c r="H2927">
        <f t="shared" si="191"/>
        <v>9</v>
      </c>
      <c r="P2927" s="10"/>
      <c r="Q2927" s="10"/>
    </row>
    <row r="2928" spans="1:17" x14ac:dyDescent="0.25">
      <c r="A2928">
        <f t="shared" si="192"/>
        <v>0</v>
      </c>
      <c r="B2928">
        <v>2002</v>
      </c>
      <c r="C2928" t="s">
        <v>6623</v>
      </c>
      <c r="D2928" t="s">
        <v>1622</v>
      </c>
      <c r="E2928" t="s">
        <v>6624</v>
      </c>
      <c r="F2928">
        <v>4</v>
      </c>
      <c r="G2928">
        <v>4</v>
      </c>
      <c r="H2928">
        <f t="shared" si="191"/>
        <v>16</v>
      </c>
      <c r="P2928" s="10"/>
      <c r="Q2928" s="10"/>
    </row>
    <row r="2929" spans="1:17" x14ac:dyDescent="0.25">
      <c r="A2929">
        <f t="shared" si="192"/>
        <v>0</v>
      </c>
      <c r="B2929">
        <v>2002</v>
      </c>
      <c r="C2929" t="s">
        <v>6625</v>
      </c>
      <c r="D2929" t="s">
        <v>324</v>
      </c>
      <c r="E2929" t="s">
        <v>6626</v>
      </c>
      <c r="F2929">
        <v>2</v>
      </c>
      <c r="G2929">
        <v>4</v>
      </c>
      <c r="H2929">
        <f t="shared" si="191"/>
        <v>16</v>
      </c>
      <c r="P2929" s="10"/>
      <c r="Q2929" s="10"/>
    </row>
    <row r="2930" spans="1:17" x14ac:dyDescent="0.25">
      <c r="A2930">
        <f t="shared" si="192"/>
        <v>0</v>
      </c>
      <c r="B2930">
        <v>2002</v>
      </c>
      <c r="C2930" t="s">
        <v>6627</v>
      </c>
      <c r="D2930" t="s">
        <v>1359</v>
      </c>
      <c r="E2930" t="s">
        <v>6628</v>
      </c>
      <c r="F2930">
        <v>5</v>
      </c>
      <c r="G2930">
        <v>4</v>
      </c>
      <c r="H2930">
        <f t="shared" si="191"/>
        <v>16</v>
      </c>
      <c r="P2930" s="10"/>
      <c r="Q2930" s="10"/>
    </row>
    <row r="2931" spans="1:17" x14ac:dyDescent="0.25">
      <c r="A2931">
        <f t="shared" si="192"/>
        <v>0</v>
      </c>
      <c r="B2931">
        <v>2002</v>
      </c>
      <c r="C2931" t="s">
        <v>6629</v>
      </c>
      <c r="D2931" t="s">
        <v>392</v>
      </c>
      <c r="E2931" t="s">
        <v>6630</v>
      </c>
      <c r="F2931">
        <v>4</v>
      </c>
      <c r="G2931">
        <v>4</v>
      </c>
      <c r="H2931">
        <f t="shared" si="191"/>
        <v>16</v>
      </c>
      <c r="P2931" s="10"/>
      <c r="Q2931" s="10"/>
    </row>
    <row r="2932" spans="1:17" x14ac:dyDescent="0.25">
      <c r="A2932">
        <f t="shared" si="192"/>
        <v>0</v>
      </c>
      <c r="B2932">
        <v>2002</v>
      </c>
      <c r="C2932" t="s">
        <v>6631</v>
      </c>
      <c r="D2932" t="s">
        <v>4994</v>
      </c>
      <c r="E2932" t="s">
        <v>6632</v>
      </c>
      <c r="F2932">
        <v>5</v>
      </c>
      <c r="G2932">
        <v>4</v>
      </c>
      <c r="H2932">
        <f t="shared" ref="H2932:H2995" si="193">G2932^2</f>
        <v>16</v>
      </c>
      <c r="P2932" s="10"/>
      <c r="Q2932" s="10"/>
    </row>
    <row r="2933" spans="1:17" x14ac:dyDescent="0.25">
      <c r="A2933">
        <f t="shared" ref="A2933:A2996" si="194">IF(C2933=C2932,1,0)</f>
        <v>0</v>
      </c>
      <c r="B2933">
        <v>2002</v>
      </c>
      <c r="C2933" t="s">
        <v>6633</v>
      </c>
      <c r="D2933" t="s">
        <v>3170</v>
      </c>
      <c r="E2933" t="s">
        <v>6634</v>
      </c>
      <c r="F2933">
        <v>2</v>
      </c>
      <c r="G2933">
        <v>4</v>
      </c>
      <c r="H2933">
        <f t="shared" si="193"/>
        <v>16</v>
      </c>
      <c r="P2933" s="10"/>
      <c r="Q2933" s="10"/>
    </row>
    <row r="2934" spans="1:17" x14ac:dyDescent="0.25">
      <c r="A2934">
        <f t="shared" si="194"/>
        <v>0</v>
      </c>
      <c r="B2934">
        <v>2002</v>
      </c>
      <c r="C2934" t="s">
        <v>6635</v>
      </c>
      <c r="D2934" t="s">
        <v>6636</v>
      </c>
      <c r="E2934" t="s">
        <v>6637</v>
      </c>
      <c r="F2934">
        <v>4</v>
      </c>
      <c r="G2934">
        <v>4</v>
      </c>
      <c r="H2934">
        <f t="shared" si="193"/>
        <v>16</v>
      </c>
      <c r="P2934" s="10"/>
      <c r="Q2934" s="10"/>
    </row>
    <row r="2935" spans="1:17" x14ac:dyDescent="0.25">
      <c r="A2935">
        <f t="shared" si="194"/>
        <v>0</v>
      </c>
      <c r="B2935">
        <v>2002</v>
      </c>
      <c r="C2935" t="s">
        <v>6638</v>
      </c>
      <c r="D2935" t="s">
        <v>6639</v>
      </c>
      <c r="E2935" t="s">
        <v>6640</v>
      </c>
      <c r="F2935">
        <v>2</v>
      </c>
      <c r="G2935">
        <v>4</v>
      </c>
      <c r="H2935">
        <f t="shared" si="193"/>
        <v>16</v>
      </c>
      <c r="P2935" s="10"/>
      <c r="Q2935" s="10"/>
    </row>
    <row r="2936" spans="1:17" x14ac:dyDescent="0.25">
      <c r="A2936">
        <f t="shared" si="194"/>
        <v>0</v>
      </c>
      <c r="B2936">
        <v>2002</v>
      </c>
      <c r="C2936" t="s">
        <v>6641</v>
      </c>
      <c r="D2936" t="s">
        <v>6642</v>
      </c>
      <c r="E2936" t="s">
        <v>6643</v>
      </c>
      <c r="F2936">
        <v>2</v>
      </c>
      <c r="G2936">
        <v>4</v>
      </c>
      <c r="H2936">
        <f t="shared" si="193"/>
        <v>16</v>
      </c>
      <c r="P2936" s="10"/>
      <c r="Q2936" s="10"/>
    </row>
    <row r="2937" spans="1:17" x14ac:dyDescent="0.25">
      <c r="A2937">
        <f t="shared" si="194"/>
        <v>0</v>
      </c>
      <c r="B2937">
        <v>2002</v>
      </c>
      <c r="C2937" t="s">
        <v>6644</v>
      </c>
      <c r="D2937" t="s">
        <v>6645</v>
      </c>
      <c r="E2937" t="s">
        <v>6646</v>
      </c>
      <c r="F2937">
        <v>2</v>
      </c>
      <c r="G2937">
        <v>4</v>
      </c>
      <c r="H2937">
        <f t="shared" si="193"/>
        <v>16</v>
      </c>
      <c r="P2937" s="10"/>
      <c r="Q2937" s="10"/>
    </row>
    <row r="2938" spans="1:17" x14ac:dyDescent="0.25">
      <c r="A2938">
        <f t="shared" si="194"/>
        <v>0</v>
      </c>
      <c r="B2938">
        <v>2002</v>
      </c>
      <c r="C2938" t="s">
        <v>6647</v>
      </c>
      <c r="D2938" t="s">
        <v>4321</v>
      </c>
      <c r="E2938" t="s">
        <v>6648</v>
      </c>
      <c r="F2938">
        <v>2</v>
      </c>
      <c r="G2938">
        <v>4</v>
      </c>
      <c r="H2938">
        <f t="shared" si="193"/>
        <v>16</v>
      </c>
      <c r="P2938" s="10"/>
      <c r="Q2938" s="10"/>
    </row>
    <row r="2939" spans="1:17" x14ac:dyDescent="0.25">
      <c r="A2939">
        <f t="shared" si="194"/>
        <v>0</v>
      </c>
      <c r="B2939">
        <v>2002</v>
      </c>
      <c r="C2939" t="s">
        <v>6649</v>
      </c>
      <c r="D2939" t="s">
        <v>2640</v>
      </c>
      <c r="E2939" t="s">
        <v>6650</v>
      </c>
      <c r="F2939">
        <v>3</v>
      </c>
      <c r="G2939">
        <v>4</v>
      </c>
      <c r="H2939">
        <f t="shared" si="193"/>
        <v>16</v>
      </c>
      <c r="P2939" s="10"/>
      <c r="Q2939" s="10"/>
    </row>
    <row r="2940" spans="1:17" x14ac:dyDescent="0.25">
      <c r="A2940">
        <f t="shared" si="194"/>
        <v>0</v>
      </c>
      <c r="B2940">
        <v>2002</v>
      </c>
      <c r="C2940" t="s">
        <v>6651</v>
      </c>
      <c r="D2940" t="s">
        <v>660</v>
      </c>
      <c r="E2940" t="s">
        <v>6652</v>
      </c>
      <c r="F2940">
        <v>2</v>
      </c>
      <c r="G2940">
        <v>4</v>
      </c>
      <c r="H2940">
        <f t="shared" si="193"/>
        <v>16</v>
      </c>
      <c r="P2940" s="10"/>
      <c r="Q2940" s="10"/>
    </row>
    <row r="2941" spans="1:17" x14ac:dyDescent="0.25">
      <c r="A2941">
        <f t="shared" si="194"/>
        <v>0</v>
      </c>
      <c r="B2941">
        <v>2002</v>
      </c>
      <c r="C2941" t="s">
        <v>6653</v>
      </c>
      <c r="D2941" t="s">
        <v>6654</v>
      </c>
      <c r="E2941" t="s">
        <v>6655</v>
      </c>
      <c r="F2941">
        <v>2</v>
      </c>
      <c r="G2941">
        <v>4</v>
      </c>
      <c r="H2941">
        <f t="shared" si="193"/>
        <v>16</v>
      </c>
      <c r="P2941" s="10"/>
      <c r="Q2941" s="10"/>
    </row>
    <row r="2942" spans="1:17" x14ac:dyDescent="0.25">
      <c r="A2942">
        <f t="shared" si="194"/>
        <v>0</v>
      </c>
      <c r="B2942">
        <v>2002</v>
      </c>
      <c r="C2942" t="s">
        <v>6656</v>
      </c>
      <c r="D2942" t="s">
        <v>2802</v>
      </c>
      <c r="E2942" t="s">
        <v>6657</v>
      </c>
      <c r="F2942">
        <v>2</v>
      </c>
      <c r="G2942">
        <v>4</v>
      </c>
      <c r="H2942">
        <f t="shared" si="193"/>
        <v>16</v>
      </c>
      <c r="P2942" s="10"/>
      <c r="Q2942" s="10"/>
    </row>
    <row r="2943" spans="1:17" x14ac:dyDescent="0.25">
      <c r="A2943">
        <f t="shared" si="194"/>
        <v>0</v>
      </c>
      <c r="B2943">
        <v>2002</v>
      </c>
      <c r="C2943" t="s">
        <v>6658</v>
      </c>
      <c r="D2943" t="s">
        <v>392</v>
      </c>
      <c r="E2943" t="s">
        <v>6659</v>
      </c>
      <c r="F2943">
        <v>4</v>
      </c>
      <c r="G2943">
        <v>4</v>
      </c>
      <c r="H2943">
        <f t="shared" si="193"/>
        <v>16</v>
      </c>
      <c r="P2943" s="10"/>
      <c r="Q2943" s="10"/>
    </row>
    <row r="2944" spans="1:17" x14ac:dyDescent="0.25">
      <c r="A2944">
        <f t="shared" si="194"/>
        <v>0</v>
      </c>
      <c r="B2944">
        <v>2002</v>
      </c>
      <c r="C2944" t="s">
        <v>6660</v>
      </c>
      <c r="D2944" t="s">
        <v>1155</v>
      </c>
      <c r="E2944" t="s">
        <v>6661</v>
      </c>
      <c r="F2944">
        <v>2</v>
      </c>
      <c r="G2944">
        <v>4</v>
      </c>
      <c r="H2944">
        <f t="shared" si="193"/>
        <v>16</v>
      </c>
      <c r="P2944" s="10"/>
      <c r="Q2944" s="10"/>
    </row>
    <row r="2945" spans="1:17" x14ac:dyDescent="0.25">
      <c r="A2945">
        <f t="shared" si="194"/>
        <v>0</v>
      </c>
      <c r="B2945">
        <v>2002</v>
      </c>
      <c r="C2945" t="s">
        <v>6662</v>
      </c>
      <c r="D2945" t="s">
        <v>315</v>
      </c>
      <c r="E2945" t="s">
        <v>6663</v>
      </c>
      <c r="F2945">
        <v>2</v>
      </c>
      <c r="G2945">
        <v>4</v>
      </c>
      <c r="H2945">
        <f t="shared" si="193"/>
        <v>16</v>
      </c>
      <c r="P2945" s="10"/>
      <c r="Q2945" s="10"/>
    </row>
    <row r="2946" spans="1:17" x14ac:dyDescent="0.25">
      <c r="A2946">
        <f t="shared" si="194"/>
        <v>0</v>
      </c>
      <c r="B2946">
        <v>2002</v>
      </c>
      <c r="C2946" t="s">
        <v>6664</v>
      </c>
      <c r="D2946" t="s">
        <v>4457</v>
      </c>
      <c r="E2946" t="s">
        <v>6665</v>
      </c>
      <c r="F2946">
        <v>3</v>
      </c>
      <c r="G2946">
        <v>4</v>
      </c>
      <c r="H2946">
        <f t="shared" si="193"/>
        <v>16</v>
      </c>
      <c r="P2946" s="10"/>
      <c r="Q2946" s="10"/>
    </row>
    <row r="2947" spans="1:17" x14ac:dyDescent="0.25">
      <c r="A2947">
        <f t="shared" si="194"/>
        <v>0</v>
      </c>
      <c r="B2947">
        <v>2002</v>
      </c>
      <c r="C2947" t="s">
        <v>6666</v>
      </c>
      <c r="D2947" t="s">
        <v>1890</v>
      </c>
      <c r="E2947" t="s">
        <v>6667</v>
      </c>
      <c r="F2947">
        <v>2</v>
      </c>
      <c r="G2947">
        <v>4</v>
      </c>
      <c r="H2947">
        <f t="shared" si="193"/>
        <v>16</v>
      </c>
      <c r="P2947" s="10"/>
      <c r="Q2947" s="10"/>
    </row>
    <row r="2948" spans="1:17" x14ac:dyDescent="0.25">
      <c r="A2948">
        <f t="shared" si="194"/>
        <v>0</v>
      </c>
      <c r="B2948">
        <v>2002</v>
      </c>
      <c r="C2948" t="s">
        <v>6668</v>
      </c>
      <c r="D2948" t="s">
        <v>1682</v>
      </c>
      <c r="E2948" t="s">
        <v>6669</v>
      </c>
      <c r="F2948">
        <v>2</v>
      </c>
      <c r="G2948">
        <v>4</v>
      </c>
      <c r="H2948">
        <f t="shared" si="193"/>
        <v>16</v>
      </c>
      <c r="P2948" s="10"/>
      <c r="Q2948" s="10"/>
    </row>
    <row r="2949" spans="1:17" x14ac:dyDescent="0.25">
      <c r="A2949">
        <f t="shared" si="194"/>
        <v>0</v>
      </c>
      <c r="B2949">
        <v>2002</v>
      </c>
      <c r="C2949" t="s">
        <v>6670</v>
      </c>
      <c r="D2949" t="s">
        <v>324</v>
      </c>
      <c r="E2949" t="s">
        <v>6671</v>
      </c>
      <c r="F2949">
        <v>4</v>
      </c>
      <c r="G2949">
        <v>4</v>
      </c>
      <c r="H2949">
        <f t="shared" si="193"/>
        <v>16</v>
      </c>
      <c r="P2949" s="10"/>
      <c r="Q2949" s="10"/>
    </row>
    <row r="2950" spans="1:17" x14ac:dyDescent="0.25">
      <c r="A2950">
        <f t="shared" si="194"/>
        <v>0</v>
      </c>
      <c r="B2950">
        <v>2002</v>
      </c>
      <c r="C2950" t="s">
        <v>6672</v>
      </c>
      <c r="D2950" t="s">
        <v>6673</v>
      </c>
      <c r="E2950" t="s">
        <v>6674</v>
      </c>
      <c r="F2950">
        <v>2</v>
      </c>
      <c r="G2950">
        <v>4</v>
      </c>
      <c r="H2950">
        <f t="shared" si="193"/>
        <v>16</v>
      </c>
      <c r="P2950" s="10"/>
      <c r="Q2950" s="10"/>
    </row>
    <row r="2951" spans="1:17" x14ac:dyDescent="0.25">
      <c r="A2951">
        <f t="shared" si="194"/>
        <v>0</v>
      </c>
      <c r="B2951">
        <v>2002</v>
      </c>
      <c r="C2951" t="s">
        <v>6675</v>
      </c>
      <c r="D2951" t="s">
        <v>4476</v>
      </c>
      <c r="E2951" t="s">
        <v>6676</v>
      </c>
      <c r="F2951">
        <v>2</v>
      </c>
      <c r="G2951">
        <v>4</v>
      </c>
      <c r="H2951">
        <f t="shared" si="193"/>
        <v>16</v>
      </c>
      <c r="P2951" s="10"/>
      <c r="Q2951" s="10"/>
    </row>
    <row r="2952" spans="1:17" x14ac:dyDescent="0.25">
      <c r="A2952">
        <f t="shared" si="194"/>
        <v>0</v>
      </c>
      <c r="B2952">
        <v>2002</v>
      </c>
      <c r="C2952" t="s">
        <v>6677</v>
      </c>
      <c r="D2952" t="s">
        <v>1873</v>
      </c>
      <c r="E2952" t="s">
        <v>6678</v>
      </c>
      <c r="F2952">
        <v>2</v>
      </c>
      <c r="G2952">
        <v>4</v>
      </c>
      <c r="H2952">
        <f t="shared" si="193"/>
        <v>16</v>
      </c>
      <c r="P2952" s="10"/>
      <c r="Q2952" s="10"/>
    </row>
    <row r="2953" spans="1:17" x14ac:dyDescent="0.25">
      <c r="A2953">
        <f t="shared" si="194"/>
        <v>0</v>
      </c>
      <c r="B2953">
        <v>2002</v>
      </c>
      <c r="C2953" t="s">
        <v>6679</v>
      </c>
      <c r="D2953" t="s">
        <v>2553</v>
      </c>
      <c r="E2953" t="s">
        <v>6680</v>
      </c>
      <c r="F2953">
        <v>3</v>
      </c>
      <c r="G2953">
        <v>2</v>
      </c>
      <c r="H2953">
        <f t="shared" si="193"/>
        <v>4</v>
      </c>
      <c r="P2953" s="10"/>
      <c r="Q2953" s="10"/>
    </row>
    <row r="2954" spans="1:17" x14ac:dyDescent="0.25">
      <c r="A2954">
        <f t="shared" si="194"/>
        <v>0</v>
      </c>
      <c r="B2954">
        <v>2002</v>
      </c>
      <c r="C2954" t="s">
        <v>6681</v>
      </c>
      <c r="D2954" t="s">
        <v>2077</v>
      </c>
      <c r="E2954" t="s">
        <v>6682</v>
      </c>
      <c r="F2954">
        <v>2</v>
      </c>
      <c r="G2954">
        <v>4</v>
      </c>
      <c r="H2954">
        <f t="shared" si="193"/>
        <v>16</v>
      </c>
      <c r="P2954" s="10"/>
      <c r="Q2954" s="10"/>
    </row>
    <row r="2955" spans="1:17" x14ac:dyDescent="0.25">
      <c r="A2955">
        <f t="shared" si="194"/>
        <v>0</v>
      </c>
      <c r="B2955">
        <v>2002</v>
      </c>
      <c r="C2955" t="s">
        <v>6683</v>
      </c>
      <c r="D2955" t="s">
        <v>1222</v>
      </c>
      <c r="E2955" t="s">
        <v>6684</v>
      </c>
      <c r="F2955">
        <v>2</v>
      </c>
      <c r="G2955">
        <v>4</v>
      </c>
      <c r="H2955">
        <f t="shared" si="193"/>
        <v>16</v>
      </c>
      <c r="P2955" s="10"/>
      <c r="Q2955" s="10"/>
    </row>
    <row r="2956" spans="1:17" x14ac:dyDescent="0.25">
      <c r="A2956">
        <f t="shared" si="194"/>
        <v>0</v>
      </c>
      <c r="B2956">
        <v>2002</v>
      </c>
      <c r="C2956" t="s">
        <v>6685</v>
      </c>
      <c r="D2956" t="s">
        <v>6686</v>
      </c>
      <c r="E2956" t="s">
        <v>6687</v>
      </c>
      <c r="F2956">
        <v>2</v>
      </c>
      <c r="G2956">
        <v>4</v>
      </c>
      <c r="H2956">
        <f t="shared" si="193"/>
        <v>16</v>
      </c>
      <c r="P2956" s="10"/>
      <c r="Q2956" s="10"/>
    </row>
    <row r="2957" spans="1:17" x14ac:dyDescent="0.25">
      <c r="A2957">
        <f t="shared" si="194"/>
        <v>0</v>
      </c>
      <c r="B2957">
        <v>2002</v>
      </c>
      <c r="C2957" t="s">
        <v>6688</v>
      </c>
      <c r="D2957" t="s">
        <v>6170</v>
      </c>
      <c r="E2957" t="s">
        <v>6689</v>
      </c>
      <c r="F2957">
        <v>2</v>
      </c>
      <c r="G2957">
        <v>4</v>
      </c>
      <c r="H2957">
        <f t="shared" si="193"/>
        <v>16</v>
      </c>
      <c r="P2957" s="10"/>
      <c r="Q2957" s="10"/>
    </row>
    <row r="2958" spans="1:17" x14ac:dyDescent="0.25">
      <c r="A2958">
        <f t="shared" si="194"/>
        <v>0</v>
      </c>
      <c r="B2958">
        <v>2002</v>
      </c>
      <c r="C2958" t="s">
        <v>6690</v>
      </c>
      <c r="D2958" t="s">
        <v>445</v>
      </c>
      <c r="E2958" t="s">
        <v>6691</v>
      </c>
      <c r="F2958">
        <v>4</v>
      </c>
      <c r="G2958">
        <v>4</v>
      </c>
      <c r="H2958">
        <f t="shared" si="193"/>
        <v>16</v>
      </c>
      <c r="P2958" s="10"/>
      <c r="Q2958" s="10"/>
    </row>
    <row r="2959" spans="1:17" x14ac:dyDescent="0.25">
      <c r="A2959">
        <f t="shared" si="194"/>
        <v>0</v>
      </c>
      <c r="B2959">
        <v>2002</v>
      </c>
      <c r="C2959" t="s">
        <v>6692</v>
      </c>
      <c r="D2959" t="s">
        <v>1748</v>
      </c>
      <c r="E2959" t="s">
        <v>6693</v>
      </c>
      <c r="F2959">
        <v>4</v>
      </c>
      <c r="G2959">
        <v>4</v>
      </c>
      <c r="H2959">
        <f t="shared" si="193"/>
        <v>16</v>
      </c>
      <c r="P2959" s="10"/>
      <c r="Q2959" s="10"/>
    </row>
    <row r="2960" spans="1:17" x14ac:dyDescent="0.25">
      <c r="A2960">
        <f t="shared" si="194"/>
        <v>0</v>
      </c>
      <c r="B2960">
        <v>2002</v>
      </c>
      <c r="C2960" t="s">
        <v>6694</v>
      </c>
      <c r="D2960" t="s">
        <v>5936</v>
      </c>
      <c r="E2960" t="s">
        <v>6695</v>
      </c>
      <c r="F2960">
        <v>2</v>
      </c>
      <c r="G2960">
        <v>2</v>
      </c>
      <c r="H2960">
        <f t="shared" si="193"/>
        <v>4</v>
      </c>
      <c r="P2960" s="10"/>
      <c r="Q2960" s="10"/>
    </row>
    <row r="2961" spans="1:17" x14ac:dyDescent="0.25">
      <c r="A2961">
        <f t="shared" si="194"/>
        <v>0</v>
      </c>
      <c r="B2961">
        <v>2002</v>
      </c>
      <c r="C2961" t="s">
        <v>6696</v>
      </c>
      <c r="D2961" t="s">
        <v>6697</v>
      </c>
      <c r="E2961" t="s">
        <v>6698</v>
      </c>
      <c r="F2961">
        <v>4</v>
      </c>
      <c r="G2961">
        <v>1</v>
      </c>
      <c r="H2961">
        <f t="shared" si="193"/>
        <v>1</v>
      </c>
      <c r="P2961" s="10"/>
      <c r="Q2961" s="10"/>
    </row>
    <row r="2962" spans="1:17" x14ac:dyDescent="0.25">
      <c r="A2962">
        <f t="shared" si="194"/>
        <v>0</v>
      </c>
      <c r="B2962">
        <v>2002</v>
      </c>
      <c r="C2962" t="s">
        <v>6699</v>
      </c>
      <c r="D2962" t="s">
        <v>379</v>
      </c>
      <c r="E2962" t="s">
        <v>6700</v>
      </c>
      <c r="F2962">
        <v>2</v>
      </c>
      <c r="G2962">
        <v>2</v>
      </c>
      <c r="H2962">
        <f t="shared" si="193"/>
        <v>4</v>
      </c>
      <c r="P2962" s="10"/>
      <c r="Q2962" s="10"/>
    </row>
    <row r="2963" spans="1:17" x14ac:dyDescent="0.25">
      <c r="A2963">
        <f t="shared" si="194"/>
        <v>0</v>
      </c>
      <c r="B2963">
        <v>2002</v>
      </c>
      <c r="C2963" t="s">
        <v>6701</v>
      </c>
      <c r="D2963" t="s">
        <v>5910</v>
      </c>
      <c r="E2963" t="s">
        <v>6702</v>
      </c>
      <c r="F2963">
        <v>4</v>
      </c>
      <c r="G2963">
        <v>4</v>
      </c>
      <c r="H2963">
        <f t="shared" si="193"/>
        <v>16</v>
      </c>
      <c r="P2963" s="10"/>
      <c r="Q2963" s="10"/>
    </row>
    <row r="2964" spans="1:17" x14ac:dyDescent="0.25">
      <c r="A2964">
        <f t="shared" si="194"/>
        <v>0</v>
      </c>
      <c r="B2964">
        <v>2002</v>
      </c>
      <c r="C2964" t="s">
        <v>6703</v>
      </c>
      <c r="D2964" t="s">
        <v>420</v>
      </c>
      <c r="E2964" t="s">
        <v>6704</v>
      </c>
      <c r="F2964">
        <v>2</v>
      </c>
      <c r="G2964">
        <v>4</v>
      </c>
      <c r="H2964">
        <f t="shared" si="193"/>
        <v>16</v>
      </c>
      <c r="P2964" s="10"/>
      <c r="Q2964" s="10"/>
    </row>
    <row r="2965" spans="1:17" x14ac:dyDescent="0.25">
      <c r="A2965">
        <f t="shared" si="194"/>
        <v>0</v>
      </c>
      <c r="B2965">
        <v>2002</v>
      </c>
      <c r="C2965" t="s">
        <v>6705</v>
      </c>
      <c r="D2965" t="s">
        <v>828</v>
      </c>
      <c r="E2965" t="s">
        <v>2173</v>
      </c>
      <c r="F2965">
        <v>3</v>
      </c>
      <c r="G2965">
        <v>3</v>
      </c>
      <c r="H2965">
        <f t="shared" si="193"/>
        <v>9</v>
      </c>
      <c r="P2965" s="10"/>
      <c r="Q2965" s="10"/>
    </row>
    <row r="2966" spans="1:17" x14ac:dyDescent="0.25">
      <c r="A2966">
        <f t="shared" si="194"/>
        <v>0</v>
      </c>
      <c r="B2966">
        <v>2002</v>
      </c>
      <c r="C2966" t="s">
        <v>6706</v>
      </c>
      <c r="D2966" t="s">
        <v>2879</v>
      </c>
      <c r="E2966" t="s">
        <v>6707</v>
      </c>
      <c r="F2966">
        <v>3</v>
      </c>
      <c r="G2966">
        <v>3</v>
      </c>
      <c r="H2966">
        <f t="shared" si="193"/>
        <v>9</v>
      </c>
      <c r="P2966" s="10"/>
      <c r="Q2966" s="10"/>
    </row>
    <row r="2967" spans="1:17" x14ac:dyDescent="0.25">
      <c r="A2967">
        <f t="shared" si="194"/>
        <v>0</v>
      </c>
      <c r="B2967">
        <v>2002</v>
      </c>
      <c r="C2967" t="s">
        <v>6708</v>
      </c>
      <c r="D2967" t="s">
        <v>795</v>
      </c>
      <c r="E2967" t="s">
        <v>6709</v>
      </c>
      <c r="F2967">
        <v>2</v>
      </c>
      <c r="G2967">
        <v>4</v>
      </c>
      <c r="H2967">
        <f t="shared" si="193"/>
        <v>16</v>
      </c>
      <c r="P2967" s="10"/>
      <c r="Q2967" s="10"/>
    </row>
    <row r="2968" spans="1:17" x14ac:dyDescent="0.25">
      <c r="A2968">
        <f t="shared" si="194"/>
        <v>0</v>
      </c>
      <c r="B2968">
        <v>2002</v>
      </c>
      <c r="C2968" t="s">
        <v>6710</v>
      </c>
      <c r="D2968" t="s">
        <v>6711</v>
      </c>
      <c r="E2968" t="s">
        <v>6712</v>
      </c>
      <c r="F2968">
        <v>2</v>
      </c>
      <c r="G2968">
        <v>4</v>
      </c>
      <c r="H2968">
        <f t="shared" si="193"/>
        <v>16</v>
      </c>
      <c r="P2968" s="10"/>
      <c r="Q2968" s="10"/>
    </row>
    <row r="2969" spans="1:17" x14ac:dyDescent="0.25">
      <c r="A2969">
        <f t="shared" si="194"/>
        <v>0</v>
      </c>
      <c r="B2969">
        <v>2002</v>
      </c>
      <c r="C2969" t="s">
        <v>6713</v>
      </c>
      <c r="D2969" t="s">
        <v>1208</v>
      </c>
      <c r="E2969" t="s">
        <v>6714</v>
      </c>
      <c r="F2969">
        <v>2</v>
      </c>
      <c r="G2969">
        <v>4</v>
      </c>
      <c r="H2969">
        <f t="shared" si="193"/>
        <v>16</v>
      </c>
      <c r="P2969" s="10"/>
      <c r="Q2969" s="10"/>
    </row>
    <row r="2970" spans="1:17" x14ac:dyDescent="0.25">
      <c r="A2970">
        <f t="shared" si="194"/>
        <v>0</v>
      </c>
      <c r="B2970">
        <v>2002</v>
      </c>
      <c r="C2970" t="s">
        <v>6715</v>
      </c>
      <c r="D2970" t="s">
        <v>602</v>
      </c>
      <c r="E2970" t="s">
        <v>6716</v>
      </c>
      <c r="F2970">
        <v>2</v>
      </c>
      <c r="G2970">
        <v>4</v>
      </c>
      <c r="H2970">
        <f t="shared" si="193"/>
        <v>16</v>
      </c>
      <c r="P2970" s="10"/>
      <c r="Q2970" s="10"/>
    </row>
    <row r="2971" spans="1:17" x14ac:dyDescent="0.25">
      <c r="A2971">
        <f t="shared" si="194"/>
        <v>0</v>
      </c>
      <c r="B2971">
        <v>2002</v>
      </c>
      <c r="C2971" t="s">
        <v>6717</v>
      </c>
      <c r="D2971" t="s">
        <v>936</v>
      </c>
      <c r="E2971" t="s">
        <v>6718</v>
      </c>
      <c r="F2971">
        <v>2</v>
      </c>
      <c r="G2971">
        <v>4</v>
      </c>
      <c r="H2971">
        <f t="shared" si="193"/>
        <v>16</v>
      </c>
      <c r="P2971" s="10"/>
      <c r="Q2971" s="10"/>
    </row>
    <row r="2972" spans="1:17" x14ac:dyDescent="0.25">
      <c r="A2972">
        <f t="shared" si="194"/>
        <v>0</v>
      </c>
      <c r="B2972">
        <v>2002</v>
      </c>
      <c r="C2972" t="s">
        <v>6719</v>
      </c>
      <c r="D2972" t="s">
        <v>6720</v>
      </c>
      <c r="E2972" t="s">
        <v>6721</v>
      </c>
      <c r="F2972">
        <v>3</v>
      </c>
      <c r="G2972">
        <v>3</v>
      </c>
      <c r="H2972">
        <f t="shared" si="193"/>
        <v>9</v>
      </c>
      <c r="P2972" s="10"/>
      <c r="Q2972" s="10"/>
    </row>
    <row r="2973" spans="1:17" x14ac:dyDescent="0.25">
      <c r="A2973">
        <f t="shared" si="194"/>
        <v>0</v>
      </c>
      <c r="B2973">
        <v>2002</v>
      </c>
      <c r="C2973" t="s">
        <v>6722</v>
      </c>
      <c r="D2973" t="s">
        <v>392</v>
      </c>
      <c r="E2973" t="s">
        <v>6723</v>
      </c>
      <c r="F2973">
        <v>2</v>
      </c>
      <c r="G2973">
        <v>3</v>
      </c>
      <c r="H2973">
        <f t="shared" si="193"/>
        <v>9</v>
      </c>
      <c r="P2973" s="10"/>
      <c r="Q2973" s="10"/>
    </row>
    <row r="2974" spans="1:17" x14ac:dyDescent="0.25">
      <c r="A2974">
        <f t="shared" si="194"/>
        <v>0</v>
      </c>
      <c r="B2974">
        <v>2002</v>
      </c>
      <c r="C2974" t="s">
        <v>6724</v>
      </c>
      <c r="D2974" t="s">
        <v>911</v>
      </c>
      <c r="E2974" t="s">
        <v>6725</v>
      </c>
      <c r="F2974">
        <v>2</v>
      </c>
      <c r="G2974">
        <v>2</v>
      </c>
      <c r="H2974">
        <f t="shared" si="193"/>
        <v>4</v>
      </c>
      <c r="P2974" s="10"/>
      <c r="Q2974" s="10"/>
    </row>
    <row r="2975" spans="1:17" x14ac:dyDescent="0.25">
      <c r="A2975">
        <f t="shared" si="194"/>
        <v>0</v>
      </c>
      <c r="B2975">
        <v>2002</v>
      </c>
      <c r="C2975" t="s">
        <v>6726</v>
      </c>
      <c r="D2975" t="s">
        <v>5926</v>
      </c>
      <c r="E2975" t="s">
        <v>6727</v>
      </c>
      <c r="F2975">
        <v>2</v>
      </c>
      <c r="G2975">
        <v>4</v>
      </c>
      <c r="H2975">
        <f t="shared" si="193"/>
        <v>16</v>
      </c>
      <c r="P2975" s="10"/>
      <c r="Q2975" s="10"/>
    </row>
    <row r="2976" spans="1:17" x14ac:dyDescent="0.25">
      <c r="A2976">
        <f t="shared" si="194"/>
        <v>0</v>
      </c>
      <c r="B2976">
        <v>2002</v>
      </c>
      <c r="C2976" t="s">
        <v>6728</v>
      </c>
      <c r="D2976" t="s">
        <v>1281</v>
      </c>
      <c r="E2976" t="s">
        <v>6729</v>
      </c>
      <c r="F2976">
        <v>2</v>
      </c>
      <c r="G2976">
        <v>4</v>
      </c>
      <c r="H2976">
        <f t="shared" si="193"/>
        <v>16</v>
      </c>
      <c r="P2976" s="10"/>
      <c r="Q2976" s="10"/>
    </row>
    <row r="2977" spans="1:17" x14ac:dyDescent="0.25">
      <c r="A2977">
        <f t="shared" si="194"/>
        <v>0</v>
      </c>
      <c r="B2977">
        <v>2002</v>
      </c>
      <c r="C2977" t="s">
        <v>6730</v>
      </c>
      <c r="D2977" t="s">
        <v>672</v>
      </c>
      <c r="E2977" t="s">
        <v>6731</v>
      </c>
      <c r="F2977">
        <v>2</v>
      </c>
      <c r="G2977">
        <v>4</v>
      </c>
      <c r="H2977">
        <f t="shared" si="193"/>
        <v>16</v>
      </c>
      <c r="P2977" s="10"/>
      <c r="Q2977" s="10"/>
    </row>
    <row r="2978" spans="1:17" x14ac:dyDescent="0.25">
      <c r="A2978">
        <f t="shared" si="194"/>
        <v>0</v>
      </c>
      <c r="B2978">
        <v>2002</v>
      </c>
      <c r="C2978" t="s">
        <v>6732</v>
      </c>
      <c r="D2978" t="s">
        <v>911</v>
      </c>
      <c r="E2978" t="s">
        <v>6733</v>
      </c>
      <c r="F2978">
        <v>2</v>
      </c>
      <c r="G2978">
        <v>3</v>
      </c>
      <c r="H2978">
        <f t="shared" si="193"/>
        <v>9</v>
      </c>
      <c r="P2978" s="10"/>
      <c r="Q2978" s="10"/>
    </row>
    <row r="2979" spans="1:17" x14ac:dyDescent="0.25">
      <c r="A2979">
        <f t="shared" si="194"/>
        <v>0</v>
      </c>
      <c r="B2979">
        <v>2002</v>
      </c>
      <c r="C2979" t="s">
        <v>6734</v>
      </c>
      <c r="D2979" t="s">
        <v>1764</v>
      </c>
      <c r="E2979" t="s">
        <v>6735</v>
      </c>
      <c r="F2979">
        <v>4</v>
      </c>
      <c r="G2979">
        <v>3</v>
      </c>
      <c r="H2979">
        <f t="shared" si="193"/>
        <v>9</v>
      </c>
      <c r="P2979" s="10"/>
      <c r="Q2979" s="10"/>
    </row>
    <row r="2980" spans="1:17" x14ac:dyDescent="0.25">
      <c r="A2980">
        <f t="shared" si="194"/>
        <v>0</v>
      </c>
      <c r="B2980">
        <v>2002</v>
      </c>
      <c r="C2980" t="s">
        <v>6736</v>
      </c>
      <c r="D2980" t="s">
        <v>6737</v>
      </c>
      <c r="E2980" t="s">
        <v>6738</v>
      </c>
      <c r="F2980">
        <v>3</v>
      </c>
      <c r="G2980">
        <v>2</v>
      </c>
      <c r="H2980">
        <f t="shared" si="193"/>
        <v>4</v>
      </c>
      <c r="P2980" s="10"/>
      <c r="Q2980" s="10"/>
    </row>
    <row r="2981" spans="1:17" x14ac:dyDescent="0.25">
      <c r="A2981">
        <f t="shared" si="194"/>
        <v>0</v>
      </c>
      <c r="B2981">
        <v>2002</v>
      </c>
      <c r="C2981" t="s">
        <v>6739</v>
      </c>
      <c r="D2981" t="s">
        <v>2374</v>
      </c>
      <c r="E2981" t="s">
        <v>6740</v>
      </c>
      <c r="F2981">
        <v>2</v>
      </c>
      <c r="G2981">
        <v>4</v>
      </c>
      <c r="H2981">
        <f t="shared" si="193"/>
        <v>16</v>
      </c>
      <c r="P2981" s="10"/>
      <c r="Q2981" s="10"/>
    </row>
    <row r="2982" spans="1:17" x14ac:dyDescent="0.25">
      <c r="A2982">
        <f t="shared" si="194"/>
        <v>0</v>
      </c>
      <c r="B2982">
        <v>2002</v>
      </c>
      <c r="C2982" t="s">
        <v>6741</v>
      </c>
      <c r="D2982" t="s">
        <v>1385</v>
      </c>
      <c r="E2982" t="s">
        <v>6742</v>
      </c>
      <c r="F2982">
        <v>2</v>
      </c>
      <c r="G2982">
        <v>4</v>
      </c>
      <c r="H2982">
        <f t="shared" si="193"/>
        <v>16</v>
      </c>
      <c r="P2982" s="10"/>
      <c r="Q2982" s="10"/>
    </row>
    <row r="2983" spans="1:17" x14ac:dyDescent="0.25">
      <c r="A2983">
        <f t="shared" si="194"/>
        <v>0</v>
      </c>
      <c r="B2983">
        <v>2002</v>
      </c>
      <c r="C2983" t="s">
        <v>6743</v>
      </c>
      <c r="D2983" t="s">
        <v>2374</v>
      </c>
      <c r="E2983" t="s">
        <v>6744</v>
      </c>
      <c r="F2983">
        <v>2</v>
      </c>
      <c r="G2983">
        <v>4</v>
      </c>
      <c r="H2983">
        <f t="shared" si="193"/>
        <v>16</v>
      </c>
      <c r="P2983" s="10"/>
      <c r="Q2983" s="10"/>
    </row>
    <row r="2984" spans="1:17" x14ac:dyDescent="0.25">
      <c r="A2984">
        <f t="shared" si="194"/>
        <v>0</v>
      </c>
      <c r="B2984">
        <v>2002</v>
      </c>
      <c r="C2984" t="s">
        <v>6745</v>
      </c>
      <c r="D2984" t="s">
        <v>392</v>
      </c>
      <c r="E2984" t="s">
        <v>6746</v>
      </c>
      <c r="F2984">
        <v>2</v>
      </c>
      <c r="G2984">
        <v>3</v>
      </c>
      <c r="H2984">
        <f t="shared" si="193"/>
        <v>9</v>
      </c>
      <c r="P2984" s="10"/>
      <c r="Q2984" s="10"/>
    </row>
    <row r="2985" spans="1:17" x14ac:dyDescent="0.25">
      <c r="A2985">
        <f t="shared" si="194"/>
        <v>0</v>
      </c>
      <c r="B2985">
        <v>2002</v>
      </c>
      <c r="C2985" t="s">
        <v>6747</v>
      </c>
      <c r="D2985" t="s">
        <v>6748</v>
      </c>
      <c r="E2985" t="s">
        <v>6749</v>
      </c>
      <c r="F2985">
        <v>2</v>
      </c>
      <c r="G2985">
        <v>4</v>
      </c>
      <c r="H2985">
        <f t="shared" si="193"/>
        <v>16</v>
      </c>
      <c r="P2985" s="10"/>
      <c r="Q2985" s="10"/>
    </row>
    <row r="2986" spans="1:17" x14ac:dyDescent="0.25">
      <c r="A2986">
        <f t="shared" si="194"/>
        <v>0</v>
      </c>
      <c r="B2986">
        <v>2002</v>
      </c>
      <c r="C2986" t="s">
        <v>6750</v>
      </c>
      <c r="D2986" t="s">
        <v>3020</v>
      </c>
      <c r="E2986" t="s">
        <v>6751</v>
      </c>
      <c r="F2986">
        <v>2</v>
      </c>
      <c r="G2986">
        <v>4</v>
      </c>
      <c r="H2986">
        <f t="shared" si="193"/>
        <v>16</v>
      </c>
      <c r="P2986" s="10"/>
      <c r="Q2986" s="10"/>
    </row>
    <row r="2987" spans="1:17" x14ac:dyDescent="0.25">
      <c r="A2987">
        <f t="shared" si="194"/>
        <v>0</v>
      </c>
      <c r="B2987">
        <v>2002</v>
      </c>
      <c r="C2987" t="s">
        <v>6752</v>
      </c>
      <c r="D2987" t="s">
        <v>828</v>
      </c>
      <c r="E2987" t="s">
        <v>6753</v>
      </c>
      <c r="F2987">
        <v>3</v>
      </c>
      <c r="G2987">
        <v>3</v>
      </c>
      <c r="H2987">
        <f t="shared" si="193"/>
        <v>9</v>
      </c>
      <c r="P2987" s="10"/>
      <c r="Q2987" s="10"/>
    </row>
    <row r="2988" spans="1:17" x14ac:dyDescent="0.25">
      <c r="A2988">
        <f t="shared" si="194"/>
        <v>0</v>
      </c>
      <c r="B2988">
        <v>2002</v>
      </c>
      <c r="C2988" t="s">
        <v>6754</v>
      </c>
      <c r="D2988" t="s">
        <v>318</v>
      </c>
      <c r="E2988" t="s">
        <v>6755</v>
      </c>
      <c r="F2988">
        <v>5</v>
      </c>
      <c r="G2988">
        <v>4</v>
      </c>
      <c r="H2988">
        <f t="shared" si="193"/>
        <v>16</v>
      </c>
      <c r="P2988" s="10"/>
      <c r="Q2988" s="10"/>
    </row>
    <row r="2989" spans="1:17" x14ac:dyDescent="0.25">
      <c r="A2989">
        <f t="shared" si="194"/>
        <v>0</v>
      </c>
      <c r="B2989">
        <v>2002</v>
      </c>
      <c r="C2989" t="s">
        <v>6756</v>
      </c>
      <c r="D2989" t="s">
        <v>5563</v>
      </c>
      <c r="E2989" t="s">
        <v>6757</v>
      </c>
      <c r="F2989">
        <v>3</v>
      </c>
      <c r="G2989">
        <v>4</v>
      </c>
      <c r="H2989">
        <f t="shared" si="193"/>
        <v>16</v>
      </c>
      <c r="P2989" s="10"/>
      <c r="Q2989" s="10"/>
    </row>
    <row r="2990" spans="1:17" x14ac:dyDescent="0.25">
      <c r="A2990">
        <f t="shared" si="194"/>
        <v>0</v>
      </c>
      <c r="B2990">
        <v>2002</v>
      </c>
      <c r="C2990" t="s">
        <v>6758</v>
      </c>
      <c r="D2990" t="s">
        <v>5563</v>
      </c>
      <c r="E2990" t="s">
        <v>6759</v>
      </c>
      <c r="F2990">
        <v>3</v>
      </c>
      <c r="G2990">
        <v>4</v>
      </c>
      <c r="H2990">
        <f t="shared" si="193"/>
        <v>16</v>
      </c>
      <c r="P2990" s="10"/>
      <c r="Q2990" s="10"/>
    </row>
    <row r="2991" spans="1:17" x14ac:dyDescent="0.25">
      <c r="A2991">
        <f t="shared" si="194"/>
        <v>0</v>
      </c>
      <c r="B2991">
        <v>2002</v>
      </c>
      <c r="C2991" t="s">
        <v>6760</v>
      </c>
      <c r="D2991" t="s">
        <v>379</v>
      </c>
      <c r="E2991" t="s">
        <v>6761</v>
      </c>
      <c r="F2991">
        <v>3</v>
      </c>
      <c r="G2991">
        <v>4</v>
      </c>
      <c r="H2991">
        <f t="shared" si="193"/>
        <v>16</v>
      </c>
      <c r="P2991" s="10"/>
      <c r="Q2991" s="10"/>
    </row>
    <row r="2992" spans="1:17" x14ac:dyDescent="0.25">
      <c r="A2992">
        <f t="shared" si="194"/>
        <v>0</v>
      </c>
      <c r="B2992">
        <v>2002</v>
      </c>
      <c r="C2992" t="s">
        <v>6762</v>
      </c>
      <c r="D2992" t="s">
        <v>6763</v>
      </c>
      <c r="E2992" t="s">
        <v>6764</v>
      </c>
      <c r="F2992">
        <v>3</v>
      </c>
      <c r="G2992">
        <v>4</v>
      </c>
      <c r="H2992">
        <f t="shared" si="193"/>
        <v>16</v>
      </c>
      <c r="P2992" s="10"/>
      <c r="Q2992" s="10"/>
    </row>
    <row r="2993" spans="1:17" x14ac:dyDescent="0.25">
      <c r="A2993">
        <f t="shared" si="194"/>
        <v>0</v>
      </c>
      <c r="B2993">
        <v>2002</v>
      </c>
      <c r="C2993" t="s">
        <v>6765</v>
      </c>
      <c r="D2993" t="s">
        <v>988</v>
      </c>
      <c r="E2993" t="s">
        <v>6766</v>
      </c>
      <c r="F2993">
        <v>3</v>
      </c>
      <c r="G2993">
        <v>4</v>
      </c>
      <c r="H2993">
        <f t="shared" si="193"/>
        <v>16</v>
      </c>
      <c r="P2993" s="10"/>
      <c r="Q2993" s="10"/>
    </row>
    <row r="2994" spans="1:17" x14ac:dyDescent="0.25">
      <c r="A2994">
        <f t="shared" si="194"/>
        <v>0</v>
      </c>
      <c r="B2994">
        <v>2002</v>
      </c>
      <c r="C2994" t="s">
        <v>6767</v>
      </c>
      <c r="D2994" t="s">
        <v>392</v>
      </c>
      <c r="E2994" t="s">
        <v>6768</v>
      </c>
      <c r="F2994">
        <v>4</v>
      </c>
      <c r="G2994">
        <v>3</v>
      </c>
      <c r="H2994">
        <f t="shared" si="193"/>
        <v>9</v>
      </c>
      <c r="P2994" s="10"/>
      <c r="Q2994" s="10"/>
    </row>
    <row r="2995" spans="1:17" x14ac:dyDescent="0.25">
      <c r="A2995">
        <f t="shared" si="194"/>
        <v>0</v>
      </c>
      <c r="B2995">
        <v>2002</v>
      </c>
      <c r="C2995" t="s">
        <v>6769</v>
      </c>
      <c r="D2995" t="s">
        <v>484</v>
      </c>
      <c r="E2995" t="s">
        <v>6770</v>
      </c>
      <c r="F2995">
        <v>2</v>
      </c>
      <c r="G2995">
        <v>4</v>
      </c>
      <c r="H2995">
        <f t="shared" si="193"/>
        <v>16</v>
      </c>
      <c r="P2995" s="10"/>
      <c r="Q2995" s="10"/>
    </row>
    <row r="2996" spans="1:17" x14ac:dyDescent="0.25">
      <c r="A2996">
        <f t="shared" si="194"/>
        <v>0</v>
      </c>
      <c r="B2996">
        <v>2002</v>
      </c>
      <c r="C2996" t="s">
        <v>6771</v>
      </c>
      <c r="D2996" t="s">
        <v>815</v>
      </c>
      <c r="E2996" t="s">
        <v>6772</v>
      </c>
      <c r="F2996">
        <v>2</v>
      </c>
      <c r="G2996">
        <v>4</v>
      </c>
      <c r="H2996">
        <f t="shared" ref="H2996:H3059" si="195">G2996^2</f>
        <v>16</v>
      </c>
      <c r="P2996" s="10"/>
      <c r="Q2996" s="10"/>
    </row>
    <row r="2997" spans="1:17" x14ac:dyDescent="0.25">
      <c r="A2997">
        <f t="shared" ref="A2997:A3060" si="196">IF(C2997=C2996,1,0)</f>
        <v>0</v>
      </c>
      <c r="B2997">
        <v>2002</v>
      </c>
      <c r="C2997" t="s">
        <v>6773</v>
      </c>
      <c r="D2997" t="s">
        <v>478</v>
      </c>
      <c r="E2997" t="s">
        <v>6774</v>
      </c>
      <c r="F2997">
        <v>2</v>
      </c>
      <c r="G2997">
        <v>4</v>
      </c>
      <c r="H2997">
        <f t="shared" si="195"/>
        <v>16</v>
      </c>
      <c r="P2997" s="10"/>
      <c r="Q2997" s="10"/>
    </row>
    <row r="2998" spans="1:17" x14ac:dyDescent="0.25">
      <c r="A2998">
        <f t="shared" si="196"/>
        <v>0</v>
      </c>
      <c r="B2998">
        <v>2002</v>
      </c>
      <c r="C2998" t="s">
        <v>6775</v>
      </c>
      <c r="D2998" t="s">
        <v>392</v>
      </c>
      <c r="E2998" t="s">
        <v>6776</v>
      </c>
      <c r="F2998">
        <v>2</v>
      </c>
      <c r="G2998">
        <v>3</v>
      </c>
      <c r="H2998">
        <f t="shared" si="195"/>
        <v>9</v>
      </c>
      <c r="P2998" s="10"/>
      <c r="Q2998" s="10"/>
    </row>
    <row r="2999" spans="1:17" x14ac:dyDescent="0.25">
      <c r="A2999">
        <f t="shared" si="196"/>
        <v>0</v>
      </c>
      <c r="B2999">
        <v>2002</v>
      </c>
      <c r="C2999" t="s">
        <v>6777</v>
      </c>
      <c r="D2999" t="s">
        <v>376</v>
      </c>
      <c r="E2999" t="s">
        <v>6778</v>
      </c>
      <c r="F2999">
        <v>3</v>
      </c>
      <c r="G2999">
        <v>3</v>
      </c>
      <c r="H2999">
        <f t="shared" si="195"/>
        <v>9</v>
      </c>
      <c r="P2999" s="10"/>
      <c r="Q2999" s="10"/>
    </row>
    <row r="3000" spans="1:17" x14ac:dyDescent="0.25">
      <c r="A3000">
        <f t="shared" si="196"/>
        <v>0</v>
      </c>
      <c r="B3000">
        <v>2002</v>
      </c>
      <c r="C3000" t="s">
        <v>6779</v>
      </c>
      <c r="D3000" t="s">
        <v>392</v>
      </c>
      <c r="E3000" t="s">
        <v>6780</v>
      </c>
      <c r="F3000">
        <v>2</v>
      </c>
      <c r="G3000">
        <v>4</v>
      </c>
      <c r="H3000">
        <f t="shared" si="195"/>
        <v>16</v>
      </c>
      <c r="P3000" s="10"/>
      <c r="Q3000" s="10"/>
    </row>
    <row r="3001" spans="1:17" x14ac:dyDescent="0.25">
      <c r="A3001">
        <f t="shared" si="196"/>
        <v>0</v>
      </c>
      <c r="B3001">
        <v>2002</v>
      </c>
      <c r="C3001" t="s">
        <v>6781</v>
      </c>
      <c r="D3001" t="s">
        <v>993</v>
      </c>
      <c r="E3001" t="s">
        <v>6782</v>
      </c>
      <c r="F3001">
        <v>2</v>
      </c>
      <c r="G3001">
        <v>4</v>
      </c>
      <c r="H3001">
        <f t="shared" si="195"/>
        <v>16</v>
      </c>
      <c r="P3001" s="10"/>
      <c r="Q3001" s="10"/>
    </row>
    <row r="3002" spans="1:17" x14ac:dyDescent="0.25">
      <c r="A3002">
        <f t="shared" si="196"/>
        <v>0</v>
      </c>
      <c r="B3002">
        <v>2002</v>
      </c>
      <c r="C3002" t="s">
        <v>6783</v>
      </c>
      <c r="D3002" t="s">
        <v>1248</v>
      </c>
      <c r="E3002" t="s">
        <v>6784</v>
      </c>
      <c r="F3002">
        <v>2</v>
      </c>
      <c r="G3002">
        <v>4</v>
      </c>
      <c r="H3002">
        <f t="shared" si="195"/>
        <v>16</v>
      </c>
      <c r="P3002" s="10"/>
      <c r="Q3002" s="10"/>
    </row>
    <row r="3003" spans="1:17" x14ac:dyDescent="0.25">
      <c r="A3003">
        <f t="shared" si="196"/>
        <v>0</v>
      </c>
      <c r="B3003">
        <v>2002</v>
      </c>
      <c r="C3003" t="s">
        <v>6785</v>
      </c>
      <c r="D3003" t="s">
        <v>1930</v>
      </c>
      <c r="E3003" t="s">
        <v>6786</v>
      </c>
      <c r="F3003">
        <v>3</v>
      </c>
      <c r="G3003">
        <v>3</v>
      </c>
      <c r="H3003">
        <f t="shared" si="195"/>
        <v>9</v>
      </c>
      <c r="P3003" s="10"/>
      <c r="Q3003" s="10"/>
    </row>
    <row r="3004" spans="1:17" x14ac:dyDescent="0.25">
      <c r="A3004">
        <f t="shared" si="196"/>
        <v>0</v>
      </c>
      <c r="B3004">
        <v>2002</v>
      </c>
      <c r="C3004" t="s">
        <v>6787</v>
      </c>
      <c r="D3004" t="s">
        <v>6517</v>
      </c>
      <c r="E3004" t="s">
        <v>6788</v>
      </c>
      <c r="F3004">
        <v>4</v>
      </c>
      <c r="G3004">
        <v>4</v>
      </c>
      <c r="H3004">
        <f t="shared" si="195"/>
        <v>16</v>
      </c>
      <c r="P3004" s="10"/>
      <c r="Q3004" s="10"/>
    </row>
    <row r="3005" spans="1:17" x14ac:dyDescent="0.25">
      <c r="A3005">
        <f t="shared" si="196"/>
        <v>0</v>
      </c>
      <c r="B3005">
        <v>2002</v>
      </c>
      <c r="C3005" t="s">
        <v>6789</v>
      </c>
      <c r="D3005" t="s">
        <v>6517</v>
      </c>
      <c r="E3005" t="s">
        <v>6790</v>
      </c>
      <c r="F3005">
        <v>4</v>
      </c>
      <c r="G3005">
        <v>4</v>
      </c>
      <c r="H3005">
        <f t="shared" si="195"/>
        <v>16</v>
      </c>
      <c r="P3005" s="10"/>
      <c r="Q3005" s="10"/>
    </row>
    <row r="3006" spans="1:17" x14ac:dyDescent="0.25">
      <c r="A3006">
        <f t="shared" si="196"/>
        <v>0</v>
      </c>
      <c r="B3006">
        <v>2002</v>
      </c>
      <c r="C3006" t="s">
        <v>6791</v>
      </c>
      <c r="D3006" t="s">
        <v>6792</v>
      </c>
      <c r="E3006" t="s">
        <v>6793</v>
      </c>
      <c r="F3006">
        <v>2</v>
      </c>
      <c r="G3006">
        <v>4</v>
      </c>
      <c r="H3006">
        <f t="shared" si="195"/>
        <v>16</v>
      </c>
      <c r="P3006" s="10"/>
      <c r="Q3006" s="10"/>
    </row>
    <row r="3007" spans="1:17" x14ac:dyDescent="0.25">
      <c r="A3007">
        <f t="shared" si="196"/>
        <v>0</v>
      </c>
      <c r="B3007">
        <v>2002</v>
      </c>
      <c r="C3007" t="s">
        <v>6794</v>
      </c>
      <c r="D3007" t="s">
        <v>5381</v>
      </c>
      <c r="E3007" t="s">
        <v>6795</v>
      </c>
      <c r="F3007">
        <v>3</v>
      </c>
      <c r="G3007">
        <v>4</v>
      </c>
      <c r="H3007">
        <f t="shared" si="195"/>
        <v>16</v>
      </c>
      <c r="P3007" s="10"/>
      <c r="Q3007" s="10"/>
    </row>
    <row r="3008" spans="1:17" x14ac:dyDescent="0.25">
      <c r="A3008">
        <f t="shared" si="196"/>
        <v>0</v>
      </c>
      <c r="B3008">
        <v>2002</v>
      </c>
      <c r="C3008" t="s">
        <v>6796</v>
      </c>
      <c r="D3008" t="s">
        <v>324</v>
      </c>
      <c r="E3008" t="s">
        <v>6797</v>
      </c>
      <c r="F3008">
        <v>2</v>
      </c>
      <c r="G3008">
        <v>4</v>
      </c>
      <c r="H3008">
        <f t="shared" si="195"/>
        <v>16</v>
      </c>
      <c r="P3008" s="10"/>
      <c r="Q3008" s="10"/>
    </row>
    <row r="3009" spans="1:17" x14ac:dyDescent="0.25">
      <c r="A3009">
        <f t="shared" si="196"/>
        <v>0</v>
      </c>
      <c r="B3009">
        <v>2002</v>
      </c>
      <c r="C3009" t="s">
        <v>6798</v>
      </c>
      <c r="D3009" t="s">
        <v>6639</v>
      </c>
      <c r="E3009" t="s">
        <v>6799</v>
      </c>
      <c r="F3009">
        <v>2</v>
      </c>
      <c r="G3009">
        <v>4</v>
      </c>
      <c r="H3009">
        <f t="shared" si="195"/>
        <v>16</v>
      </c>
      <c r="P3009" s="10"/>
      <c r="Q3009" s="10"/>
    </row>
    <row r="3010" spans="1:17" x14ac:dyDescent="0.25">
      <c r="A3010">
        <f t="shared" si="196"/>
        <v>0</v>
      </c>
      <c r="B3010">
        <v>2002</v>
      </c>
      <c r="C3010" t="s">
        <v>6800</v>
      </c>
      <c r="D3010" t="s">
        <v>6801</v>
      </c>
      <c r="E3010" t="s">
        <v>6802</v>
      </c>
      <c r="F3010">
        <v>4</v>
      </c>
      <c r="G3010">
        <v>4</v>
      </c>
      <c r="H3010">
        <f t="shared" si="195"/>
        <v>16</v>
      </c>
      <c r="P3010" s="10"/>
      <c r="Q3010" s="10"/>
    </row>
    <row r="3011" spans="1:17" x14ac:dyDescent="0.25">
      <c r="A3011">
        <f t="shared" si="196"/>
        <v>0</v>
      </c>
      <c r="B3011">
        <v>2002</v>
      </c>
      <c r="C3011" t="s">
        <v>6803</v>
      </c>
      <c r="D3011" t="s">
        <v>1208</v>
      </c>
      <c r="E3011" t="s">
        <v>6804</v>
      </c>
      <c r="F3011">
        <v>2</v>
      </c>
      <c r="G3011">
        <v>4</v>
      </c>
      <c r="H3011">
        <f t="shared" si="195"/>
        <v>16</v>
      </c>
      <c r="P3011" s="10"/>
      <c r="Q3011" s="10"/>
    </row>
    <row r="3012" spans="1:17" x14ac:dyDescent="0.25">
      <c r="A3012">
        <f t="shared" si="196"/>
        <v>0</v>
      </c>
      <c r="B3012">
        <v>2002</v>
      </c>
      <c r="C3012" t="s">
        <v>6805</v>
      </c>
      <c r="D3012" t="s">
        <v>558</v>
      </c>
      <c r="E3012" t="s">
        <v>6806</v>
      </c>
      <c r="F3012">
        <v>2</v>
      </c>
      <c r="G3012">
        <v>4</v>
      </c>
      <c r="H3012">
        <f t="shared" si="195"/>
        <v>16</v>
      </c>
      <c r="P3012" s="10"/>
      <c r="Q3012" s="10"/>
    </row>
    <row r="3013" spans="1:17" x14ac:dyDescent="0.25">
      <c r="A3013">
        <f t="shared" si="196"/>
        <v>0</v>
      </c>
      <c r="B3013">
        <v>2002</v>
      </c>
      <c r="C3013" t="s">
        <v>6807</v>
      </c>
      <c r="D3013" t="s">
        <v>6808</v>
      </c>
      <c r="E3013" t="s">
        <v>6809</v>
      </c>
      <c r="F3013">
        <v>3</v>
      </c>
      <c r="G3013">
        <v>2</v>
      </c>
      <c r="H3013">
        <f t="shared" si="195"/>
        <v>4</v>
      </c>
      <c r="P3013" s="10"/>
      <c r="Q3013" s="10"/>
    </row>
    <row r="3014" spans="1:17" x14ac:dyDescent="0.25">
      <c r="A3014">
        <f t="shared" si="196"/>
        <v>0</v>
      </c>
      <c r="B3014">
        <v>2002</v>
      </c>
      <c r="C3014" t="s">
        <v>6810</v>
      </c>
      <c r="D3014" t="s">
        <v>3867</v>
      </c>
      <c r="E3014" t="s">
        <v>6811</v>
      </c>
      <c r="F3014">
        <v>2</v>
      </c>
      <c r="G3014">
        <v>4</v>
      </c>
      <c r="H3014">
        <f t="shared" si="195"/>
        <v>16</v>
      </c>
      <c r="P3014" s="10"/>
      <c r="Q3014" s="10"/>
    </row>
    <row r="3015" spans="1:17" x14ac:dyDescent="0.25">
      <c r="A3015">
        <f t="shared" si="196"/>
        <v>0</v>
      </c>
      <c r="B3015">
        <v>2002</v>
      </c>
      <c r="C3015" t="s">
        <v>6812</v>
      </c>
      <c r="D3015" t="s">
        <v>6517</v>
      </c>
      <c r="E3015" t="s">
        <v>6813</v>
      </c>
      <c r="F3015">
        <v>4</v>
      </c>
      <c r="G3015">
        <v>4</v>
      </c>
      <c r="H3015">
        <f t="shared" si="195"/>
        <v>16</v>
      </c>
      <c r="P3015" s="10"/>
      <c r="Q3015" s="10"/>
    </row>
    <row r="3016" spans="1:17" x14ac:dyDescent="0.25">
      <c r="A3016">
        <f t="shared" si="196"/>
        <v>0</v>
      </c>
      <c r="B3016">
        <v>2002</v>
      </c>
      <c r="C3016" t="s">
        <v>6814</v>
      </c>
      <c r="D3016" t="s">
        <v>478</v>
      </c>
      <c r="E3016" t="s">
        <v>6815</v>
      </c>
      <c r="F3016">
        <v>2</v>
      </c>
      <c r="G3016">
        <v>4</v>
      </c>
      <c r="H3016">
        <f t="shared" si="195"/>
        <v>16</v>
      </c>
      <c r="P3016" s="10"/>
      <c r="Q3016" s="10"/>
    </row>
    <row r="3017" spans="1:17" x14ac:dyDescent="0.25">
      <c r="A3017">
        <f t="shared" si="196"/>
        <v>0</v>
      </c>
      <c r="B3017">
        <v>2002</v>
      </c>
      <c r="C3017" t="s">
        <v>6816</v>
      </c>
      <c r="D3017" t="s">
        <v>1002</v>
      </c>
      <c r="E3017" t="s">
        <v>4679</v>
      </c>
      <c r="F3017">
        <v>5</v>
      </c>
      <c r="G3017">
        <v>4</v>
      </c>
      <c r="H3017">
        <f t="shared" si="195"/>
        <v>16</v>
      </c>
      <c r="P3017" s="10"/>
      <c r="Q3017" s="10"/>
    </row>
    <row r="3018" spans="1:17" x14ac:dyDescent="0.25">
      <c r="A3018">
        <f t="shared" si="196"/>
        <v>0</v>
      </c>
      <c r="B3018">
        <v>2002</v>
      </c>
      <c r="C3018" t="s">
        <v>6817</v>
      </c>
      <c r="D3018" t="s">
        <v>1748</v>
      </c>
      <c r="E3018" t="s">
        <v>6818</v>
      </c>
      <c r="F3018">
        <v>2</v>
      </c>
      <c r="G3018">
        <v>4</v>
      </c>
      <c r="H3018">
        <f t="shared" si="195"/>
        <v>16</v>
      </c>
      <c r="P3018" s="10"/>
      <c r="Q3018" s="10"/>
    </row>
    <row r="3019" spans="1:17" x14ac:dyDescent="0.25">
      <c r="A3019">
        <f t="shared" si="196"/>
        <v>0</v>
      </c>
      <c r="B3019">
        <v>2002</v>
      </c>
      <c r="C3019" t="s">
        <v>6819</v>
      </c>
      <c r="D3019" t="s">
        <v>843</v>
      </c>
      <c r="E3019" t="s">
        <v>6820</v>
      </c>
      <c r="F3019">
        <v>5</v>
      </c>
      <c r="G3019">
        <v>4</v>
      </c>
      <c r="H3019">
        <f t="shared" si="195"/>
        <v>16</v>
      </c>
      <c r="P3019" s="10"/>
      <c r="Q3019" s="10"/>
    </row>
    <row r="3020" spans="1:17" x14ac:dyDescent="0.25">
      <c r="A3020">
        <f t="shared" si="196"/>
        <v>0</v>
      </c>
      <c r="B3020">
        <v>2002</v>
      </c>
      <c r="C3020" t="s">
        <v>6821</v>
      </c>
      <c r="D3020" t="s">
        <v>6822</v>
      </c>
      <c r="E3020" t="s">
        <v>6823</v>
      </c>
      <c r="F3020">
        <v>3</v>
      </c>
      <c r="G3020">
        <v>3</v>
      </c>
      <c r="H3020">
        <f t="shared" si="195"/>
        <v>9</v>
      </c>
      <c r="P3020" s="10"/>
      <c r="Q3020" s="10"/>
    </row>
    <row r="3021" spans="1:17" x14ac:dyDescent="0.25">
      <c r="A3021">
        <f t="shared" si="196"/>
        <v>0</v>
      </c>
      <c r="B3021">
        <v>2002</v>
      </c>
      <c r="C3021" t="s">
        <v>6824</v>
      </c>
      <c r="D3021" t="s">
        <v>364</v>
      </c>
      <c r="E3021" t="s">
        <v>6825</v>
      </c>
      <c r="F3021">
        <v>3</v>
      </c>
      <c r="G3021">
        <v>4</v>
      </c>
      <c r="H3021">
        <f t="shared" si="195"/>
        <v>16</v>
      </c>
      <c r="P3021" s="10"/>
      <c r="Q3021" s="10"/>
    </row>
    <row r="3022" spans="1:17" x14ac:dyDescent="0.25">
      <c r="A3022">
        <f t="shared" si="196"/>
        <v>0</v>
      </c>
      <c r="B3022">
        <v>2002</v>
      </c>
      <c r="C3022" t="s">
        <v>6826</v>
      </c>
      <c r="D3022" t="s">
        <v>327</v>
      </c>
      <c r="E3022" t="s">
        <v>6827</v>
      </c>
      <c r="F3022">
        <v>3</v>
      </c>
      <c r="G3022">
        <v>2</v>
      </c>
      <c r="H3022">
        <f t="shared" si="195"/>
        <v>4</v>
      </c>
      <c r="P3022" s="10"/>
      <c r="Q3022" s="10"/>
    </row>
    <row r="3023" spans="1:17" x14ac:dyDescent="0.25">
      <c r="A3023">
        <f t="shared" si="196"/>
        <v>0</v>
      </c>
      <c r="B3023">
        <v>2002</v>
      </c>
      <c r="C3023" t="s">
        <v>6828</v>
      </c>
      <c r="D3023" t="s">
        <v>3245</v>
      </c>
      <c r="E3023" t="s">
        <v>6829</v>
      </c>
      <c r="F3023">
        <v>3</v>
      </c>
      <c r="G3023">
        <v>3</v>
      </c>
      <c r="H3023">
        <f t="shared" si="195"/>
        <v>9</v>
      </c>
      <c r="P3023" s="10"/>
      <c r="Q3023" s="10"/>
    </row>
    <row r="3024" spans="1:17" x14ac:dyDescent="0.25">
      <c r="A3024">
        <f t="shared" si="196"/>
        <v>0</v>
      </c>
      <c r="B3024">
        <v>2002</v>
      </c>
      <c r="C3024" t="s">
        <v>6830</v>
      </c>
      <c r="D3024" t="s">
        <v>6375</v>
      </c>
      <c r="E3024" t="s">
        <v>6831</v>
      </c>
      <c r="F3024">
        <v>4</v>
      </c>
      <c r="G3024">
        <v>1</v>
      </c>
      <c r="H3024">
        <f t="shared" si="195"/>
        <v>1</v>
      </c>
      <c r="P3024" s="10"/>
      <c r="Q3024" s="10"/>
    </row>
    <row r="3025" spans="1:17" x14ac:dyDescent="0.25">
      <c r="A3025">
        <f t="shared" si="196"/>
        <v>0</v>
      </c>
      <c r="B3025">
        <v>2002</v>
      </c>
      <c r="C3025" t="s">
        <v>6832</v>
      </c>
      <c r="D3025" t="s">
        <v>828</v>
      </c>
      <c r="E3025" t="s">
        <v>6833</v>
      </c>
      <c r="F3025">
        <v>4</v>
      </c>
      <c r="G3025">
        <v>4</v>
      </c>
      <c r="H3025">
        <f t="shared" si="195"/>
        <v>16</v>
      </c>
      <c r="P3025" s="10"/>
      <c r="Q3025" s="10"/>
    </row>
    <row r="3026" spans="1:17" x14ac:dyDescent="0.25">
      <c r="A3026">
        <f t="shared" si="196"/>
        <v>0</v>
      </c>
      <c r="B3026">
        <v>2002</v>
      </c>
      <c r="C3026" t="s">
        <v>6834</v>
      </c>
      <c r="D3026" t="s">
        <v>4994</v>
      </c>
      <c r="E3026" t="s">
        <v>6835</v>
      </c>
      <c r="F3026">
        <v>2</v>
      </c>
      <c r="G3026">
        <v>3</v>
      </c>
      <c r="H3026">
        <f t="shared" si="195"/>
        <v>9</v>
      </c>
      <c r="P3026" s="10"/>
      <c r="Q3026" s="10"/>
    </row>
    <row r="3027" spans="1:17" x14ac:dyDescent="0.25">
      <c r="A3027">
        <f t="shared" si="196"/>
        <v>0</v>
      </c>
      <c r="B3027">
        <v>2002</v>
      </c>
      <c r="C3027" t="s">
        <v>6836</v>
      </c>
      <c r="D3027" t="s">
        <v>327</v>
      </c>
      <c r="E3027" t="s">
        <v>6837</v>
      </c>
      <c r="F3027">
        <v>2</v>
      </c>
      <c r="G3027">
        <v>3</v>
      </c>
      <c r="H3027">
        <f t="shared" si="195"/>
        <v>9</v>
      </c>
      <c r="P3027" s="10"/>
      <c r="Q3027" s="10"/>
    </row>
    <row r="3028" spans="1:17" x14ac:dyDescent="0.25">
      <c r="A3028">
        <f t="shared" si="196"/>
        <v>0</v>
      </c>
      <c r="B3028">
        <v>2002</v>
      </c>
      <c r="C3028" t="s">
        <v>6838</v>
      </c>
      <c r="D3028" t="s">
        <v>392</v>
      </c>
      <c r="E3028" t="s">
        <v>6839</v>
      </c>
      <c r="F3028">
        <v>2</v>
      </c>
      <c r="G3028">
        <v>3</v>
      </c>
      <c r="H3028">
        <f t="shared" si="195"/>
        <v>9</v>
      </c>
      <c r="P3028" s="10"/>
      <c r="Q3028" s="10"/>
    </row>
    <row r="3029" spans="1:17" x14ac:dyDescent="0.25">
      <c r="A3029">
        <f t="shared" si="196"/>
        <v>0</v>
      </c>
      <c r="B3029">
        <v>2002</v>
      </c>
      <c r="C3029" t="s">
        <v>6840</v>
      </c>
      <c r="D3029" t="s">
        <v>392</v>
      </c>
      <c r="E3029" t="s">
        <v>6841</v>
      </c>
      <c r="F3029">
        <v>4</v>
      </c>
      <c r="G3029">
        <v>4</v>
      </c>
      <c r="H3029">
        <f t="shared" si="195"/>
        <v>16</v>
      </c>
      <c r="P3029" s="10"/>
      <c r="Q3029" s="10"/>
    </row>
    <row r="3030" spans="1:17" x14ac:dyDescent="0.25">
      <c r="A3030">
        <f t="shared" si="196"/>
        <v>0</v>
      </c>
      <c r="B3030">
        <v>2002</v>
      </c>
      <c r="C3030" t="s">
        <v>6842</v>
      </c>
      <c r="D3030" t="s">
        <v>364</v>
      </c>
      <c r="E3030" t="s">
        <v>6843</v>
      </c>
      <c r="F3030">
        <v>3</v>
      </c>
      <c r="G3030">
        <v>3</v>
      </c>
      <c r="H3030">
        <f t="shared" si="195"/>
        <v>9</v>
      </c>
      <c r="P3030" s="10"/>
      <c r="Q3030" s="10"/>
    </row>
    <row r="3031" spans="1:17" x14ac:dyDescent="0.25">
      <c r="A3031">
        <f t="shared" si="196"/>
        <v>0</v>
      </c>
      <c r="B3031">
        <v>2002</v>
      </c>
      <c r="C3031" t="s">
        <v>6844</v>
      </c>
      <c r="D3031" t="s">
        <v>1890</v>
      </c>
      <c r="E3031" t="s">
        <v>6845</v>
      </c>
      <c r="F3031">
        <v>3</v>
      </c>
      <c r="G3031">
        <v>3</v>
      </c>
      <c r="H3031">
        <f t="shared" si="195"/>
        <v>9</v>
      </c>
      <c r="P3031" s="10"/>
      <c r="Q3031" s="10"/>
    </row>
    <row r="3032" spans="1:17" x14ac:dyDescent="0.25">
      <c r="A3032">
        <f t="shared" si="196"/>
        <v>0</v>
      </c>
      <c r="B3032">
        <v>2002</v>
      </c>
      <c r="C3032" t="s">
        <v>6846</v>
      </c>
      <c r="D3032" t="s">
        <v>1148</v>
      </c>
      <c r="E3032" t="s">
        <v>6847</v>
      </c>
      <c r="F3032">
        <v>2</v>
      </c>
      <c r="G3032">
        <v>4</v>
      </c>
      <c r="H3032">
        <f t="shared" si="195"/>
        <v>16</v>
      </c>
      <c r="P3032" s="10"/>
      <c r="Q3032" s="10"/>
    </row>
    <row r="3033" spans="1:17" x14ac:dyDescent="0.25">
      <c r="A3033">
        <f t="shared" si="196"/>
        <v>0</v>
      </c>
      <c r="B3033">
        <v>2002</v>
      </c>
      <c r="C3033" t="s">
        <v>6848</v>
      </c>
      <c r="D3033" t="s">
        <v>6849</v>
      </c>
      <c r="E3033" t="s">
        <v>6850</v>
      </c>
      <c r="F3033">
        <v>2</v>
      </c>
      <c r="G3033">
        <v>4</v>
      </c>
      <c r="H3033">
        <f t="shared" si="195"/>
        <v>16</v>
      </c>
      <c r="P3033" s="10"/>
      <c r="Q3033" s="10"/>
    </row>
    <row r="3034" spans="1:17" x14ac:dyDescent="0.25">
      <c r="A3034">
        <f t="shared" si="196"/>
        <v>0</v>
      </c>
      <c r="B3034">
        <v>2002</v>
      </c>
      <c r="C3034" t="s">
        <v>6851</v>
      </c>
      <c r="D3034" t="s">
        <v>392</v>
      </c>
      <c r="E3034" t="s">
        <v>6852</v>
      </c>
      <c r="F3034">
        <v>4</v>
      </c>
      <c r="G3034">
        <v>4</v>
      </c>
      <c r="H3034">
        <f t="shared" si="195"/>
        <v>16</v>
      </c>
      <c r="P3034" s="10"/>
      <c r="Q3034" s="10"/>
    </row>
    <row r="3035" spans="1:17" x14ac:dyDescent="0.25">
      <c r="A3035">
        <f t="shared" si="196"/>
        <v>0</v>
      </c>
      <c r="B3035">
        <v>2002</v>
      </c>
      <c r="C3035" t="s">
        <v>6853</v>
      </c>
      <c r="D3035" t="s">
        <v>489</v>
      </c>
      <c r="E3035" t="s">
        <v>6854</v>
      </c>
      <c r="F3035">
        <v>4</v>
      </c>
      <c r="G3035">
        <v>3</v>
      </c>
      <c r="H3035">
        <f t="shared" si="195"/>
        <v>9</v>
      </c>
      <c r="P3035" s="10"/>
      <c r="Q3035" s="10"/>
    </row>
    <row r="3036" spans="1:17" x14ac:dyDescent="0.25">
      <c r="A3036">
        <f t="shared" si="196"/>
        <v>0</v>
      </c>
      <c r="B3036">
        <v>2002</v>
      </c>
      <c r="C3036" t="s">
        <v>6855</v>
      </c>
      <c r="D3036" t="s">
        <v>478</v>
      </c>
      <c r="E3036" t="s">
        <v>6856</v>
      </c>
      <c r="F3036">
        <v>2</v>
      </c>
      <c r="G3036">
        <v>4</v>
      </c>
      <c r="H3036">
        <f t="shared" si="195"/>
        <v>16</v>
      </c>
      <c r="P3036" s="10"/>
      <c r="Q3036" s="10"/>
    </row>
    <row r="3037" spans="1:17" x14ac:dyDescent="0.25">
      <c r="A3037">
        <f t="shared" si="196"/>
        <v>0</v>
      </c>
      <c r="B3037">
        <v>2002</v>
      </c>
      <c r="C3037" t="s">
        <v>6857</v>
      </c>
      <c r="D3037" t="s">
        <v>6858</v>
      </c>
      <c r="E3037" t="s">
        <v>6859</v>
      </c>
      <c r="F3037">
        <v>2</v>
      </c>
      <c r="G3037">
        <v>4</v>
      </c>
      <c r="H3037">
        <f t="shared" si="195"/>
        <v>16</v>
      </c>
      <c r="P3037" s="10"/>
      <c r="Q3037" s="10"/>
    </row>
    <row r="3038" spans="1:17" x14ac:dyDescent="0.25">
      <c r="A3038">
        <f t="shared" si="196"/>
        <v>0</v>
      </c>
      <c r="B3038">
        <v>2002</v>
      </c>
      <c r="C3038" t="s">
        <v>6860</v>
      </c>
      <c r="D3038" t="s">
        <v>327</v>
      </c>
      <c r="E3038" t="s">
        <v>6861</v>
      </c>
      <c r="F3038">
        <v>2</v>
      </c>
      <c r="G3038">
        <v>4</v>
      </c>
      <c r="H3038">
        <f t="shared" si="195"/>
        <v>16</v>
      </c>
      <c r="P3038" s="10"/>
      <c r="Q3038" s="10"/>
    </row>
    <row r="3039" spans="1:17" x14ac:dyDescent="0.25">
      <c r="A3039">
        <f t="shared" si="196"/>
        <v>0</v>
      </c>
      <c r="B3039">
        <v>2002</v>
      </c>
      <c r="C3039" t="s">
        <v>6862</v>
      </c>
      <c r="D3039" t="s">
        <v>3856</v>
      </c>
      <c r="E3039" t="s">
        <v>6863</v>
      </c>
      <c r="F3039">
        <v>2</v>
      </c>
      <c r="G3039">
        <v>4</v>
      </c>
      <c r="H3039">
        <f t="shared" si="195"/>
        <v>16</v>
      </c>
      <c r="P3039" s="10"/>
      <c r="Q3039" s="10"/>
    </row>
    <row r="3040" spans="1:17" x14ac:dyDescent="0.25">
      <c r="A3040">
        <f t="shared" si="196"/>
        <v>0</v>
      </c>
      <c r="B3040">
        <v>2002</v>
      </c>
      <c r="C3040" t="s">
        <v>6864</v>
      </c>
      <c r="D3040" t="s">
        <v>6368</v>
      </c>
      <c r="E3040" t="s">
        <v>6865</v>
      </c>
      <c r="F3040">
        <v>5</v>
      </c>
      <c r="G3040">
        <v>3</v>
      </c>
      <c r="H3040">
        <f t="shared" si="195"/>
        <v>9</v>
      </c>
      <c r="P3040" s="10"/>
      <c r="Q3040" s="10"/>
    </row>
    <row r="3041" spans="1:17" x14ac:dyDescent="0.25">
      <c r="A3041">
        <f t="shared" si="196"/>
        <v>0</v>
      </c>
      <c r="B3041">
        <v>2002</v>
      </c>
      <c r="C3041" t="s">
        <v>6866</v>
      </c>
      <c r="D3041" t="s">
        <v>815</v>
      </c>
      <c r="E3041" t="s">
        <v>6867</v>
      </c>
      <c r="F3041">
        <v>3</v>
      </c>
      <c r="G3041">
        <v>3</v>
      </c>
      <c r="H3041">
        <f t="shared" si="195"/>
        <v>9</v>
      </c>
      <c r="P3041" s="10"/>
      <c r="Q3041" s="10"/>
    </row>
    <row r="3042" spans="1:17" x14ac:dyDescent="0.25">
      <c r="A3042">
        <f t="shared" si="196"/>
        <v>0</v>
      </c>
      <c r="B3042">
        <v>2002</v>
      </c>
      <c r="C3042" t="s">
        <v>6868</v>
      </c>
      <c r="D3042" t="s">
        <v>683</v>
      </c>
      <c r="E3042" t="s">
        <v>6869</v>
      </c>
      <c r="F3042">
        <v>5</v>
      </c>
      <c r="G3042">
        <v>4</v>
      </c>
      <c r="H3042">
        <f t="shared" si="195"/>
        <v>16</v>
      </c>
      <c r="P3042" s="10"/>
      <c r="Q3042" s="10"/>
    </row>
    <row r="3043" spans="1:17" x14ac:dyDescent="0.25">
      <c r="A3043">
        <f t="shared" si="196"/>
        <v>0</v>
      </c>
      <c r="B3043">
        <v>2002</v>
      </c>
      <c r="C3043" t="s">
        <v>6870</v>
      </c>
      <c r="D3043" t="s">
        <v>5208</v>
      </c>
      <c r="E3043" t="s">
        <v>6871</v>
      </c>
      <c r="F3043">
        <v>3</v>
      </c>
      <c r="G3043">
        <v>4</v>
      </c>
      <c r="H3043">
        <f t="shared" si="195"/>
        <v>16</v>
      </c>
      <c r="P3043" s="10"/>
      <c r="Q3043" s="10"/>
    </row>
    <row r="3044" spans="1:17" x14ac:dyDescent="0.25">
      <c r="A3044">
        <f t="shared" si="196"/>
        <v>0</v>
      </c>
      <c r="B3044">
        <v>2002</v>
      </c>
      <c r="C3044" t="s">
        <v>6872</v>
      </c>
      <c r="D3044" t="s">
        <v>4184</v>
      </c>
      <c r="E3044" t="s">
        <v>6873</v>
      </c>
      <c r="F3044">
        <v>3</v>
      </c>
      <c r="G3044">
        <v>4</v>
      </c>
      <c r="H3044">
        <f t="shared" si="195"/>
        <v>16</v>
      </c>
      <c r="P3044" s="10"/>
      <c r="Q3044" s="10"/>
    </row>
    <row r="3045" spans="1:17" x14ac:dyDescent="0.25">
      <c r="A3045">
        <f t="shared" si="196"/>
        <v>0</v>
      </c>
      <c r="B3045">
        <v>2002</v>
      </c>
      <c r="C3045" t="s">
        <v>6874</v>
      </c>
      <c r="D3045" t="s">
        <v>1735</v>
      </c>
      <c r="E3045" t="s">
        <v>6875</v>
      </c>
      <c r="F3045">
        <v>3</v>
      </c>
      <c r="G3045">
        <v>3</v>
      </c>
      <c r="H3045">
        <f t="shared" si="195"/>
        <v>9</v>
      </c>
      <c r="P3045" s="10"/>
      <c r="Q3045" s="10"/>
    </row>
    <row r="3046" spans="1:17" x14ac:dyDescent="0.25">
      <c r="A3046">
        <f t="shared" si="196"/>
        <v>0</v>
      </c>
      <c r="B3046">
        <v>2002</v>
      </c>
      <c r="C3046" t="s">
        <v>6876</v>
      </c>
      <c r="D3046" t="s">
        <v>1341</v>
      </c>
      <c r="E3046" t="s">
        <v>6877</v>
      </c>
      <c r="F3046">
        <v>4</v>
      </c>
      <c r="G3046">
        <v>4</v>
      </c>
      <c r="H3046">
        <f t="shared" si="195"/>
        <v>16</v>
      </c>
      <c r="P3046" s="10"/>
      <c r="Q3046" s="10"/>
    </row>
    <row r="3047" spans="1:17" x14ac:dyDescent="0.25">
      <c r="A3047">
        <f t="shared" si="196"/>
        <v>0</v>
      </c>
      <c r="B3047">
        <v>2002</v>
      </c>
      <c r="C3047" t="s">
        <v>6878</v>
      </c>
      <c r="D3047" t="s">
        <v>1108</v>
      </c>
      <c r="E3047" t="s">
        <v>6879</v>
      </c>
      <c r="F3047">
        <v>4</v>
      </c>
      <c r="G3047">
        <v>4</v>
      </c>
      <c r="H3047">
        <f t="shared" si="195"/>
        <v>16</v>
      </c>
      <c r="P3047" s="10"/>
      <c r="Q3047" s="10"/>
    </row>
    <row r="3048" spans="1:17" x14ac:dyDescent="0.25">
      <c r="A3048">
        <f t="shared" si="196"/>
        <v>0</v>
      </c>
      <c r="B3048">
        <v>2002</v>
      </c>
      <c r="C3048" t="s">
        <v>6880</v>
      </c>
      <c r="D3048" t="s">
        <v>672</v>
      </c>
      <c r="E3048" t="s">
        <v>6881</v>
      </c>
      <c r="F3048">
        <v>2</v>
      </c>
      <c r="G3048">
        <v>4</v>
      </c>
      <c r="H3048">
        <f t="shared" si="195"/>
        <v>16</v>
      </c>
      <c r="P3048" s="10"/>
      <c r="Q3048" s="10"/>
    </row>
    <row r="3049" spans="1:17" x14ac:dyDescent="0.25">
      <c r="A3049">
        <f t="shared" si="196"/>
        <v>0</v>
      </c>
      <c r="B3049">
        <v>2002</v>
      </c>
      <c r="C3049" t="s">
        <v>6882</v>
      </c>
      <c r="D3049" t="s">
        <v>6455</v>
      </c>
      <c r="E3049" t="s">
        <v>6883</v>
      </c>
      <c r="F3049">
        <v>2</v>
      </c>
      <c r="G3049">
        <v>4</v>
      </c>
      <c r="H3049">
        <f t="shared" si="195"/>
        <v>16</v>
      </c>
      <c r="P3049" s="10"/>
      <c r="Q3049" s="10"/>
    </row>
    <row r="3050" spans="1:17" x14ac:dyDescent="0.25">
      <c r="A3050">
        <f t="shared" si="196"/>
        <v>0</v>
      </c>
      <c r="B3050">
        <v>2002</v>
      </c>
      <c r="C3050" t="s">
        <v>6884</v>
      </c>
      <c r="D3050" t="s">
        <v>6885</v>
      </c>
      <c r="E3050" t="s">
        <v>6886</v>
      </c>
      <c r="F3050">
        <v>2</v>
      </c>
      <c r="G3050">
        <v>4</v>
      </c>
      <c r="H3050">
        <f t="shared" si="195"/>
        <v>16</v>
      </c>
      <c r="P3050" s="10"/>
      <c r="Q3050" s="10"/>
    </row>
    <row r="3051" spans="1:17" x14ac:dyDescent="0.25">
      <c r="A3051">
        <f t="shared" si="196"/>
        <v>0</v>
      </c>
      <c r="B3051">
        <v>2002</v>
      </c>
      <c r="C3051" t="s">
        <v>6887</v>
      </c>
      <c r="D3051" t="s">
        <v>2066</v>
      </c>
      <c r="E3051" t="s">
        <v>6888</v>
      </c>
      <c r="F3051">
        <v>4</v>
      </c>
      <c r="G3051">
        <v>4</v>
      </c>
      <c r="H3051">
        <f t="shared" si="195"/>
        <v>16</v>
      </c>
      <c r="P3051" s="10"/>
      <c r="Q3051" s="10"/>
    </row>
    <row r="3052" spans="1:17" x14ac:dyDescent="0.25">
      <c r="A3052">
        <f t="shared" si="196"/>
        <v>0</v>
      </c>
      <c r="B3052">
        <v>2002</v>
      </c>
      <c r="C3052" t="s">
        <v>6889</v>
      </c>
      <c r="D3052" t="s">
        <v>3913</v>
      </c>
      <c r="E3052" t="s">
        <v>6890</v>
      </c>
      <c r="F3052">
        <v>3</v>
      </c>
      <c r="G3052">
        <v>4</v>
      </c>
      <c r="H3052">
        <f t="shared" si="195"/>
        <v>16</v>
      </c>
      <c r="P3052" s="10"/>
      <c r="Q3052" s="10"/>
    </row>
    <row r="3053" spans="1:17" x14ac:dyDescent="0.25">
      <c r="A3053">
        <f t="shared" si="196"/>
        <v>0</v>
      </c>
      <c r="B3053">
        <v>2002</v>
      </c>
      <c r="C3053" t="s">
        <v>6891</v>
      </c>
      <c r="D3053" t="s">
        <v>327</v>
      </c>
      <c r="E3053" t="s">
        <v>6892</v>
      </c>
      <c r="F3053">
        <v>2</v>
      </c>
      <c r="G3053">
        <v>3</v>
      </c>
      <c r="H3053">
        <f t="shared" si="195"/>
        <v>9</v>
      </c>
      <c r="P3053" s="10"/>
      <c r="Q3053" s="10"/>
    </row>
    <row r="3054" spans="1:17" x14ac:dyDescent="0.25">
      <c r="A3054">
        <f t="shared" si="196"/>
        <v>0</v>
      </c>
      <c r="B3054">
        <v>2002</v>
      </c>
      <c r="C3054" t="s">
        <v>6893</v>
      </c>
      <c r="D3054" t="s">
        <v>6894</v>
      </c>
      <c r="E3054" t="s">
        <v>6895</v>
      </c>
      <c r="F3054">
        <v>5</v>
      </c>
      <c r="G3054">
        <v>4</v>
      </c>
      <c r="H3054">
        <f t="shared" si="195"/>
        <v>16</v>
      </c>
      <c r="P3054" s="10"/>
      <c r="Q3054" s="10"/>
    </row>
    <row r="3055" spans="1:17" x14ac:dyDescent="0.25">
      <c r="A3055">
        <f t="shared" si="196"/>
        <v>0</v>
      </c>
      <c r="B3055">
        <v>2002</v>
      </c>
      <c r="C3055" t="s">
        <v>6896</v>
      </c>
      <c r="D3055" t="s">
        <v>2374</v>
      </c>
      <c r="E3055" t="s">
        <v>6897</v>
      </c>
      <c r="F3055">
        <v>2</v>
      </c>
      <c r="G3055">
        <v>4</v>
      </c>
      <c r="H3055">
        <f t="shared" si="195"/>
        <v>16</v>
      </c>
      <c r="P3055" s="10"/>
      <c r="Q3055" s="10"/>
    </row>
    <row r="3056" spans="1:17" x14ac:dyDescent="0.25">
      <c r="A3056">
        <f t="shared" si="196"/>
        <v>0</v>
      </c>
      <c r="B3056">
        <v>2002</v>
      </c>
      <c r="C3056" t="s">
        <v>6898</v>
      </c>
      <c r="D3056" t="s">
        <v>6899</v>
      </c>
      <c r="E3056" t="s">
        <v>6900</v>
      </c>
      <c r="F3056">
        <v>2</v>
      </c>
      <c r="G3056">
        <v>4</v>
      </c>
      <c r="H3056">
        <f t="shared" si="195"/>
        <v>16</v>
      </c>
      <c r="P3056" s="10"/>
      <c r="Q3056" s="10"/>
    </row>
    <row r="3057" spans="1:17" x14ac:dyDescent="0.25">
      <c r="A3057">
        <f t="shared" si="196"/>
        <v>0</v>
      </c>
      <c r="B3057">
        <v>2002</v>
      </c>
      <c r="C3057" t="s">
        <v>6901</v>
      </c>
      <c r="D3057" t="s">
        <v>1222</v>
      </c>
      <c r="E3057" t="s">
        <v>6902</v>
      </c>
      <c r="F3057">
        <v>2</v>
      </c>
      <c r="G3057">
        <v>4</v>
      </c>
      <c r="H3057">
        <f t="shared" si="195"/>
        <v>16</v>
      </c>
      <c r="P3057" s="10"/>
      <c r="Q3057" s="10"/>
    </row>
    <row r="3058" spans="1:17" x14ac:dyDescent="0.25">
      <c r="A3058">
        <f t="shared" si="196"/>
        <v>0</v>
      </c>
      <c r="B3058">
        <v>2002</v>
      </c>
      <c r="C3058" t="s">
        <v>6903</v>
      </c>
      <c r="D3058" t="s">
        <v>392</v>
      </c>
      <c r="E3058" t="s">
        <v>6904</v>
      </c>
      <c r="F3058">
        <v>2</v>
      </c>
      <c r="G3058">
        <v>4</v>
      </c>
      <c r="H3058">
        <f t="shared" si="195"/>
        <v>16</v>
      </c>
      <c r="P3058" s="10"/>
      <c r="Q3058" s="10"/>
    </row>
    <row r="3059" spans="1:17" x14ac:dyDescent="0.25">
      <c r="A3059">
        <f t="shared" si="196"/>
        <v>0</v>
      </c>
      <c r="B3059">
        <v>2002</v>
      </c>
      <c r="C3059" t="s">
        <v>6905</v>
      </c>
      <c r="D3059" t="s">
        <v>6906</v>
      </c>
      <c r="E3059" t="s">
        <v>6907</v>
      </c>
      <c r="F3059">
        <v>2</v>
      </c>
      <c r="G3059">
        <v>4</v>
      </c>
      <c r="H3059">
        <f t="shared" si="195"/>
        <v>16</v>
      </c>
      <c r="P3059" s="10"/>
      <c r="Q3059" s="10"/>
    </row>
    <row r="3060" spans="1:17" x14ac:dyDescent="0.25">
      <c r="A3060">
        <f t="shared" si="196"/>
        <v>0</v>
      </c>
      <c r="B3060">
        <v>2002</v>
      </c>
      <c r="C3060" t="s">
        <v>6908</v>
      </c>
      <c r="D3060" t="s">
        <v>1691</v>
      </c>
      <c r="E3060" t="s">
        <v>6909</v>
      </c>
      <c r="F3060">
        <v>2</v>
      </c>
      <c r="G3060">
        <v>4</v>
      </c>
      <c r="H3060">
        <f t="shared" ref="H3060:H3123" si="197">G3060^2</f>
        <v>16</v>
      </c>
      <c r="P3060" s="10"/>
      <c r="Q3060" s="10"/>
    </row>
    <row r="3061" spans="1:17" x14ac:dyDescent="0.25">
      <c r="A3061">
        <f t="shared" ref="A3061:A3124" si="198">IF(C3061=C3060,1,0)</f>
        <v>0</v>
      </c>
      <c r="B3061">
        <v>2002</v>
      </c>
      <c r="C3061" t="s">
        <v>6910</v>
      </c>
      <c r="D3061" t="s">
        <v>835</v>
      </c>
      <c r="E3061" t="s">
        <v>6911</v>
      </c>
      <c r="F3061">
        <v>2</v>
      </c>
      <c r="G3061">
        <v>3</v>
      </c>
      <c r="H3061">
        <f t="shared" si="197"/>
        <v>9</v>
      </c>
      <c r="P3061" s="10"/>
      <c r="Q3061" s="10"/>
    </row>
    <row r="3062" spans="1:17" x14ac:dyDescent="0.25">
      <c r="A3062">
        <f t="shared" si="198"/>
        <v>0</v>
      </c>
      <c r="B3062">
        <v>2002</v>
      </c>
      <c r="C3062" t="s">
        <v>6912</v>
      </c>
      <c r="D3062" t="s">
        <v>1598</v>
      </c>
      <c r="E3062" t="s">
        <v>6913</v>
      </c>
      <c r="F3062">
        <v>2</v>
      </c>
      <c r="G3062">
        <v>4</v>
      </c>
      <c r="H3062">
        <f t="shared" si="197"/>
        <v>16</v>
      </c>
      <c r="P3062" s="10"/>
      <c r="Q3062" s="10"/>
    </row>
    <row r="3063" spans="1:17" x14ac:dyDescent="0.25">
      <c r="A3063">
        <f t="shared" si="198"/>
        <v>0</v>
      </c>
      <c r="B3063">
        <v>2002</v>
      </c>
      <c r="C3063" t="s">
        <v>6914</v>
      </c>
      <c r="D3063" t="s">
        <v>2879</v>
      </c>
      <c r="E3063" t="s">
        <v>6915</v>
      </c>
      <c r="F3063">
        <v>3</v>
      </c>
      <c r="G3063">
        <v>4</v>
      </c>
      <c r="H3063">
        <f t="shared" si="197"/>
        <v>16</v>
      </c>
      <c r="P3063" s="10"/>
      <c r="Q3063" s="10"/>
    </row>
    <row r="3064" spans="1:17" x14ac:dyDescent="0.25">
      <c r="A3064">
        <f t="shared" si="198"/>
        <v>0</v>
      </c>
      <c r="B3064">
        <v>2002</v>
      </c>
      <c r="C3064" t="s">
        <v>6916</v>
      </c>
      <c r="D3064" t="s">
        <v>6446</v>
      </c>
      <c r="E3064" t="s">
        <v>6917</v>
      </c>
      <c r="F3064">
        <v>3</v>
      </c>
      <c r="G3064">
        <v>4</v>
      </c>
      <c r="H3064">
        <f t="shared" si="197"/>
        <v>16</v>
      </c>
      <c r="P3064" s="10"/>
      <c r="Q3064" s="10"/>
    </row>
    <row r="3065" spans="1:17" x14ac:dyDescent="0.25">
      <c r="A3065">
        <f t="shared" si="198"/>
        <v>0</v>
      </c>
      <c r="B3065">
        <v>2002</v>
      </c>
      <c r="C3065" t="s">
        <v>6918</v>
      </c>
      <c r="D3065" t="s">
        <v>5251</v>
      </c>
      <c r="E3065" t="s">
        <v>6919</v>
      </c>
      <c r="F3065">
        <v>2</v>
      </c>
      <c r="G3065">
        <v>4</v>
      </c>
      <c r="H3065">
        <f t="shared" si="197"/>
        <v>16</v>
      </c>
      <c r="P3065" s="10"/>
      <c r="Q3065" s="10"/>
    </row>
    <row r="3066" spans="1:17" x14ac:dyDescent="0.25">
      <c r="A3066">
        <f t="shared" si="198"/>
        <v>0</v>
      </c>
      <c r="B3066">
        <v>2002</v>
      </c>
      <c r="C3066" t="s">
        <v>6920</v>
      </c>
      <c r="D3066" t="s">
        <v>733</v>
      </c>
      <c r="E3066" t="s">
        <v>6921</v>
      </c>
      <c r="F3066">
        <v>2</v>
      </c>
      <c r="G3066">
        <v>4</v>
      </c>
      <c r="H3066">
        <f t="shared" si="197"/>
        <v>16</v>
      </c>
      <c r="P3066" s="10"/>
      <c r="Q3066" s="10"/>
    </row>
    <row r="3067" spans="1:17" x14ac:dyDescent="0.25">
      <c r="A3067">
        <f t="shared" si="198"/>
        <v>0</v>
      </c>
      <c r="B3067">
        <v>2002</v>
      </c>
      <c r="C3067" t="s">
        <v>6922</v>
      </c>
      <c r="D3067" t="s">
        <v>3669</v>
      </c>
      <c r="E3067" t="s">
        <v>6923</v>
      </c>
      <c r="F3067">
        <v>2</v>
      </c>
      <c r="G3067">
        <v>4</v>
      </c>
      <c r="H3067">
        <f t="shared" si="197"/>
        <v>16</v>
      </c>
      <c r="P3067" s="10"/>
      <c r="Q3067" s="10"/>
    </row>
    <row r="3068" spans="1:17" x14ac:dyDescent="0.25">
      <c r="A3068">
        <f t="shared" si="198"/>
        <v>0</v>
      </c>
      <c r="B3068">
        <v>2002</v>
      </c>
      <c r="C3068" t="s">
        <v>6924</v>
      </c>
      <c r="D3068" t="s">
        <v>2288</v>
      </c>
      <c r="E3068" t="s">
        <v>6925</v>
      </c>
      <c r="F3068">
        <v>2</v>
      </c>
      <c r="G3068">
        <v>4</v>
      </c>
      <c r="H3068">
        <f t="shared" si="197"/>
        <v>16</v>
      </c>
      <c r="P3068" s="10"/>
      <c r="Q3068" s="10"/>
    </row>
    <row r="3069" spans="1:17" x14ac:dyDescent="0.25">
      <c r="A3069">
        <f t="shared" si="198"/>
        <v>0</v>
      </c>
      <c r="B3069">
        <v>2002</v>
      </c>
      <c r="C3069" t="s">
        <v>6926</v>
      </c>
      <c r="D3069" t="s">
        <v>1465</v>
      </c>
      <c r="E3069" t="s">
        <v>6927</v>
      </c>
      <c r="F3069">
        <v>2</v>
      </c>
      <c r="G3069">
        <v>4</v>
      </c>
      <c r="H3069">
        <f t="shared" si="197"/>
        <v>16</v>
      </c>
      <c r="P3069" s="10"/>
      <c r="Q3069" s="10"/>
    </row>
    <row r="3070" spans="1:17" x14ac:dyDescent="0.25">
      <c r="A3070">
        <f t="shared" si="198"/>
        <v>0</v>
      </c>
      <c r="B3070">
        <v>2002</v>
      </c>
      <c r="C3070" t="s">
        <v>6928</v>
      </c>
      <c r="D3070" t="s">
        <v>6242</v>
      </c>
      <c r="E3070" t="s">
        <v>5040</v>
      </c>
      <c r="F3070">
        <v>3</v>
      </c>
      <c r="G3070">
        <v>4</v>
      </c>
      <c r="H3070">
        <f t="shared" si="197"/>
        <v>16</v>
      </c>
      <c r="P3070" s="10"/>
      <c r="Q3070" s="10"/>
    </row>
    <row r="3071" spans="1:17" x14ac:dyDescent="0.25">
      <c r="A3071">
        <f t="shared" si="198"/>
        <v>0</v>
      </c>
      <c r="B3071">
        <v>2002</v>
      </c>
      <c r="C3071" t="s">
        <v>6929</v>
      </c>
      <c r="D3071" t="s">
        <v>6930</v>
      </c>
      <c r="E3071" t="s">
        <v>6931</v>
      </c>
      <c r="F3071">
        <v>2</v>
      </c>
      <c r="G3071">
        <v>3</v>
      </c>
      <c r="H3071">
        <f t="shared" si="197"/>
        <v>9</v>
      </c>
      <c r="P3071" s="10"/>
      <c r="Q3071" s="10"/>
    </row>
    <row r="3072" spans="1:17" x14ac:dyDescent="0.25">
      <c r="A3072">
        <f t="shared" si="198"/>
        <v>0</v>
      </c>
      <c r="B3072">
        <v>2002</v>
      </c>
      <c r="C3072" t="s">
        <v>6932</v>
      </c>
      <c r="D3072" t="s">
        <v>835</v>
      </c>
      <c r="E3072" t="s">
        <v>6933</v>
      </c>
      <c r="F3072">
        <v>2</v>
      </c>
      <c r="G3072">
        <v>4</v>
      </c>
      <c r="H3072">
        <f t="shared" si="197"/>
        <v>16</v>
      </c>
      <c r="P3072" s="10"/>
      <c r="Q3072" s="10"/>
    </row>
    <row r="3073" spans="1:17" x14ac:dyDescent="0.25">
      <c r="A3073">
        <f t="shared" si="198"/>
        <v>0</v>
      </c>
      <c r="B3073">
        <v>2002</v>
      </c>
      <c r="C3073" t="s">
        <v>6934</v>
      </c>
      <c r="D3073" t="s">
        <v>4331</v>
      </c>
      <c r="E3073" t="s">
        <v>6935</v>
      </c>
      <c r="F3073">
        <v>3</v>
      </c>
      <c r="G3073">
        <v>3</v>
      </c>
      <c r="H3073">
        <f t="shared" si="197"/>
        <v>9</v>
      </c>
      <c r="P3073" s="10"/>
      <c r="Q3073" s="10"/>
    </row>
    <row r="3074" spans="1:17" x14ac:dyDescent="0.25">
      <c r="A3074">
        <f t="shared" si="198"/>
        <v>0</v>
      </c>
      <c r="B3074">
        <v>2002</v>
      </c>
      <c r="C3074" t="s">
        <v>6936</v>
      </c>
      <c r="D3074" t="s">
        <v>1334</v>
      </c>
      <c r="E3074" t="s">
        <v>6937</v>
      </c>
      <c r="F3074">
        <v>2</v>
      </c>
      <c r="G3074">
        <v>4</v>
      </c>
      <c r="H3074">
        <f t="shared" si="197"/>
        <v>16</v>
      </c>
      <c r="P3074" s="10"/>
      <c r="Q3074" s="10"/>
    </row>
    <row r="3075" spans="1:17" x14ac:dyDescent="0.25">
      <c r="A3075">
        <f t="shared" si="198"/>
        <v>0</v>
      </c>
      <c r="B3075">
        <v>2002</v>
      </c>
      <c r="C3075" t="s">
        <v>6938</v>
      </c>
      <c r="D3075" t="s">
        <v>2879</v>
      </c>
      <c r="E3075" t="s">
        <v>6939</v>
      </c>
      <c r="F3075">
        <v>4</v>
      </c>
      <c r="G3075">
        <v>3</v>
      </c>
      <c r="H3075">
        <f t="shared" si="197"/>
        <v>9</v>
      </c>
      <c r="P3075" s="10"/>
      <c r="Q3075" s="10"/>
    </row>
    <row r="3076" spans="1:17" x14ac:dyDescent="0.25">
      <c r="A3076">
        <f t="shared" si="198"/>
        <v>0</v>
      </c>
      <c r="B3076">
        <v>2002</v>
      </c>
      <c r="C3076" t="s">
        <v>6940</v>
      </c>
      <c r="D3076" t="s">
        <v>2356</v>
      </c>
      <c r="E3076" t="s">
        <v>6941</v>
      </c>
      <c r="F3076">
        <v>2</v>
      </c>
      <c r="G3076">
        <v>4</v>
      </c>
      <c r="H3076">
        <f t="shared" si="197"/>
        <v>16</v>
      </c>
      <c r="P3076" s="10"/>
      <c r="Q3076" s="10"/>
    </row>
    <row r="3077" spans="1:17" x14ac:dyDescent="0.25">
      <c r="A3077">
        <f t="shared" si="198"/>
        <v>0</v>
      </c>
      <c r="B3077">
        <v>2002</v>
      </c>
      <c r="C3077" t="s">
        <v>6942</v>
      </c>
      <c r="D3077" t="s">
        <v>3474</v>
      </c>
      <c r="E3077" t="s">
        <v>6943</v>
      </c>
      <c r="F3077">
        <v>4</v>
      </c>
      <c r="G3077">
        <v>4</v>
      </c>
      <c r="H3077">
        <f t="shared" si="197"/>
        <v>16</v>
      </c>
      <c r="P3077" s="10"/>
      <c r="Q3077" s="10"/>
    </row>
    <row r="3078" spans="1:17" x14ac:dyDescent="0.25">
      <c r="A3078">
        <f t="shared" si="198"/>
        <v>0</v>
      </c>
      <c r="B3078">
        <v>2002</v>
      </c>
      <c r="C3078" t="s">
        <v>6944</v>
      </c>
      <c r="D3078" t="s">
        <v>376</v>
      </c>
      <c r="E3078" t="s">
        <v>6945</v>
      </c>
      <c r="F3078">
        <v>2</v>
      </c>
      <c r="G3078">
        <v>4</v>
      </c>
      <c r="H3078">
        <f t="shared" si="197"/>
        <v>16</v>
      </c>
      <c r="P3078" s="10"/>
      <c r="Q3078" s="10"/>
    </row>
    <row r="3079" spans="1:17" x14ac:dyDescent="0.25">
      <c r="A3079">
        <f t="shared" si="198"/>
        <v>0</v>
      </c>
      <c r="B3079">
        <v>2002</v>
      </c>
      <c r="C3079" t="s">
        <v>6946</v>
      </c>
      <c r="D3079" t="s">
        <v>1208</v>
      </c>
      <c r="E3079" t="s">
        <v>5006</v>
      </c>
      <c r="F3079">
        <v>2</v>
      </c>
      <c r="G3079">
        <v>4</v>
      </c>
      <c r="H3079">
        <f t="shared" si="197"/>
        <v>16</v>
      </c>
      <c r="P3079" s="10"/>
      <c r="Q3079" s="10"/>
    </row>
    <row r="3080" spans="1:17" x14ac:dyDescent="0.25">
      <c r="A3080">
        <f t="shared" si="198"/>
        <v>0</v>
      </c>
      <c r="B3080">
        <v>2002</v>
      </c>
      <c r="C3080" t="s">
        <v>6947</v>
      </c>
      <c r="D3080" t="s">
        <v>1352</v>
      </c>
      <c r="E3080" t="s">
        <v>4690</v>
      </c>
      <c r="F3080">
        <v>2</v>
      </c>
      <c r="G3080">
        <v>4</v>
      </c>
      <c r="H3080">
        <f t="shared" si="197"/>
        <v>16</v>
      </c>
      <c r="P3080" s="10"/>
      <c r="Q3080" s="10"/>
    </row>
    <row r="3081" spans="1:17" x14ac:dyDescent="0.25">
      <c r="A3081">
        <f t="shared" si="198"/>
        <v>0</v>
      </c>
      <c r="B3081">
        <v>2002</v>
      </c>
      <c r="C3081" t="s">
        <v>6948</v>
      </c>
      <c r="D3081" t="s">
        <v>2462</v>
      </c>
      <c r="E3081" t="s">
        <v>6949</v>
      </c>
      <c r="F3081">
        <v>2</v>
      </c>
      <c r="G3081">
        <v>4</v>
      </c>
      <c r="H3081">
        <f t="shared" si="197"/>
        <v>16</v>
      </c>
      <c r="P3081" s="10"/>
      <c r="Q3081" s="10"/>
    </row>
    <row r="3082" spans="1:17" x14ac:dyDescent="0.25">
      <c r="A3082">
        <f t="shared" si="198"/>
        <v>0</v>
      </c>
      <c r="B3082">
        <v>2002</v>
      </c>
      <c r="C3082" t="s">
        <v>6950</v>
      </c>
      <c r="D3082" t="s">
        <v>339</v>
      </c>
      <c r="E3082" t="s">
        <v>6951</v>
      </c>
      <c r="F3082">
        <v>3</v>
      </c>
      <c r="G3082">
        <v>3</v>
      </c>
      <c r="H3082">
        <f t="shared" si="197"/>
        <v>9</v>
      </c>
      <c r="P3082" s="10"/>
      <c r="Q3082" s="10"/>
    </row>
    <row r="3083" spans="1:17" x14ac:dyDescent="0.25">
      <c r="A3083">
        <f t="shared" si="198"/>
        <v>0</v>
      </c>
      <c r="B3083">
        <v>2002</v>
      </c>
      <c r="C3083" t="s">
        <v>6952</v>
      </c>
      <c r="D3083" t="s">
        <v>1527</v>
      </c>
      <c r="E3083" t="s">
        <v>6953</v>
      </c>
      <c r="F3083">
        <v>3</v>
      </c>
      <c r="G3083">
        <v>4</v>
      </c>
      <c r="H3083">
        <f t="shared" si="197"/>
        <v>16</v>
      </c>
      <c r="P3083" s="10"/>
      <c r="Q3083" s="10"/>
    </row>
    <row r="3084" spans="1:17" x14ac:dyDescent="0.25">
      <c r="A3084">
        <f t="shared" si="198"/>
        <v>0</v>
      </c>
      <c r="B3084">
        <v>2002</v>
      </c>
      <c r="C3084" t="s">
        <v>6954</v>
      </c>
      <c r="D3084" t="s">
        <v>437</v>
      </c>
      <c r="E3084" t="s">
        <v>6955</v>
      </c>
      <c r="F3084">
        <v>5</v>
      </c>
      <c r="G3084">
        <v>4</v>
      </c>
      <c r="H3084">
        <f t="shared" si="197"/>
        <v>16</v>
      </c>
      <c r="P3084" s="10"/>
      <c r="Q3084" s="10"/>
    </row>
    <row r="3085" spans="1:17" x14ac:dyDescent="0.25">
      <c r="A3085">
        <f t="shared" si="198"/>
        <v>0</v>
      </c>
      <c r="B3085">
        <v>2002</v>
      </c>
      <c r="C3085" t="s">
        <v>6956</v>
      </c>
      <c r="D3085" t="s">
        <v>1115</v>
      </c>
      <c r="E3085" t="s">
        <v>6957</v>
      </c>
      <c r="F3085">
        <v>2</v>
      </c>
      <c r="G3085">
        <v>3</v>
      </c>
      <c r="H3085">
        <f t="shared" si="197"/>
        <v>9</v>
      </c>
      <c r="P3085" s="10"/>
      <c r="Q3085" s="10"/>
    </row>
    <row r="3086" spans="1:17" x14ac:dyDescent="0.25">
      <c r="A3086">
        <f t="shared" si="198"/>
        <v>0</v>
      </c>
      <c r="B3086">
        <v>2002</v>
      </c>
      <c r="C3086" t="s">
        <v>6958</v>
      </c>
      <c r="D3086" t="s">
        <v>1115</v>
      </c>
      <c r="E3086" t="s">
        <v>6957</v>
      </c>
      <c r="F3086">
        <v>2</v>
      </c>
      <c r="G3086">
        <v>3</v>
      </c>
      <c r="H3086">
        <f t="shared" si="197"/>
        <v>9</v>
      </c>
      <c r="P3086" s="10"/>
      <c r="Q3086" s="10"/>
    </row>
    <row r="3087" spans="1:17" x14ac:dyDescent="0.25">
      <c r="A3087">
        <f t="shared" si="198"/>
        <v>0</v>
      </c>
      <c r="B3087">
        <v>2002</v>
      </c>
      <c r="C3087" t="s">
        <v>6959</v>
      </c>
      <c r="D3087" t="s">
        <v>324</v>
      </c>
      <c r="E3087" t="s">
        <v>6960</v>
      </c>
      <c r="F3087">
        <v>4</v>
      </c>
      <c r="G3087">
        <v>4</v>
      </c>
      <c r="H3087">
        <f t="shared" si="197"/>
        <v>16</v>
      </c>
      <c r="P3087" s="10"/>
      <c r="Q3087" s="10"/>
    </row>
    <row r="3088" spans="1:17" x14ac:dyDescent="0.25">
      <c r="A3088">
        <f t="shared" si="198"/>
        <v>0</v>
      </c>
      <c r="B3088">
        <v>2002</v>
      </c>
      <c r="C3088" t="s">
        <v>6961</v>
      </c>
      <c r="D3088" t="s">
        <v>911</v>
      </c>
      <c r="E3088" t="s">
        <v>6962</v>
      </c>
      <c r="F3088">
        <v>2</v>
      </c>
      <c r="G3088">
        <v>3</v>
      </c>
      <c r="H3088">
        <f t="shared" si="197"/>
        <v>9</v>
      </c>
      <c r="P3088" s="10"/>
      <c r="Q3088" s="10"/>
    </row>
    <row r="3089" spans="1:17" x14ac:dyDescent="0.25">
      <c r="A3089">
        <f t="shared" si="198"/>
        <v>0</v>
      </c>
      <c r="B3089">
        <v>2002</v>
      </c>
      <c r="C3089" t="s">
        <v>6963</v>
      </c>
      <c r="D3089" t="s">
        <v>2066</v>
      </c>
      <c r="E3089" t="s">
        <v>6964</v>
      </c>
      <c r="F3089">
        <v>2</v>
      </c>
      <c r="G3089">
        <v>4</v>
      </c>
      <c r="H3089">
        <f t="shared" si="197"/>
        <v>16</v>
      </c>
      <c r="P3089" s="10"/>
      <c r="Q3089" s="10"/>
    </row>
    <row r="3090" spans="1:17" x14ac:dyDescent="0.25">
      <c r="A3090">
        <f t="shared" si="198"/>
        <v>0</v>
      </c>
      <c r="B3090">
        <v>2002</v>
      </c>
      <c r="C3090" t="s">
        <v>6965</v>
      </c>
      <c r="D3090" t="s">
        <v>651</v>
      </c>
      <c r="E3090" t="s">
        <v>6152</v>
      </c>
      <c r="F3090">
        <v>3</v>
      </c>
      <c r="G3090">
        <v>3</v>
      </c>
      <c r="H3090">
        <f t="shared" si="197"/>
        <v>9</v>
      </c>
      <c r="P3090" s="10"/>
      <c r="Q3090" s="10"/>
    </row>
    <row r="3091" spans="1:17" x14ac:dyDescent="0.25">
      <c r="A3091">
        <f t="shared" si="198"/>
        <v>0</v>
      </c>
      <c r="B3091">
        <v>2002</v>
      </c>
      <c r="C3091" t="s">
        <v>6966</v>
      </c>
      <c r="D3091" t="s">
        <v>4476</v>
      </c>
      <c r="E3091" t="s">
        <v>6967</v>
      </c>
      <c r="F3091">
        <v>2</v>
      </c>
      <c r="G3091">
        <v>4</v>
      </c>
      <c r="H3091">
        <f t="shared" si="197"/>
        <v>16</v>
      </c>
      <c r="P3091" s="10"/>
      <c r="Q3091" s="10"/>
    </row>
    <row r="3092" spans="1:17" x14ac:dyDescent="0.25">
      <c r="A3092">
        <f t="shared" si="198"/>
        <v>0</v>
      </c>
      <c r="B3092">
        <v>2002</v>
      </c>
      <c r="C3092" t="s">
        <v>6968</v>
      </c>
      <c r="D3092" t="s">
        <v>1359</v>
      </c>
      <c r="E3092" t="s">
        <v>6969</v>
      </c>
      <c r="F3092">
        <v>5</v>
      </c>
      <c r="G3092">
        <v>4</v>
      </c>
      <c r="H3092">
        <f t="shared" si="197"/>
        <v>16</v>
      </c>
      <c r="P3092" s="10"/>
      <c r="Q3092" s="10"/>
    </row>
    <row r="3093" spans="1:17" x14ac:dyDescent="0.25">
      <c r="A3093">
        <f t="shared" si="198"/>
        <v>0</v>
      </c>
      <c r="B3093">
        <v>2002</v>
      </c>
      <c r="C3093" t="s">
        <v>6970</v>
      </c>
      <c r="D3093" t="s">
        <v>4994</v>
      </c>
      <c r="E3093" t="s">
        <v>6971</v>
      </c>
      <c r="F3093">
        <v>4</v>
      </c>
      <c r="G3093">
        <v>4</v>
      </c>
      <c r="H3093">
        <f t="shared" si="197"/>
        <v>16</v>
      </c>
      <c r="P3093" s="10"/>
      <c r="Q3093" s="10"/>
    </row>
    <row r="3094" spans="1:17" x14ac:dyDescent="0.25">
      <c r="A3094">
        <f t="shared" si="198"/>
        <v>0</v>
      </c>
      <c r="B3094">
        <v>2002</v>
      </c>
      <c r="C3094" t="s">
        <v>6972</v>
      </c>
      <c r="D3094" t="s">
        <v>2459</v>
      </c>
      <c r="E3094" t="s">
        <v>6973</v>
      </c>
      <c r="F3094">
        <v>2</v>
      </c>
      <c r="G3094">
        <v>4</v>
      </c>
      <c r="H3094">
        <f t="shared" si="197"/>
        <v>16</v>
      </c>
      <c r="P3094" s="10"/>
      <c r="Q3094" s="10"/>
    </row>
    <row r="3095" spans="1:17" x14ac:dyDescent="0.25">
      <c r="A3095">
        <f t="shared" si="198"/>
        <v>0</v>
      </c>
      <c r="B3095">
        <v>2002</v>
      </c>
      <c r="C3095" t="s">
        <v>6974</v>
      </c>
      <c r="D3095" t="s">
        <v>835</v>
      </c>
      <c r="E3095" t="s">
        <v>6975</v>
      </c>
      <c r="F3095">
        <v>2</v>
      </c>
      <c r="G3095">
        <v>4</v>
      </c>
      <c r="H3095">
        <f t="shared" si="197"/>
        <v>16</v>
      </c>
      <c r="P3095" s="10"/>
      <c r="Q3095" s="10"/>
    </row>
    <row r="3096" spans="1:17" x14ac:dyDescent="0.25">
      <c r="A3096">
        <f t="shared" si="198"/>
        <v>0</v>
      </c>
      <c r="B3096">
        <v>2002</v>
      </c>
      <c r="C3096" t="s">
        <v>6976</v>
      </c>
      <c r="D3096" t="s">
        <v>392</v>
      </c>
      <c r="E3096" t="s">
        <v>5721</v>
      </c>
      <c r="F3096">
        <v>2</v>
      </c>
      <c r="G3096">
        <v>3</v>
      </c>
      <c r="H3096">
        <f t="shared" si="197"/>
        <v>9</v>
      </c>
      <c r="P3096" s="10"/>
      <c r="Q3096" s="10"/>
    </row>
    <row r="3097" spans="1:17" x14ac:dyDescent="0.25">
      <c r="A3097">
        <f t="shared" si="198"/>
        <v>0</v>
      </c>
      <c r="B3097">
        <v>2002</v>
      </c>
      <c r="C3097" t="s">
        <v>6977</v>
      </c>
      <c r="D3097" t="s">
        <v>5135</v>
      </c>
      <c r="E3097" t="s">
        <v>6978</v>
      </c>
      <c r="F3097">
        <v>5</v>
      </c>
      <c r="G3097">
        <v>4</v>
      </c>
      <c r="H3097">
        <f t="shared" si="197"/>
        <v>16</v>
      </c>
      <c r="P3097" s="10"/>
      <c r="Q3097" s="10"/>
    </row>
    <row r="3098" spans="1:17" x14ac:dyDescent="0.25">
      <c r="A3098">
        <f t="shared" si="198"/>
        <v>0</v>
      </c>
      <c r="B3098">
        <v>2002</v>
      </c>
      <c r="C3098" t="s">
        <v>6979</v>
      </c>
      <c r="D3098" t="s">
        <v>327</v>
      </c>
      <c r="E3098" t="s">
        <v>6980</v>
      </c>
      <c r="F3098">
        <v>4</v>
      </c>
      <c r="G3098">
        <v>2</v>
      </c>
      <c r="H3098">
        <f t="shared" si="197"/>
        <v>4</v>
      </c>
      <c r="P3098" s="10"/>
      <c r="Q3098" s="10"/>
    </row>
    <row r="3099" spans="1:17" x14ac:dyDescent="0.25">
      <c r="A3099">
        <f t="shared" si="198"/>
        <v>0</v>
      </c>
      <c r="B3099">
        <v>2002</v>
      </c>
      <c r="C3099" t="s">
        <v>6981</v>
      </c>
      <c r="D3099" t="s">
        <v>2066</v>
      </c>
      <c r="E3099" t="s">
        <v>6982</v>
      </c>
      <c r="F3099">
        <v>2</v>
      </c>
      <c r="G3099">
        <v>4</v>
      </c>
      <c r="H3099">
        <f t="shared" si="197"/>
        <v>16</v>
      </c>
      <c r="P3099" s="10"/>
      <c r="Q3099" s="10"/>
    </row>
    <row r="3100" spans="1:17" x14ac:dyDescent="0.25">
      <c r="A3100">
        <f t="shared" si="198"/>
        <v>0</v>
      </c>
      <c r="B3100">
        <v>2002</v>
      </c>
      <c r="C3100" t="s">
        <v>6983</v>
      </c>
      <c r="D3100" t="s">
        <v>1748</v>
      </c>
      <c r="E3100" t="s">
        <v>6984</v>
      </c>
      <c r="F3100">
        <v>4</v>
      </c>
      <c r="G3100">
        <v>4</v>
      </c>
      <c r="H3100">
        <f t="shared" si="197"/>
        <v>16</v>
      </c>
      <c r="P3100" s="10"/>
      <c r="Q3100" s="10"/>
    </row>
    <row r="3101" spans="1:17" x14ac:dyDescent="0.25">
      <c r="A3101">
        <f t="shared" si="198"/>
        <v>0</v>
      </c>
      <c r="B3101">
        <v>2002</v>
      </c>
      <c r="C3101" t="s">
        <v>6985</v>
      </c>
      <c r="D3101" t="s">
        <v>6849</v>
      </c>
      <c r="E3101" t="s">
        <v>6986</v>
      </c>
      <c r="F3101">
        <v>2</v>
      </c>
      <c r="G3101">
        <v>4</v>
      </c>
      <c r="H3101">
        <f t="shared" si="197"/>
        <v>16</v>
      </c>
      <c r="P3101" s="10"/>
      <c r="Q3101" s="10"/>
    </row>
    <row r="3102" spans="1:17" x14ac:dyDescent="0.25">
      <c r="A3102">
        <f t="shared" si="198"/>
        <v>0</v>
      </c>
      <c r="B3102">
        <v>2002</v>
      </c>
      <c r="C3102" t="s">
        <v>6987</v>
      </c>
      <c r="D3102" t="s">
        <v>6988</v>
      </c>
      <c r="E3102" t="s">
        <v>6989</v>
      </c>
      <c r="F3102">
        <v>2</v>
      </c>
      <c r="G3102">
        <v>4</v>
      </c>
      <c r="H3102">
        <f t="shared" si="197"/>
        <v>16</v>
      </c>
      <c r="P3102" s="10"/>
      <c r="Q3102" s="10"/>
    </row>
    <row r="3103" spans="1:17" x14ac:dyDescent="0.25">
      <c r="A3103">
        <f t="shared" si="198"/>
        <v>0</v>
      </c>
      <c r="B3103">
        <v>2002</v>
      </c>
      <c r="C3103" t="s">
        <v>6990</v>
      </c>
      <c r="D3103" t="s">
        <v>5926</v>
      </c>
      <c r="E3103" t="s">
        <v>6991</v>
      </c>
      <c r="F3103">
        <v>2</v>
      </c>
      <c r="G3103">
        <v>3</v>
      </c>
      <c r="H3103">
        <f t="shared" si="197"/>
        <v>9</v>
      </c>
      <c r="P3103" s="10"/>
      <c r="Q3103" s="10"/>
    </row>
    <row r="3104" spans="1:17" x14ac:dyDescent="0.25">
      <c r="A3104">
        <f t="shared" si="198"/>
        <v>0</v>
      </c>
      <c r="B3104">
        <v>2002</v>
      </c>
      <c r="C3104" t="s">
        <v>6992</v>
      </c>
      <c r="D3104" t="s">
        <v>4249</v>
      </c>
      <c r="E3104" t="s">
        <v>6993</v>
      </c>
      <c r="F3104">
        <v>2</v>
      </c>
      <c r="G3104">
        <v>4</v>
      </c>
      <c r="H3104">
        <f t="shared" si="197"/>
        <v>16</v>
      </c>
      <c r="P3104" s="10"/>
      <c r="Q3104" s="10"/>
    </row>
    <row r="3105" spans="1:17" x14ac:dyDescent="0.25">
      <c r="A3105">
        <f t="shared" si="198"/>
        <v>0</v>
      </c>
      <c r="B3105">
        <v>2002</v>
      </c>
      <c r="C3105" t="s">
        <v>6994</v>
      </c>
      <c r="D3105" t="s">
        <v>324</v>
      </c>
      <c r="E3105" t="s">
        <v>6995</v>
      </c>
      <c r="F3105">
        <v>4</v>
      </c>
      <c r="G3105">
        <v>4</v>
      </c>
      <c r="H3105">
        <f t="shared" si="197"/>
        <v>16</v>
      </c>
      <c r="P3105" s="10"/>
      <c r="Q3105" s="10"/>
    </row>
    <row r="3106" spans="1:17" x14ac:dyDescent="0.25">
      <c r="A3106">
        <f t="shared" si="198"/>
        <v>0</v>
      </c>
      <c r="B3106">
        <v>2002</v>
      </c>
      <c r="C3106" t="s">
        <v>6996</v>
      </c>
      <c r="D3106" t="s">
        <v>2553</v>
      </c>
      <c r="E3106" t="s">
        <v>6997</v>
      </c>
      <c r="F3106">
        <v>3</v>
      </c>
      <c r="G3106">
        <v>3</v>
      </c>
      <c r="H3106">
        <f t="shared" si="197"/>
        <v>9</v>
      </c>
      <c r="P3106" s="10"/>
      <c r="Q3106" s="10"/>
    </row>
    <row r="3107" spans="1:17" x14ac:dyDescent="0.25">
      <c r="A3107">
        <f t="shared" si="198"/>
        <v>0</v>
      </c>
      <c r="B3107">
        <v>2002</v>
      </c>
      <c r="C3107" t="s">
        <v>6998</v>
      </c>
      <c r="D3107" t="s">
        <v>6002</v>
      </c>
      <c r="E3107" t="s">
        <v>6999</v>
      </c>
      <c r="F3107">
        <v>2</v>
      </c>
      <c r="G3107">
        <v>4</v>
      </c>
      <c r="H3107">
        <f t="shared" si="197"/>
        <v>16</v>
      </c>
      <c r="P3107" s="10"/>
      <c r="Q3107" s="10"/>
    </row>
    <row r="3108" spans="1:17" x14ac:dyDescent="0.25">
      <c r="A3108">
        <f t="shared" si="198"/>
        <v>0</v>
      </c>
      <c r="B3108">
        <v>2002</v>
      </c>
      <c r="C3108" t="s">
        <v>7000</v>
      </c>
      <c r="D3108" t="s">
        <v>3255</v>
      </c>
      <c r="E3108" t="s">
        <v>7001</v>
      </c>
      <c r="F3108">
        <v>2</v>
      </c>
      <c r="G3108">
        <v>4</v>
      </c>
      <c r="H3108">
        <f t="shared" si="197"/>
        <v>16</v>
      </c>
      <c r="P3108" s="10"/>
      <c r="Q3108" s="10"/>
    </row>
    <row r="3109" spans="1:17" x14ac:dyDescent="0.25">
      <c r="A3109">
        <f t="shared" si="198"/>
        <v>0</v>
      </c>
      <c r="B3109">
        <v>2002</v>
      </c>
      <c r="C3109" t="s">
        <v>7002</v>
      </c>
      <c r="D3109" t="s">
        <v>1930</v>
      </c>
      <c r="E3109" t="s">
        <v>7003</v>
      </c>
      <c r="F3109">
        <v>3</v>
      </c>
      <c r="G3109">
        <v>3</v>
      </c>
      <c r="H3109">
        <f t="shared" si="197"/>
        <v>9</v>
      </c>
      <c r="P3109" s="10"/>
      <c r="Q3109" s="10"/>
    </row>
    <row r="3110" spans="1:17" x14ac:dyDescent="0.25">
      <c r="A3110">
        <f t="shared" si="198"/>
        <v>0</v>
      </c>
      <c r="B3110">
        <v>2002</v>
      </c>
      <c r="C3110" t="s">
        <v>7004</v>
      </c>
      <c r="D3110" t="s">
        <v>2024</v>
      </c>
      <c r="E3110" t="s">
        <v>7005</v>
      </c>
      <c r="F3110">
        <v>2</v>
      </c>
      <c r="G3110">
        <v>4</v>
      </c>
      <c r="H3110">
        <f t="shared" si="197"/>
        <v>16</v>
      </c>
      <c r="P3110" s="10"/>
      <c r="Q3110" s="10"/>
    </row>
    <row r="3111" spans="1:17" x14ac:dyDescent="0.25">
      <c r="A3111">
        <f t="shared" si="198"/>
        <v>0</v>
      </c>
      <c r="B3111">
        <v>2002</v>
      </c>
      <c r="C3111" t="s">
        <v>7006</v>
      </c>
      <c r="D3111" t="s">
        <v>1115</v>
      </c>
      <c r="E3111" t="s">
        <v>7007</v>
      </c>
      <c r="F3111">
        <v>2</v>
      </c>
      <c r="G3111">
        <v>3</v>
      </c>
      <c r="H3111">
        <f t="shared" si="197"/>
        <v>9</v>
      </c>
      <c r="P3111" s="10"/>
      <c r="Q3111" s="10"/>
    </row>
    <row r="3112" spans="1:17" x14ac:dyDescent="0.25">
      <c r="A3112">
        <f t="shared" si="198"/>
        <v>0</v>
      </c>
      <c r="B3112">
        <v>2002</v>
      </c>
      <c r="C3112" t="s">
        <v>7008</v>
      </c>
      <c r="D3112" t="s">
        <v>1748</v>
      </c>
      <c r="E3112" t="s">
        <v>7009</v>
      </c>
      <c r="F3112">
        <v>4</v>
      </c>
      <c r="G3112">
        <v>4</v>
      </c>
      <c r="H3112">
        <f t="shared" si="197"/>
        <v>16</v>
      </c>
      <c r="P3112" s="10"/>
      <c r="Q3112" s="10"/>
    </row>
    <row r="3113" spans="1:17" x14ac:dyDescent="0.25">
      <c r="A3113">
        <f t="shared" si="198"/>
        <v>0</v>
      </c>
      <c r="B3113">
        <v>2002</v>
      </c>
      <c r="C3113" t="s">
        <v>7010</v>
      </c>
      <c r="D3113" t="s">
        <v>342</v>
      </c>
      <c r="E3113" t="s">
        <v>7011</v>
      </c>
      <c r="F3113">
        <v>3</v>
      </c>
      <c r="G3113">
        <v>3</v>
      </c>
      <c r="H3113">
        <f t="shared" si="197"/>
        <v>9</v>
      </c>
      <c r="P3113" s="10"/>
      <c r="Q3113" s="10"/>
    </row>
    <row r="3114" spans="1:17" x14ac:dyDescent="0.25">
      <c r="A3114">
        <f t="shared" si="198"/>
        <v>0</v>
      </c>
      <c r="B3114">
        <v>2002</v>
      </c>
      <c r="C3114" t="s">
        <v>7012</v>
      </c>
      <c r="D3114" t="s">
        <v>6748</v>
      </c>
      <c r="E3114" t="s">
        <v>7013</v>
      </c>
      <c r="F3114">
        <v>2</v>
      </c>
      <c r="G3114">
        <v>4</v>
      </c>
      <c r="H3114">
        <f t="shared" si="197"/>
        <v>16</v>
      </c>
      <c r="P3114" s="10"/>
      <c r="Q3114" s="10"/>
    </row>
    <row r="3115" spans="1:17" x14ac:dyDescent="0.25">
      <c r="A3115">
        <f t="shared" si="198"/>
        <v>0</v>
      </c>
      <c r="B3115">
        <v>2002</v>
      </c>
      <c r="C3115" t="s">
        <v>7014</v>
      </c>
      <c r="D3115" t="s">
        <v>795</v>
      </c>
      <c r="E3115" t="s">
        <v>7015</v>
      </c>
      <c r="F3115">
        <v>2</v>
      </c>
      <c r="G3115">
        <v>4</v>
      </c>
      <c r="H3115">
        <f t="shared" si="197"/>
        <v>16</v>
      </c>
      <c r="P3115" s="10"/>
      <c r="Q3115" s="10"/>
    </row>
    <row r="3116" spans="1:17" x14ac:dyDescent="0.25">
      <c r="A3116">
        <f t="shared" si="198"/>
        <v>0</v>
      </c>
      <c r="B3116">
        <v>2002</v>
      </c>
      <c r="C3116" t="s">
        <v>7016</v>
      </c>
      <c r="D3116" t="s">
        <v>3839</v>
      </c>
      <c r="E3116" t="s">
        <v>7017</v>
      </c>
      <c r="F3116">
        <v>3</v>
      </c>
      <c r="G3116">
        <v>3</v>
      </c>
      <c r="H3116">
        <f t="shared" si="197"/>
        <v>9</v>
      </c>
      <c r="P3116" s="10"/>
      <c r="Q3116" s="10"/>
    </row>
    <row r="3117" spans="1:17" x14ac:dyDescent="0.25">
      <c r="A3117">
        <f t="shared" si="198"/>
        <v>0</v>
      </c>
      <c r="B3117">
        <v>2002</v>
      </c>
      <c r="C3117" t="s">
        <v>7018</v>
      </c>
      <c r="D3117" t="s">
        <v>2066</v>
      </c>
      <c r="E3117" t="s">
        <v>7019</v>
      </c>
      <c r="F3117">
        <v>2</v>
      </c>
      <c r="G3117">
        <v>3</v>
      </c>
      <c r="H3117">
        <f t="shared" si="197"/>
        <v>9</v>
      </c>
      <c r="P3117" s="10"/>
      <c r="Q3117" s="10"/>
    </row>
    <row r="3118" spans="1:17" x14ac:dyDescent="0.25">
      <c r="A3118">
        <f t="shared" si="198"/>
        <v>0</v>
      </c>
      <c r="B3118">
        <v>2002</v>
      </c>
      <c r="C3118" t="s">
        <v>7020</v>
      </c>
      <c r="D3118" t="s">
        <v>324</v>
      </c>
      <c r="E3118" t="s">
        <v>4350</v>
      </c>
      <c r="F3118">
        <v>2</v>
      </c>
      <c r="G3118">
        <v>3</v>
      </c>
      <c r="H3118">
        <f t="shared" si="197"/>
        <v>9</v>
      </c>
      <c r="P3118" s="10"/>
      <c r="Q3118" s="10"/>
    </row>
    <row r="3119" spans="1:17" x14ac:dyDescent="0.25">
      <c r="A3119">
        <f t="shared" si="198"/>
        <v>0</v>
      </c>
      <c r="B3119">
        <v>2002</v>
      </c>
      <c r="C3119" t="s">
        <v>7021</v>
      </c>
      <c r="D3119" t="s">
        <v>2374</v>
      </c>
      <c r="E3119" t="s">
        <v>7022</v>
      </c>
      <c r="F3119">
        <v>2</v>
      </c>
      <c r="G3119">
        <v>3</v>
      </c>
      <c r="H3119">
        <f t="shared" si="197"/>
        <v>9</v>
      </c>
      <c r="P3119" s="10"/>
      <c r="Q3119" s="10"/>
    </row>
    <row r="3120" spans="1:17" x14ac:dyDescent="0.25">
      <c r="A3120">
        <f t="shared" si="198"/>
        <v>0</v>
      </c>
      <c r="B3120">
        <v>2002</v>
      </c>
      <c r="C3120" t="s">
        <v>7023</v>
      </c>
      <c r="D3120" t="s">
        <v>2106</v>
      </c>
      <c r="E3120" t="s">
        <v>7024</v>
      </c>
      <c r="F3120">
        <v>4</v>
      </c>
      <c r="G3120">
        <v>4</v>
      </c>
      <c r="H3120">
        <f t="shared" si="197"/>
        <v>16</v>
      </c>
      <c r="P3120" s="10"/>
      <c r="Q3120" s="10"/>
    </row>
    <row r="3121" spans="1:17" x14ac:dyDescent="0.25">
      <c r="A3121">
        <f t="shared" si="198"/>
        <v>0</v>
      </c>
      <c r="B3121">
        <v>2002</v>
      </c>
      <c r="C3121" t="s">
        <v>7025</v>
      </c>
      <c r="D3121" t="s">
        <v>6654</v>
      </c>
      <c r="E3121" t="s">
        <v>7026</v>
      </c>
      <c r="F3121">
        <v>3</v>
      </c>
      <c r="G3121">
        <v>4</v>
      </c>
      <c r="H3121">
        <f t="shared" si="197"/>
        <v>16</v>
      </c>
      <c r="P3121" s="10"/>
      <c r="Q3121" s="10"/>
    </row>
    <row r="3122" spans="1:17" x14ac:dyDescent="0.25">
      <c r="A3122">
        <f t="shared" si="198"/>
        <v>0</v>
      </c>
      <c r="B3122">
        <v>2002</v>
      </c>
      <c r="C3122" t="s">
        <v>7027</v>
      </c>
      <c r="D3122" t="s">
        <v>602</v>
      </c>
      <c r="E3122" t="s">
        <v>7028</v>
      </c>
      <c r="F3122">
        <v>2</v>
      </c>
      <c r="G3122">
        <v>3</v>
      </c>
      <c r="H3122">
        <f t="shared" si="197"/>
        <v>9</v>
      </c>
      <c r="P3122" s="10"/>
      <c r="Q3122" s="10"/>
    </row>
    <row r="3123" spans="1:17" x14ac:dyDescent="0.25">
      <c r="A3123">
        <f t="shared" si="198"/>
        <v>0</v>
      </c>
      <c r="B3123">
        <v>2002</v>
      </c>
      <c r="C3123" t="s">
        <v>7029</v>
      </c>
      <c r="D3123" t="s">
        <v>7030</v>
      </c>
      <c r="E3123" t="s">
        <v>7031</v>
      </c>
      <c r="F3123">
        <v>3</v>
      </c>
      <c r="G3123">
        <v>4</v>
      </c>
      <c r="H3123">
        <f t="shared" si="197"/>
        <v>16</v>
      </c>
      <c r="P3123" s="10"/>
      <c r="Q3123" s="10"/>
    </row>
    <row r="3124" spans="1:17" x14ac:dyDescent="0.25">
      <c r="A3124">
        <f t="shared" si="198"/>
        <v>0</v>
      </c>
      <c r="B3124">
        <v>2002</v>
      </c>
      <c r="C3124" t="s">
        <v>7032</v>
      </c>
      <c r="D3124" t="s">
        <v>7033</v>
      </c>
      <c r="E3124" t="s">
        <v>7034</v>
      </c>
      <c r="F3124">
        <v>4</v>
      </c>
      <c r="G3124">
        <v>4</v>
      </c>
      <c r="H3124">
        <f t="shared" ref="H3124:H3187" si="199">G3124^2</f>
        <v>16</v>
      </c>
      <c r="P3124" s="10"/>
      <c r="Q3124" s="10"/>
    </row>
    <row r="3125" spans="1:17" x14ac:dyDescent="0.25">
      <c r="A3125">
        <f t="shared" ref="A3125:A3188" si="200">IF(C3125=C3124,1,0)</f>
        <v>0</v>
      </c>
      <c r="B3125">
        <v>2002</v>
      </c>
      <c r="C3125" t="s">
        <v>7035</v>
      </c>
      <c r="D3125" t="s">
        <v>2668</v>
      </c>
      <c r="E3125" t="s">
        <v>7036</v>
      </c>
      <c r="F3125">
        <v>3</v>
      </c>
      <c r="G3125">
        <v>4</v>
      </c>
      <c r="H3125">
        <f t="shared" si="199"/>
        <v>16</v>
      </c>
      <c r="P3125" s="10"/>
      <c r="Q3125" s="10"/>
    </row>
    <row r="3126" spans="1:17" x14ac:dyDescent="0.25">
      <c r="A3126">
        <f t="shared" si="200"/>
        <v>0</v>
      </c>
      <c r="B3126">
        <v>2002</v>
      </c>
      <c r="C3126" t="s">
        <v>7037</v>
      </c>
      <c r="D3126" t="s">
        <v>558</v>
      </c>
      <c r="E3126" t="s">
        <v>7038</v>
      </c>
      <c r="F3126">
        <v>2</v>
      </c>
      <c r="G3126">
        <v>4</v>
      </c>
      <c r="H3126">
        <f t="shared" si="199"/>
        <v>16</v>
      </c>
      <c r="P3126" s="10"/>
      <c r="Q3126" s="10"/>
    </row>
    <row r="3127" spans="1:17" x14ac:dyDescent="0.25">
      <c r="A3127">
        <f t="shared" si="200"/>
        <v>0</v>
      </c>
      <c r="B3127">
        <v>2002</v>
      </c>
      <c r="C3127" t="s">
        <v>7039</v>
      </c>
      <c r="D3127" t="s">
        <v>312</v>
      </c>
      <c r="E3127" t="s">
        <v>7040</v>
      </c>
      <c r="F3127">
        <v>2</v>
      </c>
      <c r="G3127">
        <v>4</v>
      </c>
      <c r="H3127">
        <f t="shared" si="199"/>
        <v>16</v>
      </c>
      <c r="P3127" s="10"/>
      <c r="Q3127" s="10"/>
    </row>
    <row r="3128" spans="1:17" x14ac:dyDescent="0.25">
      <c r="A3128">
        <f t="shared" si="200"/>
        <v>0</v>
      </c>
      <c r="B3128">
        <v>2002</v>
      </c>
      <c r="C3128" t="s">
        <v>7041</v>
      </c>
      <c r="D3128" t="s">
        <v>2640</v>
      </c>
      <c r="E3128" t="s">
        <v>7042</v>
      </c>
      <c r="F3128">
        <v>4</v>
      </c>
      <c r="G3128">
        <v>2</v>
      </c>
      <c r="H3128">
        <f t="shared" si="199"/>
        <v>4</v>
      </c>
      <c r="P3128" s="10"/>
      <c r="Q3128" s="10"/>
    </row>
    <row r="3129" spans="1:17" x14ac:dyDescent="0.25">
      <c r="A3129">
        <f t="shared" si="200"/>
        <v>0</v>
      </c>
      <c r="B3129">
        <v>2002</v>
      </c>
      <c r="C3129" t="s">
        <v>7043</v>
      </c>
      <c r="D3129" t="s">
        <v>5541</v>
      </c>
      <c r="E3129" t="s">
        <v>7044</v>
      </c>
      <c r="F3129">
        <v>2</v>
      </c>
      <c r="G3129">
        <v>4</v>
      </c>
      <c r="H3129">
        <f t="shared" si="199"/>
        <v>16</v>
      </c>
      <c r="P3129" s="10"/>
      <c r="Q3129" s="10"/>
    </row>
    <row r="3130" spans="1:17" x14ac:dyDescent="0.25">
      <c r="A3130">
        <f t="shared" si="200"/>
        <v>0</v>
      </c>
      <c r="B3130">
        <v>2002</v>
      </c>
      <c r="C3130" t="s">
        <v>7045</v>
      </c>
      <c r="D3130" t="s">
        <v>605</v>
      </c>
      <c r="E3130" t="s">
        <v>7046</v>
      </c>
      <c r="F3130">
        <v>2</v>
      </c>
      <c r="G3130">
        <v>4</v>
      </c>
      <c r="H3130">
        <f t="shared" si="199"/>
        <v>16</v>
      </c>
      <c r="P3130" s="10"/>
      <c r="Q3130" s="10"/>
    </row>
    <row r="3131" spans="1:17" x14ac:dyDescent="0.25">
      <c r="A3131">
        <f t="shared" si="200"/>
        <v>0</v>
      </c>
      <c r="B3131">
        <v>2002</v>
      </c>
      <c r="C3131" t="s">
        <v>7047</v>
      </c>
      <c r="D3131" t="s">
        <v>835</v>
      </c>
      <c r="E3131" t="s">
        <v>7048</v>
      </c>
      <c r="F3131">
        <v>2</v>
      </c>
      <c r="G3131">
        <v>4</v>
      </c>
      <c r="H3131">
        <f t="shared" si="199"/>
        <v>16</v>
      </c>
      <c r="P3131" s="10"/>
      <c r="Q3131" s="10"/>
    </row>
    <row r="3132" spans="1:17" x14ac:dyDescent="0.25">
      <c r="A3132">
        <f t="shared" si="200"/>
        <v>0</v>
      </c>
      <c r="B3132">
        <v>2002</v>
      </c>
      <c r="C3132" t="s">
        <v>7049</v>
      </c>
      <c r="D3132" t="s">
        <v>602</v>
      </c>
      <c r="E3132" t="s">
        <v>7050</v>
      </c>
      <c r="F3132">
        <v>3</v>
      </c>
      <c r="G3132">
        <v>3</v>
      </c>
      <c r="H3132">
        <f t="shared" si="199"/>
        <v>9</v>
      </c>
      <c r="P3132" s="10"/>
      <c r="Q3132" s="10"/>
    </row>
    <row r="3133" spans="1:17" x14ac:dyDescent="0.25">
      <c r="A3133">
        <f t="shared" si="200"/>
        <v>0</v>
      </c>
      <c r="B3133">
        <v>2002</v>
      </c>
      <c r="C3133" t="s">
        <v>7051</v>
      </c>
      <c r="D3133" t="s">
        <v>1115</v>
      </c>
      <c r="E3133" t="s">
        <v>7052</v>
      </c>
      <c r="F3133">
        <v>2</v>
      </c>
      <c r="G3133">
        <v>3</v>
      </c>
      <c r="H3133">
        <f t="shared" si="199"/>
        <v>9</v>
      </c>
      <c r="P3133" s="10"/>
      <c r="Q3133" s="10"/>
    </row>
    <row r="3134" spans="1:17" x14ac:dyDescent="0.25">
      <c r="A3134">
        <f t="shared" si="200"/>
        <v>0</v>
      </c>
      <c r="B3134">
        <v>2002</v>
      </c>
      <c r="C3134" t="s">
        <v>7053</v>
      </c>
      <c r="D3134" t="s">
        <v>7054</v>
      </c>
      <c r="E3134" t="s">
        <v>7055</v>
      </c>
      <c r="F3134">
        <v>3</v>
      </c>
      <c r="G3134">
        <v>4</v>
      </c>
      <c r="H3134">
        <f t="shared" si="199"/>
        <v>16</v>
      </c>
      <c r="P3134" s="10"/>
      <c r="Q3134" s="10"/>
    </row>
    <row r="3135" spans="1:17" x14ac:dyDescent="0.25">
      <c r="A3135">
        <f t="shared" si="200"/>
        <v>0</v>
      </c>
      <c r="B3135">
        <v>2002</v>
      </c>
      <c r="C3135" t="s">
        <v>7056</v>
      </c>
      <c r="D3135" t="s">
        <v>315</v>
      </c>
      <c r="E3135" t="s">
        <v>7057</v>
      </c>
      <c r="F3135">
        <v>2</v>
      </c>
      <c r="G3135">
        <v>4</v>
      </c>
      <c r="H3135">
        <f t="shared" si="199"/>
        <v>16</v>
      </c>
      <c r="P3135" s="10"/>
      <c r="Q3135" s="10"/>
    </row>
    <row r="3136" spans="1:17" x14ac:dyDescent="0.25">
      <c r="A3136">
        <f t="shared" si="200"/>
        <v>0</v>
      </c>
      <c r="B3136">
        <v>2002</v>
      </c>
      <c r="C3136" t="s">
        <v>7058</v>
      </c>
      <c r="D3136" t="s">
        <v>1341</v>
      </c>
      <c r="E3136" t="s">
        <v>7059</v>
      </c>
      <c r="F3136">
        <v>5</v>
      </c>
      <c r="G3136">
        <v>4</v>
      </c>
      <c r="H3136">
        <f t="shared" si="199"/>
        <v>16</v>
      </c>
      <c r="P3136" s="10"/>
      <c r="Q3136" s="10"/>
    </row>
    <row r="3137" spans="1:17" x14ac:dyDescent="0.25">
      <c r="A3137">
        <f t="shared" si="200"/>
        <v>0</v>
      </c>
      <c r="B3137">
        <v>2002</v>
      </c>
      <c r="C3137" t="s">
        <v>7060</v>
      </c>
      <c r="D3137" t="s">
        <v>2066</v>
      </c>
      <c r="E3137" t="s">
        <v>7061</v>
      </c>
      <c r="F3137">
        <v>4</v>
      </c>
      <c r="G3137">
        <v>4</v>
      </c>
      <c r="H3137">
        <f t="shared" si="199"/>
        <v>16</v>
      </c>
      <c r="P3137" s="10"/>
      <c r="Q3137" s="10"/>
    </row>
    <row r="3138" spans="1:17" x14ac:dyDescent="0.25">
      <c r="A3138">
        <f t="shared" si="200"/>
        <v>0</v>
      </c>
      <c r="B3138">
        <v>2002</v>
      </c>
      <c r="C3138" t="s">
        <v>7062</v>
      </c>
      <c r="D3138" t="s">
        <v>318</v>
      </c>
      <c r="E3138" t="s">
        <v>7063</v>
      </c>
      <c r="F3138">
        <v>5</v>
      </c>
      <c r="G3138">
        <v>3</v>
      </c>
      <c r="H3138">
        <f t="shared" si="199"/>
        <v>9</v>
      </c>
      <c r="P3138" s="10"/>
      <c r="Q3138" s="10"/>
    </row>
    <row r="3139" spans="1:17" x14ac:dyDescent="0.25">
      <c r="A3139">
        <f t="shared" si="200"/>
        <v>0</v>
      </c>
      <c r="B3139">
        <v>2002</v>
      </c>
      <c r="C3139" t="s">
        <v>7064</v>
      </c>
      <c r="D3139" t="s">
        <v>312</v>
      </c>
      <c r="E3139" t="s">
        <v>7065</v>
      </c>
      <c r="F3139">
        <v>2</v>
      </c>
      <c r="G3139">
        <v>4</v>
      </c>
      <c r="H3139">
        <f t="shared" si="199"/>
        <v>16</v>
      </c>
      <c r="P3139" s="10"/>
      <c r="Q3139" s="10"/>
    </row>
    <row r="3140" spans="1:17" x14ac:dyDescent="0.25">
      <c r="A3140">
        <f t="shared" si="200"/>
        <v>0</v>
      </c>
      <c r="B3140">
        <v>2002</v>
      </c>
      <c r="C3140" t="s">
        <v>7066</v>
      </c>
      <c r="D3140" t="s">
        <v>6885</v>
      </c>
      <c r="E3140" t="s">
        <v>7067</v>
      </c>
      <c r="F3140">
        <v>2</v>
      </c>
      <c r="G3140">
        <v>4</v>
      </c>
      <c r="H3140">
        <f t="shared" si="199"/>
        <v>16</v>
      </c>
      <c r="P3140" s="10"/>
      <c r="Q3140" s="10"/>
    </row>
    <row r="3141" spans="1:17" x14ac:dyDescent="0.25">
      <c r="A3141">
        <f t="shared" si="200"/>
        <v>0</v>
      </c>
      <c r="B3141">
        <v>2002</v>
      </c>
      <c r="C3141" t="s">
        <v>7068</v>
      </c>
      <c r="D3141" t="s">
        <v>1399</v>
      </c>
      <c r="E3141" t="s">
        <v>7069</v>
      </c>
      <c r="F3141">
        <v>4</v>
      </c>
      <c r="G3141">
        <v>4</v>
      </c>
      <c r="H3141">
        <f t="shared" si="199"/>
        <v>16</v>
      </c>
      <c r="P3141" s="10"/>
      <c r="Q3141" s="10"/>
    </row>
    <row r="3142" spans="1:17" x14ac:dyDescent="0.25">
      <c r="A3142">
        <f t="shared" si="200"/>
        <v>0</v>
      </c>
      <c r="B3142">
        <v>2002</v>
      </c>
      <c r="C3142" t="s">
        <v>7070</v>
      </c>
      <c r="D3142" t="s">
        <v>1222</v>
      </c>
      <c r="E3142" t="s">
        <v>7071</v>
      </c>
      <c r="F3142">
        <v>2</v>
      </c>
      <c r="G3142">
        <v>4</v>
      </c>
      <c r="H3142">
        <f t="shared" si="199"/>
        <v>16</v>
      </c>
      <c r="P3142" s="10"/>
      <c r="Q3142" s="10"/>
    </row>
    <row r="3143" spans="1:17" x14ac:dyDescent="0.25">
      <c r="A3143">
        <f t="shared" si="200"/>
        <v>0</v>
      </c>
      <c r="B3143">
        <v>2002</v>
      </c>
      <c r="C3143" t="s">
        <v>7072</v>
      </c>
      <c r="D3143" t="s">
        <v>327</v>
      </c>
      <c r="E3143" t="s">
        <v>7073</v>
      </c>
      <c r="F3143">
        <v>3</v>
      </c>
      <c r="G3143">
        <v>4</v>
      </c>
      <c r="H3143">
        <f t="shared" si="199"/>
        <v>16</v>
      </c>
      <c r="P3143" s="10"/>
      <c r="Q3143" s="10"/>
    </row>
    <row r="3144" spans="1:17" x14ac:dyDescent="0.25">
      <c r="A3144">
        <f t="shared" si="200"/>
        <v>0</v>
      </c>
      <c r="B3144">
        <v>2002</v>
      </c>
      <c r="C3144" t="s">
        <v>7074</v>
      </c>
      <c r="D3144" t="s">
        <v>484</v>
      </c>
      <c r="E3144" t="s">
        <v>7075</v>
      </c>
      <c r="F3144">
        <v>4</v>
      </c>
      <c r="G3144">
        <v>4</v>
      </c>
      <c r="H3144">
        <f t="shared" si="199"/>
        <v>16</v>
      </c>
      <c r="P3144" s="10"/>
      <c r="Q3144" s="10"/>
    </row>
    <row r="3145" spans="1:17" x14ac:dyDescent="0.25">
      <c r="A3145">
        <f t="shared" si="200"/>
        <v>0</v>
      </c>
      <c r="B3145">
        <v>2002</v>
      </c>
      <c r="C3145" t="s">
        <v>7076</v>
      </c>
      <c r="D3145" t="s">
        <v>1764</v>
      </c>
      <c r="E3145" t="s">
        <v>7077</v>
      </c>
      <c r="F3145">
        <v>4</v>
      </c>
      <c r="G3145">
        <v>3</v>
      </c>
      <c r="H3145">
        <f t="shared" si="199"/>
        <v>9</v>
      </c>
      <c r="P3145" s="10"/>
      <c r="Q3145" s="10"/>
    </row>
    <row r="3146" spans="1:17" x14ac:dyDescent="0.25">
      <c r="A3146">
        <f t="shared" si="200"/>
        <v>0</v>
      </c>
      <c r="B3146">
        <v>2002</v>
      </c>
      <c r="C3146" t="s">
        <v>7078</v>
      </c>
      <c r="D3146" t="s">
        <v>815</v>
      </c>
      <c r="E3146" t="s">
        <v>7079</v>
      </c>
      <c r="F3146">
        <v>2</v>
      </c>
      <c r="G3146">
        <v>4</v>
      </c>
      <c r="H3146">
        <f t="shared" si="199"/>
        <v>16</v>
      </c>
      <c r="P3146" s="10"/>
      <c r="Q3146" s="10"/>
    </row>
    <row r="3147" spans="1:17" x14ac:dyDescent="0.25">
      <c r="A3147">
        <f t="shared" si="200"/>
        <v>0</v>
      </c>
      <c r="B3147">
        <v>2002</v>
      </c>
      <c r="C3147" t="s">
        <v>7080</v>
      </c>
      <c r="D3147" t="s">
        <v>403</v>
      </c>
      <c r="E3147" t="s">
        <v>7081</v>
      </c>
      <c r="F3147">
        <v>5</v>
      </c>
      <c r="G3147">
        <v>4</v>
      </c>
      <c r="H3147">
        <f t="shared" si="199"/>
        <v>16</v>
      </c>
      <c r="P3147" s="10"/>
      <c r="Q3147" s="10"/>
    </row>
    <row r="3148" spans="1:17" x14ac:dyDescent="0.25">
      <c r="A3148">
        <f t="shared" si="200"/>
        <v>0</v>
      </c>
      <c r="B3148">
        <v>2002</v>
      </c>
      <c r="C3148" t="s">
        <v>7082</v>
      </c>
      <c r="D3148" t="s">
        <v>2106</v>
      </c>
      <c r="E3148" t="s">
        <v>7083</v>
      </c>
      <c r="F3148">
        <v>4</v>
      </c>
      <c r="G3148">
        <v>3</v>
      </c>
      <c r="H3148">
        <f t="shared" si="199"/>
        <v>9</v>
      </c>
      <c r="P3148" s="10"/>
      <c r="Q3148" s="10"/>
    </row>
    <row r="3149" spans="1:17" x14ac:dyDescent="0.25">
      <c r="A3149">
        <f t="shared" si="200"/>
        <v>0</v>
      </c>
      <c r="B3149">
        <v>2002</v>
      </c>
      <c r="C3149" t="s">
        <v>7084</v>
      </c>
      <c r="D3149" t="s">
        <v>2562</v>
      </c>
      <c r="E3149" t="s">
        <v>7085</v>
      </c>
      <c r="F3149">
        <v>2</v>
      </c>
      <c r="G3149">
        <v>4</v>
      </c>
      <c r="H3149">
        <f t="shared" si="199"/>
        <v>16</v>
      </c>
      <c r="P3149" s="10"/>
      <c r="Q3149" s="10"/>
    </row>
    <row r="3150" spans="1:17" x14ac:dyDescent="0.25">
      <c r="A3150">
        <f t="shared" si="200"/>
        <v>0</v>
      </c>
      <c r="B3150">
        <v>2002</v>
      </c>
      <c r="C3150" t="s">
        <v>7086</v>
      </c>
      <c r="D3150" t="s">
        <v>7087</v>
      </c>
      <c r="E3150" t="s">
        <v>7088</v>
      </c>
      <c r="F3150">
        <v>2</v>
      </c>
      <c r="G3150">
        <v>5</v>
      </c>
      <c r="H3150">
        <f t="shared" si="199"/>
        <v>25</v>
      </c>
      <c r="P3150" s="10"/>
      <c r="Q3150" s="10"/>
    </row>
    <row r="3151" spans="1:17" x14ac:dyDescent="0.25">
      <c r="A3151">
        <f t="shared" si="200"/>
        <v>0</v>
      </c>
      <c r="B3151">
        <v>2002</v>
      </c>
      <c r="C3151" t="s">
        <v>7089</v>
      </c>
      <c r="D3151" t="s">
        <v>1876</v>
      </c>
      <c r="E3151" t="s">
        <v>7090</v>
      </c>
      <c r="F3151">
        <v>2</v>
      </c>
      <c r="G3151">
        <v>4</v>
      </c>
      <c r="H3151">
        <f t="shared" si="199"/>
        <v>16</v>
      </c>
      <c r="P3151" s="10"/>
      <c r="Q3151" s="10"/>
    </row>
    <row r="3152" spans="1:17" x14ac:dyDescent="0.25">
      <c r="A3152">
        <f t="shared" si="200"/>
        <v>0</v>
      </c>
      <c r="B3152">
        <v>2002</v>
      </c>
      <c r="C3152" t="s">
        <v>7091</v>
      </c>
      <c r="D3152" t="s">
        <v>392</v>
      </c>
      <c r="E3152" t="s">
        <v>7092</v>
      </c>
      <c r="F3152">
        <v>2</v>
      </c>
      <c r="G3152">
        <v>4</v>
      </c>
      <c r="H3152">
        <f t="shared" si="199"/>
        <v>16</v>
      </c>
      <c r="P3152" s="10"/>
      <c r="Q3152" s="10"/>
    </row>
    <row r="3153" spans="1:17" x14ac:dyDescent="0.25">
      <c r="A3153">
        <f t="shared" si="200"/>
        <v>0</v>
      </c>
      <c r="B3153">
        <v>2002</v>
      </c>
      <c r="C3153" t="s">
        <v>7093</v>
      </c>
      <c r="D3153" t="s">
        <v>327</v>
      </c>
      <c r="E3153" t="s">
        <v>7094</v>
      </c>
      <c r="F3153">
        <v>4</v>
      </c>
      <c r="G3153">
        <v>4</v>
      </c>
      <c r="H3153">
        <f t="shared" si="199"/>
        <v>16</v>
      </c>
      <c r="P3153" s="10"/>
      <c r="Q3153" s="10"/>
    </row>
    <row r="3154" spans="1:17" x14ac:dyDescent="0.25">
      <c r="A3154">
        <f t="shared" si="200"/>
        <v>0</v>
      </c>
      <c r="B3154">
        <v>2002</v>
      </c>
      <c r="C3154" t="s">
        <v>7095</v>
      </c>
      <c r="D3154" t="s">
        <v>7096</v>
      </c>
      <c r="E3154" t="s">
        <v>7097</v>
      </c>
      <c r="F3154">
        <v>2</v>
      </c>
      <c r="G3154">
        <v>4</v>
      </c>
      <c r="H3154">
        <f t="shared" si="199"/>
        <v>16</v>
      </c>
      <c r="P3154" s="10"/>
      <c r="Q3154" s="10"/>
    </row>
    <row r="3155" spans="1:17" x14ac:dyDescent="0.25">
      <c r="A3155">
        <f t="shared" si="200"/>
        <v>0</v>
      </c>
      <c r="B3155">
        <v>2002</v>
      </c>
      <c r="C3155" t="s">
        <v>7098</v>
      </c>
      <c r="D3155" t="s">
        <v>2288</v>
      </c>
      <c r="E3155" t="s">
        <v>7099</v>
      </c>
      <c r="F3155">
        <v>4</v>
      </c>
      <c r="G3155">
        <v>3</v>
      </c>
      <c r="H3155">
        <f t="shared" si="199"/>
        <v>9</v>
      </c>
      <c r="P3155" s="10"/>
      <c r="Q3155" s="10"/>
    </row>
    <row r="3156" spans="1:17" x14ac:dyDescent="0.25">
      <c r="A3156">
        <f t="shared" si="200"/>
        <v>0</v>
      </c>
      <c r="B3156">
        <v>2002</v>
      </c>
      <c r="C3156" t="s">
        <v>7100</v>
      </c>
      <c r="D3156" t="s">
        <v>501</v>
      </c>
      <c r="E3156" t="s">
        <v>7101</v>
      </c>
      <c r="F3156">
        <v>2</v>
      </c>
      <c r="G3156">
        <v>4</v>
      </c>
      <c r="H3156">
        <f t="shared" si="199"/>
        <v>16</v>
      </c>
      <c r="P3156" s="10"/>
      <c r="Q3156" s="10"/>
    </row>
    <row r="3157" spans="1:17" x14ac:dyDescent="0.25">
      <c r="A3157">
        <f t="shared" si="200"/>
        <v>0</v>
      </c>
      <c r="B3157">
        <v>2002</v>
      </c>
      <c r="C3157" t="s">
        <v>7102</v>
      </c>
      <c r="D3157" t="s">
        <v>936</v>
      </c>
      <c r="E3157" t="s">
        <v>7103</v>
      </c>
      <c r="F3157">
        <v>3</v>
      </c>
      <c r="G3157">
        <v>4</v>
      </c>
      <c r="H3157">
        <f t="shared" si="199"/>
        <v>16</v>
      </c>
      <c r="P3157" s="10"/>
      <c r="Q3157" s="10"/>
    </row>
    <row r="3158" spans="1:17" x14ac:dyDescent="0.25">
      <c r="A3158">
        <f t="shared" si="200"/>
        <v>0</v>
      </c>
      <c r="B3158">
        <v>2002</v>
      </c>
      <c r="C3158" t="s">
        <v>7104</v>
      </c>
      <c r="D3158" t="s">
        <v>327</v>
      </c>
      <c r="E3158" t="s">
        <v>7105</v>
      </c>
      <c r="F3158">
        <v>4</v>
      </c>
      <c r="G3158">
        <v>3</v>
      </c>
      <c r="H3158">
        <f t="shared" si="199"/>
        <v>9</v>
      </c>
      <c r="P3158" s="10"/>
      <c r="Q3158" s="10"/>
    </row>
    <row r="3159" spans="1:17" x14ac:dyDescent="0.25">
      <c r="A3159">
        <f t="shared" si="200"/>
        <v>0</v>
      </c>
      <c r="B3159">
        <v>2002</v>
      </c>
      <c r="C3159" t="s">
        <v>7106</v>
      </c>
      <c r="D3159" t="s">
        <v>7107</v>
      </c>
      <c r="E3159" t="s">
        <v>7108</v>
      </c>
      <c r="F3159">
        <v>2</v>
      </c>
      <c r="G3159">
        <v>4</v>
      </c>
      <c r="H3159">
        <f t="shared" si="199"/>
        <v>16</v>
      </c>
      <c r="P3159" s="10"/>
      <c r="Q3159" s="10"/>
    </row>
    <row r="3160" spans="1:17" x14ac:dyDescent="0.25">
      <c r="A3160">
        <f t="shared" si="200"/>
        <v>0</v>
      </c>
      <c r="B3160">
        <v>2002</v>
      </c>
      <c r="C3160" t="s">
        <v>7109</v>
      </c>
      <c r="D3160" t="s">
        <v>3769</v>
      </c>
      <c r="E3160" t="s">
        <v>7110</v>
      </c>
      <c r="F3160">
        <v>2</v>
      </c>
      <c r="G3160">
        <v>4</v>
      </c>
      <c r="H3160">
        <f t="shared" si="199"/>
        <v>16</v>
      </c>
      <c r="P3160" s="10"/>
      <c r="Q3160" s="10"/>
    </row>
    <row r="3161" spans="1:17" x14ac:dyDescent="0.25">
      <c r="A3161">
        <f t="shared" si="200"/>
        <v>0</v>
      </c>
      <c r="B3161">
        <v>2002</v>
      </c>
      <c r="C3161" t="s">
        <v>7111</v>
      </c>
      <c r="D3161" t="s">
        <v>434</v>
      </c>
      <c r="E3161" t="s">
        <v>7112</v>
      </c>
      <c r="F3161">
        <v>2</v>
      </c>
      <c r="G3161">
        <v>4</v>
      </c>
      <c r="H3161">
        <f t="shared" si="199"/>
        <v>16</v>
      </c>
      <c r="P3161" s="10"/>
      <c r="Q3161" s="10"/>
    </row>
    <row r="3162" spans="1:17" x14ac:dyDescent="0.25">
      <c r="A3162">
        <f t="shared" si="200"/>
        <v>0</v>
      </c>
      <c r="B3162">
        <v>2002</v>
      </c>
      <c r="C3162" t="s">
        <v>7113</v>
      </c>
      <c r="D3162" t="s">
        <v>492</v>
      </c>
      <c r="E3162" t="s">
        <v>7114</v>
      </c>
      <c r="F3162">
        <v>3</v>
      </c>
      <c r="G3162">
        <v>2</v>
      </c>
      <c r="H3162">
        <f t="shared" si="199"/>
        <v>4</v>
      </c>
      <c r="P3162" s="10"/>
      <c r="Q3162" s="10"/>
    </row>
    <row r="3163" spans="1:17" x14ac:dyDescent="0.25">
      <c r="A3163">
        <f t="shared" si="200"/>
        <v>0</v>
      </c>
      <c r="B3163">
        <v>2002</v>
      </c>
      <c r="C3163" t="s">
        <v>7115</v>
      </c>
      <c r="D3163" t="s">
        <v>4719</v>
      </c>
      <c r="E3163" t="s">
        <v>7116</v>
      </c>
      <c r="F3163">
        <v>4</v>
      </c>
      <c r="G3163">
        <v>4</v>
      </c>
      <c r="H3163">
        <f t="shared" si="199"/>
        <v>16</v>
      </c>
      <c r="P3163" s="10"/>
      <c r="Q3163" s="10"/>
    </row>
    <row r="3164" spans="1:17" x14ac:dyDescent="0.25">
      <c r="A3164">
        <f t="shared" si="200"/>
        <v>0</v>
      </c>
      <c r="B3164">
        <v>2002</v>
      </c>
      <c r="C3164" t="s">
        <v>7117</v>
      </c>
      <c r="D3164" t="s">
        <v>2201</v>
      </c>
      <c r="E3164" t="s">
        <v>7118</v>
      </c>
      <c r="F3164">
        <v>4</v>
      </c>
      <c r="G3164">
        <v>4</v>
      </c>
      <c r="H3164">
        <f t="shared" si="199"/>
        <v>16</v>
      </c>
      <c r="P3164" s="10"/>
      <c r="Q3164" s="10"/>
    </row>
    <row r="3165" spans="1:17" x14ac:dyDescent="0.25">
      <c r="A3165">
        <f t="shared" si="200"/>
        <v>0</v>
      </c>
      <c r="B3165">
        <v>2002</v>
      </c>
      <c r="C3165" t="s">
        <v>7119</v>
      </c>
      <c r="D3165" t="s">
        <v>1115</v>
      </c>
      <c r="E3165" t="s">
        <v>7120</v>
      </c>
      <c r="F3165">
        <v>2</v>
      </c>
      <c r="G3165">
        <v>3</v>
      </c>
      <c r="H3165">
        <f t="shared" si="199"/>
        <v>9</v>
      </c>
      <c r="P3165" s="10"/>
      <c r="Q3165" s="10"/>
    </row>
    <row r="3166" spans="1:17" x14ac:dyDescent="0.25">
      <c r="A3166">
        <f t="shared" si="200"/>
        <v>0</v>
      </c>
      <c r="B3166">
        <v>2002</v>
      </c>
      <c r="C3166" t="s">
        <v>7121</v>
      </c>
      <c r="D3166" t="s">
        <v>3262</v>
      </c>
      <c r="E3166" t="s">
        <v>7122</v>
      </c>
      <c r="F3166">
        <v>3</v>
      </c>
      <c r="G3166">
        <v>3</v>
      </c>
      <c r="H3166">
        <f t="shared" si="199"/>
        <v>9</v>
      </c>
      <c r="P3166" s="10"/>
      <c r="Q3166" s="10"/>
    </row>
    <row r="3167" spans="1:17" x14ac:dyDescent="0.25">
      <c r="A3167">
        <f t="shared" si="200"/>
        <v>0</v>
      </c>
      <c r="B3167">
        <v>2002</v>
      </c>
      <c r="C3167" t="s">
        <v>7123</v>
      </c>
      <c r="D3167" t="s">
        <v>733</v>
      </c>
      <c r="E3167" t="s">
        <v>7124</v>
      </c>
      <c r="F3167">
        <v>4</v>
      </c>
      <c r="G3167">
        <v>4</v>
      </c>
      <c r="H3167">
        <f t="shared" si="199"/>
        <v>16</v>
      </c>
      <c r="P3167" s="10"/>
      <c r="Q3167" s="10"/>
    </row>
    <row r="3168" spans="1:17" x14ac:dyDescent="0.25">
      <c r="A3168">
        <f t="shared" si="200"/>
        <v>0</v>
      </c>
      <c r="B3168">
        <v>2002</v>
      </c>
      <c r="C3168" t="s">
        <v>7125</v>
      </c>
      <c r="D3168" t="s">
        <v>4184</v>
      </c>
      <c r="E3168" t="s">
        <v>7126</v>
      </c>
      <c r="F3168">
        <v>3</v>
      </c>
      <c r="G3168">
        <v>4</v>
      </c>
      <c r="H3168">
        <f t="shared" si="199"/>
        <v>16</v>
      </c>
      <c r="P3168" s="10"/>
      <c r="Q3168" s="10"/>
    </row>
    <row r="3169" spans="1:17" x14ac:dyDescent="0.25">
      <c r="A3169">
        <f t="shared" si="200"/>
        <v>0</v>
      </c>
      <c r="B3169">
        <v>2002</v>
      </c>
      <c r="C3169" t="s">
        <v>7127</v>
      </c>
      <c r="D3169" t="s">
        <v>6363</v>
      </c>
      <c r="E3169" t="s">
        <v>7128</v>
      </c>
      <c r="F3169">
        <v>4</v>
      </c>
      <c r="G3169">
        <v>4</v>
      </c>
      <c r="H3169">
        <f t="shared" si="199"/>
        <v>16</v>
      </c>
      <c r="P3169" s="10"/>
      <c r="Q3169" s="10"/>
    </row>
    <row r="3170" spans="1:17" x14ac:dyDescent="0.25">
      <c r="A3170">
        <f t="shared" si="200"/>
        <v>0</v>
      </c>
      <c r="B3170">
        <v>2002</v>
      </c>
      <c r="C3170" t="s">
        <v>7129</v>
      </c>
      <c r="D3170" t="s">
        <v>2041</v>
      </c>
      <c r="E3170" t="s">
        <v>2173</v>
      </c>
      <c r="F3170">
        <v>4</v>
      </c>
      <c r="G3170">
        <v>3</v>
      </c>
      <c r="H3170">
        <f t="shared" si="199"/>
        <v>9</v>
      </c>
      <c r="P3170" s="10"/>
      <c r="Q3170" s="10"/>
    </row>
    <row r="3171" spans="1:17" x14ac:dyDescent="0.25">
      <c r="A3171">
        <f t="shared" si="200"/>
        <v>0</v>
      </c>
      <c r="B3171">
        <v>2002</v>
      </c>
      <c r="C3171" t="s">
        <v>7130</v>
      </c>
      <c r="D3171" t="s">
        <v>733</v>
      </c>
      <c r="E3171" t="s">
        <v>7131</v>
      </c>
      <c r="F3171">
        <v>2</v>
      </c>
      <c r="G3171">
        <v>4</v>
      </c>
      <c r="H3171">
        <f t="shared" si="199"/>
        <v>16</v>
      </c>
      <c r="P3171" s="10"/>
      <c r="Q3171" s="10"/>
    </row>
    <row r="3172" spans="1:17" x14ac:dyDescent="0.25">
      <c r="A3172">
        <f t="shared" si="200"/>
        <v>0</v>
      </c>
      <c r="B3172">
        <v>2002</v>
      </c>
      <c r="C3172" t="s">
        <v>7132</v>
      </c>
      <c r="D3172" t="s">
        <v>2459</v>
      </c>
      <c r="E3172" t="s">
        <v>7133</v>
      </c>
      <c r="F3172">
        <v>5</v>
      </c>
      <c r="G3172">
        <v>4</v>
      </c>
      <c r="H3172">
        <f t="shared" si="199"/>
        <v>16</v>
      </c>
      <c r="P3172" s="10"/>
      <c r="Q3172" s="10"/>
    </row>
    <row r="3173" spans="1:17" x14ac:dyDescent="0.25">
      <c r="A3173">
        <f t="shared" si="200"/>
        <v>0</v>
      </c>
      <c r="B3173">
        <v>2002</v>
      </c>
      <c r="C3173" t="s">
        <v>7134</v>
      </c>
      <c r="D3173" t="s">
        <v>835</v>
      </c>
      <c r="E3173" t="s">
        <v>7135</v>
      </c>
      <c r="F3173">
        <v>4</v>
      </c>
      <c r="G3173">
        <v>4</v>
      </c>
      <c r="H3173">
        <f t="shared" si="199"/>
        <v>16</v>
      </c>
      <c r="P3173" s="10"/>
      <c r="Q3173" s="10"/>
    </row>
    <row r="3174" spans="1:17" x14ac:dyDescent="0.25">
      <c r="A3174">
        <f t="shared" si="200"/>
        <v>0</v>
      </c>
      <c r="B3174">
        <v>2002</v>
      </c>
      <c r="C3174" t="s">
        <v>7136</v>
      </c>
      <c r="D3174" t="s">
        <v>6446</v>
      </c>
      <c r="E3174" t="s">
        <v>7137</v>
      </c>
      <c r="F3174">
        <v>3</v>
      </c>
      <c r="G3174">
        <v>3</v>
      </c>
      <c r="H3174">
        <f t="shared" si="199"/>
        <v>9</v>
      </c>
      <c r="P3174" s="10"/>
      <c r="Q3174" s="10"/>
    </row>
    <row r="3175" spans="1:17" x14ac:dyDescent="0.25">
      <c r="A3175">
        <f t="shared" si="200"/>
        <v>0</v>
      </c>
      <c r="B3175">
        <v>2002</v>
      </c>
      <c r="C3175" t="s">
        <v>7138</v>
      </c>
      <c r="D3175" t="s">
        <v>364</v>
      </c>
      <c r="E3175" t="s">
        <v>7139</v>
      </c>
      <c r="F3175">
        <v>3</v>
      </c>
      <c r="G3175">
        <v>3</v>
      </c>
      <c r="H3175">
        <f t="shared" si="199"/>
        <v>9</v>
      </c>
      <c r="P3175" s="10"/>
      <c r="Q3175" s="10"/>
    </row>
    <row r="3176" spans="1:17" x14ac:dyDescent="0.25">
      <c r="A3176">
        <f t="shared" si="200"/>
        <v>0</v>
      </c>
      <c r="B3176">
        <v>2002</v>
      </c>
      <c r="C3176" t="s">
        <v>7140</v>
      </c>
      <c r="D3176" t="s">
        <v>1334</v>
      </c>
      <c r="E3176" t="s">
        <v>7141</v>
      </c>
      <c r="F3176">
        <v>2</v>
      </c>
      <c r="G3176">
        <v>3</v>
      </c>
      <c r="H3176">
        <f t="shared" si="199"/>
        <v>9</v>
      </c>
      <c r="P3176" s="10"/>
      <c r="Q3176" s="10"/>
    </row>
    <row r="3177" spans="1:17" x14ac:dyDescent="0.25">
      <c r="A3177">
        <f t="shared" si="200"/>
        <v>0</v>
      </c>
      <c r="B3177">
        <v>2002</v>
      </c>
      <c r="C3177" t="s">
        <v>7142</v>
      </c>
      <c r="D3177" t="s">
        <v>2066</v>
      </c>
      <c r="E3177" t="s">
        <v>7143</v>
      </c>
      <c r="F3177">
        <v>2</v>
      </c>
      <c r="G3177">
        <v>4</v>
      </c>
      <c r="H3177">
        <f t="shared" si="199"/>
        <v>16</v>
      </c>
      <c r="P3177" s="10"/>
      <c r="Q3177" s="10"/>
    </row>
    <row r="3178" spans="1:17" x14ac:dyDescent="0.25">
      <c r="A3178">
        <f t="shared" si="200"/>
        <v>0</v>
      </c>
      <c r="B3178">
        <v>2002</v>
      </c>
      <c r="C3178" t="s">
        <v>7144</v>
      </c>
      <c r="D3178" t="s">
        <v>392</v>
      </c>
      <c r="E3178" t="s">
        <v>7145</v>
      </c>
      <c r="F3178">
        <v>4</v>
      </c>
      <c r="G3178">
        <v>5</v>
      </c>
      <c r="H3178">
        <f t="shared" si="199"/>
        <v>25</v>
      </c>
      <c r="P3178" s="10"/>
      <c r="Q3178" s="10"/>
    </row>
    <row r="3179" spans="1:17" x14ac:dyDescent="0.25">
      <c r="A3179">
        <f t="shared" si="200"/>
        <v>0</v>
      </c>
      <c r="B3179">
        <v>2002</v>
      </c>
      <c r="C3179" t="s">
        <v>7146</v>
      </c>
      <c r="D3179" t="s">
        <v>4321</v>
      </c>
      <c r="E3179" t="s">
        <v>7147</v>
      </c>
      <c r="F3179">
        <v>2</v>
      </c>
      <c r="G3179">
        <v>4</v>
      </c>
      <c r="H3179">
        <f t="shared" si="199"/>
        <v>16</v>
      </c>
      <c r="P3179" s="10"/>
      <c r="Q3179" s="10"/>
    </row>
    <row r="3180" spans="1:17" x14ac:dyDescent="0.25">
      <c r="A3180">
        <f t="shared" si="200"/>
        <v>0</v>
      </c>
      <c r="B3180">
        <v>2002</v>
      </c>
      <c r="C3180" t="s">
        <v>7148</v>
      </c>
      <c r="D3180" t="s">
        <v>417</v>
      </c>
      <c r="E3180" t="s">
        <v>7149</v>
      </c>
      <c r="F3180">
        <v>2</v>
      </c>
      <c r="G3180">
        <v>4</v>
      </c>
      <c r="H3180">
        <f t="shared" si="199"/>
        <v>16</v>
      </c>
      <c r="P3180" s="10"/>
      <c r="Q3180" s="10"/>
    </row>
    <row r="3181" spans="1:17" x14ac:dyDescent="0.25">
      <c r="A3181">
        <f t="shared" si="200"/>
        <v>0</v>
      </c>
      <c r="B3181">
        <v>2002</v>
      </c>
      <c r="C3181" t="s">
        <v>7150</v>
      </c>
      <c r="D3181" t="s">
        <v>7151</v>
      </c>
      <c r="E3181" t="s">
        <v>7152</v>
      </c>
      <c r="F3181">
        <v>3</v>
      </c>
      <c r="G3181">
        <v>2</v>
      </c>
      <c r="H3181">
        <f t="shared" si="199"/>
        <v>4</v>
      </c>
      <c r="P3181" s="10"/>
      <c r="Q3181" s="10"/>
    </row>
    <row r="3182" spans="1:17" x14ac:dyDescent="0.25">
      <c r="A3182">
        <f t="shared" si="200"/>
        <v>0</v>
      </c>
      <c r="B3182">
        <v>2002</v>
      </c>
      <c r="C3182" t="s">
        <v>7153</v>
      </c>
      <c r="D3182" t="s">
        <v>2802</v>
      </c>
      <c r="E3182" t="s">
        <v>7154</v>
      </c>
      <c r="F3182">
        <v>4</v>
      </c>
      <c r="G3182">
        <v>4</v>
      </c>
      <c r="H3182">
        <f t="shared" si="199"/>
        <v>16</v>
      </c>
      <c r="P3182" s="10"/>
      <c r="Q3182" s="10"/>
    </row>
    <row r="3183" spans="1:17" x14ac:dyDescent="0.25">
      <c r="A3183">
        <f t="shared" si="200"/>
        <v>0</v>
      </c>
      <c r="B3183">
        <v>2002</v>
      </c>
      <c r="C3183" t="s">
        <v>7155</v>
      </c>
      <c r="D3183" t="s">
        <v>5559</v>
      </c>
      <c r="E3183" t="s">
        <v>7156</v>
      </c>
      <c r="F3183">
        <v>2</v>
      </c>
      <c r="G3183">
        <v>4</v>
      </c>
      <c r="H3183">
        <f t="shared" si="199"/>
        <v>16</v>
      </c>
      <c r="P3183" s="10"/>
      <c r="Q3183" s="10"/>
    </row>
    <row r="3184" spans="1:17" x14ac:dyDescent="0.25">
      <c r="A3184">
        <f t="shared" si="200"/>
        <v>0</v>
      </c>
      <c r="B3184">
        <v>2002</v>
      </c>
      <c r="C3184" t="s">
        <v>7157</v>
      </c>
      <c r="D3184" t="s">
        <v>7158</v>
      </c>
      <c r="E3184" t="s">
        <v>7159</v>
      </c>
      <c r="F3184">
        <v>3</v>
      </c>
      <c r="G3184">
        <v>3</v>
      </c>
      <c r="H3184">
        <f t="shared" si="199"/>
        <v>9</v>
      </c>
      <c r="P3184" s="10"/>
      <c r="Q3184" s="10"/>
    </row>
    <row r="3185" spans="1:17" x14ac:dyDescent="0.25">
      <c r="A3185">
        <f t="shared" si="200"/>
        <v>0</v>
      </c>
      <c r="B3185">
        <v>2002</v>
      </c>
      <c r="C3185" t="s">
        <v>7160</v>
      </c>
      <c r="D3185" t="s">
        <v>2634</v>
      </c>
      <c r="E3185" t="s">
        <v>7161</v>
      </c>
      <c r="F3185">
        <v>2</v>
      </c>
      <c r="G3185">
        <v>4</v>
      </c>
      <c r="H3185">
        <f t="shared" si="199"/>
        <v>16</v>
      </c>
      <c r="P3185" s="10"/>
      <c r="Q3185" s="10"/>
    </row>
    <row r="3186" spans="1:17" x14ac:dyDescent="0.25">
      <c r="A3186">
        <f t="shared" si="200"/>
        <v>0</v>
      </c>
      <c r="B3186">
        <v>2002</v>
      </c>
      <c r="C3186" t="s">
        <v>7162</v>
      </c>
      <c r="D3186" t="s">
        <v>1385</v>
      </c>
      <c r="E3186" t="s">
        <v>7163</v>
      </c>
      <c r="F3186">
        <v>2</v>
      </c>
      <c r="G3186">
        <v>4</v>
      </c>
      <c r="H3186">
        <f t="shared" si="199"/>
        <v>16</v>
      </c>
      <c r="P3186" s="10"/>
      <c r="Q3186" s="10"/>
    </row>
    <row r="3187" spans="1:17" x14ac:dyDescent="0.25">
      <c r="A3187">
        <f t="shared" si="200"/>
        <v>0</v>
      </c>
      <c r="B3187">
        <v>2003</v>
      </c>
      <c r="C3187" t="s">
        <v>7164</v>
      </c>
      <c r="D3187" t="s">
        <v>1385</v>
      </c>
      <c r="E3187" t="s">
        <v>7165</v>
      </c>
      <c r="F3187">
        <v>5</v>
      </c>
      <c r="G3187">
        <v>2</v>
      </c>
      <c r="H3187">
        <f t="shared" si="199"/>
        <v>4</v>
      </c>
      <c r="P3187" s="10"/>
      <c r="Q3187" s="10"/>
    </row>
    <row r="3188" spans="1:17" x14ac:dyDescent="0.25">
      <c r="A3188">
        <f t="shared" si="200"/>
        <v>0</v>
      </c>
      <c r="B3188">
        <v>2003</v>
      </c>
      <c r="C3188" t="s">
        <v>7166</v>
      </c>
      <c r="D3188" t="s">
        <v>5332</v>
      </c>
      <c r="E3188" t="s">
        <v>7167</v>
      </c>
      <c r="F3188">
        <v>5</v>
      </c>
      <c r="G3188">
        <v>4</v>
      </c>
      <c r="H3188">
        <f t="shared" ref="H3188:H3251" si="201">G3188^2</f>
        <v>16</v>
      </c>
      <c r="P3188" s="10"/>
      <c r="Q3188" s="10"/>
    </row>
    <row r="3189" spans="1:17" x14ac:dyDescent="0.25">
      <c r="A3189">
        <f t="shared" ref="A3189:A3252" si="202">IF(C3189=C3188,1,0)</f>
        <v>0</v>
      </c>
      <c r="B3189">
        <v>2003</v>
      </c>
      <c r="C3189" t="s">
        <v>7168</v>
      </c>
      <c r="D3189" t="s">
        <v>2766</v>
      </c>
      <c r="E3189" t="s">
        <v>7169</v>
      </c>
      <c r="F3189">
        <v>5</v>
      </c>
      <c r="G3189">
        <v>4</v>
      </c>
      <c r="H3189">
        <f t="shared" si="201"/>
        <v>16</v>
      </c>
      <c r="P3189" s="10"/>
      <c r="Q3189" s="10"/>
    </row>
    <row r="3190" spans="1:17" x14ac:dyDescent="0.25">
      <c r="A3190">
        <f t="shared" si="202"/>
        <v>0</v>
      </c>
      <c r="B3190">
        <v>2003</v>
      </c>
      <c r="C3190" t="s">
        <v>7170</v>
      </c>
      <c r="D3190" t="s">
        <v>315</v>
      </c>
      <c r="E3190" t="s">
        <v>7171</v>
      </c>
      <c r="F3190">
        <v>2</v>
      </c>
      <c r="G3190">
        <v>4</v>
      </c>
      <c r="H3190">
        <f t="shared" si="201"/>
        <v>16</v>
      </c>
      <c r="P3190" s="10"/>
      <c r="Q3190" s="10"/>
    </row>
    <row r="3191" spans="1:17" x14ac:dyDescent="0.25">
      <c r="A3191">
        <f t="shared" si="202"/>
        <v>0</v>
      </c>
      <c r="B3191">
        <v>2003</v>
      </c>
      <c r="C3191" t="s">
        <v>7172</v>
      </c>
      <c r="D3191" t="s">
        <v>3954</v>
      </c>
      <c r="E3191" t="s">
        <v>7173</v>
      </c>
      <c r="F3191">
        <v>3</v>
      </c>
      <c r="G3191">
        <v>3</v>
      </c>
      <c r="H3191">
        <f t="shared" si="201"/>
        <v>9</v>
      </c>
      <c r="P3191" s="10"/>
      <c r="Q3191" s="10"/>
    </row>
    <row r="3192" spans="1:17" x14ac:dyDescent="0.25">
      <c r="A3192">
        <f t="shared" si="202"/>
        <v>0</v>
      </c>
      <c r="B3192">
        <v>2003</v>
      </c>
      <c r="C3192" t="s">
        <v>7174</v>
      </c>
      <c r="D3192" t="s">
        <v>403</v>
      </c>
      <c r="E3192" t="s">
        <v>7175</v>
      </c>
      <c r="F3192">
        <v>2</v>
      </c>
      <c r="G3192">
        <v>3</v>
      </c>
      <c r="H3192">
        <f t="shared" si="201"/>
        <v>9</v>
      </c>
      <c r="P3192" s="10"/>
      <c r="Q3192" s="10"/>
    </row>
    <row r="3193" spans="1:17" x14ac:dyDescent="0.25">
      <c r="A3193">
        <f t="shared" si="202"/>
        <v>0</v>
      </c>
      <c r="B3193">
        <v>2003</v>
      </c>
      <c r="C3193" t="s">
        <v>7176</v>
      </c>
      <c r="D3193" t="s">
        <v>364</v>
      </c>
      <c r="E3193" t="s">
        <v>7177</v>
      </c>
      <c r="F3193">
        <v>3</v>
      </c>
      <c r="G3193">
        <v>4</v>
      </c>
      <c r="H3193">
        <f t="shared" si="201"/>
        <v>16</v>
      </c>
      <c r="P3193" s="10"/>
      <c r="Q3193" s="10"/>
    </row>
    <row r="3194" spans="1:17" x14ac:dyDescent="0.25">
      <c r="A3194">
        <f t="shared" si="202"/>
        <v>0</v>
      </c>
      <c r="B3194">
        <v>2003</v>
      </c>
      <c r="C3194" t="s">
        <v>7178</v>
      </c>
      <c r="D3194" t="s">
        <v>7179</v>
      </c>
      <c r="E3194" t="s">
        <v>7180</v>
      </c>
      <c r="F3194">
        <v>4</v>
      </c>
      <c r="G3194">
        <v>4</v>
      </c>
      <c r="H3194">
        <f t="shared" si="201"/>
        <v>16</v>
      </c>
      <c r="P3194" s="10"/>
      <c r="Q3194" s="10"/>
    </row>
    <row r="3195" spans="1:17" x14ac:dyDescent="0.25">
      <c r="A3195">
        <f t="shared" si="202"/>
        <v>0</v>
      </c>
      <c r="B3195">
        <v>2003</v>
      </c>
      <c r="C3195" t="s">
        <v>7181</v>
      </c>
      <c r="D3195" t="s">
        <v>345</v>
      </c>
      <c r="E3195" t="s">
        <v>7182</v>
      </c>
      <c r="F3195">
        <v>3</v>
      </c>
      <c r="G3195">
        <v>4</v>
      </c>
      <c r="H3195">
        <f t="shared" si="201"/>
        <v>16</v>
      </c>
      <c r="P3195" s="10"/>
      <c r="Q3195" s="10"/>
    </row>
    <row r="3196" spans="1:17" x14ac:dyDescent="0.25">
      <c r="A3196">
        <f t="shared" si="202"/>
        <v>0</v>
      </c>
      <c r="B3196">
        <v>2003</v>
      </c>
      <c r="C3196" t="s">
        <v>7183</v>
      </c>
      <c r="D3196" t="s">
        <v>7184</v>
      </c>
      <c r="E3196" t="s">
        <v>7185</v>
      </c>
      <c r="F3196">
        <v>3</v>
      </c>
      <c r="G3196">
        <v>4</v>
      </c>
      <c r="H3196">
        <f t="shared" si="201"/>
        <v>16</v>
      </c>
      <c r="P3196" s="10"/>
      <c r="Q3196" s="10"/>
    </row>
    <row r="3197" spans="1:17" x14ac:dyDescent="0.25">
      <c r="A3197">
        <f t="shared" si="202"/>
        <v>0</v>
      </c>
      <c r="B3197">
        <v>2003</v>
      </c>
      <c r="C3197" t="s">
        <v>7186</v>
      </c>
      <c r="D3197" t="s">
        <v>1647</v>
      </c>
      <c r="E3197" t="s">
        <v>7187</v>
      </c>
      <c r="F3197">
        <v>2</v>
      </c>
      <c r="G3197">
        <v>4</v>
      </c>
      <c r="H3197">
        <f t="shared" si="201"/>
        <v>16</v>
      </c>
      <c r="P3197" s="10"/>
      <c r="Q3197" s="10"/>
    </row>
    <row r="3198" spans="1:17" x14ac:dyDescent="0.25">
      <c r="A3198">
        <f t="shared" si="202"/>
        <v>0</v>
      </c>
      <c r="B3198">
        <v>2003</v>
      </c>
      <c r="C3198" t="s">
        <v>7188</v>
      </c>
      <c r="D3198" t="s">
        <v>455</v>
      </c>
      <c r="E3198" t="s">
        <v>7189</v>
      </c>
      <c r="F3198">
        <v>3</v>
      </c>
      <c r="G3198">
        <v>3</v>
      </c>
      <c r="H3198">
        <f t="shared" si="201"/>
        <v>9</v>
      </c>
      <c r="P3198" s="10"/>
      <c r="Q3198" s="10"/>
    </row>
    <row r="3199" spans="1:17" x14ac:dyDescent="0.25">
      <c r="A3199">
        <f t="shared" si="202"/>
        <v>0</v>
      </c>
      <c r="B3199">
        <v>2003</v>
      </c>
      <c r="C3199" t="s">
        <v>7190</v>
      </c>
      <c r="D3199" t="s">
        <v>4561</v>
      </c>
      <c r="E3199" t="s">
        <v>7191</v>
      </c>
      <c r="F3199">
        <v>5</v>
      </c>
      <c r="G3199">
        <v>4</v>
      </c>
      <c r="H3199">
        <f t="shared" si="201"/>
        <v>16</v>
      </c>
      <c r="P3199" s="10"/>
      <c r="Q3199" s="10"/>
    </row>
    <row r="3200" spans="1:17" x14ac:dyDescent="0.25">
      <c r="A3200">
        <f t="shared" si="202"/>
        <v>0</v>
      </c>
      <c r="B3200">
        <v>2003</v>
      </c>
      <c r="C3200" t="s">
        <v>7192</v>
      </c>
      <c r="D3200" t="s">
        <v>395</v>
      </c>
      <c r="E3200" t="s">
        <v>7193</v>
      </c>
      <c r="F3200">
        <v>4</v>
      </c>
      <c r="G3200">
        <v>4</v>
      </c>
      <c r="H3200">
        <f t="shared" si="201"/>
        <v>16</v>
      </c>
      <c r="P3200" s="10"/>
      <c r="Q3200" s="10"/>
    </row>
    <row r="3201" spans="1:17" x14ac:dyDescent="0.25">
      <c r="A3201">
        <f t="shared" si="202"/>
        <v>0</v>
      </c>
      <c r="B3201">
        <v>2003</v>
      </c>
      <c r="C3201" t="s">
        <v>7194</v>
      </c>
      <c r="D3201" t="s">
        <v>602</v>
      </c>
      <c r="E3201" t="s">
        <v>7195</v>
      </c>
      <c r="F3201">
        <v>2</v>
      </c>
      <c r="G3201">
        <v>4</v>
      </c>
      <c r="H3201">
        <f t="shared" si="201"/>
        <v>16</v>
      </c>
      <c r="P3201" s="10"/>
      <c r="Q3201" s="10"/>
    </row>
    <row r="3202" spans="1:17" x14ac:dyDescent="0.25">
      <c r="A3202">
        <f t="shared" si="202"/>
        <v>0</v>
      </c>
      <c r="B3202">
        <v>2003</v>
      </c>
      <c r="C3202" t="s">
        <v>7196</v>
      </c>
      <c r="D3202" t="s">
        <v>1622</v>
      </c>
      <c r="E3202" t="s">
        <v>7197</v>
      </c>
      <c r="F3202">
        <v>2</v>
      </c>
      <c r="G3202">
        <v>4</v>
      </c>
      <c r="H3202">
        <f t="shared" si="201"/>
        <v>16</v>
      </c>
      <c r="P3202" s="10"/>
      <c r="Q3202" s="10"/>
    </row>
    <row r="3203" spans="1:17" x14ac:dyDescent="0.25">
      <c r="A3203">
        <f t="shared" si="202"/>
        <v>0</v>
      </c>
      <c r="B3203">
        <v>2003</v>
      </c>
      <c r="C3203" t="s">
        <v>7198</v>
      </c>
      <c r="D3203" t="s">
        <v>7199</v>
      </c>
      <c r="E3203" t="s">
        <v>7200</v>
      </c>
      <c r="F3203">
        <v>4</v>
      </c>
      <c r="G3203">
        <v>4</v>
      </c>
      <c r="H3203">
        <f t="shared" si="201"/>
        <v>16</v>
      </c>
      <c r="P3203" s="10"/>
      <c r="Q3203" s="10"/>
    </row>
    <row r="3204" spans="1:17" x14ac:dyDescent="0.25">
      <c r="A3204">
        <f t="shared" si="202"/>
        <v>0</v>
      </c>
      <c r="B3204">
        <v>2003</v>
      </c>
      <c r="C3204" t="s">
        <v>7201</v>
      </c>
      <c r="D3204" t="s">
        <v>1054</v>
      </c>
      <c r="E3204" t="s">
        <v>7202</v>
      </c>
      <c r="F3204">
        <v>2</v>
      </c>
      <c r="G3204">
        <v>3</v>
      </c>
      <c r="H3204">
        <f t="shared" si="201"/>
        <v>9</v>
      </c>
      <c r="P3204" s="10"/>
      <c r="Q3204" s="10"/>
    </row>
    <row r="3205" spans="1:17" x14ac:dyDescent="0.25">
      <c r="A3205">
        <f t="shared" si="202"/>
        <v>0</v>
      </c>
      <c r="B3205">
        <v>2003</v>
      </c>
      <c r="C3205" t="s">
        <v>7203</v>
      </c>
      <c r="D3205" t="s">
        <v>1271</v>
      </c>
      <c r="E3205" t="s">
        <v>7204</v>
      </c>
      <c r="F3205">
        <v>2</v>
      </c>
      <c r="G3205">
        <v>4</v>
      </c>
      <c r="H3205">
        <f t="shared" si="201"/>
        <v>16</v>
      </c>
      <c r="P3205" s="10"/>
      <c r="Q3205" s="10"/>
    </row>
    <row r="3206" spans="1:17" x14ac:dyDescent="0.25">
      <c r="A3206">
        <f t="shared" si="202"/>
        <v>0</v>
      </c>
      <c r="B3206">
        <v>2003</v>
      </c>
      <c r="C3206" t="s">
        <v>7205</v>
      </c>
      <c r="D3206" t="s">
        <v>1341</v>
      </c>
      <c r="E3206" t="s">
        <v>7206</v>
      </c>
      <c r="F3206">
        <v>2</v>
      </c>
      <c r="G3206">
        <v>4</v>
      </c>
      <c r="H3206">
        <f t="shared" si="201"/>
        <v>16</v>
      </c>
      <c r="P3206" s="10"/>
      <c r="Q3206" s="10"/>
    </row>
    <row r="3207" spans="1:17" x14ac:dyDescent="0.25">
      <c r="A3207">
        <f t="shared" si="202"/>
        <v>0</v>
      </c>
      <c r="B3207">
        <v>2003</v>
      </c>
      <c r="C3207" t="s">
        <v>7207</v>
      </c>
      <c r="D3207" t="s">
        <v>7208</v>
      </c>
      <c r="E3207" t="s">
        <v>7209</v>
      </c>
      <c r="F3207">
        <v>2</v>
      </c>
      <c r="G3207">
        <v>4</v>
      </c>
      <c r="H3207">
        <f t="shared" si="201"/>
        <v>16</v>
      </c>
      <c r="P3207" s="10"/>
      <c r="Q3207" s="10"/>
    </row>
    <row r="3208" spans="1:17" x14ac:dyDescent="0.25">
      <c r="A3208">
        <f t="shared" si="202"/>
        <v>0</v>
      </c>
      <c r="B3208">
        <v>2003</v>
      </c>
      <c r="C3208" t="s">
        <v>7210</v>
      </c>
      <c r="D3208" t="s">
        <v>7208</v>
      </c>
      <c r="E3208" t="s">
        <v>7211</v>
      </c>
      <c r="F3208">
        <v>2</v>
      </c>
      <c r="G3208">
        <v>4</v>
      </c>
      <c r="H3208">
        <f t="shared" si="201"/>
        <v>16</v>
      </c>
      <c r="P3208" s="10"/>
      <c r="Q3208" s="10"/>
    </row>
    <row r="3209" spans="1:17" x14ac:dyDescent="0.25">
      <c r="A3209">
        <f t="shared" si="202"/>
        <v>0</v>
      </c>
      <c r="B3209">
        <v>2003</v>
      </c>
      <c r="C3209" t="s">
        <v>7212</v>
      </c>
      <c r="D3209" t="s">
        <v>7213</v>
      </c>
      <c r="E3209" t="s">
        <v>7214</v>
      </c>
      <c r="F3209">
        <v>4</v>
      </c>
      <c r="G3209">
        <v>4</v>
      </c>
      <c r="H3209">
        <f t="shared" si="201"/>
        <v>16</v>
      </c>
      <c r="P3209" s="10"/>
      <c r="Q3209" s="10"/>
    </row>
    <row r="3210" spans="1:17" x14ac:dyDescent="0.25">
      <c r="A3210">
        <f t="shared" si="202"/>
        <v>0</v>
      </c>
      <c r="B3210">
        <v>2003</v>
      </c>
      <c r="C3210" t="s">
        <v>7215</v>
      </c>
      <c r="D3210" t="s">
        <v>1376</v>
      </c>
      <c r="E3210" t="s">
        <v>1153</v>
      </c>
      <c r="F3210">
        <v>2</v>
      </c>
      <c r="G3210">
        <v>4</v>
      </c>
      <c r="H3210">
        <f t="shared" si="201"/>
        <v>16</v>
      </c>
      <c r="P3210" s="10"/>
      <c r="Q3210" s="10"/>
    </row>
    <row r="3211" spans="1:17" x14ac:dyDescent="0.25">
      <c r="A3211">
        <f t="shared" si="202"/>
        <v>0</v>
      </c>
      <c r="B3211">
        <v>2003</v>
      </c>
      <c r="C3211" t="s">
        <v>7216</v>
      </c>
      <c r="D3211" t="s">
        <v>5953</v>
      </c>
      <c r="E3211" t="s">
        <v>7217</v>
      </c>
      <c r="F3211">
        <v>2</v>
      </c>
      <c r="G3211">
        <v>4</v>
      </c>
      <c r="H3211">
        <f t="shared" si="201"/>
        <v>16</v>
      </c>
      <c r="P3211" s="10"/>
      <c r="Q3211" s="10"/>
    </row>
    <row r="3212" spans="1:17" x14ac:dyDescent="0.25">
      <c r="A3212">
        <f t="shared" si="202"/>
        <v>0</v>
      </c>
      <c r="B3212">
        <v>2003</v>
      </c>
      <c r="C3212" t="s">
        <v>7218</v>
      </c>
      <c r="D3212" t="s">
        <v>1009</v>
      </c>
      <c r="E3212" t="s">
        <v>7219</v>
      </c>
      <c r="F3212">
        <v>2</v>
      </c>
      <c r="G3212">
        <v>4</v>
      </c>
      <c r="H3212">
        <f t="shared" si="201"/>
        <v>16</v>
      </c>
      <c r="P3212" s="10"/>
      <c r="Q3212" s="10"/>
    </row>
    <row r="3213" spans="1:17" x14ac:dyDescent="0.25">
      <c r="A3213">
        <f t="shared" si="202"/>
        <v>0</v>
      </c>
      <c r="B3213">
        <v>2003</v>
      </c>
      <c r="C3213" t="s">
        <v>7220</v>
      </c>
      <c r="D3213" t="s">
        <v>370</v>
      </c>
      <c r="E3213" t="s">
        <v>7221</v>
      </c>
      <c r="F3213">
        <v>5</v>
      </c>
      <c r="G3213">
        <v>4</v>
      </c>
      <c r="H3213">
        <f t="shared" si="201"/>
        <v>16</v>
      </c>
      <c r="P3213" s="10"/>
      <c r="Q3213" s="10"/>
    </row>
    <row r="3214" spans="1:17" x14ac:dyDescent="0.25">
      <c r="A3214">
        <f t="shared" si="202"/>
        <v>0</v>
      </c>
      <c r="B3214">
        <v>2003</v>
      </c>
      <c r="C3214" t="s">
        <v>7222</v>
      </c>
      <c r="D3214" t="s">
        <v>2041</v>
      </c>
      <c r="E3214" t="s">
        <v>7223</v>
      </c>
      <c r="F3214">
        <v>3</v>
      </c>
      <c r="G3214">
        <v>3</v>
      </c>
      <c r="H3214">
        <f t="shared" si="201"/>
        <v>9</v>
      </c>
      <c r="P3214" s="10"/>
      <c r="Q3214" s="10"/>
    </row>
    <row r="3215" spans="1:17" x14ac:dyDescent="0.25">
      <c r="A3215">
        <f t="shared" si="202"/>
        <v>0</v>
      </c>
      <c r="B3215">
        <v>2003</v>
      </c>
      <c r="C3215" t="s">
        <v>7224</v>
      </c>
      <c r="D3215" t="s">
        <v>359</v>
      </c>
      <c r="E3215" t="s">
        <v>7225</v>
      </c>
      <c r="F3215">
        <v>2</v>
      </c>
      <c r="G3215">
        <v>4</v>
      </c>
      <c r="H3215">
        <f t="shared" si="201"/>
        <v>16</v>
      </c>
      <c r="P3215" s="10"/>
      <c r="Q3215" s="10"/>
    </row>
    <row r="3216" spans="1:17" x14ac:dyDescent="0.25">
      <c r="A3216">
        <f t="shared" si="202"/>
        <v>0</v>
      </c>
      <c r="B3216">
        <v>2003</v>
      </c>
      <c r="C3216" t="s">
        <v>7226</v>
      </c>
      <c r="D3216" t="s">
        <v>324</v>
      </c>
      <c r="E3216" t="s">
        <v>7227</v>
      </c>
      <c r="F3216">
        <v>2</v>
      </c>
      <c r="G3216">
        <v>4</v>
      </c>
      <c r="H3216">
        <f t="shared" si="201"/>
        <v>16</v>
      </c>
      <c r="P3216" s="10"/>
      <c r="Q3216" s="10"/>
    </row>
    <row r="3217" spans="1:17" x14ac:dyDescent="0.25">
      <c r="A3217">
        <f t="shared" si="202"/>
        <v>0</v>
      </c>
      <c r="B3217">
        <v>2003</v>
      </c>
      <c r="C3217" t="s">
        <v>7228</v>
      </c>
      <c r="D3217" t="s">
        <v>683</v>
      </c>
      <c r="E3217" t="s">
        <v>7229</v>
      </c>
      <c r="F3217">
        <v>5</v>
      </c>
      <c r="G3217">
        <v>4</v>
      </c>
      <c r="H3217">
        <f t="shared" si="201"/>
        <v>16</v>
      </c>
      <c r="P3217" s="10"/>
      <c r="Q3217" s="10"/>
    </row>
    <row r="3218" spans="1:17" x14ac:dyDescent="0.25">
      <c r="A3218">
        <f t="shared" si="202"/>
        <v>0</v>
      </c>
      <c r="B3218">
        <v>2003</v>
      </c>
      <c r="C3218" t="s">
        <v>7230</v>
      </c>
      <c r="D3218" t="s">
        <v>379</v>
      </c>
      <c r="E3218" t="s">
        <v>7231</v>
      </c>
      <c r="F3218">
        <v>3</v>
      </c>
      <c r="G3218">
        <v>3</v>
      </c>
      <c r="H3218">
        <f t="shared" si="201"/>
        <v>9</v>
      </c>
      <c r="P3218" s="10"/>
      <c r="Q3218" s="10"/>
    </row>
    <row r="3219" spans="1:17" x14ac:dyDescent="0.25">
      <c r="A3219">
        <f t="shared" si="202"/>
        <v>0</v>
      </c>
      <c r="B3219">
        <v>2003</v>
      </c>
      <c r="C3219" t="s">
        <v>7232</v>
      </c>
      <c r="D3219" t="s">
        <v>392</v>
      </c>
      <c r="E3219" t="s">
        <v>7233</v>
      </c>
      <c r="F3219">
        <v>2</v>
      </c>
      <c r="G3219">
        <v>4</v>
      </c>
      <c r="H3219">
        <f t="shared" si="201"/>
        <v>16</v>
      </c>
      <c r="P3219" s="10"/>
      <c r="Q3219" s="10"/>
    </row>
    <row r="3220" spans="1:17" x14ac:dyDescent="0.25">
      <c r="A3220">
        <f t="shared" si="202"/>
        <v>0</v>
      </c>
      <c r="B3220">
        <v>2003</v>
      </c>
      <c r="C3220" t="s">
        <v>7234</v>
      </c>
      <c r="D3220" t="s">
        <v>4994</v>
      </c>
      <c r="E3220" t="s">
        <v>7235</v>
      </c>
      <c r="F3220">
        <v>2</v>
      </c>
      <c r="G3220">
        <v>4</v>
      </c>
      <c r="H3220">
        <f t="shared" si="201"/>
        <v>16</v>
      </c>
      <c r="P3220" s="10"/>
      <c r="Q3220" s="10"/>
    </row>
    <row r="3221" spans="1:17" x14ac:dyDescent="0.25">
      <c r="A3221">
        <f t="shared" si="202"/>
        <v>0</v>
      </c>
      <c r="B3221">
        <v>2003</v>
      </c>
      <c r="C3221" t="s">
        <v>7236</v>
      </c>
      <c r="D3221" t="s">
        <v>2423</v>
      </c>
      <c r="E3221" t="s">
        <v>7237</v>
      </c>
      <c r="F3221">
        <v>4</v>
      </c>
      <c r="G3221">
        <v>4</v>
      </c>
      <c r="H3221">
        <f t="shared" si="201"/>
        <v>16</v>
      </c>
      <c r="P3221" s="10"/>
      <c r="Q3221" s="10"/>
    </row>
    <row r="3222" spans="1:17" x14ac:dyDescent="0.25">
      <c r="A3222">
        <f t="shared" si="202"/>
        <v>0</v>
      </c>
      <c r="B3222">
        <v>2003</v>
      </c>
      <c r="C3222" t="s">
        <v>7238</v>
      </c>
      <c r="D3222" t="s">
        <v>6419</v>
      </c>
      <c r="E3222" t="s">
        <v>6420</v>
      </c>
      <c r="F3222">
        <v>3</v>
      </c>
      <c r="G3222">
        <v>3</v>
      </c>
      <c r="H3222">
        <f t="shared" si="201"/>
        <v>9</v>
      </c>
      <c r="P3222" s="10"/>
      <c r="Q3222" s="10"/>
    </row>
    <row r="3223" spans="1:17" x14ac:dyDescent="0.25">
      <c r="A3223">
        <f t="shared" si="202"/>
        <v>0</v>
      </c>
      <c r="B3223">
        <v>2003</v>
      </c>
      <c r="C3223" t="s">
        <v>7239</v>
      </c>
      <c r="D3223" t="s">
        <v>5563</v>
      </c>
      <c r="E3223" t="s">
        <v>7240</v>
      </c>
      <c r="F3223">
        <v>3</v>
      </c>
      <c r="G3223">
        <v>3</v>
      </c>
      <c r="H3223">
        <f t="shared" si="201"/>
        <v>9</v>
      </c>
      <c r="P3223" s="10"/>
      <c r="Q3223" s="10"/>
    </row>
    <row r="3224" spans="1:17" x14ac:dyDescent="0.25">
      <c r="A3224">
        <f t="shared" si="202"/>
        <v>0</v>
      </c>
      <c r="B3224">
        <v>2003</v>
      </c>
      <c r="C3224" t="s">
        <v>7241</v>
      </c>
      <c r="D3224" t="s">
        <v>7242</v>
      </c>
      <c r="E3224" t="s">
        <v>7243</v>
      </c>
      <c r="F3224">
        <v>3</v>
      </c>
      <c r="G3224">
        <v>3</v>
      </c>
      <c r="H3224">
        <f t="shared" si="201"/>
        <v>9</v>
      </c>
      <c r="P3224" s="10"/>
      <c r="Q3224" s="10"/>
    </row>
    <row r="3225" spans="1:17" x14ac:dyDescent="0.25">
      <c r="A3225">
        <f t="shared" si="202"/>
        <v>0</v>
      </c>
      <c r="B3225">
        <v>2003</v>
      </c>
      <c r="C3225" t="s">
        <v>7244</v>
      </c>
      <c r="D3225" t="s">
        <v>4232</v>
      </c>
      <c r="E3225" t="s">
        <v>7245</v>
      </c>
      <c r="F3225">
        <v>4</v>
      </c>
      <c r="G3225">
        <v>4</v>
      </c>
      <c r="H3225">
        <f t="shared" si="201"/>
        <v>16</v>
      </c>
      <c r="P3225" s="10"/>
      <c r="Q3225" s="10"/>
    </row>
    <row r="3226" spans="1:17" x14ac:dyDescent="0.25">
      <c r="A3226">
        <f t="shared" si="202"/>
        <v>0</v>
      </c>
      <c r="B3226">
        <v>2003</v>
      </c>
      <c r="C3226" t="s">
        <v>7246</v>
      </c>
      <c r="D3226" t="s">
        <v>5563</v>
      </c>
      <c r="E3226" t="s">
        <v>7247</v>
      </c>
      <c r="F3226">
        <v>3</v>
      </c>
      <c r="G3226">
        <v>3</v>
      </c>
      <c r="H3226">
        <f t="shared" si="201"/>
        <v>9</v>
      </c>
      <c r="P3226" s="10"/>
      <c r="Q3226" s="10"/>
    </row>
    <row r="3227" spans="1:17" x14ac:dyDescent="0.25">
      <c r="A3227">
        <f t="shared" si="202"/>
        <v>0</v>
      </c>
      <c r="B3227">
        <v>2003</v>
      </c>
      <c r="C3227" t="s">
        <v>7248</v>
      </c>
      <c r="D3227" t="s">
        <v>5563</v>
      </c>
      <c r="E3227" t="s">
        <v>7247</v>
      </c>
      <c r="F3227">
        <v>3</v>
      </c>
      <c r="G3227">
        <v>4</v>
      </c>
      <c r="H3227">
        <f t="shared" si="201"/>
        <v>16</v>
      </c>
      <c r="P3227" s="10"/>
      <c r="Q3227" s="10"/>
    </row>
    <row r="3228" spans="1:17" x14ac:dyDescent="0.25">
      <c r="A3228">
        <f t="shared" si="202"/>
        <v>0</v>
      </c>
      <c r="B3228">
        <v>2003</v>
      </c>
      <c r="C3228" t="s">
        <v>7249</v>
      </c>
      <c r="D3228" t="s">
        <v>1735</v>
      </c>
      <c r="E3228" t="s">
        <v>7250</v>
      </c>
      <c r="F3228">
        <v>3</v>
      </c>
      <c r="G3228">
        <v>3</v>
      </c>
      <c r="H3228">
        <f t="shared" si="201"/>
        <v>9</v>
      </c>
      <c r="P3228" s="10"/>
      <c r="Q3228" s="10"/>
    </row>
    <row r="3229" spans="1:17" x14ac:dyDescent="0.25">
      <c r="A3229">
        <f t="shared" si="202"/>
        <v>0</v>
      </c>
      <c r="B3229">
        <v>2003</v>
      </c>
      <c r="C3229" t="s">
        <v>7251</v>
      </c>
      <c r="D3229" t="s">
        <v>327</v>
      </c>
      <c r="E3229" t="s">
        <v>7252</v>
      </c>
      <c r="F3229">
        <v>2</v>
      </c>
      <c r="G3229">
        <v>4</v>
      </c>
      <c r="H3229">
        <f t="shared" si="201"/>
        <v>16</v>
      </c>
      <c r="P3229" s="10"/>
      <c r="Q3229" s="10"/>
    </row>
    <row r="3230" spans="1:17" x14ac:dyDescent="0.25">
      <c r="A3230">
        <f t="shared" si="202"/>
        <v>0</v>
      </c>
      <c r="B3230">
        <v>2003</v>
      </c>
      <c r="C3230" t="s">
        <v>7253</v>
      </c>
      <c r="D3230" t="s">
        <v>3076</v>
      </c>
      <c r="E3230" t="s">
        <v>7254</v>
      </c>
      <c r="F3230">
        <v>3</v>
      </c>
      <c r="G3230">
        <v>3</v>
      </c>
      <c r="H3230">
        <f t="shared" si="201"/>
        <v>9</v>
      </c>
      <c r="P3230" s="10"/>
      <c r="Q3230" s="10"/>
    </row>
    <row r="3231" spans="1:17" x14ac:dyDescent="0.25">
      <c r="A3231">
        <f t="shared" si="202"/>
        <v>0</v>
      </c>
      <c r="B3231">
        <v>2003</v>
      </c>
      <c r="C3231" t="s">
        <v>7255</v>
      </c>
      <c r="D3231" t="s">
        <v>3412</v>
      </c>
      <c r="E3231" t="s">
        <v>7256</v>
      </c>
      <c r="F3231">
        <v>4</v>
      </c>
      <c r="G3231">
        <v>4</v>
      </c>
      <c r="H3231">
        <f t="shared" si="201"/>
        <v>16</v>
      </c>
      <c r="P3231" s="10"/>
      <c r="Q3231" s="10"/>
    </row>
    <row r="3232" spans="1:17" x14ac:dyDescent="0.25">
      <c r="A3232">
        <f t="shared" si="202"/>
        <v>0</v>
      </c>
      <c r="B3232">
        <v>2003</v>
      </c>
      <c r="C3232" t="s">
        <v>7257</v>
      </c>
      <c r="D3232" t="s">
        <v>717</v>
      </c>
      <c r="E3232" t="s">
        <v>7258</v>
      </c>
      <c r="F3232">
        <v>2</v>
      </c>
      <c r="G3232">
        <v>4</v>
      </c>
      <c r="H3232">
        <f t="shared" si="201"/>
        <v>16</v>
      </c>
      <c r="P3232" s="10"/>
      <c r="Q3232" s="10"/>
    </row>
    <row r="3233" spans="1:17" x14ac:dyDescent="0.25">
      <c r="A3233">
        <f t="shared" si="202"/>
        <v>0</v>
      </c>
      <c r="B3233">
        <v>2003</v>
      </c>
      <c r="C3233" t="s">
        <v>7259</v>
      </c>
      <c r="D3233" t="s">
        <v>2879</v>
      </c>
      <c r="E3233" t="s">
        <v>7260</v>
      </c>
      <c r="F3233">
        <v>4</v>
      </c>
      <c r="G3233">
        <v>2</v>
      </c>
      <c r="H3233">
        <f t="shared" si="201"/>
        <v>4</v>
      </c>
      <c r="P3233" s="10"/>
      <c r="Q3233" s="10"/>
    </row>
    <row r="3234" spans="1:17" x14ac:dyDescent="0.25">
      <c r="A3234">
        <f t="shared" si="202"/>
        <v>0</v>
      </c>
      <c r="B3234">
        <v>2003</v>
      </c>
      <c r="C3234" t="s">
        <v>7261</v>
      </c>
      <c r="D3234" t="s">
        <v>1748</v>
      </c>
      <c r="E3234" t="s">
        <v>7262</v>
      </c>
      <c r="F3234">
        <v>4</v>
      </c>
      <c r="G3234">
        <v>4</v>
      </c>
      <c r="H3234">
        <f t="shared" si="201"/>
        <v>16</v>
      </c>
      <c r="P3234" s="10"/>
      <c r="Q3234" s="10"/>
    </row>
    <row r="3235" spans="1:17" x14ac:dyDescent="0.25">
      <c r="A3235">
        <f t="shared" si="202"/>
        <v>0</v>
      </c>
      <c r="B3235">
        <v>2003</v>
      </c>
      <c r="C3235" t="s">
        <v>7263</v>
      </c>
      <c r="D3235" t="s">
        <v>815</v>
      </c>
      <c r="E3235" t="s">
        <v>7264</v>
      </c>
      <c r="F3235">
        <v>2</v>
      </c>
      <c r="G3235">
        <v>4</v>
      </c>
      <c r="H3235">
        <f t="shared" si="201"/>
        <v>16</v>
      </c>
      <c r="P3235" s="10"/>
      <c r="Q3235" s="10"/>
    </row>
    <row r="3236" spans="1:17" x14ac:dyDescent="0.25">
      <c r="A3236">
        <f t="shared" si="202"/>
        <v>0</v>
      </c>
      <c r="B3236">
        <v>2003</v>
      </c>
      <c r="C3236" t="s">
        <v>7265</v>
      </c>
      <c r="D3236" t="s">
        <v>1883</v>
      </c>
      <c r="E3236" t="s">
        <v>7266</v>
      </c>
      <c r="F3236">
        <v>4</v>
      </c>
      <c r="G3236">
        <v>4</v>
      </c>
      <c r="H3236">
        <f t="shared" si="201"/>
        <v>16</v>
      </c>
      <c r="P3236" s="10"/>
      <c r="Q3236" s="10"/>
    </row>
    <row r="3237" spans="1:17" x14ac:dyDescent="0.25">
      <c r="A3237">
        <f t="shared" si="202"/>
        <v>0</v>
      </c>
      <c r="B3237">
        <v>2003</v>
      </c>
      <c r="C3237" t="s">
        <v>7267</v>
      </c>
      <c r="D3237" t="s">
        <v>318</v>
      </c>
      <c r="E3237" t="s">
        <v>7268</v>
      </c>
      <c r="F3237">
        <v>5</v>
      </c>
      <c r="G3237">
        <v>4</v>
      </c>
      <c r="H3237">
        <f t="shared" si="201"/>
        <v>16</v>
      </c>
      <c r="P3237" s="10"/>
      <c r="Q3237" s="10"/>
    </row>
    <row r="3238" spans="1:17" x14ac:dyDescent="0.25">
      <c r="A3238">
        <f t="shared" si="202"/>
        <v>0</v>
      </c>
      <c r="B3238">
        <v>2003</v>
      </c>
      <c r="C3238" t="s">
        <v>7269</v>
      </c>
      <c r="D3238" t="s">
        <v>4668</v>
      </c>
      <c r="E3238" t="s">
        <v>7270</v>
      </c>
      <c r="F3238">
        <v>3</v>
      </c>
      <c r="G3238">
        <v>4</v>
      </c>
      <c r="H3238">
        <f t="shared" si="201"/>
        <v>16</v>
      </c>
      <c r="P3238" s="10"/>
      <c r="Q3238" s="10"/>
    </row>
    <row r="3239" spans="1:17" x14ac:dyDescent="0.25">
      <c r="A3239">
        <f t="shared" si="202"/>
        <v>0</v>
      </c>
      <c r="B3239">
        <v>2003</v>
      </c>
      <c r="C3239" t="s">
        <v>7271</v>
      </c>
      <c r="D3239" t="s">
        <v>2488</v>
      </c>
      <c r="E3239" t="s">
        <v>7272</v>
      </c>
      <c r="F3239">
        <v>2</v>
      </c>
      <c r="G3239">
        <v>4</v>
      </c>
      <c r="H3239">
        <f t="shared" si="201"/>
        <v>16</v>
      </c>
      <c r="P3239" s="10"/>
      <c r="Q3239" s="10"/>
    </row>
    <row r="3240" spans="1:17" x14ac:dyDescent="0.25">
      <c r="A3240">
        <f t="shared" si="202"/>
        <v>0</v>
      </c>
      <c r="B3240">
        <v>2003</v>
      </c>
      <c r="C3240" t="s">
        <v>7273</v>
      </c>
      <c r="D3240" t="s">
        <v>7274</v>
      </c>
      <c r="E3240" t="s">
        <v>7275</v>
      </c>
      <c r="F3240">
        <v>2</v>
      </c>
      <c r="G3240">
        <v>4</v>
      </c>
      <c r="H3240">
        <f t="shared" si="201"/>
        <v>16</v>
      </c>
      <c r="P3240" s="10"/>
      <c r="Q3240" s="10"/>
    </row>
    <row r="3241" spans="1:17" x14ac:dyDescent="0.25">
      <c r="A3241">
        <f t="shared" si="202"/>
        <v>0</v>
      </c>
      <c r="B3241">
        <v>2003</v>
      </c>
      <c r="C3241" t="s">
        <v>7276</v>
      </c>
      <c r="D3241" t="s">
        <v>1855</v>
      </c>
      <c r="E3241" t="s">
        <v>7277</v>
      </c>
      <c r="F3241">
        <v>3</v>
      </c>
      <c r="G3241">
        <v>2</v>
      </c>
      <c r="H3241">
        <f t="shared" si="201"/>
        <v>4</v>
      </c>
      <c r="P3241" s="10"/>
      <c r="Q3241" s="10"/>
    </row>
    <row r="3242" spans="1:17" x14ac:dyDescent="0.25">
      <c r="A3242">
        <f t="shared" si="202"/>
        <v>0</v>
      </c>
      <c r="B3242">
        <v>2003</v>
      </c>
      <c r="C3242" t="s">
        <v>7278</v>
      </c>
      <c r="D3242" t="s">
        <v>6455</v>
      </c>
      <c r="E3242" t="s">
        <v>7279</v>
      </c>
      <c r="F3242">
        <v>2</v>
      </c>
      <c r="G3242">
        <v>4</v>
      </c>
      <c r="H3242">
        <f t="shared" si="201"/>
        <v>16</v>
      </c>
      <c r="P3242" s="10"/>
      <c r="Q3242" s="10"/>
    </row>
    <row r="3243" spans="1:17" x14ac:dyDescent="0.25">
      <c r="A3243">
        <f t="shared" si="202"/>
        <v>0</v>
      </c>
      <c r="B3243">
        <v>2003</v>
      </c>
      <c r="C3243" t="s">
        <v>7280</v>
      </c>
      <c r="D3243" t="s">
        <v>2994</v>
      </c>
      <c r="E3243" t="s">
        <v>7281</v>
      </c>
      <c r="F3243">
        <v>2</v>
      </c>
      <c r="G3243">
        <v>4</v>
      </c>
      <c r="H3243">
        <f t="shared" si="201"/>
        <v>16</v>
      </c>
      <c r="P3243" s="10"/>
      <c r="Q3243" s="10"/>
    </row>
    <row r="3244" spans="1:17" x14ac:dyDescent="0.25">
      <c r="A3244">
        <f t="shared" si="202"/>
        <v>0</v>
      </c>
      <c r="B3244">
        <v>2003</v>
      </c>
      <c r="C3244" t="s">
        <v>7282</v>
      </c>
      <c r="D3244" t="s">
        <v>5435</v>
      </c>
      <c r="E3244" t="s">
        <v>7283</v>
      </c>
      <c r="F3244">
        <v>2</v>
      </c>
      <c r="G3244">
        <v>4</v>
      </c>
      <c r="H3244">
        <f t="shared" si="201"/>
        <v>16</v>
      </c>
      <c r="P3244" s="10"/>
      <c r="Q3244" s="10"/>
    </row>
    <row r="3245" spans="1:17" x14ac:dyDescent="0.25">
      <c r="A3245">
        <f t="shared" si="202"/>
        <v>0</v>
      </c>
      <c r="B3245">
        <v>2003</v>
      </c>
      <c r="C3245" t="s">
        <v>7284</v>
      </c>
      <c r="D3245" t="s">
        <v>631</v>
      </c>
      <c r="E3245" t="s">
        <v>7285</v>
      </c>
      <c r="F3245">
        <v>2</v>
      </c>
      <c r="G3245">
        <v>4</v>
      </c>
      <c r="H3245">
        <f t="shared" si="201"/>
        <v>16</v>
      </c>
      <c r="P3245" s="10"/>
      <c r="Q3245" s="10"/>
    </row>
    <row r="3246" spans="1:17" x14ac:dyDescent="0.25">
      <c r="A3246">
        <f t="shared" si="202"/>
        <v>0</v>
      </c>
      <c r="B3246">
        <v>2003</v>
      </c>
      <c r="C3246" t="s">
        <v>7286</v>
      </c>
      <c r="D3246" t="s">
        <v>1876</v>
      </c>
      <c r="E3246" t="s">
        <v>7287</v>
      </c>
      <c r="F3246">
        <v>3</v>
      </c>
      <c r="G3246">
        <v>3</v>
      </c>
      <c r="H3246">
        <f t="shared" si="201"/>
        <v>9</v>
      </c>
      <c r="P3246" s="10"/>
      <c r="Q3246" s="10"/>
    </row>
    <row r="3247" spans="1:17" x14ac:dyDescent="0.25">
      <c r="A3247">
        <f t="shared" si="202"/>
        <v>0</v>
      </c>
      <c r="B3247">
        <v>2003</v>
      </c>
      <c r="C3247" t="s">
        <v>7288</v>
      </c>
      <c r="D3247" t="s">
        <v>683</v>
      </c>
      <c r="E3247" t="s">
        <v>7289</v>
      </c>
      <c r="F3247">
        <v>4</v>
      </c>
      <c r="G3247">
        <v>4</v>
      </c>
      <c r="H3247">
        <f t="shared" si="201"/>
        <v>16</v>
      </c>
      <c r="P3247" s="10"/>
      <c r="Q3247" s="10"/>
    </row>
    <row r="3248" spans="1:17" x14ac:dyDescent="0.25">
      <c r="A3248">
        <f t="shared" si="202"/>
        <v>0</v>
      </c>
      <c r="B3248">
        <v>2003</v>
      </c>
      <c r="C3248" t="s">
        <v>7290</v>
      </c>
      <c r="D3248" t="s">
        <v>392</v>
      </c>
      <c r="E3248" t="s">
        <v>7291</v>
      </c>
      <c r="F3248">
        <v>5</v>
      </c>
      <c r="G3248">
        <v>3</v>
      </c>
      <c r="H3248">
        <f t="shared" si="201"/>
        <v>9</v>
      </c>
      <c r="P3248" s="10"/>
      <c r="Q3248" s="10"/>
    </row>
    <row r="3249" spans="1:17" x14ac:dyDescent="0.25">
      <c r="A3249">
        <f t="shared" si="202"/>
        <v>0</v>
      </c>
      <c r="B3249">
        <v>2003</v>
      </c>
      <c r="C3249" t="s">
        <v>7292</v>
      </c>
      <c r="D3249" t="s">
        <v>318</v>
      </c>
      <c r="E3249" t="s">
        <v>7293</v>
      </c>
      <c r="F3249">
        <v>5</v>
      </c>
      <c r="G3249">
        <v>4</v>
      </c>
      <c r="H3249">
        <f t="shared" si="201"/>
        <v>16</v>
      </c>
      <c r="P3249" s="10"/>
      <c r="Q3249" s="10"/>
    </row>
    <row r="3250" spans="1:17" x14ac:dyDescent="0.25">
      <c r="A3250">
        <f t="shared" si="202"/>
        <v>0</v>
      </c>
      <c r="B3250">
        <v>2003</v>
      </c>
      <c r="C3250" t="s">
        <v>7294</v>
      </c>
      <c r="D3250" t="s">
        <v>605</v>
      </c>
      <c r="E3250" t="s">
        <v>7295</v>
      </c>
      <c r="F3250">
        <v>2</v>
      </c>
      <c r="G3250">
        <v>4</v>
      </c>
      <c r="H3250">
        <f t="shared" si="201"/>
        <v>16</v>
      </c>
      <c r="P3250" s="10"/>
      <c r="Q3250" s="10"/>
    </row>
    <row r="3251" spans="1:17" x14ac:dyDescent="0.25">
      <c r="A3251">
        <f t="shared" si="202"/>
        <v>0</v>
      </c>
      <c r="B3251">
        <v>2003</v>
      </c>
      <c r="C3251" t="s">
        <v>7296</v>
      </c>
      <c r="D3251" t="s">
        <v>1115</v>
      </c>
      <c r="E3251" t="s">
        <v>7297</v>
      </c>
      <c r="F3251">
        <v>5</v>
      </c>
      <c r="G3251">
        <v>4</v>
      </c>
      <c r="H3251">
        <f t="shared" si="201"/>
        <v>16</v>
      </c>
      <c r="P3251" s="10"/>
      <c r="Q3251" s="10"/>
    </row>
    <row r="3252" spans="1:17" x14ac:dyDescent="0.25">
      <c r="A3252">
        <f t="shared" si="202"/>
        <v>0</v>
      </c>
      <c r="B3252">
        <v>2003</v>
      </c>
      <c r="C3252" t="s">
        <v>7298</v>
      </c>
      <c r="D3252" t="s">
        <v>2388</v>
      </c>
      <c r="E3252" t="s">
        <v>7299</v>
      </c>
      <c r="F3252">
        <v>3</v>
      </c>
      <c r="G3252">
        <v>4</v>
      </c>
      <c r="H3252">
        <f t="shared" ref="H3252:H3315" si="203">G3252^2</f>
        <v>16</v>
      </c>
      <c r="P3252" s="10"/>
      <c r="Q3252" s="10"/>
    </row>
    <row r="3253" spans="1:17" x14ac:dyDescent="0.25">
      <c r="A3253">
        <f t="shared" ref="A3253:A3316" si="204">IF(C3253=C3252,1,0)</f>
        <v>0</v>
      </c>
      <c r="B3253">
        <v>2003</v>
      </c>
      <c r="C3253" t="s">
        <v>7300</v>
      </c>
      <c r="D3253" t="s">
        <v>7301</v>
      </c>
      <c r="E3253" t="s">
        <v>7302</v>
      </c>
      <c r="F3253">
        <v>2</v>
      </c>
      <c r="G3253">
        <v>4</v>
      </c>
      <c r="H3253">
        <f t="shared" si="203"/>
        <v>16</v>
      </c>
      <c r="P3253" s="10"/>
      <c r="Q3253" s="10"/>
    </row>
    <row r="3254" spans="1:17" x14ac:dyDescent="0.25">
      <c r="A3254">
        <f t="shared" si="204"/>
        <v>0</v>
      </c>
      <c r="B3254">
        <v>2003</v>
      </c>
      <c r="C3254" t="s">
        <v>7303</v>
      </c>
      <c r="D3254" t="s">
        <v>2374</v>
      </c>
      <c r="E3254" t="s">
        <v>7304</v>
      </c>
      <c r="F3254">
        <v>2</v>
      </c>
      <c r="G3254">
        <v>4</v>
      </c>
      <c r="H3254">
        <f t="shared" si="203"/>
        <v>16</v>
      </c>
      <c r="P3254" s="10"/>
      <c r="Q3254" s="10"/>
    </row>
    <row r="3255" spans="1:17" x14ac:dyDescent="0.25">
      <c r="A3255">
        <f t="shared" si="204"/>
        <v>0</v>
      </c>
      <c r="B3255">
        <v>2003</v>
      </c>
      <c r="C3255" t="s">
        <v>7305</v>
      </c>
      <c r="D3255" t="s">
        <v>7306</v>
      </c>
      <c r="E3255" t="s">
        <v>7307</v>
      </c>
      <c r="F3255">
        <v>2</v>
      </c>
      <c r="G3255">
        <v>4</v>
      </c>
      <c r="H3255">
        <f t="shared" si="203"/>
        <v>16</v>
      </c>
      <c r="P3255" s="10"/>
      <c r="Q3255" s="10"/>
    </row>
    <row r="3256" spans="1:17" x14ac:dyDescent="0.25">
      <c r="A3256">
        <f t="shared" si="204"/>
        <v>0</v>
      </c>
      <c r="B3256">
        <v>2003</v>
      </c>
      <c r="C3256" t="s">
        <v>7308</v>
      </c>
      <c r="D3256" t="s">
        <v>672</v>
      </c>
      <c r="E3256" t="s">
        <v>7309</v>
      </c>
      <c r="F3256">
        <v>2</v>
      </c>
      <c r="G3256">
        <v>4</v>
      </c>
      <c r="H3256">
        <f t="shared" si="203"/>
        <v>16</v>
      </c>
      <c r="P3256" s="10"/>
      <c r="Q3256" s="10"/>
    </row>
    <row r="3257" spans="1:17" x14ac:dyDescent="0.25">
      <c r="A3257">
        <f t="shared" si="204"/>
        <v>0</v>
      </c>
      <c r="B3257">
        <v>2003</v>
      </c>
      <c r="C3257" t="s">
        <v>7310</v>
      </c>
      <c r="D3257" t="s">
        <v>7311</v>
      </c>
      <c r="E3257" t="s">
        <v>7312</v>
      </c>
      <c r="F3257">
        <v>2</v>
      </c>
      <c r="G3257">
        <v>4</v>
      </c>
      <c r="H3257">
        <f t="shared" si="203"/>
        <v>16</v>
      </c>
      <c r="P3257" s="10"/>
      <c r="Q3257" s="10"/>
    </row>
    <row r="3258" spans="1:17" x14ac:dyDescent="0.25">
      <c r="A3258">
        <f t="shared" si="204"/>
        <v>0</v>
      </c>
      <c r="B3258">
        <v>2003</v>
      </c>
      <c r="C3258" t="s">
        <v>7313</v>
      </c>
      <c r="D3258" t="s">
        <v>6385</v>
      </c>
      <c r="E3258" t="s">
        <v>7314</v>
      </c>
      <c r="F3258">
        <v>2</v>
      </c>
      <c r="G3258">
        <v>4</v>
      </c>
      <c r="H3258">
        <f t="shared" si="203"/>
        <v>16</v>
      </c>
      <c r="P3258" s="10"/>
      <c r="Q3258" s="10"/>
    </row>
    <row r="3259" spans="1:17" x14ac:dyDescent="0.25">
      <c r="A3259">
        <f t="shared" si="204"/>
        <v>0</v>
      </c>
      <c r="B3259">
        <v>2003</v>
      </c>
      <c r="C3259" t="s">
        <v>7315</v>
      </c>
      <c r="D3259" t="s">
        <v>1993</v>
      </c>
      <c r="E3259" t="s">
        <v>7316</v>
      </c>
      <c r="F3259">
        <v>2</v>
      </c>
      <c r="G3259">
        <v>4</v>
      </c>
      <c r="H3259">
        <f t="shared" si="203"/>
        <v>16</v>
      </c>
      <c r="P3259" s="10"/>
      <c r="Q3259" s="10"/>
    </row>
    <row r="3260" spans="1:17" x14ac:dyDescent="0.25">
      <c r="A3260">
        <f t="shared" si="204"/>
        <v>0</v>
      </c>
      <c r="B3260">
        <v>2003</v>
      </c>
      <c r="C3260" t="s">
        <v>7317</v>
      </c>
      <c r="D3260" t="s">
        <v>501</v>
      </c>
      <c r="E3260" t="s">
        <v>7318</v>
      </c>
      <c r="F3260">
        <v>2</v>
      </c>
      <c r="G3260">
        <v>4</v>
      </c>
      <c r="H3260">
        <f t="shared" si="203"/>
        <v>16</v>
      </c>
      <c r="P3260" s="10"/>
      <c r="Q3260" s="10"/>
    </row>
    <row r="3261" spans="1:17" x14ac:dyDescent="0.25">
      <c r="A3261">
        <f t="shared" si="204"/>
        <v>0</v>
      </c>
      <c r="B3261">
        <v>2003</v>
      </c>
      <c r="C3261" t="s">
        <v>7319</v>
      </c>
      <c r="D3261" t="s">
        <v>7301</v>
      </c>
      <c r="E3261" t="s">
        <v>7320</v>
      </c>
      <c r="F3261">
        <v>4</v>
      </c>
      <c r="G3261">
        <v>4</v>
      </c>
      <c r="H3261">
        <f t="shared" si="203"/>
        <v>16</v>
      </c>
      <c r="P3261" s="10"/>
      <c r="Q3261" s="10"/>
    </row>
    <row r="3262" spans="1:17" x14ac:dyDescent="0.25">
      <c r="A3262">
        <f t="shared" si="204"/>
        <v>0</v>
      </c>
      <c r="B3262">
        <v>2003</v>
      </c>
      <c r="C3262" t="s">
        <v>7321</v>
      </c>
      <c r="D3262" t="s">
        <v>324</v>
      </c>
      <c r="E3262" t="s">
        <v>7322</v>
      </c>
      <c r="F3262">
        <v>2</v>
      </c>
      <c r="G3262">
        <v>4</v>
      </c>
      <c r="H3262">
        <f t="shared" si="203"/>
        <v>16</v>
      </c>
      <c r="P3262" s="10"/>
      <c r="Q3262" s="10"/>
    </row>
    <row r="3263" spans="1:17" x14ac:dyDescent="0.25">
      <c r="A3263">
        <f t="shared" si="204"/>
        <v>0</v>
      </c>
      <c r="B3263">
        <v>2003</v>
      </c>
      <c r="C3263" t="s">
        <v>7323</v>
      </c>
      <c r="D3263" t="s">
        <v>330</v>
      </c>
      <c r="E3263" t="s">
        <v>7324</v>
      </c>
      <c r="F3263">
        <v>2</v>
      </c>
      <c r="G3263">
        <v>2</v>
      </c>
      <c r="H3263">
        <f t="shared" si="203"/>
        <v>4</v>
      </c>
      <c r="P3263" s="10"/>
      <c r="Q3263" s="10"/>
    </row>
    <row r="3264" spans="1:17" x14ac:dyDescent="0.25">
      <c r="A3264">
        <f t="shared" si="204"/>
        <v>0</v>
      </c>
      <c r="B3264">
        <v>2003</v>
      </c>
      <c r="C3264" t="s">
        <v>7325</v>
      </c>
      <c r="D3264" t="s">
        <v>2523</v>
      </c>
      <c r="E3264" t="s">
        <v>7326</v>
      </c>
      <c r="F3264">
        <v>4</v>
      </c>
      <c r="G3264">
        <v>4</v>
      </c>
      <c r="H3264">
        <f t="shared" si="203"/>
        <v>16</v>
      </c>
      <c r="P3264" s="10"/>
      <c r="Q3264" s="10"/>
    </row>
    <row r="3265" spans="1:17" x14ac:dyDescent="0.25">
      <c r="A3265">
        <f t="shared" si="204"/>
        <v>0</v>
      </c>
      <c r="B3265">
        <v>2003</v>
      </c>
      <c r="C3265" t="s">
        <v>7327</v>
      </c>
      <c r="D3265" t="s">
        <v>445</v>
      </c>
      <c r="E3265" t="s">
        <v>7328</v>
      </c>
      <c r="F3265">
        <v>5</v>
      </c>
      <c r="G3265">
        <v>4</v>
      </c>
      <c r="H3265">
        <f t="shared" si="203"/>
        <v>16</v>
      </c>
      <c r="P3265" s="10"/>
      <c r="Q3265" s="10"/>
    </row>
    <row r="3266" spans="1:17" x14ac:dyDescent="0.25">
      <c r="A3266">
        <f t="shared" si="204"/>
        <v>0</v>
      </c>
      <c r="B3266">
        <v>2003</v>
      </c>
      <c r="C3266" t="s">
        <v>7329</v>
      </c>
      <c r="D3266" t="s">
        <v>7330</v>
      </c>
      <c r="E3266" t="s">
        <v>7331</v>
      </c>
      <c r="F3266">
        <v>2</v>
      </c>
      <c r="G3266">
        <v>4</v>
      </c>
      <c r="H3266">
        <f t="shared" si="203"/>
        <v>16</v>
      </c>
      <c r="P3266" s="10"/>
      <c r="Q3266" s="10"/>
    </row>
    <row r="3267" spans="1:17" x14ac:dyDescent="0.25">
      <c r="A3267">
        <f t="shared" si="204"/>
        <v>0</v>
      </c>
      <c r="B3267">
        <v>2003</v>
      </c>
      <c r="C3267" t="s">
        <v>7332</v>
      </c>
      <c r="D3267" t="s">
        <v>2374</v>
      </c>
      <c r="E3267" t="s">
        <v>7333</v>
      </c>
      <c r="F3267">
        <v>4</v>
      </c>
      <c r="G3267">
        <v>4</v>
      </c>
      <c r="H3267">
        <f t="shared" si="203"/>
        <v>16</v>
      </c>
      <c r="P3267" s="10"/>
      <c r="Q3267" s="10"/>
    </row>
    <row r="3268" spans="1:17" x14ac:dyDescent="0.25">
      <c r="A3268">
        <f t="shared" si="204"/>
        <v>0</v>
      </c>
      <c r="B3268">
        <v>2003</v>
      </c>
      <c r="C3268" t="s">
        <v>7334</v>
      </c>
      <c r="D3268" t="s">
        <v>501</v>
      </c>
      <c r="E3268" t="s">
        <v>7335</v>
      </c>
      <c r="F3268">
        <v>2</v>
      </c>
      <c r="G3268">
        <v>4</v>
      </c>
      <c r="H3268">
        <f t="shared" si="203"/>
        <v>16</v>
      </c>
      <c r="P3268" s="10"/>
      <c r="Q3268" s="10"/>
    </row>
    <row r="3269" spans="1:17" x14ac:dyDescent="0.25">
      <c r="A3269">
        <f t="shared" si="204"/>
        <v>0</v>
      </c>
      <c r="B3269">
        <v>2003</v>
      </c>
      <c r="C3269" t="s">
        <v>7336</v>
      </c>
      <c r="D3269" t="s">
        <v>2066</v>
      </c>
      <c r="E3269" t="s">
        <v>7337</v>
      </c>
      <c r="F3269">
        <v>2</v>
      </c>
      <c r="G3269">
        <v>4</v>
      </c>
      <c r="H3269">
        <f t="shared" si="203"/>
        <v>16</v>
      </c>
      <c r="P3269" s="10"/>
      <c r="Q3269" s="10"/>
    </row>
    <row r="3270" spans="1:17" x14ac:dyDescent="0.25">
      <c r="A3270">
        <f t="shared" si="204"/>
        <v>0</v>
      </c>
      <c r="B3270">
        <v>2003</v>
      </c>
      <c r="C3270" t="s">
        <v>7338</v>
      </c>
      <c r="D3270" t="s">
        <v>315</v>
      </c>
      <c r="E3270" t="s">
        <v>7339</v>
      </c>
      <c r="F3270">
        <v>2</v>
      </c>
      <c r="G3270">
        <v>4</v>
      </c>
      <c r="H3270">
        <f t="shared" si="203"/>
        <v>16</v>
      </c>
      <c r="P3270" s="10"/>
      <c r="Q3270" s="10"/>
    </row>
    <row r="3271" spans="1:17" x14ac:dyDescent="0.25">
      <c r="A3271">
        <f t="shared" si="204"/>
        <v>0</v>
      </c>
      <c r="B3271">
        <v>2003</v>
      </c>
      <c r="C3271" t="s">
        <v>7340</v>
      </c>
      <c r="D3271" t="s">
        <v>1281</v>
      </c>
      <c r="E3271" t="s">
        <v>7341</v>
      </c>
      <c r="F3271">
        <v>2</v>
      </c>
      <c r="G3271">
        <v>4</v>
      </c>
      <c r="H3271">
        <f t="shared" si="203"/>
        <v>16</v>
      </c>
      <c r="P3271" s="10"/>
      <c r="Q3271" s="10"/>
    </row>
    <row r="3272" spans="1:17" x14ac:dyDescent="0.25">
      <c r="A3272">
        <f t="shared" si="204"/>
        <v>0</v>
      </c>
      <c r="B3272">
        <v>2003</v>
      </c>
      <c r="C3272" t="s">
        <v>7342</v>
      </c>
      <c r="D3272" t="s">
        <v>403</v>
      </c>
      <c r="E3272" t="s">
        <v>7343</v>
      </c>
      <c r="F3272">
        <v>2</v>
      </c>
      <c r="G3272">
        <v>3</v>
      </c>
      <c r="H3272">
        <f t="shared" si="203"/>
        <v>9</v>
      </c>
      <c r="P3272" s="10"/>
      <c r="Q3272" s="10"/>
    </row>
    <row r="3273" spans="1:17" x14ac:dyDescent="0.25">
      <c r="A3273">
        <f t="shared" si="204"/>
        <v>0</v>
      </c>
      <c r="B3273">
        <v>2003</v>
      </c>
      <c r="C3273" t="s">
        <v>7344</v>
      </c>
      <c r="D3273" t="s">
        <v>7345</v>
      </c>
      <c r="E3273" t="s">
        <v>7346</v>
      </c>
      <c r="F3273">
        <v>5</v>
      </c>
      <c r="G3273">
        <v>4</v>
      </c>
      <c r="H3273">
        <f t="shared" si="203"/>
        <v>16</v>
      </c>
      <c r="P3273" s="10"/>
      <c r="Q3273" s="10"/>
    </row>
    <row r="3274" spans="1:17" x14ac:dyDescent="0.25">
      <c r="A3274">
        <f t="shared" si="204"/>
        <v>0</v>
      </c>
      <c r="B3274">
        <v>2003</v>
      </c>
      <c r="C3274" t="s">
        <v>7347</v>
      </c>
      <c r="D3274" t="s">
        <v>4929</v>
      </c>
      <c r="E3274" t="s">
        <v>7348</v>
      </c>
      <c r="F3274">
        <v>4</v>
      </c>
      <c r="G3274">
        <v>4</v>
      </c>
      <c r="H3274">
        <f t="shared" si="203"/>
        <v>16</v>
      </c>
      <c r="P3274" s="10"/>
      <c r="Q3274" s="10"/>
    </row>
    <row r="3275" spans="1:17" x14ac:dyDescent="0.25">
      <c r="A3275">
        <f t="shared" si="204"/>
        <v>0</v>
      </c>
      <c r="B3275">
        <v>2003</v>
      </c>
      <c r="C3275" t="s">
        <v>7349</v>
      </c>
      <c r="D3275" t="s">
        <v>327</v>
      </c>
      <c r="E3275" t="s">
        <v>2318</v>
      </c>
      <c r="F3275">
        <v>3</v>
      </c>
      <c r="G3275">
        <v>4</v>
      </c>
      <c r="H3275">
        <f t="shared" si="203"/>
        <v>16</v>
      </c>
      <c r="P3275" s="10"/>
      <c r="Q3275" s="10"/>
    </row>
    <row r="3276" spans="1:17" x14ac:dyDescent="0.25">
      <c r="A3276">
        <f t="shared" si="204"/>
        <v>0</v>
      </c>
      <c r="B3276">
        <v>2003</v>
      </c>
      <c r="C3276" t="s">
        <v>7350</v>
      </c>
      <c r="D3276" t="s">
        <v>327</v>
      </c>
      <c r="E3276" t="s">
        <v>7351</v>
      </c>
      <c r="F3276">
        <v>4</v>
      </c>
      <c r="G3276">
        <v>4</v>
      </c>
      <c r="H3276">
        <f t="shared" si="203"/>
        <v>16</v>
      </c>
      <c r="P3276" s="10"/>
      <c r="Q3276" s="10"/>
    </row>
    <row r="3277" spans="1:17" x14ac:dyDescent="0.25">
      <c r="A3277">
        <f t="shared" si="204"/>
        <v>0</v>
      </c>
      <c r="B3277">
        <v>2003</v>
      </c>
      <c r="C3277" t="s">
        <v>7352</v>
      </c>
      <c r="D3277" t="s">
        <v>576</v>
      </c>
      <c r="E3277" t="s">
        <v>7353</v>
      </c>
      <c r="F3277">
        <v>2</v>
      </c>
      <c r="G3277">
        <v>4</v>
      </c>
      <c r="H3277">
        <f t="shared" si="203"/>
        <v>16</v>
      </c>
      <c r="P3277" s="10"/>
      <c r="Q3277" s="10"/>
    </row>
    <row r="3278" spans="1:17" x14ac:dyDescent="0.25">
      <c r="A3278">
        <f t="shared" si="204"/>
        <v>0</v>
      </c>
      <c r="B3278">
        <v>2003</v>
      </c>
      <c r="C3278" t="s">
        <v>7354</v>
      </c>
      <c r="D3278" t="s">
        <v>4533</v>
      </c>
      <c r="E3278" t="s">
        <v>7355</v>
      </c>
      <c r="F3278">
        <v>2</v>
      </c>
      <c r="G3278">
        <v>3</v>
      </c>
      <c r="H3278">
        <f t="shared" si="203"/>
        <v>9</v>
      </c>
      <c r="P3278" s="10"/>
      <c r="Q3278" s="10"/>
    </row>
    <row r="3279" spans="1:17" x14ac:dyDescent="0.25">
      <c r="A3279">
        <f t="shared" si="204"/>
        <v>0</v>
      </c>
      <c r="B3279">
        <v>2003</v>
      </c>
      <c r="C3279" t="s">
        <v>7356</v>
      </c>
      <c r="D3279" t="s">
        <v>6587</v>
      </c>
      <c r="E3279" t="s">
        <v>7357</v>
      </c>
      <c r="F3279">
        <v>2</v>
      </c>
      <c r="G3279">
        <v>4</v>
      </c>
      <c r="H3279">
        <f t="shared" si="203"/>
        <v>16</v>
      </c>
      <c r="P3279" s="10"/>
      <c r="Q3279" s="10"/>
    </row>
    <row r="3280" spans="1:17" x14ac:dyDescent="0.25">
      <c r="A3280">
        <f t="shared" si="204"/>
        <v>0</v>
      </c>
      <c r="B3280">
        <v>2003</v>
      </c>
      <c r="C3280" t="s">
        <v>7358</v>
      </c>
      <c r="D3280" t="s">
        <v>2201</v>
      </c>
      <c r="E3280" t="s">
        <v>7359</v>
      </c>
      <c r="F3280">
        <v>2</v>
      </c>
      <c r="G3280">
        <v>4</v>
      </c>
      <c r="H3280">
        <f t="shared" si="203"/>
        <v>16</v>
      </c>
      <c r="P3280" s="10"/>
      <c r="Q3280" s="10"/>
    </row>
    <row r="3281" spans="1:17" x14ac:dyDescent="0.25">
      <c r="A3281">
        <f t="shared" si="204"/>
        <v>0</v>
      </c>
      <c r="B3281">
        <v>2003</v>
      </c>
      <c r="C3281" t="s">
        <v>7360</v>
      </c>
      <c r="D3281" t="s">
        <v>1748</v>
      </c>
      <c r="E3281" t="s">
        <v>7361</v>
      </c>
      <c r="F3281">
        <v>2</v>
      </c>
      <c r="G3281">
        <v>4</v>
      </c>
      <c r="H3281">
        <f t="shared" si="203"/>
        <v>16</v>
      </c>
      <c r="P3281" s="10"/>
      <c r="Q3281" s="10"/>
    </row>
    <row r="3282" spans="1:17" x14ac:dyDescent="0.25">
      <c r="A3282">
        <f t="shared" si="204"/>
        <v>0</v>
      </c>
      <c r="B3282">
        <v>2003</v>
      </c>
      <c r="C3282" t="s">
        <v>7362</v>
      </c>
      <c r="D3282" t="s">
        <v>7363</v>
      </c>
      <c r="E3282" t="s">
        <v>7364</v>
      </c>
      <c r="F3282">
        <v>3</v>
      </c>
      <c r="G3282">
        <v>3</v>
      </c>
      <c r="H3282">
        <f t="shared" si="203"/>
        <v>9</v>
      </c>
      <c r="P3282" s="10"/>
      <c r="Q3282" s="10"/>
    </row>
    <row r="3283" spans="1:17" x14ac:dyDescent="0.25">
      <c r="A3283">
        <f t="shared" si="204"/>
        <v>0</v>
      </c>
      <c r="B3283">
        <v>2003</v>
      </c>
      <c r="C3283" t="s">
        <v>7365</v>
      </c>
      <c r="D3283" t="s">
        <v>1232</v>
      </c>
      <c r="E3283" t="s">
        <v>7366</v>
      </c>
      <c r="F3283">
        <v>3</v>
      </c>
      <c r="G3283">
        <v>2</v>
      </c>
      <c r="H3283">
        <f t="shared" si="203"/>
        <v>4</v>
      </c>
      <c r="P3283" s="10"/>
      <c r="Q3283" s="10"/>
    </row>
    <row r="3284" spans="1:17" x14ac:dyDescent="0.25">
      <c r="A3284">
        <f t="shared" si="204"/>
        <v>0</v>
      </c>
      <c r="B3284">
        <v>2003</v>
      </c>
      <c r="C3284" t="s">
        <v>7367</v>
      </c>
      <c r="D3284" t="s">
        <v>324</v>
      </c>
      <c r="E3284" t="s">
        <v>7368</v>
      </c>
      <c r="F3284">
        <v>5</v>
      </c>
      <c r="G3284">
        <v>4</v>
      </c>
      <c r="H3284">
        <f t="shared" si="203"/>
        <v>16</v>
      </c>
      <c r="P3284" s="10"/>
      <c r="Q3284" s="10"/>
    </row>
    <row r="3285" spans="1:17" x14ac:dyDescent="0.25">
      <c r="A3285">
        <f t="shared" si="204"/>
        <v>0</v>
      </c>
      <c r="B3285">
        <v>2003</v>
      </c>
      <c r="C3285" t="s">
        <v>7369</v>
      </c>
      <c r="D3285" t="s">
        <v>7370</v>
      </c>
      <c r="E3285" t="s">
        <v>7371</v>
      </c>
      <c r="F3285">
        <v>2</v>
      </c>
      <c r="G3285">
        <v>4</v>
      </c>
      <c r="H3285">
        <f t="shared" si="203"/>
        <v>16</v>
      </c>
      <c r="P3285" s="10"/>
      <c r="Q3285" s="10"/>
    </row>
    <row r="3286" spans="1:17" x14ac:dyDescent="0.25">
      <c r="A3286">
        <f t="shared" si="204"/>
        <v>0</v>
      </c>
      <c r="B3286">
        <v>2003</v>
      </c>
      <c r="C3286" t="s">
        <v>7372</v>
      </c>
      <c r="D3286" t="s">
        <v>2845</v>
      </c>
      <c r="E3286" t="s">
        <v>7373</v>
      </c>
      <c r="F3286">
        <v>3</v>
      </c>
      <c r="G3286">
        <v>2</v>
      </c>
      <c r="H3286">
        <f t="shared" si="203"/>
        <v>4</v>
      </c>
      <c r="P3286" s="10"/>
      <c r="Q3286" s="10"/>
    </row>
    <row r="3287" spans="1:17" x14ac:dyDescent="0.25">
      <c r="A3287">
        <f t="shared" si="204"/>
        <v>0</v>
      </c>
      <c r="B3287">
        <v>2003</v>
      </c>
      <c r="C3287" t="s">
        <v>7374</v>
      </c>
      <c r="D3287" t="s">
        <v>7375</v>
      </c>
      <c r="E3287" t="s">
        <v>7376</v>
      </c>
      <c r="F3287">
        <v>3</v>
      </c>
      <c r="G3287">
        <v>3</v>
      </c>
      <c r="H3287">
        <f t="shared" si="203"/>
        <v>9</v>
      </c>
      <c r="P3287" s="10"/>
      <c r="Q3287" s="10"/>
    </row>
    <row r="3288" spans="1:17" x14ac:dyDescent="0.25">
      <c r="A3288">
        <f t="shared" si="204"/>
        <v>0</v>
      </c>
      <c r="B3288">
        <v>2003</v>
      </c>
      <c r="C3288" t="s">
        <v>7377</v>
      </c>
      <c r="D3288" t="s">
        <v>7378</v>
      </c>
      <c r="E3288" t="s">
        <v>7379</v>
      </c>
      <c r="F3288">
        <v>3</v>
      </c>
      <c r="G3288">
        <v>3</v>
      </c>
      <c r="H3288">
        <f t="shared" si="203"/>
        <v>9</v>
      </c>
      <c r="P3288" s="10"/>
      <c r="Q3288" s="10"/>
    </row>
    <row r="3289" spans="1:17" x14ac:dyDescent="0.25">
      <c r="A3289">
        <f t="shared" si="204"/>
        <v>0</v>
      </c>
      <c r="B3289">
        <v>2003</v>
      </c>
      <c r="C3289" t="s">
        <v>7380</v>
      </c>
      <c r="D3289" t="s">
        <v>7381</v>
      </c>
      <c r="E3289" t="s">
        <v>7382</v>
      </c>
      <c r="F3289">
        <v>4</v>
      </c>
      <c r="G3289">
        <v>4</v>
      </c>
      <c r="H3289">
        <f t="shared" si="203"/>
        <v>16</v>
      </c>
      <c r="P3289" s="10"/>
      <c r="Q3289" s="10"/>
    </row>
    <row r="3290" spans="1:17" x14ac:dyDescent="0.25">
      <c r="A3290">
        <f t="shared" si="204"/>
        <v>0</v>
      </c>
      <c r="B3290">
        <v>2003</v>
      </c>
      <c r="C3290" t="s">
        <v>7383</v>
      </c>
      <c r="D3290" t="s">
        <v>7384</v>
      </c>
      <c r="E3290" t="s">
        <v>7385</v>
      </c>
      <c r="F3290">
        <v>2</v>
      </c>
      <c r="G3290">
        <v>4</v>
      </c>
      <c r="H3290">
        <f t="shared" si="203"/>
        <v>16</v>
      </c>
      <c r="P3290" s="10"/>
      <c r="Q3290" s="10"/>
    </row>
    <row r="3291" spans="1:17" x14ac:dyDescent="0.25">
      <c r="A3291">
        <f t="shared" si="204"/>
        <v>0</v>
      </c>
      <c r="B3291">
        <v>2003</v>
      </c>
      <c r="C3291" t="s">
        <v>7386</v>
      </c>
      <c r="D3291" t="s">
        <v>1598</v>
      </c>
      <c r="E3291" t="s">
        <v>7387</v>
      </c>
      <c r="F3291">
        <v>2</v>
      </c>
      <c r="G3291">
        <v>4</v>
      </c>
      <c r="H3291">
        <f t="shared" si="203"/>
        <v>16</v>
      </c>
      <c r="P3291" s="10"/>
      <c r="Q3291" s="10"/>
    </row>
    <row r="3292" spans="1:17" x14ac:dyDescent="0.25">
      <c r="A3292">
        <f t="shared" si="204"/>
        <v>0</v>
      </c>
      <c r="B3292">
        <v>2003</v>
      </c>
      <c r="C3292" t="s">
        <v>7388</v>
      </c>
      <c r="D3292" t="s">
        <v>3173</v>
      </c>
      <c r="E3292" t="s">
        <v>6712</v>
      </c>
      <c r="F3292">
        <v>2</v>
      </c>
      <c r="G3292">
        <v>4</v>
      </c>
      <c r="H3292">
        <f t="shared" si="203"/>
        <v>16</v>
      </c>
      <c r="P3292" s="10"/>
      <c r="Q3292" s="10"/>
    </row>
    <row r="3293" spans="1:17" x14ac:dyDescent="0.25">
      <c r="A3293">
        <f t="shared" si="204"/>
        <v>0</v>
      </c>
      <c r="B3293">
        <v>2003</v>
      </c>
      <c r="C3293" t="s">
        <v>7389</v>
      </c>
      <c r="D3293" t="s">
        <v>7390</v>
      </c>
      <c r="E3293" t="s">
        <v>7391</v>
      </c>
      <c r="F3293">
        <v>2</v>
      </c>
      <c r="G3293">
        <v>2</v>
      </c>
      <c r="H3293">
        <f t="shared" si="203"/>
        <v>4</v>
      </c>
      <c r="P3293" s="10"/>
      <c r="Q3293" s="10"/>
    </row>
    <row r="3294" spans="1:17" x14ac:dyDescent="0.25">
      <c r="A3294">
        <f t="shared" si="204"/>
        <v>0</v>
      </c>
      <c r="B3294">
        <v>2003</v>
      </c>
      <c r="C3294" t="s">
        <v>7392</v>
      </c>
      <c r="D3294" t="s">
        <v>2845</v>
      </c>
      <c r="E3294" t="s">
        <v>7393</v>
      </c>
      <c r="F3294">
        <v>3</v>
      </c>
      <c r="G3294">
        <v>2</v>
      </c>
      <c r="H3294">
        <f t="shared" si="203"/>
        <v>4</v>
      </c>
      <c r="P3294" s="10"/>
      <c r="Q3294" s="10"/>
    </row>
    <row r="3295" spans="1:17" x14ac:dyDescent="0.25">
      <c r="A3295">
        <f t="shared" si="204"/>
        <v>0</v>
      </c>
      <c r="B3295">
        <v>2003</v>
      </c>
      <c r="C3295" t="s">
        <v>7394</v>
      </c>
      <c r="D3295" t="s">
        <v>7395</v>
      </c>
      <c r="E3295" t="s">
        <v>7396</v>
      </c>
      <c r="F3295">
        <v>2</v>
      </c>
      <c r="G3295">
        <v>4</v>
      </c>
      <c r="H3295">
        <f t="shared" si="203"/>
        <v>16</v>
      </c>
      <c r="P3295" s="10"/>
      <c r="Q3295" s="10"/>
    </row>
    <row r="3296" spans="1:17" x14ac:dyDescent="0.25">
      <c r="A3296">
        <f t="shared" si="204"/>
        <v>0</v>
      </c>
      <c r="B3296">
        <v>2003</v>
      </c>
      <c r="C3296" t="s">
        <v>7397</v>
      </c>
      <c r="D3296" t="s">
        <v>7398</v>
      </c>
      <c r="E3296" t="s">
        <v>7399</v>
      </c>
      <c r="F3296">
        <v>4</v>
      </c>
      <c r="G3296">
        <v>3</v>
      </c>
      <c r="H3296">
        <f t="shared" si="203"/>
        <v>9</v>
      </c>
      <c r="P3296" s="10"/>
      <c r="Q3296" s="10"/>
    </row>
    <row r="3297" spans="1:17" x14ac:dyDescent="0.25">
      <c r="A3297">
        <f t="shared" si="204"/>
        <v>0</v>
      </c>
      <c r="B3297">
        <v>2003</v>
      </c>
      <c r="C3297" t="s">
        <v>7400</v>
      </c>
      <c r="D3297" t="s">
        <v>2766</v>
      </c>
      <c r="E3297" t="s">
        <v>7401</v>
      </c>
      <c r="F3297">
        <v>2</v>
      </c>
      <c r="G3297">
        <v>4</v>
      </c>
      <c r="H3297">
        <f t="shared" si="203"/>
        <v>16</v>
      </c>
      <c r="P3297" s="10"/>
      <c r="Q3297" s="10"/>
    </row>
    <row r="3298" spans="1:17" x14ac:dyDescent="0.25">
      <c r="A3298">
        <f t="shared" si="204"/>
        <v>0</v>
      </c>
      <c r="B3298">
        <v>2003</v>
      </c>
      <c r="C3298" t="s">
        <v>7402</v>
      </c>
      <c r="D3298" t="s">
        <v>1524</v>
      </c>
      <c r="E3298" t="s">
        <v>7403</v>
      </c>
      <c r="F3298">
        <v>4</v>
      </c>
      <c r="G3298">
        <v>4</v>
      </c>
      <c r="H3298">
        <f t="shared" si="203"/>
        <v>16</v>
      </c>
      <c r="P3298" s="10"/>
      <c r="Q3298" s="10"/>
    </row>
    <row r="3299" spans="1:17" x14ac:dyDescent="0.25">
      <c r="A3299">
        <f t="shared" si="204"/>
        <v>0</v>
      </c>
      <c r="B3299">
        <v>2003</v>
      </c>
      <c r="C3299" t="s">
        <v>7404</v>
      </c>
      <c r="D3299" t="s">
        <v>1281</v>
      </c>
      <c r="E3299" t="s">
        <v>7405</v>
      </c>
      <c r="F3299">
        <v>2</v>
      </c>
      <c r="G3299">
        <v>4</v>
      </c>
      <c r="H3299">
        <f t="shared" si="203"/>
        <v>16</v>
      </c>
      <c r="P3299" s="10"/>
      <c r="Q3299" s="10"/>
    </row>
    <row r="3300" spans="1:17" x14ac:dyDescent="0.25">
      <c r="A3300">
        <f t="shared" si="204"/>
        <v>0</v>
      </c>
      <c r="B3300">
        <v>2003</v>
      </c>
      <c r="C3300" t="s">
        <v>7406</v>
      </c>
      <c r="D3300" t="s">
        <v>2879</v>
      </c>
      <c r="E3300" t="s">
        <v>7407</v>
      </c>
      <c r="F3300">
        <v>3</v>
      </c>
      <c r="G3300">
        <v>4</v>
      </c>
      <c r="H3300">
        <f t="shared" si="203"/>
        <v>16</v>
      </c>
      <c r="P3300" s="10"/>
      <c r="Q3300" s="10"/>
    </row>
    <row r="3301" spans="1:17" x14ac:dyDescent="0.25">
      <c r="A3301">
        <f t="shared" si="204"/>
        <v>0</v>
      </c>
      <c r="B3301">
        <v>2003</v>
      </c>
      <c r="C3301" t="s">
        <v>7408</v>
      </c>
      <c r="D3301" t="s">
        <v>376</v>
      </c>
      <c r="E3301" t="s">
        <v>2173</v>
      </c>
      <c r="F3301">
        <v>3</v>
      </c>
      <c r="G3301">
        <v>3</v>
      </c>
      <c r="H3301">
        <f t="shared" si="203"/>
        <v>9</v>
      </c>
      <c r="P3301" s="10"/>
      <c r="Q3301" s="10"/>
    </row>
    <row r="3302" spans="1:17" x14ac:dyDescent="0.25">
      <c r="A3302">
        <f t="shared" si="204"/>
        <v>0</v>
      </c>
      <c r="B3302">
        <v>2003</v>
      </c>
      <c r="C3302" t="s">
        <v>7409</v>
      </c>
      <c r="D3302" t="s">
        <v>602</v>
      </c>
      <c r="E3302" t="s">
        <v>7410</v>
      </c>
      <c r="F3302">
        <v>2</v>
      </c>
      <c r="G3302">
        <v>4</v>
      </c>
      <c r="H3302">
        <f t="shared" si="203"/>
        <v>16</v>
      </c>
      <c r="P3302" s="10"/>
      <c r="Q3302" s="10"/>
    </row>
    <row r="3303" spans="1:17" x14ac:dyDescent="0.25">
      <c r="A3303">
        <f t="shared" si="204"/>
        <v>0</v>
      </c>
      <c r="B3303">
        <v>2003</v>
      </c>
      <c r="C3303" t="s">
        <v>7411</v>
      </c>
      <c r="D3303" t="s">
        <v>315</v>
      </c>
      <c r="E3303" t="s">
        <v>7412</v>
      </c>
      <c r="F3303">
        <v>2</v>
      </c>
      <c r="G3303">
        <v>2</v>
      </c>
      <c r="H3303">
        <f t="shared" si="203"/>
        <v>4</v>
      </c>
      <c r="P3303" s="10"/>
      <c r="Q3303" s="10"/>
    </row>
    <row r="3304" spans="1:17" x14ac:dyDescent="0.25">
      <c r="A3304">
        <f t="shared" si="204"/>
        <v>0</v>
      </c>
      <c r="B3304">
        <v>2003</v>
      </c>
      <c r="C3304" t="s">
        <v>7413</v>
      </c>
      <c r="D3304" t="s">
        <v>484</v>
      </c>
      <c r="E3304" t="s">
        <v>7414</v>
      </c>
      <c r="F3304">
        <v>2</v>
      </c>
      <c r="G3304">
        <v>4</v>
      </c>
      <c r="H3304">
        <f t="shared" si="203"/>
        <v>16</v>
      </c>
      <c r="P3304" s="10"/>
      <c r="Q3304" s="10"/>
    </row>
    <row r="3305" spans="1:17" x14ac:dyDescent="0.25">
      <c r="A3305">
        <f t="shared" si="204"/>
        <v>0</v>
      </c>
      <c r="B3305">
        <v>2003</v>
      </c>
      <c r="C3305" t="s">
        <v>7415</v>
      </c>
      <c r="D3305" t="s">
        <v>324</v>
      </c>
      <c r="E3305" t="s">
        <v>7416</v>
      </c>
      <c r="F3305">
        <v>2</v>
      </c>
      <c r="G3305">
        <v>4</v>
      </c>
      <c r="H3305">
        <f t="shared" si="203"/>
        <v>16</v>
      </c>
      <c r="P3305" s="10"/>
      <c r="Q3305" s="10"/>
    </row>
    <row r="3306" spans="1:17" x14ac:dyDescent="0.25">
      <c r="A3306">
        <f t="shared" si="204"/>
        <v>0</v>
      </c>
      <c r="B3306">
        <v>2003</v>
      </c>
      <c r="C3306" t="s">
        <v>7417</v>
      </c>
      <c r="D3306" t="s">
        <v>1222</v>
      </c>
      <c r="E3306" t="s">
        <v>7418</v>
      </c>
      <c r="F3306">
        <v>2</v>
      </c>
      <c r="G3306">
        <v>4</v>
      </c>
      <c r="H3306">
        <f t="shared" si="203"/>
        <v>16</v>
      </c>
      <c r="P3306" s="10"/>
      <c r="Q3306" s="10"/>
    </row>
    <row r="3307" spans="1:17" x14ac:dyDescent="0.25">
      <c r="A3307">
        <f t="shared" si="204"/>
        <v>0</v>
      </c>
      <c r="B3307">
        <v>2003</v>
      </c>
      <c r="C3307" t="s">
        <v>7419</v>
      </c>
      <c r="D3307" t="s">
        <v>7420</v>
      </c>
      <c r="E3307" t="s">
        <v>7421</v>
      </c>
      <c r="F3307">
        <v>3</v>
      </c>
      <c r="G3307">
        <v>4</v>
      </c>
      <c r="H3307">
        <f t="shared" si="203"/>
        <v>16</v>
      </c>
      <c r="P3307" s="10"/>
      <c r="Q3307" s="10"/>
    </row>
    <row r="3308" spans="1:17" x14ac:dyDescent="0.25">
      <c r="A3308">
        <f t="shared" si="204"/>
        <v>0</v>
      </c>
      <c r="B3308">
        <v>2003</v>
      </c>
      <c r="C3308" t="s">
        <v>7422</v>
      </c>
      <c r="D3308" t="s">
        <v>7423</v>
      </c>
      <c r="E3308" t="s">
        <v>7424</v>
      </c>
      <c r="F3308">
        <v>3</v>
      </c>
      <c r="G3308">
        <v>3</v>
      </c>
      <c r="H3308">
        <f t="shared" si="203"/>
        <v>9</v>
      </c>
      <c r="P3308" s="10"/>
      <c r="Q3308" s="10"/>
    </row>
    <row r="3309" spans="1:17" x14ac:dyDescent="0.25">
      <c r="A3309">
        <f t="shared" si="204"/>
        <v>0</v>
      </c>
      <c r="B3309">
        <v>2003</v>
      </c>
      <c r="C3309" t="s">
        <v>7425</v>
      </c>
      <c r="D3309" t="s">
        <v>2523</v>
      </c>
      <c r="E3309" t="s">
        <v>7426</v>
      </c>
      <c r="F3309">
        <v>3</v>
      </c>
      <c r="G3309">
        <v>3</v>
      </c>
      <c r="H3309">
        <f t="shared" si="203"/>
        <v>9</v>
      </c>
      <c r="P3309" s="10"/>
      <c r="Q3309" s="10"/>
    </row>
    <row r="3310" spans="1:17" x14ac:dyDescent="0.25">
      <c r="A3310">
        <f t="shared" si="204"/>
        <v>0</v>
      </c>
      <c r="B3310">
        <v>2003</v>
      </c>
      <c r="C3310" t="s">
        <v>7427</v>
      </c>
      <c r="D3310" t="s">
        <v>1276</v>
      </c>
      <c r="E3310" t="s">
        <v>7428</v>
      </c>
      <c r="F3310">
        <v>3</v>
      </c>
      <c r="G3310">
        <v>3</v>
      </c>
      <c r="H3310">
        <f t="shared" si="203"/>
        <v>9</v>
      </c>
      <c r="P3310" s="10"/>
      <c r="Q3310" s="10"/>
    </row>
    <row r="3311" spans="1:17" x14ac:dyDescent="0.25">
      <c r="A3311">
        <f t="shared" si="204"/>
        <v>0</v>
      </c>
      <c r="B3311">
        <v>2003</v>
      </c>
      <c r="C3311" t="s">
        <v>7429</v>
      </c>
      <c r="D3311" t="s">
        <v>376</v>
      </c>
      <c r="E3311" t="s">
        <v>7430</v>
      </c>
      <c r="F3311">
        <v>2</v>
      </c>
      <c r="G3311">
        <v>4</v>
      </c>
      <c r="H3311">
        <f t="shared" si="203"/>
        <v>16</v>
      </c>
      <c r="P3311" s="10"/>
      <c r="Q3311" s="10"/>
    </row>
    <row r="3312" spans="1:17" x14ac:dyDescent="0.25">
      <c r="A3312">
        <f t="shared" si="204"/>
        <v>0</v>
      </c>
      <c r="B3312">
        <v>2003</v>
      </c>
      <c r="C3312" t="s">
        <v>7431</v>
      </c>
      <c r="D3312" t="s">
        <v>484</v>
      </c>
      <c r="E3312" t="s">
        <v>7432</v>
      </c>
      <c r="F3312">
        <v>4</v>
      </c>
      <c r="G3312">
        <v>1</v>
      </c>
      <c r="H3312">
        <f t="shared" si="203"/>
        <v>1</v>
      </c>
      <c r="P3312" s="10"/>
      <c r="Q3312" s="10"/>
    </row>
    <row r="3313" spans="1:17" x14ac:dyDescent="0.25">
      <c r="A3313">
        <f t="shared" si="204"/>
        <v>0</v>
      </c>
      <c r="B3313">
        <v>2003</v>
      </c>
      <c r="C3313" t="s">
        <v>7433</v>
      </c>
      <c r="D3313" t="s">
        <v>7434</v>
      </c>
      <c r="E3313" t="s">
        <v>7435</v>
      </c>
      <c r="F3313">
        <v>4</v>
      </c>
      <c r="G3313">
        <v>4</v>
      </c>
      <c r="H3313">
        <f t="shared" si="203"/>
        <v>16</v>
      </c>
      <c r="P3313" s="10"/>
      <c r="Q3313" s="10"/>
    </row>
    <row r="3314" spans="1:17" x14ac:dyDescent="0.25">
      <c r="A3314">
        <f t="shared" si="204"/>
        <v>0</v>
      </c>
      <c r="B3314">
        <v>2003</v>
      </c>
      <c r="C3314" t="s">
        <v>7436</v>
      </c>
      <c r="D3314" t="s">
        <v>1222</v>
      </c>
      <c r="E3314" t="s">
        <v>7437</v>
      </c>
      <c r="F3314">
        <v>2</v>
      </c>
      <c r="G3314">
        <v>4</v>
      </c>
      <c r="H3314">
        <f t="shared" si="203"/>
        <v>16</v>
      </c>
      <c r="P3314" s="10"/>
      <c r="Q3314" s="10"/>
    </row>
    <row r="3315" spans="1:17" x14ac:dyDescent="0.25">
      <c r="A3315">
        <f t="shared" si="204"/>
        <v>0</v>
      </c>
      <c r="B3315">
        <v>2003</v>
      </c>
      <c r="C3315" t="s">
        <v>7438</v>
      </c>
      <c r="D3315" t="s">
        <v>7439</v>
      </c>
      <c r="E3315" t="s">
        <v>7440</v>
      </c>
      <c r="F3315">
        <v>4</v>
      </c>
      <c r="G3315">
        <v>5</v>
      </c>
      <c r="H3315">
        <f t="shared" si="203"/>
        <v>25</v>
      </c>
      <c r="P3315" s="10"/>
      <c r="Q3315" s="10"/>
    </row>
    <row r="3316" spans="1:17" x14ac:dyDescent="0.25">
      <c r="A3316">
        <f t="shared" si="204"/>
        <v>0</v>
      </c>
      <c r="B3316">
        <v>2003</v>
      </c>
      <c r="C3316" t="s">
        <v>7441</v>
      </c>
      <c r="D3316" t="s">
        <v>7442</v>
      </c>
      <c r="E3316" t="s">
        <v>7443</v>
      </c>
      <c r="F3316">
        <v>3</v>
      </c>
      <c r="G3316">
        <v>3</v>
      </c>
      <c r="H3316">
        <f t="shared" ref="H3316:H3379" si="205">G3316^2</f>
        <v>9</v>
      </c>
      <c r="P3316" s="10"/>
      <c r="Q3316" s="10"/>
    </row>
    <row r="3317" spans="1:17" x14ac:dyDescent="0.25">
      <c r="A3317">
        <f t="shared" ref="A3317:A3380" si="206">IF(C3317=C3316,1,0)</f>
        <v>0</v>
      </c>
      <c r="B3317">
        <v>2003</v>
      </c>
      <c r="C3317" t="s">
        <v>7444</v>
      </c>
      <c r="D3317" t="s">
        <v>921</v>
      </c>
      <c r="E3317" t="s">
        <v>7445</v>
      </c>
      <c r="F3317">
        <v>2</v>
      </c>
      <c r="G3317">
        <v>4</v>
      </c>
      <c r="H3317">
        <f t="shared" si="205"/>
        <v>16</v>
      </c>
      <c r="P3317" s="10"/>
      <c r="Q3317" s="10"/>
    </row>
    <row r="3318" spans="1:17" x14ac:dyDescent="0.25">
      <c r="A3318">
        <f t="shared" si="206"/>
        <v>0</v>
      </c>
      <c r="B3318">
        <v>2003</v>
      </c>
      <c r="C3318" t="s">
        <v>7446</v>
      </c>
      <c r="D3318" t="s">
        <v>373</v>
      </c>
      <c r="E3318" t="s">
        <v>7447</v>
      </c>
      <c r="F3318">
        <v>2</v>
      </c>
      <c r="G3318">
        <v>3</v>
      </c>
      <c r="H3318">
        <f t="shared" si="205"/>
        <v>9</v>
      </c>
      <c r="P3318" s="10"/>
      <c r="Q3318" s="10"/>
    </row>
    <row r="3319" spans="1:17" x14ac:dyDescent="0.25">
      <c r="A3319">
        <f t="shared" si="206"/>
        <v>0</v>
      </c>
      <c r="B3319">
        <v>2003</v>
      </c>
      <c r="C3319" t="s">
        <v>7448</v>
      </c>
      <c r="D3319" t="s">
        <v>5621</v>
      </c>
      <c r="E3319" t="s">
        <v>6576</v>
      </c>
      <c r="F3319">
        <v>3</v>
      </c>
      <c r="G3319">
        <v>4</v>
      </c>
      <c r="H3319">
        <f t="shared" si="205"/>
        <v>16</v>
      </c>
      <c r="P3319" s="10"/>
      <c r="Q3319" s="10"/>
    </row>
    <row r="3320" spans="1:17" x14ac:dyDescent="0.25">
      <c r="A3320">
        <f t="shared" si="206"/>
        <v>0</v>
      </c>
      <c r="B3320">
        <v>2003</v>
      </c>
      <c r="C3320" t="s">
        <v>7449</v>
      </c>
      <c r="D3320" t="s">
        <v>5788</v>
      </c>
      <c r="E3320" t="s">
        <v>7450</v>
      </c>
      <c r="F3320">
        <v>3</v>
      </c>
      <c r="G3320">
        <v>4</v>
      </c>
      <c r="H3320">
        <f t="shared" si="205"/>
        <v>16</v>
      </c>
      <c r="P3320" s="10"/>
      <c r="Q3320" s="10"/>
    </row>
    <row r="3321" spans="1:17" x14ac:dyDescent="0.25">
      <c r="A3321">
        <f t="shared" si="206"/>
        <v>0</v>
      </c>
      <c r="B3321">
        <v>2003</v>
      </c>
      <c r="C3321" t="s">
        <v>7451</v>
      </c>
      <c r="D3321" t="s">
        <v>2879</v>
      </c>
      <c r="E3321" t="s">
        <v>7452</v>
      </c>
      <c r="F3321">
        <v>3</v>
      </c>
      <c r="G3321">
        <v>3</v>
      </c>
      <c r="H3321">
        <f t="shared" si="205"/>
        <v>9</v>
      </c>
      <c r="P3321" s="10"/>
      <c r="Q3321" s="10"/>
    </row>
    <row r="3322" spans="1:17" x14ac:dyDescent="0.25">
      <c r="A3322">
        <f t="shared" si="206"/>
        <v>0</v>
      </c>
      <c r="B3322">
        <v>2003</v>
      </c>
      <c r="C3322" t="s">
        <v>7453</v>
      </c>
      <c r="D3322" t="s">
        <v>6906</v>
      </c>
      <c r="E3322" t="s">
        <v>7454</v>
      </c>
      <c r="F3322">
        <v>2</v>
      </c>
      <c r="G3322">
        <v>4</v>
      </c>
      <c r="H3322">
        <f t="shared" si="205"/>
        <v>16</v>
      </c>
      <c r="P3322" s="10"/>
      <c r="Q3322" s="10"/>
    </row>
    <row r="3323" spans="1:17" x14ac:dyDescent="0.25">
      <c r="A3323">
        <f t="shared" si="206"/>
        <v>0</v>
      </c>
      <c r="B3323">
        <v>2003</v>
      </c>
      <c r="C3323" t="s">
        <v>7455</v>
      </c>
      <c r="D3323" t="s">
        <v>1115</v>
      </c>
      <c r="E3323" t="s">
        <v>5237</v>
      </c>
      <c r="F3323">
        <v>4</v>
      </c>
      <c r="G3323">
        <v>3</v>
      </c>
      <c r="H3323">
        <f t="shared" si="205"/>
        <v>9</v>
      </c>
      <c r="P3323" s="10"/>
      <c r="Q3323" s="10"/>
    </row>
    <row r="3324" spans="1:17" x14ac:dyDescent="0.25">
      <c r="A3324">
        <f t="shared" si="206"/>
        <v>0</v>
      </c>
      <c r="B3324">
        <v>2003</v>
      </c>
      <c r="C3324" t="s">
        <v>7456</v>
      </c>
      <c r="D3324" t="s">
        <v>3170</v>
      </c>
      <c r="E3324" t="s">
        <v>7457</v>
      </c>
      <c r="F3324">
        <v>2</v>
      </c>
      <c r="G3324">
        <v>3</v>
      </c>
      <c r="H3324">
        <f t="shared" si="205"/>
        <v>9</v>
      </c>
      <c r="P3324" s="10"/>
      <c r="Q3324" s="10"/>
    </row>
    <row r="3325" spans="1:17" x14ac:dyDescent="0.25">
      <c r="A3325">
        <f t="shared" si="206"/>
        <v>0</v>
      </c>
      <c r="B3325">
        <v>2003</v>
      </c>
      <c r="C3325" t="s">
        <v>7458</v>
      </c>
      <c r="D3325" t="s">
        <v>2374</v>
      </c>
      <c r="E3325" t="s">
        <v>7459</v>
      </c>
      <c r="F3325">
        <v>2</v>
      </c>
      <c r="G3325">
        <v>4</v>
      </c>
      <c r="H3325">
        <f t="shared" si="205"/>
        <v>16</v>
      </c>
      <c r="P3325" s="10"/>
      <c r="Q3325" s="10"/>
    </row>
    <row r="3326" spans="1:17" x14ac:dyDescent="0.25">
      <c r="A3326">
        <f t="shared" si="206"/>
        <v>0</v>
      </c>
      <c r="B3326">
        <v>2003</v>
      </c>
      <c r="C3326" t="s">
        <v>7460</v>
      </c>
      <c r="D3326" t="s">
        <v>6002</v>
      </c>
      <c r="E3326" t="s">
        <v>7461</v>
      </c>
      <c r="F3326">
        <v>2</v>
      </c>
      <c r="G3326">
        <v>4</v>
      </c>
      <c r="H3326">
        <f t="shared" si="205"/>
        <v>16</v>
      </c>
      <c r="P3326" s="10"/>
      <c r="Q3326" s="10"/>
    </row>
    <row r="3327" spans="1:17" x14ac:dyDescent="0.25">
      <c r="A3327">
        <f t="shared" si="206"/>
        <v>0</v>
      </c>
      <c r="B3327">
        <v>2003</v>
      </c>
      <c r="C3327" t="s">
        <v>7462</v>
      </c>
      <c r="D3327" t="s">
        <v>2838</v>
      </c>
      <c r="E3327" t="s">
        <v>7463</v>
      </c>
      <c r="F3327">
        <v>2</v>
      </c>
      <c r="G3327">
        <v>4</v>
      </c>
      <c r="H3327">
        <f t="shared" si="205"/>
        <v>16</v>
      </c>
      <c r="P3327" s="10"/>
      <c r="Q3327" s="10"/>
    </row>
    <row r="3328" spans="1:17" x14ac:dyDescent="0.25">
      <c r="A3328">
        <f t="shared" si="206"/>
        <v>0</v>
      </c>
      <c r="B3328">
        <v>2003</v>
      </c>
      <c r="C3328" t="s">
        <v>7464</v>
      </c>
      <c r="D3328" t="s">
        <v>2374</v>
      </c>
      <c r="E3328" t="s">
        <v>7465</v>
      </c>
      <c r="F3328">
        <v>3</v>
      </c>
      <c r="G3328">
        <v>4</v>
      </c>
      <c r="H3328">
        <f t="shared" si="205"/>
        <v>16</v>
      </c>
      <c r="P3328" s="10"/>
      <c r="Q3328" s="10"/>
    </row>
    <row r="3329" spans="1:17" x14ac:dyDescent="0.25">
      <c r="A3329">
        <f t="shared" si="206"/>
        <v>0</v>
      </c>
      <c r="B3329">
        <v>2003</v>
      </c>
      <c r="C3329" t="s">
        <v>7466</v>
      </c>
      <c r="D3329" t="s">
        <v>324</v>
      </c>
      <c r="E3329" t="s">
        <v>7467</v>
      </c>
      <c r="F3329">
        <v>2</v>
      </c>
      <c r="G3329">
        <v>4</v>
      </c>
      <c r="H3329">
        <f t="shared" si="205"/>
        <v>16</v>
      </c>
      <c r="P3329" s="10"/>
      <c r="Q3329" s="10"/>
    </row>
    <row r="3330" spans="1:17" x14ac:dyDescent="0.25">
      <c r="A3330">
        <f t="shared" si="206"/>
        <v>0</v>
      </c>
      <c r="B3330">
        <v>2003</v>
      </c>
      <c r="C3330" t="s">
        <v>7468</v>
      </c>
      <c r="D3330" t="s">
        <v>988</v>
      </c>
      <c r="E3330" t="s">
        <v>7469</v>
      </c>
      <c r="F3330">
        <v>3</v>
      </c>
      <c r="G3330">
        <v>3</v>
      </c>
      <c r="H3330">
        <f t="shared" si="205"/>
        <v>9</v>
      </c>
      <c r="P3330" s="10"/>
      <c r="Q3330" s="10"/>
    </row>
    <row r="3331" spans="1:17" x14ac:dyDescent="0.25">
      <c r="A3331">
        <f t="shared" si="206"/>
        <v>0</v>
      </c>
      <c r="B3331">
        <v>2003</v>
      </c>
      <c r="C3331" t="s">
        <v>7470</v>
      </c>
      <c r="D3331" t="s">
        <v>1141</v>
      </c>
      <c r="E3331" t="s">
        <v>7471</v>
      </c>
      <c r="F3331">
        <v>2</v>
      </c>
      <c r="G3331">
        <v>4</v>
      </c>
      <c r="H3331">
        <f t="shared" si="205"/>
        <v>16</v>
      </c>
      <c r="P3331" s="10"/>
      <c r="Q3331" s="10"/>
    </row>
    <row r="3332" spans="1:17" x14ac:dyDescent="0.25">
      <c r="A3332">
        <f t="shared" si="206"/>
        <v>0</v>
      </c>
      <c r="B3332">
        <v>2003</v>
      </c>
      <c r="C3332" t="s">
        <v>7472</v>
      </c>
      <c r="D3332" t="s">
        <v>815</v>
      </c>
      <c r="E3332" t="s">
        <v>7473</v>
      </c>
      <c r="F3332">
        <v>2</v>
      </c>
      <c r="G3332">
        <v>4</v>
      </c>
      <c r="H3332">
        <f t="shared" si="205"/>
        <v>16</v>
      </c>
      <c r="P3332" s="10"/>
      <c r="Q3332" s="10"/>
    </row>
    <row r="3333" spans="1:17" x14ac:dyDescent="0.25">
      <c r="A3333">
        <f t="shared" si="206"/>
        <v>0</v>
      </c>
      <c r="B3333">
        <v>2003</v>
      </c>
      <c r="C3333" t="s">
        <v>7474</v>
      </c>
      <c r="D3333" t="s">
        <v>7213</v>
      </c>
      <c r="E3333" t="s">
        <v>7475</v>
      </c>
      <c r="F3333">
        <v>4</v>
      </c>
      <c r="G3333">
        <v>3</v>
      </c>
      <c r="H3333">
        <f t="shared" si="205"/>
        <v>9</v>
      </c>
      <c r="P3333" s="10"/>
      <c r="Q3333" s="10"/>
    </row>
    <row r="3334" spans="1:17" x14ac:dyDescent="0.25">
      <c r="A3334">
        <f t="shared" si="206"/>
        <v>0</v>
      </c>
      <c r="B3334">
        <v>2003</v>
      </c>
      <c r="C3334" t="s">
        <v>7476</v>
      </c>
      <c r="D3334" t="s">
        <v>4484</v>
      </c>
      <c r="E3334" t="s">
        <v>7477</v>
      </c>
      <c r="F3334">
        <v>2</v>
      </c>
      <c r="G3334">
        <v>4</v>
      </c>
      <c r="H3334">
        <f t="shared" si="205"/>
        <v>16</v>
      </c>
      <c r="P3334" s="10"/>
      <c r="Q3334" s="10"/>
    </row>
    <row r="3335" spans="1:17" x14ac:dyDescent="0.25">
      <c r="A3335">
        <f t="shared" si="206"/>
        <v>0</v>
      </c>
      <c r="B3335">
        <v>2003</v>
      </c>
      <c r="C3335" t="s">
        <v>7478</v>
      </c>
      <c r="D3335" t="s">
        <v>7479</v>
      </c>
      <c r="E3335" t="s">
        <v>7480</v>
      </c>
      <c r="F3335">
        <v>3</v>
      </c>
      <c r="G3335">
        <v>3</v>
      </c>
      <c r="H3335">
        <f t="shared" si="205"/>
        <v>9</v>
      </c>
      <c r="P3335" s="10"/>
      <c r="Q3335" s="10"/>
    </row>
    <row r="3336" spans="1:17" x14ac:dyDescent="0.25">
      <c r="A3336">
        <f t="shared" si="206"/>
        <v>0</v>
      </c>
      <c r="B3336">
        <v>2003</v>
      </c>
      <c r="C3336" t="s">
        <v>7481</v>
      </c>
      <c r="D3336" t="s">
        <v>688</v>
      </c>
      <c r="E3336" t="s">
        <v>7482</v>
      </c>
      <c r="F3336">
        <v>3</v>
      </c>
      <c r="G3336">
        <v>2</v>
      </c>
      <c r="H3336">
        <f t="shared" si="205"/>
        <v>4</v>
      </c>
      <c r="P3336" s="10"/>
      <c r="Q3336" s="10"/>
    </row>
    <row r="3337" spans="1:17" x14ac:dyDescent="0.25">
      <c r="A3337">
        <f t="shared" si="206"/>
        <v>0</v>
      </c>
      <c r="B3337">
        <v>2003</v>
      </c>
      <c r="C3337" t="s">
        <v>7483</v>
      </c>
      <c r="D3337" t="s">
        <v>364</v>
      </c>
      <c r="E3337" t="s">
        <v>7484</v>
      </c>
      <c r="F3337">
        <v>3</v>
      </c>
      <c r="G3337">
        <v>3</v>
      </c>
      <c r="H3337">
        <f t="shared" si="205"/>
        <v>9</v>
      </c>
      <c r="P3337" s="10"/>
      <c r="Q3337" s="10"/>
    </row>
    <row r="3338" spans="1:17" x14ac:dyDescent="0.25">
      <c r="A3338">
        <f t="shared" si="206"/>
        <v>0</v>
      </c>
      <c r="B3338">
        <v>2003</v>
      </c>
      <c r="C3338" t="s">
        <v>7485</v>
      </c>
      <c r="D3338" t="s">
        <v>2374</v>
      </c>
      <c r="E3338" t="s">
        <v>7486</v>
      </c>
      <c r="F3338">
        <v>2</v>
      </c>
      <c r="G3338">
        <v>4</v>
      </c>
      <c r="H3338">
        <f t="shared" si="205"/>
        <v>16</v>
      </c>
      <c r="P3338" s="10"/>
      <c r="Q3338" s="10"/>
    </row>
    <row r="3339" spans="1:17" x14ac:dyDescent="0.25">
      <c r="A3339">
        <f t="shared" si="206"/>
        <v>0</v>
      </c>
      <c r="B3339">
        <v>2003</v>
      </c>
      <c r="C3339" t="s">
        <v>7487</v>
      </c>
      <c r="D3339" t="s">
        <v>5749</v>
      </c>
      <c r="E3339" t="s">
        <v>7488</v>
      </c>
      <c r="F3339">
        <v>2</v>
      </c>
      <c r="G3339">
        <v>4</v>
      </c>
      <c r="H3339">
        <f t="shared" si="205"/>
        <v>16</v>
      </c>
      <c r="P3339" s="10"/>
      <c r="Q3339" s="10"/>
    </row>
    <row r="3340" spans="1:17" x14ac:dyDescent="0.25">
      <c r="A3340">
        <f t="shared" si="206"/>
        <v>0</v>
      </c>
      <c r="B3340">
        <v>2003</v>
      </c>
      <c r="C3340" t="s">
        <v>7489</v>
      </c>
      <c r="D3340" t="s">
        <v>7490</v>
      </c>
      <c r="E3340" t="s">
        <v>7491</v>
      </c>
      <c r="F3340">
        <v>3</v>
      </c>
      <c r="G3340">
        <v>4</v>
      </c>
      <c r="H3340">
        <f t="shared" si="205"/>
        <v>16</v>
      </c>
      <c r="P3340" s="10"/>
      <c r="Q3340" s="10"/>
    </row>
    <row r="3341" spans="1:17" x14ac:dyDescent="0.25">
      <c r="A3341">
        <f t="shared" si="206"/>
        <v>0</v>
      </c>
      <c r="B3341">
        <v>2003</v>
      </c>
      <c r="C3341" t="s">
        <v>7492</v>
      </c>
      <c r="D3341" t="s">
        <v>1855</v>
      </c>
      <c r="E3341" t="s">
        <v>7493</v>
      </c>
      <c r="F3341">
        <v>3</v>
      </c>
      <c r="G3341">
        <v>4</v>
      </c>
      <c r="H3341">
        <f t="shared" si="205"/>
        <v>16</v>
      </c>
      <c r="P3341" s="10"/>
      <c r="Q3341" s="10"/>
    </row>
    <row r="3342" spans="1:17" x14ac:dyDescent="0.25">
      <c r="A3342">
        <f t="shared" si="206"/>
        <v>0</v>
      </c>
      <c r="B3342">
        <v>2003</v>
      </c>
      <c r="C3342" t="s">
        <v>7494</v>
      </c>
      <c r="D3342" t="s">
        <v>7495</v>
      </c>
      <c r="E3342" t="s">
        <v>7496</v>
      </c>
      <c r="F3342">
        <v>3</v>
      </c>
      <c r="G3342">
        <v>3</v>
      </c>
      <c r="H3342">
        <f t="shared" si="205"/>
        <v>9</v>
      </c>
      <c r="P3342" s="10"/>
      <c r="Q3342" s="10"/>
    </row>
    <row r="3343" spans="1:17" x14ac:dyDescent="0.25">
      <c r="A3343">
        <f t="shared" si="206"/>
        <v>0</v>
      </c>
      <c r="B3343">
        <v>2003</v>
      </c>
      <c r="C3343" t="s">
        <v>7497</v>
      </c>
      <c r="D3343" t="s">
        <v>5995</v>
      </c>
      <c r="E3343" t="s">
        <v>7498</v>
      </c>
      <c r="F3343">
        <v>3</v>
      </c>
      <c r="G3343">
        <v>3</v>
      </c>
      <c r="H3343">
        <f t="shared" si="205"/>
        <v>9</v>
      </c>
      <c r="P3343" s="10"/>
      <c r="Q3343" s="10"/>
    </row>
    <row r="3344" spans="1:17" x14ac:dyDescent="0.25">
      <c r="A3344">
        <f t="shared" si="206"/>
        <v>0</v>
      </c>
      <c r="B3344">
        <v>2003</v>
      </c>
      <c r="C3344" t="s">
        <v>7499</v>
      </c>
      <c r="D3344" t="s">
        <v>4181</v>
      </c>
      <c r="E3344" t="s">
        <v>7017</v>
      </c>
      <c r="F3344">
        <v>3</v>
      </c>
      <c r="G3344">
        <v>3</v>
      </c>
      <c r="H3344">
        <f t="shared" si="205"/>
        <v>9</v>
      </c>
      <c r="P3344" s="10"/>
      <c r="Q3344" s="10"/>
    </row>
    <row r="3345" spans="1:17" x14ac:dyDescent="0.25">
      <c r="A3345">
        <f t="shared" si="206"/>
        <v>0</v>
      </c>
      <c r="B3345">
        <v>2003</v>
      </c>
      <c r="C3345" t="s">
        <v>7500</v>
      </c>
      <c r="D3345" t="s">
        <v>3831</v>
      </c>
      <c r="E3345" t="s">
        <v>7501</v>
      </c>
      <c r="F3345">
        <v>3</v>
      </c>
      <c r="G3345">
        <v>4</v>
      </c>
      <c r="H3345">
        <f t="shared" si="205"/>
        <v>16</v>
      </c>
      <c r="P3345" s="10"/>
      <c r="Q3345" s="10"/>
    </row>
    <row r="3346" spans="1:17" x14ac:dyDescent="0.25">
      <c r="A3346">
        <f t="shared" si="206"/>
        <v>0</v>
      </c>
      <c r="B3346">
        <v>2003</v>
      </c>
      <c r="C3346" t="s">
        <v>7502</v>
      </c>
      <c r="D3346" t="s">
        <v>7503</v>
      </c>
      <c r="E3346" t="s">
        <v>7504</v>
      </c>
      <c r="F3346">
        <v>3</v>
      </c>
      <c r="G3346">
        <v>4</v>
      </c>
      <c r="H3346">
        <f t="shared" si="205"/>
        <v>16</v>
      </c>
      <c r="P3346" s="10"/>
      <c r="Q3346" s="10"/>
    </row>
    <row r="3347" spans="1:17" x14ac:dyDescent="0.25">
      <c r="A3347">
        <f t="shared" si="206"/>
        <v>0</v>
      </c>
      <c r="B3347">
        <v>2003</v>
      </c>
      <c r="C3347" t="s">
        <v>7505</v>
      </c>
      <c r="D3347" t="s">
        <v>2845</v>
      </c>
      <c r="E3347" t="s">
        <v>7506</v>
      </c>
      <c r="F3347">
        <v>4</v>
      </c>
      <c r="G3347">
        <v>4</v>
      </c>
      <c r="H3347">
        <f t="shared" si="205"/>
        <v>16</v>
      </c>
      <c r="P3347" s="10"/>
      <c r="Q3347" s="10"/>
    </row>
    <row r="3348" spans="1:17" x14ac:dyDescent="0.25">
      <c r="A3348">
        <f t="shared" si="206"/>
        <v>0</v>
      </c>
      <c r="B3348">
        <v>2003</v>
      </c>
      <c r="C3348" t="s">
        <v>7507</v>
      </c>
      <c r="D3348" t="s">
        <v>7508</v>
      </c>
      <c r="E3348" t="s">
        <v>7509</v>
      </c>
      <c r="F3348">
        <v>2</v>
      </c>
      <c r="G3348">
        <v>4</v>
      </c>
      <c r="H3348">
        <f t="shared" si="205"/>
        <v>16</v>
      </c>
      <c r="P3348" s="10"/>
      <c r="Q3348" s="10"/>
    </row>
    <row r="3349" spans="1:17" x14ac:dyDescent="0.25">
      <c r="A3349">
        <f t="shared" si="206"/>
        <v>0</v>
      </c>
      <c r="B3349">
        <v>2003</v>
      </c>
      <c r="C3349" t="s">
        <v>7510</v>
      </c>
      <c r="D3349" t="s">
        <v>312</v>
      </c>
      <c r="E3349" t="s">
        <v>7511</v>
      </c>
      <c r="F3349">
        <v>4</v>
      </c>
      <c r="G3349">
        <v>4</v>
      </c>
      <c r="H3349">
        <f t="shared" si="205"/>
        <v>16</v>
      </c>
      <c r="P3349" s="10"/>
      <c r="Q3349" s="10"/>
    </row>
    <row r="3350" spans="1:17" x14ac:dyDescent="0.25">
      <c r="A3350">
        <f t="shared" si="206"/>
        <v>0</v>
      </c>
      <c r="B3350">
        <v>2003</v>
      </c>
      <c r="C3350" t="s">
        <v>7512</v>
      </c>
      <c r="D3350" t="s">
        <v>2879</v>
      </c>
      <c r="E3350" t="s">
        <v>7513</v>
      </c>
      <c r="F3350">
        <v>3</v>
      </c>
      <c r="G3350">
        <v>4</v>
      </c>
      <c r="H3350">
        <f t="shared" si="205"/>
        <v>16</v>
      </c>
      <c r="P3350" s="10"/>
      <c r="Q3350" s="10"/>
    </row>
    <row r="3351" spans="1:17" x14ac:dyDescent="0.25">
      <c r="A3351">
        <f t="shared" si="206"/>
        <v>0</v>
      </c>
      <c r="B3351">
        <v>2003</v>
      </c>
      <c r="C3351" t="s">
        <v>7514</v>
      </c>
      <c r="D3351" t="s">
        <v>4184</v>
      </c>
      <c r="E3351" t="s">
        <v>7515</v>
      </c>
      <c r="F3351">
        <v>4</v>
      </c>
      <c r="G3351">
        <v>4</v>
      </c>
      <c r="H3351">
        <f t="shared" si="205"/>
        <v>16</v>
      </c>
      <c r="P3351" s="10"/>
      <c r="Q3351" s="10"/>
    </row>
    <row r="3352" spans="1:17" x14ac:dyDescent="0.25">
      <c r="A3352">
        <f t="shared" si="206"/>
        <v>0</v>
      </c>
      <c r="B3352">
        <v>2003</v>
      </c>
      <c r="C3352" t="s">
        <v>7516</v>
      </c>
      <c r="D3352" t="s">
        <v>392</v>
      </c>
      <c r="E3352" t="s">
        <v>7517</v>
      </c>
      <c r="F3352">
        <v>4</v>
      </c>
      <c r="G3352">
        <v>4</v>
      </c>
      <c r="H3352">
        <f t="shared" si="205"/>
        <v>16</v>
      </c>
      <c r="P3352" s="10"/>
      <c r="Q3352" s="10"/>
    </row>
    <row r="3353" spans="1:17" x14ac:dyDescent="0.25">
      <c r="A3353">
        <f t="shared" si="206"/>
        <v>0</v>
      </c>
      <c r="B3353">
        <v>2003</v>
      </c>
      <c r="C3353" t="s">
        <v>7518</v>
      </c>
      <c r="D3353" t="s">
        <v>1115</v>
      </c>
      <c r="E3353" t="s">
        <v>6407</v>
      </c>
      <c r="F3353">
        <v>2</v>
      </c>
      <c r="G3353">
        <v>4</v>
      </c>
      <c r="H3353">
        <f t="shared" si="205"/>
        <v>16</v>
      </c>
      <c r="P3353" s="10"/>
      <c r="Q3353" s="10"/>
    </row>
    <row r="3354" spans="1:17" x14ac:dyDescent="0.25">
      <c r="A3354">
        <f t="shared" si="206"/>
        <v>0</v>
      </c>
      <c r="B3354">
        <v>2003</v>
      </c>
      <c r="C3354" t="s">
        <v>7519</v>
      </c>
      <c r="D3354" t="s">
        <v>7520</v>
      </c>
      <c r="E3354" t="s">
        <v>7521</v>
      </c>
      <c r="F3354">
        <v>4</v>
      </c>
      <c r="G3354">
        <v>4</v>
      </c>
      <c r="H3354">
        <f t="shared" si="205"/>
        <v>16</v>
      </c>
      <c r="P3354" s="10"/>
      <c r="Q3354" s="10"/>
    </row>
    <row r="3355" spans="1:17" x14ac:dyDescent="0.25">
      <c r="A3355">
        <f t="shared" si="206"/>
        <v>0</v>
      </c>
      <c r="B3355">
        <v>2003</v>
      </c>
      <c r="C3355" t="s">
        <v>7522</v>
      </c>
      <c r="D3355" t="s">
        <v>315</v>
      </c>
      <c r="E3355" t="s">
        <v>7523</v>
      </c>
      <c r="F3355">
        <v>2</v>
      </c>
      <c r="G3355">
        <v>4</v>
      </c>
      <c r="H3355">
        <f t="shared" si="205"/>
        <v>16</v>
      </c>
      <c r="P3355" s="10"/>
      <c r="Q3355" s="10"/>
    </row>
    <row r="3356" spans="1:17" x14ac:dyDescent="0.25">
      <c r="A3356">
        <f t="shared" si="206"/>
        <v>0</v>
      </c>
      <c r="B3356">
        <v>2003</v>
      </c>
      <c r="C3356" t="s">
        <v>7524</v>
      </c>
      <c r="D3356" t="s">
        <v>2053</v>
      </c>
      <c r="E3356" t="s">
        <v>7525</v>
      </c>
      <c r="F3356">
        <v>4</v>
      </c>
      <c r="G3356">
        <v>4</v>
      </c>
      <c r="H3356">
        <f t="shared" si="205"/>
        <v>16</v>
      </c>
      <c r="P3356" s="10"/>
      <c r="Q3356" s="10"/>
    </row>
    <row r="3357" spans="1:17" x14ac:dyDescent="0.25">
      <c r="A3357">
        <f t="shared" si="206"/>
        <v>0</v>
      </c>
      <c r="B3357">
        <v>2003</v>
      </c>
      <c r="C3357" t="s">
        <v>7526</v>
      </c>
      <c r="D3357" t="s">
        <v>2374</v>
      </c>
      <c r="E3357" t="s">
        <v>7527</v>
      </c>
      <c r="F3357">
        <v>2</v>
      </c>
      <c r="G3357">
        <v>4</v>
      </c>
      <c r="H3357">
        <f t="shared" si="205"/>
        <v>16</v>
      </c>
      <c r="P3357" s="10"/>
      <c r="Q3357" s="10"/>
    </row>
    <row r="3358" spans="1:17" x14ac:dyDescent="0.25">
      <c r="A3358">
        <f t="shared" si="206"/>
        <v>0</v>
      </c>
      <c r="B3358">
        <v>2003</v>
      </c>
      <c r="C3358" t="s">
        <v>7528</v>
      </c>
      <c r="D3358" t="s">
        <v>835</v>
      </c>
      <c r="E3358" t="s">
        <v>7529</v>
      </c>
      <c r="F3358">
        <v>4</v>
      </c>
      <c r="G3358">
        <v>4</v>
      </c>
      <c r="H3358">
        <f t="shared" si="205"/>
        <v>16</v>
      </c>
      <c r="P3358" s="10"/>
      <c r="Q3358" s="10"/>
    </row>
    <row r="3359" spans="1:17" x14ac:dyDescent="0.25">
      <c r="A3359">
        <f t="shared" si="206"/>
        <v>0</v>
      </c>
      <c r="B3359">
        <v>2003</v>
      </c>
      <c r="C3359" t="s">
        <v>7530</v>
      </c>
      <c r="D3359" t="s">
        <v>7531</v>
      </c>
      <c r="E3359" t="s">
        <v>7532</v>
      </c>
      <c r="F3359">
        <v>3</v>
      </c>
      <c r="G3359">
        <v>4</v>
      </c>
      <c r="H3359">
        <f t="shared" si="205"/>
        <v>16</v>
      </c>
      <c r="P3359" s="10"/>
      <c r="Q3359" s="10"/>
    </row>
    <row r="3360" spans="1:17" x14ac:dyDescent="0.25">
      <c r="A3360">
        <f t="shared" si="206"/>
        <v>0</v>
      </c>
      <c r="B3360">
        <v>2003</v>
      </c>
      <c r="C3360" t="s">
        <v>7533</v>
      </c>
      <c r="D3360" t="s">
        <v>1527</v>
      </c>
      <c r="E3360" t="s">
        <v>7534</v>
      </c>
      <c r="F3360">
        <v>3</v>
      </c>
      <c r="G3360">
        <v>3</v>
      </c>
      <c r="H3360">
        <f t="shared" si="205"/>
        <v>9</v>
      </c>
      <c r="P3360" s="10"/>
      <c r="Q3360" s="10"/>
    </row>
    <row r="3361" spans="1:17" x14ac:dyDescent="0.25">
      <c r="A3361">
        <f t="shared" si="206"/>
        <v>0</v>
      </c>
      <c r="B3361">
        <v>2003</v>
      </c>
      <c r="C3361" t="s">
        <v>7535</v>
      </c>
      <c r="D3361" t="s">
        <v>5481</v>
      </c>
      <c r="E3361" t="s">
        <v>7536</v>
      </c>
      <c r="F3361">
        <v>3</v>
      </c>
      <c r="G3361">
        <v>4</v>
      </c>
      <c r="H3361">
        <f t="shared" si="205"/>
        <v>16</v>
      </c>
      <c r="P3361" s="10"/>
      <c r="Q3361" s="10"/>
    </row>
    <row r="3362" spans="1:17" x14ac:dyDescent="0.25">
      <c r="A3362">
        <f t="shared" si="206"/>
        <v>0</v>
      </c>
      <c r="B3362">
        <v>2003</v>
      </c>
      <c r="C3362" t="s">
        <v>7537</v>
      </c>
      <c r="D3362" t="s">
        <v>736</v>
      </c>
      <c r="E3362" t="s">
        <v>7538</v>
      </c>
      <c r="F3362">
        <v>3</v>
      </c>
      <c r="G3362">
        <v>3</v>
      </c>
      <c r="H3362">
        <f t="shared" si="205"/>
        <v>9</v>
      </c>
      <c r="P3362" s="10"/>
      <c r="Q3362" s="10"/>
    </row>
    <row r="3363" spans="1:17" x14ac:dyDescent="0.25">
      <c r="A3363">
        <f t="shared" si="206"/>
        <v>0</v>
      </c>
      <c r="B3363">
        <v>2003</v>
      </c>
      <c r="C3363" t="s">
        <v>7539</v>
      </c>
      <c r="D3363" t="s">
        <v>7540</v>
      </c>
      <c r="E3363" t="s">
        <v>7541</v>
      </c>
      <c r="F3363">
        <v>3</v>
      </c>
      <c r="G3363">
        <v>4</v>
      </c>
      <c r="H3363">
        <f t="shared" si="205"/>
        <v>16</v>
      </c>
      <c r="P3363" s="10"/>
      <c r="Q3363" s="10"/>
    </row>
    <row r="3364" spans="1:17" x14ac:dyDescent="0.25">
      <c r="A3364">
        <f t="shared" si="206"/>
        <v>0</v>
      </c>
      <c r="B3364">
        <v>2003</v>
      </c>
      <c r="C3364" t="s">
        <v>7542</v>
      </c>
      <c r="D3364" t="s">
        <v>688</v>
      </c>
      <c r="E3364" t="s">
        <v>7543</v>
      </c>
      <c r="F3364">
        <v>3</v>
      </c>
      <c r="G3364">
        <v>3</v>
      </c>
      <c r="H3364">
        <f t="shared" si="205"/>
        <v>9</v>
      </c>
      <c r="P3364" s="10"/>
      <c r="Q3364" s="10"/>
    </row>
    <row r="3365" spans="1:17" x14ac:dyDescent="0.25">
      <c r="A3365">
        <f t="shared" si="206"/>
        <v>0</v>
      </c>
      <c r="B3365">
        <v>2003</v>
      </c>
      <c r="C3365" t="s">
        <v>7544</v>
      </c>
      <c r="D3365" t="s">
        <v>2618</v>
      </c>
      <c r="E3365" t="s">
        <v>7545</v>
      </c>
      <c r="F3365">
        <v>2</v>
      </c>
      <c r="G3365">
        <v>4</v>
      </c>
      <c r="H3365">
        <f t="shared" si="205"/>
        <v>16</v>
      </c>
      <c r="P3365" s="10"/>
      <c r="Q3365" s="10"/>
    </row>
    <row r="3366" spans="1:17" x14ac:dyDescent="0.25">
      <c r="A3366">
        <f t="shared" si="206"/>
        <v>0</v>
      </c>
      <c r="B3366">
        <v>2003</v>
      </c>
      <c r="C3366" t="s">
        <v>7546</v>
      </c>
      <c r="D3366" t="s">
        <v>1515</v>
      </c>
      <c r="E3366" t="s">
        <v>7547</v>
      </c>
      <c r="F3366">
        <v>2</v>
      </c>
      <c r="G3366">
        <v>4</v>
      </c>
      <c r="H3366">
        <f t="shared" si="205"/>
        <v>16</v>
      </c>
      <c r="P3366" s="10"/>
      <c r="Q3366" s="10"/>
    </row>
    <row r="3367" spans="1:17" x14ac:dyDescent="0.25">
      <c r="A3367">
        <f t="shared" si="206"/>
        <v>0</v>
      </c>
      <c r="B3367">
        <v>2003</v>
      </c>
      <c r="C3367" t="s">
        <v>7548</v>
      </c>
      <c r="D3367" t="s">
        <v>1359</v>
      </c>
      <c r="E3367" t="s">
        <v>7549</v>
      </c>
      <c r="F3367">
        <v>5</v>
      </c>
      <c r="G3367">
        <v>4</v>
      </c>
      <c r="H3367">
        <f t="shared" si="205"/>
        <v>16</v>
      </c>
      <c r="P3367" s="10"/>
      <c r="Q3367" s="10"/>
    </row>
    <row r="3368" spans="1:17" x14ac:dyDescent="0.25">
      <c r="A3368">
        <f t="shared" si="206"/>
        <v>0</v>
      </c>
      <c r="B3368">
        <v>2003</v>
      </c>
      <c r="C3368" t="s">
        <v>7550</v>
      </c>
      <c r="D3368" t="s">
        <v>7330</v>
      </c>
      <c r="E3368" t="s">
        <v>7551</v>
      </c>
      <c r="F3368">
        <v>2</v>
      </c>
      <c r="G3368">
        <v>4</v>
      </c>
      <c r="H3368">
        <f t="shared" si="205"/>
        <v>16</v>
      </c>
      <c r="P3368" s="10"/>
      <c r="Q3368" s="10"/>
    </row>
    <row r="3369" spans="1:17" x14ac:dyDescent="0.25">
      <c r="A3369">
        <f t="shared" si="206"/>
        <v>0</v>
      </c>
      <c r="B3369">
        <v>2003</v>
      </c>
      <c r="C3369" t="s">
        <v>7552</v>
      </c>
      <c r="D3369" t="s">
        <v>815</v>
      </c>
      <c r="E3369" t="s">
        <v>7553</v>
      </c>
      <c r="F3369">
        <v>4</v>
      </c>
      <c r="G3369">
        <v>4</v>
      </c>
      <c r="H3369">
        <f t="shared" si="205"/>
        <v>16</v>
      </c>
      <c r="P3369" s="10"/>
      <c r="Q3369" s="10"/>
    </row>
    <row r="3370" spans="1:17" x14ac:dyDescent="0.25">
      <c r="A3370">
        <f t="shared" si="206"/>
        <v>0</v>
      </c>
      <c r="B3370">
        <v>2003</v>
      </c>
      <c r="C3370" t="s">
        <v>7554</v>
      </c>
      <c r="D3370" t="s">
        <v>815</v>
      </c>
      <c r="E3370" t="s">
        <v>7555</v>
      </c>
      <c r="F3370">
        <v>2</v>
      </c>
      <c r="G3370">
        <v>4</v>
      </c>
      <c r="H3370">
        <f t="shared" si="205"/>
        <v>16</v>
      </c>
      <c r="P3370" s="10"/>
      <c r="Q3370" s="10"/>
    </row>
    <row r="3371" spans="1:17" x14ac:dyDescent="0.25">
      <c r="A3371">
        <f t="shared" si="206"/>
        <v>0</v>
      </c>
      <c r="B3371">
        <v>2003</v>
      </c>
      <c r="C3371" t="s">
        <v>7556</v>
      </c>
      <c r="D3371" t="s">
        <v>1222</v>
      </c>
      <c r="E3371" t="s">
        <v>7557</v>
      </c>
      <c r="F3371">
        <v>2</v>
      </c>
      <c r="G3371">
        <v>4</v>
      </c>
      <c r="H3371">
        <f t="shared" si="205"/>
        <v>16</v>
      </c>
      <c r="P3371" s="10"/>
      <c r="Q3371" s="10"/>
    </row>
    <row r="3372" spans="1:17" x14ac:dyDescent="0.25">
      <c r="A3372">
        <f t="shared" si="206"/>
        <v>0</v>
      </c>
      <c r="B3372">
        <v>2003</v>
      </c>
      <c r="C3372" t="s">
        <v>7558</v>
      </c>
      <c r="D3372" t="s">
        <v>312</v>
      </c>
      <c r="E3372" t="s">
        <v>7559</v>
      </c>
      <c r="F3372">
        <v>2</v>
      </c>
      <c r="G3372">
        <v>3</v>
      </c>
      <c r="H3372">
        <f t="shared" si="205"/>
        <v>9</v>
      </c>
      <c r="P3372" s="10"/>
      <c r="Q3372" s="10"/>
    </row>
    <row r="3373" spans="1:17" x14ac:dyDescent="0.25">
      <c r="A3373">
        <f t="shared" si="206"/>
        <v>0</v>
      </c>
      <c r="B3373">
        <v>2003</v>
      </c>
      <c r="C3373" t="s">
        <v>7560</v>
      </c>
      <c r="D3373" t="s">
        <v>7561</v>
      </c>
      <c r="E3373" t="s">
        <v>7562</v>
      </c>
      <c r="F3373">
        <v>3</v>
      </c>
      <c r="G3373">
        <v>3</v>
      </c>
      <c r="H3373">
        <f t="shared" si="205"/>
        <v>9</v>
      </c>
      <c r="P3373" s="10"/>
      <c r="Q3373" s="10"/>
    </row>
    <row r="3374" spans="1:17" x14ac:dyDescent="0.25">
      <c r="A3374">
        <f t="shared" si="206"/>
        <v>0</v>
      </c>
      <c r="B3374">
        <v>2003</v>
      </c>
      <c r="C3374" t="s">
        <v>7563</v>
      </c>
      <c r="D3374" t="s">
        <v>7564</v>
      </c>
      <c r="E3374" t="s">
        <v>7565</v>
      </c>
      <c r="F3374">
        <v>5</v>
      </c>
      <c r="G3374">
        <v>3</v>
      </c>
      <c r="H3374">
        <f t="shared" si="205"/>
        <v>9</v>
      </c>
      <c r="P3374" s="10"/>
      <c r="Q3374" s="10"/>
    </row>
    <row r="3375" spans="1:17" x14ac:dyDescent="0.25">
      <c r="A3375">
        <f t="shared" si="206"/>
        <v>0</v>
      </c>
      <c r="B3375">
        <v>2003</v>
      </c>
      <c r="C3375" t="s">
        <v>7566</v>
      </c>
      <c r="D3375" t="s">
        <v>3223</v>
      </c>
      <c r="E3375" t="s">
        <v>7567</v>
      </c>
      <c r="F3375">
        <v>2</v>
      </c>
      <c r="G3375">
        <v>4</v>
      </c>
      <c r="H3375">
        <f t="shared" si="205"/>
        <v>16</v>
      </c>
      <c r="P3375" s="10"/>
      <c r="Q3375" s="10"/>
    </row>
    <row r="3376" spans="1:17" x14ac:dyDescent="0.25">
      <c r="A3376">
        <f t="shared" si="206"/>
        <v>0</v>
      </c>
      <c r="B3376">
        <v>2003</v>
      </c>
      <c r="C3376" t="s">
        <v>7568</v>
      </c>
      <c r="D3376" t="s">
        <v>327</v>
      </c>
      <c r="E3376" t="s">
        <v>7569</v>
      </c>
      <c r="F3376">
        <v>2</v>
      </c>
      <c r="G3376">
        <v>3</v>
      </c>
      <c r="H3376">
        <f t="shared" si="205"/>
        <v>9</v>
      </c>
      <c r="P3376" s="10"/>
      <c r="Q3376" s="10"/>
    </row>
    <row r="3377" spans="1:17" x14ac:dyDescent="0.25">
      <c r="A3377">
        <f t="shared" si="206"/>
        <v>0</v>
      </c>
      <c r="B3377">
        <v>2003</v>
      </c>
      <c r="C3377" t="s">
        <v>7570</v>
      </c>
      <c r="D3377" t="s">
        <v>7571</v>
      </c>
      <c r="E3377" t="s">
        <v>7572</v>
      </c>
      <c r="F3377">
        <v>2</v>
      </c>
      <c r="G3377">
        <v>4</v>
      </c>
      <c r="H3377">
        <f t="shared" si="205"/>
        <v>16</v>
      </c>
      <c r="P3377" s="10"/>
      <c r="Q3377" s="10"/>
    </row>
    <row r="3378" spans="1:17" x14ac:dyDescent="0.25">
      <c r="A3378">
        <f t="shared" si="206"/>
        <v>0</v>
      </c>
      <c r="B3378">
        <v>2003</v>
      </c>
      <c r="C3378" t="s">
        <v>7573</v>
      </c>
      <c r="D3378" t="s">
        <v>1239</v>
      </c>
      <c r="E3378" t="s">
        <v>7574</v>
      </c>
      <c r="F3378">
        <v>2</v>
      </c>
      <c r="G3378">
        <v>3</v>
      </c>
      <c r="H3378">
        <f t="shared" si="205"/>
        <v>9</v>
      </c>
      <c r="P3378" s="10"/>
      <c r="Q3378" s="10"/>
    </row>
    <row r="3379" spans="1:17" x14ac:dyDescent="0.25">
      <c r="A3379">
        <f t="shared" si="206"/>
        <v>0</v>
      </c>
      <c r="B3379">
        <v>2003</v>
      </c>
      <c r="C3379" t="s">
        <v>7575</v>
      </c>
      <c r="D3379" t="s">
        <v>2288</v>
      </c>
      <c r="E3379" t="s">
        <v>7576</v>
      </c>
      <c r="F3379">
        <v>2</v>
      </c>
      <c r="G3379">
        <v>3</v>
      </c>
      <c r="H3379">
        <f t="shared" si="205"/>
        <v>9</v>
      </c>
      <c r="P3379" s="10"/>
      <c r="Q3379" s="10"/>
    </row>
    <row r="3380" spans="1:17" x14ac:dyDescent="0.25">
      <c r="A3380">
        <f t="shared" si="206"/>
        <v>0</v>
      </c>
      <c r="B3380">
        <v>2003</v>
      </c>
      <c r="C3380" t="s">
        <v>7577</v>
      </c>
      <c r="D3380" t="s">
        <v>445</v>
      </c>
      <c r="E3380" t="s">
        <v>7578</v>
      </c>
      <c r="F3380">
        <v>4</v>
      </c>
      <c r="G3380">
        <v>4</v>
      </c>
      <c r="H3380">
        <f t="shared" ref="H3380:H3443" si="207">G3380^2</f>
        <v>16</v>
      </c>
      <c r="P3380" s="10"/>
      <c r="Q3380" s="10"/>
    </row>
    <row r="3381" spans="1:17" x14ac:dyDescent="0.25">
      <c r="A3381">
        <f t="shared" ref="A3381:A3444" si="208">IF(C3381=C3380,1,0)</f>
        <v>0</v>
      </c>
      <c r="B3381">
        <v>2003</v>
      </c>
      <c r="C3381" t="s">
        <v>7579</v>
      </c>
      <c r="D3381" t="s">
        <v>2066</v>
      </c>
      <c r="E3381" t="s">
        <v>7580</v>
      </c>
      <c r="F3381">
        <v>4</v>
      </c>
      <c r="G3381">
        <v>4</v>
      </c>
      <c r="H3381">
        <f t="shared" si="207"/>
        <v>16</v>
      </c>
      <c r="P3381" s="10"/>
      <c r="Q3381" s="10"/>
    </row>
    <row r="3382" spans="1:17" x14ac:dyDescent="0.25">
      <c r="A3382">
        <f t="shared" si="208"/>
        <v>0</v>
      </c>
      <c r="B3382">
        <v>2003</v>
      </c>
      <c r="C3382" t="s">
        <v>7581</v>
      </c>
      <c r="D3382" t="s">
        <v>7184</v>
      </c>
      <c r="E3382" t="s">
        <v>7582</v>
      </c>
      <c r="F3382">
        <v>3</v>
      </c>
      <c r="G3382">
        <v>3</v>
      </c>
      <c r="H3382">
        <f t="shared" si="207"/>
        <v>9</v>
      </c>
      <c r="P3382" s="10"/>
      <c r="Q3382" s="10"/>
    </row>
    <row r="3383" spans="1:17" x14ac:dyDescent="0.25">
      <c r="A3383">
        <f t="shared" si="208"/>
        <v>0</v>
      </c>
      <c r="B3383">
        <v>2003</v>
      </c>
      <c r="C3383" t="s">
        <v>7583</v>
      </c>
      <c r="D3383" t="s">
        <v>651</v>
      </c>
      <c r="E3383" t="s">
        <v>7584</v>
      </c>
      <c r="F3383">
        <v>2</v>
      </c>
      <c r="G3383">
        <v>7</v>
      </c>
      <c r="H3383">
        <f t="shared" si="207"/>
        <v>49</v>
      </c>
      <c r="P3383" s="10"/>
      <c r="Q3383" s="10"/>
    </row>
    <row r="3384" spans="1:17" x14ac:dyDescent="0.25">
      <c r="A3384">
        <f t="shared" si="208"/>
        <v>0</v>
      </c>
      <c r="B3384">
        <v>2003</v>
      </c>
      <c r="C3384" t="s">
        <v>7585</v>
      </c>
      <c r="D3384" t="s">
        <v>4471</v>
      </c>
      <c r="E3384" t="s">
        <v>7586</v>
      </c>
      <c r="F3384">
        <v>2</v>
      </c>
      <c r="G3384">
        <v>4</v>
      </c>
      <c r="H3384">
        <f t="shared" si="207"/>
        <v>16</v>
      </c>
      <c r="P3384" s="10"/>
      <c r="Q3384" s="10"/>
    </row>
    <row r="3385" spans="1:17" x14ac:dyDescent="0.25">
      <c r="A3385">
        <f t="shared" si="208"/>
        <v>0</v>
      </c>
      <c r="B3385">
        <v>2003</v>
      </c>
      <c r="C3385" t="s">
        <v>7587</v>
      </c>
      <c r="D3385" t="s">
        <v>1890</v>
      </c>
      <c r="E3385" t="s">
        <v>7588</v>
      </c>
      <c r="F3385">
        <v>3</v>
      </c>
      <c r="G3385">
        <v>3</v>
      </c>
      <c r="H3385">
        <f t="shared" si="207"/>
        <v>9</v>
      </c>
      <c r="P3385" s="10"/>
      <c r="Q3385" s="10"/>
    </row>
    <row r="3386" spans="1:17" x14ac:dyDescent="0.25">
      <c r="A3386">
        <f t="shared" si="208"/>
        <v>0</v>
      </c>
      <c r="B3386">
        <v>2003</v>
      </c>
      <c r="C3386" t="s">
        <v>7589</v>
      </c>
      <c r="D3386" t="s">
        <v>2879</v>
      </c>
      <c r="E3386" t="s">
        <v>7590</v>
      </c>
      <c r="F3386">
        <v>3</v>
      </c>
      <c r="G3386">
        <v>4</v>
      </c>
      <c r="H3386">
        <f t="shared" si="207"/>
        <v>16</v>
      </c>
      <c r="P3386" s="10"/>
      <c r="Q3386" s="10"/>
    </row>
    <row r="3387" spans="1:17" x14ac:dyDescent="0.25">
      <c r="A3387">
        <f t="shared" si="208"/>
        <v>0</v>
      </c>
      <c r="B3387">
        <v>2003</v>
      </c>
      <c r="C3387" t="s">
        <v>7591</v>
      </c>
      <c r="D3387" t="s">
        <v>3234</v>
      </c>
      <c r="E3387" t="s">
        <v>7592</v>
      </c>
      <c r="F3387">
        <v>2</v>
      </c>
      <c r="G3387">
        <v>3</v>
      </c>
      <c r="H3387">
        <f t="shared" si="207"/>
        <v>9</v>
      </c>
      <c r="P3387" s="10"/>
      <c r="Q3387" s="10"/>
    </row>
    <row r="3388" spans="1:17" x14ac:dyDescent="0.25">
      <c r="A3388">
        <f t="shared" si="208"/>
        <v>0</v>
      </c>
      <c r="B3388">
        <v>2003</v>
      </c>
      <c r="C3388" t="s">
        <v>7593</v>
      </c>
      <c r="D3388" t="s">
        <v>921</v>
      </c>
      <c r="E3388" t="s">
        <v>7594</v>
      </c>
      <c r="F3388">
        <v>2</v>
      </c>
      <c r="G3388">
        <v>4</v>
      </c>
      <c r="H3388">
        <f t="shared" si="207"/>
        <v>16</v>
      </c>
      <c r="P3388" s="10"/>
      <c r="Q3388" s="10"/>
    </row>
    <row r="3389" spans="1:17" x14ac:dyDescent="0.25">
      <c r="A3389">
        <f t="shared" si="208"/>
        <v>0</v>
      </c>
      <c r="B3389">
        <v>2003</v>
      </c>
      <c r="C3389" t="s">
        <v>7595</v>
      </c>
      <c r="D3389" t="s">
        <v>1115</v>
      </c>
      <c r="E3389" t="s">
        <v>7596</v>
      </c>
      <c r="F3389">
        <v>4</v>
      </c>
      <c r="G3389">
        <v>4</v>
      </c>
      <c r="H3389">
        <f t="shared" si="207"/>
        <v>16</v>
      </c>
      <c r="P3389" s="10"/>
      <c r="Q3389" s="10"/>
    </row>
    <row r="3390" spans="1:17" x14ac:dyDescent="0.25">
      <c r="A3390">
        <f t="shared" si="208"/>
        <v>0</v>
      </c>
      <c r="B3390">
        <v>2003</v>
      </c>
      <c r="C3390" t="s">
        <v>7597</v>
      </c>
      <c r="D3390" t="s">
        <v>506</v>
      </c>
      <c r="E3390" t="s">
        <v>7598</v>
      </c>
      <c r="F3390">
        <v>2</v>
      </c>
      <c r="G3390">
        <v>4</v>
      </c>
      <c r="H3390">
        <f t="shared" si="207"/>
        <v>16</v>
      </c>
      <c r="P3390" s="10"/>
      <c r="Q3390" s="10"/>
    </row>
    <row r="3391" spans="1:17" x14ac:dyDescent="0.25">
      <c r="A3391">
        <f t="shared" si="208"/>
        <v>0</v>
      </c>
      <c r="B3391">
        <v>2003</v>
      </c>
      <c r="C3391" t="s">
        <v>7599</v>
      </c>
      <c r="D3391" t="s">
        <v>3082</v>
      </c>
      <c r="E3391" t="s">
        <v>7600</v>
      </c>
      <c r="F3391">
        <v>2</v>
      </c>
      <c r="G3391">
        <v>3</v>
      </c>
      <c r="H3391">
        <f t="shared" si="207"/>
        <v>9</v>
      </c>
      <c r="P3391" s="10"/>
      <c r="Q3391" s="10"/>
    </row>
    <row r="3392" spans="1:17" x14ac:dyDescent="0.25">
      <c r="A3392">
        <f t="shared" si="208"/>
        <v>0</v>
      </c>
      <c r="B3392">
        <v>2003</v>
      </c>
      <c r="C3392" t="s">
        <v>7601</v>
      </c>
      <c r="D3392" t="s">
        <v>7602</v>
      </c>
      <c r="E3392" t="s">
        <v>7603</v>
      </c>
      <c r="F3392">
        <v>5</v>
      </c>
      <c r="G3392">
        <v>4</v>
      </c>
      <c r="H3392">
        <f t="shared" si="207"/>
        <v>16</v>
      </c>
      <c r="P3392" s="10"/>
      <c r="Q3392" s="10"/>
    </row>
    <row r="3393" spans="1:17" x14ac:dyDescent="0.25">
      <c r="A3393">
        <f t="shared" si="208"/>
        <v>0</v>
      </c>
      <c r="B3393">
        <v>2003</v>
      </c>
      <c r="C3393" t="s">
        <v>7604</v>
      </c>
      <c r="D3393" t="s">
        <v>501</v>
      </c>
      <c r="E3393" t="s">
        <v>7605</v>
      </c>
      <c r="F3393">
        <v>2</v>
      </c>
      <c r="G3393">
        <v>4</v>
      </c>
      <c r="H3393">
        <f t="shared" si="207"/>
        <v>16</v>
      </c>
      <c r="P3393" s="10"/>
      <c r="Q3393" s="10"/>
    </row>
    <row r="3394" spans="1:17" x14ac:dyDescent="0.25">
      <c r="A3394">
        <f t="shared" si="208"/>
        <v>0</v>
      </c>
      <c r="B3394">
        <v>2003</v>
      </c>
      <c r="C3394" t="s">
        <v>7606</v>
      </c>
      <c r="D3394" t="s">
        <v>2066</v>
      </c>
      <c r="E3394" t="s">
        <v>7607</v>
      </c>
      <c r="F3394">
        <v>2</v>
      </c>
      <c r="G3394">
        <v>4</v>
      </c>
      <c r="H3394">
        <f t="shared" si="207"/>
        <v>16</v>
      </c>
      <c r="P3394" s="10"/>
      <c r="Q3394" s="10"/>
    </row>
    <row r="3395" spans="1:17" x14ac:dyDescent="0.25">
      <c r="A3395">
        <f t="shared" si="208"/>
        <v>0</v>
      </c>
      <c r="B3395">
        <v>2003</v>
      </c>
      <c r="C3395" t="s">
        <v>7608</v>
      </c>
      <c r="D3395" t="s">
        <v>1054</v>
      </c>
      <c r="E3395" t="s">
        <v>7609</v>
      </c>
      <c r="F3395">
        <v>4</v>
      </c>
      <c r="G3395">
        <v>2</v>
      </c>
      <c r="H3395">
        <f t="shared" si="207"/>
        <v>4</v>
      </c>
      <c r="P3395" s="10"/>
      <c r="Q3395" s="10"/>
    </row>
    <row r="3396" spans="1:17" x14ac:dyDescent="0.25">
      <c r="A3396">
        <f t="shared" si="208"/>
        <v>0</v>
      </c>
      <c r="B3396">
        <v>2003</v>
      </c>
      <c r="C3396" t="s">
        <v>7610</v>
      </c>
      <c r="D3396" t="s">
        <v>7611</v>
      </c>
      <c r="E3396" t="s">
        <v>7379</v>
      </c>
      <c r="F3396">
        <v>4</v>
      </c>
      <c r="G3396">
        <v>3</v>
      </c>
      <c r="H3396">
        <f t="shared" si="207"/>
        <v>9</v>
      </c>
      <c r="P3396" s="10"/>
      <c r="Q3396" s="10"/>
    </row>
    <row r="3397" spans="1:17" x14ac:dyDescent="0.25">
      <c r="A3397">
        <f t="shared" si="208"/>
        <v>0</v>
      </c>
      <c r="B3397">
        <v>2003</v>
      </c>
      <c r="C3397" t="s">
        <v>7612</v>
      </c>
      <c r="D3397" t="s">
        <v>5140</v>
      </c>
      <c r="E3397" t="s">
        <v>7613</v>
      </c>
      <c r="F3397">
        <v>2</v>
      </c>
      <c r="G3397">
        <v>4</v>
      </c>
      <c r="H3397">
        <f t="shared" si="207"/>
        <v>16</v>
      </c>
      <c r="P3397" s="10"/>
      <c r="Q3397" s="10"/>
    </row>
    <row r="3398" spans="1:17" x14ac:dyDescent="0.25">
      <c r="A3398">
        <f t="shared" si="208"/>
        <v>0</v>
      </c>
      <c r="B3398">
        <v>2003</v>
      </c>
      <c r="C3398" t="s">
        <v>7614</v>
      </c>
      <c r="D3398" t="s">
        <v>3223</v>
      </c>
      <c r="E3398" t="s">
        <v>7615</v>
      </c>
      <c r="F3398">
        <v>2</v>
      </c>
      <c r="G3398">
        <v>4</v>
      </c>
      <c r="H3398">
        <f t="shared" si="207"/>
        <v>16</v>
      </c>
      <c r="P3398" s="10"/>
      <c r="Q3398" s="10"/>
    </row>
    <row r="3399" spans="1:17" x14ac:dyDescent="0.25">
      <c r="A3399">
        <f t="shared" si="208"/>
        <v>0</v>
      </c>
      <c r="B3399">
        <v>2003</v>
      </c>
      <c r="C3399" t="s">
        <v>7616</v>
      </c>
      <c r="D3399" t="s">
        <v>2459</v>
      </c>
      <c r="E3399" t="s">
        <v>7617</v>
      </c>
      <c r="F3399">
        <v>5</v>
      </c>
      <c r="G3399">
        <v>4</v>
      </c>
      <c r="H3399">
        <f t="shared" si="207"/>
        <v>16</v>
      </c>
      <c r="P3399" s="10"/>
      <c r="Q3399" s="10"/>
    </row>
    <row r="3400" spans="1:17" x14ac:dyDescent="0.25">
      <c r="A3400">
        <f t="shared" si="208"/>
        <v>0</v>
      </c>
      <c r="B3400">
        <v>2003</v>
      </c>
      <c r="C3400" t="s">
        <v>7618</v>
      </c>
      <c r="D3400" t="s">
        <v>2066</v>
      </c>
      <c r="E3400" t="s">
        <v>7619</v>
      </c>
      <c r="F3400">
        <v>2</v>
      </c>
      <c r="G3400">
        <v>3</v>
      </c>
      <c r="H3400">
        <f t="shared" si="207"/>
        <v>9</v>
      </c>
      <c r="P3400" s="10"/>
      <c r="Q3400" s="10"/>
    </row>
    <row r="3401" spans="1:17" x14ac:dyDescent="0.25">
      <c r="A3401">
        <f t="shared" si="208"/>
        <v>0</v>
      </c>
      <c r="B3401">
        <v>2003</v>
      </c>
      <c r="C3401" t="s">
        <v>7620</v>
      </c>
      <c r="D3401" t="s">
        <v>602</v>
      </c>
      <c r="E3401" t="s">
        <v>7621</v>
      </c>
      <c r="F3401">
        <v>2</v>
      </c>
      <c r="G3401">
        <v>4</v>
      </c>
      <c r="H3401">
        <f t="shared" si="207"/>
        <v>16</v>
      </c>
      <c r="P3401" s="10"/>
      <c r="Q3401" s="10"/>
    </row>
    <row r="3402" spans="1:17" x14ac:dyDescent="0.25">
      <c r="A3402">
        <f t="shared" si="208"/>
        <v>0</v>
      </c>
      <c r="B3402">
        <v>2003</v>
      </c>
      <c r="C3402" t="s">
        <v>7622</v>
      </c>
      <c r="D3402" t="s">
        <v>392</v>
      </c>
      <c r="E3402" t="s">
        <v>7623</v>
      </c>
      <c r="F3402">
        <v>2</v>
      </c>
      <c r="G3402">
        <v>4</v>
      </c>
      <c r="H3402">
        <f t="shared" si="207"/>
        <v>16</v>
      </c>
      <c r="P3402" s="10"/>
      <c r="Q3402" s="10"/>
    </row>
    <row r="3403" spans="1:17" x14ac:dyDescent="0.25">
      <c r="A3403">
        <f t="shared" si="208"/>
        <v>0</v>
      </c>
      <c r="B3403">
        <v>2003</v>
      </c>
      <c r="C3403" t="s">
        <v>7624</v>
      </c>
      <c r="D3403" t="s">
        <v>911</v>
      </c>
      <c r="E3403" t="s">
        <v>7625</v>
      </c>
      <c r="F3403">
        <v>4</v>
      </c>
      <c r="G3403">
        <v>4</v>
      </c>
      <c r="H3403">
        <f t="shared" si="207"/>
        <v>16</v>
      </c>
      <c r="P3403" s="10"/>
      <c r="Q3403" s="10"/>
    </row>
    <row r="3404" spans="1:17" x14ac:dyDescent="0.25">
      <c r="A3404">
        <f t="shared" si="208"/>
        <v>0</v>
      </c>
      <c r="B3404">
        <v>2003</v>
      </c>
      <c r="C3404" t="s">
        <v>7626</v>
      </c>
      <c r="D3404" t="s">
        <v>2553</v>
      </c>
      <c r="E3404" t="s">
        <v>7627</v>
      </c>
      <c r="F3404">
        <v>3</v>
      </c>
      <c r="G3404">
        <v>3</v>
      </c>
      <c r="H3404">
        <f t="shared" si="207"/>
        <v>9</v>
      </c>
      <c r="P3404" s="10"/>
      <c r="Q3404" s="10"/>
    </row>
    <row r="3405" spans="1:17" x14ac:dyDescent="0.25">
      <c r="A3405">
        <f t="shared" si="208"/>
        <v>0</v>
      </c>
      <c r="B3405">
        <v>2003</v>
      </c>
      <c r="C3405" t="s">
        <v>7628</v>
      </c>
      <c r="D3405" t="s">
        <v>2223</v>
      </c>
      <c r="E3405" t="s">
        <v>7629</v>
      </c>
      <c r="F3405">
        <v>3</v>
      </c>
      <c r="G3405">
        <v>4</v>
      </c>
      <c r="H3405">
        <f t="shared" si="207"/>
        <v>16</v>
      </c>
      <c r="P3405" s="10"/>
      <c r="Q3405" s="10"/>
    </row>
    <row r="3406" spans="1:17" x14ac:dyDescent="0.25">
      <c r="A3406">
        <f t="shared" si="208"/>
        <v>0</v>
      </c>
      <c r="B3406">
        <v>2003</v>
      </c>
      <c r="C3406" t="s">
        <v>7630</v>
      </c>
      <c r="D3406" t="s">
        <v>5357</v>
      </c>
      <c r="E3406" t="s">
        <v>7450</v>
      </c>
      <c r="F3406">
        <v>3</v>
      </c>
      <c r="G3406">
        <v>3</v>
      </c>
      <c r="H3406">
        <f t="shared" si="207"/>
        <v>9</v>
      </c>
      <c r="P3406" s="10"/>
      <c r="Q3406" s="10"/>
    </row>
    <row r="3407" spans="1:17" x14ac:dyDescent="0.25">
      <c r="A3407">
        <f t="shared" si="208"/>
        <v>0</v>
      </c>
      <c r="B3407">
        <v>2003</v>
      </c>
      <c r="C3407" t="s">
        <v>7631</v>
      </c>
      <c r="D3407" t="s">
        <v>6587</v>
      </c>
      <c r="E3407" t="s">
        <v>7632</v>
      </c>
      <c r="F3407">
        <v>2</v>
      </c>
      <c r="G3407">
        <v>4</v>
      </c>
      <c r="H3407">
        <f t="shared" si="207"/>
        <v>16</v>
      </c>
      <c r="P3407" s="10"/>
      <c r="Q3407" s="10"/>
    </row>
    <row r="3408" spans="1:17" x14ac:dyDescent="0.25">
      <c r="A3408">
        <f t="shared" si="208"/>
        <v>0</v>
      </c>
      <c r="B3408">
        <v>2003</v>
      </c>
      <c r="C3408" t="s">
        <v>7633</v>
      </c>
      <c r="D3408" t="s">
        <v>1352</v>
      </c>
      <c r="E3408" t="s">
        <v>7634</v>
      </c>
      <c r="F3408">
        <v>2</v>
      </c>
      <c r="G3408">
        <v>4</v>
      </c>
      <c r="H3408">
        <f t="shared" si="207"/>
        <v>16</v>
      </c>
      <c r="P3408" s="10"/>
      <c r="Q3408" s="10"/>
    </row>
    <row r="3409" spans="1:17" x14ac:dyDescent="0.25">
      <c r="A3409">
        <f t="shared" si="208"/>
        <v>0</v>
      </c>
      <c r="B3409">
        <v>2003</v>
      </c>
      <c r="C3409" t="s">
        <v>7635</v>
      </c>
      <c r="D3409" t="s">
        <v>484</v>
      </c>
      <c r="E3409" t="s">
        <v>7636</v>
      </c>
      <c r="F3409">
        <v>2</v>
      </c>
      <c r="G3409">
        <v>4</v>
      </c>
      <c r="H3409">
        <f t="shared" si="207"/>
        <v>16</v>
      </c>
      <c r="P3409" s="10"/>
      <c r="Q3409" s="10"/>
    </row>
    <row r="3410" spans="1:17" x14ac:dyDescent="0.25">
      <c r="A3410">
        <f t="shared" si="208"/>
        <v>0</v>
      </c>
      <c r="B3410">
        <v>2003</v>
      </c>
      <c r="C3410" t="s">
        <v>7637</v>
      </c>
      <c r="D3410" t="s">
        <v>2310</v>
      </c>
      <c r="E3410" t="s">
        <v>7638</v>
      </c>
      <c r="F3410">
        <v>2</v>
      </c>
      <c r="G3410">
        <v>3</v>
      </c>
      <c r="H3410">
        <f t="shared" si="207"/>
        <v>9</v>
      </c>
      <c r="P3410" s="10"/>
      <c r="Q3410" s="10"/>
    </row>
    <row r="3411" spans="1:17" x14ac:dyDescent="0.25">
      <c r="A3411">
        <f t="shared" si="208"/>
        <v>0</v>
      </c>
      <c r="B3411">
        <v>2003</v>
      </c>
      <c r="C3411" t="s">
        <v>7639</v>
      </c>
      <c r="D3411" t="s">
        <v>7640</v>
      </c>
      <c r="E3411" t="s">
        <v>7641</v>
      </c>
      <c r="F3411">
        <v>3</v>
      </c>
      <c r="G3411">
        <v>2</v>
      </c>
      <c r="H3411">
        <f t="shared" si="207"/>
        <v>4</v>
      </c>
      <c r="P3411" s="10"/>
      <c r="Q3411" s="10"/>
    </row>
    <row r="3412" spans="1:17" x14ac:dyDescent="0.25">
      <c r="A3412">
        <f t="shared" si="208"/>
        <v>0</v>
      </c>
      <c r="B3412">
        <v>2003</v>
      </c>
      <c r="C3412" t="s">
        <v>7642</v>
      </c>
      <c r="D3412" t="s">
        <v>558</v>
      </c>
      <c r="E3412" t="s">
        <v>7643</v>
      </c>
      <c r="F3412">
        <v>2</v>
      </c>
      <c r="G3412">
        <v>4</v>
      </c>
      <c r="H3412">
        <f t="shared" si="207"/>
        <v>16</v>
      </c>
      <c r="P3412" s="10"/>
      <c r="Q3412" s="10"/>
    </row>
    <row r="3413" spans="1:17" x14ac:dyDescent="0.25">
      <c r="A3413">
        <f t="shared" si="208"/>
        <v>0</v>
      </c>
      <c r="B3413">
        <v>2003</v>
      </c>
      <c r="C3413" t="s">
        <v>7644</v>
      </c>
      <c r="D3413" t="s">
        <v>7184</v>
      </c>
      <c r="E3413" t="s">
        <v>7645</v>
      </c>
      <c r="F3413">
        <v>4</v>
      </c>
      <c r="G3413">
        <v>4</v>
      </c>
      <c r="H3413">
        <f t="shared" si="207"/>
        <v>16</v>
      </c>
      <c r="P3413" s="10"/>
      <c r="Q3413" s="10"/>
    </row>
    <row r="3414" spans="1:17" x14ac:dyDescent="0.25">
      <c r="A3414">
        <f t="shared" si="208"/>
        <v>0</v>
      </c>
      <c r="B3414">
        <v>2003</v>
      </c>
      <c r="C3414" t="s">
        <v>7646</v>
      </c>
      <c r="D3414" t="s">
        <v>1622</v>
      </c>
      <c r="E3414" t="s">
        <v>7647</v>
      </c>
      <c r="F3414">
        <v>2</v>
      </c>
      <c r="G3414">
        <v>3</v>
      </c>
      <c r="H3414">
        <f t="shared" si="207"/>
        <v>9</v>
      </c>
      <c r="P3414" s="10"/>
      <c r="Q3414" s="10"/>
    </row>
    <row r="3415" spans="1:17" x14ac:dyDescent="0.25">
      <c r="A3415">
        <f t="shared" si="208"/>
        <v>0</v>
      </c>
      <c r="B3415">
        <v>2003</v>
      </c>
      <c r="C3415" t="s">
        <v>7648</v>
      </c>
      <c r="D3415" t="s">
        <v>688</v>
      </c>
      <c r="E3415" t="s">
        <v>7649</v>
      </c>
      <c r="F3415">
        <v>3</v>
      </c>
      <c r="G3415">
        <v>2</v>
      </c>
      <c r="H3415">
        <f t="shared" si="207"/>
        <v>4</v>
      </c>
      <c r="P3415" s="10"/>
      <c r="Q3415" s="10"/>
    </row>
    <row r="3416" spans="1:17" x14ac:dyDescent="0.25">
      <c r="A3416">
        <f t="shared" si="208"/>
        <v>0</v>
      </c>
      <c r="B3416">
        <v>2003</v>
      </c>
      <c r="C3416" t="s">
        <v>7650</v>
      </c>
      <c r="D3416" t="s">
        <v>5563</v>
      </c>
      <c r="E3416" t="s">
        <v>7651</v>
      </c>
      <c r="F3416">
        <v>3</v>
      </c>
      <c r="G3416">
        <v>4</v>
      </c>
      <c r="H3416">
        <f t="shared" si="207"/>
        <v>16</v>
      </c>
      <c r="P3416" s="10"/>
      <c r="Q3416" s="10"/>
    </row>
    <row r="3417" spans="1:17" x14ac:dyDescent="0.25">
      <c r="A3417">
        <f t="shared" si="208"/>
        <v>0</v>
      </c>
      <c r="B3417">
        <v>2003</v>
      </c>
      <c r="C3417" t="s">
        <v>7652</v>
      </c>
      <c r="D3417" t="s">
        <v>7653</v>
      </c>
      <c r="E3417" t="s">
        <v>7654</v>
      </c>
      <c r="F3417">
        <v>2</v>
      </c>
      <c r="G3417">
        <v>4</v>
      </c>
      <c r="H3417">
        <f t="shared" si="207"/>
        <v>16</v>
      </c>
      <c r="P3417" s="10"/>
      <c r="Q3417" s="10"/>
    </row>
    <row r="3418" spans="1:17" x14ac:dyDescent="0.25">
      <c r="A3418">
        <f t="shared" si="208"/>
        <v>0</v>
      </c>
      <c r="B3418">
        <v>2003</v>
      </c>
      <c r="C3418" t="s">
        <v>7655</v>
      </c>
      <c r="D3418" t="s">
        <v>5499</v>
      </c>
      <c r="E3418" t="s">
        <v>7656</v>
      </c>
      <c r="F3418">
        <v>2</v>
      </c>
      <c r="G3418">
        <v>4</v>
      </c>
      <c r="H3418">
        <f t="shared" si="207"/>
        <v>16</v>
      </c>
      <c r="P3418" s="10"/>
      <c r="Q3418" s="10"/>
    </row>
    <row r="3419" spans="1:17" x14ac:dyDescent="0.25">
      <c r="A3419">
        <f t="shared" si="208"/>
        <v>0</v>
      </c>
      <c r="B3419">
        <v>2003</v>
      </c>
      <c r="C3419" t="s">
        <v>7657</v>
      </c>
      <c r="D3419" t="s">
        <v>364</v>
      </c>
      <c r="E3419" t="s">
        <v>7658</v>
      </c>
      <c r="F3419">
        <v>3</v>
      </c>
      <c r="G3419">
        <v>2</v>
      </c>
      <c r="H3419">
        <f t="shared" si="207"/>
        <v>4</v>
      </c>
      <c r="P3419" s="10"/>
      <c r="Q3419" s="10"/>
    </row>
    <row r="3420" spans="1:17" x14ac:dyDescent="0.25">
      <c r="A3420">
        <f t="shared" si="208"/>
        <v>0</v>
      </c>
      <c r="B3420">
        <v>2003</v>
      </c>
      <c r="C3420" t="s">
        <v>7659</v>
      </c>
      <c r="D3420" t="s">
        <v>7660</v>
      </c>
      <c r="E3420" t="s">
        <v>7661</v>
      </c>
      <c r="F3420">
        <v>5</v>
      </c>
      <c r="G3420">
        <v>4</v>
      </c>
      <c r="H3420">
        <f t="shared" si="207"/>
        <v>16</v>
      </c>
      <c r="P3420" s="10"/>
      <c r="Q3420" s="10"/>
    </row>
    <row r="3421" spans="1:17" x14ac:dyDescent="0.25">
      <c r="A3421">
        <f t="shared" si="208"/>
        <v>0</v>
      </c>
      <c r="B3421">
        <v>2003</v>
      </c>
      <c r="C3421" t="s">
        <v>7662</v>
      </c>
      <c r="D3421" t="s">
        <v>733</v>
      </c>
      <c r="E3421" t="s">
        <v>7663</v>
      </c>
      <c r="F3421">
        <v>2</v>
      </c>
      <c r="G3421">
        <v>4</v>
      </c>
      <c r="H3421">
        <f t="shared" si="207"/>
        <v>16</v>
      </c>
      <c r="P3421" s="10"/>
      <c r="Q3421" s="10"/>
    </row>
    <row r="3422" spans="1:17" x14ac:dyDescent="0.25">
      <c r="A3422">
        <f t="shared" si="208"/>
        <v>0</v>
      </c>
      <c r="B3422">
        <v>2003</v>
      </c>
      <c r="C3422" t="s">
        <v>7664</v>
      </c>
      <c r="D3422" t="s">
        <v>6229</v>
      </c>
      <c r="E3422" t="s">
        <v>7665</v>
      </c>
      <c r="F3422">
        <v>3</v>
      </c>
      <c r="G3422">
        <v>4</v>
      </c>
      <c r="H3422">
        <f t="shared" si="207"/>
        <v>16</v>
      </c>
      <c r="P3422" s="10"/>
      <c r="Q3422" s="10"/>
    </row>
    <row r="3423" spans="1:17" x14ac:dyDescent="0.25">
      <c r="A3423">
        <f t="shared" si="208"/>
        <v>0</v>
      </c>
      <c r="B3423">
        <v>2003</v>
      </c>
      <c r="C3423" t="s">
        <v>7666</v>
      </c>
      <c r="D3423" t="s">
        <v>1627</v>
      </c>
      <c r="E3423" t="s">
        <v>7667</v>
      </c>
      <c r="F3423">
        <v>2</v>
      </c>
      <c r="G3423">
        <v>4</v>
      </c>
      <c r="H3423">
        <f t="shared" si="207"/>
        <v>16</v>
      </c>
      <c r="P3423" s="10"/>
      <c r="Q3423" s="10"/>
    </row>
    <row r="3424" spans="1:17" x14ac:dyDescent="0.25">
      <c r="A3424">
        <f t="shared" si="208"/>
        <v>0</v>
      </c>
      <c r="B3424">
        <v>2003</v>
      </c>
      <c r="C3424" t="s">
        <v>7668</v>
      </c>
      <c r="D3424" t="s">
        <v>7669</v>
      </c>
      <c r="E3424" t="s">
        <v>7670</v>
      </c>
      <c r="F3424">
        <v>2</v>
      </c>
      <c r="G3424">
        <v>4</v>
      </c>
      <c r="H3424">
        <f t="shared" si="207"/>
        <v>16</v>
      </c>
      <c r="P3424" s="10"/>
      <c r="Q3424" s="10"/>
    </row>
    <row r="3425" spans="1:17" x14ac:dyDescent="0.25">
      <c r="A3425">
        <f t="shared" si="208"/>
        <v>0</v>
      </c>
      <c r="B3425">
        <v>2003</v>
      </c>
      <c r="C3425" t="s">
        <v>7671</v>
      </c>
      <c r="D3425" t="s">
        <v>379</v>
      </c>
      <c r="E3425" t="s">
        <v>7672</v>
      </c>
      <c r="F3425">
        <v>3</v>
      </c>
      <c r="G3425">
        <v>4</v>
      </c>
      <c r="H3425">
        <f t="shared" si="207"/>
        <v>16</v>
      </c>
      <c r="P3425" s="10"/>
      <c r="Q3425" s="10"/>
    </row>
    <row r="3426" spans="1:17" x14ac:dyDescent="0.25">
      <c r="A3426">
        <f t="shared" si="208"/>
        <v>0</v>
      </c>
      <c r="B3426">
        <v>2003</v>
      </c>
      <c r="C3426" t="s">
        <v>7673</v>
      </c>
      <c r="D3426" t="s">
        <v>327</v>
      </c>
      <c r="E3426" t="s">
        <v>7674</v>
      </c>
      <c r="F3426">
        <v>4</v>
      </c>
      <c r="G3426">
        <v>4</v>
      </c>
      <c r="H3426">
        <f t="shared" si="207"/>
        <v>16</v>
      </c>
      <c r="P3426" s="10"/>
      <c r="Q3426" s="10"/>
    </row>
    <row r="3427" spans="1:17" x14ac:dyDescent="0.25">
      <c r="A3427">
        <f t="shared" si="208"/>
        <v>0</v>
      </c>
      <c r="B3427">
        <v>2003</v>
      </c>
      <c r="C3427" t="s">
        <v>7675</v>
      </c>
      <c r="D3427" t="s">
        <v>843</v>
      </c>
      <c r="E3427" t="s">
        <v>7676</v>
      </c>
      <c r="F3427">
        <v>5</v>
      </c>
      <c r="G3427">
        <v>4</v>
      </c>
      <c r="H3427">
        <f t="shared" si="207"/>
        <v>16</v>
      </c>
      <c r="P3427" s="10"/>
      <c r="Q3427" s="10"/>
    </row>
    <row r="3428" spans="1:17" x14ac:dyDescent="0.25">
      <c r="A3428">
        <f t="shared" si="208"/>
        <v>0</v>
      </c>
      <c r="B3428">
        <v>2003</v>
      </c>
      <c r="C3428" t="s">
        <v>7677</v>
      </c>
      <c r="D3428" t="s">
        <v>7274</v>
      </c>
      <c r="E3428" t="s">
        <v>7678</v>
      </c>
      <c r="F3428">
        <v>5</v>
      </c>
      <c r="G3428">
        <v>4</v>
      </c>
      <c r="H3428">
        <f t="shared" si="207"/>
        <v>16</v>
      </c>
      <c r="P3428" s="10"/>
      <c r="Q3428" s="10"/>
    </row>
    <row r="3429" spans="1:17" x14ac:dyDescent="0.25">
      <c r="A3429">
        <f t="shared" si="208"/>
        <v>0</v>
      </c>
      <c r="B3429">
        <v>2003</v>
      </c>
      <c r="C3429" t="s">
        <v>7679</v>
      </c>
      <c r="D3429" t="s">
        <v>7680</v>
      </c>
      <c r="E3429" t="s">
        <v>7681</v>
      </c>
      <c r="F3429">
        <v>4</v>
      </c>
      <c r="G3429">
        <v>4</v>
      </c>
      <c r="H3429">
        <f t="shared" si="207"/>
        <v>16</v>
      </c>
      <c r="P3429" s="10"/>
      <c r="Q3429" s="10"/>
    </row>
    <row r="3430" spans="1:17" x14ac:dyDescent="0.25">
      <c r="A3430">
        <f t="shared" si="208"/>
        <v>0</v>
      </c>
      <c r="B3430">
        <v>2003</v>
      </c>
      <c r="C3430" t="s">
        <v>7682</v>
      </c>
      <c r="D3430" t="s">
        <v>3867</v>
      </c>
      <c r="E3430" t="s">
        <v>7683</v>
      </c>
      <c r="F3430">
        <v>2</v>
      </c>
      <c r="G3430">
        <v>4</v>
      </c>
      <c r="H3430">
        <f t="shared" si="207"/>
        <v>16</v>
      </c>
      <c r="P3430" s="10"/>
      <c r="Q3430" s="10"/>
    </row>
    <row r="3431" spans="1:17" x14ac:dyDescent="0.25">
      <c r="A3431">
        <f t="shared" si="208"/>
        <v>0</v>
      </c>
      <c r="B3431">
        <v>2003</v>
      </c>
      <c r="C3431" t="s">
        <v>7684</v>
      </c>
      <c r="D3431" t="s">
        <v>7685</v>
      </c>
      <c r="E3431" t="s">
        <v>7686</v>
      </c>
      <c r="F3431">
        <v>3</v>
      </c>
      <c r="G3431">
        <v>4</v>
      </c>
      <c r="H3431">
        <f t="shared" si="207"/>
        <v>16</v>
      </c>
      <c r="P3431" s="10"/>
      <c r="Q3431" s="10"/>
    </row>
    <row r="3432" spans="1:17" x14ac:dyDescent="0.25">
      <c r="A3432">
        <f t="shared" si="208"/>
        <v>0</v>
      </c>
      <c r="B3432">
        <v>2003</v>
      </c>
      <c r="C3432" t="s">
        <v>7687</v>
      </c>
      <c r="D3432" t="s">
        <v>7688</v>
      </c>
      <c r="E3432" t="s">
        <v>7689</v>
      </c>
      <c r="F3432">
        <v>3</v>
      </c>
      <c r="G3432">
        <v>3</v>
      </c>
      <c r="H3432">
        <f t="shared" si="207"/>
        <v>9</v>
      </c>
      <c r="P3432" s="10"/>
      <c r="Q3432" s="10"/>
    </row>
    <row r="3433" spans="1:17" x14ac:dyDescent="0.25">
      <c r="A3433">
        <f t="shared" si="208"/>
        <v>0</v>
      </c>
      <c r="B3433">
        <v>2003</v>
      </c>
      <c r="C3433" t="s">
        <v>7690</v>
      </c>
      <c r="D3433" t="s">
        <v>395</v>
      </c>
      <c r="E3433" t="s">
        <v>7691</v>
      </c>
      <c r="F3433">
        <v>3</v>
      </c>
      <c r="G3433">
        <v>3</v>
      </c>
      <c r="H3433">
        <f t="shared" si="207"/>
        <v>9</v>
      </c>
      <c r="P3433" s="10"/>
      <c r="Q3433" s="10"/>
    </row>
    <row r="3434" spans="1:17" x14ac:dyDescent="0.25">
      <c r="A3434">
        <f t="shared" si="208"/>
        <v>0</v>
      </c>
      <c r="B3434">
        <v>2003</v>
      </c>
      <c r="C3434" t="s">
        <v>7692</v>
      </c>
      <c r="D3434" t="s">
        <v>5563</v>
      </c>
      <c r="E3434" t="s">
        <v>7693</v>
      </c>
      <c r="F3434">
        <v>3</v>
      </c>
      <c r="G3434">
        <v>3</v>
      </c>
      <c r="H3434">
        <f t="shared" si="207"/>
        <v>9</v>
      </c>
      <c r="P3434" s="10"/>
      <c r="Q3434" s="10"/>
    </row>
    <row r="3435" spans="1:17" x14ac:dyDescent="0.25">
      <c r="A3435">
        <f t="shared" si="208"/>
        <v>0</v>
      </c>
      <c r="B3435">
        <v>2003</v>
      </c>
      <c r="C3435" t="s">
        <v>7694</v>
      </c>
      <c r="D3435" t="s">
        <v>367</v>
      </c>
      <c r="E3435" t="s">
        <v>7695</v>
      </c>
      <c r="F3435">
        <v>3</v>
      </c>
      <c r="G3435">
        <v>4</v>
      </c>
      <c r="H3435">
        <f t="shared" si="207"/>
        <v>16</v>
      </c>
      <c r="P3435" s="10"/>
      <c r="Q3435" s="10"/>
    </row>
    <row r="3436" spans="1:17" x14ac:dyDescent="0.25">
      <c r="A3436">
        <f t="shared" si="208"/>
        <v>0</v>
      </c>
      <c r="B3436">
        <v>2003</v>
      </c>
      <c r="C3436" t="s">
        <v>7696</v>
      </c>
      <c r="D3436" t="s">
        <v>1276</v>
      </c>
      <c r="E3436" t="s">
        <v>7697</v>
      </c>
      <c r="F3436">
        <v>3</v>
      </c>
      <c r="G3436">
        <v>3</v>
      </c>
      <c r="H3436">
        <f t="shared" si="207"/>
        <v>9</v>
      </c>
      <c r="P3436" s="10"/>
      <c r="Q3436" s="10"/>
    </row>
    <row r="3437" spans="1:17" x14ac:dyDescent="0.25">
      <c r="A3437">
        <f t="shared" si="208"/>
        <v>0</v>
      </c>
      <c r="B3437">
        <v>2003</v>
      </c>
      <c r="C3437" t="s">
        <v>7698</v>
      </c>
      <c r="D3437" t="s">
        <v>7699</v>
      </c>
      <c r="E3437" t="s">
        <v>7700</v>
      </c>
      <c r="F3437">
        <v>3</v>
      </c>
      <c r="G3437">
        <v>4</v>
      </c>
      <c r="H3437">
        <f t="shared" si="207"/>
        <v>16</v>
      </c>
      <c r="P3437" s="10"/>
      <c r="Q3437" s="10"/>
    </row>
    <row r="3438" spans="1:17" x14ac:dyDescent="0.25">
      <c r="A3438">
        <f t="shared" si="208"/>
        <v>0</v>
      </c>
      <c r="B3438">
        <v>2003</v>
      </c>
      <c r="C3438" t="s">
        <v>7701</v>
      </c>
      <c r="D3438" t="s">
        <v>2110</v>
      </c>
      <c r="E3438" t="s">
        <v>7702</v>
      </c>
      <c r="F3438">
        <v>3</v>
      </c>
      <c r="G3438">
        <v>4</v>
      </c>
      <c r="H3438">
        <f t="shared" si="207"/>
        <v>16</v>
      </c>
      <c r="P3438" s="10"/>
      <c r="Q3438" s="10"/>
    </row>
    <row r="3439" spans="1:17" x14ac:dyDescent="0.25">
      <c r="A3439">
        <f t="shared" si="208"/>
        <v>0</v>
      </c>
      <c r="B3439">
        <v>2003</v>
      </c>
      <c r="C3439" t="s">
        <v>7703</v>
      </c>
      <c r="D3439" t="s">
        <v>501</v>
      </c>
      <c r="E3439" t="s">
        <v>7704</v>
      </c>
      <c r="F3439">
        <v>2</v>
      </c>
      <c r="G3439">
        <v>4</v>
      </c>
      <c r="H3439">
        <f t="shared" si="207"/>
        <v>16</v>
      </c>
      <c r="P3439" s="10"/>
      <c r="Q3439" s="10"/>
    </row>
    <row r="3440" spans="1:17" x14ac:dyDescent="0.25">
      <c r="A3440">
        <f t="shared" si="208"/>
        <v>0</v>
      </c>
      <c r="B3440">
        <v>2003</v>
      </c>
      <c r="C3440" t="s">
        <v>7705</v>
      </c>
      <c r="D3440" t="s">
        <v>7706</v>
      </c>
      <c r="E3440" t="s">
        <v>7707</v>
      </c>
      <c r="F3440">
        <v>2</v>
      </c>
      <c r="G3440">
        <v>4</v>
      </c>
      <c r="H3440">
        <f t="shared" si="207"/>
        <v>16</v>
      </c>
      <c r="P3440" s="10"/>
      <c r="Q3440" s="10"/>
    </row>
    <row r="3441" spans="1:17" x14ac:dyDescent="0.25">
      <c r="A3441">
        <f t="shared" si="208"/>
        <v>0</v>
      </c>
      <c r="B3441">
        <v>2003</v>
      </c>
      <c r="C3441" t="s">
        <v>7708</v>
      </c>
      <c r="D3441" t="s">
        <v>392</v>
      </c>
      <c r="E3441" t="s">
        <v>7709</v>
      </c>
      <c r="F3441">
        <v>2</v>
      </c>
      <c r="G3441">
        <v>3</v>
      </c>
      <c r="H3441">
        <f t="shared" si="207"/>
        <v>9</v>
      </c>
      <c r="P3441" s="10"/>
      <c r="Q3441" s="10"/>
    </row>
    <row r="3442" spans="1:17" x14ac:dyDescent="0.25">
      <c r="A3442">
        <f t="shared" si="208"/>
        <v>0</v>
      </c>
      <c r="B3442">
        <v>2003</v>
      </c>
      <c r="C3442" t="s">
        <v>7710</v>
      </c>
      <c r="D3442" t="s">
        <v>1748</v>
      </c>
      <c r="E3442" t="s">
        <v>7711</v>
      </c>
      <c r="F3442">
        <v>2</v>
      </c>
      <c r="G3442">
        <v>3</v>
      </c>
      <c r="H3442">
        <f t="shared" si="207"/>
        <v>9</v>
      </c>
      <c r="P3442" s="10"/>
      <c r="Q3442" s="10"/>
    </row>
    <row r="3443" spans="1:17" x14ac:dyDescent="0.25">
      <c r="A3443">
        <f t="shared" si="208"/>
        <v>0</v>
      </c>
      <c r="B3443">
        <v>2003</v>
      </c>
      <c r="C3443" t="s">
        <v>7712</v>
      </c>
      <c r="D3443" t="s">
        <v>324</v>
      </c>
      <c r="E3443" t="s">
        <v>7713</v>
      </c>
      <c r="F3443">
        <v>2</v>
      </c>
      <c r="G3443">
        <v>3</v>
      </c>
      <c r="H3443">
        <f t="shared" si="207"/>
        <v>9</v>
      </c>
      <c r="P3443" s="10"/>
      <c r="Q3443" s="10"/>
    </row>
    <row r="3444" spans="1:17" x14ac:dyDescent="0.25">
      <c r="A3444">
        <f t="shared" si="208"/>
        <v>0</v>
      </c>
      <c r="B3444">
        <v>2003</v>
      </c>
      <c r="C3444" t="s">
        <v>7714</v>
      </c>
      <c r="D3444" t="s">
        <v>7715</v>
      </c>
      <c r="E3444" t="s">
        <v>7716</v>
      </c>
      <c r="F3444">
        <v>4</v>
      </c>
      <c r="G3444">
        <v>4</v>
      </c>
      <c r="H3444">
        <f t="shared" ref="H3444:H3507" si="209">G3444^2</f>
        <v>16</v>
      </c>
      <c r="P3444" s="10"/>
      <c r="Q3444" s="10"/>
    </row>
    <row r="3445" spans="1:17" x14ac:dyDescent="0.25">
      <c r="A3445">
        <f t="shared" ref="A3445:A3508" si="210">IF(C3445=C3444,1,0)</f>
        <v>0</v>
      </c>
      <c r="B3445">
        <v>2003</v>
      </c>
      <c r="C3445" t="s">
        <v>7717</v>
      </c>
      <c r="D3445" t="s">
        <v>4929</v>
      </c>
      <c r="E3445" t="s">
        <v>7718</v>
      </c>
      <c r="F3445">
        <v>2</v>
      </c>
      <c r="G3445">
        <v>4</v>
      </c>
      <c r="H3445">
        <f t="shared" si="209"/>
        <v>16</v>
      </c>
      <c r="P3445" s="10"/>
      <c r="Q3445" s="10"/>
    </row>
    <row r="3446" spans="1:17" x14ac:dyDescent="0.25">
      <c r="A3446">
        <f t="shared" si="210"/>
        <v>0</v>
      </c>
      <c r="B3446">
        <v>2003</v>
      </c>
      <c r="C3446" t="s">
        <v>7719</v>
      </c>
      <c r="D3446" t="s">
        <v>353</v>
      </c>
      <c r="E3446" t="s">
        <v>7720</v>
      </c>
      <c r="F3446">
        <v>2</v>
      </c>
      <c r="G3446">
        <v>4</v>
      </c>
      <c r="H3446">
        <f t="shared" si="209"/>
        <v>16</v>
      </c>
      <c r="P3446" s="10"/>
      <c r="Q3446" s="10"/>
    </row>
    <row r="3447" spans="1:17" x14ac:dyDescent="0.25">
      <c r="A3447">
        <f t="shared" si="210"/>
        <v>0</v>
      </c>
      <c r="B3447">
        <v>2003</v>
      </c>
      <c r="C3447" t="s">
        <v>7721</v>
      </c>
      <c r="D3447" t="s">
        <v>3992</v>
      </c>
      <c r="E3447" t="s">
        <v>7722</v>
      </c>
      <c r="F3447">
        <v>2</v>
      </c>
      <c r="G3447">
        <v>4</v>
      </c>
      <c r="H3447">
        <f t="shared" si="209"/>
        <v>16</v>
      </c>
      <c r="P3447" s="10"/>
      <c r="Q3447" s="10"/>
    </row>
    <row r="3448" spans="1:17" x14ac:dyDescent="0.25">
      <c r="A3448">
        <f t="shared" si="210"/>
        <v>0</v>
      </c>
      <c r="B3448">
        <v>2003</v>
      </c>
      <c r="C3448" t="s">
        <v>7723</v>
      </c>
      <c r="D3448" t="s">
        <v>815</v>
      </c>
      <c r="E3448" t="s">
        <v>7724</v>
      </c>
      <c r="F3448">
        <v>2</v>
      </c>
      <c r="G3448">
        <v>4</v>
      </c>
      <c r="H3448">
        <f t="shared" si="209"/>
        <v>16</v>
      </c>
      <c r="P3448" s="10"/>
      <c r="Q3448" s="10"/>
    </row>
    <row r="3449" spans="1:17" x14ac:dyDescent="0.25">
      <c r="A3449">
        <f t="shared" si="210"/>
        <v>0</v>
      </c>
      <c r="B3449">
        <v>2003</v>
      </c>
      <c r="C3449" t="s">
        <v>7725</v>
      </c>
      <c r="D3449" t="s">
        <v>5887</v>
      </c>
      <c r="E3449" t="s">
        <v>7726</v>
      </c>
      <c r="F3449">
        <v>5</v>
      </c>
      <c r="G3449">
        <v>4</v>
      </c>
      <c r="H3449">
        <f t="shared" si="209"/>
        <v>16</v>
      </c>
      <c r="P3449" s="10"/>
      <c r="Q3449" s="10"/>
    </row>
    <row r="3450" spans="1:17" x14ac:dyDescent="0.25">
      <c r="A3450">
        <f t="shared" si="210"/>
        <v>0</v>
      </c>
      <c r="B3450">
        <v>2003</v>
      </c>
      <c r="C3450" t="s">
        <v>7727</v>
      </c>
      <c r="D3450" t="s">
        <v>1334</v>
      </c>
      <c r="E3450" t="s">
        <v>7728</v>
      </c>
      <c r="F3450">
        <v>2</v>
      </c>
      <c r="G3450">
        <v>4</v>
      </c>
      <c r="H3450">
        <f t="shared" si="209"/>
        <v>16</v>
      </c>
      <c r="P3450" s="10"/>
      <c r="Q3450" s="10"/>
    </row>
    <row r="3451" spans="1:17" x14ac:dyDescent="0.25">
      <c r="A3451">
        <f t="shared" si="210"/>
        <v>0</v>
      </c>
      <c r="B3451">
        <v>2003</v>
      </c>
      <c r="C3451" t="s">
        <v>7729</v>
      </c>
      <c r="D3451" t="s">
        <v>7730</v>
      </c>
      <c r="E3451" t="s">
        <v>7731</v>
      </c>
      <c r="F3451">
        <v>3</v>
      </c>
      <c r="G3451">
        <v>3</v>
      </c>
      <c r="H3451">
        <f t="shared" si="209"/>
        <v>9</v>
      </c>
      <c r="P3451" s="10"/>
      <c r="Q3451" s="10"/>
    </row>
    <row r="3452" spans="1:17" x14ac:dyDescent="0.25">
      <c r="A3452">
        <f t="shared" si="210"/>
        <v>0</v>
      </c>
      <c r="B3452">
        <v>2003</v>
      </c>
      <c r="C3452" t="s">
        <v>7732</v>
      </c>
      <c r="D3452" t="s">
        <v>7733</v>
      </c>
      <c r="E3452" t="s">
        <v>7734</v>
      </c>
      <c r="F3452">
        <v>4</v>
      </c>
      <c r="G3452">
        <v>4</v>
      </c>
      <c r="H3452">
        <f t="shared" si="209"/>
        <v>16</v>
      </c>
      <c r="P3452" s="10"/>
      <c r="Q3452" s="10"/>
    </row>
    <row r="3453" spans="1:17" x14ac:dyDescent="0.25">
      <c r="A3453">
        <f t="shared" si="210"/>
        <v>0</v>
      </c>
      <c r="B3453">
        <v>2003</v>
      </c>
      <c r="C3453" t="s">
        <v>7735</v>
      </c>
      <c r="D3453" t="s">
        <v>611</v>
      </c>
      <c r="E3453" t="s">
        <v>7736</v>
      </c>
      <c r="F3453">
        <v>2</v>
      </c>
      <c r="G3453">
        <v>4</v>
      </c>
      <c r="H3453">
        <f t="shared" si="209"/>
        <v>16</v>
      </c>
      <c r="P3453" s="10"/>
      <c r="Q3453" s="10"/>
    </row>
    <row r="3454" spans="1:17" x14ac:dyDescent="0.25">
      <c r="A3454">
        <f t="shared" si="210"/>
        <v>0</v>
      </c>
      <c r="B3454">
        <v>2003</v>
      </c>
      <c r="C3454" t="s">
        <v>7737</v>
      </c>
      <c r="D3454" t="s">
        <v>484</v>
      </c>
      <c r="E3454" t="s">
        <v>7738</v>
      </c>
      <c r="F3454">
        <v>2</v>
      </c>
      <c r="G3454">
        <v>4</v>
      </c>
      <c r="H3454">
        <f t="shared" si="209"/>
        <v>16</v>
      </c>
      <c r="P3454" s="10"/>
      <c r="Q3454" s="10"/>
    </row>
    <row r="3455" spans="1:17" x14ac:dyDescent="0.25">
      <c r="A3455">
        <f t="shared" si="210"/>
        <v>0</v>
      </c>
      <c r="B3455">
        <v>2003</v>
      </c>
      <c r="C3455" t="s">
        <v>7739</v>
      </c>
      <c r="D3455" t="s">
        <v>7740</v>
      </c>
      <c r="E3455" t="s">
        <v>7741</v>
      </c>
      <c r="F3455">
        <v>2</v>
      </c>
      <c r="G3455">
        <v>4</v>
      </c>
      <c r="H3455">
        <f t="shared" si="209"/>
        <v>16</v>
      </c>
      <c r="P3455" s="10"/>
      <c r="Q3455" s="10"/>
    </row>
    <row r="3456" spans="1:17" x14ac:dyDescent="0.25">
      <c r="A3456">
        <f t="shared" si="210"/>
        <v>0</v>
      </c>
      <c r="B3456">
        <v>2003</v>
      </c>
      <c r="C3456" t="s">
        <v>7742</v>
      </c>
      <c r="D3456" t="s">
        <v>327</v>
      </c>
      <c r="E3456" t="s">
        <v>7743</v>
      </c>
      <c r="F3456">
        <v>3</v>
      </c>
      <c r="G3456">
        <v>3</v>
      </c>
      <c r="H3456">
        <f t="shared" si="209"/>
        <v>9</v>
      </c>
      <c r="P3456" s="10"/>
      <c r="Q3456" s="10"/>
    </row>
    <row r="3457" spans="1:17" x14ac:dyDescent="0.25">
      <c r="A3457">
        <f t="shared" si="210"/>
        <v>0</v>
      </c>
      <c r="B3457">
        <v>2003</v>
      </c>
      <c r="C3457" t="s">
        <v>7744</v>
      </c>
      <c r="D3457" t="s">
        <v>1890</v>
      </c>
      <c r="E3457" t="s">
        <v>7745</v>
      </c>
      <c r="F3457">
        <v>3</v>
      </c>
      <c r="G3457">
        <v>4</v>
      </c>
      <c r="H3457">
        <f t="shared" si="209"/>
        <v>16</v>
      </c>
      <c r="P3457" s="10"/>
      <c r="Q3457" s="10"/>
    </row>
    <row r="3458" spans="1:17" x14ac:dyDescent="0.25">
      <c r="A3458">
        <f t="shared" si="210"/>
        <v>0</v>
      </c>
      <c r="B3458">
        <v>2003</v>
      </c>
      <c r="C3458" t="s">
        <v>7746</v>
      </c>
      <c r="D3458" t="s">
        <v>1890</v>
      </c>
      <c r="E3458" t="s">
        <v>7747</v>
      </c>
      <c r="F3458">
        <v>2</v>
      </c>
      <c r="G3458">
        <v>2</v>
      </c>
      <c r="H3458">
        <f t="shared" si="209"/>
        <v>4</v>
      </c>
      <c r="P3458" s="10"/>
      <c r="Q3458" s="10"/>
    </row>
    <row r="3459" spans="1:17" x14ac:dyDescent="0.25">
      <c r="A3459">
        <f t="shared" si="210"/>
        <v>0</v>
      </c>
      <c r="B3459">
        <v>2003</v>
      </c>
      <c r="C3459" t="s">
        <v>7748</v>
      </c>
      <c r="D3459" t="s">
        <v>7370</v>
      </c>
      <c r="E3459" t="s">
        <v>7749</v>
      </c>
      <c r="F3459">
        <v>2</v>
      </c>
      <c r="G3459">
        <v>4</v>
      </c>
      <c r="H3459">
        <f t="shared" si="209"/>
        <v>16</v>
      </c>
      <c r="P3459" s="10"/>
      <c r="Q3459" s="10"/>
    </row>
    <row r="3460" spans="1:17" x14ac:dyDescent="0.25">
      <c r="A3460">
        <f t="shared" si="210"/>
        <v>0</v>
      </c>
      <c r="B3460">
        <v>2003</v>
      </c>
      <c r="C3460" t="s">
        <v>7750</v>
      </c>
      <c r="D3460" t="s">
        <v>7751</v>
      </c>
      <c r="E3460" t="s">
        <v>7752</v>
      </c>
      <c r="F3460">
        <v>5</v>
      </c>
      <c r="G3460">
        <v>4</v>
      </c>
      <c r="H3460">
        <f t="shared" si="209"/>
        <v>16</v>
      </c>
      <c r="P3460" s="10"/>
      <c r="Q3460" s="10"/>
    </row>
    <row r="3461" spans="1:17" x14ac:dyDescent="0.25">
      <c r="A3461">
        <f t="shared" si="210"/>
        <v>0</v>
      </c>
      <c r="B3461">
        <v>2003</v>
      </c>
      <c r="C3461" t="s">
        <v>7753</v>
      </c>
      <c r="D3461" t="s">
        <v>3245</v>
      </c>
      <c r="E3461" t="s">
        <v>7754</v>
      </c>
      <c r="F3461">
        <v>3</v>
      </c>
      <c r="G3461">
        <v>4</v>
      </c>
      <c r="H3461">
        <f t="shared" si="209"/>
        <v>16</v>
      </c>
      <c r="P3461" s="10"/>
      <c r="Q3461" s="10"/>
    </row>
    <row r="3462" spans="1:17" x14ac:dyDescent="0.25">
      <c r="A3462">
        <f t="shared" si="210"/>
        <v>0</v>
      </c>
      <c r="B3462">
        <v>2003</v>
      </c>
      <c r="C3462" t="s">
        <v>7755</v>
      </c>
      <c r="D3462" t="s">
        <v>960</v>
      </c>
      <c r="E3462" t="s">
        <v>7756</v>
      </c>
      <c r="F3462">
        <v>5</v>
      </c>
      <c r="G3462">
        <v>4</v>
      </c>
      <c r="H3462">
        <f t="shared" si="209"/>
        <v>16</v>
      </c>
      <c r="P3462" s="10"/>
      <c r="Q3462" s="10"/>
    </row>
    <row r="3463" spans="1:17" x14ac:dyDescent="0.25">
      <c r="A3463">
        <f t="shared" si="210"/>
        <v>0</v>
      </c>
      <c r="B3463">
        <v>2003</v>
      </c>
      <c r="C3463" t="s">
        <v>7757</v>
      </c>
      <c r="D3463" t="s">
        <v>7758</v>
      </c>
      <c r="E3463" t="s">
        <v>7759</v>
      </c>
      <c r="F3463">
        <v>2</v>
      </c>
      <c r="G3463">
        <v>4</v>
      </c>
      <c r="H3463">
        <f t="shared" si="209"/>
        <v>16</v>
      </c>
      <c r="P3463" s="10"/>
      <c r="Q3463" s="10"/>
    </row>
    <row r="3464" spans="1:17" x14ac:dyDescent="0.25">
      <c r="A3464">
        <f t="shared" si="210"/>
        <v>0</v>
      </c>
      <c r="B3464">
        <v>2003</v>
      </c>
      <c r="C3464" t="s">
        <v>7760</v>
      </c>
      <c r="D3464" t="s">
        <v>921</v>
      </c>
      <c r="E3464" t="s">
        <v>7761</v>
      </c>
      <c r="F3464">
        <v>2</v>
      </c>
      <c r="G3464">
        <v>3</v>
      </c>
      <c r="H3464">
        <f t="shared" si="209"/>
        <v>9</v>
      </c>
      <c r="P3464" s="10"/>
      <c r="Q3464" s="10"/>
    </row>
    <row r="3465" spans="1:17" x14ac:dyDescent="0.25">
      <c r="A3465">
        <f t="shared" si="210"/>
        <v>0</v>
      </c>
      <c r="B3465">
        <v>2003</v>
      </c>
      <c r="C3465" t="s">
        <v>7762</v>
      </c>
      <c r="D3465" t="s">
        <v>815</v>
      </c>
      <c r="E3465" t="s">
        <v>7763</v>
      </c>
      <c r="F3465">
        <v>2</v>
      </c>
      <c r="G3465">
        <v>4</v>
      </c>
      <c r="H3465">
        <f t="shared" si="209"/>
        <v>16</v>
      </c>
      <c r="P3465" s="10"/>
      <c r="Q3465" s="10"/>
    </row>
    <row r="3466" spans="1:17" x14ac:dyDescent="0.25">
      <c r="A3466">
        <f t="shared" si="210"/>
        <v>0</v>
      </c>
      <c r="B3466">
        <v>2003</v>
      </c>
      <c r="C3466" t="s">
        <v>7764</v>
      </c>
      <c r="D3466" t="s">
        <v>1352</v>
      </c>
      <c r="E3466" t="s">
        <v>7765</v>
      </c>
      <c r="F3466">
        <v>2</v>
      </c>
      <c r="G3466">
        <v>4</v>
      </c>
      <c r="H3466">
        <f t="shared" si="209"/>
        <v>16</v>
      </c>
      <c r="P3466" s="10"/>
      <c r="Q3466" s="10"/>
    </row>
    <row r="3467" spans="1:17" x14ac:dyDescent="0.25">
      <c r="A3467">
        <f t="shared" si="210"/>
        <v>0</v>
      </c>
      <c r="B3467">
        <v>2003</v>
      </c>
      <c r="C3467" t="s">
        <v>7766</v>
      </c>
      <c r="D3467" t="s">
        <v>754</v>
      </c>
      <c r="E3467" t="s">
        <v>7767</v>
      </c>
      <c r="F3467">
        <v>4</v>
      </c>
      <c r="G3467">
        <v>4</v>
      </c>
      <c r="H3467">
        <f t="shared" si="209"/>
        <v>16</v>
      </c>
      <c r="P3467" s="10"/>
      <c r="Q3467" s="10"/>
    </row>
    <row r="3468" spans="1:17" x14ac:dyDescent="0.25">
      <c r="A3468">
        <f t="shared" si="210"/>
        <v>0</v>
      </c>
      <c r="B3468">
        <v>2003</v>
      </c>
      <c r="C3468" t="s">
        <v>7768</v>
      </c>
      <c r="D3468" t="s">
        <v>353</v>
      </c>
      <c r="E3468" t="s">
        <v>7769</v>
      </c>
      <c r="F3468">
        <v>4</v>
      </c>
      <c r="G3468">
        <v>4</v>
      </c>
      <c r="H3468">
        <f t="shared" si="209"/>
        <v>16</v>
      </c>
      <c r="P3468" s="10"/>
      <c r="Q3468" s="10"/>
    </row>
    <row r="3469" spans="1:17" x14ac:dyDescent="0.25">
      <c r="A3469">
        <f t="shared" si="210"/>
        <v>0</v>
      </c>
      <c r="B3469">
        <v>2003</v>
      </c>
      <c r="C3469" t="s">
        <v>7770</v>
      </c>
      <c r="D3469" t="s">
        <v>312</v>
      </c>
      <c r="E3469" t="s">
        <v>7771</v>
      </c>
      <c r="F3469">
        <v>2</v>
      </c>
      <c r="G3469">
        <v>4</v>
      </c>
      <c r="H3469">
        <f t="shared" si="209"/>
        <v>16</v>
      </c>
      <c r="P3469" s="10"/>
      <c r="Q3469" s="10"/>
    </row>
    <row r="3470" spans="1:17" x14ac:dyDescent="0.25">
      <c r="A3470">
        <f t="shared" si="210"/>
        <v>0</v>
      </c>
      <c r="B3470">
        <v>2003</v>
      </c>
      <c r="C3470" t="s">
        <v>7772</v>
      </c>
      <c r="D3470" t="s">
        <v>2260</v>
      </c>
      <c r="E3470" t="s">
        <v>7773</v>
      </c>
      <c r="F3470">
        <v>2</v>
      </c>
      <c r="G3470">
        <v>2</v>
      </c>
      <c r="H3470">
        <f t="shared" si="209"/>
        <v>4</v>
      </c>
      <c r="P3470" s="10"/>
      <c r="Q3470" s="10"/>
    </row>
    <row r="3471" spans="1:17" x14ac:dyDescent="0.25">
      <c r="A3471">
        <f t="shared" si="210"/>
        <v>0</v>
      </c>
      <c r="B3471">
        <v>2003</v>
      </c>
      <c r="C3471" t="s">
        <v>7774</v>
      </c>
      <c r="D3471" t="s">
        <v>373</v>
      </c>
      <c r="E3471" t="s">
        <v>7775</v>
      </c>
      <c r="F3471">
        <v>3</v>
      </c>
      <c r="G3471">
        <v>3</v>
      </c>
      <c r="H3471">
        <f t="shared" si="209"/>
        <v>9</v>
      </c>
      <c r="P3471" s="10"/>
      <c r="Q3471" s="10"/>
    </row>
    <row r="3472" spans="1:17" x14ac:dyDescent="0.25">
      <c r="A3472">
        <f t="shared" si="210"/>
        <v>0</v>
      </c>
      <c r="B3472">
        <v>2003</v>
      </c>
      <c r="C3472" t="s">
        <v>7776</v>
      </c>
      <c r="D3472" t="s">
        <v>445</v>
      </c>
      <c r="E3472" t="s">
        <v>7777</v>
      </c>
      <c r="F3472">
        <v>2</v>
      </c>
      <c r="G3472">
        <v>1</v>
      </c>
      <c r="H3472">
        <f t="shared" si="209"/>
        <v>1</v>
      </c>
      <c r="P3472" s="10"/>
      <c r="Q3472" s="10"/>
    </row>
    <row r="3473" spans="1:17" x14ac:dyDescent="0.25">
      <c r="A3473">
        <f t="shared" si="210"/>
        <v>0</v>
      </c>
      <c r="B3473">
        <v>2003</v>
      </c>
      <c r="C3473" t="s">
        <v>7778</v>
      </c>
      <c r="D3473" t="s">
        <v>7779</v>
      </c>
      <c r="E3473" t="s">
        <v>7780</v>
      </c>
      <c r="F3473">
        <v>2</v>
      </c>
      <c r="G3473">
        <v>4</v>
      </c>
      <c r="H3473">
        <f t="shared" si="209"/>
        <v>16</v>
      </c>
      <c r="P3473" s="10"/>
      <c r="Q3473" s="10"/>
    </row>
    <row r="3474" spans="1:17" x14ac:dyDescent="0.25">
      <c r="A3474">
        <f t="shared" si="210"/>
        <v>0</v>
      </c>
      <c r="B3474">
        <v>2003</v>
      </c>
      <c r="C3474" t="s">
        <v>7781</v>
      </c>
      <c r="D3474" t="s">
        <v>911</v>
      </c>
      <c r="E3474" t="s">
        <v>7782</v>
      </c>
      <c r="F3474">
        <v>2</v>
      </c>
      <c r="G3474">
        <v>4</v>
      </c>
      <c r="H3474">
        <f t="shared" si="209"/>
        <v>16</v>
      </c>
      <c r="P3474" s="10"/>
      <c r="Q3474" s="10"/>
    </row>
    <row r="3475" spans="1:17" x14ac:dyDescent="0.25">
      <c r="A3475">
        <f t="shared" si="210"/>
        <v>0</v>
      </c>
      <c r="B3475">
        <v>2003</v>
      </c>
      <c r="C3475" t="s">
        <v>7783</v>
      </c>
      <c r="D3475" t="s">
        <v>1334</v>
      </c>
      <c r="E3475" t="s">
        <v>7784</v>
      </c>
      <c r="F3475">
        <v>2</v>
      </c>
      <c r="G3475">
        <v>4</v>
      </c>
      <c r="H3475">
        <f t="shared" si="209"/>
        <v>16</v>
      </c>
      <c r="P3475" s="10"/>
      <c r="Q3475" s="10"/>
    </row>
    <row r="3476" spans="1:17" x14ac:dyDescent="0.25">
      <c r="A3476">
        <f t="shared" si="210"/>
        <v>0</v>
      </c>
      <c r="B3476">
        <v>2003</v>
      </c>
      <c r="C3476" t="s">
        <v>7785</v>
      </c>
      <c r="D3476" t="s">
        <v>3769</v>
      </c>
      <c r="E3476" t="s">
        <v>7786</v>
      </c>
      <c r="F3476">
        <v>4</v>
      </c>
      <c r="G3476">
        <v>4</v>
      </c>
      <c r="H3476">
        <f t="shared" si="209"/>
        <v>16</v>
      </c>
      <c r="P3476" s="10"/>
      <c r="Q3476" s="10"/>
    </row>
    <row r="3477" spans="1:17" x14ac:dyDescent="0.25">
      <c r="A3477">
        <f t="shared" si="210"/>
        <v>0</v>
      </c>
      <c r="B3477">
        <v>2003</v>
      </c>
      <c r="C3477" t="s">
        <v>7787</v>
      </c>
      <c r="D3477" t="s">
        <v>2634</v>
      </c>
      <c r="E3477" t="s">
        <v>7788</v>
      </c>
      <c r="F3477">
        <v>2</v>
      </c>
      <c r="G3477">
        <v>4</v>
      </c>
      <c r="H3477">
        <f t="shared" si="209"/>
        <v>16</v>
      </c>
      <c r="P3477" s="10"/>
      <c r="Q3477" s="10"/>
    </row>
    <row r="3478" spans="1:17" x14ac:dyDescent="0.25">
      <c r="A3478">
        <f t="shared" si="210"/>
        <v>0</v>
      </c>
      <c r="B3478">
        <v>2003</v>
      </c>
      <c r="C3478" t="s">
        <v>7789</v>
      </c>
      <c r="D3478" t="s">
        <v>7790</v>
      </c>
      <c r="E3478" t="s">
        <v>7791</v>
      </c>
      <c r="F3478">
        <v>4</v>
      </c>
      <c r="G3478">
        <v>4</v>
      </c>
      <c r="H3478">
        <f t="shared" si="209"/>
        <v>16</v>
      </c>
      <c r="P3478" s="10"/>
      <c r="Q3478" s="10"/>
    </row>
    <row r="3479" spans="1:17" x14ac:dyDescent="0.25">
      <c r="A3479">
        <f t="shared" si="210"/>
        <v>0</v>
      </c>
      <c r="B3479">
        <v>2003</v>
      </c>
      <c r="C3479" t="s">
        <v>7792</v>
      </c>
      <c r="D3479" t="s">
        <v>4994</v>
      </c>
      <c r="E3479" t="s">
        <v>7793</v>
      </c>
      <c r="F3479">
        <v>4</v>
      </c>
      <c r="G3479">
        <v>4</v>
      </c>
      <c r="H3479">
        <f t="shared" si="209"/>
        <v>16</v>
      </c>
      <c r="P3479" s="10"/>
      <c r="Q3479" s="10"/>
    </row>
    <row r="3480" spans="1:17" x14ac:dyDescent="0.25">
      <c r="A3480">
        <f t="shared" si="210"/>
        <v>0</v>
      </c>
      <c r="B3480">
        <v>2003</v>
      </c>
      <c r="C3480" t="s">
        <v>7794</v>
      </c>
      <c r="D3480" t="s">
        <v>768</v>
      </c>
      <c r="E3480" t="s">
        <v>7795</v>
      </c>
      <c r="F3480">
        <v>2</v>
      </c>
      <c r="G3480">
        <v>4</v>
      </c>
      <c r="H3480">
        <f t="shared" si="209"/>
        <v>16</v>
      </c>
      <c r="P3480" s="10"/>
      <c r="Q3480" s="10"/>
    </row>
    <row r="3481" spans="1:17" x14ac:dyDescent="0.25">
      <c r="A3481">
        <f t="shared" si="210"/>
        <v>0</v>
      </c>
      <c r="B3481">
        <v>2003</v>
      </c>
      <c r="C3481" t="s">
        <v>7796</v>
      </c>
      <c r="D3481" t="s">
        <v>2374</v>
      </c>
      <c r="E3481" t="s">
        <v>7797</v>
      </c>
      <c r="F3481">
        <v>2</v>
      </c>
      <c r="G3481">
        <v>2</v>
      </c>
      <c r="H3481">
        <f t="shared" si="209"/>
        <v>4</v>
      </c>
      <c r="P3481" s="10"/>
      <c r="Q3481" s="10"/>
    </row>
    <row r="3482" spans="1:17" x14ac:dyDescent="0.25">
      <c r="A3482">
        <f t="shared" si="210"/>
        <v>0</v>
      </c>
      <c r="B3482">
        <v>2003</v>
      </c>
      <c r="C3482" t="s">
        <v>7798</v>
      </c>
      <c r="D3482" t="s">
        <v>324</v>
      </c>
      <c r="E3482" t="s">
        <v>7799</v>
      </c>
      <c r="F3482">
        <v>2</v>
      </c>
      <c r="G3482">
        <v>4</v>
      </c>
      <c r="H3482">
        <f t="shared" si="209"/>
        <v>16</v>
      </c>
      <c r="P3482" s="10"/>
      <c r="Q3482" s="10"/>
    </row>
    <row r="3483" spans="1:17" x14ac:dyDescent="0.25">
      <c r="A3483">
        <f t="shared" si="210"/>
        <v>0</v>
      </c>
      <c r="B3483">
        <v>2003</v>
      </c>
      <c r="C3483" t="s">
        <v>7800</v>
      </c>
      <c r="D3483" t="s">
        <v>988</v>
      </c>
      <c r="E3483" t="s">
        <v>7801</v>
      </c>
      <c r="F3483">
        <v>4</v>
      </c>
      <c r="G3483">
        <v>4</v>
      </c>
      <c r="H3483">
        <f t="shared" si="209"/>
        <v>16</v>
      </c>
      <c r="P3483" s="10"/>
      <c r="Q3483" s="10"/>
    </row>
    <row r="3484" spans="1:17" x14ac:dyDescent="0.25">
      <c r="A3484">
        <f t="shared" si="210"/>
        <v>0</v>
      </c>
      <c r="B3484">
        <v>2003</v>
      </c>
      <c r="C3484" t="s">
        <v>7802</v>
      </c>
      <c r="D3484" t="s">
        <v>7803</v>
      </c>
      <c r="E3484" t="s">
        <v>7804</v>
      </c>
      <c r="F3484">
        <v>3</v>
      </c>
      <c r="G3484">
        <v>4</v>
      </c>
      <c r="H3484">
        <f t="shared" si="209"/>
        <v>16</v>
      </c>
      <c r="P3484" s="10"/>
      <c r="Q3484" s="10"/>
    </row>
    <row r="3485" spans="1:17" x14ac:dyDescent="0.25">
      <c r="A3485">
        <f t="shared" si="210"/>
        <v>0</v>
      </c>
      <c r="B3485">
        <v>2003</v>
      </c>
      <c r="C3485" t="s">
        <v>7805</v>
      </c>
      <c r="D3485" t="s">
        <v>850</v>
      </c>
      <c r="E3485" t="s">
        <v>7806</v>
      </c>
      <c r="F3485">
        <v>4</v>
      </c>
      <c r="G3485">
        <v>4</v>
      </c>
      <c r="H3485">
        <f t="shared" si="209"/>
        <v>16</v>
      </c>
      <c r="P3485" s="10"/>
      <c r="Q3485" s="10"/>
    </row>
    <row r="3486" spans="1:17" x14ac:dyDescent="0.25">
      <c r="A3486">
        <f t="shared" si="210"/>
        <v>0</v>
      </c>
      <c r="B3486">
        <v>2003</v>
      </c>
      <c r="C3486" t="s">
        <v>7807</v>
      </c>
      <c r="D3486" t="s">
        <v>2374</v>
      </c>
      <c r="E3486" t="s">
        <v>7808</v>
      </c>
      <c r="F3486">
        <v>2</v>
      </c>
      <c r="G3486">
        <v>4</v>
      </c>
      <c r="H3486">
        <f t="shared" si="209"/>
        <v>16</v>
      </c>
      <c r="P3486" s="10"/>
      <c r="Q3486" s="10"/>
    </row>
    <row r="3487" spans="1:17" x14ac:dyDescent="0.25">
      <c r="A3487">
        <f t="shared" si="210"/>
        <v>0</v>
      </c>
      <c r="B3487">
        <v>2003</v>
      </c>
      <c r="C3487" t="s">
        <v>7809</v>
      </c>
      <c r="D3487" t="s">
        <v>1524</v>
      </c>
      <c r="E3487" t="s">
        <v>7810</v>
      </c>
      <c r="F3487">
        <v>4</v>
      </c>
      <c r="G3487">
        <v>4</v>
      </c>
      <c r="H3487">
        <f t="shared" si="209"/>
        <v>16</v>
      </c>
      <c r="P3487" s="10"/>
      <c r="Q3487" s="10"/>
    </row>
    <row r="3488" spans="1:17" x14ac:dyDescent="0.25">
      <c r="A3488">
        <f t="shared" si="210"/>
        <v>0</v>
      </c>
      <c r="B3488">
        <v>2003</v>
      </c>
      <c r="C3488" t="s">
        <v>7811</v>
      </c>
      <c r="D3488" t="s">
        <v>3553</v>
      </c>
      <c r="E3488" t="s">
        <v>7812</v>
      </c>
      <c r="F3488">
        <v>3</v>
      </c>
      <c r="G3488">
        <v>3</v>
      </c>
      <c r="H3488">
        <f t="shared" si="209"/>
        <v>9</v>
      </c>
      <c r="P3488" s="10"/>
      <c r="Q3488" s="10"/>
    </row>
    <row r="3489" spans="1:17" x14ac:dyDescent="0.25">
      <c r="A3489">
        <f t="shared" si="210"/>
        <v>0</v>
      </c>
      <c r="B3489">
        <v>2003</v>
      </c>
      <c r="C3489" t="s">
        <v>7813</v>
      </c>
      <c r="D3489" t="s">
        <v>7814</v>
      </c>
      <c r="E3489" t="s">
        <v>7815</v>
      </c>
      <c r="F3489">
        <v>3</v>
      </c>
      <c r="G3489">
        <v>2</v>
      </c>
      <c r="H3489">
        <f t="shared" si="209"/>
        <v>4</v>
      </c>
      <c r="P3489" s="10"/>
      <c r="Q3489" s="10"/>
    </row>
    <row r="3490" spans="1:17" x14ac:dyDescent="0.25">
      <c r="A3490">
        <f t="shared" si="210"/>
        <v>0</v>
      </c>
      <c r="B3490">
        <v>2003</v>
      </c>
      <c r="C3490" t="s">
        <v>7816</v>
      </c>
      <c r="D3490" t="s">
        <v>6654</v>
      </c>
      <c r="E3490" t="s">
        <v>7026</v>
      </c>
      <c r="F3490">
        <v>3</v>
      </c>
      <c r="G3490">
        <v>3</v>
      </c>
      <c r="H3490">
        <f t="shared" si="209"/>
        <v>9</v>
      </c>
      <c r="P3490" s="10"/>
      <c r="Q3490" s="10"/>
    </row>
    <row r="3491" spans="1:17" x14ac:dyDescent="0.25">
      <c r="A3491">
        <f t="shared" si="210"/>
        <v>0</v>
      </c>
      <c r="B3491">
        <v>2003</v>
      </c>
      <c r="C3491" t="s">
        <v>7817</v>
      </c>
      <c r="D3491" t="s">
        <v>2310</v>
      </c>
      <c r="E3491" t="s">
        <v>7818</v>
      </c>
      <c r="F3491">
        <v>2</v>
      </c>
      <c r="G3491">
        <v>4</v>
      </c>
      <c r="H3491">
        <f t="shared" si="209"/>
        <v>16</v>
      </c>
      <c r="P3491" s="10"/>
      <c r="Q3491" s="10"/>
    </row>
    <row r="3492" spans="1:17" x14ac:dyDescent="0.25">
      <c r="A3492">
        <f t="shared" si="210"/>
        <v>0</v>
      </c>
      <c r="B3492">
        <v>2003</v>
      </c>
      <c r="C3492" t="s">
        <v>7819</v>
      </c>
      <c r="D3492" t="s">
        <v>489</v>
      </c>
      <c r="E3492" t="s">
        <v>7820</v>
      </c>
      <c r="F3492">
        <v>2</v>
      </c>
      <c r="G3492">
        <v>4</v>
      </c>
      <c r="H3492">
        <f t="shared" si="209"/>
        <v>16</v>
      </c>
      <c r="P3492" s="10"/>
      <c r="Q3492" s="10"/>
    </row>
    <row r="3493" spans="1:17" x14ac:dyDescent="0.25">
      <c r="A3493">
        <f t="shared" si="210"/>
        <v>0</v>
      </c>
      <c r="B3493">
        <v>2003</v>
      </c>
      <c r="C3493" t="s">
        <v>7821</v>
      </c>
      <c r="D3493" t="s">
        <v>478</v>
      </c>
      <c r="E3493" t="s">
        <v>7822</v>
      </c>
      <c r="F3493">
        <v>2</v>
      </c>
      <c r="G3493">
        <v>4</v>
      </c>
      <c r="H3493">
        <f t="shared" si="209"/>
        <v>16</v>
      </c>
      <c r="P3493" s="10"/>
      <c r="Q3493" s="10"/>
    </row>
    <row r="3494" spans="1:17" x14ac:dyDescent="0.25">
      <c r="A3494">
        <f t="shared" si="210"/>
        <v>0</v>
      </c>
      <c r="B3494">
        <v>2003</v>
      </c>
      <c r="C3494" t="s">
        <v>7823</v>
      </c>
      <c r="D3494" t="s">
        <v>1524</v>
      </c>
      <c r="E3494" t="s">
        <v>7824</v>
      </c>
      <c r="F3494">
        <v>2</v>
      </c>
      <c r="G3494">
        <v>3</v>
      </c>
      <c r="H3494">
        <f t="shared" si="209"/>
        <v>9</v>
      </c>
      <c r="P3494" s="10"/>
      <c r="Q3494" s="10"/>
    </row>
    <row r="3495" spans="1:17" x14ac:dyDescent="0.25">
      <c r="A3495">
        <f t="shared" si="210"/>
        <v>0</v>
      </c>
      <c r="B3495">
        <v>2003</v>
      </c>
      <c r="C3495" t="s">
        <v>7825</v>
      </c>
      <c r="D3495" t="s">
        <v>7826</v>
      </c>
      <c r="E3495" t="s">
        <v>7827</v>
      </c>
      <c r="F3495">
        <v>4</v>
      </c>
      <c r="G3495">
        <v>4</v>
      </c>
      <c r="H3495">
        <f t="shared" si="209"/>
        <v>16</v>
      </c>
      <c r="P3495" s="10"/>
      <c r="Q3495" s="10"/>
    </row>
    <row r="3496" spans="1:17" x14ac:dyDescent="0.25">
      <c r="A3496">
        <f t="shared" si="210"/>
        <v>0</v>
      </c>
      <c r="B3496">
        <v>2003</v>
      </c>
      <c r="C3496" t="s">
        <v>7828</v>
      </c>
      <c r="D3496" t="s">
        <v>324</v>
      </c>
      <c r="E3496" t="s">
        <v>7829</v>
      </c>
      <c r="F3496">
        <v>4</v>
      </c>
      <c r="G3496">
        <v>4</v>
      </c>
      <c r="H3496">
        <f t="shared" si="209"/>
        <v>16</v>
      </c>
      <c r="P3496" s="10"/>
      <c r="Q3496" s="10"/>
    </row>
    <row r="3497" spans="1:17" x14ac:dyDescent="0.25">
      <c r="A3497">
        <f t="shared" si="210"/>
        <v>0</v>
      </c>
      <c r="B3497">
        <v>2003</v>
      </c>
      <c r="C3497" t="s">
        <v>7830</v>
      </c>
      <c r="D3497" t="s">
        <v>382</v>
      </c>
      <c r="E3497" t="s">
        <v>7831</v>
      </c>
      <c r="F3497">
        <v>3</v>
      </c>
      <c r="G3497">
        <v>2</v>
      </c>
      <c r="H3497">
        <f t="shared" si="209"/>
        <v>4</v>
      </c>
      <c r="P3497" s="10"/>
      <c r="Q3497" s="10"/>
    </row>
    <row r="3498" spans="1:17" x14ac:dyDescent="0.25">
      <c r="A3498">
        <f t="shared" si="210"/>
        <v>0</v>
      </c>
      <c r="B3498">
        <v>2003</v>
      </c>
      <c r="C3498" t="s">
        <v>7832</v>
      </c>
      <c r="D3498" t="s">
        <v>7833</v>
      </c>
      <c r="E3498" t="s">
        <v>7834</v>
      </c>
      <c r="F3498">
        <v>2</v>
      </c>
      <c r="G3498">
        <v>4</v>
      </c>
      <c r="H3498">
        <f t="shared" si="209"/>
        <v>16</v>
      </c>
      <c r="P3498" s="10"/>
      <c r="Q3498" s="10"/>
    </row>
    <row r="3499" spans="1:17" x14ac:dyDescent="0.25">
      <c r="A3499">
        <f t="shared" si="210"/>
        <v>0</v>
      </c>
      <c r="B3499">
        <v>2003</v>
      </c>
      <c r="C3499" t="s">
        <v>7835</v>
      </c>
      <c r="D3499" t="s">
        <v>2288</v>
      </c>
      <c r="E3499" t="s">
        <v>7836</v>
      </c>
      <c r="F3499">
        <v>5</v>
      </c>
      <c r="G3499">
        <v>3</v>
      </c>
      <c r="H3499">
        <f t="shared" si="209"/>
        <v>9</v>
      </c>
      <c r="P3499" s="10"/>
      <c r="Q3499" s="10"/>
    </row>
    <row r="3500" spans="1:17" x14ac:dyDescent="0.25">
      <c r="A3500">
        <f t="shared" si="210"/>
        <v>0</v>
      </c>
      <c r="B3500">
        <v>2003</v>
      </c>
      <c r="C3500" t="s">
        <v>7837</v>
      </c>
      <c r="D3500" t="s">
        <v>683</v>
      </c>
      <c r="E3500" t="s">
        <v>7838</v>
      </c>
      <c r="F3500">
        <v>5</v>
      </c>
      <c r="G3500">
        <v>4</v>
      </c>
      <c r="H3500">
        <f t="shared" si="209"/>
        <v>16</v>
      </c>
      <c r="P3500" s="10"/>
      <c r="Q3500" s="10"/>
    </row>
    <row r="3501" spans="1:17" x14ac:dyDescent="0.25">
      <c r="A3501">
        <f t="shared" si="210"/>
        <v>0</v>
      </c>
      <c r="B3501">
        <v>2003</v>
      </c>
      <c r="C3501" t="s">
        <v>7839</v>
      </c>
      <c r="D3501" t="s">
        <v>4994</v>
      </c>
      <c r="E3501" t="s">
        <v>7840</v>
      </c>
      <c r="F3501">
        <v>5</v>
      </c>
      <c r="G3501">
        <v>4</v>
      </c>
      <c r="H3501">
        <f t="shared" si="209"/>
        <v>16</v>
      </c>
      <c r="P3501" s="10"/>
      <c r="Q3501" s="10"/>
    </row>
    <row r="3502" spans="1:17" x14ac:dyDescent="0.25">
      <c r="A3502">
        <f t="shared" si="210"/>
        <v>0</v>
      </c>
      <c r="B3502">
        <v>2003</v>
      </c>
      <c r="C3502" t="s">
        <v>7841</v>
      </c>
      <c r="D3502" t="s">
        <v>2965</v>
      </c>
      <c r="E3502" t="s">
        <v>7842</v>
      </c>
      <c r="F3502">
        <v>2</v>
      </c>
      <c r="G3502">
        <v>4</v>
      </c>
      <c r="H3502">
        <f t="shared" si="209"/>
        <v>16</v>
      </c>
      <c r="P3502" s="10"/>
      <c r="Q3502" s="10"/>
    </row>
    <row r="3503" spans="1:17" x14ac:dyDescent="0.25">
      <c r="A3503">
        <f t="shared" si="210"/>
        <v>0</v>
      </c>
      <c r="B3503">
        <v>2003</v>
      </c>
      <c r="C3503" t="s">
        <v>7843</v>
      </c>
      <c r="D3503" t="s">
        <v>327</v>
      </c>
      <c r="E3503" t="s">
        <v>7844</v>
      </c>
      <c r="F3503">
        <v>4</v>
      </c>
      <c r="G3503">
        <v>4</v>
      </c>
      <c r="H3503">
        <f t="shared" si="209"/>
        <v>16</v>
      </c>
      <c r="P3503" s="10"/>
      <c r="Q3503" s="10"/>
    </row>
    <row r="3504" spans="1:17" x14ac:dyDescent="0.25">
      <c r="A3504">
        <f t="shared" si="210"/>
        <v>0</v>
      </c>
      <c r="B3504">
        <v>2003</v>
      </c>
      <c r="C3504" t="s">
        <v>7845</v>
      </c>
      <c r="D3504" t="s">
        <v>5435</v>
      </c>
      <c r="E3504" t="s">
        <v>7846</v>
      </c>
      <c r="F3504">
        <v>4</v>
      </c>
      <c r="G3504">
        <v>4</v>
      </c>
      <c r="H3504">
        <f t="shared" si="209"/>
        <v>16</v>
      </c>
      <c r="P3504" s="10"/>
      <c r="Q3504" s="10"/>
    </row>
    <row r="3505" spans="1:17" x14ac:dyDescent="0.25">
      <c r="A3505">
        <f t="shared" si="210"/>
        <v>0</v>
      </c>
      <c r="B3505">
        <v>2003</v>
      </c>
      <c r="C3505" t="s">
        <v>7847</v>
      </c>
      <c r="D3505" t="s">
        <v>1385</v>
      </c>
      <c r="E3505" t="s">
        <v>7848</v>
      </c>
      <c r="F3505">
        <v>2</v>
      </c>
      <c r="G3505">
        <v>4</v>
      </c>
      <c r="H3505">
        <f t="shared" si="209"/>
        <v>16</v>
      </c>
      <c r="P3505" s="10"/>
      <c r="Q3505" s="10"/>
    </row>
    <row r="3506" spans="1:17" x14ac:dyDescent="0.25">
      <c r="A3506">
        <f t="shared" si="210"/>
        <v>0</v>
      </c>
      <c r="B3506">
        <v>2003</v>
      </c>
      <c r="C3506" t="s">
        <v>7849</v>
      </c>
      <c r="D3506" t="s">
        <v>2374</v>
      </c>
      <c r="E3506" t="s">
        <v>7850</v>
      </c>
      <c r="F3506">
        <v>2</v>
      </c>
      <c r="G3506">
        <v>4</v>
      </c>
      <c r="H3506">
        <f t="shared" si="209"/>
        <v>16</v>
      </c>
      <c r="P3506" s="10"/>
      <c r="Q3506" s="10"/>
    </row>
    <row r="3507" spans="1:17" x14ac:dyDescent="0.25">
      <c r="A3507">
        <f t="shared" si="210"/>
        <v>0</v>
      </c>
      <c r="B3507">
        <v>2003</v>
      </c>
      <c r="C3507" t="s">
        <v>7851</v>
      </c>
      <c r="D3507" t="s">
        <v>1598</v>
      </c>
      <c r="E3507" t="s">
        <v>7852</v>
      </c>
      <c r="F3507">
        <v>2</v>
      </c>
      <c r="G3507">
        <v>4</v>
      </c>
      <c r="H3507">
        <f t="shared" si="209"/>
        <v>16</v>
      </c>
      <c r="P3507" s="10"/>
      <c r="Q3507" s="10"/>
    </row>
    <row r="3508" spans="1:17" x14ac:dyDescent="0.25">
      <c r="A3508">
        <f t="shared" si="210"/>
        <v>0</v>
      </c>
      <c r="B3508">
        <v>2003</v>
      </c>
      <c r="C3508" t="s">
        <v>7853</v>
      </c>
      <c r="D3508" t="s">
        <v>2201</v>
      </c>
      <c r="E3508" t="s">
        <v>7854</v>
      </c>
      <c r="F3508">
        <v>2</v>
      </c>
      <c r="G3508">
        <v>4</v>
      </c>
      <c r="H3508">
        <f t="shared" ref="H3508:H3571" si="211">G3508^2</f>
        <v>16</v>
      </c>
      <c r="P3508" s="10"/>
      <c r="Q3508" s="10"/>
    </row>
    <row r="3509" spans="1:17" x14ac:dyDescent="0.25">
      <c r="A3509">
        <f t="shared" ref="A3509:A3572" si="212">IF(C3509=C3508,1,0)</f>
        <v>0</v>
      </c>
      <c r="B3509">
        <v>2003</v>
      </c>
      <c r="C3509" t="s">
        <v>7855</v>
      </c>
      <c r="D3509" t="s">
        <v>7856</v>
      </c>
      <c r="E3509" t="s">
        <v>7857</v>
      </c>
      <c r="F3509">
        <v>4</v>
      </c>
      <c r="G3509">
        <v>4</v>
      </c>
      <c r="H3509">
        <f t="shared" si="211"/>
        <v>16</v>
      </c>
      <c r="P3509" s="10"/>
      <c r="Q3509" s="10"/>
    </row>
    <row r="3510" spans="1:17" x14ac:dyDescent="0.25">
      <c r="A3510">
        <f t="shared" si="212"/>
        <v>0</v>
      </c>
      <c r="B3510">
        <v>2003</v>
      </c>
      <c r="C3510" t="s">
        <v>7858</v>
      </c>
      <c r="D3510" t="s">
        <v>2634</v>
      </c>
      <c r="E3510" t="s">
        <v>7859</v>
      </c>
      <c r="F3510">
        <v>2</v>
      </c>
      <c r="G3510">
        <v>4</v>
      </c>
      <c r="H3510">
        <f t="shared" si="211"/>
        <v>16</v>
      </c>
      <c r="P3510" s="10"/>
      <c r="Q3510" s="10"/>
    </row>
    <row r="3511" spans="1:17" x14ac:dyDescent="0.25">
      <c r="A3511">
        <f t="shared" si="212"/>
        <v>0</v>
      </c>
      <c r="B3511">
        <v>2003</v>
      </c>
      <c r="C3511" t="s">
        <v>7860</v>
      </c>
      <c r="D3511" t="s">
        <v>947</v>
      </c>
      <c r="E3511" t="s">
        <v>7861</v>
      </c>
      <c r="F3511">
        <v>5</v>
      </c>
      <c r="G3511">
        <v>4</v>
      </c>
      <c r="H3511">
        <f t="shared" si="211"/>
        <v>16</v>
      </c>
      <c r="P3511" s="10"/>
      <c r="Q3511" s="10"/>
    </row>
    <row r="3512" spans="1:17" x14ac:dyDescent="0.25">
      <c r="A3512">
        <f t="shared" si="212"/>
        <v>0</v>
      </c>
      <c r="B3512">
        <v>2003</v>
      </c>
      <c r="C3512" t="s">
        <v>7862</v>
      </c>
      <c r="D3512" t="s">
        <v>1239</v>
      </c>
      <c r="E3512" t="s">
        <v>7863</v>
      </c>
      <c r="F3512">
        <v>2</v>
      </c>
      <c r="G3512">
        <v>4</v>
      </c>
      <c r="H3512">
        <f t="shared" si="211"/>
        <v>16</v>
      </c>
      <c r="P3512" s="10"/>
      <c r="Q3512" s="10"/>
    </row>
    <row r="3513" spans="1:17" x14ac:dyDescent="0.25">
      <c r="A3513">
        <f t="shared" si="212"/>
        <v>0</v>
      </c>
      <c r="B3513">
        <v>2003</v>
      </c>
      <c r="C3513" t="s">
        <v>7864</v>
      </c>
      <c r="D3513" t="s">
        <v>7865</v>
      </c>
      <c r="E3513" t="s">
        <v>7866</v>
      </c>
      <c r="F3513">
        <v>2</v>
      </c>
      <c r="G3513">
        <v>4</v>
      </c>
      <c r="H3513">
        <f t="shared" si="211"/>
        <v>16</v>
      </c>
      <c r="P3513" s="10"/>
      <c r="Q3513" s="10"/>
    </row>
    <row r="3514" spans="1:17" x14ac:dyDescent="0.25">
      <c r="A3514">
        <f t="shared" si="212"/>
        <v>0</v>
      </c>
      <c r="B3514">
        <v>2003</v>
      </c>
      <c r="C3514" t="s">
        <v>7867</v>
      </c>
      <c r="D3514" t="s">
        <v>815</v>
      </c>
      <c r="E3514" t="s">
        <v>7868</v>
      </c>
      <c r="F3514">
        <v>2</v>
      </c>
      <c r="G3514">
        <v>4</v>
      </c>
      <c r="H3514">
        <f t="shared" si="211"/>
        <v>16</v>
      </c>
      <c r="P3514" s="10"/>
      <c r="Q3514" s="10"/>
    </row>
    <row r="3515" spans="1:17" x14ac:dyDescent="0.25">
      <c r="A3515">
        <f t="shared" si="212"/>
        <v>0</v>
      </c>
      <c r="B3515">
        <v>2003</v>
      </c>
      <c r="C3515" t="s">
        <v>7869</v>
      </c>
      <c r="D3515" t="s">
        <v>4547</v>
      </c>
      <c r="E3515" t="s">
        <v>7870</v>
      </c>
      <c r="F3515">
        <v>2</v>
      </c>
      <c r="G3515">
        <v>4</v>
      </c>
      <c r="H3515">
        <f t="shared" si="211"/>
        <v>16</v>
      </c>
      <c r="P3515" s="10"/>
      <c r="Q3515" s="10"/>
    </row>
    <row r="3516" spans="1:17" x14ac:dyDescent="0.25">
      <c r="A3516">
        <f t="shared" si="212"/>
        <v>0</v>
      </c>
      <c r="B3516">
        <v>2003</v>
      </c>
      <c r="C3516" t="s">
        <v>7871</v>
      </c>
      <c r="D3516" t="s">
        <v>492</v>
      </c>
      <c r="E3516" t="s">
        <v>7872</v>
      </c>
      <c r="F3516">
        <v>3</v>
      </c>
      <c r="G3516">
        <v>3</v>
      </c>
      <c r="H3516">
        <f t="shared" si="211"/>
        <v>9</v>
      </c>
      <c r="P3516" s="10"/>
      <c r="Q3516" s="10"/>
    </row>
    <row r="3517" spans="1:17" x14ac:dyDescent="0.25">
      <c r="A3517">
        <f t="shared" si="212"/>
        <v>0</v>
      </c>
      <c r="B3517">
        <v>2003</v>
      </c>
      <c r="C3517" t="s">
        <v>7873</v>
      </c>
      <c r="D3517" t="s">
        <v>484</v>
      </c>
      <c r="E3517" t="s">
        <v>7874</v>
      </c>
      <c r="F3517">
        <v>2</v>
      </c>
      <c r="G3517">
        <v>3</v>
      </c>
      <c r="H3517">
        <f t="shared" si="211"/>
        <v>9</v>
      </c>
      <c r="P3517" s="10"/>
      <c r="Q3517" s="10"/>
    </row>
    <row r="3518" spans="1:17" x14ac:dyDescent="0.25">
      <c r="A3518">
        <f t="shared" si="212"/>
        <v>0</v>
      </c>
      <c r="B3518">
        <v>2003</v>
      </c>
      <c r="C3518" t="s">
        <v>7875</v>
      </c>
      <c r="D3518" t="s">
        <v>7564</v>
      </c>
      <c r="E3518" t="s">
        <v>7876</v>
      </c>
      <c r="F3518">
        <v>2</v>
      </c>
      <c r="G3518">
        <v>4</v>
      </c>
      <c r="H3518">
        <f t="shared" si="211"/>
        <v>16</v>
      </c>
      <c r="P3518" s="10"/>
      <c r="Q3518" s="10"/>
    </row>
    <row r="3519" spans="1:17" x14ac:dyDescent="0.25">
      <c r="A3519">
        <f t="shared" si="212"/>
        <v>0</v>
      </c>
      <c r="B3519">
        <v>2003</v>
      </c>
      <c r="C3519" t="s">
        <v>7877</v>
      </c>
      <c r="D3519" t="s">
        <v>654</v>
      </c>
      <c r="E3519" t="s">
        <v>7878</v>
      </c>
      <c r="F3519">
        <v>3</v>
      </c>
      <c r="G3519">
        <v>2</v>
      </c>
      <c r="H3519">
        <f t="shared" si="211"/>
        <v>4</v>
      </c>
      <c r="P3519" s="10"/>
      <c r="Q3519" s="10"/>
    </row>
    <row r="3520" spans="1:17" x14ac:dyDescent="0.25">
      <c r="A3520">
        <f t="shared" si="212"/>
        <v>0</v>
      </c>
      <c r="B3520">
        <v>2003</v>
      </c>
      <c r="C3520" t="s">
        <v>7879</v>
      </c>
      <c r="D3520" t="s">
        <v>7880</v>
      </c>
      <c r="E3520" t="s">
        <v>7881</v>
      </c>
      <c r="F3520">
        <v>5</v>
      </c>
      <c r="G3520">
        <v>4</v>
      </c>
      <c r="H3520">
        <f t="shared" si="211"/>
        <v>16</v>
      </c>
      <c r="P3520" s="10"/>
      <c r="Q3520" s="10"/>
    </row>
    <row r="3521" spans="1:17" x14ac:dyDescent="0.25">
      <c r="A3521">
        <f t="shared" si="212"/>
        <v>0</v>
      </c>
      <c r="B3521">
        <v>2003</v>
      </c>
      <c r="C3521" t="s">
        <v>7882</v>
      </c>
      <c r="D3521" t="s">
        <v>2300</v>
      </c>
      <c r="E3521" t="s">
        <v>7883</v>
      </c>
      <c r="F3521">
        <v>2</v>
      </c>
      <c r="G3521">
        <v>3</v>
      </c>
      <c r="H3521">
        <f t="shared" si="211"/>
        <v>9</v>
      </c>
      <c r="P3521" s="10"/>
      <c r="Q3521" s="10"/>
    </row>
    <row r="3522" spans="1:17" x14ac:dyDescent="0.25">
      <c r="A3522">
        <f t="shared" si="212"/>
        <v>0</v>
      </c>
      <c r="B3522">
        <v>2003</v>
      </c>
      <c r="C3522" t="s">
        <v>7884</v>
      </c>
      <c r="D3522" t="s">
        <v>2374</v>
      </c>
      <c r="E3522" t="s">
        <v>7885</v>
      </c>
      <c r="F3522">
        <v>2</v>
      </c>
      <c r="G3522">
        <v>4</v>
      </c>
      <c r="H3522">
        <f t="shared" si="211"/>
        <v>16</v>
      </c>
      <c r="P3522" s="10"/>
      <c r="Q3522" s="10"/>
    </row>
    <row r="3523" spans="1:17" x14ac:dyDescent="0.25">
      <c r="A3523">
        <f t="shared" si="212"/>
        <v>0</v>
      </c>
      <c r="B3523">
        <v>2003</v>
      </c>
      <c r="C3523" t="s">
        <v>7886</v>
      </c>
      <c r="D3523" t="s">
        <v>1054</v>
      </c>
      <c r="E3523" t="s">
        <v>7887</v>
      </c>
      <c r="F3523">
        <v>2</v>
      </c>
      <c r="G3523">
        <v>2</v>
      </c>
      <c r="H3523">
        <f t="shared" si="211"/>
        <v>4</v>
      </c>
      <c r="P3523" s="10"/>
      <c r="Q3523" s="10"/>
    </row>
    <row r="3524" spans="1:17" x14ac:dyDescent="0.25">
      <c r="A3524">
        <f t="shared" si="212"/>
        <v>0</v>
      </c>
      <c r="B3524">
        <v>2003</v>
      </c>
      <c r="C3524" t="s">
        <v>7888</v>
      </c>
      <c r="D3524" t="s">
        <v>511</v>
      </c>
      <c r="E3524" t="s">
        <v>7889</v>
      </c>
      <c r="F3524">
        <v>2</v>
      </c>
      <c r="G3524">
        <v>4</v>
      </c>
      <c r="H3524">
        <f t="shared" si="211"/>
        <v>16</v>
      </c>
      <c r="P3524" s="10"/>
      <c r="Q3524" s="10"/>
    </row>
    <row r="3525" spans="1:17" x14ac:dyDescent="0.25">
      <c r="A3525">
        <f t="shared" si="212"/>
        <v>0</v>
      </c>
      <c r="B3525">
        <v>2003</v>
      </c>
      <c r="C3525" t="s">
        <v>7890</v>
      </c>
      <c r="D3525" t="s">
        <v>988</v>
      </c>
      <c r="E3525" t="s">
        <v>7891</v>
      </c>
      <c r="F3525">
        <v>2</v>
      </c>
      <c r="G3525">
        <v>4</v>
      </c>
      <c r="H3525">
        <f t="shared" si="211"/>
        <v>16</v>
      </c>
      <c r="P3525" s="10"/>
      <c r="Q3525" s="10"/>
    </row>
    <row r="3526" spans="1:17" x14ac:dyDescent="0.25">
      <c r="A3526">
        <f t="shared" si="212"/>
        <v>0</v>
      </c>
      <c r="B3526">
        <v>2003</v>
      </c>
      <c r="C3526" t="s">
        <v>7892</v>
      </c>
      <c r="D3526" t="s">
        <v>4994</v>
      </c>
      <c r="E3526" t="s">
        <v>7782</v>
      </c>
      <c r="F3526">
        <v>2</v>
      </c>
      <c r="G3526">
        <v>4</v>
      </c>
      <c r="H3526">
        <f t="shared" si="211"/>
        <v>16</v>
      </c>
      <c r="P3526" s="10"/>
      <c r="Q3526" s="10"/>
    </row>
    <row r="3527" spans="1:17" x14ac:dyDescent="0.25">
      <c r="A3527">
        <f t="shared" si="212"/>
        <v>0</v>
      </c>
      <c r="B3527">
        <v>2003</v>
      </c>
      <c r="C3527" t="s">
        <v>7893</v>
      </c>
      <c r="D3527" t="s">
        <v>747</v>
      </c>
      <c r="E3527" t="s">
        <v>7894</v>
      </c>
      <c r="F3527">
        <v>2</v>
      </c>
      <c r="G3527">
        <v>4</v>
      </c>
      <c r="H3527">
        <f t="shared" si="211"/>
        <v>16</v>
      </c>
      <c r="P3527" s="10"/>
      <c r="Q3527" s="10"/>
    </row>
    <row r="3528" spans="1:17" x14ac:dyDescent="0.25">
      <c r="A3528">
        <f t="shared" si="212"/>
        <v>0</v>
      </c>
      <c r="B3528">
        <v>2003</v>
      </c>
      <c r="C3528" t="s">
        <v>7895</v>
      </c>
      <c r="D3528" t="s">
        <v>327</v>
      </c>
      <c r="E3528" t="s">
        <v>7896</v>
      </c>
      <c r="F3528">
        <v>2</v>
      </c>
      <c r="G3528">
        <v>3</v>
      </c>
      <c r="H3528">
        <f t="shared" si="211"/>
        <v>9</v>
      </c>
      <c r="P3528" s="10"/>
      <c r="Q3528" s="10"/>
    </row>
    <row r="3529" spans="1:17" x14ac:dyDescent="0.25">
      <c r="A3529">
        <f t="shared" si="212"/>
        <v>0</v>
      </c>
      <c r="B3529">
        <v>2003</v>
      </c>
      <c r="C3529" t="s">
        <v>7897</v>
      </c>
      <c r="D3529" t="s">
        <v>4668</v>
      </c>
      <c r="E3529" t="s">
        <v>7898</v>
      </c>
      <c r="F3529">
        <v>2</v>
      </c>
      <c r="G3529">
        <v>4</v>
      </c>
      <c r="H3529">
        <f t="shared" si="211"/>
        <v>16</v>
      </c>
      <c r="P3529" s="10"/>
      <c r="Q3529" s="10"/>
    </row>
    <row r="3530" spans="1:17" x14ac:dyDescent="0.25">
      <c r="A3530">
        <f t="shared" si="212"/>
        <v>0</v>
      </c>
      <c r="B3530">
        <v>2003</v>
      </c>
      <c r="C3530" t="s">
        <v>7899</v>
      </c>
      <c r="D3530" t="s">
        <v>5953</v>
      </c>
      <c r="E3530" t="s">
        <v>7900</v>
      </c>
      <c r="F3530">
        <v>2</v>
      </c>
      <c r="G3530">
        <v>4</v>
      </c>
      <c r="H3530">
        <f t="shared" si="211"/>
        <v>16</v>
      </c>
      <c r="P3530" s="10"/>
      <c r="Q3530" s="10"/>
    </row>
    <row r="3531" spans="1:17" x14ac:dyDescent="0.25">
      <c r="A3531">
        <f t="shared" si="212"/>
        <v>0</v>
      </c>
      <c r="B3531">
        <v>2003</v>
      </c>
      <c r="C3531" t="s">
        <v>7901</v>
      </c>
      <c r="D3531" t="s">
        <v>5441</v>
      </c>
      <c r="E3531" t="s">
        <v>7902</v>
      </c>
      <c r="F3531">
        <v>2</v>
      </c>
      <c r="G3531">
        <v>4</v>
      </c>
      <c r="H3531">
        <f t="shared" si="211"/>
        <v>16</v>
      </c>
      <c r="P3531" s="10"/>
      <c r="Q3531" s="10"/>
    </row>
    <row r="3532" spans="1:17" x14ac:dyDescent="0.25">
      <c r="A3532">
        <f t="shared" si="212"/>
        <v>0</v>
      </c>
      <c r="B3532">
        <v>2003</v>
      </c>
      <c r="C3532" t="s">
        <v>7903</v>
      </c>
      <c r="D3532" t="s">
        <v>1115</v>
      </c>
      <c r="E3532" t="s">
        <v>6506</v>
      </c>
      <c r="F3532">
        <v>4</v>
      </c>
      <c r="G3532">
        <v>3</v>
      </c>
      <c r="H3532">
        <f t="shared" si="211"/>
        <v>9</v>
      </c>
      <c r="P3532" s="10"/>
      <c r="Q3532" s="10"/>
    </row>
    <row r="3533" spans="1:17" x14ac:dyDescent="0.25">
      <c r="A3533">
        <f t="shared" si="212"/>
        <v>0</v>
      </c>
      <c r="B3533">
        <v>2003</v>
      </c>
      <c r="C3533" t="s">
        <v>7904</v>
      </c>
      <c r="D3533" t="s">
        <v>2845</v>
      </c>
      <c r="E3533" t="s">
        <v>7905</v>
      </c>
      <c r="F3533">
        <v>3</v>
      </c>
      <c r="G3533">
        <v>4</v>
      </c>
      <c r="H3533">
        <f t="shared" si="211"/>
        <v>16</v>
      </c>
      <c r="P3533" s="10"/>
      <c r="Q3533" s="10"/>
    </row>
    <row r="3534" spans="1:17" x14ac:dyDescent="0.25">
      <c r="A3534">
        <f t="shared" si="212"/>
        <v>0</v>
      </c>
      <c r="B3534">
        <v>2003</v>
      </c>
      <c r="C3534" t="s">
        <v>7906</v>
      </c>
      <c r="D3534" t="s">
        <v>7907</v>
      </c>
      <c r="E3534" t="s">
        <v>7908</v>
      </c>
      <c r="F3534">
        <v>3</v>
      </c>
      <c r="G3534">
        <v>3</v>
      </c>
      <c r="H3534">
        <f t="shared" si="211"/>
        <v>9</v>
      </c>
      <c r="P3534" s="10"/>
      <c r="Q3534" s="10"/>
    </row>
    <row r="3535" spans="1:17" x14ac:dyDescent="0.25">
      <c r="A3535">
        <f t="shared" si="212"/>
        <v>0</v>
      </c>
      <c r="B3535">
        <v>2003</v>
      </c>
      <c r="C3535" t="s">
        <v>7909</v>
      </c>
      <c r="D3535" t="s">
        <v>1622</v>
      </c>
      <c r="E3535" t="s">
        <v>7910</v>
      </c>
      <c r="F3535">
        <v>2</v>
      </c>
      <c r="G3535">
        <v>4</v>
      </c>
      <c r="H3535">
        <f t="shared" si="211"/>
        <v>16</v>
      </c>
      <c r="P3535" s="10"/>
      <c r="Q3535" s="10"/>
    </row>
    <row r="3536" spans="1:17" x14ac:dyDescent="0.25">
      <c r="A3536">
        <f t="shared" si="212"/>
        <v>0</v>
      </c>
      <c r="B3536">
        <v>2003</v>
      </c>
      <c r="C3536" t="s">
        <v>7911</v>
      </c>
      <c r="D3536" t="s">
        <v>492</v>
      </c>
      <c r="E3536" t="s">
        <v>7912</v>
      </c>
      <c r="F3536">
        <v>2</v>
      </c>
      <c r="G3536">
        <v>3</v>
      </c>
      <c r="H3536">
        <f t="shared" si="211"/>
        <v>9</v>
      </c>
      <c r="P3536" s="10"/>
      <c r="Q3536" s="10"/>
    </row>
    <row r="3537" spans="1:17" x14ac:dyDescent="0.25">
      <c r="A3537">
        <f t="shared" si="212"/>
        <v>0</v>
      </c>
      <c r="B3537">
        <v>2003</v>
      </c>
      <c r="C3537" t="s">
        <v>7913</v>
      </c>
      <c r="D3537" t="s">
        <v>2310</v>
      </c>
      <c r="E3537" t="s">
        <v>7914</v>
      </c>
      <c r="F3537">
        <v>2</v>
      </c>
      <c r="G3537">
        <v>4</v>
      </c>
      <c r="H3537">
        <f t="shared" si="211"/>
        <v>16</v>
      </c>
      <c r="P3537" s="10"/>
      <c r="Q3537" s="10"/>
    </row>
    <row r="3538" spans="1:17" x14ac:dyDescent="0.25">
      <c r="A3538">
        <f t="shared" si="212"/>
        <v>0</v>
      </c>
      <c r="B3538">
        <v>2003</v>
      </c>
      <c r="C3538" t="s">
        <v>7915</v>
      </c>
      <c r="D3538" t="s">
        <v>445</v>
      </c>
      <c r="E3538" t="s">
        <v>7916</v>
      </c>
      <c r="F3538">
        <v>2</v>
      </c>
      <c r="G3538">
        <v>4</v>
      </c>
      <c r="H3538">
        <f t="shared" si="211"/>
        <v>16</v>
      </c>
      <c r="P3538" s="10"/>
      <c r="Q3538" s="10"/>
    </row>
    <row r="3539" spans="1:17" x14ac:dyDescent="0.25">
      <c r="A3539">
        <f t="shared" si="212"/>
        <v>0</v>
      </c>
      <c r="B3539">
        <v>2003</v>
      </c>
      <c r="C3539" t="s">
        <v>7917</v>
      </c>
      <c r="D3539" t="s">
        <v>683</v>
      </c>
      <c r="E3539" t="s">
        <v>7918</v>
      </c>
      <c r="F3539">
        <v>5</v>
      </c>
      <c r="G3539">
        <v>4</v>
      </c>
      <c r="H3539">
        <f t="shared" si="211"/>
        <v>16</v>
      </c>
      <c r="P3539" s="10"/>
      <c r="Q3539" s="10"/>
    </row>
    <row r="3540" spans="1:17" x14ac:dyDescent="0.25">
      <c r="A3540">
        <f t="shared" si="212"/>
        <v>0</v>
      </c>
      <c r="B3540">
        <v>2003</v>
      </c>
      <c r="C3540" t="s">
        <v>7919</v>
      </c>
      <c r="D3540" t="s">
        <v>631</v>
      </c>
      <c r="E3540" t="s">
        <v>7920</v>
      </c>
      <c r="F3540">
        <v>4</v>
      </c>
      <c r="G3540">
        <v>4</v>
      </c>
      <c r="H3540">
        <f t="shared" si="211"/>
        <v>16</v>
      </c>
      <c r="P3540" s="10"/>
      <c r="Q3540" s="10"/>
    </row>
    <row r="3541" spans="1:17" x14ac:dyDescent="0.25">
      <c r="A3541">
        <f t="shared" si="212"/>
        <v>0</v>
      </c>
      <c r="B3541">
        <v>2003</v>
      </c>
      <c r="C3541" t="s">
        <v>7921</v>
      </c>
      <c r="D3541" t="s">
        <v>7922</v>
      </c>
      <c r="E3541" t="s">
        <v>7923</v>
      </c>
      <c r="F3541">
        <v>2</v>
      </c>
      <c r="G3541">
        <v>4</v>
      </c>
      <c r="H3541">
        <f t="shared" si="211"/>
        <v>16</v>
      </c>
      <c r="P3541" s="10"/>
      <c r="Q3541" s="10"/>
    </row>
    <row r="3542" spans="1:17" x14ac:dyDescent="0.25">
      <c r="A3542">
        <f t="shared" si="212"/>
        <v>0</v>
      </c>
      <c r="B3542">
        <v>2003</v>
      </c>
      <c r="C3542" t="s">
        <v>7924</v>
      </c>
      <c r="D3542" t="s">
        <v>392</v>
      </c>
      <c r="E3542" t="s">
        <v>7925</v>
      </c>
      <c r="F3542">
        <v>4</v>
      </c>
      <c r="G3542">
        <v>4</v>
      </c>
      <c r="H3542">
        <f t="shared" si="211"/>
        <v>16</v>
      </c>
      <c r="P3542" s="10"/>
      <c r="Q3542" s="10"/>
    </row>
    <row r="3543" spans="1:17" x14ac:dyDescent="0.25">
      <c r="A3543">
        <f t="shared" si="212"/>
        <v>0</v>
      </c>
      <c r="B3543">
        <v>2003</v>
      </c>
      <c r="C3543" t="s">
        <v>7926</v>
      </c>
      <c r="D3543" t="s">
        <v>2356</v>
      </c>
      <c r="E3543" t="s">
        <v>7927</v>
      </c>
      <c r="F3543">
        <v>2</v>
      </c>
      <c r="G3543">
        <v>4</v>
      </c>
      <c r="H3543">
        <f t="shared" si="211"/>
        <v>16</v>
      </c>
      <c r="P3543" s="10"/>
      <c r="Q3543" s="10"/>
    </row>
    <row r="3544" spans="1:17" x14ac:dyDescent="0.25">
      <c r="A3544">
        <f t="shared" si="212"/>
        <v>0</v>
      </c>
      <c r="B3544">
        <v>2003</v>
      </c>
      <c r="C3544" t="s">
        <v>7928</v>
      </c>
      <c r="D3544" t="s">
        <v>403</v>
      </c>
      <c r="E3544" t="s">
        <v>4171</v>
      </c>
      <c r="F3544">
        <v>5</v>
      </c>
      <c r="G3544">
        <v>3</v>
      </c>
      <c r="H3544">
        <f t="shared" si="211"/>
        <v>9</v>
      </c>
      <c r="P3544" s="10"/>
      <c r="Q3544" s="10"/>
    </row>
    <row r="3545" spans="1:17" x14ac:dyDescent="0.25">
      <c r="A3545">
        <f t="shared" si="212"/>
        <v>0</v>
      </c>
      <c r="B3545">
        <v>2003</v>
      </c>
      <c r="C3545" t="s">
        <v>7929</v>
      </c>
      <c r="D3545" t="s">
        <v>2223</v>
      </c>
      <c r="E3545" t="s">
        <v>7629</v>
      </c>
      <c r="F3545">
        <v>3</v>
      </c>
      <c r="G3545">
        <v>3</v>
      </c>
      <c r="H3545">
        <f t="shared" si="211"/>
        <v>9</v>
      </c>
      <c r="P3545" s="10"/>
      <c r="Q3545" s="10"/>
    </row>
    <row r="3546" spans="1:17" x14ac:dyDescent="0.25">
      <c r="A3546">
        <f t="shared" si="212"/>
        <v>0</v>
      </c>
      <c r="B3546">
        <v>2003</v>
      </c>
      <c r="C3546" t="s">
        <v>7930</v>
      </c>
      <c r="D3546" t="s">
        <v>754</v>
      </c>
      <c r="E3546" t="s">
        <v>7931</v>
      </c>
      <c r="F3546">
        <v>3</v>
      </c>
      <c r="G3546">
        <v>4</v>
      </c>
      <c r="H3546">
        <f t="shared" si="211"/>
        <v>16</v>
      </c>
      <c r="P3546" s="10"/>
      <c r="Q3546" s="10"/>
    </row>
    <row r="3547" spans="1:17" x14ac:dyDescent="0.25">
      <c r="A3547">
        <f t="shared" si="212"/>
        <v>0</v>
      </c>
      <c r="B3547">
        <v>2003</v>
      </c>
      <c r="C3547" t="s">
        <v>7932</v>
      </c>
      <c r="D3547" t="s">
        <v>7933</v>
      </c>
      <c r="E3547" t="s">
        <v>7934</v>
      </c>
      <c r="F3547">
        <v>3</v>
      </c>
      <c r="G3547">
        <v>2</v>
      </c>
      <c r="H3547">
        <f t="shared" si="211"/>
        <v>4</v>
      </c>
      <c r="P3547" s="10"/>
      <c r="Q3547" s="10"/>
    </row>
    <row r="3548" spans="1:17" x14ac:dyDescent="0.25">
      <c r="A3548">
        <f t="shared" si="212"/>
        <v>0</v>
      </c>
      <c r="B3548">
        <v>2003</v>
      </c>
      <c r="C3548" t="s">
        <v>7935</v>
      </c>
      <c r="D3548" t="s">
        <v>7936</v>
      </c>
      <c r="E3548" t="s">
        <v>7937</v>
      </c>
      <c r="F3548">
        <v>3</v>
      </c>
      <c r="G3548">
        <v>3</v>
      </c>
      <c r="H3548">
        <f t="shared" si="211"/>
        <v>9</v>
      </c>
      <c r="P3548" s="10"/>
      <c r="Q3548" s="10"/>
    </row>
    <row r="3549" spans="1:17" x14ac:dyDescent="0.25">
      <c r="A3549">
        <f t="shared" si="212"/>
        <v>0</v>
      </c>
      <c r="B3549">
        <v>2003</v>
      </c>
      <c r="C3549" t="s">
        <v>7938</v>
      </c>
      <c r="D3549" t="s">
        <v>5357</v>
      </c>
      <c r="E3549" t="s">
        <v>7939</v>
      </c>
      <c r="F3549">
        <v>3</v>
      </c>
      <c r="G3549">
        <v>3</v>
      </c>
      <c r="H3549">
        <f t="shared" si="211"/>
        <v>9</v>
      </c>
      <c r="P3549" s="10"/>
      <c r="Q3549" s="10"/>
    </row>
    <row r="3550" spans="1:17" x14ac:dyDescent="0.25">
      <c r="A3550">
        <f t="shared" si="212"/>
        <v>0</v>
      </c>
      <c r="B3550">
        <v>2003</v>
      </c>
      <c r="C3550" t="s">
        <v>7940</v>
      </c>
      <c r="D3550" t="s">
        <v>2994</v>
      </c>
      <c r="E3550" t="s">
        <v>7225</v>
      </c>
      <c r="F3550">
        <v>2</v>
      </c>
      <c r="G3550">
        <v>4</v>
      </c>
      <c r="H3550">
        <f t="shared" si="211"/>
        <v>16</v>
      </c>
      <c r="P3550" s="10"/>
      <c r="Q3550" s="10"/>
    </row>
    <row r="3551" spans="1:17" x14ac:dyDescent="0.25">
      <c r="A3551">
        <f t="shared" si="212"/>
        <v>0</v>
      </c>
      <c r="B3551">
        <v>2003</v>
      </c>
      <c r="C3551" t="s">
        <v>7941</v>
      </c>
      <c r="D3551" t="s">
        <v>4241</v>
      </c>
      <c r="E3551" t="s">
        <v>7942</v>
      </c>
      <c r="F3551">
        <v>2</v>
      </c>
      <c r="G3551">
        <v>2</v>
      </c>
      <c r="H3551">
        <f t="shared" si="211"/>
        <v>4</v>
      </c>
      <c r="P3551" s="10"/>
      <c r="Q3551" s="10"/>
    </row>
    <row r="3552" spans="1:17" x14ac:dyDescent="0.25">
      <c r="A3552">
        <f t="shared" si="212"/>
        <v>0</v>
      </c>
      <c r="B3552">
        <v>2003</v>
      </c>
      <c r="C3552" t="s">
        <v>7943</v>
      </c>
      <c r="D3552" t="s">
        <v>5749</v>
      </c>
      <c r="E3552" t="s">
        <v>7944</v>
      </c>
      <c r="F3552">
        <v>2</v>
      </c>
      <c r="G3552">
        <v>4</v>
      </c>
      <c r="H3552">
        <f t="shared" si="211"/>
        <v>16</v>
      </c>
      <c r="P3552" s="10"/>
      <c r="Q3552" s="10"/>
    </row>
    <row r="3553" spans="1:17" x14ac:dyDescent="0.25">
      <c r="A3553">
        <f t="shared" si="212"/>
        <v>0</v>
      </c>
      <c r="B3553">
        <v>2003</v>
      </c>
      <c r="C3553" t="s">
        <v>7945</v>
      </c>
      <c r="D3553" t="s">
        <v>7653</v>
      </c>
      <c r="E3553" t="s">
        <v>7946</v>
      </c>
      <c r="F3553">
        <v>2</v>
      </c>
      <c r="G3553">
        <v>4</v>
      </c>
      <c r="H3553">
        <f t="shared" si="211"/>
        <v>16</v>
      </c>
      <c r="P3553" s="10"/>
      <c r="Q3553" s="10"/>
    </row>
    <row r="3554" spans="1:17" x14ac:dyDescent="0.25">
      <c r="A3554">
        <f t="shared" si="212"/>
        <v>0</v>
      </c>
      <c r="B3554">
        <v>2003</v>
      </c>
      <c r="C3554" t="s">
        <v>7947</v>
      </c>
      <c r="D3554" t="s">
        <v>1334</v>
      </c>
      <c r="E3554" t="s">
        <v>890</v>
      </c>
      <c r="F3554">
        <v>2</v>
      </c>
      <c r="G3554">
        <v>2</v>
      </c>
      <c r="H3554">
        <f t="shared" si="211"/>
        <v>4</v>
      </c>
      <c r="P3554" s="10"/>
      <c r="Q3554" s="10"/>
    </row>
    <row r="3555" spans="1:17" x14ac:dyDescent="0.25">
      <c r="A3555">
        <f t="shared" si="212"/>
        <v>0</v>
      </c>
      <c r="B3555">
        <v>2003</v>
      </c>
      <c r="C3555" t="s">
        <v>7948</v>
      </c>
      <c r="D3555" t="s">
        <v>5295</v>
      </c>
      <c r="E3555" t="s">
        <v>7949</v>
      </c>
      <c r="F3555">
        <v>5</v>
      </c>
      <c r="G3555">
        <v>4</v>
      </c>
      <c r="H3555">
        <f t="shared" si="211"/>
        <v>16</v>
      </c>
      <c r="P3555" s="10"/>
      <c r="Q3555" s="10"/>
    </row>
    <row r="3556" spans="1:17" x14ac:dyDescent="0.25">
      <c r="A3556">
        <f t="shared" si="212"/>
        <v>0</v>
      </c>
      <c r="B3556">
        <v>2003</v>
      </c>
      <c r="C3556" t="s">
        <v>7950</v>
      </c>
      <c r="D3556" t="s">
        <v>541</v>
      </c>
      <c r="E3556" t="s">
        <v>7951</v>
      </c>
      <c r="F3556">
        <v>3</v>
      </c>
      <c r="G3556">
        <v>4</v>
      </c>
      <c r="H3556">
        <f t="shared" si="211"/>
        <v>16</v>
      </c>
      <c r="P3556" s="10"/>
      <c r="Q3556" s="10"/>
    </row>
    <row r="3557" spans="1:17" x14ac:dyDescent="0.25">
      <c r="A3557">
        <f t="shared" si="212"/>
        <v>0</v>
      </c>
      <c r="B3557">
        <v>2003</v>
      </c>
      <c r="C3557" t="s">
        <v>7952</v>
      </c>
      <c r="D3557" t="s">
        <v>379</v>
      </c>
      <c r="E3557" t="s">
        <v>7953</v>
      </c>
      <c r="F3557">
        <v>3</v>
      </c>
      <c r="G3557">
        <v>3</v>
      </c>
      <c r="H3557">
        <f t="shared" si="211"/>
        <v>9</v>
      </c>
      <c r="P3557" s="10"/>
      <c r="Q3557" s="10"/>
    </row>
    <row r="3558" spans="1:17" x14ac:dyDescent="0.25">
      <c r="A3558">
        <f t="shared" si="212"/>
        <v>0</v>
      </c>
      <c r="B3558">
        <v>2003</v>
      </c>
      <c r="C3558" t="s">
        <v>7954</v>
      </c>
      <c r="D3558" t="s">
        <v>4929</v>
      </c>
      <c r="E3558" t="s">
        <v>7955</v>
      </c>
      <c r="F3558">
        <v>2</v>
      </c>
      <c r="G3558">
        <v>3</v>
      </c>
      <c r="H3558">
        <f t="shared" si="211"/>
        <v>9</v>
      </c>
      <c r="P3558" s="10"/>
      <c r="Q3558" s="10"/>
    </row>
    <row r="3559" spans="1:17" x14ac:dyDescent="0.25">
      <c r="A3559">
        <f t="shared" si="212"/>
        <v>0</v>
      </c>
      <c r="B3559">
        <v>2003</v>
      </c>
      <c r="C3559" t="s">
        <v>7956</v>
      </c>
      <c r="D3559" t="s">
        <v>4249</v>
      </c>
      <c r="E3559" t="s">
        <v>7957</v>
      </c>
      <c r="F3559">
        <v>2</v>
      </c>
      <c r="G3559">
        <v>4</v>
      </c>
      <c r="H3559">
        <f t="shared" si="211"/>
        <v>16</v>
      </c>
      <c r="P3559" s="10"/>
      <c r="Q3559" s="10"/>
    </row>
    <row r="3560" spans="1:17" x14ac:dyDescent="0.25">
      <c r="A3560">
        <f t="shared" si="212"/>
        <v>0</v>
      </c>
      <c r="B3560">
        <v>2003</v>
      </c>
      <c r="C3560" t="s">
        <v>7958</v>
      </c>
      <c r="D3560" t="s">
        <v>6064</v>
      </c>
      <c r="E3560" t="s">
        <v>7959</v>
      </c>
      <c r="F3560">
        <v>2</v>
      </c>
      <c r="G3560">
        <v>3</v>
      </c>
      <c r="H3560">
        <f t="shared" si="211"/>
        <v>9</v>
      </c>
      <c r="P3560" s="10"/>
      <c r="Q3560" s="10"/>
    </row>
    <row r="3561" spans="1:17" x14ac:dyDescent="0.25">
      <c r="A3561">
        <f t="shared" si="212"/>
        <v>0</v>
      </c>
      <c r="B3561">
        <v>2003</v>
      </c>
      <c r="C3561" t="s">
        <v>7960</v>
      </c>
      <c r="D3561" t="s">
        <v>2181</v>
      </c>
      <c r="E3561" t="s">
        <v>7961</v>
      </c>
      <c r="F3561">
        <v>5</v>
      </c>
      <c r="G3561">
        <v>4</v>
      </c>
      <c r="H3561">
        <f t="shared" si="211"/>
        <v>16</v>
      </c>
      <c r="P3561" s="10"/>
      <c r="Q3561" s="10"/>
    </row>
    <row r="3562" spans="1:17" x14ac:dyDescent="0.25">
      <c r="A3562">
        <f t="shared" si="212"/>
        <v>0</v>
      </c>
      <c r="B3562">
        <v>2003</v>
      </c>
      <c r="C3562" t="s">
        <v>7962</v>
      </c>
      <c r="D3562" t="s">
        <v>911</v>
      </c>
      <c r="E3562" t="s">
        <v>7963</v>
      </c>
      <c r="F3562">
        <v>2</v>
      </c>
      <c r="G3562">
        <v>3</v>
      </c>
      <c r="H3562">
        <f t="shared" si="211"/>
        <v>9</v>
      </c>
      <c r="P3562" s="10"/>
      <c r="Q3562" s="10"/>
    </row>
    <row r="3563" spans="1:17" x14ac:dyDescent="0.25">
      <c r="A3563">
        <f t="shared" si="212"/>
        <v>0</v>
      </c>
      <c r="B3563">
        <v>2003</v>
      </c>
      <c r="C3563" t="s">
        <v>7964</v>
      </c>
      <c r="D3563" t="s">
        <v>7965</v>
      </c>
      <c r="E3563" t="s">
        <v>7966</v>
      </c>
      <c r="F3563">
        <v>3</v>
      </c>
      <c r="G3563">
        <v>4</v>
      </c>
      <c r="H3563">
        <f t="shared" si="211"/>
        <v>16</v>
      </c>
      <c r="P3563" s="10"/>
      <c r="Q3563" s="10"/>
    </row>
    <row r="3564" spans="1:17" x14ac:dyDescent="0.25">
      <c r="A3564">
        <f t="shared" si="212"/>
        <v>0</v>
      </c>
      <c r="B3564">
        <v>2003</v>
      </c>
      <c r="C3564" t="s">
        <v>7967</v>
      </c>
      <c r="D3564" t="s">
        <v>2845</v>
      </c>
      <c r="E3564" t="s">
        <v>7968</v>
      </c>
      <c r="F3564">
        <v>3</v>
      </c>
      <c r="G3564">
        <v>3</v>
      </c>
      <c r="H3564">
        <f t="shared" si="211"/>
        <v>9</v>
      </c>
      <c r="P3564" s="10"/>
      <c r="Q3564" s="10"/>
    </row>
    <row r="3565" spans="1:17" x14ac:dyDescent="0.25">
      <c r="A3565">
        <f t="shared" si="212"/>
        <v>0</v>
      </c>
      <c r="B3565">
        <v>2003</v>
      </c>
      <c r="C3565" t="s">
        <v>7969</v>
      </c>
      <c r="D3565" t="s">
        <v>7311</v>
      </c>
      <c r="E3565" t="s">
        <v>7970</v>
      </c>
      <c r="F3565">
        <v>2</v>
      </c>
      <c r="G3565">
        <v>4</v>
      </c>
      <c r="H3565">
        <f t="shared" si="211"/>
        <v>16</v>
      </c>
      <c r="P3565" s="10"/>
      <c r="Q3565" s="10"/>
    </row>
    <row r="3566" spans="1:17" x14ac:dyDescent="0.25">
      <c r="A3566">
        <f t="shared" si="212"/>
        <v>0</v>
      </c>
      <c r="B3566">
        <v>2003</v>
      </c>
      <c r="C3566" t="s">
        <v>7971</v>
      </c>
      <c r="D3566" t="s">
        <v>434</v>
      </c>
      <c r="E3566" t="s">
        <v>7972</v>
      </c>
      <c r="F3566">
        <v>2</v>
      </c>
      <c r="G3566">
        <v>4</v>
      </c>
      <c r="H3566">
        <f t="shared" si="211"/>
        <v>16</v>
      </c>
      <c r="P3566" s="10"/>
      <c r="Q3566" s="10"/>
    </row>
    <row r="3567" spans="1:17" x14ac:dyDescent="0.25">
      <c r="A3567">
        <f t="shared" si="212"/>
        <v>0</v>
      </c>
      <c r="B3567">
        <v>2003</v>
      </c>
      <c r="C3567" t="s">
        <v>7973</v>
      </c>
      <c r="D3567" t="s">
        <v>511</v>
      </c>
      <c r="E3567" t="s">
        <v>7974</v>
      </c>
      <c r="F3567">
        <v>2</v>
      </c>
      <c r="G3567">
        <v>4</v>
      </c>
      <c r="H3567">
        <f t="shared" si="211"/>
        <v>16</v>
      </c>
      <c r="P3567" s="10"/>
      <c r="Q3567" s="10"/>
    </row>
    <row r="3568" spans="1:17" x14ac:dyDescent="0.25">
      <c r="A3568">
        <f t="shared" si="212"/>
        <v>0</v>
      </c>
      <c r="B3568">
        <v>2003</v>
      </c>
      <c r="C3568" t="s">
        <v>7975</v>
      </c>
      <c r="D3568" t="s">
        <v>7976</v>
      </c>
      <c r="E3568" t="s">
        <v>7977</v>
      </c>
      <c r="F3568">
        <v>4</v>
      </c>
      <c r="G3568">
        <v>4</v>
      </c>
      <c r="H3568">
        <f t="shared" si="211"/>
        <v>16</v>
      </c>
      <c r="P3568" s="10"/>
      <c r="Q3568" s="10"/>
    </row>
    <row r="3569" spans="1:17" x14ac:dyDescent="0.25">
      <c r="A3569">
        <f t="shared" si="212"/>
        <v>0</v>
      </c>
      <c r="B3569">
        <v>2003</v>
      </c>
      <c r="C3569" t="s">
        <v>7978</v>
      </c>
      <c r="D3569" t="s">
        <v>315</v>
      </c>
      <c r="E3569" t="s">
        <v>7979</v>
      </c>
      <c r="F3569">
        <v>4</v>
      </c>
      <c r="G3569">
        <v>4</v>
      </c>
      <c r="H3569">
        <f t="shared" si="211"/>
        <v>16</v>
      </c>
      <c r="P3569" s="10"/>
      <c r="Q3569" s="10"/>
    </row>
    <row r="3570" spans="1:17" x14ac:dyDescent="0.25">
      <c r="A3570">
        <f t="shared" si="212"/>
        <v>0</v>
      </c>
      <c r="B3570">
        <v>2003</v>
      </c>
      <c r="C3570" t="s">
        <v>7980</v>
      </c>
      <c r="D3570" t="s">
        <v>3831</v>
      </c>
      <c r="E3570" t="s">
        <v>7981</v>
      </c>
      <c r="F3570">
        <v>3</v>
      </c>
      <c r="G3570">
        <v>3</v>
      </c>
      <c r="H3570">
        <f t="shared" si="211"/>
        <v>9</v>
      </c>
      <c r="P3570" s="10"/>
      <c r="Q3570" s="10"/>
    </row>
    <row r="3571" spans="1:17" x14ac:dyDescent="0.25">
      <c r="A3571">
        <f t="shared" si="212"/>
        <v>0</v>
      </c>
      <c r="B3571">
        <v>2003</v>
      </c>
      <c r="C3571" t="s">
        <v>7982</v>
      </c>
      <c r="D3571" t="s">
        <v>4376</v>
      </c>
      <c r="E3571" t="s">
        <v>7983</v>
      </c>
      <c r="F3571">
        <v>2</v>
      </c>
      <c r="G3571">
        <v>4</v>
      </c>
      <c r="H3571">
        <f t="shared" si="211"/>
        <v>16</v>
      </c>
      <c r="P3571" s="10"/>
      <c r="Q3571" s="10"/>
    </row>
    <row r="3572" spans="1:17" x14ac:dyDescent="0.25">
      <c r="A3572">
        <f t="shared" si="212"/>
        <v>0</v>
      </c>
      <c r="B3572">
        <v>2003</v>
      </c>
      <c r="C3572" t="s">
        <v>7984</v>
      </c>
      <c r="D3572" t="s">
        <v>7199</v>
      </c>
      <c r="E3572" t="s">
        <v>7200</v>
      </c>
      <c r="F3572">
        <v>2</v>
      </c>
      <c r="G3572">
        <v>4</v>
      </c>
      <c r="H3572">
        <f t="shared" ref="H3572:H3635" si="213">G3572^2</f>
        <v>16</v>
      </c>
      <c r="P3572" s="10"/>
      <c r="Q3572" s="10"/>
    </row>
    <row r="3573" spans="1:17" x14ac:dyDescent="0.25">
      <c r="A3573">
        <f t="shared" ref="A3573:A3636" si="214">IF(C3573=C3572,1,0)</f>
        <v>0</v>
      </c>
      <c r="B3573">
        <v>2003</v>
      </c>
      <c r="C3573" t="s">
        <v>7985</v>
      </c>
      <c r="D3573" t="s">
        <v>392</v>
      </c>
      <c r="E3573" t="s">
        <v>7986</v>
      </c>
      <c r="F3573">
        <v>5</v>
      </c>
      <c r="G3573">
        <v>4</v>
      </c>
      <c r="H3573">
        <f t="shared" si="213"/>
        <v>16</v>
      </c>
      <c r="P3573" s="10"/>
      <c r="Q3573" s="10"/>
    </row>
    <row r="3574" spans="1:17" x14ac:dyDescent="0.25">
      <c r="A3574">
        <f t="shared" si="214"/>
        <v>0</v>
      </c>
      <c r="B3574">
        <v>2003</v>
      </c>
      <c r="C3574" t="s">
        <v>7987</v>
      </c>
      <c r="D3574" t="s">
        <v>2356</v>
      </c>
      <c r="E3574" t="s">
        <v>7988</v>
      </c>
      <c r="F3574">
        <v>5</v>
      </c>
      <c r="G3574">
        <v>4</v>
      </c>
      <c r="H3574">
        <f t="shared" si="213"/>
        <v>16</v>
      </c>
      <c r="P3574" s="10"/>
      <c r="Q3574" s="10"/>
    </row>
    <row r="3575" spans="1:17" x14ac:dyDescent="0.25">
      <c r="A3575">
        <f t="shared" si="214"/>
        <v>0</v>
      </c>
      <c r="B3575">
        <v>2003</v>
      </c>
      <c r="C3575" t="s">
        <v>7989</v>
      </c>
      <c r="D3575" t="s">
        <v>2310</v>
      </c>
      <c r="E3575" t="s">
        <v>894</v>
      </c>
      <c r="F3575">
        <v>2</v>
      </c>
      <c r="G3575">
        <v>4</v>
      </c>
      <c r="H3575">
        <f t="shared" si="213"/>
        <v>16</v>
      </c>
      <c r="P3575" s="10"/>
      <c r="Q3575" s="10"/>
    </row>
    <row r="3576" spans="1:17" x14ac:dyDescent="0.25">
      <c r="A3576">
        <f t="shared" si="214"/>
        <v>0</v>
      </c>
      <c r="B3576">
        <v>2003</v>
      </c>
      <c r="C3576" t="s">
        <v>7990</v>
      </c>
      <c r="D3576" t="s">
        <v>376</v>
      </c>
      <c r="E3576" t="s">
        <v>7991</v>
      </c>
      <c r="F3576">
        <v>2</v>
      </c>
      <c r="G3576">
        <v>4</v>
      </c>
      <c r="H3576">
        <f t="shared" si="213"/>
        <v>16</v>
      </c>
      <c r="P3576" s="10"/>
      <c r="Q3576" s="10"/>
    </row>
    <row r="3577" spans="1:17" x14ac:dyDescent="0.25">
      <c r="A3577">
        <f t="shared" si="214"/>
        <v>0</v>
      </c>
      <c r="B3577">
        <v>2003</v>
      </c>
      <c r="C3577" t="s">
        <v>7992</v>
      </c>
      <c r="D3577" t="s">
        <v>2879</v>
      </c>
      <c r="E3577" t="s">
        <v>7993</v>
      </c>
      <c r="F3577">
        <v>3</v>
      </c>
      <c r="G3577">
        <v>4</v>
      </c>
      <c r="H3577">
        <f t="shared" si="213"/>
        <v>16</v>
      </c>
      <c r="P3577" s="10"/>
      <c r="Q3577" s="10"/>
    </row>
    <row r="3578" spans="1:17" x14ac:dyDescent="0.25">
      <c r="A3578">
        <f t="shared" si="214"/>
        <v>0</v>
      </c>
      <c r="B3578">
        <v>2003</v>
      </c>
      <c r="C3578" t="s">
        <v>7994</v>
      </c>
      <c r="D3578" t="s">
        <v>392</v>
      </c>
      <c r="E3578" t="s">
        <v>7995</v>
      </c>
      <c r="F3578">
        <v>3</v>
      </c>
      <c r="G3578">
        <v>3</v>
      </c>
      <c r="H3578">
        <f t="shared" si="213"/>
        <v>9</v>
      </c>
      <c r="P3578" s="10"/>
      <c r="Q3578" s="10"/>
    </row>
    <row r="3579" spans="1:17" x14ac:dyDescent="0.25">
      <c r="A3579">
        <f t="shared" si="214"/>
        <v>0</v>
      </c>
      <c r="B3579">
        <v>2003</v>
      </c>
      <c r="C3579" t="s">
        <v>7996</v>
      </c>
      <c r="D3579" t="s">
        <v>324</v>
      </c>
      <c r="E3579" t="s">
        <v>7997</v>
      </c>
      <c r="F3579">
        <v>4</v>
      </c>
      <c r="G3579">
        <v>3</v>
      </c>
      <c r="H3579">
        <f t="shared" si="213"/>
        <v>9</v>
      </c>
      <c r="P3579" s="10"/>
      <c r="Q3579" s="10"/>
    </row>
    <row r="3580" spans="1:17" x14ac:dyDescent="0.25">
      <c r="A3580">
        <f t="shared" si="214"/>
        <v>0</v>
      </c>
      <c r="B3580">
        <v>2003</v>
      </c>
      <c r="C3580" t="s">
        <v>7998</v>
      </c>
      <c r="D3580" t="s">
        <v>478</v>
      </c>
      <c r="E3580" t="s">
        <v>7999</v>
      </c>
      <c r="F3580">
        <v>2</v>
      </c>
      <c r="G3580">
        <v>2</v>
      </c>
      <c r="H3580">
        <f t="shared" si="213"/>
        <v>4</v>
      </c>
      <c r="P3580" s="10"/>
      <c r="Q3580" s="10"/>
    </row>
    <row r="3581" spans="1:17" x14ac:dyDescent="0.25">
      <c r="A3581">
        <f t="shared" si="214"/>
        <v>0</v>
      </c>
      <c r="B3581">
        <v>2003</v>
      </c>
      <c r="C3581" t="s">
        <v>8000</v>
      </c>
      <c r="D3581" t="s">
        <v>4994</v>
      </c>
      <c r="E3581" t="s">
        <v>8001</v>
      </c>
      <c r="F3581">
        <v>2</v>
      </c>
      <c r="G3581">
        <v>3</v>
      </c>
      <c r="H3581">
        <f t="shared" si="213"/>
        <v>9</v>
      </c>
      <c r="P3581" s="10"/>
      <c r="Q3581" s="10"/>
    </row>
    <row r="3582" spans="1:17" x14ac:dyDescent="0.25">
      <c r="A3582">
        <f t="shared" si="214"/>
        <v>0</v>
      </c>
      <c r="B3582">
        <v>2003</v>
      </c>
      <c r="C3582" t="s">
        <v>8002</v>
      </c>
      <c r="D3582" t="s">
        <v>4181</v>
      </c>
      <c r="E3582" t="s">
        <v>8003</v>
      </c>
      <c r="F3582">
        <v>3</v>
      </c>
      <c r="G3582">
        <v>4</v>
      </c>
      <c r="H3582">
        <f t="shared" si="213"/>
        <v>16</v>
      </c>
      <c r="P3582" s="10"/>
      <c r="Q3582" s="10"/>
    </row>
    <row r="3583" spans="1:17" x14ac:dyDescent="0.25">
      <c r="A3583">
        <f t="shared" si="214"/>
        <v>0</v>
      </c>
      <c r="B3583">
        <v>2003</v>
      </c>
      <c r="C3583" t="s">
        <v>8004</v>
      </c>
      <c r="D3583" t="s">
        <v>420</v>
      </c>
      <c r="E3583" t="s">
        <v>8005</v>
      </c>
      <c r="F3583">
        <v>2</v>
      </c>
      <c r="G3583">
        <v>4</v>
      </c>
      <c r="H3583">
        <f t="shared" si="213"/>
        <v>16</v>
      </c>
      <c r="P3583" s="10"/>
      <c r="Q3583" s="10"/>
    </row>
    <row r="3584" spans="1:17" x14ac:dyDescent="0.25">
      <c r="A3584">
        <f t="shared" si="214"/>
        <v>0</v>
      </c>
      <c r="B3584">
        <v>2003</v>
      </c>
      <c r="C3584" t="s">
        <v>8006</v>
      </c>
      <c r="D3584" t="s">
        <v>2374</v>
      </c>
      <c r="E3584" t="s">
        <v>8007</v>
      </c>
      <c r="F3584">
        <v>2</v>
      </c>
      <c r="G3584">
        <v>4</v>
      </c>
      <c r="H3584">
        <f t="shared" si="213"/>
        <v>16</v>
      </c>
      <c r="P3584" s="10"/>
      <c r="Q3584" s="10"/>
    </row>
    <row r="3585" spans="1:17" x14ac:dyDescent="0.25">
      <c r="A3585">
        <f t="shared" si="214"/>
        <v>0</v>
      </c>
      <c r="B3585">
        <v>2003</v>
      </c>
      <c r="C3585" t="s">
        <v>8008</v>
      </c>
      <c r="D3585" t="s">
        <v>963</v>
      </c>
      <c r="E3585" t="s">
        <v>8009</v>
      </c>
      <c r="F3585">
        <v>2</v>
      </c>
      <c r="G3585">
        <v>4</v>
      </c>
      <c r="H3585">
        <f t="shared" si="213"/>
        <v>16</v>
      </c>
      <c r="P3585" s="10"/>
      <c r="Q3585" s="10"/>
    </row>
    <row r="3586" spans="1:17" x14ac:dyDescent="0.25">
      <c r="A3586">
        <f t="shared" si="214"/>
        <v>0</v>
      </c>
      <c r="B3586">
        <v>2003</v>
      </c>
      <c r="C3586" t="s">
        <v>8010</v>
      </c>
      <c r="D3586" t="s">
        <v>3769</v>
      </c>
      <c r="E3586" t="s">
        <v>8011</v>
      </c>
      <c r="F3586">
        <v>4</v>
      </c>
      <c r="G3586">
        <v>4</v>
      </c>
      <c r="H3586">
        <f t="shared" si="213"/>
        <v>16</v>
      </c>
      <c r="P3586" s="10"/>
      <c r="Q3586" s="10"/>
    </row>
    <row r="3587" spans="1:17" x14ac:dyDescent="0.25">
      <c r="A3587">
        <f t="shared" si="214"/>
        <v>0</v>
      </c>
      <c r="B3587">
        <v>2003</v>
      </c>
      <c r="C3587" t="s">
        <v>8012</v>
      </c>
      <c r="D3587" t="s">
        <v>484</v>
      </c>
      <c r="E3587" t="s">
        <v>8013</v>
      </c>
      <c r="F3587">
        <v>4</v>
      </c>
      <c r="G3587">
        <v>2</v>
      </c>
      <c r="H3587">
        <f t="shared" si="213"/>
        <v>4</v>
      </c>
      <c r="P3587" s="10"/>
      <c r="Q3587" s="10"/>
    </row>
    <row r="3588" spans="1:17" x14ac:dyDescent="0.25">
      <c r="A3588">
        <f t="shared" si="214"/>
        <v>0</v>
      </c>
      <c r="B3588">
        <v>2003</v>
      </c>
      <c r="C3588" t="s">
        <v>8014</v>
      </c>
      <c r="D3588" t="s">
        <v>8015</v>
      </c>
      <c r="E3588" t="s">
        <v>8016</v>
      </c>
      <c r="F3588">
        <v>3</v>
      </c>
      <c r="G3588">
        <v>4</v>
      </c>
      <c r="H3588">
        <f t="shared" si="213"/>
        <v>16</v>
      </c>
      <c r="P3588" s="10"/>
      <c r="Q3588" s="10"/>
    </row>
    <row r="3589" spans="1:17" x14ac:dyDescent="0.25">
      <c r="A3589">
        <f t="shared" si="214"/>
        <v>0</v>
      </c>
      <c r="B3589">
        <v>2003</v>
      </c>
      <c r="C3589" t="s">
        <v>8017</v>
      </c>
      <c r="D3589" t="s">
        <v>850</v>
      </c>
      <c r="E3589" t="s">
        <v>8018</v>
      </c>
      <c r="F3589">
        <v>4</v>
      </c>
      <c r="G3589">
        <v>4</v>
      </c>
      <c r="H3589">
        <f t="shared" si="213"/>
        <v>16</v>
      </c>
      <c r="P3589" s="10"/>
      <c r="Q3589" s="10"/>
    </row>
    <row r="3590" spans="1:17" x14ac:dyDescent="0.25">
      <c r="A3590">
        <f t="shared" si="214"/>
        <v>0</v>
      </c>
      <c r="B3590">
        <v>2003</v>
      </c>
      <c r="C3590" t="s">
        <v>8019</v>
      </c>
      <c r="D3590" t="s">
        <v>392</v>
      </c>
      <c r="E3590" t="s">
        <v>8020</v>
      </c>
      <c r="F3590">
        <v>4</v>
      </c>
      <c r="G3590">
        <v>4</v>
      </c>
      <c r="H3590">
        <f t="shared" si="213"/>
        <v>16</v>
      </c>
      <c r="P3590" s="10"/>
      <c r="Q3590" s="10"/>
    </row>
    <row r="3591" spans="1:17" x14ac:dyDescent="0.25">
      <c r="A3591">
        <f t="shared" si="214"/>
        <v>0</v>
      </c>
      <c r="B3591">
        <v>2003</v>
      </c>
      <c r="C3591" t="s">
        <v>8021</v>
      </c>
      <c r="D3591" t="s">
        <v>324</v>
      </c>
      <c r="E3591" t="s">
        <v>8022</v>
      </c>
      <c r="F3591">
        <v>3</v>
      </c>
      <c r="G3591">
        <v>4</v>
      </c>
      <c r="H3591">
        <f t="shared" si="213"/>
        <v>16</v>
      </c>
      <c r="P3591" s="10"/>
      <c r="Q3591" s="10"/>
    </row>
    <row r="3592" spans="1:17" x14ac:dyDescent="0.25">
      <c r="A3592">
        <f t="shared" si="214"/>
        <v>0</v>
      </c>
      <c r="B3592">
        <v>2003</v>
      </c>
      <c r="C3592" t="s">
        <v>8023</v>
      </c>
      <c r="D3592" t="s">
        <v>324</v>
      </c>
      <c r="E3592" t="s">
        <v>8024</v>
      </c>
      <c r="F3592">
        <v>4</v>
      </c>
      <c r="G3592">
        <v>4</v>
      </c>
      <c r="H3592">
        <f t="shared" si="213"/>
        <v>16</v>
      </c>
      <c r="P3592" s="10"/>
      <c r="Q3592" s="10"/>
    </row>
    <row r="3593" spans="1:17" x14ac:dyDescent="0.25">
      <c r="A3593">
        <f t="shared" si="214"/>
        <v>0</v>
      </c>
      <c r="B3593">
        <v>2003</v>
      </c>
      <c r="C3593" t="s">
        <v>8025</v>
      </c>
      <c r="D3593" t="s">
        <v>327</v>
      </c>
      <c r="E3593" t="s">
        <v>8026</v>
      </c>
      <c r="F3593">
        <v>2</v>
      </c>
      <c r="G3593">
        <v>3</v>
      </c>
      <c r="H3593">
        <f t="shared" si="213"/>
        <v>9</v>
      </c>
      <c r="P3593" s="10"/>
      <c r="Q3593" s="10"/>
    </row>
    <row r="3594" spans="1:17" x14ac:dyDescent="0.25">
      <c r="A3594">
        <f t="shared" si="214"/>
        <v>0</v>
      </c>
      <c r="B3594">
        <v>2003</v>
      </c>
      <c r="C3594" t="s">
        <v>8027</v>
      </c>
      <c r="D3594" t="s">
        <v>3223</v>
      </c>
      <c r="E3594" t="s">
        <v>8028</v>
      </c>
      <c r="F3594">
        <v>2</v>
      </c>
      <c r="G3594">
        <v>4</v>
      </c>
      <c r="H3594">
        <f t="shared" si="213"/>
        <v>16</v>
      </c>
      <c r="P3594" s="10"/>
      <c r="Q3594" s="10"/>
    </row>
    <row r="3595" spans="1:17" x14ac:dyDescent="0.25">
      <c r="A3595">
        <f t="shared" si="214"/>
        <v>0</v>
      </c>
      <c r="B3595">
        <v>2003</v>
      </c>
      <c r="C3595" t="s">
        <v>8029</v>
      </c>
      <c r="D3595" t="s">
        <v>6446</v>
      </c>
      <c r="E3595" t="s">
        <v>8030</v>
      </c>
      <c r="F3595">
        <v>3</v>
      </c>
      <c r="G3595">
        <v>3</v>
      </c>
      <c r="H3595">
        <f t="shared" si="213"/>
        <v>9</v>
      </c>
      <c r="P3595" s="10"/>
      <c r="Q3595" s="10"/>
    </row>
    <row r="3596" spans="1:17" x14ac:dyDescent="0.25">
      <c r="A3596">
        <f t="shared" si="214"/>
        <v>0</v>
      </c>
      <c r="B3596">
        <v>2003</v>
      </c>
      <c r="C3596" t="s">
        <v>8031</v>
      </c>
      <c r="D3596" t="s">
        <v>1751</v>
      </c>
      <c r="E3596" t="s">
        <v>8032</v>
      </c>
      <c r="F3596">
        <v>4</v>
      </c>
      <c r="G3596">
        <v>4</v>
      </c>
      <c r="H3596">
        <f t="shared" si="213"/>
        <v>16</v>
      </c>
      <c r="P3596" s="10"/>
      <c r="Q3596" s="10"/>
    </row>
    <row r="3597" spans="1:17" x14ac:dyDescent="0.25">
      <c r="A3597">
        <f t="shared" si="214"/>
        <v>0</v>
      </c>
      <c r="B3597">
        <v>2003</v>
      </c>
      <c r="C3597" t="s">
        <v>8033</v>
      </c>
      <c r="D3597" t="s">
        <v>3979</v>
      </c>
      <c r="E3597" t="s">
        <v>8034</v>
      </c>
      <c r="F3597">
        <v>3</v>
      </c>
      <c r="G3597">
        <v>3</v>
      </c>
      <c r="H3597">
        <f t="shared" si="213"/>
        <v>9</v>
      </c>
      <c r="P3597" s="10"/>
      <c r="Q3597" s="10"/>
    </row>
    <row r="3598" spans="1:17" x14ac:dyDescent="0.25">
      <c r="A3598">
        <f t="shared" si="214"/>
        <v>0</v>
      </c>
      <c r="B3598">
        <v>2003</v>
      </c>
      <c r="C3598" t="s">
        <v>8035</v>
      </c>
      <c r="D3598" t="s">
        <v>318</v>
      </c>
      <c r="E3598" t="s">
        <v>8036</v>
      </c>
      <c r="F3598">
        <v>5</v>
      </c>
      <c r="G3598">
        <v>4</v>
      </c>
      <c r="H3598">
        <f t="shared" si="213"/>
        <v>16</v>
      </c>
      <c r="P3598" s="10"/>
      <c r="Q3598" s="10"/>
    </row>
    <row r="3599" spans="1:17" x14ac:dyDescent="0.25">
      <c r="A3599">
        <f t="shared" si="214"/>
        <v>0</v>
      </c>
      <c r="B3599">
        <v>2003</v>
      </c>
      <c r="C3599" t="s">
        <v>8037</v>
      </c>
      <c r="D3599" t="s">
        <v>5332</v>
      </c>
      <c r="E3599" t="s">
        <v>8038</v>
      </c>
      <c r="F3599">
        <v>5</v>
      </c>
      <c r="G3599">
        <v>3</v>
      </c>
      <c r="H3599">
        <f t="shared" si="213"/>
        <v>9</v>
      </c>
      <c r="P3599" s="10"/>
      <c r="Q3599" s="10"/>
    </row>
    <row r="3600" spans="1:17" x14ac:dyDescent="0.25">
      <c r="A3600">
        <f t="shared" si="214"/>
        <v>0</v>
      </c>
      <c r="B3600">
        <v>2003</v>
      </c>
      <c r="C3600" t="s">
        <v>8039</v>
      </c>
      <c r="D3600" t="s">
        <v>392</v>
      </c>
      <c r="E3600" t="s">
        <v>8040</v>
      </c>
      <c r="F3600">
        <v>4</v>
      </c>
      <c r="G3600">
        <v>2</v>
      </c>
      <c r="H3600">
        <f t="shared" si="213"/>
        <v>4</v>
      </c>
      <c r="P3600" s="10"/>
      <c r="Q3600" s="10"/>
    </row>
    <row r="3601" spans="1:17" x14ac:dyDescent="0.25">
      <c r="A3601">
        <f t="shared" si="214"/>
        <v>0</v>
      </c>
      <c r="B3601">
        <v>2003</v>
      </c>
      <c r="C3601" t="s">
        <v>8041</v>
      </c>
      <c r="D3601" t="s">
        <v>754</v>
      </c>
      <c r="E3601" t="s">
        <v>8042</v>
      </c>
      <c r="F3601">
        <v>2</v>
      </c>
      <c r="G3601">
        <v>4</v>
      </c>
      <c r="H3601">
        <f t="shared" si="213"/>
        <v>16</v>
      </c>
      <c r="P3601" s="10"/>
      <c r="Q3601" s="10"/>
    </row>
    <row r="3602" spans="1:17" x14ac:dyDescent="0.25">
      <c r="A3602">
        <f t="shared" si="214"/>
        <v>0</v>
      </c>
      <c r="B3602">
        <v>2003</v>
      </c>
      <c r="C3602" t="s">
        <v>8043</v>
      </c>
      <c r="D3602" t="s">
        <v>8044</v>
      </c>
      <c r="E3602" t="s">
        <v>8045</v>
      </c>
      <c r="F3602">
        <v>2</v>
      </c>
      <c r="G3602">
        <v>4</v>
      </c>
      <c r="H3602">
        <f t="shared" si="213"/>
        <v>16</v>
      </c>
      <c r="P3602" s="10"/>
      <c r="Q3602" s="10"/>
    </row>
    <row r="3603" spans="1:17" x14ac:dyDescent="0.25">
      <c r="A3603">
        <f t="shared" si="214"/>
        <v>0</v>
      </c>
      <c r="B3603">
        <v>2003</v>
      </c>
      <c r="C3603" t="s">
        <v>8046</v>
      </c>
      <c r="D3603" t="s">
        <v>370</v>
      </c>
      <c r="E3603" t="s">
        <v>8047</v>
      </c>
      <c r="F3603">
        <v>2</v>
      </c>
      <c r="G3603">
        <v>4</v>
      </c>
      <c r="H3603">
        <f t="shared" si="213"/>
        <v>16</v>
      </c>
      <c r="P3603" s="10"/>
      <c r="Q3603" s="10"/>
    </row>
    <row r="3604" spans="1:17" x14ac:dyDescent="0.25">
      <c r="A3604">
        <f t="shared" si="214"/>
        <v>0</v>
      </c>
      <c r="B3604">
        <v>2003</v>
      </c>
      <c r="C3604" t="s">
        <v>8048</v>
      </c>
      <c r="D3604" t="s">
        <v>963</v>
      </c>
      <c r="E3604" t="s">
        <v>8049</v>
      </c>
      <c r="F3604">
        <v>3</v>
      </c>
      <c r="G3604">
        <v>3</v>
      </c>
      <c r="H3604">
        <f t="shared" si="213"/>
        <v>9</v>
      </c>
      <c r="P3604" s="10"/>
      <c r="Q3604" s="10"/>
    </row>
    <row r="3605" spans="1:17" x14ac:dyDescent="0.25">
      <c r="A3605">
        <f t="shared" si="214"/>
        <v>0</v>
      </c>
      <c r="B3605">
        <v>2003</v>
      </c>
      <c r="C3605" t="s">
        <v>8050</v>
      </c>
      <c r="D3605" t="s">
        <v>8051</v>
      </c>
      <c r="E3605" t="s">
        <v>8052</v>
      </c>
      <c r="F3605">
        <v>2</v>
      </c>
      <c r="G3605">
        <v>4</v>
      </c>
      <c r="H3605">
        <f t="shared" si="213"/>
        <v>16</v>
      </c>
      <c r="P3605" s="10"/>
      <c r="Q3605" s="10"/>
    </row>
    <row r="3606" spans="1:17" x14ac:dyDescent="0.25">
      <c r="A3606">
        <f t="shared" si="214"/>
        <v>0</v>
      </c>
      <c r="B3606">
        <v>2003</v>
      </c>
      <c r="C3606" t="s">
        <v>8053</v>
      </c>
      <c r="D3606" t="s">
        <v>2374</v>
      </c>
      <c r="E3606" t="s">
        <v>8054</v>
      </c>
      <c r="F3606">
        <v>2</v>
      </c>
      <c r="G3606">
        <v>3</v>
      </c>
      <c r="H3606">
        <f t="shared" si="213"/>
        <v>9</v>
      </c>
      <c r="P3606" s="10"/>
      <c r="Q3606" s="10"/>
    </row>
    <row r="3607" spans="1:17" x14ac:dyDescent="0.25">
      <c r="A3607">
        <f t="shared" si="214"/>
        <v>0</v>
      </c>
      <c r="B3607">
        <v>2003</v>
      </c>
      <c r="C3607" t="s">
        <v>8055</v>
      </c>
      <c r="D3607" t="s">
        <v>2153</v>
      </c>
      <c r="E3607" t="s">
        <v>8056</v>
      </c>
      <c r="F3607">
        <v>5</v>
      </c>
      <c r="G3607">
        <v>4</v>
      </c>
      <c r="H3607">
        <f t="shared" si="213"/>
        <v>16</v>
      </c>
      <c r="P3607" s="10"/>
      <c r="Q3607" s="10"/>
    </row>
    <row r="3608" spans="1:17" x14ac:dyDescent="0.25">
      <c r="A3608">
        <f t="shared" si="214"/>
        <v>0</v>
      </c>
      <c r="B3608">
        <v>2003</v>
      </c>
      <c r="C3608" t="s">
        <v>8057</v>
      </c>
      <c r="D3608" t="s">
        <v>835</v>
      </c>
      <c r="E3608" t="s">
        <v>8058</v>
      </c>
      <c r="F3608">
        <v>2</v>
      </c>
      <c r="G3608">
        <v>3</v>
      </c>
      <c r="H3608">
        <f t="shared" si="213"/>
        <v>9</v>
      </c>
      <c r="P3608" s="10"/>
      <c r="Q3608" s="10"/>
    </row>
    <row r="3609" spans="1:17" x14ac:dyDescent="0.25">
      <c r="A3609">
        <f t="shared" si="214"/>
        <v>0</v>
      </c>
      <c r="B3609">
        <v>2003</v>
      </c>
      <c r="C3609" t="s">
        <v>8059</v>
      </c>
      <c r="D3609" t="s">
        <v>8060</v>
      </c>
      <c r="E3609" t="s">
        <v>8061</v>
      </c>
      <c r="F3609">
        <v>4</v>
      </c>
      <c r="G3609">
        <v>4</v>
      </c>
      <c r="H3609">
        <f t="shared" si="213"/>
        <v>16</v>
      </c>
      <c r="P3609" s="10"/>
      <c r="Q3609" s="10"/>
    </row>
    <row r="3610" spans="1:17" x14ac:dyDescent="0.25">
      <c r="A3610">
        <f t="shared" si="214"/>
        <v>0</v>
      </c>
      <c r="B3610">
        <v>2003</v>
      </c>
      <c r="C3610" t="s">
        <v>8062</v>
      </c>
      <c r="D3610" t="s">
        <v>2066</v>
      </c>
      <c r="E3610" t="s">
        <v>8063</v>
      </c>
      <c r="F3610">
        <v>4</v>
      </c>
      <c r="G3610">
        <v>4</v>
      </c>
      <c r="H3610">
        <f t="shared" si="213"/>
        <v>16</v>
      </c>
      <c r="P3610" s="10"/>
      <c r="Q3610" s="10"/>
    </row>
    <row r="3611" spans="1:17" x14ac:dyDescent="0.25">
      <c r="A3611">
        <f t="shared" si="214"/>
        <v>0</v>
      </c>
      <c r="B3611">
        <v>2003</v>
      </c>
      <c r="C3611" t="s">
        <v>8064</v>
      </c>
      <c r="D3611" t="s">
        <v>8065</v>
      </c>
      <c r="E3611" t="s">
        <v>8066</v>
      </c>
      <c r="F3611">
        <v>4</v>
      </c>
      <c r="G3611">
        <v>4</v>
      </c>
      <c r="H3611">
        <f t="shared" si="213"/>
        <v>16</v>
      </c>
      <c r="P3611" s="10"/>
      <c r="Q3611" s="10"/>
    </row>
    <row r="3612" spans="1:17" x14ac:dyDescent="0.25">
      <c r="A3612">
        <f t="shared" si="214"/>
        <v>0</v>
      </c>
      <c r="B3612">
        <v>2003</v>
      </c>
      <c r="C3612" t="s">
        <v>8067</v>
      </c>
      <c r="D3612" t="s">
        <v>5749</v>
      </c>
      <c r="E3612" t="s">
        <v>8068</v>
      </c>
      <c r="F3612">
        <v>2</v>
      </c>
      <c r="G3612">
        <v>4</v>
      </c>
      <c r="H3612">
        <f t="shared" si="213"/>
        <v>16</v>
      </c>
      <c r="P3612" s="10"/>
      <c r="Q3612" s="10"/>
    </row>
    <row r="3613" spans="1:17" x14ac:dyDescent="0.25">
      <c r="A3613">
        <f t="shared" si="214"/>
        <v>0</v>
      </c>
      <c r="B3613">
        <v>2003</v>
      </c>
      <c r="C3613" t="s">
        <v>8069</v>
      </c>
      <c r="D3613" t="s">
        <v>703</v>
      </c>
      <c r="E3613" t="s">
        <v>8070</v>
      </c>
      <c r="F3613">
        <v>4</v>
      </c>
      <c r="G3613">
        <v>4</v>
      </c>
      <c r="H3613">
        <f t="shared" si="213"/>
        <v>16</v>
      </c>
      <c r="P3613" s="10"/>
      <c r="Q3613" s="10"/>
    </row>
    <row r="3614" spans="1:17" x14ac:dyDescent="0.25">
      <c r="A3614">
        <f t="shared" si="214"/>
        <v>0</v>
      </c>
      <c r="B3614">
        <v>2003</v>
      </c>
      <c r="C3614" t="s">
        <v>8071</v>
      </c>
      <c r="D3614" t="s">
        <v>747</v>
      </c>
      <c r="E3614" t="s">
        <v>8072</v>
      </c>
      <c r="F3614">
        <v>2</v>
      </c>
      <c r="G3614">
        <v>4</v>
      </c>
      <c r="H3614">
        <f t="shared" si="213"/>
        <v>16</v>
      </c>
      <c r="P3614" s="10"/>
      <c r="Q3614" s="10"/>
    </row>
    <row r="3615" spans="1:17" x14ac:dyDescent="0.25">
      <c r="A3615">
        <f t="shared" si="214"/>
        <v>0</v>
      </c>
      <c r="B3615">
        <v>2003</v>
      </c>
      <c r="C3615" t="s">
        <v>8073</v>
      </c>
      <c r="D3615" t="s">
        <v>8074</v>
      </c>
      <c r="E3615" t="s">
        <v>8075</v>
      </c>
      <c r="F3615">
        <v>4</v>
      </c>
      <c r="G3615">
        <v>4</v>
      </c>
      <c r="H3615">
        <f t="shared" si="213"/>
        <v>16</v>
      </c>
      <c r="P3615" s="10"/>
      <c r="Q3615" s="10"/>
    </row>
    <row r="3616" spans="1:17" x14ac:dyDescent="0.25">
      <c r="A3616">
        <f t="shared" si="214"/>
        <v>0</v>
      </c>
      <c r="B3616">
        <v>2003</v>
      </c>
      <c r="C3616" t="s">
        <v>8076</v>
      </c>
      <c r="D3616" t="s">
        <v>2459</v>
      </c>
      <c r="E3616" t="s">
        <v>8077</v>
      </c>
      <c r="F3616">
        <v>5</v>
      </c>
      <c r="G3616">
        <v>4</v>
      </c>
      <c r="H3616">
        <f t="shared" si="213"/>
        <v>16</v>
      </c>
      <c r="P3616" s="10"/>
      <c r="Q3616" s="10"/>
    </row>
    <row r="3617" spans="1:17" x14ac:dyDescent="0.25">
      <c r="A3617">
        <f t="shared" si="214"/>
        <v>0</v>
      </c>
      <c r="B3617">
        <v>2003</v>
      </c>
      <c r="C3617" t="s">
        <v>8078</v>
      </c>
      <c r="D3617" t="s">
        <v>611</v>
      </c>
      <c r="E3617" t="s">
        <v>8079</v>
      </c>
      <c r="F3617">
        <v>4</v>
      </c>
      <c r="G3617">
        <v>4</v>
      </c>
      <c r="H3617">
        <f t="shared" si="213"/>
        <v>16</v>
      </c>
      <c r="P3617" s="10"/>
      <c r="Q3617" s="10"/>
    </row>
    <row r="3618" spans="1:17" x14ac:dyDescent="0.25">
      <c r="A3618">
        <f t="shared" si="214"/>
        <v>0</v>
      </c>
      <c r="B3618">
        <v>2003</v>
      </c>
      <c r="C3618" t="s">
        <v>8080</v>
      </c>
      <c r="D3618" t="s">
        <v>5504</v>
      </c>
      <c r="E3618" t="s">
        <v>8081</v>
      </c>
      <c r="F3618">
        <v>4</v>
      </c>
      <c r="G3618">
        <v>3</v>
      </c>
      <c r="H3618">
        <f t="shared" si="213"/>
        <v>9</v>
      </c>
      <c r="P3618" s="10"/>
      <c r="Q3618" s="10"/>
    </row>
    <row r="3619" spans="1:17" x14ac:dyDescent="0.25">
      <c r="A3619">
        <f t="shared" si="214"/>
        <v>0</v>
      </c>
      <c r="B3619">
        <v>2003</v>
      </c>
      <c r="C3619" t="s">
        <v>8082</v>
      </c>
      <c r="D3619" t="s">
        <v>611</v>
      </c>
      <c r="E3619" t="s">
        <v>8083</v>
      </c>
      <c r="F3619">
        <v>2</v>
      </c>
      <c r="G3619">
        <v>4</v>
      </c>
      <c r="H3619">
        <f t="shared" si="213"/>
        <v>16</v>
      </c>
      <c r="P3619" s="10"/>
      <c r="Q3619" s="10"/>
    </row>
    <row r="3620" spans="1:17" x14ac:dyDescent="0.25">
      <c r="A3620">
        <f t="shared" si="214"/>
        <v>0</v>
      </c>
      <c r="B3620">
        <v>2003</v>
      </c>
      <c r="C3620" t="s">
        <v>8084</v>
      </c>
      <c r="D3620" t="s">
        <v>683</v>
      </c>
      <c r="E3620" t="s">
        <v>8085</v>
      </c>
      <c r="F3620">
        <v>5</v>
      </c>
      <c r="G3620">
        <v>4</v>
      </c>
      <c r="H3620">
        <f t="shared" si="213"/>
        <v>16</v>
      </c>
      <c r="P3620" s="10"/>
      <c r="Q3620" s="10"/>
    </row>
    <row r="3621" spans="1:17" x14ac:dyDescent="0.25">
      <c r="A3621">
        <f t="shared" si="214"/>
        <v>0</v>
      </c>
      <c r="B3621">
        <v>2003</v>
      </c>
      <c r="C3621" t="s">
        <v>8086</v>
      </c>
      <c r="D3621" t="s">
        <v>484</v>
      </c>
      <c r="E3621" t="s">
        <v>8087</v>
      </c>
      <c r="F3621">
        <v>4</v>
      </c>
      <c r="G3621">
        <v>3</v>
      </c>
      <c r="H3621">
        <f t="shared" si="213"/>
        <v>9</v>
      </c>
      <c r="P3621" s="10"/>
      <c r="Q3621" s="10"/>
    </row>
    <row r="3622" spans="1:17" x14ac:dyDescent="0.25">
      <c r="A3622">
        <f t="shared" si="214"/>
        <v>0</v>
      </c>
      <c r="B3622">
        <v>2003</v>
      </c>
      <c r="C3622" t="s">
        <v>8088</v>
      </c>
      <c r="D3622" t="s">
        <v>2589</v>
      </c>
      <c r="E3622" t="s">
        <v>1781</v>
      </c>
      <c r="F3622">
        <v>2</v>
      </c>
      <c r="G3622">
        <v>4</v>
      </c>
      <c r="H3622">
        <f t="shared" si="213"/>
        <v>16</v>
      </c>
      <c r="P3622" s="10"/>
      <c r="Q3622" s="10"/>
    </row>
    <row r="3623" spans="1:17" x14ac:dyDescent="0.25">
      <c r="A3623">
        <f t="shared" si="214"/>
        <v>0</v>
      </c>
      <c r="B3623">
        <v>2003</v>
      </c>
      <c r="C3623" t="s">
        <v>8089</v>
      </c>
      <c r="D3623" t="s">
        <v>2634</v>
      </c>
      <c r="E3623" t="s">
        <v>8090</v>
      </c>
      <c r="F3623">
        <v>2</v>
      </c>
      <c r="G3623">
        <v>4</v>
      </c>
      <c r="H3623">
        <f t="shared" si="213"/>
        <v>16</v>
      </c>
      <c r="P3623" s="10"/>
      <c r="Q3623" s="10"/>
    </row>
    <row r="3624" spans="1:17" x14ac:dyDescent="0.25">
      <c r="A3624">
        <f t="shared" si="214"/>
        <v>0</v>
      </c>
      <c r="B3624">
        <v>2003</v>
      </c>
      <c r="C3624" t="s">
        <v>8091</v>
      </c>
      <c r="D3624" t="s">
        <v>8092</v>
      </c>
      <c r="E3624" t="s">
        <v>8093</v>
      </c>
      <c r="F3624">
        <v>2</v>
      </c>
      <c r="G3624">
        <v>4</v>
      </c>
      <c r="H3624">
        <f t="shared" si="213"/>
        <v>16</v>
      </c>
      <c r="P3624" s="10"/>
      <c r="Q3624" s="10"/>
    </row>
    <row r="3625" spans="1:17" x14ac:dyDescent="0.25">
      <c r="A3625">
        <f t="shared" si="214"/>
        <v>0</v>
      </c>
      <c r="B3625">
        <v>2003</v>
      </c>
      <c r="C3625" t="s">
        <v>8094</v>
      </c>
      <c r="D3625" t="s">
        <v>2766</v>
      </c>
      <c r="E3625" t="s">
        <v>8095</v>
      </c>
      <c r="F3625">
        <v>5</v>
      </c>
      <c r="G3625">
        <v>4</v>
      </c>
      <c r="H3625">
        <f t="shared" si="213"/>
        <v>16</v>
      </c>
      <c r="P3625" s="10"/>
      <c r="Q3625" s="10"/>
    </row>
    <row r="3626" spans="1:17" x14ac:dyDescent="0.25">
      <c r="A3626">
        <f t="shared" si="214"/>
        <v>0</v>
      </c>
      <c r="B3626">
        <v>2003</v>
      </c>
      <c r="C3626" t="s">
        <v>8096</v>
      </c>
      <c r="D3626" t="s">
        <v>795</v>
      </c>
      <c r="E3626" t="s">
        <v>8097</v>
      </c>
      <c r="F3626">
        <v>4</v>
      </c>
      <c r="G3626">
        <v>4</v>
      </c>
      <c r="H3626">
        <f t="shared" si="213"/>
        <v>16</v>
      </c>
      <c r="P3626" s="10"/>
      <c r="Q3626" s="10"/>
    </row>
    <row r="3627" spans="1:17" x14ac:dyDescent="0.25">
      <c r="A3627">
        <f t="shared" si="214"/>
        <v>0</v>
      </c>
      <c r="B3627">
        <v>2003</v>
      </c>
      <c r="C3627" t="s">
        <v>8098</v>
      </c>
      <c r="D3627" t="s">
        <v>327</v>
      </c>
      <c r="E3627" t="s">
        <v>7094</v>
      </c>
      <c r="F3627">
        <v>4</v>
      </c>
      <c r="G3627">
        <v>4</v>
      </c>
      <c r="H3627">
        <f t="shared" si="213"/>
        <v>16</v>
      </c>
      <c r="P3627" s="10"/>
      <c r="Q3627" s="10"/>
    </row>
    <row r="3628" spans="1:17" x14ac:dyDescent="0.25">
      <c r="A3628">
        <f t="shared" si="214"/>
        <v>0</v>
      </c>
      <c r="B3628">
        <v>2003</v>
      </c>
      <c r="C3628" t="s">
        <v>8099</v>
      </c>
      <c r="D3628" t="s">
        <v>2041</v>
      </c>
      <c r="E3628" t="s">
        <v>8100</v>
      </c>
      <c r="F3628">
        <v>2</v>
      </c>
      <c r="G3628">
        <v>4</v>
      </c>
      <c r="H3628">
        <f t="shared" si="213"/>
        <v>16</v>
      </c>
      <c r="P3628" s="10"/>
      <c r="Q3628" s="10"/>
    </row>
    <row r="3629" spans="1:17" x14ac:dyDescent="0.25">
      <c r="A3629">
        <f t="shared" si="214"/>
        <v>0</v>
      </c>
      <c r="B3629">
        <v>2003</v>
      </c>
      <c r="C3629" t="s">
        <v>8101</v>
      </c>
      <c r="D3629" t="s">
        <v>364</v>
      </c>
      <c r="E3629" t="s">
        <v>8102</v>
      </c>
      <c r="F3629">
        <v>3</v>
      </c>
      <c r="G3629">
        <v>3</v>
      </c>
      <c r="H3629">
        <f t="shared" si="213"/>
        <v>9</v>
      </c>
      <c r="P3629" s="10"/>
      <c r="Q3629" s="10"/>
    </row>
    <row r="3630" spans="1:17" x14ac:dyDescent="0.25">
      <c r="A3630">
        <f t="shared" si="214"/>
        <v>0</v>
      </c>
      <c r="B3630">
        <v>2003</v>
      </c>
      <c r="C3630" t="s">
        <v>8103</v>
      </c>
      <c r="D3630" t="s">
        <v>379</v>
      </c>
      <c r="E3630" t="s">
        <v>8104</v>
      </c>
      <c r="F3630">
        <v>3</v>
      </c>
      <c r="G3630">
        <v>2</v>
      </c>
      <c r="H3630">
        <f t="shared" si="213"/>
        <v>4</v>
      </c>
      <c r="P3630" s="10"/>
      <c r="Q3630" s="10"/>
    </row>
    <row r="3631" spans="1:17" x14ac:dyDescent="0.25">
      <c r="A3631">
        <f t="shared" si="214"/>
        <v>0</v>
      </c>
      <c r="B3631">
        <v>2003</v>
      </c>
      <c r="C3631" t="s">
        <v>8105</v>
      </c>
      <c r="D3631" t="s">
        <v>5662</v>
      </c>
      <c r="E3631" t="s">
        <v>8106</v>
      </c>
      <c r="F3631">
        <v>2</v>
      </c>
      <c r="G3631">
        <v>3</v>
      </c>
      <c r="H3631">
        <f t="shared" si="213"/>
        <v>9</v>
      </c>
      <c r="P3631" s="10"/>
      <c r="Q3631" s="10"/>
    </row>
    <row r="3632" spans="1:17" x14ac:dyDescent="0.25">
      <c r="A3632">
        <f t="shared" si="214"/>
        <v>0</v>
      </c>
      <c r="B3632">
        <v>2003</v>
      </c>
      <c r="C3632" t="s">
        <v>8107</v>
      </c>
      <c r="D3632" t="s">
        <v>437</v>
      </c>
      <c r="E3632" t="s">
        <v>8108</v>
      </c>
      <c r="F3632">
        <v>5</v>
      </c>
      <c r="G3632">
        <v>4</v>
      </c>
      <c r="H3632">
        <f t="shared" si="213"/>
        <v>16</v>
      </c>
      <c r="P3632" s="10"/>
      <c r="Q3632" s="10"/>
    </row>
    <row r="3633" spans="1:17" x14ac:dyDescent="0.25">
      <c r="A3633">
        <f t="shared" si="214"/>
        <v>0</v>
      </c>
      <c r="B3633">
        <v>2003</v>
      </c>
      <c r="C3633" t="s">
        <v>8109</v>
      </c>
      <c r="D3633" t="s">
        <v>1208</v>
      </c>
      <c r="E3633" t="s">
        <v>8110</v>
      </c>
      <c r="F3633">
        <v>2</v>
      </c>
      <c r="G3633">
        <v>4</v>
      </c>
      <c r="H3633">
        <f t="shared" si="213"/>
        <v>16</v>
      </c>
      <c r="P3633" s="10"/>
      <c r="Q3633" s="10"/>
    </row>
    <row r="3634" spans="1:17" x14ac:dyDescent="0.25">
      <c r="A3634">
        <f t="shared" si="214"/>
        <v>0</v>
      </c>
      <c r="B3634">
        <v>2003</v>
      </c>
      <c r="C3634" t="s">
        <v>8111</v>
      </c>
      <c r="D3634" t="s">
        <v>403</v>
      </c>
      <c r="E3634" t="s">
        <v>8112</v>
      </c>
      <c r="F3634">
        <v>2</v>
      </c>
      <c r="G3634">
        <v>3</v>
      </c>
      <c r="H3634">
        <f t="shared" si="213"/>
        <v>9</v>
      </c>
      <c r="P3634" s="10"/>
      <c r="Q3634" s="10"/>
    </row>
    <row r="3635" spans="1:17" x14ac:dyDescent="0.25">
      <c r="A3635">
        <f t="shared" si="214"/>
        <v>0</v>
      </c>
      <c r="B3635">
        <v>2003</v>
      </c>
      <c r="C3635" t="s">
        <v>8113</v>
      </c>
      <c r="D3635" t="s">
        <v>8114</v>
      </c>
      <c r="E3635" t="s">
        <v>8115</v>
      </c>
      <c r="F3635">
        <v>2</v>
      </c>
      <c r="G3635">
        <v>4</v>
      </c>
      <c r="H3635">
        <f t="shared" si="213"/>
        <v>16</v>
      </c>
      <c r="P3635" s="10"/>
      <c r="Q3635" s="10"/>
    </row>
    <row r="3636" spans="1:17" x14ac:dyDescent="0.25">
      <c r="A3636">
        <f t="shared" si="214"/>
        <v>0</v>
      </c>
      <c r="B3636">
        <v>2003</v>
      </c>
      <c r="C3636" t="s">
        <v>8116</v>
      </c>
      <c r="D3636" t="s">
        <v>7715</v>
      </c>
      <c r="E3636" t="s">
        <v>8117</v>
      </c>
      <c r="F3636">
        <v>3</v>
      </c>
      <c r="G3636">
        <v>2</v>
      </c>
      <c r="H3636">
        <f t="shared" ref="H3636:H3699" si="215">G3636^2</f>
        <v>4</v>
      </c>
      <c r="P3636" s="10"/>
      <c r="Q3636" s="10"/>
    </row>
    <row r="3637" spans="1:17" x14ac:dyDescent="0.25">
      <c r="A3637">
        <f t="shared" ref="A3637:A3700" si="216">IF(C3637=C3636,1,0)</f>
        <v>0</v>
      </c>
      <c r="B3637">
        <v>2003</v>
      </c>
      <c r="C3637" t="s">
        <v>8118</v>
      </c>
      <c r="D3637" t="s">
        <v>309</v>
      </c>
      <c r="E3637" t="s">
        <v>8119</v>
      </c>
      <c r="F3637">
        <v>4</v>
      </c>
      <c r="G3637">
        <v>4</v>
      </c>
      <c r="H3637">
        <f t="shared" si="215"/>
        <v>16</v>
      </c>
      <c r="P3637" s="10"/>
      <c r="Q3637" s="10"/>
    </row>
    <row r="3638" spans="1:17" x14ac:dyDescent="0.25">
      <c r="A3638">
        <f t="shared" si="216"/>
        <v>0</v>
      </c>
      <c r="B3638">
        <v>2003</v>
      </c>
      <c r="C3638" t="s">
        <v>8120</v>
      </c>
      <c r="D3638" t="s">
        <v>392</v>
      </c>
      <c r="E3638" t="s">
        <v>8121</v>
      </c>
      <c r="F3638">
        <v>2</v>
      </c>
      <c r="G3638">
        <v>2</v>
      </c>
      <c r="H3638">
        <f t="shared" si="215"/>
        <v>4</v>
      </c>
      <c r="P3638" s="10"/>
      <c r="Q3638" s="10"/>
    </row>
    <row r="3639" spans="1:17" x14ac:dyDescent="0.25">
      <c r="A3639">
        <f t="shared" si="216"/>
        <v>0</v>
      </c>
      <c r="B3639">
        <v>2003</v>
      </c>
      <c r="C3639" t="s">
        <v>8122</v>
      </c>
      <c r="D3639" t="s">
        <v>1876</v>
      </c>
      <c r="E3639" t="s">
        <v>8123</v>
      </c>
      <c r="F3639">
        <v>3</v>
      </c>
      <c r="G3639">
        <v>3</v>
      </c>
      <c r="H3639">
        <f t="shared" si="215"/>
        <v>9</v>
      </c>
      <c r="P3639" s="10"/>
      <c r="Q3639" s="10"/>
    </row>
    <row r="3640" spans="1:17" x14ac:dyDescent="0.25">
      <c r="A3640">
        <f t="shared" si="216"/>
        <v>0</v>
      </c>
      <c r="B3640">
        <v>2003</v>
      </c>
      <c r="C3640" t="s">
        <v>8124</v>
      </c>
      <c r="D3640" t="s">
        <v>5598</v>
      </c>
      <c r="E3640" t="s">
        <v>8125</v>
      </c>
      <c r="F3640">
        <v>4</v>
      </c>
      <c r="G3640">
        <v>4</v>
      </c>
      <c r="H3640">
        <f t="shared" si="215"/>
        <v>16</v>
      </c>
      <c r="P3640" s="10"/>
      <c r="Q3640" s="10"/>
    </row>
    <row r="3641" spans="1:17" x14ac:dyDescent="0.25">
      <c r="A3641">
        <f t="shared" si="216"/>
        <v>0</v>
      </c>
      <c r="B3641">
        <v>2003</v>
      </c>
      <c r="C3641" t="s">
        <v>8126</v>
      </c>
      <c r="D3641" t="s">
        <v>5632</v>
      </c>
      <c r="E3641" t="s">
        <v>8127</v>
      </c>
      <c r="F3641">
        <v>4</v>
      </c>
      <c r="G3641">
        <v>4</v>
      </c>
      <c r="H3641">
        <f t="shared" si="215"/>
        <v>16</v>
      </c>
      <c r="P3641" s="10"/>
      <c r="Q3641" s="10"/>
    </row>
    <row r="3642" spans="1:17" x14ac:dyDescent="0.25">
      <c r="A3642">
        <f t="shared" si="216"/>
        <v>0</v>
      </c>
      <c r="B3642">
        <v>2003</v>
      </c>
      <c r="C3642" t="s">
        <v>8128</v>
      </c>
      <c r="D3642" t="s">
        <v>8129</v>
      </c>
      <c r="E3642" t="s">
        <v>8130</v>
      </c>
      <c r="F3642">
        <v>2</v>
      </c>
      <c r="G3642">
        <v>4</v>
      </c>
      <c r="H3642">
        <f t="shared" si="215"/>
        <v>16</v>
      </c>
      <c r="P3642" s="10"/>
      <c r="Q3642" s="10"/>
    </row>
    <row r="3643" spans="1:17" x14ac:dyDescent="0.25">
      <c r="A3643">
        <f t="shared" si="216"/>
        <v>0</v>
      </c>
      <c r="B3643">
        <v>2003</v>
      </c>
      <c r="C3643" t="s">
        <v>8131</v>
      </c>
      <c r="D3643" t="s">
        <v>403</v>
      </c>
      <c r="E3643" t="s">
        <v>8132</v>
      </c>
      <c r="F3643">
        <v>4</v>
      </c>
      <c r="G3643">
        <v>5</v>
      </c>
      <c r="H3643">
        <f t="shared" si="215"/>
        <v>25</v>
      </c>
      <c r="P3643" s="10"/>
      <c r="Q3643" s="10"/>
    </row>
    <row r="3644" spans="1:17" x14ac:dyDescent="0.25">
      <c r="A3644">
        <f t="shared" si="216"/>
        <v>0</v>
      </c>
      <c r="B3644">
        <v>2003</v>
      </c>
      <c r="C3644" t="s">
        <v>8133</v>
      </c>
      <c r="D3644" t="s">
        <v>8134</v>
      </c>
      <c r="E3644" t="s">
        <v>8135</v>
      </c>
      <c r="F3644">
        <v>3</v>
      </c>
      <c r="G3644">
        <v>3</v>
      </c>
      <c r="H3644">
        <f t="shared" si="215"/>
        <v>9</v>
      </c>
      <c r="P3644" s="10"/>
      <c r="Q3644" s="10"/>
    </row>
    <row r="3645" spans="1:17" x14ac:dyDescent="0.25">
      <c r="A3645">
        <f t="shared" si="216"/>
        <v>0</v>
      </c>
      <c r="B3645">
        <v>2003</v>
      </c>
      <c r="C3645" t="s">
        <v>8136</v>
      </c>
      <c r="D3645" t="s">
        <v>8137</v>
      </c>
      <c r="E3645" t="s">
        <v>8138</v>
      </c>
      <c r="F3645">
        <v>3</v>
      </c>
      <c r="G3645">
        <v>4</v>
      </c>
      <c r="H3645">
        <f t="shared" si="215"/>
        <v>16</v>
      </c>
      <c r="P3645" s="10"/>
      <c r="Q3645" s="10"/>
    </row>
    <row r="3646" spans="1:17" x14ac:dyDescent="0.25">
      <c r="A3646">
        <f t="shared" si="216"/>
        <v>0</v>
      </c>
      <c r="B3646">
        <v>2003</v>
      </c>
      <c r="C3646" t="s">
        <v>8139</v>
      </c>
      <c r="D3646" t="s">
        <v>1281</v>
      </c>
      <c r="E3646" t="s">
        <v>8140</v>
      </c>
      <c r="F3646">
        <v>2</v>
      </c>
      <c r="G3646">
        <v>4</v>
      </c>
      <c r="H3646">
        <f t="shared" si="215"/>
        <v>16</v>
      </c>
      <c r="P3646" s="10"/>
      <c r="Q3646" s="10"/>
    </row>
    <row r="3647" spans="1:17" x14ac:dyDescent="0.25">
      <c r="A3647">
        <f t="shared" si="216"/>
        <v>0</v>
      </c>
      <c r="B3647">
        <v>2003</v>
      </c>
      <c r="C3647" t="s">
        <v>8141</v>
      </c>
      <c r="D3647" t="s">
        <v>8142</v>
      </c>
      <c r="E3647" t="s">
        <v>8143</v>
      </c>
      <c r="F3647">
        <v>2</v>
      </c>
      <c r="G3647">
        <v>4</v>
      </c>
      <c r="H3647">
        <f t="shared" si="215"/>
        <v>16</v>
      </c>
      <c r="P3647" s="10"/>
      <c r="Q3647" s="10"/>
    </row>
    <row r="3648" spans="1:17" x14ac:dyDescent="0.25">
      <c r="A3648">
        <f t="shared" si="216"/>
        <v>0</v>
      </c>
      <c r="B3648">
        <v>2003</v>
      </c>
      <c r="C3648" t="s">
        <v>8144</v>
      </c>
      <c r="D3648" t="s">
        <v>434</v>
      </c>
      <c r="E3648" t="s">
        <v>8145</v>
      </c>
      <c r="F3648">
        <v>2</v>
      </c>
      <c r="G3648">
        <v>4</v>
      </c>
      <c r="H3648">
        <f t="shared" si="215"/>
        <v>16</v>
      </c>
      <c r="P3648" s="10"/>
      <c r="Q3648" s="10"/>
    </row>
    <row r="3649" spans="1:17" x14ac:dyDescent="0.25">
      <c r="A3649">
        <f t="shared" si="216"/>
        <v>0</v>
      </c>
      <c r="B3649">
        <v>2003</v>
      </c>
      <c r="C3649" t="s">
        <v>8146</v>
      </c>
      <c r="D3649" t="s">
        <v>8147</v>
      </c>
      <c r="E3649" t="s">
        <v>8148</v>
      </c>
      <c r="F3649">
        <v>2</v>
      </c>
      <c r="G3649">
        <v>4</v>
      </c>
      <c r="H3649">
        <f t="shared" si="215"/>
        <v>16</v>
      </c>
      <c r="P3649" s="10"/>
      <c r="Q3649" s="10"/>
    </row>
    <row r="3650" spans="1:17" x14ac:dyDescent="0.25">
      <c r="A3650">
        <f t="shared" si="216"/>
        <v>0</v>
      </c>
      <c r="B3650">
        <v>2003</v>
      </c>
      <c r="C3650" t="s">
        <v>8149</v>
      </c>
      <c r="D3650" t="s">
        <v>6419</v>
      </c>
      <c r="E3650" t="s">
        <v>8150</v>
      </c>
      <c r="F3650">
        <v>3</v>
      </c>
      <c r="G3650">
        <v>3</v>
      </c>
      <c r="H3650">
        <f t="shared" si="215"/>
        <v>9</v>
      </c>
      <c r="P3650" s="10"/>
      <c r="Q3650" s="10"/>
    </row>
    <row r="3651" spans="1:17" x14ac:dyDescent="0.25">
      <c r="A3651">
        <f t="shared" si="216"/>
        <v>0</v>
      </c>
      <c r="B3651">
        <v>2003</v>
      </c>
      <c r="C3651" t="s">
        <v>8151</v>
      </c>
      <c r="D3651" t="s">
        <v>611</v>
      </c>
      <c r="E3651" t="s">
        <v>8152</v>
      </c>
      <c r="F3651">
        <v>2</v>
      </c>
      <c r="G3651">
        <v>4</v>
      </c>
      <c r="H3651">
        <f t="shared" si="215"/>
        <v>16</v>
      </c>
      <c r="P3651" s="10"/>
      <c r="Q3651" s="10"/>
    </row>
    <row r="3652" spans="1:17" x14ac:dyDescent="0.25">
      <c r="A3652">
        <f t="shared" si="216"/>
        <v>0</v>
      </c>
      <c r="B3652">
        <v>2003</v>
      </c>
      <c r="C3652" t="s">
        <v>8153</v>
      </c>
      <c r="D3652" t="s">
        <v>392</v>
      </c>
      <c r="E3652" t="s">
        <v>8154</v>
      </c>
      <c r="F3652">
        <v>2</v>
      </c>
      <c r="G3652">
        <v>4</v>
      </c>
      <c r="H3652">
        <f t="shared" si="215"/>
        <v>16</v>
      </c>
      <c r="P3652" s="10"/>
      <c r="Q3652" s="10"/>
    </row>
    <row r="3653" spans="1:17" x14ac:dyDescent="0.25">
      <c r="A3653">
        <f t="shared" si="216"/>
        <v>0</v>
      </c>
      <c r="B3653">
        <v>2003</v>
      </c>
      <c r="C3653" t="s">
        <v>8155</v>
      </c>
      <c r="D3653" t="s">
        <v>8156</v>
      </c>
      <c r="E3653" t="s">
        <v>8157</v>
      </c>
      <c r="F3653">
        <v>5</v>
      </c>
      <c r="G3653">
        <v>4</v>
      </c>
      <c r="H3653">
        <f t="shared" si="215"/>
        <v>16</v>
      </c>
      <c r="P3653" s="10"/>
      <c r="Q3653" s="10"/>
    </row>
    <row r="3654" spans="1:17" x14ac:dyDescent="0.25">
      <c r="A3654">
        <f t="shared" si="216"/>
        <v>0</v>
      </c>
      <c r="B3654">
        <v>2003</v>
      </c>
      <c r="C3654" t="s">
        <v>8158</v>
      </c>
      <c r="D3654" t="s">
        <v>815</v>
      </c>
      <c r="E3654" t="s">
        <v>8159</v>
      </c>
      <c r="F3654">
        <v>2</v>
      </c>
      <c r="G3654">
        <v>4</v>
      </c>
      <c r="H3654">
        <f t="shared" si="215"/>
        <v>16</v>
      </c>
      <c r="P3654" s="10"/>
      <c r="Q3654" s="10"/>
    </row>
    <row r="3655" spans="1:17" x14ac:dyDescent="0.25">
      <c r="A3655">
        <f t="shared" si="216"/>
        <v>0</v>
      </c>
      <c r="B3655">
        <v>2003</v>
      </c>
      <c r="C3655" t="s">
        <v>8160</v>
      </c>
      <c r="D3655" t="s">
        <v>2640</v>
      </c>
      <c r="E3655" t="s">
        <v>8161</v>
      </c>
      <c r="F3655">
        <v>3</v>
      </c>
      <c r="G3655">
        <v>2</v>
      </c>
      <c r="H3655">
        <f t="shared" si="215"/>
        <v>4</v>
      </c>
      <c r="P3655" s="10"/>
      <c r="Q3655" s="10"/>
    </row>
    <row r="3656" spans="1:17" x14ac:dyDescent="0.25">
      <c r="A3656">
        <f t="shared" si="216"/>
        <v>0</v>
      </c>
      <c r="B3656">
        <v>2003</v>
      </c>
      <c r="C3656" t="s">
        <v>8162</v>
      </c>
      <c r="D3656" t="s">
        <v>8163</v>
      </c>
      <c r="E3656" t="s">
        <v>8164</v>
      </c>
      <c r="F3656">
        <v>4</v>
      </c>
      <c r="G3656">
        <v>4</v>
      </c>
      <c r="H3656">
        <f t="shared" si="215"/>
        <v>16</v>
      </c>
      <c r="P3656" s="10"/>
      <c r="Q3656" s="10"/>
    </row>
    <row r="3657" spans="1:17" x14ac:dyDescent="0.25">
      <c r="A3657">
        <f t="shared" si="216"/>
        <v>0</v>
      </c>
      <c r="B3657">
        <v>2003</v>
      </c>
      <c r="C3657" t="s">
        <v>8165</v>
      </c>
      <c r="D3657" t="s">
        <v>5295</v>
      </c>
      <c r="E3657" t="s">
        <v>8166</v>
      </c>
      <c r="F3657">
        <v>2</v>
      </c>
      <c r="G3657">
        <v>4</v>
      </c>
      <c r="H3657">
        <f t="shared" si="215"/>
        <v>16</v>
      </c>
      <c r="P3657" s="10"/>
      <c r="Q3657" s="10"/>
    </row>
    <row r="3658" spans="1:17" x14ac:dyDescent="0.25">
      <c r="A3658">
        <f t="shared" si="216"/>
        <v>0</v>
      </c>
      <c r="B3658">
        <v>2003</v>
      </c>
      <c r="C3658" t="s">
        <v>8167</v>
      </c>
      <c r="D3658" t="s">
        <v>478</v>
      </c>
      <c r="E3658" t="s">
        <v>8168</v>
      </c>
      <c r="F3658">
        <v>2</v>
      </c>
      <c r="G3658">
        <v>4</v>
      </c>
      <c r="H3658">
        <f t="shared" si="215"/>
        <v>16</v>
      </c>
      <c r="P3658" s="10"/>
      <c r="Q3658" s="10"/>
    </row>
    <row r="3659" spans="1:17" x14ac:dyDescent="0.25">
      <c r="A3659">
        <f t="shared" si="216"/>
        <v>0</v>
      </c>
      <c r="B3659">
        <v>2003</v>
      </c>
      <c r="C3659" t="s">
        <v>8169</v>
      </c>
      <c r="D3659" t="s">
        <v>420</v>
      </c>
      <c r="E3659" t="s">
        <v>8170</v>
      </c>
      <c r="F3659">
        <v>2</v>
      </c>
      <c r="G3659">
        <v>4</v>
      </c>
      <c r="H3659">
        <f t="shared" si="215"/>
        <v>16</v>
      </c>
      <c r="P3659" s="10"/>
      <c r="Q3659" s="10"/>
    </row>
    <row r="3660" spans="1:17" x14ac:dyDescent="0.25">
      <c r="A3660">
        <f t="shared" si="216"/>
        <v>0</v>
      </c>
      <c r="B3660">
        <v>2003</v>
      </c>
      <c r="C3660" t="s">
        <v>8171</v>
      </c>
      <c r="D3660" t="s">
        <v>6763</v>
      </c>
      <c r="E3660" t="s">
        <v>8172</v>
      </c>
      <c r="F3660">
        <v>3</v>
      </c>
      <c r="G3660">
        <v>1</v>
      </c>
      <c r="H3660">
        <f t="shared" si="215"/>
        <v>1</v>
      </c>
      <c r="P3660" s="10"/>
      <c r="Q3660" s="10"/>
    </row>
    <row r="3661" spans="1:17" x14ac:dyDescent="0.25">
      <c r="A3661">
        <f t="shared" si="216"/>
        <v>0</v>
      </c>
      <c r="B3661">
        <v>2003</v>
      </c>
      <c r="C3661" t="s">
        <v>8173</v>
      </c>
      <c r="D3661" t="s">
        <v>5352</v>
      </c>
      <c r="E3661" t="s">
        <v>8174</v>
      </c>
      <c r="F3661">
        <v>2</v>
      </c>
      <c r="G3661">
        <v>4</v>
      </c>
      <c r="H3661">
        <f t="shared" si="215"/>
        <v>16</v>
      </c>
      <c r="P3661" s="10"/>
      <c r="Q3661" s="10"/>
    </row>
    <row r="3662" spans="1:17" x14ac:dyDescent="0.25">
      <c r="A3662">
        <f t="shared" si="216"/>
        <v>0</v>
      </c>
      <c r="B3662">
        <v>2003</v>
      </c>
      <c r="C3662" t="s">
        <v>8175</v>
      </c>
      <c r="D3662" t="s">
        <v>812</v>
      </c>
      <c r="E3662" t="s">
        <v>8176</v>
      </c>
      <c r="F3662">
        <v>2</v>
      </c>
      <c r="G3662">
        <v>4</v>
      </c>
      <c r="H3662">
        <f t="shared" si="215"/>
        <v>16</v>
      </c>
      <c r="P3662" s="10"/>
      <c r="Q3662" s="10"/>
    </row>
    <row r="3663" spans="1:17" x14ac:dyDescent="0.25">
      <c r="A3663">
        <f t="shared" si="216"/>
        <v>0</v>
      </c>
      <c r="B3663">
        <v>2003</v>
      </c>
      <c r="C3663" t="s">
        <v>8177</v>
      </c>
      <c r="D3663" t="s">
        <v>4994</v>
      </c>
      <c r="E3663" t="s">
        <v>8178</v>
      </c>
      <c r="F3663">
        <v>4</v>
      </c>
      <c r="G3663">
        <v>4</v>
      </c>
      <c r="H3663">
        <f t="shared" si="215"/>
        <v>16</v>
      </c>
      <c r="P3663" s="10"/>
      <c r="Q3663" s="10"/>
    </row>
    <row r="3664" spans="1:17" x14ac:dyDescent="0.25">
      <c r="A3664">
        <f t="shared" si="216"/>
        <v>0</v>
      </c>
      <c r="B3664">
        <v>2003</v>
      </c>
      <c r="C3664" t="s">
        <v>8179</v>
      </c>
      <c r="D3664" t="s">
        <v>327</v>
      </c>
      <c r="E3664" t="s">
        <v>8180</v>
      </c>
      <c r="F3664">
        <v>2</v>
      </c>
      <c r="G3664">
        <v>4</v>
      </c>
      <c r="H3664">
        <f t="shared" si="215"/>
        <v>16</v>
      </c>
      <c r="P3664" s="10"/>
      <c r="Q3664" s="10"/>
    </row>
    <row r="3665" spans="1:17" x14ac:dyDescent="0.25">
      <c r="A3665">
        <f t="shared" si="216"/>
        <v>0</v>
      </c>
      <c r="B3665">
        <v>2003</v>
      </c>
      <c r="C3665" t="s">
        <v>8181</v>
      </c>
      <c r="D3665" t="s">
        <v>403</v>
      </c>
      <c r="E3665" t="s">
        <v>8182</v>
      </c>
      <c r="F3665">
        <v>2</v>
      </c>
      <c r="G3665">
        <v>4</v>
      </c>
      <c r="H3665">
        <f t="shared" si="215"/>
        <v>16</v>
      </c>
      <c r="P3665" s="10"/>
      <c r="Q3665" s="10"/>
    </row>
    <row r="3666" spans="1:17" x14ac:dyDescent="0.25">
      <c r="A3666">
        <f t="shared" si="216"/>
        <v>0</v>
      </c>
      <c r="B3666">
        <v>2003</v>
      </c>
      <c r="C3666" t="s">
        <v>8183</v>
      </c>
      <c r="D3666" t="s">
        <v>2473</v>
      </c>
      <c r="E3666" t="s">
        <v>8184</v>
      </c>
      <c r="F3666">
        <v>3</v>
      </c>
      <c r="G3666">
        <v>4</v>
      </c>
      <c r="H3666">
        <f t="shared" si="215"/>
        <v>16</v>
      </c>
      <c r="P3666" s="10"/>
      <c r="Q3666" s="10"/>
    </row>
    <row r="3667" spans="1:17" x14ac:dyDescent="0.25">
      <c r="A3667">
        <f t="shared" si="216"/>
        <v>0</v>
      </c>
      <c r="B3667">
        <v>2003</v>
      </c>
      <c r="C3667" t="s">
        <v>8185</v>
      </c>
      <c r="D3667" t="s">
        <v>1748</v>
      </c>
      <c r="E3667" t="s">
        <v>8186</v>
      </c>
      <c r="F3667">
        <v>4</v>
      </c>
      <c r="G3667">
        <v>4</v>
      </c>
      <c r="H3667">
        <f t="shared" si="215"/>
        <v>16</v>
      </c>
      <c r="P3667" s="10"/>
      <c r="Q3667" s="10"/>
    </row>
    <row r="3668" spans="1:17" x14ac:dyDescent="0.25">
      <c r="A3668">
        <f t="shared" si="216"/>
        <v>0</v>
      </c>
      <c r="B3668">
        <v>2003</v>
      </c>
      <c r="C3668" t="s">
        <v>8187</v>
      </c>
      <c r="D3668" t="s">
        <v>1108</v>
      </c>
      <c r="E3668" t="s">
        <v>8188</v>
      </c>
      <c r="F3668">
        <v>2</v>
      </c>
      <c r="G3668">
        <v>4</v>
      </c>
      <c r="H3668">
        <f t="shared" si="215"/>
        <v>16</v>
      </c>
      <c r="P3668" s="10"/>
      <c r="Q3668" s="10"/>
    </row>
    <row r="3669" spans="1:17" x14ac:dyDescent="0.25">
      <c r="A3669">
        <f t="shared" si="216"/>
        <v>0</v>
      </c>
      <c r="B3669">
        <v>2003</v>
      </c>
      <c r="C3669" t="s">
        <v>8189</v>
      </c>
      <c r="D3669" t="s">
        <v>4457</v>
      </c>
      <c r="E3669" t="s">
        <v>8190</v>
      </c>
      <c r="F3669">
        <v>3</v>
      </c>
      <c r="G3669">
        <v>4</v>
      </c>
      <c r="H3669">
        <f t="shared" si="215"/>
        <v>16</v>
      </c>
      <c r="P3669" s="10"/>
      <c r="Q3669" s="10"/>
    </row>
    <row r="3670" spans="1:17" x14ac:dyDescent="0.25">
      <c r="A3670">
        <f t="shared" si="216"/>
        <v>0</v>
      </c>
      <c r="B3670">
        <v>2003</v>
      </c>
      <c r="C3670" t="s">
        <v>8191</v>
      </c>
      <c r="D3670" t="s">
        <v>7087</v>
      </c>
      <c r="E3670" t="s">
        <v>8192</v>
      </c>
      <c r="F3670">
        <v>2</v>
      </c>
      <c r="G3670">
        <v>6</v>
      </c>
      <c r="H3670">
        <f t="shared" si="215"/>
        <v>36</v>
      </c>
      <c r="P3670" s="10"/>
      <c r="Q3670" s="10"/>
    </row>
    <row r="3671" spans="1:17" x14ac:dyDescent="0.25">
      <c r="A3671">
        <f t="shared" si="216"/>
        <v>0</v>
      </c>
      <c r="B3671">
        <v>2003</v>
      </c>
      <c r="C3671" t="s">
        <v>8193</v>
      </c>
      <c r="D3671" t="s">
        <v>1873</v>
      </c>
      <c r="E3671" t="s">
        <v>8194</v>
      </c>
      <c r="F3671">
        <v>2</v>
      </c>
      <c r="G3671">
        <v>4</v>
      </c>
      <c r="H3671">
        <f t="shared" si="215"/>
        <v>16</v>
      </c>
      <c r="P3671" s="10"/>
      <c r="Q3671" s="10"/>
    </row>
    <row r="3672" spans="1:17" x14ac:dyDescent="0.25">
      <c r="A3672">
        <f t="shared" si="216"/>
        <v>0</v>
      </c>
      <c r="B3672">
        <v>2003</v>
      </c>
      <c r="C3672" t="s">
        <v>8195</v>
      </c>
      <c r="D3672" t="s">
        <v>1222</v>
      </c>
      <c r="E3672" t="s">
        <v>8196</v>
      </c>
      <c r="F3672">
        <v>2</v>
      </c>
      <c r="G3672">
        <v>4</v>
      </c>
      <c r="H3672">
        <f t="shared" si="215"/>
        <v>16</v>
      </c>
      <c r="P3672" s="10"/>
      <c r="Q3672" s="10"/>
    </row>
    <row r="3673" spans="1:17" x14ac:dyDescent="0.25">
      <c r="A3673">
        <f t="shared" si="216"/>
        <v>0</v>
      </c>
      <c r="B3673">
        <v>2004</v>
      </c>
      <c r="C3673" t="s">
        <v>8197</v>
      </c>
      <c r="D3673" t="s">
        <v>392</v>
      </c>
      <c r="E3673" t="s">
        <v>8198</v>
      </c>
      <c r="F3673">
        <v>4</v>
      </c>
      <c r="G3673">
        <v>4</v>
      </c>
      <c r="H3673">
        <f t="shared" si="215"/>
        <v>16</v>
      </c>
      <c r="P3673" s="10"/>
      <c r="Q3673" s="10"/>
    </row>
    <row r="3674" spans="1:17" x14ac:dyDescent="0.25">
      <c r="A3674">
        <f t="shared" si="216"/>
        <v>0</v>
      </c>
      <c r="B3674">
        <v>2004</v>
      </c>
      <c r="C3674" t="s">
        <v>8199</v>
      </c>
      <c r="D3674" t="s">
        <v>1051</v>
      </c>
      <c r="E3674" t="s">
        <v>8200</v>
      </c>
      <c r="F3674">
        <v>4</v>
      </c>
      <c r="G3674">
        <v>4</v>
      </c>
      <c r="H3674">
        <f t="shared" si="215"/>
        <v>16</v>
      </c>
      <c r="P3674" s="10"/>
      <c r="Q3674" s="10"/>
    </row>
    <row r="3675" spans="1:17" x14ac:dyDescent="0.25">
      <c r="A3675">
        <f t="shared" si="216"/>
        <v>0</v>
      </c>
      <c r="B3675">
        <v>2004</v>
      </c>
      <c r="C3675" t="s">
        <v>8201</v>
      </c>
      <c r="D3675" t="s">
        <v>8202</v>
      </c>
      <c r="E3675" t="s">
        <v>8203</v>
      </c>
      <c r="F3675">
        <v>2</v>
      </c>
      <c r="G3675">
        <v>4</v>
      </c>
      <c r="H3675">
        <f t="shared" si="215"/>
        <v>16</v>
      </c>
      <c r="P3675" s="10"/>
      <c r="Q3675" s="10"/>
    </row>
    <row r="3676" spans="1:17" x14ac:dyDescent="0.25">
      <c r="A3676">
        <f t="shared" si="216"/>
        <v>0</v>
      </c>
      <c r="B3676">
        <v>2004</v>
      </c>
      <c r="C3676" t="s">
        <v>8204</v>
      </c>
      <c r="D3676" t="s">
        <v>4138</v>
      </c>
      <c r="E3676" t="s">
        <v>8205</v>
      </c>
      <c r="F3676">
        <v>4</v>
      </c>
      <c r="G3676">
        <v>4</v>
      </c>
      <c r="H3676">
        <f t="shared" si="215"/>
        <v>16</v>
      </c>
      <c r="P3676" s="10"/>
      <c r="Q3676" s="10"/>
    </row>
    <row r="3677" spans="1:17" x14ac:dyDescent="0.25">
      <c r="A3677">
        <f t="shared" si="216"/>
        <v>0</v>
      </c>
      <c r="B3677">
        <v>2004</v>
      </c>
      <c r="C3677" t="s">
        <v>8206</v>
      </c>
      <c r="D3677" t="s">
        <v>683</v>
      </c>
      <c r="E3677" t="s">
        <v>8207</v>
      </c>
      <c r="F3677">
        <v>5</v>
      </c>
      <c r="G3677">
        <v>2</v>
      </c>
      <c r="H3677">
        <f t="shared" si="215"/>
        <v>4</v>
      </c>
      <c r="P3677" s="10"/>
      <c r="Q3677" s="10"/>
    </row>
    <row r="3678" spans="1:17" x14ac:dyDescent="0.25">
      <c r="A3678">
        <f t="shared" si="216"/>
        <v>0</v>
      </c>
      <c r="B3678">
        <v>2004</v>
      </c>
      <c r="C3678" t="s">
        <v>8208</v>
      </c>
      <c r="D3678" t="s">
        <v>8209</v>
      </c>
      <c r="E3678" t="s">
        <v>8210</v>
      </c>
      <c r="F3678">
        <v>2</v>
      </c>
      <c r="G3678">
        <v>2</v>
      </c>
      <c r="H3678">
        <f t="shared" si="215"/>
        <v>4</v>
      </c>
      <c r="P3678" s="10"/>
      <c r="Q3678" s="10"/>
    </row>
    <row r="3679" spans="1:17" x14ac:dyDescent="0.25">
      <c r="A3679">
        <f t="shared" si="216"/>
        <v>0</v>
      </c>
      <c r="B3679">
        <v>2004</v>
      </c>
      <c r="C3679" t="s">
        <v>8211</v>
      </c>
      <c r="D3679" t="s">
        <v>395</v>
      </c>
      <c r="E3679" t="s">
        <v>8212</v>
      </c>
      <c r="F3679">
        <v>3</v>
      </c>
      <c r="G3679">
        <v>4</v>
      </c>
      <c r="H3679">
        <f t="shared" si="215"/>
        <v>16</v>
      </c>
      <c r="P3679" s="10"/>
      <c r="Q3679" s="10"/>
    </row>
    <row r="3680" spans="1:17" x14ac:dyDescent="0.25">
      <c r="A3680">
        <f t="shared" si="216"/>
        <v>0</v>
      </c>
      <c r="B3680">
        <v>2004</v>
      </c>
      <c r="C3680" t="s">
        <v>8213</v>
      </c>
      <c r="D3680" t="s">
        <v>8214</v>
      </c>
      <c r="E3680" t="s">
        <v>8215</v>
      </c>
      <c r="F3680">
        <v>4</v>
      </c>
      <c r="G3680">
        <v>2</v>
      </c>
      <c r="H3680">
        <f t="shared" si="215"/>
        <v>4</v>
      </c>
      <c r="P3680" s="10"/>
      <c r="Q3680" s="10"/>
    </row>
    <row r="3681" spans="1:17" x14ac:dyDescent="0.25">
      <c r="A3681">
        <f t="shared" si="216"/>
        <v>0</v>
      </c>
      <c r="B3681">
        <v>2004</v>
      </c>
      <c r="C3681" t="s">
        <v>8216</v>
      </c>
      <c r="D3681" t="s">
        <v>8217</v>
      </c>
      <c r="E3681" t="s">
        <v>8218</v>
      </c>
      <c r="F3681">
        <v>3</v>
      </c>
      <c r="G3681">
        <v>4</v>
      </c>
      <c r="H3681">
        <f t="shared" si="215"/>
        <v>16</v>
      </c>
      <c r="P3681" s="10"/>
      <c r="Q3681" s="10"/>
    </row>
    <row r="3682" spans="1:17" x14ac:dyDescent="0.25">
      <c r="A3682">
        <f t="shared" si="216"/>
        <v>0</v>
      </c>
      <c r="B3682">
        <v>2004</v>
      </c>
      <c r="C3682" t="s">
        <v>8219</v>
      </c>
      <c r="D3682" t="s">
        <v>478</v>
      </c>
      <c r="E3682" t="s">
        <v>8220</v>
      </c>
      <c r="F3682">
        <v>2</v>
      </c>
      <c r="G3682">
        <v>4</v>
      </c>
      <c r="H3682">
        <f t="shared" si="215"/>
        <v>16</v>
      </c>
      <c r="P3682" s="10"/>
      <c r="Q3682" s="10"/>
    </row>
    <row r="3683" spans="1:17" x14ac:dyDescent="0.25">
      <c r="A3683">
        <f t="shared" si="216"/>
        <v>0</v>
      </c>
      <c r="B3683">
        <v>2004</v>
      </c>
      <c r="C3683" t="s">
        <v>8221</v>
      </c>
      <c r="D3683" t="s">
        <v>3421</v>
      </c>
      <c r="E3683" t="s">
        <v>8222</v>
      </c>
      <c r="F3683">
        <v>4</v>
      </c>
      <c r="G3683">
        <v>4</v>
      </c>
      <c r="H3683">
        <f t="shared" si="215"/>
        <v>16</v>
      </c>
      <c r="P3683" s="10"/>
      <c r="Q3683" s="10"/>
    </row>
    <row r="3684" spans="1:17" x14ac:dyDescent="0.25">
      <c r="A3684">
        <f t="shared" si="216"/>
        <v>0</v>
      </c>
      <c r="B3684">
        <v>2004</v>
      </c>
      <c r="C3684" t="s">
        <v>8223</v>
      </c>
      <c r="D3684" t="s">
        <v>850</v>
      </c>
      <c r="E3684" t="s">
        <v>8224</v>
      </c>
      <c r="F3684">
        <v>3</v>
      </c>
      <c r="G3684">
        <v>3</v>
      </c>
      <c r="H3684">
        <f t="shared" si="215"/>
        <v>9</v>
      </c>
      <c r="P3684" s="10"/>
      <c r="Q3684" s="10"/>
    </row>
    <row r="3685" spans="1:17" x14ac:dyDescent="0.25">
      <c r="A3685">
        <f t="shared" si="216"/>
        <v>0</v>
      </c>
      <c r="B3685">
        <v>2004</v>
      </c>
      <c r="C3685" t="s">
        <v>8225</v>
      </c>
      <c r="D3685" t="s">
        <v>957</v>
      </c>
      <c r="E3685" t="s">
        <v>8226</v>
      </c>
      <c r="F3685">
        <v>3</v>
      </c>
      <c r="G3685">
        <v>2</v>
      </c>
      <c r="H3685">
        <f t="shared" si="215"/>
        <v>4</v>
      </c>
      <c r="P3685" s="10"/>
      <c r="Q3685" s="10"/>
    </row>
    <row r="3686" spans="1:17" x14ac:dyDescent="0.25">
      <c r="A3686">
        <f t="shared" si="216"/>
        <v>0</v>
      </c>
      <c r="B3686">
        <v>2004</v>
      </c>
      <c r="C3686" t="s">
        <v>8227</v>
      </c>
      <c r="D3686" t="s">
        <v>5504</v>
      </c>
      <c r="E3686" t="s">
        <v>8228</v>
      </c>
      <c r="F3686">
        <v>2</v>
      </c>
      <c r="G3686">
        <v>4</v>
      </c>
      <c r="H3686">
        <f t="shared" si="215"/>
        <v>16</v>
      </c>
      <c r="P3686" s="10"/>
      <c r="Q3686" s="10"/>
    </row>
    <row r="3687" spans="1:17" x14ac:dyDescent="0.25">
      <c r="A3687">
        <f t="shared" si="216"/>
        <v>0</v>
      </c>
      <c r="B3687">
        <v>2004</v>
      </c>
      <c r="C3687" t="s">
        <v>8229</v>
      </c>
      <c r="D3687" t="s">
        <v>392</v>
      </c>
      <c r="E3687" t="s">
        <v>8230</v>
      </c>
      <c r="F3687">
        <v>4</v>
      </c>
      <c r="G3687">
        <v>3</v>
      </c>
      <c r="H3687">
        <f t="shared" si="215"/>
        <v>9</v>
      </c>
      <c r="P3687" s="10"/>
      <c r="Q3687" s="10"/>
    </row>
    <row r="3688" spans="1:17" x14ac:dyDescent="0.25">
      <c r="A3688">
        <f t="shared" si="216"/>
        <v>0</v>
      </c>
      <c r="B3688">
        <v>2004</v>
      </c>
      <c r="C3688" t="s">
        <v>8231</v>
      </c>
      <c r="D3688" t="s">
        <v>492</v>
      </c>
      <c r="E3688" t="s">
        <v>8232</v>
      </c>
      <c r="F3688">
        <v>4</v>
      </c>
      <c r="G3688">
        <v>4</v>
      </c>
      <c r="H3688">
        <f t="shared" si="215"/>
        <v>16</v>
      </c>
      <c r="P3688" s="10"/>
      <c r="Q3688" s="10"/>
    </row>
    <row r="3689" spans="1:17" x14ac:dyDescent="0.25">
      <c r="A3689">
        <f t="shared" si="216"/>
        <v>0</v>
      </c>
      <c r="B3689">
        <v>2004</v>
      </c>
      <c r="C3689" t="s">
        <v>8233</v>
      </c>
      <c r="D3689" t="s">
        <v>324</v>
      </c>
      <c r="E3689" t="s">
        <v>8234</v>
      </c>
      <c r="F3689">
        <v>4</v>
      </c>
      <c r="G3689">
        <v>4</v>
      </c>
      <c r="H3689">
        <f t="shared" si="215"/>
        <v>16</v>
      </c>
      <c r="P3689" s="10"/>
      <c r="Q3689" s="10"/>
    </row>
    <row r="3690" spans="1:17" x14ac:dyDescent="0.25">
      <c r="A3690">
        <f t="shared" si="216"/>
        <v>0</v>
      </c>
      <c r="B3690">
        <v>2004</v>
      </c>
      <c r="C3690" t="s">
        <v>8235</v>
      </c>
      <c r="D3690" t="s">
        <v>5754</v>
      </c>
      <c r="E3690" t="s">
        <v>8236</v>
      </c>
      <c r="F3690">
        <v>3</v>
      </c>
      <c r="G3690">
        <v>4</v>
      </c>
      <c r="H3690">
        <f t="shared" si="215"/>
        <v>16</v>
      </c>
      <c r="P3690" s="10"/>
      <c r="Q3690" s="10"/>
    </row>
    <row r="3691" spans="1:17" x14ac:dyDescent="0.25">
      <c r="A3691">
        <f t="shared" si="216"/>
        <v>0</v>
      </c>
      <c r="B3691">
        <v>2004</v>
      </c>
      <c r="C3691" t="s">
        <v>8237</v>
      </c>
      <c r="D3691" t="s">
        <v>2066</v>
      </c>
      <c r="E3691" t="s">
        <v>8238</v>
      </c>
      <c r="F3691">
        <v>4</v>
      </c>
      <c r="G3691">
        <v>5</v>
      </c>
      <c r="H3691">
        <f t="shared" si="215"/>
        <v>25</v>
      </c>
      <c r="P3691" s="10"/>
      <c r="Q3691" s="10"/>
    </row>
    <row r="3692" spans="1:17" x14ac:dyDescent="0.25">
      <c r="A3692">
        <f t="shared" si="216"/>
        <v>0</v>
      </c>
      <c r="B3692">
        <v>2004</v>
      </c>
      <c r="C3692" t="s">
        <v>8239</v>
      </c>
      <c r="D3692" t="s">
        <v>8240</v>
      </c>
      <c r="E3692" t="s">
        <v>8241</v>
      </c>
      <c r="F3692">
        <v>2</v>
      </c>
      <c r="G3692">
        <v>4</v>
      </c>
      <c r="H3692">
        <f t="shared" si="215"/>
        <v>16</v>
      </c>
      <c r="P3692" s="10"/>
      <c r="Q3692" s="10"/>
    </row>
    <row r="3693" spans="1:17" x14ac:dyDescent="0.25">
      <c r="A3693">
        <f t="shared" si="216"/>
        <v>0</v>
      </c>
      <c r="B3693">
        <v>2004</v>
      </c>
      <c r="C3693" t="s">
        <v>8242</v>
      </c>
      <c r="D3693" t="s">
        <v>1138</v>
      </c>
      <c r="E3693" t="s">
        <v>8243</v>
      </c>
      <c r="F3693">
        <v>3</v>
      </c>
      <c r="G3693">
        <v>3</v>
      </c>
      <c r="H3693">
        <f t="shared" si="215"/>
        <v>9</v>
      </c>
      <c r="P3693" s="10"/>
      <c r="Q3693" s="10"/>
    </row>
    <row r="3694" spans="1:17" x14ac:dyDescent="0.25">
      <c r="A3694">
        <f t="shared" si="216"/>
        <v>0</v>
      </c>
      <c r="B3694">
        <v>2004</v>
      </c>
      <c r="C3694" t="s">
        <v>8244</v>
      </c>
      <c r="D3694" t="s">
        <v>345</v>
      </c>
      <c r="E3694" t="s">
        <v>8245</v>
      </c>
      <c r="F3694">
        <v>3</v>
      </c>
      <c r="G3694">
        <v>3</v>
      </c>
      <c r="H3694">
        <f t="shared" si="215"/>
        <v>9</v>
      </c>
      <c r="P3694" s="10"/>
      <c r="Q3694" s="10"/>
    </row>
    <row r="3695" spans="1:17" x14ac:dyDescent="0.25">
      <c r="A3695">
        <f t="shared" si="216"/>
        <v>0</v>
      </c>
      <c r="B3695">
        <v>2004</v>
      </c>
      <c r="C3695" t="s">
        <v>8246</v>
      </c>
      <c r="D3695" t="s">
        <v>5598</v>
      </c>
      <c r="E3695" t="s">
        <v>8247</v>
      </c>
      <c r="F3695">
        <v>5</v>
      </c>
      <c r="G3695">
        <v>3</v>
      </c>
      <c r="H3695">
        <f t="shared" si="215"/>
        <v>9</v>
      </c>
      <c r="P3695" s="10"/>
      <c r="Q3695" s="10"/>
    </row>
    <row r="3696" spans="1:17" x14ac:dyDescent="0.25">
      <c r="A3696">
        <f t="shared" si="216"/>
        <v>0</v>
      </c>
      <c r="B3696">
        <v>2004</v>
      </c>
      <c r="C3696" t="s">
        <v>8248</v>
      </c>
      <c r="D3696" t="s">
        <v>1115</v>
      </c>
      <c r="E3696" t="s">
        <v>8249</v>
      </c>
      <c r="F3696">
        <v>4</v>
      </c>
      <c r="G3696">
        <v>2</v>
      </c>
      <c r="H3696">
        <f t="shared" si="215"/>
        <v>4</v>
      </c>
      <c r="P3696" s="10"/>
      <c r="Q3696" s="10"/>
    </row>
    <row r="3697" spans="1:17" x14ac:dyDescent="0.25">
      <c r="A3697">
        <f t="shared" si="216"/>
        <v>0</v>
      </c>
      <c r="B3697">
        <v>2004</v>
      </c>
      <c r="C3697" t="s">
        <v>8250</v>
      </c>
      <c r="D3697" t="s">
        <v>6642</v>
      </c>
      <c r="E3697" t="s">
        <v>8251</v>
      </c>
      <c r="F3697">
        <v>2</v>
      </c>
      <c r="G3697">
        <v>4</v>
      </c>
      <c r="H3697">
        <f t="shared" si="215"/>
        <v>16</v>
      </c>
      <c r="P3697" s="10"/>
      <c r="Q3697" s="10"/>
    </row>
    <row r="3698" spans="1:17" x14ac:dyDescent="0.25">
      <c r="A3698">
        <f t="shared" si="216"/>
        <v>0</v>
      </c>
      <c r="B3698">
        <v>2004</v>
      </c>
      <c r="C3698" t="s">
        <v>8252</v>
      </c>
      <c r="D3698" t="s">
        <v>8253</v>
      </c>
      <c r="E3698" t="s">
        <v>8254</v>
      </c>
      <c r="F3698">
        <v>3</v>
      </c>
      <c r="G3698">
        <v>4</v>
      </c>
      <c r="H3698">
        <f t="shared" si="215"/>
        <v>16</v>
      </c>
      <c r="P3698" s="10"/>
      <c r="Q3698" s="10"/>
    </row>
    <row r="3699" spans="1:17" x14ac:dyDescent="0.25">
      <c r="A3699">
        <f t="shared" si="216"/>
        <v>0</v>
      </c>
      <c r="B3699">
        <v>2004</v>
      </c>
      <c r="C3699" t="s">
        <v>8255</v>
      </c>
      <c r="D3699" t="s">
        <v>1883</v>
      </c>
      <c r="E3699" t="s">
        <v>8256</v>
      </c>
      <c r="F3699">
        <v>2</v>
      </c>
      <c r="G3699">
        <v>4</v>
      </c>
      <c r="H3699">
        <f t="shared" si="215"/>
        <v>16</v>
      </c>
      <c r="P3699" s="10"/>
      <c r="Q3699" s="10"/>
    </row>
    <row r="3700" spans="1:17" x14ac:dyDescent="0.25">
      <c r="A3700">
        <f t="shared" si="216"/>
        <v>0</v>
      </c>
      <c r="B3700">
        <v>2004</v>
      </c>
      <c r="C3700" t="s">
        <v>8257</v>
      </c>
      <c r="D3700" t="s">
        <v>2640</v>
      </c>
      <c r="E3700" t="s">
        <v>7026</v>
      </c>
      <c r="F3700">
        <v>3</v>
      </c>
      <c r="G3700">
        <v>2</v>
      </c>
      <c r="H3700">
        <f t="shared" ref="H3700:H3763" si="217">G3700^2</f>
        <v>4</v>
      </c>
      <c r="P3700" s="10"/>
      <c r="Q3700" s="10"/>
    </row>
    <row r="3701" spans="1:17" x14ac:dyDescent="0.25">
      <c r="A3701">
        <f t="shared" ref="A3701:A3764" si="218">IF(C3701=C3700,1,0)</f>
        <v>0</v>
      </c>
      <c r="B3701">
        <v>2004</v>
      </c>
      <c r="C3701" t="s">
        <v>8258</v>
      </c>
      <c r="D3701" t="s">
        <v>2374</v>
      </c>
      <c r="E3701" t="s">
        <v>8259</v>
      </c>
      <c r="F3701">
        <v>2</v>
      </c>
      <c r="G3701">
        <v>4</v>
      </c>
      <c r="H3701">
        <f t="shared" si="217"/>
        <v>16</v>
      </c>
      <c r="P3701" s="10"/>
      <c r="Q3701" s="10"/>
    </row>
    <row r="3702" spans="1:17" x14ac:dyDescent="0.25">
      <c r="A3702">
        <f t="shared" si="218"/>
        <v>0</v>
      </c>
      <c r="B3702">
        <v>2004</v>
      </c>
      <c r="C3702" t="s">
        <v>8260</v>
      </c>
      <c r="D3702" t="s">
        <v>1108</v>
      </c>
      <c r="E3702" t="s">
        <v>8261</v>
      </c>
      <c r="F3702">
        <v>2</v>
      </c>
      <c r="G3702">
        <v>3</v>
      </c>
      <c r="H3702">
        <f t="shared" si="217"/>
        <v>9</v>
      </c>
      <c r="P3702" s="10"/>
      <c r="Q3702" s="10"/>
    </row>
    <row r="3703" spans="1:17" x14ac:dyDescent="0.25">
      <c r="A3703">
        <f t="shared" si="218"/>
        <v>0</v>
      </c>
      <c r="B3703">
        <v>2004</v>
      </c>
      <c r="C3703" t="s">
        <v>8262</v>
      </c>
      <c r="D3703" t="s">
        <v>6906</v>
      </c>
      <c r="E3703" t="s">
        <v>8263</v>
      </c>
      <c r="F3703">
        <v>2</v>
      </c>
      <c r="G3703">
        <v>4</v>
      </c>
      <c r="H3703">
        <f t="shared" si="217"/>
        <v>16</v>
      </c>
      <c r="P3703" s="10"/>
      <c r="Q3703" s="10"/>
    </row>
    <row r="3704" spans="1:17" x14ac:dyDescent="0.25">
      <c r="A3704">
        <f t="shared" si="218"/>
        <v>0</v>
      </c>
      <c r="B3704">
        <v>2004</v>
      </c>
      <c r="C3704" t="s">
        <v>8264</v>
      </c>
      <c r="D3704" t="s">
        <v>478</v>
      </c>
      <c r="E3704" t="s">
        <v>8265</v>
      </c>
      <c r="F3704">
        <v>2</v>
      </c>
      <c r="G3704">
        <v>4</v>
      </c>
      <c r="H3704">
        <f t="shared" si="217"/>
        <v>16</v>
      </c>
      <c r="P3704" s="10"/>
      <c r="Q3704" s="10"/>
    </row>
    <row r="3705" spans="1:17" x14ac:dyDescent="0.25">
      <c r="A3705">
        <f t="shared" si="218"/>
        <v>0</v>
      </c>
      <c r="B3705">
        <v>2004</v>
      </c>
      <c r="C3705" t="s">
        <v>8266</v>
      </c>
      <c r="D3705" t="s">
        <v>1115</v>
      </c>
      <c r="E3705" t="s">
        <v>8267</v>
      </c>
      <c r="F3705">
        <v>2</v>
      </c>
      <c r="G3705">
        <v>3</v>
      </c>
      <c r="H3705">
        <f t="shared" si="217"/>
        <v>9</v>
      </c>
      <c r="P3705" s="10"/>
      <c r="Q3705" s="10"/>
    </row>
    <row r="3706" spans="1:17" x14ac:dyDescent="0.25">
      <c r="A3706">
        <f t="shared" si="218"/>
        <v>0</v>
      </c>
      <c r="B3706">
        <v>2004</v>
      </c>
      <c r="C3706" t="s">
        <v>8268</v>
      </c>
      <c r="D3706" t="s">
        <v>4246</v>
      </c>
      <c r="E3706" t="s">
        <v>8269</v>
      </c>
      <c r="F3706">
        <v>3</v>
      </c>
      <c r="G3706">
        <v>3</v>
      </c>
      <c r="H3706">
        <f t="shared" si="217"/>
        <v>9</v>
      </c>
      <c r="P3706" s="10"/>
      <c r="Q3706" s="10"/>
    </row>
    <row r="3707" spans="1:17" x14ac:dyDescent="0.25">
      <c r="A3707">
        <f t="shared" si="218"/>
        <v>0</v>
      </c>
      <c r="B3707">
        <v>2004</v>
      </c>
      <c r="C3707" t="s">
        <v>8270</v>
      </c>
      <c r="D3707" t="s">
        <v>8271</v>
      </c>
      <c r="E3707" t="s">
        <v>8272</v>
      </c>
      <c r="F3707">
        <v>4</v>
      </c>
      <c r="G3707">
        <v>4</v>
      </c>
      <c r="H3707">
        <f t="shared" si="217"/>
        <v>16</v>
      </c>
      <c r="P3707" s="10"/>
      <c r="Q3707" s="10"/>
    </row>
    <row r="3708" spans="1:17" x14ac:dyDescent="0.25">
      <c r="A3708">
        <f t="shared" si="218"/>
        <v>0</v>
      </c>
      <c r="B3708">
        <v>2004</v>
      </c>
      <c r="C3708" t="s">
        <v>8273</v>
      </c>
      <c r="D3708" t="s">
        <v>395</v>
      </c>
      <c r="E3708" t="s">
        <v>8274</v>
      </c>
      <c r="F3708">
        <v>3</v>
      </c>
      <c r="G3708">
        <v>3</v>
      </c>
      <c r="H3708">
        <f t="shared" si="217"/>
        <v>9</v>
      </c>
      <c r="P3708" s="10"/>
      <c r="Q3708" s="10"/>
    </row>
    <row r="3709" spans="1:17" x14ac:dyDescent="0.25">
      <c r="A3709">
        <f t="shared" si="218"/>
        <v>0</v>
      </c>
      <c r="B3709">
        <v>2004</v>
      </c>
      <c r="C3709" t="s">
        <v>8275</v>
      </c>
      <c r="D3709" t="s">
        <v>8276</v>
      </c>
      <c r="E3709" t="s">
        <v>8277</v>
      </c>
      <c r="F3709">
        <v>4</v>
      </c>
      <c r="G3709">
        <v>3</v>
      </c>
      <c r="H3709">
        <f t="shared" si="217"/>
        <v>9</v>
      </c>
      <c r="P3709" s="10"/>
      <c r="Q3709" s="10"/>
    </row>
    <row r="3710" spans="1:17" x14ac:dyDescent="0.25">
      <c r="A3710">
        <f t="shared" si="218"/>
        <v>0</v>
      </c>
      <c r="B3710">
        <v>2004</v>
      </c>
      <c r="C3710" t="s">
        <v>8278</v>
      </c>
      <c r="D3710" t="s">
        <v>2442</v>
      </c>
      <c r="E3710" t="s">
        <v>8279</v>
      </c>
      <c r="F3710">
        <v>3</v>
      </c>
      <c r="G3710">
        <v>4</v>
      </c>
      <c r="H3710">
        <f t="shared" si="217"/>
        <v>16</v>
      </c>
      <c r="P3710" s="10"/>
      <c r="Q3710" s="10"/>
    </row>
    <row r="3711" spans="1:17" x14ac:dyDescent="0.25">
      <c r="A3711">
        <f t="shared" si="218"/>
        <v>0</v>
      </c>
      <c r="B3711">
        <v>2004</v>
      </c>
      <c r="C3711" t="s">
        <v>8280</v>
      </c>
      <c r="D3711" t="s">
        <v>8281</v>
      </c>
      <c r="E3711" t="s">
        <v>8282</v>
      </c>
      <c r="F3711">
        <v>3</v>
      </c>
      <c r="G3711">
        <v>4</v>
      </c>
      <c r="H3711">
        <f t="shared" si="217"/>
        <v>16</v>
      </c>
      <c r="P3711" s="10"/>
      <c r="Q3711" s="10"/>
    </row>
    <row r="3712" spans="1:17" x14ac:dyDescent="0.25">
      <c r="A3712">
        <f t="shared" si="218"/>
        <v>0</v>
      </c>
      <c r="B3712">
        <v>2004</v>
      </c>
      <c r="C3712" t="s">
        <v>8283</v>
      </c>
      <c r="D3712" t="s">
        <v>8284</v>
      </c>
      <c r="E3712" t="s">
        <v>8285</v>
      </c>
      <c r="F3712">
        <v>4</v>
      </c>
      <c r="G3712">
        <v>4</v>
      </c>
      <c r="H3712">
        <f t="shared" si="217"/>
        <v>16</v>
      </c>
      <c r="P3712" s="10"/>
      <c r="Q3712" s="10"/>
    </row>
    <row r="3713" spans="1:17" x14ac:dyDescent="0.25">
      <c r="A3713">
        <f t="shared" si="218"/>
        <v>0</v>
      </c>
      <c r="B3713">
        <v>2004</v>
      </c>
      <c r="C3713" t="s">
        <v>8286</v>
      </c>
      <c r="D3713" t="s">
        <v>4994</v>
      </c>
      <c r="E3713" t="s">
        <v>8287</v>
      </c>
      <c r="F3713">
        <v>2</v>
      </c>
      <c r="G3713">
        <v>4</v>
      </c>
      <c r="H3713">
        <f t="shared" si="217"/>
        <v>16</v>
      </c>
      <c r="P3713" s="10"/>
      <c r="Q3713" s="10"/>
    </row>
    <row r="3714" spans="1:17" x14ac:dyDescent="0.25">
      <c r="A3714">
        <f t="shared" si="218"/>
        <v>0</v>
      </c>
      <c r="B3714">
        <v>2004</v>
      </c>
      <c r="C3714" t="s">
        <v>8288</v>
      </c>
      <c r="D3714" t="s">
        <v>2374</v>
      </c>
      <c r="E3714" t="s">
        <v>8289</v>
      </c>
      <c r="F3714">
        <v>2</v>
      </c>
      <c r="G3714">
        <v>4</v>
      </c>
      <c r="H3714">
        <f t="shared" si="217"/>
        <v>16</v>
      </c>
      <c r="P3714" s="10"/>
      <c r="Q3714" s="10"/>
    </row>
    <row r="3715" spans="1:17" x14ac:dyDescent="0.25">
      <c r="A3715">
        <f t="shared" si="218"/>
        <v>0</v>
      </c>
      <c r="B3715">
        <v>2004</v>
      </c>
      <c r="C3715" t="s">
        <v>8290</v>
      </c>
      <c r="D3715" t="s">
        <v>835</v>
      </c>
      <c r="E3715" t="s">
        <v>8291</v>
      </c>
      <c r="F3715">
        <v>4</v>
      </c>
      <c r="G3715">
        <v>3</v>
      </c>
      <c r="H3715">
        <f t="shared" si="217"/>
        <v>9</v>
      </c>
      <c r="P3715" s="10"/>
      <c r="Q3715" s="10"/>
    </row>
    <row r="3716" spans="1:17" x14ac:dyDescent="0.25">
      <c r="A3716">
        <f t="shared" si="218"/>
        <v>0</v>
      </c>
      <c r="B3716">
        <v>2004</v>
      </c>
      <c r="C3716" t="s">
        <v>8292</v>
      </c>
      <c r="D3716" t="s">
        <v>379</v>
      </c>
      <c r="E3716" t="s">
        <v>2173</v>
      </c>
      <c r="F3716">
        <v>2</v>
      </c>
      <c r="G3716">
        <v>3</v>
      </c>
      <c r="H3716">
        <f t="shared" si="217"/>
        <v>9</v>
      </c>
      <c r="P3716" s="10"/>
      <c r="Q3716" s="10"/>
    </row>
    <row r="3717" spans="1:17" x14ac:dyDescent="0.25">
      <c r="A3717">
        <f t="shared" si="218"/>
        <v>0</v>
      </c>
      <c r="B3717">
        <v>2004</v>
      </c>
      <c r="C3717" t="s">
        <v>8293</v>
      </c>
      <c r="D3717" t="s">
        <v>8294</v>
      </c>
      <c r="E3717" t="s">
        <v>8295</v>
      </c>
      <c r="F3717">
        <v>2</v>
      </c>
      <c r="G3717">
        <v>4</v>
      </c>
      <c r="H3717">
        <f t="shared" si="217"/>
        <v>16</v>
      </c>
      <c r="P3717" s="10"/>
      <c r="Q3717" s="10"/>
    </row>
    <row r="3718" spans="1:17" x14ac:dyDescent="0.25">
      <c r="A3718">
        <f t="shared" si="218"/>
        <v>0</v>
      </c>
      <c r="B3718">
        <v>2004</v>
      </c>
      <c r="C3718" t="s">
        <v>8296</v>
      </c>
      <c r="D3718" t="s">
        <v>484</v>
      </c>
      <c r="E3718" t="s">
        <v>8297</v>
      </c>
      <c r="F3718">
        <v>2</v>
      </c>
      <c r="G3718">
        <v>4</v>
      </c>
      <c r="H3718">
        <f t="shared" si="217"/>
        <v>16</v>
      </c>
      <c r="P3718" s="10"/>
      <c r="Q3718" s="10"/>
    </row>
    <row r="3719" spans="1:17" x14ac:dyDescent="0.25">
      <c r="A3719">
        <f t="shared" si="218"/>
        <v>0</v>
      </c>
      <c r="B3719">
        <v>2004</v>
      </c>
      <c r="C3719" t="s">
        <v>8298</v>
      </c>
      <c r="D3719" t="s">
        <v>3412</v>
      </c>
      <c r="E3719" t="s">
        <v>8299</v>
      </c>
      <c r="F3719">
        <v>4</v>
      </c>
      <c r="G3719">
        <v>4</v>
      </c>
      <c r="H3719">
        <f t="shared" si="217"/>
        <v>16</v>
      </c>
      <c r="P3719" s="10"/>
      <c r="Q3719" s="10"/>
    </row>
    <row r="3720" spans="1:17" x14ac:dyDescent="0.25">
      <c r="A3720">
        <f t="shared" si="218"/>
        <v>0</v>
      </c>
      <c r="B3720">
        <v>2004</v>
      </c>
      <c r="C3720" t="s">
        <v>8300</v>
      </c>
      <c r="D3720" t="s">
        <v>3412</v>
      </c>
      <c r="E3720" t="s">
        <v>8301</v>
      </c>
      <c r="F3720">
        <v>3</v>
      </c>
      <c r="G3720">
        <v>4</v>
      </c>
      <c r="H3720">
        <f t="shared" si="217"/>
        <v>16</v>
      </c>
      <c r="P3720" s="10"/>
      <c r="Q3720" s="10"/>
    </row>
    <row r="3721" spans="1:17" x14ac:dyDescent="0.25">
      <c r="A3721">
        <f t="shared" si="218"/>
        <v>0</v>
      </c>
      <c r="B3721">
        <v>2004</v>
      </c>
      <c r="C3721" t="s">
        <v>8302</v>
      </c>
      <c r="D3721" t="s">
        <v>1764</v>
      </c>
      <c r="E3721" t="s">
        <v>8303</v>
      </c>
      <c r="F3721">
        <v>4</v>
      </c>
      <c r="G3721">
        <v>4</v>
      </c>
      <c r="H3721">
        <f t="shared" si="217"/>
        <v>16</v>
      </c>
      <c r="P3721" s="10"/>
      <c r="Q3721" s="10"/>
    </row>
    <row r="3722" spans="1:17" x14ac:dyDescent="0.25">
      <c r="A3722">
        <f t="shared" si="218"/>
        <v>0</v>
      </c>
      <c r="B3722">
        <v>2004</v>
      </c>
      <c r="C3722" t="s">
        <v>8304</v>
      </c>
      <c r="D3722" t="s">
        <v>8305</v>
      </c>
      <c r="E3722" t="s">
        <v>8306</v>
      </c>
      <c r="F3722">
        <v>2</v>
      </c>
      <c r="G3722">
        <v>4</v>
      </c>
      <c r="H3722">
        <f t="shared" si="217"/>
        <v>16</v>
      </c>
      <c r="P3722" s="10"/>
      <c r="Q3722" s="10"/>
    </row>
    <row r="3723" spans="1:17" x14ac:dyDescent="0.25">
      <c r="A3723">
        <f t="shared" si="218"/>
        <v>0</v>
      </c>
      <c r="B3723">
        <v>2004</v>
      </c>
      <c r="C3723" t="s">
        <v>8307</v>
      </c>
      <c r="D3723" t="s">
        <v>1208</v>
      </c>
      <c r="E3723" t="s">
        <v>8308</v>
      </c>
      <c r="F3723">
        <v>2</v>
      </c>
      <c r="G3723">
        <v>4</v>
      </c>
      <c r="H3723">
        <f t="shared" si="217"/>
        <v>16</v>
      </c>
      <c r="P3723" s="10"/>
      <c r="Q3723" s="10"/>
    </row>
    <row r="3724" spans="1:17" x14ac:dyDescent="0.25">
      <c r="A3724">
        <f t="shared" si="218"/>
        <v>0</v>
      </c>
      <c r="B3724">
        <v>2004</v>
      </c>
      <c r="C3724" t="s">
        <v>8309</v>
      </c>
      <c r="D3724" t="s">
        <v>3173</v>
      </c>
      <c r="E3724" t="s">
        <v>8310</v>
      </c>
      <c r="F3724">
        <v>2</v>
      </c>
      <c r="G3724">
        <v>4</v>
      </c>
      <c r="H3724">
        <f t="shared" si="217"/>
        <v>16</v>
      </c>
      <c r="P3724" s="10"/>
      <c r="Q3724" s="10"/>
    </row>
    <row r="3725" spans="1:17" x14ac:dyDescent="0.25">
      <c r="A3725">
        <f t="shared" si="218"/>
        <v>0</v>
      </c>
      <c r="B3725">
        <v>2004</v>
      </c>
      <c r="C3725" t="s">
        <v>8311</v>
      </c>
      <c r="D3725" t="s">
        <v>379</v>
      </c>
      <c r="E3725" t="s">
        <v>8312</v>
      </c>
      <c r="F3725">
        <v>3</v>
      </c>
      <c r="G3725">
        <v>2</v>
      </c>
      <c r="H3725">
        <f t="shared" si="217"/>
        <v>4</v>
      </c>
      <c r="P3725" s="10"/>
      <c r="Q3725" s="10"/>
    </row>
    <row r="3726" spans="1:17" x14ac:dyDescent="0.25">
      <c r="A3726">
        <f t="shared" si="218"/>
        <v>0</v>
      </c>
      <c r="B3726">
        <v>2004</v>
      </c>
      <c r="C3726" t="s">
        <v>8313</v>
      </c>
      <c r="D3726" t="s">
        <v>525</v>
      </c>
      <c r="E3726" t="s">
        <v>8314</v>
      </c>
      <c r="F3726">
        <v>3</v>
      </c>
      <c r="G3726">
        <v>4</v>
      </c>
      <c r="H3726">
        <f t="shared" si="217"/>
        <v>16</v>
      </c>
      <c r="P3726" s="10"/>
      <c r="Q3726" s="10"/>
    </row>
    <row r="3727" spans="1:17" x14ac:dyDescent="0.25">
      <c r="A3727">
        <f t="shared" si="218"/>
        <v>0</v>
      </c>
      <c r="B3727">
        <v>2004</v>
      </c>
      <c r="C3727" t="s">
        <v>8315</v>
      </c>
      <c r="D3727" t="s">
        <v>8316</v>
      </c>
      <c r="E3727" t="s">
        <v>8317</v>
      </c>
      <c r="F3727">
        <v>2</v>
      </c>
      <c r="G3727">
        <v>4</v>
      </c>
      <c r="H3727">
        <f t="shared" si="217"/>
        <v>16</v>
      </c>
      <c r="P3727" s="10"/>
      <c r="Q3727" s="10"/>
    </row>
    <row r="3728" spans="1:17" x14ac:dyDescent="0.25">
      <c r="A3728">
        <f t="shared" si="218"/>
        <v>0</v>
      </c>
      <c r="B3728">
        <v>2004</v>
      </c>
      <c r="C3728" t="s">
        <v>8318</v>
      </c>
      <c r="D3728" t="s">
        <v>651</v>
      </c>
      <c r="E3728" t="s">
        <v>7482</v>
      </c>
      <c r="F3728">
        <v>3</v>
      </c>
      <c r="G3728">
        <v>2</v>
      </c>
      <c r="H3728">
        <f t="shared" si="217"/>
        <v>4</v>
      </c>
      <c r="P3728" s="10"/>
      <c r="Q3728" s="10"/>
    </row>
    <row r="3729" spans="1:17" x14ac:dyDescent="0.25">
      <c r="A3729">
        <f t="shared" si="218"/>
        <v>0</v>
      </c>
      <c r="B3729">
        <v>2004</v>
      </c>
      <c r="C3729" t="s">
        <v>8319</v>
      </c>
      <c r="D3729" t="s">
        <v>364</v>
      </c>
      <c r="E3729" t="s">
        <v>8320</v>
      </c>
      <c r="F3729">
        <v>3</v>
      </c>
      <c r="G3729">
        <v>4</v>
      </c>
      <c r="H3729">
        <f t="shared" si="217"/>
        <v>16</v>
      </c>
      <c r="P3729" s="10"/>
      <c r="Q3729" s="10"/>
    </row>
    <row r="3730" spans="1:17" x14ac:dyDescent="0.25">
      <c r="A3730">
        <f t="shared" si="218"/>
        <v>0</v>
      </c>
      <c r="B3730">
        <v>2004</v>
      </c>
      <c r="C3730" t="s">
        <v>8321</v>
      </c>
      <c r="D3730" t="s">
        <v>8322</v>
      </c>
      <c r="E3730" t="s">
        <v>8323</v>
      </c>
      <c r="F3730">
        <v>4</v>
      </c>
      <c r="G3730">
        <v>3</v>
      </c>
      <c r="H3730">
        <f t="shared" si="217"/>
        <v>9</v>
      </c>
      <c r="P3730" s="10"/>
      <c r="Q3730" s="10"/>
    </row>
    <row r="3731" spans="1:17" x14ac:dyDescent="0.25">
      <c r="A3731">
        <f t="shared" si="218"/>
        <v>0</v>
      </c>
      <c r="B3731">
        <v>2004</v>
      </c>
      <c r="C3731" t="s">
        <v>8324</v>
      </c>
      <c r="D3731" t="s">
        <v>3892</v>
      </c>
      <c r="E3731" t="s">
        <v>7482</v>
      </c>
      <c r="F3731">
        <v>3</v>
      </c>
      <c r="G3731">
        <v>3</v>
      </c>
      <c r="H3731">
        <f t="shared" si="217"/>
        <v>9</v>
      </c>
      <c r="P3731" s="10"/>
      <c r="Q3731" s="10"/>
    </row>
    <row r="3732" spans="1:17" x14ac:dyDescent="0.25">
      <c r="A3732">
        <f t="shared" si="218"/>
        <v>0</v>
      </c>
      <c r="B3732">
        <v>2004</v>
      </c>
      <c r="C3732" t="s">
        <v>8325</v>
      </c>
      <c r="D3732" t="s">
        <v>8294</v>
      </c>
      <c r="E3732" t="s">
        <v>8326</v>
      </c>
      <c r="F3732">
        <v>2</v>
      </c>
      <c r="G3732">
        <v>4</v>
      </c>
      <c r="H3732">
        <f t="shared" si="217"/>
        <v>16</v>
      </c>
      <c r="P3732" s="10"/>
      <c r="Q3732" s="10"/>
    </row>
    <row r="3733" spans="1:17" x14ac:dyDescent="0.25">
      <c r="A3733">
        <f t="shared" si="218"/>
        <v>0</v>
      </c>
      <c r="B3733">
        <v>2004</v>
      </c>
      <c r="C3733" t="s">
        <v>8327</v>
      </c>
      <c r="D3733" t="s">
        <v>4668</v>
      </c>
      <c r="E3733" t="s">
        <v>8328</v>
      </c>
      <c r="F3733">
        <v>2</v>
      </c>
      <c r="G3733">
        <v>4</v>
      </c>
      <c r="H3733">
        <f t="shared" si="217"/>
        <v>16</v>
      </c>
      <c r="P3733" s="10"/>
      <c r="Q3733" s="10"/>
    </row>
    <row r="3734" spans="1:17" x14ac:dyDescent="0.25">
      <c r="A3734">
        <f t="shared" si="218"/>
        <v>0</v>
      </c>
      <c r="B3734">
        <v>2004</v>
      </c>
      <c r="C3734" t="s">
        <v>8329</v>
      </c>
      <c r="D3734" t="s">
        <v>392</v>
      </c>
      <c r="E3734" t="s">
        <v>8330</v>
      </c>
      <c r="F3734">
        <v>2</v>
      </c>
      <c r="G3734">
        <v>4</v>
      </c>
      <c r="H3734">
        <f t="shared" si="217"/>
        <v>16</v>
      </c>
      <c r="P3734" s="10"/>
      <c r="Q3734" s="10"/>
    </row>
    <row r="3735" spans="1:17" x14ac:dyDescent="0.25">
      <c r="A3735">
        <f t="shared" si="218"/>
        <v>0</v>
      </c>
      <c r="B3735">
        <v>2004</v>
      </c>
      <c r="C3735" t="s">
        <v>8331</v>
      </c>
      <c r="D3735" t="s">
        <v>1883</v>
      </c>
      <c r="E3735" t="s">
        <v>8332</v>
      </c>
      <c r="F3735">
        <v>4</v>
      </c>
      <c r="G3735">
        <v>2</v>
      </c>
      <c r="H3735">
        <f t="shared" si="217"/>
        <v>4</v>
      </c>
      <c r="P3735" s="10"/>
      <c r="Q3735" s="10"/>
    </row>
    <row r="3736" spans="1:17" x14ac:dyDescent="0.25">
      <c r="A3736">
        <f t="shared" si="218"/>
        <v>0</v>
      </c>
      <c r="B3736">
        <v>2004</v>
      </c>
      <c r="C3736" t="s">
        <v>8333</v>
      </c>
      <c r="D3736" t="s">
        <v>8334</v>
      </c>
      <c r="E3736" t="s">
        <v>8335</v>
      </c>
      <c r="F3736">
        <v>3</v>
      </c>
      <c r="G3736">
        <v>4</v>
      </c>
      <c r="H3736">
        <f t="shared" si="217"/>
        <v>16</v>
      </c>
      <c r="P3736" s="10"/>
      <c r="Q3736" s="10"/>
    </row>
    <row r="3737" spans="1:17" x14ac:dyDescent="0.25">
      <c r="A3737">
        <f t="shared" si="218"/>
        <v>0</v>
      </c>
      <c r="B3737">
        <v>2004</v>
      </c>
      <c r="C3737" t="s">
        <v>8336</v>
      </c>
      <c r="D3737" t="s">
        <v>3954</v>
      </c>
      <c r="E3737" t="s">
        <v>8337</v>
      </c>
      <c r="F3737">
        <v>3</v>
      </c>
      <c r="G3737">
        <v>3</v>
      </c>
      <c r="H3737">
        <f t="shared" si="217"/>
        <v>9</v>
      </c>
      <c r="P3737" s="10"/>
      <c r="Q3737" s="10"/>
    </row>
    <row r="3738" spans="1:17" x14ac:dyDescent="0.25">
      <c r="A3738">
        <f t="shared" si="218"/>
        <v>0</v>
      </c>
      <c r="B3738">
        <v>2004</v>
      </c>
      <c r="C3738" t="s">
        <v>8338</v>
      </c>
      <c r="D3738" t="s">
        <v>1512</v>
      </c>
      <c r="E3738" t="s">
        <v>8339</v>
      </c>
      <c r="F3738">
        <v>3</v>
      </c>
      <c r="G3738">
        <v>2</v>
      </c>
      <c r="H3738">
        <f t="shared" si="217"/>
        <v>4</v>
      </c>
      <c r="P3738" s="10"/>
      <c r="Q3738" s="10"/>
    </row>
    <row r="3739" spans="1:17" x14ac:dyDescent="0.25">
      <c r="A3739">
        <f t="shared" si="218"/>
        <v>0</v>
      </c>
      <c r="B3739">
        <v>2004</v>
      </c>
      <c r="C3739" t="s">
        <v>8340</v>
      </c>
      <c r="D3739" t="s">
        <v>1598</v>
      </c>
      <c r="E3739" t="s">
        <v>8341</v>
      </c>
      <c r="F3739">
        <v>2</v>
      </c>
      <c r="G3739">
        <v>4</v>
      </c>
      <c r="H3739">
        <f t="shared" si="217"/>
        <v>16</v>
      </c>
      <c r="P3739" s="10"/>
      <c r="Q3739" s="10"/>
    </row>
    <row r="3740" spans="1:17" x14ac:dyDescent="0.25">
      <c r="A3740">
        <f t="shared" si="218"/>
        <v>0</v>
      </c>
      <c r="B3740">
        <v>2004</v>
      </c>
      <c r="C3740" t="s">
        <v>8342</v>
      </c>
      <c r="D3740" t="s">
        <v>1115</v>
      </c>
      <c r="E3740" t="s">
        <v>8343</v>
      </c>
      <c r="F3740">
        <v>2</v>
      </c>
      <c r="G3740">
        <v>3</v>
      </c>
      <c r="H3740">
        <f t="shared" si="217"/>
        <v>9</v>
      </c>
      <c r="P3740" s="10"/>
      <c r="Q3740" s="10"/>
    </row>
    <row r="3741" spans="1:17" x14ac:dyDescent="0.25">
      <c r="A3741">
        <f t="shared" si="218"/>
        <v>0</v>
      </c>
      <c r="B3741">
        <v>2004</v>
      </c>
      <c r="C3741" t="s">
        <v>8344</v>
      </c>
      <c r="D3741" t="s">
        <v>706</v>
      </c>
      <c r="E3741" t="s">
        <v>8345</v>
      </c>
      <c r="F3741">
        <v>2</v>
      </c>
      <c r="G3741">
        <v>4</v>
      </c>
      <c r="H3741">
        <f t="shared" si="217"/>
        <v>16</v>
      </c>
      <c r="P3741" s="10"/>
      <c r="Q3741" s="10"/>
    </row>
    <row r="3742" spans="1:17" x14ac:dyDescent="0.25">
      <c r="A3742">
        <f t="shared" si="218"/>
        <v>0</v>
      </c>
      <c r="B3742">
        <v>2004</v>
      </c>
      <c r="C3742" t="s">
        <v>8346</v>
      </c>
      <c r="D3742" t="s">
        <v>1598</v>
      </c>
      <c r="E3742" t="s">
        <v>8347</v>
      </c>
      <c r="F3742">
        <v>2</v>
      </c>
      <c r="G3742">
        <v>4</v>
      </c>
      <c r="H3742">
        <f t="shared" si="217"/>
        <v>16</v>
      </c>
      <c r="P3742" s="10"/>
      <c r="Q3742" s="10"/>
    </row>
    <row r="3743" spans="1:17" x14ac:dyDescent="0.25">
      <c r="A3743">
        <f t="shared" si="218"/>
        <v>0</v>
      </c>
      <c r="B3743">
        <v>2004</v>
      </c>
      <c r="C3743" t="s">
        <v>8348</v>
      </c>
      <c r="D3743" t="s">
        <v>5476</v>
      </c>
      <c r="E3743" t="s">
        <v>8349</v>
      </c>
      <c r="F3743">
        <v>2</v>
      </c>
      <c r="G3743">
        <v>4</v>
      </c>
      <c r="H3743">
        <f t="shared" si="217"/>
        <v>16</v>
      </c>
      <c r="P3743" s="10"/>
      <c r="Q3743" s="10"/>
    </row>
    <row r="3744" spans="1:17" x14ac:dyDescent="0.25">
      <c r="A3744">
        <f t="shared" si="218"/>
        <v>0</v>
      </c>
      <c r="B3744">
        <v>2004</v>
      </c>
      <c r="C3744" t="s">
        <v>8350</v>
      </c>
      <c r="D3744" t="s">
        <v>605</v>
      </c>
      <c r="E3744" t="s">
        <v>8351</v>
      </c>
      <c r="F3744">
        <v>2</v>
      </c>
      <c r="G3744">
        <v>4</v>
      </c>
      <c r="H3744">
        <f t="shared" si="217"/>
        <v>16</v>
      </c>
      <c r="P3744" s="10"/>
      <c r="Q3744" s="10"/>
    </row>
    <row r="3745" spans="1:17" x14ac:dyDescent="0.25">
      <c r="A3745">
        <f t="shared" si="218"/>
        <v>0</v>
      </c>
      <c r="B3745">
        <v>2004</v>
      </c>
      <c r="C3745" t="s">
        <v>8352</v>
      </c>
      <c r="D3745" t="s">
        <v>2367</v>
      </c>
      <c r="E3745" t="s">
        <v>8353</v>
      </c>
      <c r="F3745">
        <v>2</v>
      </c>
      <c r="G3745">
        <v>3</v>
      </c>
      <c r="H3745">
        <f t="shared" si="217"/>
        <v>9</v>
      </c>
      <c r="P3745" s="10"/>
      <c r="Q3745" s="10"/>
    </row>
    <row r="3746" spans="1:17" x14ac:dyDescent="0.25">
      <c r="A3746">
        <f t="shared" si="218"/>
        <v>0</v>
      </c>
      <c r="B3746">
        <v>2004</v>
      </c>
      <c r="C3746" t="s">
        <v>8354</v>
      </c>
      <c r="D3746" t="s">
        <v>4249</v>
      </c>
      <c r="E3746" t="s">
        <v>6051</v>
      </c>
      <c r="F3746">
        <v>2</v>
      </c>
      <c r="G3746">
        <v>4</v>
      </c>
      <c r="H3746">
        <f t="shared" si="217"/>
        <v>16</v>
      </c>
      <c r="P3746" s="10"/>
      <c r="Q3746" s="10"/>
    </row>
    <row r="3747" spans="1:17" x14ac:dyDescent="0.25">
      <c r="A3747">
        <f t="shared" si="218"/>
        <v>0</v>
      </c>
      <c r="B3747">
        <v>2004</v>
      </c>
      <c r="C3747" t="s">
        <v>8355</v>
      </c>
      <c r="D3747" t="s">
        <v>2066</v>
      </c>
      <c r="E3747" t="s">
        <v>8356</v>
      </c>
      <c r="F3747">
        <v>2</v>
      </c>
      <c r="G3747">
        <v>3</v>
      </c>
      <c r="H3747">
        <f t="shared" si="217"/>
        <v>9</v>
      </c>
      <c r="P3747" s="10"/>
      <c r="Q3747" s="10"/>
    </row>
    <row r="3748" spans="1:17" x14ac:dyDescent="0.25">
      <c r="A3748">
        <f t="shared" si="218"/>
        <v>0</v>
      </c>
      <c r="B3748">
        <v>2004</v>
      </c>
      <c r="C3748" t="s">
        <v>8357</v>
      </c>
      <c r="D3748" t="s">
        <v>403</v>
      </c>
      <c r="E3748" t="s">
        <v>8358</v>
      </c>
      <c r="F3748">
        <v>2</v>
      </c>
      <c r="G3748">
        <v>4</v>
      </c>
      <c r="H3748">
        <f t="shared" si="217"/>
        <v>16</v>
      </c>
      <c r="P3748" s="10"/>
      <c r="Q3748" s="10"/>
    </row>
    <row r="3749" spans="1:17" x14ac:dyDescent="0.25">
      <c r="A3749">
        <f t="shared" si="218"/>
        <v>0</v>
      </c>
      <c r="B3749">
        <v>2004</v>
      </c>
      <c r="C3749" t="s">
        <v>8359</v>
      </c>
      <c r="D3749" t="s">
        <v>2181</v>
      </c>
      <c r="E3749" t="s">
        <v>8360</v>
      </c>
      <c r="F3749">
        <v>5</v>
      </c>
      <c r="G3749">
        <v>3</v>
      </c>
      <c r="H3749">
        <f t="shared" si="217"/>
        <v>9</v>
      </c>
      <c r="P3749" s="10"/>
      <c r="Q3749" s="10"/>
    </row>
    <row r="3750" spans="1:17" x14ac:dyDescent="0.25">
      <c r="A3750">
        <f t="shared" si="218"/>
        <v>0</v>
      </c>
      <c r="B3750">
        <v>2004</v>
      </c>
      <c r="C3750" t="s">
        <v>8361</v>
      </c>
      <c r="D3750" t="s">
        <v>651</v>
      </c>
      <c r="E3750" t="s">
        <v>6152</v>
      </c>
      <c r="F3750">
        <v>3</v>
      </c>
      <c r="G3750">
        <v>3</v>
      </c>
      <c r="H3750">
        <f t="shared" si="217"/>
        <v>9</v>
      </c>
      <c r="P3750" s="10"/>
      <c r="Q3750" s="10"/>
    </row>
    <row r="3751" spans="1:17" x14ac:dyDescent="0.25">
      <c r="A3751">
        <f t="shared" si="218"/>
        <v>0</v>
      </c>
      <c r="B3751">
        <v>2004</v>
      </c>
      <c r="C3751" t="s">
        <v>8362</v>
      </c>
      <c r="D3751" t="s">
        <v>5749</v>
      </c>
      <c r="E3751" t="s">
        <v>8363</v>
      </c>
      <c r="F3751">
        <v>2</v>
      </c>
      <c r="G3751">
        <v>4</v>
      </c>
      <c r="H3751">
        <f t="shared" si="217"/>
        <v>16</v>
      </c>
      <c r="P3751" s="10"/>
      <c r="Q3751" s="10"/>
    </row>
    <row r="3752" spans="1:17" x14ac:dyDescent="0.25">
      <c r="A3752">
        <f t="shared" si="218"/>
        <v>0</v>
      </c>
      <c r="B3752">
        <v>2004</v>
      </c>
      <c r="C3752" t="s">
        <v>8364</v>
      </c>
      <c r="D3752" t="s">
        <v>8365</v>
      </c>
      <c r="E3752" t="s">
        <v>8366</v>
      </c>
      <c r="F3752">
        <v>4</v>
      </c>
      <c r="G3752">
        <v>5</v>
      </c>
      <c r="H3752">
        <f t="shared" si="217"/>
        <v>25</v>
      </c>
      <c r="P3752" s="10"/>
      <c r="Q3752" s="10"/>
    </row>
    <row r="3753" spans="1:17" x14ac:dyDescent="0.25">
      <c r="A3753">
        <f t="shared" si="218"/>
        <v>0</v>
      </c>
      <c r="B3753">
        <v>2004</v>
      </c>
      <c r="C3753" t="s">
        <v>8367</v>
      </c>
      <c r="D3753" t="s">
        <v>312</v>
      </c>
      <c r="E3753" t="s">
        <v>8368</v>
      </c>
      <c r="F3753">
        <v>4</v>
      </c>
      <c r="G3753">
        <v>5</v>
      </c>
      <c r="H3753">
        <f t="shared" si="217"/>
        <v>25</v>
      </c>
      <c r="P3753" s="10"/>
      <c r="Q3753" s="10"/>
    </row>
    <row r="3754" spans="1:17" x14ac:dyDescent="0.25">
      <c r="A3754">
        <f t="shared" si="218"/>
        <v>0</v>
      </c>
      <c r="B3754">
        <v>2004</v>
      </c>
      <c r="C3754" t="s">
        <v>8369</v>
      </c>
      <c r="D3754" t="s">
        <v>2374</v>
      </c>
      <c r="E3754" t="s">
        <v>8370</v>
      </c>
      <c r="F3754">
        <v>2</v>
      </c>
      <c r="G3754">
        <v>4</v>
      </c>
      <c r="H3754">
        <f t="shared" si="217"/>
        <v>16</v>
      </c>
      <c r="P3754" s="10"/>
      <c r="Q3754" s="10"/>
    </row>
    <row r="3755" spans="1:17" x14ac:dyDescent="0.25">
      <c r="A3755">
        <f t="shared" si="218"/>
        <v>0</v>
      </c>
      <c r="B3755">
        <v>2004</v>
      </c>
      <c r="C3755" t="s">
        <v>8371</v>
      </c>
      <c r="D3755" t="s">
        <v>445</v>
      </c>
      <c r="E3755" t="s">
        <v>8372</v>
      </c>
      <c r="F3755">
        <v>2</v>
      </c>
      <c r="G3755">
        <v>4</v>
      </c>
      <c r="H3755">
        <f t="shared" si="217"/>
        <v>16</v>
      </c>
      <c r="P3755" s="10"/>
      <c r="Q3755" s="10"/>
    </row>
    <row r="3756" spans="1:17" x14ac:dyDescent="0.25">
      <c r="A3756">
        <f t="shared" si="218"/>
        <v>0</v>
      </c>
      <c r="B3756">
        <v>2004</v>
      </c>
      <c r="C3756" t="s">
        <v>8373</v>
      </c>
      <c r="D3756" t="s">
        <v>324</v>
      </c>
      <c r="E3756" t="s">
        <v>5744</v>
      </c>
      <c r="F3756">
        <v>4</v>
      </c>
      <c r="G3756">
        <v>4</v>
      </c>
      <c r="H3756">
        <f t="shared" si="217"/>
        <v>16</v>
      </c>
      <c r="P3756" s="10"/>
      <c r="Q3756" s="10"/>
    </row>
    <row r="3757" spans="1:17" x14ac:dyDescent="0.25">
      <c r="A3757">
        <f t="shared" si="218"/>
        <v>0</v>
      </c>
      <c r="B3757">
        <v>2004</v>
      </c>
      <c r="C3757" t="s">
        <v>8374</v>
      </c>
      <c r="D3757" t="s">
        <v>5504</v>
      </c>
      <c r="E3757" t="s">
        <v>8375</v>
      </c>
      <c r="F3757">
        <v>2</v>
      </c>
      <c r="G3757">
        <v>4</v>
      </c>
      <c r="H3757">
        <f t="shared" si="217"/>
        <v>16</v>
      </c>
      <c r="P3757" s="10"/>
      <c r="Q3757" s="10"/>
    </row>
    <row r="3758" spans="1:17" x14ac:dyDescent="0.25">
      <c r="A3758">
        <f t="shared" si="218"/>
        <v>0</v>
      </c>
      <c r="B3758">
        <v>2004</v>
      </c>
      <c r="C3758" t="s">
        <v>8376</v>
      </c>
      <c r="D3758" t="s">
        <v>576</v>
      </c>
      <c r="E3758" t="s">
        <v>8377</v>
      </c>
      <c r="F3758">
        <v>2</v>
      </c>
      <c r="G3758">
        <v>4</v>
      </c>
      <c r="H3758">
        <f t="shared" si="217"/>
        <v>16</v>
      </c>
      <c r="P3758" s="10"/>
      <c r="Q3758" s="10"/>
    </row>
    <row r="3759" spans="1:17" x14ac:dyDescent="0.25">
      <c r="A3759">
        <f t="shared" si="218"/>
        <v>0</v>
      </c>
      <c r="B3759">
        <v>2004</v>
      </c>
      <c r="C3759" t="s">
        <v>8378</v>
      </c>
      <c r="D3759" t="s">
        <v>2879</v>
      </c>
      <c r="E3759" t="s">
        <v>8379</v>
      </c>
      <c r="F3759">
        <v>3</v>
      </c>
      <c r="G3759">
        <v>3</v>
      </c>
      <c r="H3759">
        <f t="shared" si="217"/>
        <v>9</v>
      </c>
      <c r="P3759" s="10"/>
      <c r="Q3759" s="10"/>
    </row>
    <row r="3760" spans="1:17" x14ac:dyDescent="0.25">
      <c r="A3760">
        <f t="shared" si="218"/>
        <v>0</v>
      </c>
      <c r="B3760">
        <v>2004</v>
      </c>
      <c r="C3760" t="s">
        <v>8380</v>
      </c>
      <c r="D3760" t="s">
        <v>3913</v>
      </c>
      <c r="E3760" t="s">
        <v>8381</v>
      </c>
      <c r="F3760">
        <v>3</v>
      </c>
      <c r="G3760">
        <v>3</v>
      </c>
      <c r="H3760">
        <f t="shared" si="217"/>
        <v>9</v>
      </c>
      <c r="P3760" s="10"/>
      <c r="Q3760" s="10"/>
    </row>
    <row r="3761" spans="1:17" x14ac:dyDescent="0.25">
      <c r="A3761">
        <f t="shared" si="218"/>
        <v>0</v>
      </c>
      <c r="B3761">
        <v>2004</v>
      </c>
      <c r="C3761" t="s">
        <v>8382</v>
      </c>
      <c r="D3761" t="s">
        <v>963</v>
      </c>
      <c r="E3761" t="s">
        <v>8383</v>
      </c>
      <c r="F3761">
        <v>2</v>
      </c>
      <c r="G3761">
        <v>4</v>
      </c>
      <c r="H3761">
        <f t="shared" si="217"/>
        <v>16</v>
      </c>
      <c r="P3761" s="10"/>
      <c r="Q3761" s="10"/>
    </row>
    <row r="3762" spans="1:17" x14ac:dyDescent="0.25">
      <c r="A3762">
        <f t="shared" si="218"/>
        <v>0</v>
      </c>
      <c r="B3762">
        <v>2004</v>
      </c>
      <c r="C3762" t="s">
        <v>8384</v>
      </c>
      <c r="D3762" t="s">
        <v>8385</v>
      </c>
      <c r="E3762" t="s">
        <v>8386</v>
      </c>
      <c r="F3762">
        <v>4</v>
      </c>
      <c r="G3762">
        <v>4</v>
      </c>
      <c r="H3762">
        <f t="shared" si="217"/>
        <v>16</v>
      </c>
      <c r="P3762" s="10"/>
      <c r="Q3762" s="10"/>
    </row>
    <row r="3763" spans="1:17" x14ac:dyDescent="0.25">
      <c r="A3763">
        <f t="shared" si="218"/>
        <v>0</v>
      </c>
      <c r="B3763">
        <v>2004</v>
      </c>
      <c r="C3763" t="s">
        <v>8387</v>
      </c>
      <c r="D3763" t="s">
        <v>7370</v>
      </c>
      <c r="E3763" t="s">
        <v>8388</v>
      </c>
      <c r="F3763">
        <v>2</v>
      </c>
      <c r="G3763">
        <v>4</v>
      </c>
      <c r="H3763">
        <f t="shared" si="217"/>
        <v>16</v>
      </c>
      <c r="P3763" s="10"/>
      <c r="Q3763" s="10"/>
    </row>
    <row r="3764" spans="1:17" x14ac:dyDescent="0.25">
      <c r="A3764">
        <f t="shared" si="218"/>
        <v>0</v>
      </c>
      <c r="B3764">
        <v>2004</v>
      </c>
      <c r="C3764" t="s">
        <v>8389</v>
      </c>
      <c r="D3764" t="s">
        <v>8390</v>
      </c>
      <c r="E3764" t="s">
        <v>8391</v>
      </c>
      <c r="F3764">
        <v>3</v>
      </c>
      <c r="G3764">
        <v>3</v>
      </c>
      <c r="H3764">
        <f t="shared" ref="H3764:H3827" si="219">G3764^2</f>
        <v>9</v>
      </c>
      <c r="P3764" s="10"/>
      <c r="Q3764" s="10"/>
    </row>
    <row r="3765" spans="1:17" x14ac:dyDescent="0.25">
      <c r="A3765">
        <f t="shared" ref="A3765:A3828" si="220">IF(C3765=C3764,1,0)</f>
        <v>0</v>
      </c>
      <c r="B3765">
        <v>2004</v>
      </c>
      <c r="C3765" t="s">
        <v>8392</v>
      </c>
      <c r="D3765" t="s">
        <v>7715</v>
      </c>
      <c r="E3765" t="s">
        <v>8393</v>
      </c>
      <c r="F3765">
        <v>2</v>
      </c>
      <c r="G3765">
        <v>4</v>
      </c>
      <c r="H3765">
        <f t="shared" si="219"/>
        <v>16</v>
      </c>
      <c r="P3765" s="10"/>
      <c r="Q3765" s="10"/>
    </row>
    <row r="3766" spans="1:17" x14ac:dyDescent="0.25">
      <c r="A3766">
        <f t="shared" si="220"/>
        <v>0</v>
      </c>
      <c r="B3766">
        <v>2004</v>
      </c>
      <c r="C3766" t="s">
        <v>8394</v>
      </c>
      <c r="D3766" t="s">
        <v>2223</v>
      </c>
      <c r="E3766" t="s">
        <v>8395</v>
      </c>
      <c r="F3766">
        <v>3</v>
      </c>
      <c r="G3766">
        <v>4</v>
      </c>
      <c r="H3766">
        <f t="shared" si="219"/>
        <v>16</v>
      </c>
      <c r="P3766" s="10"/>
      <c r="Q3766" s="10"/>
    </row>
    <row r="3767" spans="1:17" x14ac:dyDescent="0.25">
      <c r="A3767">
        <f t="shared" si="220"/>
        <v>0</v>
      </c>
      <c r="B3767">
        <v>2004</v>
      </c>
      <c r="C3767" t="s">
        <v>8396</v>
      </c>
      <c r="D3767" t="s">
        <v>2223</v>
      </c>
      <c r="E3767" t="s">
        <v>7254</v>
      </c>
      <c r="F3767">
        <v>3</v>
      </c>
      <c r="G3767">
        <v>4</v>
      </c>
      <c r="H3767">
        <f t="shared" si="219"/>
        <v>16</v>
      </c>
      <c r="P3767" s="10"/>
      <c r="Q3767" s="10"/>
    </row>
    <row r="3768" spans="1:17" x14ac:dyDescent="0.25">
      <c r="A3768">
        <f t="shared" si="220"/>
        <v>0</v>
      </c>
      <c r="B3768">
        <v>2004</v>
      </c>
      <c r="C3768" t="s">
        <v>8397</v>
      </c>
      <c r="D3768" t="s">
        <v>4655</v>
      </c>
      <c r="E3768" t="s">
        <v>8398</v>
      </c>
      <c r="F3768">
        <v>5</v>
      </c>
      <c r="G3768">
        <v>4</v>
      </c>
      <c r="H3768">
        <f t="shared" si="219"/>
        <v>16</v>
      </c>
      <c r="P3768" s="10"/>
      <c r="Q3768" s="10"/>
    </row>
    <row r="3769" spans="1:17" x14ac:dyDescent="0.25">
      <c r="A3769">
        <f t="shared" si="220"/>
        <v>0</v>
      </c>
      <c r="B3769">
        <v>2004</v>
      </c>
      <c r="C3769" t="s">
        <v>8399</v>
      </c>
      <c r="D3769" t="s">
        <v>1239</v>
      </c>
      <c r="E3769" t="s">
        <v>8400</v>
      </c>
      <c r="F3769">
        <v>2</v>
      </c>
      <c r="G3769">
        <v>4</v>
      </c>
      <c r="H3769">
        <f t="shared" si="219"/>
        <v>16</v>
      </c>
      <c r="P3769" s="10"/>
      <c r="Q3769" s="10"/>
    </row>
    <row r="3770" spans="1:17" x14ac:dyDescent="0.25">
      <c r="A3770">
        <f t="shared" si="220"/>
        <v>0</v>
      </c>
      <c r="B3770">
        <v>2004</v>
      </c>
      <c r="C3770" t="s">
        <v>8401</v>
      </c>
      <c r="D3770" t="s">
        <v>4321</v>
      </c>
      <c r="E3770" t="s">
        <v>8402</v>
      </c>
      <c r="F3770">
        <v>2</v>
      </c>
      <c r="G3770">
        <v>4</v>
      </c>
      <c r="H3770">
        <f t="shared" si="219"/>
        <v>16</v>
      </c>
      <c r="P3770" s="10"/>
      <c r="Q3770" s="10"/>
    </row>
    <row r="3771" spans="1:17" x14ac:dyDescent="0.25">
      <c r="A3771">
        <f t="shared" si="220"/>
        <v>0</v>
      </c>
      <c r="B3771">
        <v>2004</v>
      </c>
      <c r="C3771" t="s">
        <v>8403</v>
      </c>
      <c r="D3771" t="s">
        <v>8404</v>
      </c>
      <c r="E3771" t="s">
        <v>8405</v>
      </c>
      <c r="F3771">
        <v>2</v>
      </c>
      <c r="G3771">
        <v>2</v>
      </c>
      <c r="H3771">
        <f t="shared" si="219"/>
        <v>4</v>
      </c>
      <c r="P3771" s="10"/>
      <c r="Q3771" s="10"/>
    </row>
    <row r="3772" spans="1:17" x14ac:dyDescent="0.25">
      <c r="A3772">
        <f t="shared" si="220"/>
        <v>0</v>
      </c>
      <c r="B3772">
        <v>2004</v>
      </c>
      <c r="C3772" t="s">
        <v>8406</v>
      </c>
      <c r="D3772" t="s">
        <v>815</v>
      </c>
      <c r="E3772" t="s">
        <v>8407</v>
      </c>
      <c r="F3772">
        <v>2</v>
      </c>
      <c r="G3772">
        <v>2</v>
      </c>
      <c r="H3772">
        <f t="shared" si="219"/>
        <v>4</v>
      </c>
      <c r="P3772" s="10"/>
      <c r="Q3772" s="10"/>
    </row>
    <row r="3773" spans="1:17" x14ac:dyDescent="0.25">
      <c r="A3773">
        <f t="shared" si="220"/>
        <v>0</v>
      </c>
      <c r="B3773">
        <v>2004</v>
      </c>
      <c r="C3773" t="s">
        <v>8408</v>
      </c>
      <c r="D3773" t="s">
        <v>315</v>
      </c>
      <c r="E3773" t="s">
        <v>8409</v>
      </c>
      <c r="F3773">
        <v>2</v>
      </c>
      <c r="G3773">
        <v>3</v>
      </c>
      <c r="H3773">
        <f t="shared" si="219"/>
        <v>9</v>
      </c>
      <c r="P3773" s="10"/>
      <c r="Q3773" s="10"/>
    </row>
    <row r="3774" spans="1:17" x14ac:dyDescent="0.25">
      <c r="A3774">
        <f t="shared" si="220"/>
        <v>0</v>
      </c>
      <c r="B3774">
        <v>2004</v>
      </c>
      <c r="C3774" t="s">
        <v>8410</v>
      </c>
      <c r="D3774" t="s">
        <v>8411</v>
      </c>
      <c r="E3774" t="s">
        <v>8412</v>
      </c>
      <c r="F3774">
        <v>2</v>
      </c>
      <c r="G3774">
        <v>4</v>
      </c>
      <c r="H3774">
        <f t="shared" si="219"/>
        <v>16</v>
      </c>
      <c r="P3774" s="10"/>
      <c r="Q3774" s="10"/>
    </row>
    <row r="3775" spans="1:17" x14ac:dyDescent="0.25">
      <c r="A3775">
        <f t="shared" si="220"/>
        <v>0</v>
      </c>
      <c r="B3775">
        <v>2004</v>
      </c>
      <c r="C3775" t="s">
        <v>8413</v>
      </c>
      <c r="D3775" t="s">
        <v>2310</v>
      </c>
      <c r="E3775" t="s">
        <v>8414</v>
      </c>
      <c r="F3775">
        <v>2</v>
      </c>
      <c r="G3775">
        <v>4</v>
      </c>
      <c r="H3775">
        <f t="shared" si="219"/>
        <v>16</v>
      </c>
      <c r="P3775" s="10"/>
      <c r="Q3775" s="10"/>
    </row>
    <row r="3776" spans="1:17" x14ac:dyDescent="0.25">
      <c r="A3776">
        <f t="shared" si="220"/>
        <v>0</v>
      </c>
      <c r="B3776">
        <v>2004</v>
      </c>
      <c r="C3776" t="s">
        <v>8415</v>
      </c>
      <c r="D3776" t="s">
        <v>437</v>
      </c>
      <c r="E3776" t="s">
        <v>8416</v>
      </c>
      <c r="F3776">
        <v>5</v>
      </c>
      <c r="G3776">
        <v>4</v>
      </c>
      <c r="H3776">
        <f t="shared" si="219"/>
        <v>16</v>
      </c>
      <c r="P3776" s="10"/>
      <c r="Q3776" s="10"/>
    </row>
    <row r="3777" spans="1:17" x14ac:dyDescent="0.25">
      <c r="A3777">
        <f t="shared" si="220"/>
        <v>0</v>
      </c>
      <c r="B3777">
        <v>2004</v>
      </c>
      <c r="C3777" t="s">
        <v>8417</v>
      </c>
      <c r="D3777" t="s">
        <v>392</v>
      </c>
      <c r="E3777" t="s">
        <v>8418</v>
      </c>
      <c r="F3777">
        <v>5</v>
      </c>
      <c r="G3777">
        <v>4</v>
      </c>
      <c r="H3777">
        <f t="shared" si="219"/>
        <v>16</v>
      </c>
      <c r="P3777" s="10"/>
      <c r="Q3777" s="10"/>
    </row>
    <row r="3778" spans="1:17" x14ac:dyDescent="0.25">
      <c r="A3778">
        <f t="shared" si="220"/>
        <v>0</v>
      </c>
      <c r="B3778">
        <v>2004</v>
      </c>
      <c r="C3778" t="s">
        <v>8419</v>
      </c>
      <c r="D3778" t="s">
        <v>2994</v>
      </c>
      <c r="E3778" t="s">
        <v>8420</v>
      </c>
      <c r="F3778">
        <v>2</v>
      </c>
      <c r="G3778">
        <v>4</v>
      </c>
      <c r="H3778">
        <f t="shared" si="219"/>
        <v>16</v>
      </c>
      <c r="P3778" s="10"/>
      <c r="Q3778" s="10"/>
    </row>
    <row r="3779" spans="1:17" x14ac:dyDescent="0.25">
      <c r="A3779">
        <f t="shared" si="220"/>
        <v>0</v>
      </c>
      <c r="B3779">
        <v>2004</v>
      </c>
      <c r="C3779" t="s">
        <v>8421</v>
      </c>
      <c r="D3779" t="s">
        <v>376</v>
      </c>
      <c r="E3779" t="s">
        <v>8422</v>
      </c>
      <c r="F3779">
        <v>2</v>
      </c>
      <c r="G3779">
        <v>4</v>
      </c>
      <c r="H3779">
        <f t="shared" si="219"/>
        <v>16</v>
      </c>
      <c r="P3779" s="10"/>
      <c r="Q3779" s="10"/>
    </row>
    <row r="3780" spans="1:17" x14ac:dyDescent="0.25">
      <c r="A3780">
        <f t="shared" si="220"/>
        <v>0</v>
      </c>
      <c r="B3780">
        <v>2004</v>
      </c>
      <c r="C3780" t="s">
        <v>8423</v>
      </c>
      <c r="D3780" t="s">
        <v>2562</v>
      </c>
      <c r="E3780" t="s">
        <v>8424</v>
      </c>
      <c r="F3780">
        <v>2</v>
      </c>
      <c r="G3780">
        <v>4</v>
      </c>
      <c r="H3780">
        <f t="shared" si="219"/>
        <v>16</v>
      </c>
      <c r="P3780" s="10"/>
      <c r="Q3780" s="10"/>
    </row>
    <row r="3781" spans="1:17" x14ac:dyDescent="0.25">
      <c r="A3781">
        <f t="shared" si="220"/>
        <v>0</v>
      </c>
      <c r="B3781">
        <v>2004</v>
      </c>
      <c r="C3781" t="s">
        <v>8425</v>
      </c>
      <c r="D3781" t="s">
        <v>2374</v>
      </c>
      <c r="E3781" t="s">
        <v>8426</v>
      </c>
      <c r="F3781">
        <v>2</v>
      </c>
      <c r="G3781">
        <v>4</v>
      </c>
      <c r="H3781">
        <f t="shared" si="219"/>
        <v>16</v>
      </c>
      <c r="P3781" s="10"/>
      <c r="Q3781" s="10"/>
    </row>
    <row r="3782" spans="1:17" x14ac:dyDescent="0.25">
      <c r="A3782">
        <f t="shared" si="220"/>
        <v>0</v>
      </c>
      <c r="B3782">
        <v>2004</v>
      </c>
      <c r="C3782" t="s">
        <v>8427</v>
      </c>
      <c r="D3782" t="s">
        <v>2024</v>
      </c>
      <c r="E3782" t="s">
        <v>8428</v>
      </c>
      <c r="F3782">
        <v>2</v>
      </c>
      <c r="G3782">
        <v>4</v>
      </c>
      <c r="H3782">
        <f t="shared" si="219"/>
        <v>16</v>
      </c>
      <c r="P3782" s="10"/>
      <c r="Q3782" s="10"/>
    </row>
    <row r="3783" spans="1:17" x14ac:dyDescent="0.25">
      <c r="A3783">
        <f t="shared" si="220"/>
        <v>0</v>
      </c>
      <c r="B3783">
        <v>2004</v>
      </c>
      <c r="C3783" t="s">
        <v>8429</v>
      </c>
      <c r="D3783" t="s">
        <v>768</v>
      </c>
      <c r="E3783" t="s">
        <v>8430</v>
      </c>
      <c r="F3783">
        <v>4</v>
      </c>
      <c r="G3783">
        <v>4</v>
      </c>
      <c r="H3783">
        <f t="shared" si="219"/>
        <v>16</v>
      </c>
      <c r="P3783" s="10"/>
      <c r="Q3783" s="10"/>
    </row>
    <row r="3784" spans="1:17" x14ac:dyDescent="0.25">
      <c r="A3784">
        <f t="shared" si="220"/>
        <v>0</v>
      </c>
      <c r="B3784">
        <v>2004</v>
      </c>
      <c r="C3784" t="s">
        <v>8431</v>
      </c>
      <c r="D3784" t="s">
        <v>1512</v>
      </c>
      <c r="E3784" t="s">
        <v>8432</v>
      </c>
      <c r="F3784">
        <v>3</v>
      </c>
      <c r="G3784">
        <v>4</v>
      </c>
      <c r="H3784">
        <f t="shared" si="219"/>
        <v>16</v>
      </c>
      <c r="P3784" s="10"/>
      <c r="Q3784" s="10"/>
    </row>
    <row r="3785" spans="1:17" x14ac:dyDescent="0.25">
      <c r="A3785">
        <f t="shared" si="220"/>
        <v>0</v>
      </c>
      <c r="B3785">
        <v>2004</v>
      </c>
      <c r="C3785" t="s">
        <v>8433</v>
      </c>
      <c r="D3785" t="s">
        <v>8434</v>
      </c>
      <c r="E3785" t="s">
        <v>8435</v>
      </c>
      <c r="F3785">
        <v>3</v>
      </c>
      <c r="G3785">
        <v>4</v>
      </c>
      <c r="H3785">
        <f t="shared" si="219"/>
        <v>16</v>
      </c>
      <c r="P3785" s="10"/>
      <c r="Q3785" s="10"/>
    </row>
    <row r="3786" spans="1:17" x14ac:dyDescent="0.25">
      <c r="A3786">
        <f t="shared" si="220"/>
        <v>0</v>
      </c>
      <c r="B3786">
        <v>2004</v>
      </c>
      <c r="C3786" t="s">
        <v>8436</v>
      </c>
      <c r="D3786" t="s">
        <v>458</v>
      </c>
      <c r="E3786" t="s">
        <v>8437</v>
      </c>
      <c r="F3786">
        <v>3</v>
      </c>
      <c r="G3786">
        <v>3</v>
      </c>
      <c r="H3786">
        <f t="shared" si="219"/>
        <v>9</v>
      </c>
      <c r="P3786" s="10"/>
      <c r="Q3786" s="10"/>
    </row>
    <row r="3787" spans="1:17" x14ac:dyDescent="0.25">
      <c r="A3787">
        <f t="shared" si="220"/>
        <v>0</v>
      </c>
      <c r="B3787">
        <v>2004</v>
      </c>
      <c r="C3787" t="s">
        <v>8438</v>
      </c>
      <c r="D3787" t="s">
        <v>5953</v>
      </c>
      <c r="E3787" t="s">
        <v>8439</v>
      </c>
      <c r="F3787">
        <v>3</v>
      </c>
      <c r="G3787">
        <v>3</v>
      </c>
      <c r="H3787">
        <f t="shared" si="219"/>
        <v>9</v>
      </c>
      <c r="P3787" s="10"/>
      <c r="Q3787" s="10"/>
    </row>
    <row r="3788" spans="1:17" x14ac:dyDescent="0.25">
      <c r="A3788">
        <f t="shared" si="220"/>
        <v>0</v>
      </c>
      <c r="B3788">
        <v>2004</v>
      </c>
      <c r="C3788" t="s">
        <v>8440</v>
      </c>
      <c r="D3788" t="s">
        <v>2374</v>
      </c>
      <c r="E3788" t="s">
        <v>8441</v>
      </c>
      <c r="F3788">
        <v>2</v>
      </c>
      <c r="G3788">
        <v>4</v>
      </c>
      <c r="H3788">
        <f t="shared" si="219"/>
        <v>16</v>
      </c>
      <c r="P3788" s="10"/>
      <c r="Q3788" s="10"/>
    </row>
    <row r="3789" spans="1:17" x14ac:dyDescent="0.25">
      <c r="A3789">
        <f t="shared" si="220"/>
        <v>0</v>
      </c>
      <c r="B3789">
        <v>2004</v>
      </c>
      <c r="C3789" t="s">
        <v>8442</v>
      </c>
      <c r="D3789" t="s">
        <v>2053</v>
      </c>
      <c r="E3789" t="s">
        <v>8443</v>
      </c>
      <c r="F3789">
        <v>2</v>
      </c>
      <c r="G3789">
        <v>4</v>
      </c>
      <c r="H3789">
        <f t="shared" si="219"/>
        <v>16</v>
      </c>
      <c r="P3789" s="10"/>
      <c r="Q3789" s="10"/>
    </row>
    <row r="3790" spans="1:17" x14ac:dyDescent="0.25">
      <c r="A3790">
        <f t="shared" si="220"/>
        <v>0</v>
      </c>
      <c r="B3790">
        <v>2004</v>
      </c>
      <c r="C3790" t="s">
        <v>8444</v>
      </c>
      <c r="D3790" t="s">
        <v>4232</v>
      </c>
      <c r="E3790" t="s">
        <v>8445</v>
      </c>
      <c r="F3790">
        <v>4</v>
      </c>
      <c r="G3790">
        <v>4</v>
      </c>
      <c r="H3790">
        <f t="shared" si="219"/>
        <v>16</v>
      </c>
      <c r="P3790" s="10"/>
      <c r="Q3790" s="10"/>
    </row>
    <row r="3791" spans="1:17" x14ac:dyDescent="0.25">
      <c r="A3791">
        <f t="shared" si="220"/>
        <v>0</v>
      </c>
      <c r="B3791">
        <v>2004</v>
      </c>
      <c r="C3791" t="s">
        <v>8446</v>
      </c>
      <c r="D3791" t="s">
        <v>392</v>
      </c>
      <c r="E3791" t="s">
        <v>8447</v>
      </c>
      <c r="F3791">
        <v>4</v>
      </c>
      <c r="G3791">
        <v>2</v>
      </c>
      <c r="H3791">
        <f t="shared" si="219"/>
        <v>4</v>
      </c>
      <c r="P3791" s="10"/>
      <c r="Q3791" s="10"/>
    </row>
    <row r="3792" spans="1:17" x14ac:dyDescent="0.25">
      <c r="A3792">
        <f t="shared" si="220"/>
        <v>0</v>
      </c>
      <c r="B3792">
        <v>2004</v>
      </c>
      <c r="C3792" t="s">
        <v>8448</v>
      </c>
      <c r="D3792" t="s">
        <v>2374</v>
      </c>
      <c r="E3792" t="s">
        <v>8449</v>
      </c>
      <c r="F3792">
        <v>2</v>
      </c>
      <c r="G3792">
        <v>4</v>
      </c>
      <c r="H3792">
        <f t="shared" si="219"/>
        <v>16</v>
      </c>
      <c r="P3792" s="10"/>
      <c r="Q3792" s="10"/>
    </row>
    <row r="3793" spans="1:17" x14ac:dyDescent="0.25">
      <c r="A3793">
        <f t="shared" si="220"/>
        <v>0</v>
      </c>
      <c r="B3793">
        <v>2004</v>
      </c>
      <c r="C3793" t="s">
        <v>8450</v>
      </c>
      <c r="D3793" t="s">
        <v>392</v>
      </c>
      <c r="E3793" t="s">
        <v>8451</v>
      </c>
      <c r="F3793">
        <v>2</v>
      </c>
      <c r="G3793">
        <v>4</v>
      </c>
      <c r="H3793">
        <f t="shared" si="219"/>
        <v>16</v>
      </c>
      <c r="P3793" s="10"/>
      <c r="Q3793" s="10"/>
    </row>
    <row r="3794" spans="1:17" x14ac:dyDescent="0.25">
      <c r="A3794">
        <f t="shared" si="220"/>
        <v>0</v>
      </c>
      <c r="B3794">
        <v>2004</v>
      </c>
      <c r="C3794" t="s">
        <v>8452</v>
      </c>
      <c r="D3794" t="s">
        <v>8453</v>
      </c>
      <c r="E3794" t="s">
        <v>8454</v>
      </c>
      <c r="F3794">
        <v>2</v>
      </c>
      <c r="G3794">
        <v>4</v>
      </c>
      <c r="H3794">
        <f t="shared" si="219"/>
        <v>16</v>
      </c>
      <c r="P3794" s="10"/>
      <c r="Q3794" s="10"/>
    </row>
    <row r="3795" spans="1:17" x14ac:dyDescent="0.25">
      <c r="A3795">
        <f t="shared" si="220"/>
        <v>0</v>
      </c>
      <c r="B3795">
        <v>2004</v>
      </c>
      <c r="C3795" t="s">
        <v>8455</v>
      </c>
      <c r="D3795" t="s">
        <v>2766</v>
      </c>
      <c r="E3795" t="s">
        <v>8456</v>
      </c>
      <c r="F3795">
        <v>2</v>
      </c>
      <c r="G3795">
        <v>4</v>
      </c>
      <c r="H3795">
        <f t="shared" si="219"/>
        <v>16</v>
      </c>
      <c r="P3795" s="10"/>
      <c r="Q3795" s="10"/>
    </row>
    <row r="3796" spans="1:17" x14ac:dyDescent="0.25">
      <c r="A3796">
        <f t="shared" si="220"/>
        <v>0</v>
      </c>
      <c r="B3796">
        <v>2004</v>
      </c>
      <c r="C3796" t="s">
        <v>8457</v>
      </c>
      <c r="D3796" t="s">
        <v>1748</v>
      </c>
      <c r="E3796" t="s">
        <v>8458</v>
      </c>
      <c r="F3796">
        <v>2</v>
      </c>
      <c r="G3796">
        <v>4</v>
      </c>
      <c r="H3796">
        <f t="shared" si="219"/>
        <v>16</v>
      </c>
      <c r="P3796" s="10"/>
      <c r="Q3796" s="10"/>
    </row>
    <row r="3797" spans="1:17" x14ac:dyDescent="0.25">
      <c r="A3797">
        <f t="shared" si="220"/>
        <v>0</v>
      </c>
      <c r="B3797">
        <v>2004</v>
      </c>
      <c r="C3797" t="s">
        <v>8459</v>
      </c>
      <c r="D3797" t="s">
        <v>8460</v>
      </c>
      <c r="E3797" t="s">
        <v>8461</v>
      </c>
      <c r="F3797">
        <v>2</v>
      </c>
      <c r="G3797">
        <v>3</v>
      </c>
      <c r="H3797">
        <f t="shared" si="219"/>
        <v>9</v>
      </c>
      <c r="P3797" s="10"/>
      <c r="Q3797" s="10"/>
    </row>
    <row r="3798" spans="1:17" x14ac:dyDescent="0.25">
      <c r="A3798">
        <f t="shared" si="220"/>
        <v>0</v>
      </c>
      <c r="B3798">
        <v>2004</v>
      </c>
      <c r="C3798" t="s">
        <v>8462</v>
      </c>
      <c r="D3798" t="s">
        <v>2388</v>
      </c>
      <c r="E3798" t="s">
        <v>8463</v>
      </c>
      <c r="F3798">
        <v>2</v>
      </c>
      <c r="G3798">
        <v>4</v>
      </c>
      <c r="H3798">
        <f t="shared" si="219"/>
        <v>16</v>
      </c>
      <c r="P3798" s="10"/>
      <c r="Q3798" s="10"/>
    </row>
    <row r="3799" spans="1:17" x14ac:dyDescent="0.25">
      <c r="A3799">
        <f t="shared" si="220"/>
        <v>0</v>
      </c>
      <c r="B3799">
        <v>2004</v>
      </c>
      <c r="C3799" t="s">
        <v>8464</v>
      </c>
      <c r="D3799" t="s">
        <v>492</v>
      </c>
      <c r="E3799" t="s">
        <v>8465</v>
      </c>
      <c r="F3799">
        <v>3</v>
      </c>
      <c r="G3799">
        <v>2</v>
      </c>
      <c r="H3799">
        <f t="shared" si="219"/>
        <v>4</v>
      </c>
      <c r="P3799" s="10"/>
      <c r="Q3799" s="10"/>
    </row>
    <row r="3800" spans="1:17" x14ac:dyDescent="0.25">
      <c r="A3800">
        <f t="shared" si="220"/>
        <v>0</v>
      </c>
      <c r="B3800">
        <v>2004</v>
      </c>
      <c r="C3800" t="s">
        <v>8466</v>
      </c>
      <c r="D3800" t="s">
        <v>3234</v>
      </c>
      <c r="E3800" t="s">
        <v>8467</v>
      </c>
      <c r="F3800">
        <v>2</v>
      </c>
      <c r="G3800">
        <v>3</v>
      </c>
      <c r="H3800">
        <f t="shared" si="219"/>
        <v>9</v>
      </c>
      <c r="P3800" s="10"/>
      <c r="Q3800" s="10"/>
    </row>
    <row r="3801" spans="1:17" x14ac:dyDescent="0.25">
      <c r="A3801">
        <f t="shared" si="220"/>
        <v>0</v>
      </c>
      <c r="B3801">
        <v>2004</v>
      </c>
      <c r="C3801" t="s">
        <v>8468</v>
      </c>
      <c r="D3801" t="s">
        <v>315</v>
      </c>
      <c r="E3801" t="s">
        <v>8469</v>
      </c>
      <c r="F3801">
        <v>2</v>
      </c>
      <c r="G3801">
        <v>3</v>
      </c>
      <c r="H3801">
        <f t="shared" si="219"/>
        <v>9</v>
      </c>
      <c r="P3801" s="10"/>
      <c r="Q3801" s="10"/>
    </row>
    <row r="3802" spans="1:17" x14ac:dyDescent="0.25">
      <c r="A3802">
        <f t="shared" si="220"/>
        <v>0</v>
      </c>
      <c r="B3802">
        <v>2004</v>
      </c>
      <c r="C3802" t="s">
        <v>8470</v>
      </c>
      <c r="D3802" t="s">
        <v>1788</v>
      </c>
      <c r="E3802" t="s">
        <v>6650</v>
      </c>
      <c r="F3802">
        <v>3</v>
      </c>
      <c r="G3802">
        <v>4</v>
      </c>
      <c r="H3802">
        <f t="shared" si="219"/>
        <v>16</v>
      </c>
      <c r="P3802" s="10"/>
      <c r="Q3802" s="10"/>
    </row>
    <row r="3803" spans="1:17" x14ac:dyDescent="0.25">
      <c r="A3803">
        <f t="shared" si="220"/>
        <v>0</v>
      </c>
      <c r="B3803">
        <v>2004</v>
      </c>
      <c r="C3803" t="s">
        <v>8471</v>
      </c>
      <c r="D3803" t="s">
        <v>5476</v>
      </c>
      <c r="E3803" t="s">
        <v>8472</v>
      </c>
      <c r="F3803">
        <v>2</v>
      </c>
      <c r="G3803">
        <v>4</v>
      </c>
      <c r="H3803">
        <f t="shared" si="219"/>
        <v>16</v>
      </c>
      <c r="P3803" s="10"/>
      <c r="Q3803" s="10"/>
    </row>
    <row r="3804" spans="1:17" x14ac:dyDescent="0.25">
      <c r="A3804">
        <f t="shared" si="220"/>
        <v>0</v>
      </c>
      <c r="B3804">
        <v>2004</v>
      </c>
      <c r="C3804" t="s">
        <v>8473</v>
      </c>
      <c r="D3804" t="s">
        <v>2640</v>
      </c>
      <c r="E3804" t="s">
        <v>8474</v>
      </c>
      <c r="F3804">
        <v>3</v>
      </c>
      <c r="G3804">
        <v>4</v>
      </c>
      <c r="H3804">
        <f t="shared" si="219"/>
        <v>16</v>
      </c>
      <c r="P3804" s="10"/>
      <c r="Q3804" s="10"/>
    </row>
    <row r="3805" spans="1:17" x14ac:dyDescent="0.25">
      <c r="A3805">
        <f t="shared" si="220"/>
        <v>0</v>
      </c>
      <c r="B3805">
        <v>2004</v>
      </c>
      <c r="C3805" t="s">
        <v>8475</v>
      </c>
      <c r="D3805" t="s">
        <v>7540</v>
      </c>
      <c r="E3805" t="s">
        <v>8476</v>
      </c>
      <c r="F3805">
        <v>3</v>
      </c>
      <c r="G3805">
        <v>3</v>
      </c>
      <c r="H3805">
        <f t="shared" si="219"/>
        <v>9</v>
      </c>
      <c r="P3805" s="10"/>
      <c r="Q3805" s="10"/>
    </row>
    <row r="3806" spans="1:17" x14ac:dyDescent="0.25">
      <c r="A3806">
        <f t="shared" si="220"/>
        <v>0</v>
      </c>
      <c r="B3806">
        <v>2004</v>
      </c>
      <c r="C3806" t="s">
        <v>8477</v>
      </c>
      <c r="D3806" t="s">
        <v>8478</v>
      </c>
      <c r="E3806" t="s">
        <v>8479</v>
      </c>
      <c r="F3806">
        <v>2</v>
      </c>
      <c r="G3806">
        <v>4</v>
      </c>
      <c r="H3806">
        <f t="shared" si="219"/>
        <v>16</v>
      </c>
      <c r="P3806" s="10"/>
      <c r="Q3806" s="10"/>
    </row>
    <row r="3807" spans="1:17" x14ac:dyDescent="0.25">
      <c r="A3807">
        <f t="shared" si="220"/>
        <v>0</v>
      </c>
      <c r="B3807">
        <v>2004</v>
      </c>
      <c r="C3807" t="s">
        <v>8480</v>
      </c>
      <c r="D3807" t="s">
        <v>6242</v>
      </c>
      <c r="E3807" t="s">
        <v>8481</v>
      </c>
      <c r="F3807">
        <v>3</v>
      </c>
      <c r="G3807">
        <v>3</v>
      </c>
      <c r="H3807">
        <f t="shared" si="219"/>
        <v>9</v>
      </c>
      <c r="P3807" s="10"/>
      <c r="Q3807" s="10"/>
    </row>
    <row r="3808" spans="1:17" x14ac:dyDescent="0.25">
      <c r="A3808">
        <f t="shared" si="220"/>
        <v>0</v>
      </c>
      <c r="B3808">
        <v>2004</v>
      </c>
      <c r="C3808" t="s">
        <v>8482</v>
      </c>
      <c r="D3808" t="s">
        <v>4476</v>
      </c>
      <c r="E3808" t="s">
        <v>8483</v>
      </c>
      <c r="F3808">
        <v>2</v>
      </c>
      <c r="G3808">
        <v>4</v>
      </c>
      <c r="H3808">
        <f t="shared" si="219"/>
        <v>16</v>
      </c>
      <c r="P3808" s="10"/>
      <c r="Q3808" s="10"/>
    </row>
    <row r="3809" spans="1:17" x14ac:dyDescent="0.25">
      <c r="A3809">
        <f t="shared" si="220"/>
        <v>0</v>
      </c>
      <c r="B3809">
        <v>2004</v>
      </c>
      <c r="C3809" t="s">
        <v>8484</v>
      </c>
      <c r="D3809" t="s">
        <v>2374</v>
      </c>
      <c r="E3809" t="s">
        <v>8485</v>
      </c>
      <c r="F3809">
        <v>2</v>
      </c>
      <c r="G3809">
        <v>4</v>
      </c>
      <c r="H3809">
        <f t="shared" si="219"/>
        <v>16</v>
      </c>
      <c r="P3809" s="10"/>
      <c r="Q3809" s="10"/>
    </row>
    <row r="3810" spans="1:17" x14ac:dyDescent="0.25">
      <c r="A3810">
        <f t="shared" si="220"/>
        <v>0</v>
      </c>
      <c r="B3810">
        <v>2004</v>
      </c>
      <c r="C3810" t="s">
        <v>8486</v>
      </c>
      <c r="D3810" t="s">
        <v>511</v>
      </c>
      <c r="E3810" t="s">
        <v>8487</v>
      </c>
      <c r="F3810">
        <v>4</v>
      </c>
      <c r="G3810">
        <v>4</v>
      </c>
      <c r="H3810">
        <f t="shared" si="219"/>
        <v>16</v>
      </c>
      <c r="P3810" s="10"/>
      <c r="Q3810" s="10"/>
    </row>
    <row r="3811" spans="1:17" x14ac:dyDescent="0.25">
      <c r="A3811">
        <f t="shared" si="220"/>
        <v>0</v>
      </c>
      <c r="B3811">
        <v>2004</v>
      </c>
      <c r="C3811" t="s">
        <v>8488</v>
      </c>
      <c r="D3811" t="s">
        <v>576</v>
      </c>
      <c r="E3811" t="s">
        <v>8489</v>
      </c>
      <c r="F3811">
        <v>2</v>
      </c>
      <c r="G3811">
        <v>4</v>
      </c>
      <c r="H3811">
        <f t="shared" si="219"/>
        <v>16</v>
      </c>
      <c r="P3811" s="10"/>
      <c r="Q3811" s="10"/>
    </row>
    <row r="3812" spans="1:17" x14ac:dyDescent="0.25">
      <c r="A3812">
        <f t="shared" si="220"/>
        <v>0</v>
      </c>
      <c r="B3812">
        <v>2004</v>
      </c>
      <c r="C3812" t="s">
        <v>8490</v>
      </c>
      <c r="D3812" t="s">
        <v>373</v>
      </c>
      <c r="E3812" t="s">
        <v>8491</v>
      </c>
      <c r="F3812">
        <v>3</v>
      </c>
      <c r="G3812">
        <v>3</v>
      </c>
      <c r="H3812">
        <f t="shared" si="219"/>
        <v>9</v>
      </c>
      <c r="P3812" s="10"/>
      <c r="Q3812" s="10"/>
    </row>
    <row r="3813" spans="1:17" x14ac:dyDescent="0.25">
      <c r="A3813">
        <f t="shared" si="220"/>
        <v>0</v>
      </c>
      <c r="B3813">
        <v>2004</v>
      </c>
      <c r="C3813" t="s">
        <v>8492</v>
      </c>
      <c r="D3813" t="s">
        <v>2374</v>
      </c>
      <c r="E3813" t="s">
        <v>8493</v>
      </c>
      <c r="F3813">
        <v>2</v>
      </c>
      <c r="G3813">
        <v>4</v>
      </c>
      <c r="H3813">
        <f t="shared" si="219"/>
        <v>16</v>
      </c>
      <c r="P3813" s="10"/>
      <c r="Q3813" s="10"/>
    </row>
    <row r="3814" spans="1:17" x14ac:dyDescent="0.25">
      <c r="A3814">
        <f t="shared" si="220"/>
        <v>0</v>
      </c>
      <c r="B3814">
        <v>2004</v>
      </c>
      <c r="C3814" t="s">
        <v>8494</v>
      </c>
      <c r="D3814" t="s">
        <v>5926</v>
      </c>
      <c r="E3814" t="s">
        <v>8495</v>
      </c>
      <c r="F3814">
        <v>2</v>
      </c>
      <c r="G3814">
        <v>4</v>
      </c>
      <c r="H3814">
        <f t="shared" si="219"/>
        <v>16</v>
      </c>
      <c r="P3814" s="10"/>
      <c r="Q3814" s="10"/>
    </row>
    <row r="3815" spans="1:17" x14ac:dyDescent="0.25">
      <c r="A3815">
        <f t="shared" si="220"/>
        <v>0</v>
      </c>
      <c r="B3815">
        <v>2004</v>
      </c>
      <c r="C3815" t="s">
        <v>8496</v>
      </c>
      <c r="D3815" t="s">
        <v>312</v>
      </c>
      <c r="E3815" t="s">
        <v>8497</v>
      </c>
      <c r="F3815">
        <v>2</v>
      </c>
      <c r="G3815">
        <v>3</v>
      </c>
      <c r="H3815">
        <f t="shared" si="219"/>
        <v>9</v>
      </c>
      <c r="P3815" s="10"/>
      <c r="Q3815" s="10"/>
    </row>
    <row r="3816" spans="1:17" x14ac:dyDescent="0.25">
      <c r="A3816">
        <f t="shared" si="220"/>
        <v>0</v>
      </c>
      <c r="B3816">
        <v>2004</v>
      </c>
      <c r="C3816" t="s">
        <v>8498</v>
      </c>
      <c r="D3816" t="s">
        <v>835</v>
      </c>
      <c r="E3816" t="s">
        <v>8499</v>
      </c>
      <c r="F3816">
        <v>3</v>
      </c>
      <c r="G3816">
        <v>4</v>
      </c>
      <c r="H3816">
        <f t="shared" si="219"/>
        <v>16</v>
      </c>
      <c r="P3816" s="10"/>
      <c r="Q3816" s="10"/>
    </row>
    <row r="3817" spans="1:17" x14ac:dyDescent="0.25">
      <c r="A3817">
        <f t="shared" si="220"/>
        <v>0</v>
      </c>
      <c r="B3817">
        <v>2004</v>
      </c>
      <c r="C3817" t="s">
        <v>8500</v>
      </c>
      <c r="D3817" t="s">
        <v>324</v>
      </c>
      <c r="E3817" t="s">
        <v>8501</v>
      </c>
      <c r="F3817">
        <v>3</v>
      </c>
      <c r="G3817">
        <v>4</v>
      </c>
      <c r="H3817">
        <f t="shared" si="219"/>
        <v>16</v>
      </c>
      <c r="P3817" s="10"/>
      <c r="Q3817" s="10"/>
    </row>
    <row r="3818" spans="1:17" x14ac:dyDescent="0.25">
      <c r="A3818">
        <f t="shared" si="220"/>
        <v>0</v>
      </c>
      <c r="B3818">
        <v>2004</v>
      </c>
      <c r="C3818" t="s">
        <v>8502</v>
      </c>
      <c r="D3818" t="s">
        <v>324</v>
      </c>
      <c r="E3818" t="s">
        <v>8501</v>
      </c>
      <c r="F3818">
        <v>3</v>
      </c>
      <c r="G3818">
        <v>4</v>
      </c>
      <c r="H3818">
        <f t="shared" si="219"/>
        <v>16</v>
      </c>
      <c r="P3818" s="10"/>
      <c r="Q3818" s="10"/>
    </row>
    <row r="3819" spans="1:17" x14ac:dyDescent="0.25">
      <c r="A3819">
        <f t="shared" si="220"/>
        <v>0</v>
      </c>
      <c r="B3819">
        <v>2004</v>
      </c>
      <c r="C3819" t="s">
        <v>8503</v>
      </c>
      <c r="D3819" t="s">
        <v>353</v>
      </c>
      <c r="E3819" t="s">
        <v>8504</v>
      </c>
      <c r="F3819">
        <v>4</v>
      </c>
      <c r="G3819">
        <v>4</v>
      </c>
      <c r="H3819">
        <f t="shared" si="219"/>
        <v>16</v>
      </c>
      <c r="P3819" s="10"/>
      <c r="Q3819" s="10"/>
    </row>
    <row r="3820" spans="1:17" x14ac:dyDescent="0.25">
      <c r="A3820">
        <f t="shared" si="220"/>
        <v>0</v>
      </c>
      <c r="B3820">
        <v>2004</v>
      </c>
      <c r="C3820" t="s">
        <v>8505</v>
      </c>
      <c r="D3820" t="s">
        <v>993</v>
      </c>
      <c r="E3820" t="s">
        <v>8506</v>
      </c>
      <c r="F3820">
        <v>2</v>
      </c>
      <c r="G3820">
        <v>4</v>
      </c>
      <c r="H3820">
        <f t="shared" si="219"/>
        <v>16</v>
      </c>
      <c r="P3820" s="10"/>
      <c r="Q3820" s="10"/>
    </row>
    <row r="3821" spans="1:17" x14ac:dyDescent="0.25">
      <c r="A3821">
        <f t="shared" si="220"/>
        <v>0</v>
      </c>
      <c r="B3821">
        <v>2004</v>
      </c>
      <c r="C3821" t="s">
        <v>8507</v>
      </c>
      <c r="D3821" t="s">
        <v>364</v>
      </c>
      <c r="E3821" t="s">
        <v>8508</v>
      </c>
      <c r="F3821">
        <v>3</v>
      </c>
      <c r="G3821">
        <v>4</v>
      </c>
      <c r="H3821">
        <f t="shared" si="219"/>
        <v>16</v>
      </c>
      <c r="P3821" s="10"/>
      <c r="Q3821" s="10"/>
    </row>
    <row r="3822" spans="1:17" x14ac:dyDescent="0.25">
      <c r="A3822">
        <f t="shared" si="220"/>
        <v>0</v>
      </c>
      <c r="B3822">
        <v>2004</v>
      </c>
      <c r="C3822" t="s">
        <v>8509</v>
      </c>
      <c r="D3822" t="s">
        <v>8510</v>
      </c>
      <c r="E3822" t="s">
        <v>8511</v>
      </c>
      <c r="F3822">
        <v>4</v>
      </c>
      <c r="G3822">
        <v>4</v>
      </c>
      <c r="H3822">
        <f t="shared" si="219"/>
        <v>16</v>
      </c>
      <c r="P3822" s="10"/>
      <c r="Q3822" s="10"/>
    </row>
    <row r="3823" spans="1:17" x14ac:dyDescent="0.25">
      <c r="A3823">
        <f t="shared" si="220"/>
        <v>0</v>
      </c>
      <c r="B3823">
        <v>2004</v>
      </c>
      <c r="C3823" t="s">
        <v>8512</v>
      </c>
      <c r="D3823" t="s">
        <v>2374</v>
      </c>
      <c r="E3823" t="s">
        <v>8513</v>
      </c>
      <c r="F3823">
        <v>2</v>
      </c>
      <c r="G3823">
        <v>3</v>
      </c>
      <c r="H3823">
        <f t="shared" si="219"/>
        <v>9</v>
      </c>
      <c r="P3823" s="10"/>
      <c r="Q3823" s="10"/>
    </row>
    <row r="3824" spans="1:17" x14ac:dyDescent="0.25">
      <c r="A3824">
        <f t="shared" si="220"/>
        <v>0</v>
      </c>
      <c r="B3824">
        <v>2004</v>
      </c>
      <c r="C3824" t="s">
        <v>8514</v>
      </c>
      <c r="D3824" t="s">
        <v>327</v>
      </c>
      <c r="E3824" t="s">
        <v>6904</v>
      </c>
      <c r="F3824">
        <v>2</v>
      </c>
      <c r="G3824">
        <v>4</v>
      </c>
      <c r="H3824">
        <f t="shared" si="219"/>
        <v>16</v>
      </c>
      <c r="P3824" s="10"/>
      <c r="Q3824" s="10"/>
    </row>
    <row r="3825" spans="1:17" x14ac:dyDescent="0.25">
      <c r="A3825">
        <f t="shared" si="220"/>
        <v>0</v>
      </c>
      <c r="B3825">
        <v>2004</v>
      </c>
      <c r="C3825" t="s">
        <v>8515</v>
      </c>
      <c r="D3825" t="s">
        <v>395</v>
      </c>
      <c r="E3825" t="s">
        <v>8516</v>
      </c>
      <c r="F3825">
        <v>3</v>
      </c>
      <c r="G3825">
        <v>4</v>
      </c>
      <c r="H3825">
        <f t="shared" si="219"/>
        <v>16</v>
      </c>
      <c r="P3825" s="10"/>
      <c r="Q3825" s="10"/>
    </row>
    <row r="3826" spans="1:17" x14ac:dyDescent="0.25">
      <c r="A3826">
        <f t="shared" si="220"/>
        <v>0</v>
      </c>
      <c r="B3826">
        <v>2004</v>
      </c>
      <c r="C3826" t="s">
        <v>8517</v>
      </c>
      <c r="D3826" t="s">
        <v>602</v>
      </c>
      <c r="E3826" t="s">
        <v>8518</v>
      </c>
      <c r="F3826">
        <v>3</v>
      </c>
      <c r="G3826">
        <v>4</v>
      </c>
      <c r="H3826">
        <f t="shared" si="219"/>
        <v>16</v>
      </c>
      <c r="P3826" s="10"/>
      <c r="Q3826" s="10"/>
    </row>
    <row r="3827" spans="1:17" x14ac:dyDescent="0.25">
      <c r="A3827">
        <f t="shared" si="220"/>
        <v>0</v>
      </c>
      <c r="B3827">
        <v>2004</v>
      </c>
      <c r="C3827" t="s">
        <v>8519</v>
      </c>
      <c r="D3827" t="s">
        <v>458</v>
      </c>
      <c r="E3827" t="s">
        <v>8520</v>
      </c>
      <c r="F3827">
        <v>3</v>
      </c>
      <c r="G3827">
        <v>4</v>
      </c>
      <c r="H3827">
        <f t="shared" si="219"/>
        <v>16</v>
      </c>
      <c r="P3827" s="10"/>
      <c r="Q3827" s="10"/>
    </row>
    <row r="3828" spans="1:17" x14ac:dyDescent="0.25">
      <c r="A3828">
        <f t="shared" si="220"/>
        <v>0</v>
      </c>
      <c r="B3828">
        <v>2004</v>
      </c>
      <c r="C3828" t="s">
        <v>8521</v>
      </c>
      <c r="D3828" t="s">
        <v>1735</v>
      </c>
      <c r="E3828" t="s">
        <v>8522</v>
      </c>
      <c r="F3828">
        <v>3</v>
      </c>
      <c r="G3828">
        <v>3</v>
      </c>
      <c r="H3828">
        <f t="shared" ref="H3828:H3891" si="221">G3828^2</f>
        <v>9</v>
      </c>
      <c r="P3828" s="10"/>
      <c r="Q3828" s="10"/>
    </row>
    <row r="3829" spans="1:17" x14ac:dyDescent="0.25">
      <c r="A3829">
        <f t="shared" ref="A3829:A3892" si="222">IF(C3829=C3828,1,0)</f>
        <v>0</v>
      </c>
      <c r="B3829">
        <v>2004</v>
      </c>
      <c r="C3829" t="s">
        <v>8523</v>
      </c>
      <c r="D3829" t="s">
        <v>364</v>
      </c>
      <c r="E3829" t="s">
        <v>8524</v>
      </c>
      <c r="F3829">
        <v>3</v>
      </c>
      <c r="G3829">
        <v>4</v>
      </c>
      <c r="H3829">
        <f t="shared" si="221"/>
        <v>16</v>
      </c>
      <c r="P3829" s="10"/>
      <c r="Q3829" s="10"/>
    </row>
    <row r="3830" spans="1:17" x14ac:dyDescent="0.25">
      <c r="A3830">
        <f t="shared" si="222"/>
        <v>0</v>
      </c>
      <c r="B3830">
        <v>2004</v>
      </c>
      <c r="C3830" t="s">
        <v>8525</v>
      </c>
      <c r="D3830" t="s">
        <v>364</v>
      </c>
      <c r="E3830" t="s">
        <v>8526</v>
      </c>
      <c r="F3830">
        <v>3</v>
      </c>
      <c r="G3830">
        <v>4</v>
      </c>
      <c r="H3830">
        <f t="shared" si="221"/>
        <v>16</v>
      </c>
      <c r="P3830" s="10"/>
      <c r="Q3830" s="10"/>
    </row>
    <row r="3831" spans="1:17" x14ac:dyDescent="0.25">
      <c r="A3831">
        <f t="shared" si="222"/>
        <v>0</v>
      </c>
      <c r="B3831">
        <v>2004</v>
      </c>
      <c r="C3831" t="s">
        <v>8527</v>
      </c>
      <c r="D3831" t="s">
        <v>492</v>
      </c>
      <c r="E3831" t="s">
        <v>8528</v>
      </c>
      <c r="F3831">
        <v>2</v>
      </c>
      <c r="G3831">
        <v>4</v>
      </c>
      <c r="H3831">
        <f t="shared" si="221"/>
        <v>16</v>
      </c>
      <c r="P3831" s="10"/>
      <c r="Q3831" s="10"/>
    </row>
    <row r="3832" spans="1:17" x14ac:dyDescent="0.25">
      <c r="A3832">
        <f t="shared" si="222"/>
        <v>0</v>
      </c>
      <c r="B3832">
        <v>2004</v>
      </c>
      <c r="C3832" t="s">
        <v>8529</v>
      </c>
      <c r="D3832" t="s">
        <v>8530</v>
      </c>
      <c r="E3832" t="s">
        <v>8531</v>
      </c>
      <c r="F3832">
        <v>3</v>
      </c>
      <c r="G3832">
        <v>4</v>
      </c>
      <c r="H3832">
        <f t="shared" si="221"/>
        <v>16</v>
      </c>
      <c r="P3832" s="10"/>
      <c r="Q3832" s="10"/>
    </row>
    <row r="3833" spans="1:17" x14ac:dyDescent="0.25">
      <c r="A3833">
        <f t="shared" si="222"/>
        <v>0</v>
      </c>
      <c r="B3833">
        <v>2004</v>
      </c>
      <c r="C3833" t="s">
        <v>8532</v>
      </c>
      <c r="D3833" t="s">
        <v>2223</v>
      </c>
      <c r="E3833" t="s">
        <v>8533</v>
      </c>
      <c r="F3833">
        <v>3</v>
      </c>
      <c r="G3833">
        <v>4</v>
      </c>
      <c r="H3833">
        <f t="shared" si="221"/>
        <v>16</v>
      </c>
      <c r="P3833" s="10"/>
      <c r="Q3833" s="10"/>
    </row>
    <row r="3834" spans="1:17" x14ac:dyDescent="0.25">
      <c r="A3834">
        <f t="shared" si="222"/>
        <v>0</v>
      </c>
      <c r="B3834">
        <v>2004</v>
      </c>
      <c r="C3834" t="s">
        <v>8534</v>
      </c>
      <c r="D3834" t="s">
        <v>376</v>
      </c>
      <c r="E3834" t="s">
        <v>8535</v>
      </c>
      <c r="F3834">
        <v>4</v>
      </c>
      <c r="G3834">
        <v>4</v>
      </c>
      <c r="H3834">
        <f t="shared" si="221"/>
        <v>16</v>
      </c>
      <c r="P3834" s="10"/>
      <c r="Q3834" s="10"/>
    </row>
    <row r="3835" spans="1:17" x14ac:dyDescent="0.25">
      <c r="A3835">
        <f t="shared" si="222"/>
        <v>0</v>
      </c>
      <c r="B3835">
        <v>2004</v>
      </c>
      <c r="C3835" t="s">
        <v>8536</v>
      </c>
      <c r="D3835" t="s">
        <v>8537</v>
      </c>
      <c r="E3835" t="s">
        <v>8538</v>
      </c>
      <c r="F3835">
        <v>3</v>
      </c>
      <c r="G3835">
        <v>3</v>
      </c>
      <c r="H3835">
        <f t="shared" si="221"/>
        <v>9</v>
      </c>
      <c r="P3835" s="10"/>
      <c r="Q3835" s="10"/>
    </row>
    <row r="3836" spans="1:17" x14ac:dyDescent="0.25">
      <c r="A3836">
        <f t="shared" si="222"/>
        <v>0</v>
      </c>
      <c r="B3836">
        <v>2004</v>
      </c>
      <c r="C3836" t="s">
        <v>8539</v>
      </c>
      <c r="D3836" t="s">
        <v>8540</v>
      </c>
      <c r="E3836" t="s">
        <v>8541</v>
      </c>
      <c r="F3836">
        <v>3</v>
      </c>
      <c r="G3836">
        <v>4</v>
      </c>
      <c r="H3836">
        <f t="shared" si="221"/>
        <v>16</v>
      </c>
      <c r="P3836" s="10"/>
      <c r="Q3836" s="10"/>
    </row>
    <row r="3837" spans="1:17" x14ac:dyDescent="0.25">
      <c r="A3837">
        <f t="shared" si="222"/>
        <v>0</v>
      </c>
      <c r="B3837">
        <v>2004</v>
      </c>
      <c r="C3837" t="s">
        <v>8542</v>
      </c>
      <c r="D3837" t="s">
        <v>4100</v>
      </c>
      <c r="E3837" t="s">
        <v>8543</v>
      </c>
      <c r="F3837">
        <v>3</v>
      </c>
      <c r="G3837">
        <v>2</v>
      </c>
      <c r="H3837">
        <f t="shared" si="221"/>
        <v>4</v>
      </c>
      <c r="P3837" s="10"/>
      <c r="Q3837" s="10"/>
    </row>
    <row r="3838" spans="1:17" x14ac:dyDescent="0.25">
      <c r="A3838">
        <f t="shared" si="222"/>
        <v>0</v>
      </c>
      <c r="B3838">
        <v>2004</v>
      </c>
      <c r="C3838" t="s">
        <v>8544</v>
      </c>
      <c r="D3838" t="s">
        <v>2242</v>
      </c>
      <c r="E3838" t="s">
        <v>8545</v>
      </c>
      <c r="F3838">
        <v>3</v>
      </c>
      <c r="G3838">
        <v>4</v>
      </c>
      <c r="H3838">
        <f t="shared" si="221"/>
        <v>16</v>
      </c>
      <c r="P3838" s="10"/>
      <c r="Q3838" s="10"/>
    </row>
    <row r="3839" spans="1:17" x14ac:dyDescent="0.25">
      <c r="A3839">
        <f t="shared" si="222"/>
        <v>0</v>
      </c>
      <c r="B3839">
        <v>2004</v>
      </c>
      <c r="C3839" t="s">
        <v>8546</v>
      </c>
      <c r="D3839" t="s">
        <v>392</v>
      </c>
      <c r="E3839" t="s">
        <v>8547</v>
      </c>
      <c r="F3839">
        <v>5</v>
      </c>
      <c r="G3839">
        <v>4</v>
      </c>
      <c r="H3839">
        <f t="shared" si="221"/>
        <v>16</v>
      </c>
      <c r="P3839" s="10"/>
      <c r="Q3839" s="10"/>
    </row>
    <row r="3840" spans="1:17" x14ac:dyDescent="0.25">
      <c r="A3840">
        <f t="shared" si="222"/>
        <v>0</v>
      </c>
      <c r="B3840">
        <v>2004</v>
      </c>
      <c r="C3840" t="s">
        <v>8548</v>
      </c>
      <c r="D3840" t="s">
        <v>8217</v>
      </c>
      <c r="E3840" t="s">
        <v>8549</v>
      </c>
      <c r="F3840">
        <v>3</v>
      </c>
      <c r="G3840">
        <v>3</v>
      </c>
      <c r="H3840">
        <f t="shared" si="221"/>
        <v>9</v>
      </c>
      <c r="P3840" s="10"/>
      <c r="Q3840" s="10"/>
    </row>
    <row r="3841" spans="1:17" x14ac:dyDescent="0.25">
      <c r="A3841">
        <f t="shared" si="222"/>
        <v>0</v>
      </c>
      <c r="B3841">
        <v>2004</v>
      </c>
      <c r="C3841" t="s">
        <v>8550</v>
      </c>
      <c r="D3841" t="s">
        <v>2459</v>
      </c>
      <c r="E3841" t="s">
        <v>8551</v>
      </c>
      <c r="F3841">
        <v>5</v>
      </c>
      <c r="G3841">
        <v>4</v>
      </c>
      <c r="H3841">
        <f t="shared" si="221"/>
        <v>16</v>
      </c>
      <c r="P3841" s="10"/>
      <c r="Q3841" s="10"/>
    </row>
    <row r="3842" spans="1:17" x14ac:dyDescent="0.25">
      <c r="A3842">
        <f t="shared" si="222"/>
        <v>0</v>
      </c>
      <c r="B3842">
        <v>2004</v>
      </c>
      <c r="C3842" t="s">
        <v>8552</v>
      </c>
      <c r="D3842" t="s">
        <v>8553</v>
      </c>
      <c r="E3842" t="s">
        <v>8554</v>
      </c>
      <c r="F3842">
        <v>2</v>
      </c>
      <c r="G3842">
        <v>4</v>
      </c>
      <c r="H3842">
        <f t="shared" si="221"/>
        <v>16</v>
      </c>
      <c r="P3842" s="10"/>
      <c r="Q3842" s="10"/>
    </row>
    <row r="3843" spans="1:17" x14ac:dyDescent="0.25">
      <c r="A3843">
        <f t="shared" si="222"/>
        <v>0</v>
      </c>
      <c r="B3843">
        <v>2004</v>
      </c>
      <c r="C3843" t="s">
        <v>8555</v>
      </c>
      <c r="D3843" t="s">
        <v>5598</v>
      </c>
      <c r="E3843" t="s">
        <v>8556</v>
      </c>
      <c r="F3843">
        <v>5</v>
      </c>
      <c r="G3843">
        <v>4</v>
      </c>
      <c r="H3843">
        <f t="shared" si="221"/>
        <v>16</v>
      </c>
      <c r="P3843" s="10"/>
      <c r="Q3843" s="10"/>
    </row>
    <row r="3844" spans="1:17" x14ac:dyDescent="0.25">
      <c r="A3844">
        <f t="shared" si="222"/>
        <v>0</v>
      </c>
      <c r="B3844">
        <v>2004</v>
      </c>
      <c r="C3844" t="s">
        <v>8557</v>
      </c>
      <c r="D3844" t="s">
        <v>1524</v>
      </c>
      <c r="E3844" t="s">
        <v>8558</v>
      </c>
      <c r="F3844">
        <v>4</v>
      </c>
      <c r="G3844">
        <v>3</v>
      </c>
      <c r="H3844">
        <f t="shared" si="221"/>
        <v>9</v>
      </c>
      <c r="P3844" s="10"/>
      <c r="Q3844" s="10"/>
    </row>
    <row r="3845" spans="1:17" x14ac:dyDescent="0.25">
      <c r="A3845">
        <f t="shared" si="222"/>
        <v>0</v>
      </c>
      <c r="B3845">
        <v>2004</v>
      </c>
      <c r="C3845" t="s">
        <v>8559</v>
      </c>
      <c r="D3845" t="s">
        <v>403</v>
      </c>
      <c r="E3845" t="s">
        <v>8560</v>
      </c>
      <c r="F3845">
        <v>2</v>
      </c>
      <c r="G3845">
        <v>4</v>
      </c>
      <c r="H3845">
        <f t="shared" si="221"/>
        <v>16</v>
      </c>
      <c r="P3845" s="10"/>
      <c r="Q3845" s="10"/>
    </row>
    <row r="3846" spans="1:17" x14ac:dyDescent="0.25">
      <c r="A3846">
        <f t="shared" si="222"/>
        <v>0</v>
      </c>
      <c r="B3846">
        <v>2004</v>
      </c>
      <c r="C3846" t="s">
        <v>8561</v>
      </c>
      <c r="D3846" t="s">
        <v>1699</v>
      </c>
      <c r="E3846" t="s">
        <v>8562</v>
      </c>
      <c r="F3846">
        <v>3</v>
      </c>
      <c r="G3846">
        <v>3</v>
      </c>
      <c r="H3846">
        <f t="shared" si="221"/>
        <v>9</v>
      </c>
      <c r="P3846" s="10"/>
      <c r="Q3846" s="10"/>
    </row>
    <row r="3847" spans="1:17" x14ac:dyDescent="0.25">
      <c r="A3847">
        <f t="shared" si="222"/>
        <v>0</v>
      </c>
      <c r="B3847">
        <v>2004</v>
      </c>
      <c r="C3847" t="s">
        <v>8563</v>
      </c>
      <c r="D3847" t="s">
        <v>1764</v>
      </c>
      <c r="E3847" t="s">
        <v>8564</v>
      </c>
      <c r="F3847">
        <v>4</v>
      </c>
      <c r="G3847">
        <v>4</v>
      </c>
      <c r="H3847">
        <f t="shared" si="221"/>
        <v>16</v>
      </c>
      <c r="P3847" s="10"/>
      <c r="Q3847" s="10"/>
    </row>
    <row r="3848" spans="1:17" x14ac:dyDescent="0.25">
      <c r="A3848">
        <f t="shared" si="222"/>
        <v>0</v>
      </c>
      <c r="B3848">
        <v>2004</v>
      </c>
      <c r="C3848" t="s">
        <v>8565</v>
      </c>
      <c r="D3848" t="s">
        <v>8566</v>
      </c>
      <c r="E3848" t="s">
        <v>8567</v>
      </c>
      <c r="F3848">
        <v>4</v>
      </c>
      <c r="G3848">
        <v>4</v>
      </c>
      <c r="H3848">
        <f t="shared" si="221"/>
        <v>16</v>
      </c>
      <c r="P3848" s="10"/>
      <c r="Q3848" s="10"/>
    </row>
    <row r="3849" spans="1:17" x14ac:dyDescent="0.25">
      <c r="A3849">
        <f t="shared" si="222"/>
        <v>0</v>
      </c>
      <c r="B3849">
        <v>2004</v>
      </c>
      <c r="C3849" t="s">
        <v>8568</v>
      </c>
      <c r="D3849" t="s">
        <v>2845</v>
      </c>
      <c r="E3849" t="s">
        <v>8569</v>
      </c>
      <c r="F3849">
        <v>3</v>
      </c>
      <c r="G3849">
        <v>4</v>
      </c>
      <c r="H3849">
        <f t="shared" si="221"/>
        <v>16</v>
      </c>
      <c r="P3849" s="10"/>
      <c r="Q3849" s="10"/>
    </row>
    <row r="3850" spans="1:17" x14ac:dyDescent="0.25">
      <c r="A3850">
        <f t="shared" si="222"/>
        <v>0</v>
      </c>
      <c r="B3850">
        <v>2004</v>
      </c>
      <c r="C3850" t="s">
        <v>8570</v>
      </c>
      <c r="D3850" t="s">
        <v>1788</v>
      </c>
      <c r="E3850" t="s">
        <v>6650</v>
      </c>
      <c r="F3850">
        <v>3</v>
      </c>
      <c r="G3850">
        <v>4</v>
      </c>
      <c r="H3850">
        <f t="shared" si="221"/>
        <v>16</v>
      </c>
      <c r="P3850" s="10"/>
      <c r="Q3850" s="10"/>
    </row>
    <row r="3851" spans="1:17" x14ac:dyDescent="0.25">
      <c r="A3851">
        <f t="shared" si="222"/>
        <v>0</v>
      </c>
      <c r="B3851">
        <v>2004</v>
      </c>
      <c r="C3851" t="s">
        <v>8571</v>
      </c>
      <c r="D3851" t="s">
        <v>8572</v>
      </c>
      <c r="E3851" t="s">
        <v>8573</v>
      </c>
      <c r="F3851">
        <v>2</v>
      </c>
      <c r="G3851">
        <v>3</v>
      </c>
      <c r="H3851">
        <f t="shared" si="221"/>
        <v>9</v>
      </c>
      <c r="P3851" s="10"/>
      <c r="Q3851" s="10"/>
    </row>
    <row r="3852" spans="1:17" x14ac:dyDescent="0.25">
      <c r="A3852">
        <f t="shared" si="222"/>
        <v>0</v>
      </c>
      <c r="B3852">
        <v>2004</v>
      </c>
      <c r="C3852" t="s">
        <v>8574</v>
      </c>
      <c r="D3852" t="s">
        <v>1281</v>
      </c>
      <c r="E3852" t="s">
        <v>8575</v>
      </c>
      <c r="F3852">
        <v>2</v>
      </c>
      <c r="G3852">
        <v>4</v>
      </c>
      <c r="H3852">
        <f t="shared" si="221"/>
        <v>16</v>
      </c>
      <c r="P3852" s="10"/>
      <c r="Q3852" s="10"/>
    </row>
    <row r="3853" spans="1:17" x14ac:dyDescent="0.25">
      <c r="A3853">
        <f t="shared" si="222"/>
        <v>0</v>
      </c>
      <c r="B3853">
        <v>2004</v>
      </c>
      <c r="C3853" t="s">
        <v>8576</v>
      </c>
      <c r="D3853" t="s">
        <v>843</v>
      </c>
      <c r="E3853" t="s">
        <v>8577</v>
      </c>
      <c r="F3853">
        <v>5</v>
      </c>
      <c r="G3853">
        <v>4</v>
      </c>
      <c r="H3853">
        <f t="shared" si="221"/>
        <v>16</v>
      </c>
      <c r="P3853" s="10"/>
      <c r="Q3853" s="10"/>
    </row>
    <row r="3854" spans="1:17" x14ac:dyDescent="0.25">
      <c r="A3854">
        <f t="shared" si="222"/>
        <v>0</v>
      </c>
      <c r="B3854">
        <v>2004</v>
      </c>
      <c r="C3854" t="s">
        <v>8578</v>
      </c>
      <c r="D3854" t="s">
        <v>6642</v>
      </c>
      <c r="E3854" t="s">
        <v>8579</v>
      </c>
      <c r="F3854">
        <v>2</v>
      </c>
      <c r="G3854">
        <v>4</v>
      </c>
      <c r="H3854">
        <f t="shared" si="221"/>
        <v>16</v>
      </c>
      <c r="P3854" s="10"/>
      <c r="Q3854" s="10"/>
    </row>
    <row r="3855" spans="1:17" x14ac:dyDescent="0.25">
      <c r="A3855">
        <f t="shared" si="222"/>
        <v>0</v>
      </c>
      <c r="B3855">
        <v>2004</v>
      </c>
      <c r="C3855" t="s">
        <v>8580</v>
      </c>
      <c r="D3855" t="s">
        <v>6642</v>
      </c>
      <c r="E3855" t="s">
        <v>8579</v>
      </c>
      <c r="F3855">
        <v>2</v>
      </c>
      <c r="G3855">
        <v>4</v>
      </c>
      <c r="H3855">
        <f t="shared" si="221"/>
        <v>16</v>
      </c>
      <c r="P3855" s="10"/>
      <c r="Q3855" s="10"/>
    </row>
    <row r="3856" spans="1:17" x14ac:dyDescent="0.25">
      <c r="A3856">
        <f t="shared" si="222"/>
        <v>0</v>
      </c>
      <c r="B3856">
        <v>2004</v>
      </c>
      <c r="C3856" t="s">
        <v>8581</v>
      </c>
      <c r="D3856" t="s">
        <v>8582</v>
      </c>
      <c r="E3856" t="s">
        <v>8583</v>
      </c>
      <c r="F3856">
        <v>2</v>
      </c>
      <c r="G3856">
        <v>4</v>
      </c>
      <c r="H3856">
        <f t="shared" si="221"/>
        <v>16</v>
      </c>
      <c r="P3856" s="10"/>
      <c r="Q3856" s="10"/>
    </row>
    <row r="3857" spans="1:17" x14ac:dyDescent="0.25">
      <c r="A3857">
        <f t="shared" si="222"/>
        <v>0</v>
      </c>
      <c r="B3857">
        <v>2004</v>
      </c>
      <c r="C3857" t="s">
        <v>8584</v>
      </c>
      <c r="D3857" t="s">
        <v>5593</v>
      </c>
      <c r="E3857" t="s">
        <v>8585</v>
      </c>
      <c r="F3857">
        <v>2</v>
      </c>
      <c r="G3857">
        <v>3</v>
      </c>
      <c r="H3857">
        <f t="shared" si="221"/>
        <v>9</v>
      </c>
      <c r="P3857" s="10"/>
      <c r="Q3857" s="10"/>
    </row>
    <row r="3858" spans="1:17" x14ac:dyDescent="0.25">
      <c r="A3858">
        <f t="shared" si="222"/>
        <v>0</v>
      </c>
      <c r="B3858">
        <v>2004</v>
      </c>
      <c r="C3858" t="s">
        <v>8586</v>
      </c>
      <c r="D3858" t="s">
        <v>2374</v>
      </c>
      <c r="E3858" t="s">
        <v>8587</v>
      </c>
      <c r="F3858">
        <v>2</v>
      </c>
      <c r="G3858">
        <v>4</v>
      </c>
      <c r="H3858">
        <f t="shared" si="221"/>
        <v>16</v>
      </c>
      <c r="P3858" s="10"/>
      <c r="Q3858" s="10"/>
    </row>
    <row r="3859" spans="1:17" x14ac:dyDescent="0.25">
      <c r="A3859">
        <f t="shared" si="222"/>
        <v>0</v>
      </c>
      <c r="B3859">
        <v>2004</v>
      </c>
      <c r="C3859" t="s">
        <v>8588</v>
      </c>
      <c r="D3859" t="s">
        <v>1222</v>
      </c>
      <c r="E3859" t="s">
        <v>8589</v>
      </c>
      <c r="F3859">
        <v>2</v>
      </c>
      <c r="G3859">
        <v>4</v>
      </c>
      <c r="H3859">
        <f t="shared" si="221"/>
        <v>16</v>
      </c>
      <c r="P3859" s="10"/>
      <c r="Q3859" s="10"/>
    </row>
    <row r="3860" spans="1:17" x14ac:dyDescent="0.25">
      <c r="A3860">
        <f t="shared" si="222"/>
        <v>0</v>
      </c>
      <c r="B3860">
        <v>2004</v>
      </c>
      <c r="C3860" t="s">
        <v>8590</v>
      </c>
      <c r="D3860" t="s">
        <v>957</v>
      </c>
      <c r="E3860" t="s">
        <v>8591</v>
      </c>
      <c r="F3860">
        <v>3</v>
      </c>
      <c r="G3860">
        <v>4</v>
      </c>
      <c r="H3860">
        <f t="shared" si="221"/>
        <v>16</v>
      </c>
      <c r="P3860" s="10"/>
      <c r="Q3860" s="10"/>
    </row>
    <row r="3861" spans="1:17" x14ac:dyDescent="0.25">
      <c r="A3861">
        <f t="shared" si="222"/>
        <v>0</v>
      </c>
      <c r="B3861">
        <v>2004</v>
      </c>
      <c r="C3861" t="s">
        <v>8592</v>
      </c>
      <c r="D3861" t="s">
        <v>8593</v>
      </c>
      <c r="E3861" t="s">
        <v>8594</v>
      </c>
      <c r="F3861">
        <v>2</v>
      </c>
      <c r="G3861">
        <v>4</v>
      </c>
      <c r="H3861">
        <f t="shared" si="221"/>
        <v>16</v>
      </c>
      <c r="P3861" s="10"/>
      <c r="Q3861" s="10"/>
    </row>
    <row r="3862" spans="1:17" x14ac:dyDescent="0.25">
      <c r="A3862">
        <f t="shared" si="222"/>
        <v>0</v>
      </c>
      <c r="B3862">
        <v>2004</v>
      </c>
      <c r="C3862" t="s">
        <v>8595</v>
      </c>
      <c r="D3862" t="s">
        <v>8596</v>
      </c>
      <c r="E3862" t="s">
        <v>8597</v>
      </c>
      <c r="F3862">
        <v>4</v>
      </c>
      <c r="G3862">
        <v>4</v>
      </c>
      <c r="H3862">
        <f t="shared" si="221"/>
        <v>16</v>
      </c>
      <c r="P3862" s="10"/>
      <c r="Q3862" s="10"/>
    </row>
    <row r="3863" spans="1:17" x14ac:dyDescent="0.25">
      <c r="A3863">
        <f t="shared" si="222"/>
        <v>0</v>
      </c>
      <c r="B3863">
        <v>2004</v>
      </c>
      <c r="C3863" t="s">
        <v>8598</v>
      </c>
      <c r="D3863" t="s">
        <v>403</v>
      </c>
      <c r="E3863" t="s">
        <v>8599</v>
      </c>
      <c r="F3863">
        <v>2</v>
      </c>
      <c r="G3863">
        <v>3</v>
      </c>
      <c r="H3863">
        <f t="shared" si="221"/>
        <v>9</v>
      </c>
      <c r="P3863" s="10"/>
      <c r="Q3863" s="10"/>
    </row>
    <row r="3864" spans="1:17" x14ac:dyDescent="0.25">
      <c r="A3864">
        <f t="shared" si="222"/>
        <v>0</v>
      </c>
      <c r="B3864">
        <v>2004</v>
      </c>
      <c r="C3864" t="s">
        <v>8600</v>
      </c>
      <c r="D3864" t="s">
        <v>911</v>
      </c>
      <c r="E3864" t="s">
        <v>8601</v>
      </c>
      <c r="F3864">
        <v>2</v>
      </c>
      <c r="G3864">
        <v>3</v>
      </c>
      <c r="H3864">
        <f t="shared" si="221"/>
        <v>9</v>
      </c>
      <c r="P3864" s="10"/>
      <c r="Q3864" s="10"/>
    </row>
    <row r="3865" spans="1:17" x14ac:dyDescent="0.25">
      <c r="A3865">
        <f t="shared" si="222"/>
        <v>0</v>
      </c>
      <c r="B3865">
        <v>2004</v>
      </c>
      <c r="C3865" t="s">
        <v>8602</v>
      </c>
      <c r="D3865" t="s">
        <v>1232</v>
      </c>
      <c r="E3865" t="s">
        <v>8603</v>
      </c>
      <c r="F3865">
        <v>3</v>
      </c>
      <c r="G3865">
        <v>2</v>
      </c>
      <c r="H3865">
        <f t="shared" si="221"/>
        <v>4</v>
      </c>
      <c r="P3865" s="10"/>
      <c r="Q3865" s="10"/>
    </row>
    <row r="3866" spans="1:17" x14ac:dyDescent="0.25">
      <c r="A3866">
        <f t="shared" si="222"/>
        <v>0</v>
      </c>
      <c r="B3866">
        <v>2004</v>
      </c>
      <c r="C3866" t="s">
        <v>8604</v>
      </c>
      <c r="D3866" t="s">
        <v>8596</v>
      </c>
      <c r="E3866" t="s">
        <v>8605</v>
      </c>
      <c r="F3866">
        <v>2</v>
      </c>
      <c r="G3866">
        <v>4</v>
      </c>
      <c r="H3866">
        <f t="shared" si="221"/>
        <v>16</v>
      </c>
      <c r="P3866" s="10"/>
      <c r="Q3866" s="10"/>
    </row>
    <row r="3867" spans="1:17" x14ac:dyDescent="0.25">
      <c r="A3867">
        <f t="shared" si="222"/>
        <v>0</v>
      </c>
      <c r="B3867">
        <v>2004</v>
      </c>
      <c r="C3867" t="s">
        <v>8606</v>
      </c>
      <c r="D3867" t="s">
        <v>1281</v>
      </c>
      <c r="E3867" t="s">
        <v>8607</v>
      </c>
      <c r="F3867">
        <v>2</v>
      </c>
      <c r="G3867">
        <v>4</v>
      </c>
      <c r="H3867">
        <f t="shared" si="221"/>
        <v>16</v>
      </c>
      <c r="P3867" s="10"/>
      <c r="Q3867" s="10"/>
    </row>
    <row r="3868" spans="1:17" x14ac:dyDescent="0.25">
      <c r="A3868">
        <f t="shared" si="222"/>
        <v>0</v>
      </c>
      <c r="B3868">
        <v>2004</v>
      </c>
      <c r="C3868" t="s">
        <v>8608</v>
      </c>
      <c r="D3868" t="s">
        <v>8240</v>
      </c>
      <c r="E3868" t="s">
        <v>8609</v>
      </c>
      <c r="F3868">
        <v>2</v>
      </c>
      <c r="G3868">
        <v>4</v>
      </c>
      <c r="H3868">
        <f t="shared" si="221"/>
        <v>16</v>
      </c>
      <c r="P3868" s="10"/>
      <c r="Q3868" s="10"/>
    </row>
    <row r="3869" spans="1:17" x14ac:dyDescent="0.25">
      <c r="A3869">
        <f t="shared" si="222"/>
        <v>0</v>
      </c>
      <c r="B3869">
        <v>2004</v>
      </c>
      <c r="C3869" t="s">
        <v>8610</v>
      </c>
      <c r="D3869" t="s">
        <v>8294</v>
      </c>
      <c r="E3869" t="s">
        <v>8611</v>
      </c>
      <c r="F3869">
        <v>2</v>
      </c>
      <c r="G3869">
        <v>4</v>
      </c>
      <c r="H3869">
        <f t="shared" si="221"/>
        <v>16</v>
      </c>
      <c r="P3869" s="10"/>
      <c r="Q3869" s="10"/>
    </row>
    <row r="3870" spans="1:17" x14ac:dyDescent="0.25">
      <c r="A3870">
        <f t="shared" si="222"/>
        <v>0</v>
      </c>
      <c r="B3870">
        <v>2004</v>
      </c>
      <c r="C3870" t="s">
        <v>8612</v>
      </c>
      <c r="D3870" t="s">
        <v>8613</v>
      </c>
      <c r="E3870" t="s">
        <v>8614</v>
      </c>
      <c r="F3870">
        <v>2</v>
      </c>
      <c r="G3870">
        <v>4</v>
      </c>
      <c r="H3870">
        <f t="shared" si="221"/>
        <v>16</v>
      </c>
      <c r="P3870" s="10"/>
      <c r="Q3870" s="10"/>
    </row>
    <row r="3871" spans="1:17" x14ac:dyDescent="0.25">
      <c r="A3871">
        <f t="shared" si="222"/>
        <v>0</v>
      </c>
      <c r="B3871">
        <v>2004</v>
      </c>
      <c r="C3871" t="s">
        <v>8615</v>
      </c>
      <c r="D3871" t="s">
        <v>327</v>
      </c>
      <c r="E3871" t="s">
        <v>5537</v>
      </c>
      <c r="F3871">
        <v>2</v>
      </c>
      <c r="G3871">
        <v>4</v>
      </c>
      <c r="H3871">
        <f t="shared" si="221"/>
        <v>16</v>
      </c>
      <c r="P3871" s="10"/>
      <c r="Q3871" s="10"/>
    </row>
    <row r="3872" spans="1:17" x14ac:dyDescent="0.25">
      <c r="A3872">
        <f t="shared" si="222"/>
        <v>0</v>
      </c>
      <c r="B3872">
        <v>2004</v>
      </c>
      <c r="C3872" t="s">
        <v>8616</v>
      </c>
      <c r="D3872" t="s">
        <v>8617</v>
      </c>
      <c r="E3872" t="s">
        <v>8618</v>
      </c>
      <c r="F3872">
        <v>3</v>
      </c>
      <c r="G3872">
        <v>3</v>
      </c>
      <c r="H3872">
        <f t="shared" si="221"/>
        <v>9</v>
      </c>
      <c r="P3872" s="10"/>
      <c r="Q3872" s="10"/>
    </row>
    <row r="3873" spans="1:17" x14ac:dyDescent="0.25">
      <c r="A3873">
        <f t="shared" si="222"/>
        <v>0</v>
      </c>
      <c r="B3873">
        <v>2004</v>
      </c>
      <c r="C3873" t="s">
        <v>8619</v>
      </c>
      <c r="D3873" t="s">
        <v>327</v>
      </c>
      <c r="E3873" t="s">
        <v>8620</v>
      </c>
      <c r="F3873">
        <v>2</v>
      </c>
      <c r="G3873">
        <v>3</v>
      </c>
      <c r="H3873">
        <f t="shared" si="221"/>
        <v>9</v>
      </c>
      <c r="P3873" s="10"/>
      <c r="Q3873" s="10"/>
    </row>
    <row r="3874" spans="1:17" x14ac:dyDescent="0.25">
      <c r="A3874">
        <f t="shared" si="222"/>
        <v>0</v>
      </c>
      <c r="B3874">
        <v>2004</v>
      </c>
      <c r="C3874" t="s">
        <v>8621</v>
      </c>
      <c r="D3874" t="s">
        <v>484</v>
      </c>
      <c r="E3874" t="s">
        <v>8622</v>
      </c>
      <c r="F3874">
        <v>2</v>
      </c>
      <c r="G3874">
        <v>4</v>
      </c>
      <c r="H3874">
        <f t="shared" si="221"/>
        <v>16</v>
      </c>
      <c r="P3874" s="10"/>
      <c r="Q3874" s="10"/>
    </row>
    <row r="3875" spans="1:17" x14ac:dyDescent="0.25">
      <c r="A3875">
        <f t="shared" si="222"/>
        <v>0</v>
      </c>
      <c r="B3875">
        <v>2004</v>
      </c>
      <c r="C3875" t="s">
        <v>8623</v>
      </c>
      <c r="D3875" t="s">
        <v>3839</v>
      </c>
      <c r="E3875" t="s">
        <v>8624</v>
      </c>
      <c r="F3875">
        <v>3</v>
      </c>
      <c r="G3875">
        <v>4</v>
      </c>
      <c r="H3875">
        <f t="shared" si="221"/>
        <v>16</v>
      </c>
      <c r="P3875" s="10"/>
      <c r="Q3875" s="10"/>
    </row>
    <row r="3876" spans="1:17" x14ac:dyDescent="0.25">
      <c r="A3876">
        <f t="shared" si="222"/>
        <v>0</v>
      </c>
      <c r="B3876">
        <v>2004</v>
      </c>
      <c r="C3876" t="s">
        <v>8625</v>
      </c>
      <c r="D3876" t="s">
        <v>2223</v>
      </c>
      <c r="E3876" t="s">
        <v>8626</v>
      </c>
      <c r="F3876">
        <v>2</v>
      </c>
      <c r="G3876">
        <v>2</v>
      </c>
      <c r="H3876">
        <f t="shared" si="221"/>
        <v>4</v>
      </c>
      <c r="P3876" s="10"/>
      <c r="Q3876" s="10"/>
    </row>
    <row r="3877" spans="1:17" x14ac:dyDescent="0.25">
      <c r="A3877">
        <f t="shared" si="222"/>
        <v>0</v>
      </c>
      <c r="B3877">
        <v>2004</v>
      </c>
      <c r="C3877" t="s">
        <v>8627</v>
      </c>
      <c r="D3877" t="s">
        <v>3079</v>
      </c>
      <c r="E3877" t="s">
        <v>8628</v>
      </c>
      <c r="F3877">
        <v>4</v>
      </c>
      <c r="G3877">
        <v>4</v>
      </c>
      <c r="H3877">
        <f t="shared" si="221"/>
        <v>16</v>
      </c>
      <c r="P3877" s="10"/>
      <c r="Q3877" s="10"/>
    </row>
    <row r="3878" spans="1:17" x14ac:dyDescent="0.25">
      <c r="A3878">
        <f t="shared" si="222"/>
        <v>0</v>
      </c>
      <c r="B3878">
        <v>2004</v>
      </c>
      <c r="C3878" t="s">
        <v>8629</v>
      </c>
      <c r="D3878" t="s">
        <v>2374</v>
      </c>
      <c r="E3878" t="s">
        <v>8630</v>
      </c>
      <c r="F3878">
        <v>2</v>
      </c>
      <c r="G3878">
        <v>4</v>
      </c>
      <c r="H3878">
        <f t="shared" si="221"/>
        <v>16</v>
      </c>
      <c r="P3878" s="10"/>
      <c r="Q3878" s="10"/>
    </row>
    <row r="3879" spans="1:17" x14ac:dyDescent="0.25">
      <c r="A3879">
        <f t="shared" si="222"/>
        <v>0</v>
      </c>
      <c r="B3879">
        <v>2004</v>
      </c>
      <c r="C3879" t="s">
        <v>8631</v>
      </c>
      <c r="D3879" t="s">
        <v>2374</v>
      </c>
      <c r="E3879" t="s">
        <v>8632</v>
      </c>
      <c r="F3879">
        <v>4</v>
      </c>
      <c r="G3879">
        <v>4</v>
      </c>
      <c r="H3879">
        <f t="shared" si="221"/>
        <v>16</v>
      </c>
      <c r="P3879" s="10"/>
      <c r="Q3879" s="10"/>
    </row>
    <row r="3880" spans="1:17" x14ac:dyDescent="0.25">
      <c r="A3880">
        <f t="shared" si="222"/>
        <v>0</v>
      </c>
      <c r="B3880">
        <v>2004</v>
      </c>
      <c r="C3880" t="s">
        <v>8633</v>
      </c>
      <c r="D3880" t="s">
        <v>993</v>
      </c>
      <c r="E3880" t="s">
        <v>8634</v>
      </c>
      <c r="F3880">
        <v>2</v>
      </c>
      <c r="G3880">
        <v>4</v>
      </c>
      <c r="H3880">
        <f t="shared" si="221"/>
        <v>16</v>
      </c>
      <c r="P3880" s="10"/>
      <c r="Q3880" s="10"/>
    </row>
    <row r="3881" spans="1:17" x14ac:dyDescent="0.25">
      <c r="A3881">
        <f t="shared" si="222"/>
        <v>0</v>
      </c>
      <c r="B3881">
        <v>2004</v>
      </c>
      <c r="C3881" t="s">
        <v>8635</v>
      </c>
      <c r="D3881" t="s">
        <v>492</v>
      </c>
      <c r="E3881" t="s">
        <v>8636</v>
      </c>
      <c r="F3881">
        <v>3</v>
      </c>
      <c r="G3881">
        <v>3</v>
      </c>
      <c r="H3881">
        <f t="shared" si="221"/>
        <v>9</v>
      </c>
      <c r="P3881" s="10"/>
      <c r="Q3881" s="10"/>
    </row>
    <row r="3882" spans="1:17" x14ac:dyDescent="0.25">
      <c r="A3882">
        <f t="shared" si="222"/>
        <v>0</v>
      </c>
      <c r="B3882">
        <v>2004</v>
      </c>
      <c r="C3882" t="s">
        <v>8637</v>
      </c>
      <c r="D3882" t="s">
        <v>7715</v>
      </c>
      <c r="E3882" t="s">
        <v>8638</v>
      </c>
      <c r="F3882">
        <v>4</v>
      </c>
      <c r="G3882">
        <v>2</v>
      </c>
      <c r="H3882">
        <f t="shared" si="221"/>
        <v>4</v>
      </c>
      <c r="P3882" s="10"/>
      <c r="Q3882" s="10"/>
    </row>
    <row r="3883" spans="1:17" x14ac:dyDescent="0.25">
      <c r="A3883">
        <f t="shared" si="222"/>
        <v>0</v>
      </c>
      <c r="B3883">
        <v>2004</v>
      </c>
      <c r="C3883" t="s">
        <v>8639</v>
      </c>
      <c r="D3883" t="s">
        <v>327</v>
      </c>
      <c r="E3883" t="s">
        <v>8049</v>
      </c>
      <c r="F3883">
        <v>3</v>
      </c>
      <c r="G3883">
        <v>3</v>
      </c>
      <c r="H3883">
        <f t="shared" si="221"/>
        <v>9</v>
      </c>
      <c r="P3883" s="10"/>
      <c r="Q3883" s="10"/>
    </row>
    <row r="3884" spans="1:17" x14ac:dyDescent="0.25">
      <c r="A3884">
        <f t="shared" si="222"/>
        <v>0</v>
      </c>
      <c r="B3884">
        <v>2004</v>
      </c>
      <c r="C3884" t="s">
        <v>8640</v>
      </c>
      <c r="D3884" t="s">
        <v>815</v>
      </c>
      <c r="E3884" t="s">
        <v>8641</v>
      </c>
      <c r="F3884">
        <v>3</v>
      </c>
      <c r="G3884">
        <v>2</v>
      </c>
      <c r="H3884">
        <f t="shared" si="221"/>
        <v>4</v>
      </c>
      <c r="P3884" s="10"/>
      <c r="Q3884" s="10"/>
    </row>
    <row r="3885" spans="1:17" x14ac:dyDescent="0.25">
      <c r="A3885">
        <f t="shared" si="222"/>
        <v>0</v>
      </c>
      <c r="B3885">
        <v>2004</v>
      </c>
      <c r="C3885" t="s">
        <v>8642</v>
      </c>
      <c r="D3885" t="s">
        <v>4100</v>
      </c>
      <c r="E3885" t="s">
        <v>8643</v>
      </c>
      <c r="F3885">
        <v>3</v>
      </c>
      <c r="G3885">
        <v>3</v>
      </c>
      <c r="H3885">
        <f t="shared" si="221"/>
        <v>9</v>
      </c>
      <c r="P3885" s="10"/>
      <c r="Q3885" s="10"/>
    </row>
    <row r="3886" spans="1:17" x14ac:dyDescent="0.25">
      <c r="A3886">
        <f t="shared" si="222"/>
        <v>0</v>
      </c>
      <c r="B3886">
        <v>2004</v>
      </c>
      <c r="C3886" t="s">
        <v>8644</v>
      </c>
      <c r="D3886" t="s">
        <v>8645</v>
      </c>
      <c r="E3886" t="s">
        <v>8646</v>
      </c>
      <c r="F3886">
        <v>2</v>
      </c>
      <c r="G3886">
        <v>4</v>
      </c>
      <c r="H3886">
        <f t="shared" si="221"/>
        <v>16</v>
      </c>
      <c r="P3886" s="10"/>
      <c r="Q3886" s="10"/>
    </row>
    <row r="3887" spans="1:17" x14ac:dyDescent="0.25">
      <c r="A3887">
        <f t="shared" si="222"/>
        <v>0</v>
      </c>
      <c r="B3887">
        <v>2004</v>
      </c>
      <c r="C3887" t="s">
        <v>8647</v>
      </c>
      <c r="D3887" t="s">
        <v>2024</v>
      </c>
      <c r="E3887" t="s">
        <v>8648</v>
      </c>
      <c r="F3887">
        <v>2</v>
      </c>
      <c r="G3887">
        <v>4</v>
      </c>
      <c r="H3887">
        <f t="shared" si="221"/>
        <v>16</v>
      </c>
      <c r="P3887" s="10"/>
      <c r="Q3887" s="10"/>
    </row>
    <row r="3888" spans="1:17" x14ac:dyDescent="0.25">
      <c r="A3888">
        <f t="shared" si="222"/>
        <v>0</v>
      </c>
      <c r="B3888">
        <v>2004</v>
      </c>
      <c r="C3888" t="s">
        <v>8649</v>
      </c>
      <c r="D3888" t="s">
        <v>8650</v>
      </c>
      <c r="E3888" t="s">
        <v>8651</v>
      </c>
      <c r="F3888">
        <v>3</v>
      </c>
      <c r="G3888">
        <v>3</v>
      </c>
      <c r="H3888">
        <f t="shared" si="221"/>
        <v>9</v>
      </c>
      <c r="P3888" s="10"/>
      <c r="Q3888" s="10"/>
    </row>
    <row r="3889" spans="1:17" x14ac:dyDescent="0.25">
      <c r="A3889">
        <f t="shared" si="222"/>
        <v>0</v>
      </c>
      <c r="B3889">
        <v>2004</v>
      </c>
      <c r="C3889" t="s">
        <v>8652</v>
      </c>
      <c r="D3889" t="s">
        <v>8653</v>
      </c>
      <c r="E3889" t="s">
        <v>8654</v>
      </c>
      <c r="F3889">
        <v>3</v>
      </c>
      <c r="G3889">
        <v>5</v>
      </c>
      <c r="H3889">
        <f t="shared" si="221"/>
        <v>25</v>
      </c>
      <c r="P3889" s="10"/>
      <c r="Q3889" s="10"/>
    </row>
    <row r="3890" spans="1:17" x14ac:dyDescent="0.25">
      <c r="A3890">
        <f t="shared" si="222"/>
        <v>0</v>
      </c>
      <c r="B3890">
        <v>2004</v>
      </c>
      <c r="C3890" t="s">
        <v>8655</v>
      </c>
      <c r="D3890" t="s">
        <v>2374</v>
      </c>
      <c r="E3890" t="s">
        <v>8656</v>
      </c>
      <c r="F3890">
        <v>2</v>
      </c>
      <c r="G3890">
        <v>4</v>
      </c>
      <c r="H3890">
        <f t="shared" si="221"/>
        <v>16</v>
      </c>
      <c r="P3890" s="10"/>
      <c r="Q3890" s="10"/>
    </row>
    <row r="3891" spans="1:17" x14ac:dyDescent="0.25">
      <c r="A3891">
        <f t="shared" si="222"/>
        <v>0</v>
      </c>
      <c r="B3891">
        <v>2004</v>
      </c>
      <c r="C3891" t="s">
        <v>8657</v>
      </c>
      <c r="D3891" t="s">
        <v>8658</v>
      </c>
      <c r="E3891" t="s">
        <v>8659</v>
      </c>
      <c r="F3891">
        <v>2</v>
      </c>
      <c r="G3891">
        <v>4</v>
      </c>
      <c r="H3891">
        <f t="shared" si="221"/>
        <v>16</v>
      </c>
      <c r="P3891" s="10"/>
      <c r="Q3891" s="10"/>
    </row>
    <row r="3892" spans="1:17" x14ac:dyDescent="0.25">
      <c r="A3892">
        <f t="shared" si="222"/>
        <v>0</v>
      </c>
      <c r="B3892">
        <v>2004</v>
      </c>
      <c r="C3892" t="s">
        <v>8660</v>
      </c>
      <c r="D3892" t="s">
        <v>1551</v>
      </c>
      <c r="E3892" t="s">
        <v>4244</v>
      </c>
      <c r="F3892">
        <v>3</v>
      </c>
      <c r="G3892">
        <v>4</v>
      </c>
      <c r="H3892">
        <f t="shared" ref="H3892:H3955" si="223">G3892^2</f>
        <v>16</v>
      </c>
      <c r="P3892" s="10"/>
      <c r="Q3892" s="10"/>
    </row>
    <row r="3893" spans="1:17" x14ac:dyDescent="0.25">
      <c r="A3893">
        <f t="shared" ref="A3893:A3956" si="224">IF(C3893=C3892,1,0)</f>
        <v>0</v>
      </c>
      <c r="B3893">
        <v>2004</v>
      </c>
      <c r="C3893" t="s">
        <v>8661</v>
      </c>
      <c r="D3893" t="s">
        <v>8662</v>
      </c>
      <c r="E3893" t="s">
        <v>8663</v>
      </c>
      <c r="F3893">
        <v>3</v>
      </c>
      <c r="G3893">
        <v>3</v>
      </c>
      <c r="H3893">
        <f t="shared" si="223"/>
        <v>9</v>
      </c>
      <c r="P3893" s="10"/>
      <c r="Q3893" s="10"/>
    </row>
    <row r="3894" spans="1:17" x14ac:dyDescent="0.25">
      <c r="A3894">
        <f t="shared" si="224"/>
        <v>0</v>
      </c>
      <c r="B3894">
        <v>2004</v>
      </c>
      <c r="C3894" t="s">
        <v>8664</v>
      </c>
      <c r="D3894" t="s">
        <v>815</v>
      </c>
      <c r="E3894" t="s">
        <v>8665</v>
      </c>
      <c r="F3894">
        <v>5</v>
      </c>
      <c r="G3894">
        <v>4</v>
      </c>
      <c r="H3894">
        <f t="shared" si="223"/>
        <v>16</v>
      </c>
      <c r="P3894" s="10"/>
      <c r="Q3894" s="10"/>
    </row>
    <row r="3895" spans="1:17" x14ac:dyDescent="0.25">
      <c r="A3895">
        <f t="shared" si="224"/>
        <v>0</v>
      </c>
      <c r="B3895">
        <v>2004</v>
      </c>
      <c r="C3895" t="s">
        <v>8666</v>
      </c>
      <c r="D3895" t="s">
        <v>1276</v>
      </c>
      <c r="E3895" t="s">
        <v>8667</v>
      </c>
      <c r="F3895">
        <v>3</v>
      </c>
      <c r="G3895">
        <v>4</v>
      </c>
      <c r="H3895">
        <f t="shared" si="223"/>
        <v>16</v>
      </c>
      <c r="P3895" s="10"/>
      <c r="Q3895" s="10"/>
    </row>
    <row r="3896" spans="1:17" x14ac:dyDescent="0.25">
      <c r="A3896">
        <f t="shared" si="224"/>
        <v>0</v>
      </c>
      <c r="B3896">
        <v>2004</v>
      </c>
      <c r="C3896" t="s">
        <v>8668</v>
      </c>
      <c r="D3896" t="s">
        <v>4994</v>
      </c>
      <c r="E3896" t="s">
        <v>8669</v>
      </c>
      <c r="F3896">
        <v>5</v>
      </c>
      <c r="G3896">
        <v>4</v>
      </c>
      <c r="H3896">
        <f t="shared" si="223"/>
        <v>16</v>
      </c>
      <c r="P3896" s="10"/>
      <c r="Q3896" s="10"/>
    </row>
    <row r="3897" spans="1:17" x14ac:dyDescent="0.25">
      <c r="A3897">
        <f t="shared" si="224"/>
        <v>0</v>
      </c>
      <c r="B3897">
        <v>2004</v>
      </c>
      <c r="C3897" t="s">
        <v>8670</v>
      </c>
      <c r="D3897" t="s">
        <v>5295</v>
      </c>
      <c r="E3897" t="s">
        <v>8671</v>
      </c>
      <c r="F3897">
        <v>2</v>
      </c>
      <c r="G3897">
        <v>4</v>
      </c>
      <c r="H3897">
        <f t="shared" si="223"/>
        <v>16</v>
      </c>
      <c r="P3897" s="10"/>
      <c r="Q3897" s="10"/>
    </row>
    <row r="3898" spans="1:17" x14ac:dyDescent="0.25">
      <c r="A3898">
        <f t="shared" si="224"/>
        <v>0</v>
      </c>
      <c r="B3898">
        <v>2004</v>
      </c>
      <c r="C3898" t="s">
        <v>8672</v>
      </c>
      <c r="D3898" t="s">
        <v>392</v>
      </c>
      <c r="E3898" t="s">
        <v>8673</v>
      </c>
      <c r="F3898">
        <v>2</v>
      </c>
      <c r="G3898">
        <v>3</v>
      </c>
      <c r="H3898">
        <f t="shared" si="223"/>
        <v>9</v>
      </c>
      <c r="P3898" s="10"/>
      <c r="Q3898" s="10"/>
    </row>
    <row r="3899" spans="1:17" x14ac:dyDescent="0.25">
      <c r="A3899">
        <f t="shared" si="224"/>
        <v>0</v>
      </c>
      <c r="B3899">
        <v>2004</v>
      </c>
      <c r="C3899" t="s">
        <v>8674</v>
      </c>
      <c r="D3899" t="s">
        <v>8390</v>
      </c>
      <c r="E3899" t="s">
        <v>8675</v>
      </c>
      <c r="F3899">
        <v>3</v>
      </c>
      <c r="G3899">
        <v>3</v>
      </c>
      <c r="H3899">
        <f t="shared" si="223"/>
        <v>9</v>
      </c>
      <c r="P3899" s="10"/>
      <c r="Q3899" s="10"/>
    </row>
    <row r="3900" spans="1:17" x14ac:dyDescent="0.25">
      <c r="A3900">
        <f t="shared" si="224"/>
        <v>0</v>
      </c>
      <c r="B3900">
        <v>2004</v>
      </c>
      <c r="C3900" t="s">
        <v>8676</v>
      </c>
      <c r="D3900" t="s">
        <v>327</v>
      </c>
      <c r="E3900" t="s">
        <v>8677</v>
      </c>
      <c r="F3900">
        <v>2</v>
      </c>
      <c r="G3900">
        <v>3</v>
      </c>
      <c r="H3900">
        <f t="shared" si="223"/>
        <v>9</v>
      </c>
      <c r="P3900" s="10"/>
      <c r="Q3900" s="10"/>
    </row>
    <row r="3901" spans="1:17" x14ac:dyDescent="0.25">
      <c r="A3901">
        <f t="shared" si="224"/>
        <v>0</v>
      </c>
      <c r="B3901">
        <v>2004</v>
      </c>
      <c r="C3901" t="s">
        <v>8678</v>
      </c>
      <c r="D3901" t="s">
        <v>309</v>
      </c>
      <c r="E3901" t="s">
        <v>8679</v>
      </c>
      <c r="F3901">
        <v>2</v>
      </c>
      <c r="G3901">
        <v>3</v>
      </c>
      <c r="H3901">
        <f t="shared" si="223"/>
        <v>9</v>
      </c>
      <c r="P3901" s="10"/>
      <c r="Q3901" s="10"/>
    </row>
    <row r="3902" spans="1:17" x14ac:dyDescent="0.25">
      <c r="A3902">
        <f t="shared" si="224"/>
        <v>0</v>
      </c>
      <c r="B3902">
        <v>2004</v>
      </c>
      <c r="C3902" t="s">
        <v>8680</v>
      </c>
      <c r="D3902" t="s">
        <v>4547</v>
      </c>
      <c r="E3902" t="s">
        <v>8681</v>
      </c>
      <c r="F3902">
        <v>2</v>
      </c>
      <c r="G3902">
        <v>4</v>
      </c>
      <c r="H3902">
        <f t="shared" si="223"/>
        <v>16</v>
      </c>
      <c r="P3902" s="10"/>
      <c r="Q3902" s="10"/>
    </row>
    <row r="3903" spans="1:17" x14ac:dyDescent="0.25">
      <c r="A3903">
        <f t="shared" si="224"/>
        <v>0</v>
      </c>
      <c r="B3903">
        <v>2004</v>
      </c>
      <c r="C3903" t="s">
        <v>8682</v>
      </c>
      <c r="D3903" t="s">
        <v>8683</v>
      </c>
      <c r="E3903" t="s">
        <v>8684</v>
      </c>
      <c r="F3903">
        <v>2</v>
      </c>
      <c r="G3903">
        <v>3</v>
      </c>
      <c r="H3903">
        <f t="shared" si="223"/>
        <v>9</v>
      </c>
      <c r="P3903" s="10"/>
      <c r="Q3903" s="10"/>
    </row>
    <row r="3904" spans="1:17" x14ac:dyDescent="0.25">
      <c r="A3904">
        <f t="shared" si="224"/>
        <v>0</v>
      </c>
      <c r="B3904">
        <v>2004</v>
      </c>
      <c r="C3904" t="s">
        <v>8685</v>
      </c>
      <c r="D3904" t="s">
        <v>324</v>
      </c>
      <c r="E3904" t="s">
        <v>8686</v>
      </c>
      <c r="F3904">
        <v>2</v>
      </c>
      <c r="G3904">
        <v>4</v>
      </c>
      <c r="H3904">
        <f t="shared" si="223"/>
        <v>16</v>
      </c>
      <c r="P3904" s="10"/>
      <c r="Q3904" s="10"/>
    </row>
    <row r="3905" spans="1:17" x14ac:dyDescent="0.25">
      <c r="A3905">
        <f t="shared" si="224"/>
        <v>0</v>
      </c>
      <c r="B3905">
        <v>2004</v>
      </c>
      <c r="C3905" t="s">
        <v>8687</v>
      </c>
      <c r="D3905" t="s">
        <v>5887</v>
      </c>
      <c r="E3905" t="s">
        <v>8688</v>
      </c>
      <c r="F3905">
        <v>2</v>
      </c>
      <c r="G3905">
        <v>4</v>
      </c>
      <c r="H3905">
        <f t="shared" si="223"/>
        <v>16</v>
      </c>
      <c r="P3905" s="10"/>
      <c r="Q3905" s="10"/>
    </row>
    <row r="3906" spans="1:17" x14ac:dyDescent="0.25">
      <c r="A3906">
        <f t="shared" si="224"/>
        <v>0</v>
      </c>
      <c r="B3906">
        <v>2004</v>
      </c>
      <c r="C3906" t="s">
        <v>8689</v>
      </c>
      <c r="D3906" t="s">
        <v>8690</v>
      </c>
      <c r="E3906" t="s">
        <v>8691</v>
      </c>
      <c r="F3906">
        <v>2</v>
      </c>
      <c r="G3906">
        <v>4</v>
      </c>
      <c r="H3906">
        <f t="shared" si="223"/>
        <v>16</v>
      </c>
      <c r="P3906" s="10"/>
      <c r="Q3906" s="10"/>
    </row>
    <row r="3907" spans="1:17" x14ac:dyDescent="0.25">
      <c r="A3907">
        <f t="shared" si="224"/>
        <v>0</v>
      </c>
      <c r="B3907">
        <v>2004</v>
      </c>
      <c r="C3907" t="s">
        <v>8692</v>
      </c>
      <c r="D3907" t="s">
        <v>7030</v>
      </c>
      <c r="E3907" t="s">
        <v>8693</v>
      </c>
      <c r="F3907">
        <v>2</v>
      </c>
      <c r="G3907">
        <v>4</v>
      </c>
      <c r="H3907">
        <f t="shared" si="223"/>
        <v>16</v>
      </c>
      <c r="P3907" s="10"/>
      <c r="Q3907" s="10"/>
    </row>
    <row r="3908" spans="1:17" x14ac:dyDescent="0.25">
      <c r="A3908">
        <f t="shared" si="224"/>
        <v>0</v>
      </c>
      <c r="B3908">
        <v>2004</v>
      </c>
      <c r="C3908" t="s">
        <v>8694</v>
      </c>
      <c r="D3908" t="s">
        <v>2374</v>
      </c>
      <c r="E3908" t="s">
        <v>8695</v>
      </c>
      <c r="F3908">
        <v>2</v>
      </c>
      <c r="G3908">
        <v>4</v>
      </c>
      <c r="H3908">
        <f t="shared" si="223"/>
        <v>16</v>
      </c>
      <c r="P3908" s="10"/>
      <c r="Q3908" s="10"/>
    </row>
    <row r="3909" spans="1:17" x14ac:dyDescent="0.25">
      <c r="A3909">
        <f t="shared" si="224"/>
        <v>0</v>
      </c>
      <c r="B3909">
        <v>2004</v>
      </c>
      <c r="C3909" t="s">
        <v>8696</v>
      </c>
      <c r="D3909" t="s">
        <v>812</v>
      </c>
      <c r="E3909" t="s">
        <v>8697</v>
      </c>
      <c r="F3909">
        <v>2</v>
      </c>
      <c r="G3909">
        <v>4</v>
      </c>
      <c r="H3909">
        <f t="shared" si="223"/>
        <v>16</v>
      </c>
      <c r="P3909" s="10"/>
      <c r="Q3909" s="10"/>
    </row>
    <row r="3910" spans="1:17" x14ac:dyDescent="0.25">
      <c r="A3910">
        <f t="shared" si="224"/>
        <v>0</v>
      </c>
      <c r="B3910">
        <v>2004</v>
      </c>
      <c r="C3910" t="s">
        <v>8698</v>
      </c>
      <c r="D3910" t="s">
        <v>392</v>
      </c>
      <c r="E3910" t="s">
        <v>8699</v>
      </c>
      <c r="F3910">
        <v>2</v>
      </c>
      <c r="G3910">
        <v>3</v>
      </c>
      <c r="H3910">
        <f t="shared" si="223"/>
        <v>9</v>
      </c>
      <c r="P3910" s="10"/>
      <c r="Q3910" s="10"/>
    </row>
    <row r="3911" spans="1:17" x14ac:dyDescent="0.25">
      <c r="A3911">
        <f t="shared" si="224"/>
        <v>0</v>
      </c>
      <c r="B3911">
        <v>2004</v>
      </c>
      <c r="C3911" t="s">
        <v>8700</v>
      </c>
      <c r="D3911" t="s">
        <v>392</v>
      </c>
      <c r="E3911" t="s">
        <v>8701</v>
      </c>
      <c r="F3911">
        <v>2</v>
      </c>
      <c r="G3911">
        <v>4</v>
      </c>
      <c r="H3911">
        <f t="shared" si="223"/>
        <v>16</v>
      </c>
      <c r="P3911" s="10"/>
      <c r="Q3911" s="10"/>
    </row>
    <row r="3912" spans="1:17" x14ac:dyDescent="0.25">
      <c r="A3912">
        <f t="shared" si="224"/>
        <v>0</v>
      </c>
      <c r="B3912">
        <v>2004</v>
      </c>
      <c r="C3912" t="s">
        <v>8702</v>
      </c>
      <c r="D3912" t="s">
        <v>364</v>
      </c>
      <c r="E3912" t="s">
        <v>7775</v>
      </c>
      <c r="F3912">
        <v>3</v>
      </c>
      <c r="G3912">
        <v>3</v>
      </c>
      <c r="H3912">
        <f t="shared" si="223"/>
        <v>9</v>
      </c>
      <c r="P3912" s="10"/>
      <c r="Q3912" s="10"/>
    </row>
    <row r="3913" spans="1:17" x14ac:dyDescent="0.25">
      <c r="A3913">
        <f t="shared" si="224"/>
        <v>0</v>
      </c>
      <c r="B3913">
        <v>2004</v>
      </c>
      <c r="C3913" t="s">
        <v>8703</v>
      </c>
      <c r="D3913" t="s">
        <v>437</v>
      </c>
      <c r="E3913" t="s">
        <v>8704</v>
      </c>
      <c r="F3913">
        <v>2</v>
      </c>
      <c r="G3913">
        <v>3</v>
      </c>
      <c r="H3913">
        <f t="shared" si="223"/>
        <v>9</v>
      </c>
      <c r="P3913" s="10"/>
      <c r="Q3913" s="10"/>
    </row>
    <row r="3914" spans="1:17" x14ac:dyDescent="0.25">
      <c r="A3914">
        <f t="shared" si="224"/>
        <v>0</v>
      </c>
      <c r="B3914">
        <v>2004</v>
      </c>
      <c r="C3914" t="s">
        <v>8705</v>
      </c>
      <c r="D3914" t="s">
        <v>8294</v>
      </c>
      <c r="E3914" t="s">
        <v>8706</v>
      </c>
      <c r="F3914">
        <v>2</v>
      </c>
      <c r="G3914">
        <v>4</v>
      </c>
      <c r="H3914">
        <f t="shared" si="223"/>
        <v>16</v>
      </c>
      <c r="P3914" s="10"/>
      <c r="Q3914" s="10"/>
    </row>
    <row r="3915" spans="1:17" x14ac:dyDescent="0.25">
      <c r="A3915">
        <f t="shared" si="224"/>
        <v>0</v>
      </c>
      <c r="B3915">
        <v>2004</v>
      </c>
      <c r="C3915" t="s">
        <v>8707</v>
      </c>
      <c r="D3915" t="s">
        <v>8596</v>
      </c>
      <c r="E3915" t="s">
        <v>8708</v>
      </c>
      <c r="F3915">
        <v>3</v>
      </c>
      <c r="G3915">
        <v>4</v>
      </c>
      <c r="H3915">
        <f t="shared" si="223"/>
        <v>16</v>
      </c>
      <c r="P3915" s="10"/>
      <c r="Q3915" s="10"/>
    </row>
    <row r="3916" spans="1:17" x14ac:dyDescent="0.25">
      <c r="A3916">
        <f t="shared" si="224"/>
        <v>0</v>
      </c>
      <c r="B3916">
        <v>2004</v>
      </c>
      <c r="C3916" t="s">
        <v>8709</v>
      </c>
      <c r="D3916" t="s">
        <v>2110</v>
      </c>
      <c r="E3916" t="s">
        <v>8710</v>
      </c>
      <c r="F3916">
        <v>3</v>
      </c>
      <c r="G3916">
        <v>4</v>
      </c>
      <c r="H3916">
        <f t="shared" si="223"/>
        <v>16</v>
      </c>
      <c r="P3916" s="10"/>
      <c r="Q3916" s="10"/>
    </row>
    <row r="3917" spans="1:17" x14ac:dyDescent="0.25">
      <c r="A3917">
        <f t="shared" si="224"/>
        <v>0</v>
      </c>
      <c r="B3917">
        <v>2004</v>
      </c>
      <c r="C3917" t="s">
        <v>8711</v>
      </c>
      <c r="D3917" t="s">
        <v>2024</v>
      </c>
      <c r="E3917" t="s">
        <v>8712</v>
      </c>
      <c r="F3917">
        <v>2</v>
      </c>
      <c r="G3917">
        <v>4</v>
      </c>
      <c r="H3917">
        <f t="shared" si="223"/>
        <v>16</v>
      </c>
      <c r="P3917" s="10"/>
      <c r="Q3917" s="10"/>
    </row>
    <row r="3918" spans="1:17" x14ac:dyDescent="0.25">
      <c r="A3918">
        <f t="shared" si="224"/>
        <v>0</v>
      </c>
      <c r="B3918">
        <v>2004</v>
      </c>
      <c r="C3918" t="s">
        <v>8713</v>
      </c>
      <c r="D3918" t="s">
        <v>324</v>
      </c>
      <c r="E3918" t="s">
        <v>8714</v>
      </c>
      <c r="F3918">
        <v>2</v>
      </c>
      <c r="G3918">
        <v>4</v>
      </c>
      <c r="H3918">
        <f t="shared" si="223"/>
        <v>16</v>
      </c>
      <c r="P3918" s="10"/>
      <c r="Q3918" s="10"/>
    </row>
    <row r="3919" spans="1:17" x14ac:dyDescent="0.25">
      <c r="A3919">
        <f t="shared" si="224"/>
        <v>0</v>
      </c>
      <c r="B3919">
        <v>2004</v>
      </c>
      <c r="C3919" t="s">
        <v>8715</v>
      </c>
      <c r="D3919" t="s">
        <v>8716</v>
      </c>
      <c r="E3919" t="s">
        <v>8717</v>
      </c>
      <c r="F3919">
        <v>2</v>
      </c>
      <c r="G3919">
        <v>4</v>
      </c>
      <c r="H3919">
        <f t="shared" si="223"/>
        <v>16</v>
      </c>
      <c r="P3919" s="10"/>
      <c r="Q3919" s="10"/>
    </row>
    <row r="3920" spans="1:17" x14ac:dyDescent="0.25">
      <c r="A3920">
        <f t="shared" si="224"/>
        <v>0</v>
      </c>
      <c r="B3920">
        <v>2004</v>
      </c>
      <c r="C3920" t="s">
        <v>8718</v>
      </c>
      <c r="D3920" t="s">
        <v>2626</v>
      </c>
      <c r="E3920" t="s">
        <v>8719</v>
      </c>
      <c r="F3920">
        <v>2</v>
      </c>
      <c r="G3920">
        <v>4</v>
      </c>
      <c r="H3920">
        <f t="shared" si="223"/>
        <v>16</v>
      </c>
      <c r="P3920" s="10"/>
      <c r="Q3920" s="10"/>
    </row>
    <row r="3921" spans="1:17" x14ac:dyDescent="0.25">
      <c r="A3921">
        <f t="shared" si="224"/>
        <v>0</v>
      </c>
      <c r="B3921">
        <v>2004</v>
      </c>
      <c r="C3921" t="s">
        <v>8720</v>
      </c>
      <c r="D3921" t="s">
        <v>850</v>
      </c>
      <c r="E3921" t="s">
        <v>8721</v>
      </c>
      <c r="F3921">
        <v>2</v>
      </c>
      <c r="G3921">
        <v>4</v>
      </c>
      <c r="H3921">
        <f t="shared" si="223"/>
        <v>16</v>
      </c>
      <c r="P3921" s="10"/>
      <c r="Q3921" s="10"/>
    </row>
    <row r="3922" spans="1:17" x14ac:dyDescent="0.25">
      <c r="A3922">
        <f t="shared" si="224"/>
        <v>0</v>
      </c>
      <c r="B3922">
        <v>2004</v>
      </c>
      <c r="C3922" t="s">
        <v>8722</v>
      </c>
      <c r="D3922" t="s">
        <v>2462</v>
      </c>
      <c r="E3922" t="s">
        <v>8723</v>
      </c>
      <c r="F3922">
        <v>2</v>
      </c>
      <c r="G3922">
        <v>4</v>
      </c>
      <c r="H3922">
        <f t="shared" si="223"/>
        <v>16</v>
      </c>
      <c r="P3922" s="10"/>
      <c r="Q3922" s="10"/>
    </row>
    <row r="3923" spans="1:17" x14ac:dyDescent="0.25">
      <c r="A3923">
        <f t="shared" si="224"/>
        <v>0</v>
      </c>
      <c r="B3923">
        <v>2004</v>
      </c>
      <c r="C3923" t="s">
        <v>8724</v>
      </c>
      <c r="D3923" t="s">
        <v>2879</v>
      </c>
      <c r="E3923" t="s">
        <v>8725</v>
      </c>
      <c r="F3923">
        <v>3</v>
      </c>
      <c r="G3923">
        <v>3</v>
      </c>
      <c r="H3923">
        <f t="shared" si="223"/>
        <v>9</v>
      </c>
      <c r="P3923" s="10"/>
      <c r="Q3923" s="10"/>
    </row>
    <row r="3924" spans="1:17" x14ac:dyDescent="0.25">
      <c r="A3924">
        <f t="shared" si="224"/>
        <v>0</v>
      </c>
      <c r="B3924">
        <v>2004</v>
      </c>
      <c r="C3924" t="s">
        <v>8726</v>
      </c>
      <c r="D3924" t="s">
        <v>403</v>
      </c>
      <c r="E3924" t="s">
        <v>8727</v>
      </c>
      <c r="F3924">
        <v>2</v>
      </c>
      <c r="G3924">
        <v>2</v>
      </c>
      <c r="H3924">
        <f t="shared" si="223"/>
        <v>4</v>
      </c>
      <c r="P3924" s="10"/>
      <c r="Q3924" s="10"/>
    </row>
    <row r="3925" spans="1:17" x14ac:dyDescent="0.25">
      <c r="A3925">
        <f t="shared" si="224"/>
        <v>0</v>
      </c>
      <c r="B3925">
        <v>2004</v>
      </c>
      <c r="C3925" t="s">
        <v>8728</v>
      </c>
      <c r="D3925" t="s">
        <v>8729</v>
      </c>
      <c r="E3925" t="s">
        <v>4369</v>
      </c>
      <c r="F3925">
        <v>3</v>
      </c>
      <c r="G3925">
        <v>2</v>
      </c>
      <c r="H3925">
        <f t="shared" si="223"/>
        <v>4</v>
      </c>
      <c r="P3925" s="10"/>
      <c r="Q3925" s="10"/>
    </row>
    <row r="3926" spans="1:17" x14ac:dyDescent="0.25">
      <c r="A3926">
        <f t="shared" si="224"/>
        <v>0</v>
      </c>
      <c r="B3926">
        <v>2004</v>
      </c>
      <c r="C3926" t="s">
        <v>8730</v>
      </c>
      <c r="D3926" t="s">
        <v>1054</v>
      </c>
      <c r="E3926" t="s">
        <v>8731</v>
      </c>
      <c r="F3926">
        <v>4</v>
      </c>
      <c r="G3926">
        <v>3</v>
      </c>
      <c r="H3926">
        <f t="shared" si="223"/>
        <v>9</v>
      </c>
      <c r="P3926" s="10"/>
      <c r="Q3926" s="10"/>
    </row>
    <row r="3927" spans="1:17" x14ac:dyDescent="0.25">
      <c r="A3927">
        <f t="shared" si="224"/>
        <v>0</v>
      </c>
      <c r="B3927">
        <v>2004</v>
      </c>
      <c r="C3927" t="s">
        <v>8732</v>
      </c>
      <c r="D3927" t="s">
        <v>717</v>
      </c>
      <c r="E3927" t="s">
        <v>8733</v>
      </c>
      <c r="F3927">
        <v>3</v>
      </c>
      <c r="G3927">
        <v>3</v>
      </c>
      <c r="H3927">
        <f t="shared" si="223"/>
        <v>9</v>
      </c>
      <c r="P3927" s="10"/>
      <c r="Q3927" s="10"/>
    </row>
    <row r="3928" spans="1:17" x14ac:dyDescent="0.25">
      <c r="A3928">
        <f t="shared" si="224"/>
        <v>0</v>
      </c>
      <c r="B3928">
        <v>2004</v>
      </c>
      <c r="C3928" t="s">
        <v>8734</v>
      </c>
      <c r="D3928" t="s">
        <v>1248</v>
      </c>
      <c r="E3928" t="s">
        <v>8735</v>
      </c>
      <c r="F3928">
        <v>4</v>
      </c>
      <c r="G3928">
        <v>4</v>
      </c>
      <c r="H3928">
        <f t="shared" si="223"/>
        <v>16</v>
      </c>
      <c r="P3928" s="10"/>
      <c r="Q3928" s="10"/>
    </row>
    <row r="3929" spans="1:17" x14ac:dyDescent="0.25">
      <c r="A3929">
        <f t="shared" si="224"/>
        <v>0</v>
      </c>
      <c r="B3929">
        <v>2004</v>
      </c>
      <c r="C3929" t="s">
        <v>8736</v>
      </c>
      <c r="D3929" t="s">
        <v>6763</v>
      </c>
      <c r="E3929" t="s">
        <v>8737</v>
      </c>
      <c r="F3929">
        <v>3</v>
      </c>
      <c r="G3929">
        <v>3</v>
      </c>
      <c r="H3929">
        <f t="shared" si="223"/>
        <v>9</v>
      </c>
      <c r="P3929" s="10"/>
      <c r="Q3929" s="10"/>
    </row>
    <row r="3930" spans="1:17" x14ac:dyDescent="0.25">
      <c r="A3930">
        <f t="shared" si="224"/>
        <v>0</v>
      </c>
      <c r="B3930">
        <v>2004</v>
      </c>
      <c r="C3930" t="s">
        <v>8738</v>
      </c>
      <c r="D3930" t="s">
        <v>8739</v>
      </c>
      <c r="E3930" t="s">
        <v>8511</v>
      </c>
      <c r="F3930">
        <v>2</v>
      </c>
      <c r="G3930">
        <v>4</v>
      </c>
      <c r="H3930">
        <f t="shared" si="223"/>
        <v>16</v>
      </c>
      <c r="P3930" s="10"/>
      <c r="Q3930" s="10"/>
    </row>
    <row r="3931" spans="1:17" x14ac:dyDescent="0.25">
      <c r="A3931">
        <f t="shared" si="224"/>
        <v>0</v>
      </c>
      <c r="B3931">
        <v>2004</v>
      </c>
      <c r="C3931" t="s">
        <v>8740</v>
      </c>
      <c r="D3931" t="s">
        <v>327</v>
      </c>
      <c r="E3931" t="s">
        <v>8741</v>
      </c>
      <c r="F3931">
        <v>2</v>
      </c>
      <c r="G3931">
        <v>4</v>
      </c>
      <c r="H3931">
        <f t="shared" si="223"/>
        <v>16</v>
      </c>
      <c r="P3931" s="10"/>
      <c r="Q3931" s="10"/>
    </row>
    <row r="3932" spans="1:17" x14ac:dyDescent="0.25">
      <c r="A3932">
        <f t="shared" si="224"/>
        <v>0</v>
      </c>
      <c r="B3932">
        <v>2004</v>
      </c>
      <c r="C3932" t="s">
        <v>8742</v>
      </c>
      <c r="D3932" t="s">
        <v>8404</v>
      </c>
      <c r="E3932" t="s">
        <v>8743</v>
      </c>
      <c r="F3932">
        <v>2</v>
      </c>
      <c r="G3932">
        <v>4</v>
      </c>
      <c r="H3932">
        <f t="shared" si="223"/>
        <v>16</v>
      </c>
      <c r="P3932" s="10"/>
      <c r="Q3932" s="10"/>
    </row>
    <row r="3933" spans="1:17" x14ac:dyDescent="0.25">
      <c r="A3933">
        <f t="shared" si="224"/>
        <v>0</v>
      </c>
      <c r="B3933">
        <v>2004</v>
      </c>
      <c r="C3933" t="s">
        <v>8744</v>
      </c>
      <c r="D3933" t="s">
        <v>392</v>
      </c>
      <c r="E3933" t="s">
        <v>8745</v>
      </c>
      <c r="F3933">
        <v>4</v>
      </c>
      <c r="G3933">
        <v>3</v>
      </c>
      <c r="H3933">
        <f t="shared" si="223"/>
        <v>9</v>
      </c>
      <c r="P3933" s="10"/>
      <c r="Q3933" s="10"/>
    </row>
    <row r="3934" spans="1:17" x14ac:dyDescent="0.25">
      <c r="A3934">
        <f t="shared" si="224"/>
        <v>0</v>
      </c>
      <c r="B3934">
        <v>2004</v>
      </c>
      <c r="C3934" t="s">
        <v>8746</v>
      </c>
      <c r="D3934" t="s">
        <v>2562</v>
      </c>
      <c r="E3934" t="s">
        <v>8747</v>
      </c>
      <c r="F3934">
        <v>2</v>
      </c>
      <c r="G3934">
        <v>4</v>
      </c>
      <c r="H3934">
        <f t="shared" si="223"/>
        <v>16</v>
      </c>
      <c r="P3934" s="10"/>
      <c r="Q3934" s="10"/>
    </row>
    <row r="3935" spans="1:17" x14ac:dyDescent="0.25">
      <c r="A3935">
        <f t="shared" si="224"/>
        <v>0</v>
      </c>
      <c r="B3935">
        <v>2004</v>
      </c>
      <c r="C3935" t="s">
        <v>8748</v>
      </c>
      <c r="D3935" t="s">
        <v>683</v>
      </c>
      <c r="E3935" t="s">
        <v>8749</v>
      </c>
      <c r="F3935">
        <v>5</v>
      </c>
      <c r="G3935">
        <v>4</v>
      </c>
      <c r="H3935">
        <f t="shared" si="223"/>
        <v>16</v>
      </c>
      <c r="P3935" s="10"/>
      <c r="Q3935" s="10"/>
    </row>
    <row r="3936" spans="1:17" x14ac:dyDescent="0.25">
      <c r="A3936">
        <f t="shared" si="224"/>
        <v>0</v>
      </c>
      <c r="B3936">
        <v>2004</v>
      </c>
      <c r="C3936" t="s">
        <v>8750</v>
      </c>
      <c r="D3936" t="s">
        <v>8751</v>
      </c>
      <c r="E3936" t="s">
        <v>8752</v>
      </c>
      <c r="F3936">
        <v>4</v>
      </c>
      <c r="G3936">
        <v>4</v>
      </c>
      <c r="H3936">
        <f t="shared" si="223"/>
        <v>16</v>
      </c>
      <c r="P3936" s="10"/>
      <c r="Q3936" s="10"/>
    </row>
    <row r="3937" spans="1:17" x14ac:dyDescent="0.25">
      <c r="A3937">
        <f t="shared" si="224"/>
        <v>0</v>
      </c>
      <c r="B3937">
        <v>2004</v>
      </c>
      <c r="C3937" t="s">
        <v>8753</v>
      </c>
      <c r="D3937" t="s">
        <v>403</v>
      </c>
      <c r="E3937" t="s">
        <v>8754</v>
      </c>
      <c r="F3937">
        <v>5</v>
      </c>
      <c r="G3937">
        <v>4</v>
      </c>
      <c r="H3937">
        <f t="shared" si="223"/>
        <v>16</v>
      </c>
      <c r="P3937" s="10"/>
      <c r="Q3937" s="10"/>
    </row>
    <row r="3938" spans="1:17" x14ac:dyDescent="0.25">
      <c r="A3938">
        <f t="shared" si="224"/>
        <v>0</v>
      </c>
      <c r="B3938">
        <v>2004</v>
      </c>
      <c r="C3938" t="s">
        <v>8755</v>
      </c>
      <c r="D3938" t="s">
        <v>8756</v>
      </c>
      <c r="E3938" t="s">
        <v>8757</v>
      </c>
      <c r="F3938">
        <v>5</v>
      </c>
      <c r="G3938">
        <v>4</v>
      </c>
      <c r="H3938">
        <f t="shared" si="223"/>
        <v>16</v>
      </c>
      <c r="P3938" s="10"/>
      <c r="Q3938" s="10"/>
    </row>
    <row r="3939" spans="1:17" x14ac:dyDescent="0.25">
      <c r="A3939">
        <f t="shared" si="224"/>
        <v>0</v>
      </c>
      <c r="B3939">
        <v>2004</v>
      </c>
      <c r="C3939" t="s">
        <v>8758</v>
      </c>
      <c r="D3939" t="s">
        <v>7965</v>
      </c>
      <c r="E3939" t="s">
        <v>8759</v>
      </c>
      <c r="F3939">
        <v>5</v>
      </c>
      <c r="G3939">
        <v>4</v>
      </c>
      <c r="H3939">
        <f t="shared" si="223"/>
        <v>16</v>
      </c>
      <c r="P3939" s="10"/>
      <c r="Q3939" s="10"/>
    </row>
    <row r="3940" spans="1:17" x14ac:dyDescent="0.25">
      <c r="A3940">
        <f t="shared" si="224"/>
        <v>0</v>
      </c>
      <c r="B3940">
        <v>2004</v>
      </c>
      <c r="C3940" t="s">
        <v>8760</v>
      </c>
      <c r="D3940" t="s">
        <v>843</v>
      </c>
      <c r="E3940" t="s">
        <v>8761</v>
      </c>
      <c r="F3940">
        <v>5</v>
      </c>
      <c r="G3940">
        <v>3</v>
      </c>
      <c r="H3940">
        <f t="shared" si="223"/>
        <v>9</v>
      </c>
      <c r="P3940" s="10"/>
      <c r="Q3940" s="10"/>
    </row>
    <row r="3941" spans="1:17" x14ac:dyDescent="0.25">
      <c r="A3941">
        <f t="shared" si="224"/>
        <v>0</v>
      </c>
      <c r="B3941">
        <v>2004</v>
      </c>
      <c r="C3941" t="s">
        <v>8762</v>
      </c>
      <c r="D3941" t="s">
        <v>688</v>
      </c>
      <c r="E3941" t="s">
        <v>8763</v>
      </c>
      <c r="F3941">
        <v>4</v>
      </c>
      <c r="G3941">
        <v>4</v>
      </c>
      <c r="H3941">
        <f t="shared" si="223"/>
        <v>16</v>
      </c>
      <c r="P3941" s="10"/>
      <c r="Q3941" s="10"/>
    </row>
    <row r="3942" spans="1:17" x14ac:dyDescent="0.25">
      <c r="A3942">
        <f t="shared" si="224"/>
        <v>0</v>
      </c>
      <c r="B3942">
        <v>2004</v>
      </c>
      <c r="C3942" t="s">
        <v>8764</v>
      </c>
      <c r="D3942" t="s">
        <v>5295</v>
      </c>
      <c r="E3942" t="s">
        <v>8765</v>
      </c>
      <c r="F3942">
        <v>2</v>
      </c>
      <c r="G3942">
        <v>4</v>
      </c>
      <c r="H3942">
        <f t="shared" si="223"/>
        <v>16</v>
      </c>
      <c r="P3942" s="10"/>
      <c r="Q3942" s="10"/>
    </row>
    <row r="3943" spans="1:17" x14ac:dyDescent="0.25">
      <c r="A3943">
        <f t="shared" si="224"/>
        <v>0</v>
      </c>
      <c r="B3943">
        <v>2004</v>
      </c>
      <c r="C3943" t="s">
        <v>8766</v>
      </c>
      <c r="D3943" t="s">
        <v>434</v>
      </c>
      <c r="E3943" t="s">
        <v>8767</v>
      </c>
      <c r="F3943">
        <v>2</v>
      </c>
      <c r="G3943">
        <v>4</v>
      </c>
      <c r="H3943">
        <f t="shared" si="223"/>
        <v>16</v>
      </c>
      <c r="P3943" s="10"/>
      <c r="Q3943" s="10"/>
    </row>
    <row r="3944" spans="1:17" x14ac:dyDescent="0.25">
      <c r="A3944">
        <f t="shared" si="224"/>
        <v>0</v>
      </c>
      <c r="B3944">
        <v>2004</v>
      </c>
      <c r="C3944" t="s">
        <v>8768</v>
      </c>
      <c r="D3944" t="s">
        <v>736</v>
      </c>
      <c r="E3944" t="s">
        <v>8769</v>
      </c>
      <c r="F3944">
        <v>3</v>
      </c>
      <c r="G3944">
        <v>3</v>
      </c>
      <c r="H3944">
        <f t="shared" si="223"/>
        <v>9</v>
      </c>
      <c r="P3944" s="10"/>
      <c r="Q3944" s="10"/>
    </row>
    <row r="3945" spans="1:17" x14ac:dyDescent="0.25">
      <c r="A3945">
        <f t="shared" si="224"/>
        <v>0</v>
      </c>
      <c r="B3945">
        <v>2004</v>
      </c>
      <c r="C3945" t="s">
        <v>8770</v>
      </c>
      <c r="D3945" t="s">
        <v>5563</v>
      </c>
      <c r="E3945" t="s">
        <v>8771</v>
      </c>
      <c r="F3945">
        <v>3</v>
      </c>
      <c r="G3945">
        <v>4</v>
      </c>
      <c r="H3945">
        <f t="shared" si="223"/>
        <v>16</v>
      </c>
      <c r="P3945" s="10"/>
      <c r="Q3945" s="10"/>
    </row>
    <row r="3946" spans="1:17" x14ac:dyDescent="0.25">
      <c r="A3946">
        <f t="shared" si="224"/>
        <v>0</v>
      </c>
      <c r="B3946">
        <v>2004</v>
      </c>
      <c r="C3946" t="s">
        <v>8772</v>
      </c>
      <c r="D3946" t="s">
        <v>1735</v>
      </c>
      <c r="E3946" t="s">
        <v>8773</v>
      </c>
      <c r="F3946">
        <v>3</v>
      </c>
      <c r="G3946">
        <v>4</v>
      </c>
      <c r="H3946">
        <f t="shared" si="223"/>
        <v>16</v>
      </c>
      <c r="P3946" s="10"/>
      <c r="Q3946" s="10"/>
    </row>
    <row r="3947" spans="1:17" x14ac:dyDescent="0.25">
      <c r="A3947">
        <f t="shared" si="224"/>
        <v>0</v>
      </c>
      <c r="B3947">
        <v>2004</v>
      </c>
      <c r="C3947" t="s">
        <v>8774</v>
      </c>
      <c r="D3947" t="s">
        <v>8775</v>
      </c>
      <c r="E3947" t="s">
        <v>8269</v>
      </c>
      <c r="F3947">
        <v>3</v>
      </c>
      <c r="G3947">
        <v>3</v>
      </c>
      <c r="H3947">
        <f t="shared" si="223"/>
        <v>9</v>
      </c>
      <c r="P3947" s="10"/>
      <c r="Q3947" s="10"/>
    </row>
    <row r="3948" spans="1:17" x14ac:dyDescent="0.25">
      <c r="A3948">
        <f t="shared" si="224"/>
        <v>0</v>
      </c>
      <c r="B3948">
        <v>2004</v>
      </c>
      <c r="C3948" t="s">
        <v>8776</v>
      </c>
      <c r="D3948" t="s">
        <v>2879</v>
      </c>
      <c r="E3948" t="s">
        <v>8777</v>
      </c>
      <c r="F3948">
        <v>3</v>
      </c>
      <c r="G3948">
        <v>3</v>
      </c>
      <c r="H3948">
        <f t="shared" si="223"/>
        <v>9</v>
      </c>
      <c r="P3948" s="10"/>
      <c r="Q3948" s="10"/>
    </row>
    <row r="3949" spans="1:17" x14ac:dyDescent="0.25">
      <c r="A3949">
        <f t="shared" si="224"/>
        <v>0</v>
      </c>
      <c r="B3949">
        <v>2004</v>
      </c>
      <c r="C3949" t="s">
        <v>8778</v>
      </c>
      <c r="D3949" t="s">
        <v>8779</v>
      </c>
      <c r="E3949" t="s">
        <v>8780</v>
      </c>
      <c r="F3949">
        <v>2</v>
      </c>
      <c r="G3949">
        <v>4</v>
      </c>
      <c r="H3949">
        <f t="shared" si="223"/>
        <v>16</v>
      </c>
      <c r="P3949" s="10"/>
      <c r="Q3949" s="10"/>
    </row>
    <row r="3950" spans="1:17" x14ac:dyDescent="0.25">
      <c r="A3950">
        <f t="shared" si="224"/>
        <v>0</v>
      </c>
      <c r="B3950">
        <v>2004</v>
      </c>
      <c r="C3950" t="s">
        <v>8781</v>
      </c>
      <c r="D3950" t="s">
        <v>1748</v>
      </c>
      <c r="E3950" t="s">
        <v>8782</v>
      </c>
      <c r="F3950">
        <v>4</v>
      </c>
      <c r="G3950">
        <v>4</v>
      </c>
      <c r="H3950">
        <f t="shared" si="223"/>
        <v>16</v>
      </c>
      <c r="P3950" s="10"/>
      <c r="Q3950" s="10"/>
    </row>
    <row r="3951" spans="1:17" x14ac:dyDescent="0.25">
      <c r="A3951">
        <f t="shared" si="224"/>
        <v>0</v>
      </c>
      <c r="B3951">
        <v>2004</v>
      </c>
      <c r="C3951" t="s">
        <v>8783</v>
      </c>
      <c r="D3951" t="s">
        <v>2234</v>
      </c>
      <c r="E3951" t="s">
        <v>8784</v>
      </c>
      <c r="F3951">
        <v>2</v>
      </c>
      <c r="G3951">
        <v>4</v>
      </c>
      <c r="H3951">
        <f t="shared" si="223"/>
        <v>16</v>
      </c>
      <c r="P3951" s="10"/>
      <c r="Q3951" s="10"/>
    </row>
    <row r="3952" spans="1:17" x14ac:dyDescent="0.25">
      <c r="A3952">
        <f t="shared" si="224"/>
        <v>0</v>
      </c>
      <c r="B3952">
        <v>2004</v>
      </c>
      <c r="C3952" t="s">
        <v>8785</v>
      </c>
      <c r="D3952" t="s">
        <v>2634</v>
      </c>
      <c r="E3952" t="s">
        <v>8786</v>
      </c>
      <c r="F3952">
        <v>2</v>
      </c>
      <c r="G3952">
        <v>4</v>
      </c>
      <c r="H3952">
        <f t="shared" si="223"/>
        <v>16</v>
      </c>
      <c r="P3952" s="10"/>
      <c r="Q3952" s="10"/>
    </row>
    <row r="3953" spans="1:17" x14ac:dyDescent="0.25">
      <c r="A3953">
        <f t="shared" si="224"/>
        <v>0</v>
      </c>
      <c r="B3953">
        <v>2004</v>
      </c>
      <c r="C3953" t="s">
        <v>8787</v>
      </c>
      <c r="D3953" t="s">
        <v>8788</v>
      </c>
      <c r="E3953" t="s">
        <v>8789</v>
      </c>
      <c r="F3953">
        <v>2</v>
      </c>
      <c r="G3953">
        <v>4</v>
      </c>
      <c r="H3953">
        <f t="shared" si="223"/>
        <v>16</v>
      </c>
      <c r="P3953" s="10"/>
      <c r="Q3953" s="10"/>
    </row>
    <row r="3954" spans="1:17" x14ac:dyDescent="0.25">
      <c r="A3954">
        <f t="shared" si="224"/>
        <v>0</v>
      </c>
      <c r="B3954">
        <v>2004</v>
      </c>
      <c r="C3954" t="s">
        <v>8790</v>
      </c>
      <c r="D3954" t="s">
        <v>2374</v>
      </c>
      <c r="E3954" t="s">
        <v>8791</v>
      </c>
      <c r="F3954">
        <v>2</v>
      </c>
      <c r="G3954">
        <v>4</v>
      </c>
      <c r="H3954">
        <f t="shared" si="223"/>
        <v>16</v>
      </c>
      <c r="P3954" s="10"/>
      <c r="Q3954" s="10"/>
    </row>
    <row r="3955" spans="1:17" x14ac:dyDescent="0.25">
      <c r="A3955">
        <f t="shared" si="224"/>
        <v>0</v>
      </c>
      <c r="B3955">
        <v>2004</v>
      </c>
      <c r="C3955" t="s">
        <v>8792</v>
      </c>
      <c r="D3955" t="s">
        <v>1682</v>
      </c>
      <c r="E3955" t="s">
        <v>8793</v>
      </c>
      <c r="F3955">
        <v>2</v>
      </c>
      <c r="G3955">
        <v>4</v>
      </c>
      <c r="H3955">
        <f t="shared" si="223"/>
        <v>16</v>
      </c>
      <c r="P3955" s="10"/>
      <c r="Q3955" s="10"/>
    </row>
    <row r="3956" spans="1:17" x14ac:dyDescent="0.25">
      <c r="A3956">
        <f t="shared" si="224"/>
        <v>0</v>
      </c>
      <c r="B3956">
        <v>2004</v>
      </c>
      <c r="C3956" t="s">
        <v>8794</v>
      </c>
      <c r="D3956" t="s">
        <v>1930</v>
      </c>
      <c r="E3956" t="s">
        <v>8795</v>
      </c>
      <c r="F3956">
        <v>3</v>
      </c>
      <c r="G3956">
        <v>4</v>
      </c>
      <c r="H3956">
        <f t="shared" ref="H3956:H4019" si="225">G3956^2</f>
        <v>16</v>
      </c>
      <c r="P3956" s="10"/>
      <c r="Q3956" s="10"/>
    </row>
    <row r="3957" spans="1:17" x14ac:dyDescent="0.25">
      <c r="A3957">
        <f t="shared" ref="A3957:A4020" si="226">IF(C3957=C3956,1,0)</f>
        <v>0</v>
      </c>
      <c r="B3957">
        <v>2004</v>
      </c>
      <c r="C3957" t="s">
        <v>8796</v>
      </c>
      <c r="D3957" t="s">
        <v>392</v>
      </c>
      <c r="E3957" t="s">
        <v>8797</v>
      </c>
      <c r="F3957">
        <v>3</v>
      </c>
      <c r="G3957">
        <v>4</v>
      </c>
      <c r="H3957">
        <f t="shared" si="225"/>
        <v>16</v>
      </c>
      <c r="P3957" s="10"/>
      <c r="Q3957" s="10"/>
    </row>
    <row r="3958" spans="1:17" x14ac:dyDescent="0.25">
      <c r="A3958">
        <f t="shared" si="226"/>
        <v>0</v>
      </c>
      <c r="B3958">
        <v>2004</v>
      </c>
      <c r="C3958" t="s">
        <v>8798</v>
      </c>
      <c r="D3958" t="s">
        <v>8799</v>
      </c>
      <c r="E3958" t="s">
        <v>8800</v>
      </c>
      <c r="F3958">
        <v>2</v>
      </c>
      <c r="G3958">
        <v>4</v>
      </c>
      <c r="H3958">
        <f t="shared" si="225"/>
        <v>16</v>
      </c>
      <c r="P3958" s="10"/>
      <c r="Q3958" s="10"/>
    </row>
    <row r="3959" spans="1:17" x14ac:dyDescent="0.25">
      <c r="A3959">
        <f t="shared" si="226"/>
        <v>0</v>
      </c>
      <c r="B3959">
        <v>2004</v>
      </c>
      <c r="C3959" t="s">
        <v>8801</v>
      </c>
      <c r="D3959" t="s">
        <v>558</v>
      </c>
      <c r="E3959" t="s">
        <v>8802</v>
      </c>
      <c r="F3959">
        <v>2</v>
      </c>
      <c r="G3959">
        <v>4</v>
      </c>
      <c r="H3959">
        <f t="shared" si="225"/>
        <v>16</v>
      </c>
      <c r="P3959" s="10"/>
      <c r="Q3959" s="10"/>
    </row>
    <row r="3960" spans="1:17" x14ac:dyDescent="0.25">
      <c r="A3960">
        <f t="shared" si="226"/>
        <v>0</v>
      </c>
      <c r="B3960">
        <v>2004</v>
      </c>
      <c r="C3960" t="s">
        <v>8803</v>
      </c>
      <c r="D3960" t="s">
        <v>8804</v>
      </c>
      <c r="E3960" t="s">
        <v>8805</v>
      </c>
      <c r="F3960">
        <v>4</v>
      </c>
      <c r="G3960">
        <v>4</v>
      </c>
      <c r="H3960">
        <f t="shared" si="225"/>
        <v>16</v>
      </c>
      <c r="P3960" s="10"/>
      <c r="Q3960" s="10"/>
    </row>
    <row r="3961" spans="1:17" x14ac:dyDescent="0.25">
      <c r="A3961">
        <f t="shared" si="226"/>
        <v>0</v>
      </c>
      <c r="B3961">
        <v>2004</v>
      </c>
      <c r="C3961" t="s">
        <v>8806</v>
      </c>
      <c r="D3961" t="s">
        <v>2310</v>
      </c>
      <c r="E3961" t="s">
        <v>8807</v>
      </c>
      <c r="F3961">
        <v>2</v>
      </c>
      <c r="G3961">
        <v>4</v>
      </c>
      <c r="H3961">
        <f t="shared" si="225"/>
        <v>16</v>
      </c>
      <c r="P3961" s="10"/>
      <c r="Q3961" s="10"/>
    </row>
    <row r="3962" spans="1:17" x14ac:dyDescent="0.25">
      <c r="A3962">
        <f t="shared" si="226"/>
        <v>0</v>
      </c>
      <c r="B3962">
        <v>2004</v>
      </c>
      <c r="C3962" t="s">
        <v>8808</v>
      </c>
      <c r="D3962" t="s">
        <v>754</v>
      </c>
      <c r="E3962" t="s">
        <v>8809</v>
      </c>
      <c r="F3962">
        <v>4</v>
      </c>
      <c r="G3962">
        <v>4</v>
      </c>
      <c r="H3962">
        <f t="shared" si="225"/>
        <v>16</v>
      </c>
      <c r="P3962" s="10"/>
      <c r="Q3962" s="10"/>
    </row>
    <row r="3963" spans="1:17" x14ac:dyDescent="0.25">
      <c r="A3963">
        <f t="shared" si="226"/>
        <v>0</v>
      </c>
      <c r="B3963">
        <v>2004</v>
      </c>
      <c r="C3963" t="s">
        <v>8810</v>
      </c>
      <c r="D3963" t="s">
        <v>484</v>
      </c>
      <c r="E3963" t="s">
        <v>8811</v>
      </c>
      <c r="F3963">
        <v>2</v>
      </c>
      <c r="G3963">
        <v>3</v>
      </c>
      <c r="H3963">
        <f t="shared" si="225"/>
        <v>9</v>
      </c>
      <c r="P3963" s="10"/>
      <c r="Q3963" s="10"/>
    </row>
    <row r="3964" spans="1:17" x14ac:dyDescent="0.25">
      <c r="A3964">
        <f t="shared" si="226"/>
        <v>0</v>
      </c>
      <c r="B3964">
        <v>2004</v>
      </c>
      <c r="C3964" t="s">
        <v>8812</v>
      </c>
      <c r="D3964" t="s">
        <v>1239</v>
      </c>
      <c r="E3964" t="s">
        <v>8813</v>
      </c>
      <c r="F3964">
        <v>4</v>
      </c>
      <c r="G3964">
        <v>4</v>
      </c>
      <c r="H3964">
        <f t="shared" si="225"/>
        <v>16</v>
      </c>
      <c r="P3964" s="10"/>
      <c r="Q3964" s="10"/>
    </row>
    <row r="3965" spans="1:17" x14ac:dyDescent="0.25">
      <c r="A3965">
        <f t="shared" si="226"/>
        <v>0</v>
      </c>
      <c r="B3965">
        <v>2004</v>
      </c>
      <c r="C3965" t="s">
        <v>8814</v>
      </c>
      <c r="D3965" t="s">
        <v>1748</v>
      </c>
      <c r="E3965" t="s">
        <v>8815</v>
      </c>
      <c r="F3965">
        <v>3</v>
      </c>
      <c r="G3965">
        <v>3</v>
      </c>
      <c r="H3965">
        <f t="shared" si="225"/>
        <v>9</v>
      </c>
      <c r="P3965" s="10"/>
      <c r="Q3965" s="10"/>
    </row>
    <row r="3966" spans="1:17" x14ac:dyDescent="0.25">
      <c r="A3966">
        <f t="shared" si="226"/>
        <v>0</v>
      </c>
      <c r="B3966">
        <v>2004</v>
      </c>
      <c r="C3966" t="s">
        <v>8816</v>
      </c>
      <c r="D3966" t="s">
        <v>8817</v>
      </c>
      <c r="E3966" t="s">
        <v>8818</v>
      </c>
      <c r="F3966">
        <v>3</v>
      </c>
      <c r="G3966">
        <v>3</v>
      </c>
      <c r="H3966">
        <f t="shared" si="225"/>
        <v>9</v>
      </c>
      <c r="P3966" s="10"/>
      <c r="Q3966" s="10"/>
    </row>
    <row r="3967" spans="1:17" x14ac:dyDescent="0.25">
      <c r="A3967">
        <f t="shared" si="226"/>
        <v>0</v>
      </c>
      <c r="B3967">
        <v>2004</v>
      </c>
      <c r="C3967" t="s">
        <v>8819</v>
      </c>
      <c r="D3967" t="s">
        <v>1748</v>
      </c>
      <c r="E3967" t="s">
        <v>8820</v>
      </c>
      <c r="F3967">
        <v>2</v>
      </c>
      <c r="G3967">
        <v>3</v>
      </c>
      <c r="H3967">
        <f t="shared" si="225"/>
        <v>9</v>
      </c>
      <c r="P3967" s="10"/>
      <c r="Q3967" s="10"/>
    </row>
    <row r="3968" spans="1:17" x14ac:dyDescent="0.25">
      <c r="A3968">
        <f t="shared" si="226"/>
        <v>0</v>
      </c>
      <c r="B3968">
        <v>2004</v>
      </c>
      <c r="C3968" t="s">
        <v>8821</v>
      </c>
      <c r="D3968" t="s">
        <v>8015</v>
      </c>
      <c r="E3968" t="s">
        <v>8822</v>
      </c>
      <c r="F3968">
        <v>3</v>
      </c>
      <c r="G3968">
        <v>4</v>
      </c>
      <c r="H3968">
        <f t="shared" si="225"/>
        <v>16</v>
      </c>
      <c r="P3968" s="10"/>
      <c r="Q3968" s="10"/>
    </row>
    <row r="3969" spans="1:17" x14ac:dyDescent="0.25">
      <c r="A3969">
        <f t="shared" si="226"/>
        <v>0</v>
      </c>
      <c r="B3969">
        <v>2004</v>
      </c>
      <c r="C3969" t="s">
        <v>8823</v>
      </c>
      <c r="D3969" t="s">
        <v>392</v>
      </c>
      <c r="E3969" t="s">
        <v>8824</v>
      </c>
      <c r="F3969">
        <v>3</v>
      </c>
      <c r="G3969">
        <v>3</v>
      </c>
      <c r="H3969">
        <f t="shared" si="225"/>
        <v>9</v>
      </c>
      <c r="P3969" s="10"/>
      <c r="Q3969" s="10"/>
    </row>
    <row r="3970" spans="1:17" x14ac:dyDescent="0.25">
      <c r="A3970">
        <f t="shared" si="226"/>
        <v>0</v>
      </c>
      <c r="B3970">
        <v>2004</v>
      </c>
      <c r="C3970" t="s">
        <v>8825</v>
      </c>
      <c r="D3970" t="s">
        <v>8826</v>
      </c>
      <c r="E3970" t="s">
        <v>8827</v>
      </c>
      <c r="F3970">
        <v>2</v>
      </c>
      <c r="G3970">
        <v>3</v>
      </c>
      <c r="H3970">
        <f t="shared" si="225"/>
        <v>9</v>
      </c>
      <c r="P3970" s="10"/>
      <c r="Q3970" s="10"/>
    </row>
    <row r="3971" spans="1:17" x14ac:dyDescent="0.25">
      <c r="A3971">
        <f t="shared" si="226"/>
        <v>0</v>
      </c>
      <c r="B3971">
        <v>2004</v>
      </c>
      <c r="C3971" t="s">
        <v>8828</v>
      </c>
      <c r="D3971" t="s">
        <v>5476</v>
      </c>
      <c r="E3971" t="s">
        <v>8829</v>
      </c>
      <c r="F3971">
        <v>2</v>
      </c>
      <c r="G3971">
        <v>4</v>
      </c>
      <c r="H3971">
        <f t="shared" si="225"/>
        <v>16</v>
      </c>
      <c r="P3971" s="10"/>
      <c r="Q3971" s="10"/>
    </row>
    <row r="3972" spans="1:17" x14ac:dyDescent="0.25">
      <c r="A3972">
        <f t="shared" si="226"/>
        <v>0</v>
      </c>
      <c r="B3972">
        <v>2004</v>
      </c>
      <c r="C3972" t="s">
        <v>8830</v>
      </c>
      <c r="D3972" t="s">
        <v>8294</v>
      </c>
      <c r="E3972" t="s">
        <v>8831</v>
      </c>
      <c r="F3972">
        <v>2</v>
      </c>
      <c r="G3972">
        <v>4</v>
      </c>
      <c r="H3972">
        <f t="shared" si="225"/>
        <v>16</v>
      </c>
      <c r="P3972" s="10"/>
      <c r="Q3972" s="10"/>
    </row>
    <row r="3973" spans="1:17" x14ac:dyDescent="0.25">
      <c r="A3973">
        <f t="shared" si="226"/>
        <v>0</v>
      </c>
      <c r="B3973">
        <v>2004</v>
      </c>
      <c r="C3973" t="s">
        <v>8832</v>
      </c>
      <c r="D3973" t="s">
        <v>403</v>
      </c>
      <c r="E3973" t="s">
        <v>8833</v>
      </c>
      <c r="F3973">
        <v>4</v>
      </c>
      <c r="G3973">
        <v>5</v>
      </c>
      <c r="H3973">
        <f t="shared" si="225"/>
        <v>25</v>
      </c>
      <c r="P3973" s="10"/>
      <c r="Q3973" s="10"/>
    </row>
    <row r="3974" spans="1:17" x14ac:dyDescent="0.25">
      <c r="A3974">
        <f t="shared" si="226"/>
        <v>0</v>
      </c>
      <c r="B3974">
        <v>2004</v>
      </c>
      <c r="C3974" t="s">
        <v>8834</v>
      </c>
      <c r="D3974" t="s">
        <v>8596</v>
      </c>
      <c r="E3974" t="s">
        <v>8835</v>
      </c>
      <c r="F3974">
        <v>4</v>
      </c>
      <c r="G3974">
        <v>4</v>
      </c>
      <c r="H3974">
        <f t="shared" si="225"/>
        <v>16</v>
      </c>
      <c r="P3974" s="10"/>
      <c r="Q3974" s="10"/>
    </row>
    <row r="3975" spans="1:17" x14ac:dyDescent="0.25">
      <c r="A3975">
        <f t="shared" si="226"/>
        <v>0</v>
      </c>
      <c r="B3975">
        <v>2004</v>
      </c>
      <c r="C3975" t="s">
        <v>8836</v>
      </c>
      <c r="D3975" t="s">
        <v>1622</v>
      </c>
      <c r="E3975" t="s">
        <v>8837</v>
      </c>
      <c r="F3975">
        <v>3</v>
      </c>
      <c r="G3975">
        <v>3</v>
      </c>
      <c r="H3975">
        <f t="shared" si="225"/>
        <v>9</v>
      </c>
      <c r="P3975" s="10"/>
      <c r="Q3975" s="10"/>
    </row>
    <row r="3976" spans="1:17" x14ac:dyDescent="0.25">
      <c r="A3976">
        <f t="shared" si="226"/>
        <v>0</v>
      </c>
      <c r="B3976">
        <v>2004</v>
      </c>
      <c r="C3976" t="s">
        <v>8838</v>
      </c>
      <c r="D3976" t="s">
        <v>492</v>
      </c>
      <c r="E3976" t="s">
        <v>8839</v>
      </c>
      <c r="F3976">
        <v>3</v>
      </c>
      <c r="G3976">
        <v>4</v>
      </c>
      <c r="H3976">
        <f t="shared" si="225"/>
        <v>16</v>
      </c>
      <c r="P3976" s="10"/>
      <c r="Q3976" s="10"/>
    </row>
    <row r="3977" spans="1:17" x14ac:dyDescent="0.25">
      <c r="A3977">
        <f t="shared" si="226"/>
        <v>0</v>
      </c>
      <c r="B3977">
        <v>2004</v>
      </c>
      <c r="C3977" t="s">
        <v>8840</v>
      </c>
      <c r="D3977" t="s">
        <v>754</v>
      </c>
      <c r="E3977" t="s">
        <v>8841</v>
      </c>
      <c r="F3977">
        <v>4</v>
      </c>
      <c r="G3977">
        <v>4</v>
      </c>
      <c r="H3977">
        <f t="shared" si="225"/>
        <v>16</v>
      </c>
      <c r="P3977" s="10"/>
      <c r="Q3977" s="10"/>
    </row>
    <row r="3978" spans="1:17" x14ac:dyDescent="0.25">
      <c r="A3978">
        <f t="shared" si="226"/>
        <v>0</v>
      </c>
      <c r="B3978">
        <v>2004</v>
      </c>
      <c r="C3978" t="s">
        <v>8842</v>
      </c>
      <c r="D3978" t="s">
        <v>993</v>
      </c>
      <c r="E3978" t="s">
        <v>8843</v>
      </c>
      <c r="F3978">
        <v>2</v>
      </c>
      <c r="G3978">
        <v>4</v>
      </c>
      <c r="H3978">
        <f t="shared" si="225"/>
        <v>16</v>
      </c>
      <c r="P3978" s="10"/>
      <c r="Q3978" s="10"/>
    </row>
    <row r="3979" spans="1:17" x14ac:dyDescent="0.25">
      <c r="A3979">
        <f t="shared" si="226"/>
        <v>0</v>
      </c>
      <c r="B3979">
        <v>2004</v>
      </c>
      <c r="C3979" t="s">
        <v>8844</v>
      </c>
      <c r="D3979" t="s">
        <v>3223</v>
      </c>
      <c r="E3979" t="s">
        <v>8845</v>
      </c>
      <c r="F3979">
        <v>4</v>
      </c>
      <c r="G3979">
        <v>4</v>
      </c>
      <c r="H3979">
        <f t="shared" si="225"/>
        <v>16</v>
      </c>
      <c r="P3979" s="10"/>
      <c r="Q3979" s="10"/>
    </row>
    <row r="3980" spans="1:17" x14ac:dyDescent="0.25">
      <c r="A3980">
        <f t="shared" si="226"/>
        <v>0</v>
      </c>
      <c r="B3980">
        <v>2004</v>
      </c>
      <c r="C3980" t="s">
        <v>8846</v>
      </c>
      <c r="D3980" t="s">
        <v>478</v>
      </c>
      <c r="E3980" t="s">
        <v>8847</v>
      </c>
      <c r="F3980">
        <v>4</v>
      </c>
      <c r="G3980">
        <v>4</v>
      </c>
      <c r="H3980">
        <f t="shared" si="225"/>
        <v>16</v>
      </c>
      <c r="P3980" s="10"/>
      <c r="Q3980" s="10"/>
    </row>
    <row r="3981" spans="1:17" x14ac:dyDescent="0.25">
      <c r="A3981">
        <f t="shared" si="226"/>
        <v>0</v>
      </c>
      <c r="B3981">
        <v>2004</v>
      </c>
      <c r="C3981" t="s">
        <v>8848</v>
      </c>
      <c r="D3981" t="s">
        <v>768</v>
      </c>
      <c r="E3981" t="s">
        <v>8849</v>
      </c>
      <c r="F3981">
        <v>2</v>
      </c>
      <c r="G3981">
        <v>4</v>
      </c>
      <c r="H3981">
        <f t="shared" si="225"/>
        <v>16</v>
      </c>
      <c r="P3981" s="10"/>
      <c r="Q3981" s="10"/>
    </row>
    <row r="3982" spans="1:17" x14ac:dyDescent="0.25">
      <c r="A3982">
        <f t="shared" si="226"/>
        <v>0</v>
      </c>
      <c r="B3982">
        <v>2004</v>
      </c>
      <c r="C3982" t="s">
        <v>8850</v>
      </c>
      <c r="D3982" t="s">
        <v>1622</v>
      </c>
      <c r="E3982" t="s">
        <v>8851</v>
      </c>
      <c r="F3982">
        <v>2</v>
      </c>
      <c r="G3982">
        <v>4</v>
      </c>
      <c r="H3982">
        <f t="shared" si="225"/>
        <v>16</v>
      </c>
      <c r="P3982" s="10"/>
      <c r="Q3982" s="10"/>
    </row>
    <row r="3983" spans="1:17" x14ac:dyDescent="0.25">
      <c r="A3983">
        <f t="shared" si="226"/>
        <v>0</v>
      </c>
      <c r="B3983">
        <v>2004</v>
      </c>
      <c r="C3983" t="s">
        <v>8852</v>
      </c>
      <c r="D3983" t="s">
        <v>8853</v>
      </c>
      <c r="E3983" t="s">
        <v>8854</v>
      </c>
      <c r="F3983">
        <v>2</v>
      </c>
      <c r="G3983">
        <v>3</v>
      </c>
      <c r="H3983">
        <f t="shared" si="225"/>
        <v>9</v>
      </c>
      <c r="P3983" s="10"/>
      <c r="Q3983" s="10"/>
    </row>
    <row r="3984" spans="1:17" x14ac:dyDescent="0.25">
      <c r="A3984">
        <f t="shared" si="226"/>
        <v>0</v>
      </c>
      <c r="B3984">
        <v>2004</v>
      </c>
      <c r="C3984" t="s">
        <v>8855</v>
      </c>
      <c r="D3984" t="s">
        <v>478</v>
      </c>
      <c r="E3984" t="s">
        <v>8856</v>
      </c>
      <c r="F3984">
        <v>2</v>
      </c>
      <c r="G3984">
        <v>4</v>
      </c>
      <c r="H3984">
        <f t="shared" si="225"/>
        <v>16</v>
      </c>
      <c r="P3984" s="10"/>
      <c r="Q3984" s="10"/>
    </row>
    <row r="3985" spans="1:17" x14ac:dyDescent="0.25">
      <c r="A3985">
        <f t="shared" si="226"/>
        <v>0</v>
      </c>
      <c r="B3985">
        <v>2004</v>
      </c>
      <c r="C3985" t="s">
        <v>8857</v>
      </c>
      <c r="D3985" t="s">
        <v>478</v>
      </c>
      <c r="E3985" t="s">
        <v>8858</v>
      </c>
      <c r="F3985">
        <v>4</v>
      </c>
      <c r="G3985">
        <v>4</v>
      </c>
      <c r="H3985">
        <f t="shared" si="225"/>
        <v>16</v>
      </c>
      <c r="P3985" s="10"/>
      <c r="Q3985" s="10"/>
    </row>
    <row r="3986" spans="1:17" x14ac:dyDescent="0.25">
      <c r="A3986">
        <f t="shared" si="226"/>
        <v>0</v>
      </c>
      <c r="B3986">
        <v>2004</v>
      </c>
      <c r="C3986" t="s">
        <v>8859</v>
      </c>
      <c r="D3986" t="s">
        <v>3926</v>
      </c>
      <c r="E3986" t="s">
        <v>8860</v>
      </c>
      <c r="F3986">
        <v>2</v>
      </c>
      <c r="G3986">
        <v>4</v>
      </c>
      <c r="H3986">
        <f t="shared" si="225"/>
        <v>16</v>
      </c>
      <c r="P3986" s="10"/>
      <c r="Q3986" s="10"/>
    </row>
    <row r="3987" spans="1:17" x14ac:dyDescent="0.25">
      <c r="A3987">
        <f t="shared" si="226"/>
        <v>0</v>
      </c>
      <c r="B3987">
        <v>2004</v>
      </c>
      <c r="C3987" t="s">
        <v>8861</v>
      </c>
      <c r="D3987" t="s">
        <v>4994</v>
      </c>
      <c r="E3987" t="s">
        <v>8862</v>
      </c>
      <c r="F3987">
        <v>4</v>
      </c>
      <c r="G3987">
        <v>4</v>
      </c>
      <c r="H3987">
        <f t="shared" si="225"/>
        <v>16</v>
      </c>
      <c r="P3987" s="10"/>
      <c r="Q3987" s="10"/>
    </row>
    <row r="3988" spans="1:17" x14ac:dyDescent="0.25">
      <c r="A3988">
        <f t="shared" si="226"/>
        <v>0</v>
      </c>
      <c r="B3988">
        <v>2004</v>
      </c>
      <c r="C3988" t="s">
        <v>8863</v>
      </c>
      <c r="D3988" t="s">
        <v>8864</v>
      </c>
      <c r="E3988" t="s">
        <v>8865</v>
      </c>
      <c r="F3988">
        <v>5</v>
      </c>
      <c r="G3988">
        <v>4</v>
      </c>
      <c r="H3988">
        <f t="shared" si="225"/>
        <v>16</v>
      </c>
      <c r="P3988" s="10"/>
      <c r="Q3988" s="10"/>
    </row>
    <row r="3989" spans="1:17" x14ac:dyDescent="0.25">
      <c r="A3989">
        <f t="shared" si="226"/>
        <v>0</v>
      </c>
      <c r="B3989">
        <v>2004</v>
      </c>
      <c r="C3989" t="s">
        <v>8866</v>
      </c>
      <c r="D3989" t="s">
        <v>8867</v>
      </c>
      <c r="E3989" t="s">
        <v>8868</v>
      </c>
      <c r="F3989">
        <v>2</v>
      </c>
      <c r="G3989">
        <v>4</v>
      </c>
      <c r="H3989">
        <f t="shared" si="225"/>
        <v>16</v>
      </c>
      <c r="P3989" s="10"/>
      <c r="Q3989" s="10"/>
    </row>
    <row r="3990" spans="1:17" x14ac:dyDescent="0.25">
      <c r="A3990">
        <f t="shared" si="226"/>
        <v>0</v>
      </c>
      <c r="B3990">
        <v>2004</v>
      </c>
      <c r="C3990" t="s">
        <v>8869</v>
      </c>
      <c r="D3990" t="s">
        <v>440</v>
      </c>
      <c r="E3990" t="s">
        <v>8870</v>
      </c>
      <c r="F3990">
        <v>2</v>
      </c>
      <c r="G3990">
        <v>4</v>
      </c>
      <c r="H3990">
        <f t="shared" si="225"/>
        <v>16</v>
      </c>
      <c r="P3990" s="10"/>
      <c r="Q3990" s="10"/>
    </row>
    <row r="3991" spans="1:17" x14ac:dyDescent="0.25">
      <c r="A3991">
        <f t="shared" si="226"/>
        <v>0</v>
      </c>
      <c r="B3991">
        <v>2004</v>
      </c>
      <c r="C3991" t="s">
        <v>8871</v>
      </c>
      <c r="D3991" t="s">
        <v>1748</v>
      </c>
      <c r="E3991" t="s">
        <v>8872</v>
      </c>
      <c r="F3991">
        <v>4</v>
      </c>
      <c r="G3991">
        <v>4</v>
      </c>
      <c r="H3991">
        <f t="shared" si="225"/>
        <v>16</v>
      </c>
      <c r="P3991" s="10"/>
      <c r="Q3991" s="10"/>
    </row>
    <row r="3992" spans="1:17" x14ac:dyDescent="0.25">
      <c r="A3992">
        <f t="shared" si="226"/>
        <v>0</v>
      </c>
      <c r="B3992">
        <v>2004</v>
      </c>
      <c r="C3992" t="s">
        <v>8873</v>
      </c>
      <c r="D3992" t="s">
        <v>5499</v>
      </c>
      <c r="E3992" t="s">
        <v>8874</v>
      </c>
      <c r="F3992">
        <v>4</v>
      </c>
      <c r="G3992">
        <v>4</v>
      </c>
      <c r="H3992">
        <f t="shared" si="225"/>
        <v>16</v>
      </c>
      <c r="P3992" s="10"/>
      <c r="Q3992" s="10"/>
    </row>
    <row r="3993" spans="1:17" x14ac:dyDescent="0.25">
      <c r="A3993">
        <f t="shared" si="226"/>
        <v>0</v>
      </c>
      <c r="B3993">
        <v>2004</v>
      </c>
      <c r="C3993" t="s">
        <v>8875</v>
      </c>
      <c r="D3993" t="s">
        <v>947</v>
      </c>
      <c r="E3993" t="s">
        <v>8876</v>
      </c>
      <c r="F3993">
        <v>5</v>
      </c>
      <c r="G3993">
        <v>4</v>
      </c>
      <c r="H3993">
        <f t="shared" si="225"/>
        <v>16</v>
      </c>
      <c r="P3993" s="10"/>
      <c r="Q3993" s="10"/>
    </row>
    <row r="3994" spans="1:17" x14ac:dyDescent="0.25">
      <c r="A3994">
        <f t="shared" si="226"/>
        <v>0</v>
      </c>
      <c r="B3994">
        <v>2004</v>
      </c>
      <c r="C3994" t="s">
        <v>8877</v>
      </c>
      <c r="D3994" t="s">
        <v>5598</v>
      </c>
      <c r="E3994" t="s">
        <v>8878</v>
      </c>
      <c r="F3994">
        <v>2</v>
      </c>
      <c r="G3994">
        <v>4</v>
      </c>
      <c r="H3994">
        <f t="shared" si="225"/>
        <v>16</v>
      </c>
      <c r="P3994" s="10"/>
      <c r="Q3994" s="10"/>
    </row>
    <row r="3995" spans="1:17" x14ac:dyDescent="0.25">
      <c r="A3995">
        <f t="shared" si="226"/>
        <v>0</v>
      </c>
      <c r="B3995">
        <v>2004</v>
      </c>
      <c r="C3995" t="s">
        <v>8879</v>
      </c>
      <c r="D3995" t="s">
        <v>2374</v>
      </c>
      <c r="E3995" t="s">
        <v>8880</v>
      </c>
      <c r="F3995">
        <v>2</v>
      </c>
      <c r="G3995">
        <v>4</v>
      </c>
      <c r="H3995">
        <f t="shared" si="225"/>
        <v>16</v>
      </c>
      <c r="P3995" s="10"/>
      <c r="Q3995" s="10"/>
    </row>
    <row r="3996" spans="1:17" x14ac:dyDescent="0.25">
      <c r="A3996">
        <f t="shared" si="226"/>
        <v>0</v>
      </c>
      <c r="B3996">
        <v>2004</v>
      </c>
      <c r="C3996" t="s">
        <v>8881</v>
      </c>
      <c r="D3996" t="s">
        <v>815</v>
      </c>
      <c r="E3996" t="s">
        <v>8882</v>
      </c>
      <c r="F3996">
        <v>2</v>
      </c>
      <c r="G3996">
        <v>4</v>
      </c>
      <c r="H3996">
        <f t="shared" si="225"/>
        <v>16</v>
      </c>
      <c r="P3996" s="10"/>
      <c r="Q3996" s="10"/>
    </row>
    <row r="3997" spans="1:17" x14ac:dyDescent="0.25">
      <c r="A3997">
        <f t="shared" si="226"/>
        <v>0</v>
      </c>
      <c r="B3997">
        <v>2004</v>
      </c>
      <c r="C3997" t="s">
        <v>8883</v>
      </c>
      <c r="D3997" t="s">
        <v>2374</v>
      </c>
      <c r="E3997" t="s">
        <v>8884</v>
      </c>
      <c r="F3997">
        <v>2</v>
      </c>
      <c r="G3997">
        <v>4</v>
      </c>
      <c r="H3997">
        <f t="shared" si="225"/>
        <v>16</v>
      </c>
      <c r="P3997" s="10"/>
      <c r="Q3997" s="10"/>
    </row>
    <row r="3998" spans="1:17" x14ac:dyDescent="0.25">
      <c r="A3998">
        <f t="shared" si="226"/>
        <v>0</v>
      </c>
      <c r="B3998">
        <v>2004</v>
      </c>
      <c r="C3998" t="s">
        <v>8885</v>
      </c>
      <c r="D3998" t="s">
        <v>2024</v>
      </c>
      <c r="E3998" t="s">
        <v>8886</v>
      </c>
      <c r="F3998">
        <v>2</v>
      </c>
      <c r="G3998">
        <v>4</v>
      </c>
      <c r="H3998">
        <f t="shared" si="225"/>
        <v>16</v>
      </c>
      <c r="P3998" s="10"/>
      <c r="Q3998" s="10"/>
    </row>
    <row r="3999" spans="1:17" x14ac:dyDescent="0.25">
      <c r="A3999">
        <f t="shared" si="226"/>
        <v>0</v>
      </c>
      <c r="B3999">
        <v>2004</v>
      </c>
      <c r="C3999" t="s">
        <v>8887</v>
      </c>
      <c r="D3999" t="s">
        <v>2462</v>
      </c>
      <c r="E3999" t="s">
        <v>8888</v>
      </c>
      <c r="F3999">
        <v>3</v>
      </c>
      <c r="G3999">
        <v>4</v>
      </c>
      <c r="H3999">
        <f t="shared" si="225"/>
        <v>16</v>
      </c>
      <c r="P3999" s="10"/>
      <c r="Q3999" s="10"/>
    </row>
    <row r="4000" spans="1:17" x14ac:dyDescent="0.25">
      <c r="A4000">
        <f t="shared" si="226"/>
        <v>0</v>
      </c>
      <c r="B4000">
        <v>2004</v>
      </c>
      <c r="C4000" t="s">
        <v>8889</v>
      </c>
      <c r="D4000" t="s">
        <v>484</v>
      </c>
      <c r="E4000" t="s">
        <v>8890</v>
      </c>
      <c r="F4000">
        <v>4</v>
      </c>
      <c r="G4000">
        <v>3</v>
      </c>
      <c r="H4000">
        <f t="shared" si="225"/>
        <v>9</v>
      </c>
      <c r="P4000" s="10"/>
      <c r="Q4000" s="10"/>
    </row>
    <row r="4001" spans="1:17" x14ac:dyDescent="0.25">
      <c r="A4001">
        <f t="shared" si="226"/>
        <v>0</v>
      </c>
      <c r="B4001">
        <v>2004</v>
      </c>
      <c r="C4001" t="s">
        <v>8891</v>
      </c>
      <c r="D4001" t="s">
        <v>484</v>
      </c>
      <c r="E4001" t="s">
        <v>8892</v>
      </c>
      <c r="F4001">
        <v>4</v>
      </c>
      <c r="G4001">
        <v>4</v>
      </c>
      <c r="H4001">
        <f t="shared" si="225"/>
        <v>16</v>
      </c>
      <c r="P4001" s="10"/>
      <c r="Q4001" s="10"/>
    </row>
    <row r="4002" spans="1:17" x14ac:dyDescent="0.25">
      <c r="A4002">
        <f t="shared" si="226"/>
        <v>0</v>
      </c>
      <c r="B4002">
        <v>2004</v>
      </c>
      <c r="C4002" t="s">
        <v>8893</v>
      </c>
      <c r="D4002" t="s">
        <v>7274</v>
      </c>
      <c r="E4002" t="s">
        <v>8894</v>
      </c>
      <c r="F4002">
        <v>3</v>
      </c>
      <c r="G4002">
        <v>3</v>
      </c>
      <c r="H4002">
        <f t="shared" si="225"/>
        <v>9</v>
      </c>
      <c r="P4002" s="10"/>
      <c r="Q4002" s="10"/>
    </row>
    <row r="4003" spans="1:17" x14ac:dyDescent="0.25">
      <c r="A4003">
        <f t="shared" si="226"/>
        <v>0</v>
      </c>
      <c r="B4003">
        <v>2004</v>
      </c>
      <c r="C4003" t="s">
        <v>8895</v>
      </c>
      <c r="D4003" t="s">
        <v>5504</v>
      </c>
      <c r="E4003" t="s">
        <v>8896</v>
      </c>
      <c r="F4003">
        <v>2</v>
      </c>
      <c r="G4003">
        <v>1</v>
      </c>
      <c r="H4003">
        <f t="shared" si="225"/>
        <v>1</v>
      </c>
      <c r="P4003" s="10"/>
      <c r="Q4003" s="10"/>
    </row>
    <row r="4004" spans="1:17" x14ac:dyDescent="0.25">
      <c r="A4004">
        <f t="shared" si="226"/>
        <v>0</v>
      </c>
      <c r="B4004">
        <v>2004</v>
      </c>
      <c r="C4004" t="s">
        <v>8897</v>
      </c>
      <c r="D4004" t="s">
        <v>403</v>
      </c>
      <c r="E4004" t="s">
        <v>8898</v>
      </c>
      <c r="F4004">
        <v>5</v>
      </c>
      <c r="G4004">
        <v>4</v>
      </c>
      <c r="H4004">
        <f t="shared" si="225"/>
        <v>16</v>
      </c>
      <c r="P4004" s="10"/>
      <c r="Q4004" s="10"/>
    </row>
    <row r="4005" spans="1:17" x14ac:dyDescent="0.25">
      <c r="A4005">
        <f t="shared" si="226"/>
        <v>0</v>
      </c>
      <c r="B4005">
        <v>2004</v>
      </c>
      <c r="C4005" t="s">
        <v>8899</v>
      </c>
      <c r="D4005" t="s">
        <v>324</v>
      </c>
      <c r="E4005" t="s">
        <v>8900</v>
      </c>
      <c r="F4005">
        <v>2</v>
      </c>
      <c r="G4005">
        <v>4</v>
      </c>
      <c r="H4005">
        <f t="shared" si="225"/>
        <v>16</v>
      </c>
      <c r="P4005" s="10"/>
      <c r="Q4005" s="10"/>
    </row>
    <row r="4006" spans="1:17" x14ac:dyDescent="0.25">
      <c r="A4006">
        <f t="shared" si="226"/>
        <v>0</v>
      </c>
      <c r="B4006">
        <v>2004</v>
      </c>
      <c r="C4006" t="s">
        <v>8901</v>
      </c>
      <c r="D4006" t="s">
        <v>579</v>
      </c>
      <c r="E4006" t="s">
        <v>8902</v>
      </c>
      <c r="F4006">
        <v>2</v>
      </c>
      <c r="G4006">
        <v>4</v>
      </c>
      <c r="H4006">
        <f t="shared" si="225"/>
        <v>16</v>
      </c>
      <c r="P4006" s="10"/>
      <c r="Q4006" s="10"/>
    </row>
    <row r="4007" spans="1:17" x14ac:dyDescent="0.25">
      <c r="A4007">
        <f t="shared" si="226"/>
        <v>0</v>
      </c>
      <c r="B4007">
        <v>2004</v>
      </c>
      <c r="C4007" t="s">
        <v>8903</v>
      </c>
      <c r="D4007" t="s">
        <v>2300</v>
      </c>
      <c r="E4007" t="s">
        <v>8904</v>
      </c>
      <c r="F4007">
        <v>2</v>
      </c>
      <c r="G4007">
        <v>4</v>
      </c>
      <c r="H4007">
        <f t="shared" si="225"/>
        <v>16</v>
      </c>
      <c r="P4007" s="10"/>
      <c r="Q4007" s="10"/>
    </row>
    <row r="4008" spans="1:17" x14ac:dyDescent="0.25">
      <c r="A4008">
        <f t="shared" si="226"/>
        <v>0</v>
      </c>
      <c r="B4008">
        <v>2004</v>
      </c>
      <c r="C4008" t="s">
        <v>8905</v>
      </c>
      <c r="D4008" t="s">
        <v>324</v>
      </c>
      <c r="E4008" t="s">
        <v>8906</v>
      </c>
      <c r="F4008">
        <v>4</v>
      </c>
      <c r="G4008">
        <v>4</v>
      </c>
      <c r="H4008">
        <f t="shared" si="225"/>
        <v>16</v>
      </c>
      <c r="P4008" s="10"/>
      <c r="Q4008" s="10"/>
    </row>
    <row r="4009" spans="1:17" x14ac:dyDescent="0.25">
      <c r="A4009">
        <f t="shared" si="226"/>
        <v>0</v>
      </c>
      <c r="B4009">
        <v>2004</v>
      </c>
      <c r="C4009" t="s">
        <v>8907</v>
      </c>
      <c r="D4009" t="s">
        <v>8908</v>
      </c>
      <c r="E4009" t="s">
        <v>8909</v>
      </c>
      <c r="F4009">
        <v>3</v>
      </c>
      <c r="G4009">
        <v>3</v>
      </c>
      <c r="H4009">
        <f t="shared" si="225"/>
        <v>9</v>
      </c>
      <c r="P4009" s="10"/>
      <c r="Q4009" s="10"/>
    </row>
    <row r="4010" spans="1:17" x14ac:dyDescent="0.25">
      <c r="A4010">
        <f t="shared" si="226"/>
        <v>0</v>
      </c>
      <c r="B4010">
        <v>2004</v>
      </c>
      <c r="C4010" t="s">
        <v>8910</v>
      </c>
      <c r="D4010" t="s">
        <v>8911</v>
      </c>
      <c r="E4010" t="s">
        <v>8912</v>
      </c>
      <c r="F4010">
        <v>2</v>
      </c>
      <c r="G4010">
        <v>4</v>
      </c>
      <c r="H4010">
        <f t="shared" si="225"/>
        <v>16</v>
      </c>
      <c r="P4010" s="10"/>
      <c r="Q4010" s="10"/>
    </row>
    <row r="4011" spans="1:17" x14ac:dyDescent="0.25">
      <c r="A4011">
        <f t="shared" si="226"/>
        <v>0</v>
      </c>
      <c r="B4011">
        <v>2004</v>
      </c>
      <c r="C4011" t="s">
        <v>8913</v>
      </c>
      <c r="D4011" t="s">
        <v>3354</v>
      </c>
      <c r="E4011" t="s">
        <v>8914</v>
      </c>
      <c r="F4011">
        <v>5</v>
      </c>
      <c r="G4011">
        <v>4</v>
      </c>
      <c r="H4011">
        <f t="shared" si="225"/>
        <v>16</v>
      </c>
      <c r="P4011" s="10"/>
      <c r="Q4011" s="10"/>
    </row>
    <row r="4012" spans="1:17" x14ac:dyDescent="0.25">
      <c r="A4012">
        <f t="shared" si="226"/>
        <v>0</v>
      </c>
      <c r="B4012">
        <v>2004</v>
      </c>
      <c r="C4012" t="s">
        <v>8915</v>
      </c>
      <c r="D4012" t="s">
        <v>8916</v>
      </c>
      <c r="E4012" t="s">
        <v>8917</v>
      </c>
      <c r="F4012">
        <v>5</v>
      </c>
      <c r="G4012">
        <v>4</v>
      </c>
      <c r="H4012">
        <f t="shared" si="225"/>
        <v>16</v>
      </c>
      <c r="P4012" s="10"/>
      <c r="Q4012" s="10"/>
    </row>
    <row r="4013" spans="1:17" x14ac:dyDescent="0.25">
      <c r="A4013">
        <f t="shared" si="226"/>
        <v>0</v>
      </c>
      <c r="B4013">
        <v>2004</v>
      </c>
      <c r="C4013" t="s">
        <v>8918</v>
      </c>
      <c r="D4013" t="s">
        <v>576</v>
      </c>
      <c r="E4013" t="s">
        <v>8919</v>
      </c>
      <c r="F4013">
        <v>5</v>
      </c>
      <c r="G4013">
        <v>4</v>
      </c>
      <c r="H4013">
        <f t="shared" si="225"/>
        <v>16</v>
      </c>
      <c r="P4013" s="10"/>
      <c r="Q4013" s="10"/>
    </row>
    <row r="4014" spans="1:17" x14ac:dyDescent="0.25">
      <c r="A4014">
        <f t="shared" si="226"/>
        <v>0</v>
      </c>
      <c r="B4014">
        <v>2004</v>
      </c>
      <c r="C4014" t="s">
        <v>8920</v>
      </c>
      <c r="D4014" t="s">
        <v>403</v>
      </c>
      <c r="E4014" t="s">
        <v>8921</v>
      </c>
      <c r="F4014">
        <v>5</v>
      </c>
      <c r="G4014">
        <v>4</v>
      </c>
      <c r="H4014">
        <f t="shared" si="225"/>
        <v>16</v>
      </c>
      <c r="P4014" s="10"/>
      <c r="Q4014" s="10"/>
    </row>
    <row r="4015" spans="1:17" x14ac:dyDescent="0.25">
      <c r="A4015">
        <f t="shared" si="226"/>
        <v>0</v>
      </c>
      <c r="B4015">
        <v>2004</v>
      </c>
      <c r="C4015" t="s">
        <v>8922</v>
      </c>
      <c r="D4015" t="s">
        <v>611</v>
      </c>
      <c r="E4015" t="s">
        <v>8923</v>
      </c>
      <c r="F4015">
        <v>4</v>
      </c>
      <c r="G4015">
        <v>4</v>
      </c>
      <c r="H4015">
        <f t="shared" si="225"/>
        <v>16</v>
      </c>
      <c r="P4015" s="10"/>
      <c r="Q4015" s="10"/>
    </row>
    <row r="4016" spans="1:17" x14ac:dyDescent="0.25">
      <c r="A4016">
        <f t="shared" si="226"/>
        <v>0</v>
      </c>
      <c r="B4016">
        <v>2004</v>
      </c>
      <c r="C4016" t="s">
        <v>8924</v>
      </c>
      <c r="D4016" t="s">
        <v>703</v>
      </c>
      <c r="E4016" t="s">
        <v>8925</v>
      </c>
      <c r="F4016">
        <v>4</v>
      </c>
      <c r="G4016">
        <v>4</v>
      </c>
      <c r="H4016">
        <f t="shared" si="225"/>
        <v>16</v>
      </c>
      <c r="P4016" s="10"/>
      <c r="Q4016" s="10"/>
    </row>
    <row r="4017" spans="1:17" x14ac:dyDescent="0.25">
      <c r="A4017">
        <f t="shared" si="226"/>
        <v>0</v>
      </c>
      <c r="B4017">
        <v>2004</v>
      </c>
      <c r="C4017" t="s">
        <v>8926</v>
      </c>
      <c r="D4017" t="s">
        <v>8927</v>
      </c>
      <c r="E4017" t="s">
        <v>8928</v>
      </c>
      <c r="F4017">
        <v>3</v>
      </c>
      <c r="G4017">
        <v>4</v>
      </c>
      <c r="H4017">
        <f t="shared" si="225"/>
        <v>16</v>
      </c>
      <c r="P4017" s="10"/>
      <c r="Q4017" s="10"/>
    </row>
    <row r="4018" spans="1:17" x14ac:dyDescent="0.25">
      <c r="A4018">
        <f t="shared" si="226"/>
        <v>0</v>
      </c>
      <c r="B4018">
        <v>2004</v>
      </c>
      <c r="C4018" t="s">
        <v>8929</v>
      </c>
      <c r="D4018" t="s">
        <v>376</v>
      </c>
      <c r="E4018" t="s">
        <v>8930</v>
      </c>
      <c r="F4018">
        <v>5</v>
      </c>
      <c r="G4018">
        <v>4</v>
      </c>
      <c r="H4018">
        <f t="shared" si="225"/>
        <v>16</v>
      </c>
      <c r="P4018" s="10"/>
      <c r="Q4018" s="10"/>
    </row>
    <row r="4019" spans="1:17" x14ac:dyDescent="0.25">
      <c r="A4019">
        <f t="shared" si="226"/>
        <v>0</v>
      </c>
      <c r="B4019">
        <v>2004</v>
      </c>
      <c r="C4019" t="s">
        <v>8931</v>
      </c>
      <c r="D4019" t="s">
        <v>8932</v>
      </c>
      <c r="E4019" t="s">
        <v>8933</v>
      </c>
      <c r="F4019">
        <v>5</v>
      </c>
      <c r="G4019">
        <v>4</v>
      </c>
      <c r="H4019">
        <f t="shared" si="225"/>
        <v>16</v>
      </c>
      <c r="P4019" s="10"/>
      <c r="Q4019" s="10"/>
    </row>
    <row r="4020" spans="1:17" x14ac:dyDescent="0.25">
      <c r="A4020">
        <f t="shared" si="226"/>
        <v>0</v>
      </c>
      <c r="B4020">
        <v>2004</v>
      </c>
      <c r="C4020" t="s">
        <v>8934</v>
      </c>
      <c r="D4020" t="s">
        <v>392</v>
      </c>
      <c r="E4020" t="s">
        <v>8935</v>
      </c>
      <c r="F4020">
        <v>2</v>
      </c>
      <c r="G4020">
        <v>5</v>
      </c>
      <c r="H4020">
        <f t="shared" ref="H4020:H4083" si="227">G4020^2</f>
        <v>25</v>
      </c>
      <c r="P4020" s="10"/>
      <c r="Q4020" s="10"/>
    </row>
    <row r="4021" spans="1:17" x14ac:dyDescent="0.25">
      <c r="A4021">
        <f t="shared" ref="A4021:A4084" si="228">IF(C4021=C4020,1,0)</f>
        <v>0</v>
      </c>
      <c r="B4021">
        <v>2004</v>
      </c>
      <c r="C4021" t="s">
        <v>8936</v>
      </c>
      <c r="D4021" t="s">
        <v>8937</v>
      </c>
      <c r="E4021" t="s">
        <v>8938</v>
      </c>
      <c r="F4021">
        <v>3</v>
      </c>
      <c r="G4021">
        <v>4</v>
      </c>
      <c r="H4021">
        <f t="shared" si="227"/>
        <v>16</v>
      </c>
      <c r="P4021" s="10"/>
      <c r="Q4021" s="10"/>
    </row>
    <row r="4022" spans="1:17" x14ac:dyDescent="0.25">
      <c r="A4022">
        <f t="shared" si="228"/>
        <v>0</v>
      </c>
      <c r="B4022">
        <v>2004</v>
      </c>
      <c r="C4022" t="s">
        <v>8939</v>
      </c>
      <c r="D4022" t="s">
        <v>6242</v>
      </c>
      <c r="E4022" t="s">
        <v>8940</v>
      </c>
      <c r="F4022">
        <v>3</v>
      </c>
      <c r="G4022">
        <v>3</v>
      </c>
      <c r="H4022">
        <f t="shared" si="227"/>
        <v>9</v>
      </c>
      <c r="P4022" s="10"/>
      <c r="Q4022" s="10"/>
    </row>
    <row r="4023" spans="1:17" x14ac:dyDescent="0.25">
      <c r="A4023">
        <f t="shared" si="228"/>
        <v>0</v>
      </c>
      <c r="B4023">
        <v>2004</v>
      </c>
      <c r="C4023" t="s">
        <v>8941</v>
      </c>
      <c r="D4023" t="s">
        <v>376</v>
      </c>
      <c r="E4023" t="s">
        <v>8942</v>
      </c>
      <c r="F4023">
        <v>2</v>
      </c>
      <c r="G4023">
        <v>4</v>
      </c>
      <c r="H4023">
        <f t="shared" si="227"/>
        <v>16</v>
      </c>
      <c r="P4023" s="10"/>
      <c r="Q4023" s="10"/>
    </row>
    <row r="4024" spans="1:17" x14ac:dyDescent="0.25">
      <c r="A4024">
        <f t="shared" si="228"/>
        <v>0</v>
      </c>
      <c r="B4024">
        <v>2004</v>
      </c>
      <c r="C4024" t="s">
        <v>8943</v>
      </c>
      <c r="D4024" t="s">
        <v>318</v>
      </c>
      <c r="E4024" t="s">
        <v>8944</v>
      </c>
      <c r="F4024">
        <v>5</v>
      </c>
      <c r="G4024">
        <v>4</v>
      </c>
      <c r="H4024">
        <f t="shared" si="227"/>
        <v>16</v>
      </c>
      <c r="P4024" s="10"/>
      <c r="Q4024" s="10"/>
    </row>
    <row r="4025" spans="1:17" x14ac:dyDescent="0.25">
      <c r="A4025">
        <f t="shared" si="228"/>
        <v>0</v>
      </c>
      <c r="B4025">
        <v>2004</v>
      </c>
      <c r="C4025" t="s">
        <v>8945</v>
      </c>
      <c r="D4025" t="s">
        <v>2024</v>
      </c>
      <c r="E4025" t="s">
        <v>8946</v>
      </c>
      <c r="F4025">
        <v>2</v>
      </c>
      <c r="G4025">
        <v>4</v>
      </c>
      <c r="H4025">
        <f t="shared" si="227"/>
        <v>16</v>
      </c>
      <c r="P4025" s="10"/>
      <c r="Q4025" s="10"/>
    </row>
    <row r="4026" spans="1:17" x14ac:dyDescent="0.25">
      <c r="A4026">
        <f t="shared" si="228"/>
        <v>0</v>
      </c>
      <c r="B4026">
        <v>2004</v>
      </c>
      <c r="C4026" t="s">
        <v>8947</v>
      </c>
      <c r="D4026" t="s">
        <v>2024</v>
      </c>
      <c r="E4026" t="s">
        <v>8948</v>
      </c>
      <c r="F4026">
        <v>2</v>
      </c>
      <c r="G4026">
        <v>4</v>
      </c>
      <c r="H4026">
        <f t="shared" si="227"/>
        <v>16</v>
      </c>
      <c r="P4026" s="10"/>
      <c r="Q4026" s="10"/>
    </row>
    <row r="4027" spans="1:17" x14ac:dyDescent="0.25">
      <c r="A4027">
        <f t="shared" si="228"/>
        <v>0</v>
      </c>
      <c r="B4027">
        <v>2004</v>
      </c>
      <c r="C4027" t="s">
        <v>8949</v>
      </c>
      <c r="D4027" t="s">
        <v>8411</v>
      </c>
      <c r="E4027" t="s">
        <v>8950</v>
      </c>
      <c r="F4027">
        <v>2</v>
      </c>
      <c r="G4027">
        <v>4</v>
      </c>
      <c r="H4027">
        <f t="shared" si="227"/>
        <v>16</v>
      </c>
      <c r="P4027" s="10"/>
      <c r="Q4027" s="10"/>
    </row>
    <row r="4028" spans="1:17" x14ac:dyDescent="0.25">
      <c r="A4028">
        <f t="shared" si="228"/>
        <v>0</v>
      </c>
      <c r="B4028">
        <v>2004</v>
      </c>
      <c r="C4028" t="s">
        <v>8951</v>
      </c>
      <c r="D4028" t="s">
        <v>1515</v>
      </c>
      <c r="E4028" t="s">
        <v>8952</v>
      </c>
      <c r="F4028">
        <v>5</v>
      </c>
      <c r="G4028">
        <v>4</v>
      </c>
      <c r="H4028">
        <f t="shared" si="227"/>
        <v>16</v>
      </c>
      <c r="P4028" s="10"/>
      <c r="Q4028" s="10"/>
    </row>
    <row r="4029" spans="1:17" x14ac:dyDescent="0.25">
      <c r="A4029">
        <f t="shared" si="228"/>
        <v>0</v>
      </c>
      <c r="B4029">
        <v>2004</v>
      </c>
      <c r="C4029" t="s">
        <v>8953</v>
      </c>
      <c r="D4029" t="s">
        <v>8954</v>
      </c>
      <c r="E4029" t="s">
        <v>8955</v>
      </c>
      <c r="F4029">
        <v>4</v>
      </c>
      <c r="G4029">
        <v>4</v>
      </c>
      <c r="H4029">
        <f t="shared" si="227"/>
        <v>16</v>
      </c>
      <c r="P4029" s="10"/>
      <c r="Q4029" s="10"/>
    </row>
    <row r="4030" spans="1:17" x14ac:dyDescent="0.25">
      <c r="A4030">
        <f t="shared" si="228"/>
        <v>0</v>
      </c>
      <c r="B4030">
        <v>2004</v>
      </c>
      <c r="C4030" t="s">
        <v>8956</v>
      </c>
      <c r="D4030" t="s">
        <v>550</v>
      </c>
      <c r="E4030" t="s">
        <v>8671</v>
      </c>
      <c r="F4030">
        <v>2</v>
      </c>
      <c r="G4030">
        <v>4</v>
      </c>
      <c r="H4030">
        <f t="shared" si="227"/>
        <v>16</v>
      </c>
      <c r="P4030" s="10"/>
      <c r="Q4030" s="10"/>
    </row>
    <row r="4031" spans="1:17" x14ac:dyDescent="0.25">
      <c r="A4031">
        <f t="shared" si="228"/>
        <v>0</v>
      </c>
      <c r="B4031">
        <v>2004</v>
      </c>
      <c r="C4031" t="s">
        <v>8957</v>
      </c>
      <c r="D4031" t="s">
        <v>4124</v>
      </c>
      <c r="E4031" t="s">
        <v>8958</v>
      </c>
      <c r="F4031">
        <v>2</v>
      </c>
      <c r="G4031">
        <v>4</v>
      </c>
      <c r="H4031">
        <f t="shared" si="227"/>
        <v>16</v>
      </c>
      <c r="P4031" s="10"/>
      <c r="Q4031" s="10"/>
    </row>
    <row r="4032" spans="1:17" x14ac:dyDescent="0.25">
      <c r="A4032">
        <f t="shared" si="228"/>
        <v>0</v>
      </c>
      <c r="B4032">
        <v>2004</v>
      </c>
      <c r="C4032" t="s">
        <v>8959</v>
      </c>
      <c r="D4032" t="s">
        <v>5295</v>
      </c>
      <c r="E4032" t="s">
        <v>8960</v>
      </c>
      <c r="F4032">
        <v>2</v>
      </c>
      <c r="G4032">
        <v>4</v>
      </c>
      <c r="H4032">
        <f t="shared" si="227"/>
        <v>16</v>
      </c>
      <c r="P4032" s="10"/>
      <c r="Q4032" s="10"/>
    </row>
    <row r="4033" spans="1:17" x14ac:dyDescent="0.25">
      <c r="A4033">
        <f t="shared" si="228"/>
        <v>0</v>
      </c>
      <c r="B4033">
        <v>2004</v>
      </c>
      <c r="C4033" t="s">
        <v>8961</v>
      </c>
      <c r="D4033" t="s">
        <v>1883</v>
      </c>
      <c r="E4033" t="s">
        <v>8962</v>
      </c>
      <c r="F4033">
        <v>2</v>
      </c>
      <c r="G4033">
        <v>3</v>
      </c>
      <c r="H4033">
        <f t="shared" si="227"/>
        <v>9</v>
      </c>
      <c r="P4033" s="10"/>
      <c r="Q4033" s="10"/>
    </row>
    <row r="4034" spans="1:17" x14ac:dyDescent="0.25">
      <c r="A4034">
        <f t="shared" si="228"/>
        <v>0</v>
      </c>
      <c r="B4034">
        <v>2004</v>
      </c>
      <c r="C4034" t="s">
        <v>8963</v>
      </c>
      <c r="D4034" t="s">
        <v>7520</v>
      </c>
      <c r="E4034" t="s">
        <v>8964</v>
      </c>
      <c r="F4034">
        <v>2</v>
      </c>
      <c r="G4034">
        <v>4</v>
      </c>
      <c r="H4034">
        <f t="shared" si="227"/>
        <v>16</v>
      </c>
      <c r="P4034" s="10"/>
      <c r="Q4034" s="10"/>
    </row>
    <row r="4035" spans="1:17" x14ac:dyDescent="0.25">
      <c r="A4035">
        <f t="shared" si="228"/>
        <v>0</v>
      </c>
      <c r="B4035">
        <v>2004</v>
      </c>
      <c r="C4035" t="s">
        <v>8965</v>
      </c>
      <c r="D4035" t="s">
        <v>5926</v>
      </c>
      <c r="E4035" t="s">
        <v>8966</v>
      </c>
      <c r="F4035">
        <v>2</v>
      </c>
      <c r="G4035">
        <v>3</v>
      </c>
      <c r="H4035">
        <f t="shared" si="227"/>
        <v>9</v>
      </c>
      <c r="P4035" s="10"/>
      <c r="Q4035" s="10"/>
    </row>
    <row r="4036" spans="1:17" x14ac:dyDescent="0.25">
      <c r="A4036">
        <f t="shared" si="228"/>
        <v>0</v>
      </c>
      <c r="B4036">
        <v>2004</v>
      </c>
      <c r="C4036" t="s">
        <v>8967</v>
      </c>
      <c r="D4036" t="s">
        <v>1876</v>
      </c>
      <c r="E4036" t="s">
        <v>8968</v>
      </c>
      <c r="F4036">
        <v>2</v>
      </c>
      <c r="G4036">
        <v>4</v>
      </c>
      <c r="H4036">
        <f t="shared" si="227"/>
        <v>16</v>
      </c>
      <c r="P4036" s="10"/>
      <c r="Q4036" s="10"/>
    </row>
    <row r="4037" spans="1:17" x14ac:dyDescent="0.25">
      <c r="A4037">
        <f t="shared" si="228"/>
        <v>0</v>
      </c>
      <c r="B4037">
        <v>2004</v>
      </c>
      <c r="C4037" t="s">
        <v>8969</v>
      </c>
      <c r="D4037" t="s">
        <v>315</v>
      </c>
      <c r="E4037" t="s">
        <v>8970</v>
      </c>
      <c r="F4037">
        <v>4</v>
      </c>
      <c r="G4037">
        <v>4</v>
      </c>
      <c r="H4037">
        <f t="shared" si="227"/>
        <v>16</v>
      </c>
      <c r="P4037" s="10"/>
      <c r="Q4037" s="10"/>
    </row>
    <row r="4038" spans="1:17" x14ac:dyDescent="0.25">
      <c r="A4038">
        <f t="shared" si="228"/>
        <v>0</v>
      </c>
      <c r="B4038">
        <v>2004</v>
      </c>
      <c r="C4038" t="s">
        <v>8971</v>
      </c>
      <c r="D4038" t="s">
        <v>2994</v>
      </c>
      <c r="E4038" t="s">
        <v>8972</v>
      </c>
      <c r="F4038">
        <v>2</v>
      </c>
      <c r="G4038">
        <v>4</v>
      </c>
      <c r="H4038">
        <f t="shared" si="227"/>
        <v>16</v>
      </c>
      <c r="P4038" s="10"/>
      <c r="Q4038" s="10"/>
    </row>
    <row r="4039" spans="1:17" x14ac:dyDescent="0.25">
      <c r="A4039">
        <f t="shared" si="228"/>
        <v>0</v>
      </c>
      <c r="B4039">
        <v>2004</v>
      </c>
      <c r="C4039" t="s">
        <v>8973</v>
      </c>
      <c r="D4039" t="s">
        <v>492</v>
      </c>
      <c r="E4039" t="s">
        <v>8974</v>
      </c>
      <c r="F4039">
        <v>3</v>
      </c>
      <c r="G4039">
        <v>4</v>
      </c>
      <c r="H4039">
        <f t="shared" si="227"/>
        <v>16</v>
      </c>
      <c r="P4039" s="10"/>
      <c r="Q4039" s="10"/>
    </row>
    <row r="4040" spans="1:17" x14ac:dyDescent="0.25">
      <c r="A4040">
        <f t="shared" si="228"/>
        <v>0</v>
      </c>
      <c r="B4040">
        <v>2004</v>
      </c>
      <c r="C4040" t="s">
        <v>8975</v>
      </c>
      <c r="D4040" t="s">
        <v>4100</v>
      </c>
      <c r="E4040" t="s">
        <v>8976</v>
      </c>
      <c r="F4040">
        <v>3</v>
      </c>
      <c r="G4040">
        <v>4</v>
      </c>
      <c r="H4040">
        <f t="shared" si="227"/>
        <v>16</v>
      </c>
      <c r="P4040" s="10"/>
      <c r="Q4040" s="10"/>
    </row>
    <row r="4041" spans="1:17" x14ac:dyDescent="0.25">
      <c r="A4041">
        <f t="shared" si="228"/>
        <v>0</v>
      </c>
      <c r="B4041">
        <v>2004</v>
      </c>
      <c r="C4041" t="s">
        <v>8977</v>
      </c>
      <c r="D4041" t="s">
        <v>947</v>
      </c>
      <c r="E4041" t="s">
        <v>8978</v>
      </c>
      <c r="F4041">
        <v>5</v>
      </c>
      <c r="G4041">
        <v>4</v>
      </c>
      <c r="H4041">
        <f t="shared" si="227"/>
        <v>16</v>
      </c>
      <c r="P4041" s="10"/>
      <c r="Q4041" s="10"/>
    </row>
    <row r="4042" spans="1:17" x14ac:dyDescent="0.25">
      <c r="A4042">
        <f t="shared" si="228"/>
        <v>0</v>
      </c>
      <c r="B4042">
        <v>2004</v>
      </c>
      <c r="C4042" t="s">
        <v>8979</v>
      </c>
      <c r="D4042" t="s">
        <v>1764</v>
      </c>
      <c r="E4042" t="s">
        <v>8980</v>
      </c>
      <c r="F4042">
        <v>3</v>
      </c>
      <c r="G4042">
        <v>2</v>
      </c>
      <c r="H4042">
        <f t="shared" si="227"/>
        <v>4</v>
      </c>
      <c r="P4042" s="10"/>
      <c r="Q4042" s="10"/>
    </row>
    <row r="4043" spans="1:17" x14ac:dyDescent="0.25">
      <c r="A4043">
        <f t="shared" si="228"/>
        <v>0</v>
      </c>
      <c r="B4043">
        <v>2004</v>
      </c>
      <c r="C4043" t="s">
        <v>8981</v>
      </c>
      <c r="D4043" t="s">
        <v>1115</v>
      </c>
      <c r="E4043" t="s">
        <v>8982</v>
      </c>
      <c r="F4043">
        <v>2</v>
      </c>
      <c r="G4043">
        <v>4</v>
      </c>
      <c r="H4043">
        <f t="shared" si="227"/>
        <v>16</v>
      </c>
      <c r="P4043" s="10"/>
      <c r="Q4043" s="10"/>
    </row>
    <row r="4044" spans="1:17" x14ac:dyDescent="0.25">
      <c r="A4044">
        <f t="shared" si="228"/>
        <v>0</v>
      </c>
      <c r="B4044">
        <v>2004</v>
      </c>
      <c r="C4044" t="s">
        <v>8983</v>
      </c>
      <c r="D4044" t="s">
        <v>8984</v>
      </c>
      <c r="E4044" t="s">
        <v>8985</v>
      </c>
      <c r="F4044">
        <v>2</v>
      </c>
      <c r="G4044">
        <v>4</v>
      </c>
      <c r="H4044">
        <f t="shared" si="227"/>
        <v>16</v>
      </c>
      <c r="P4044" s="10"/>
      <c r="Q4044" s="10"/>
    </row>
    <row r="4045" spans="1:17" x14ac:dyDescent="0.25">
      <c r="A4045">
        <f t="shared" si="228"/>
        <v>0</v>
      </c>
      <c r="B4045">
        <v>2004</v>
      </c>
      <c r="C4045" t="s">
        <v>8986</v>
      </c>
      <c r="D4045" t="s">
        <v>921</v>
      </c>
      <c r="E4045" t="s">
        <v>8987</v>
      </c>
      <c r="F4045">
        <v>2</v>
      </c>
      <c r="G4045">
        <v>4</v>
      </c>
      <c r="H4045">
        <f t="shared" si="227"/>
        <v>16</v>
      </c>
      <c r="P4045" s="10"/>
      <c r="Q4045" s="10"/>
    </row>
    <row r="4046" spans="1:17" x14ac:dyDescent="0.25">
      <c r="A4046">
        <f t="shared" si="228"/>
        <v>0</v>
      </c>
      <c r="B4046">
        <v>2004</v>
      </c>
      <c r="C4046" t="s">
        <v>8988</v>
      </c>
      <c r="D4046" t="s">
        <v>7540</v>
      </c>
      <c r="E4046" t="s">
        <v>8989</v>
      </c>
      <c r="F4046">
        <v>3</v>
      </c>
      <c r="G4046">
        <v>2</v>
      </c>
      <c r="H4046">
        <f t="shared" si="227"/>
        <v>4</v>
      </c>
      <c r="P4046" s="10"/>
      <c r="Q4046" s="10"/>
    </row>
    <row r="4047" spans="1:17" x14ac:dyDescent="0.25">
      <c r="A4047">
        <f t="shared" si="228"/>
        <v>0</v>
      </c>
      <c r="B4047">
        <v>2004</v>
      </c>
      <c r="C4047" t="s">
        <v>8990</v>
      </c>
      <c r="D4047" t="s">
        <v>1208</v>
      </c>
      <c r="E4047" t="s">
        <v>8991</v>
      </c>
      <c r="F4047">
        <v>2</v>
      </c>
      <c r="G4047">
        <v>4</v>
      </c>
      <c r="H4047">
        <f t="shared" si="227"/>
        <v>16</v>
      </c>
      <c r="P4047" s="10"/>
      <c r="Q4047" s="10"/>
    </row>
    <row r="4048" spans="1:17" x14ac:dyDescent="0.25">
      <c r="A4048">
        <f t="shared" si="228"/>
        <v>0</v>
      </c>
      <c r="B4048">
        <v>2004</v>
      </c>
      <c r="C4048" t="s">
        <v>8992</v>
      </c>
      <c r="D4048" t="s">
        <v>7330</v>
      </c>
      <c r="E4048" t="s">
        <v>8993</v>
      </c>
      <c r="F4048">
        <v>5</v>
      </c>
      <c r="G4048">
        <v>4</v>
      </c>
      <c r="H4048">
        <f t="shared" si="227"/>
        <v>16</v>
      </c>
      <c r="P4048" s="10"/>
      <c r="Q4048" s="10"/>
    </row>
    <row r="4049" spans="1:17" x14ac:dyDescent="0.25">
      <c r="A4049">
        <f t="shared" si="228"/>
        <v>0</v>
      </c>
      <c r="B4049">
        <v>2004</v>
      </c>
      <c r="C4049" t="s">
        <v>8994</v>
      </c>
      <c r="D4049" t="s">
        <v>5843</v>
      </c>
      <c r="E4049" t="s">
        <v>8995</v>
      </c>
      <c r="F4049">
        <v>3</v>
      </c>
      <c r="G4049">
        <v>4</v>
      </c>
      <c r="H4049">
        <f t="shared" si="227"/>
        <v>16</v>
      </c>
      <c r="P4049" s="10"/>
      <c r="Q4049" s="10"/>
    </row>
    <row r="4050" spans="1:17" x14ac:dyDescent="0.25">
      <c r="A4050">
        <f t="shared" si="228"/>
        <v>0</v>
      </c>
      <c r="B4050">
        <v>2004</v>
      </c>
      <c r="C4050" t="s">
        <v>8996</v>
      </c>
      <c r="D4050" t="s">
        <v>754</v>
      </c>
      <c r="E4050" t="s">
        <v>7931</v>
      </c>
      <c r="F4050">
        <v>3</v>
      </c>
      <c r="G4050">
        <v>4</v>
      </c>
      <c r="H4050">
        <f t="shared" si="227"/>
        <v>16</v>
      </c>
      <c r="P4050" s="10"/>
      <c r="Q4050" s="10"/>
    </row>
    <row r="4051" spans="1:17" x14ac:dyDescent="0.25">
      <c r="A4051">
        <f t="shared" si="228"/>
        <v>0</v>
      </c>
      <c r="B4051">
        <v>2004</v>
      </c>
      <c r="C4051" t="s">
        <v>8997</v>
      </c>
      <c r="D4051" t="s">
        <v>8998</v>
      </c>
      <c r="E4051" t="s">
        <v>8999</v>
      </c>
      <c r="F4051">
        <v>3</v>
      </c>
      <c r="G4051">
        <v>3</v>
      </c>
      <c r="H4051">
        <f t="shared" si="227"/>
        <v>9</v>
      </c>
      <c r="P4051" s="10"/>
      <c r="Q4051" s="10"/>
    </row>
    <row r="4052" spans="1:17" x14ac:dyDescent="0.25">
      <c r="A4052">
        <f t="shared" si="228"/>
        <v>0</v>
      </c>
      <c r="B4052">
        <v>2004</v>
      </c>
      <c r="C4052" t="s">
        <v>9000</v>
      </c>
      <c r="D4052" t="s">
        <v>1748</v>
      </c>
      <c r="E4052" t="s">
        <v>9001</v>
      </c>
      <c r="F4052">
        <v>3</v>
      </c>
      <c r="G4052">
        <v>4</v>
      </c>
      <c r="H4052">
        <f t="shared" si="227"/>
        <v>16</v>
      </c>
      <c r="P4052" s="10"/>
      <c r="Q4052" s="10"/>
    </row>
    <row r="4053" spans="1:17" x14ac:dyDescent="0.25">
      <c r="A4053">
        <f t="shared" si="228"/>
        <v>0</v>
      </c>
      <c r="B4053">
        <v>2004</v>
      </c>
      <c r="C4053" t="s">
        <v>9002</v>
      </c>
      <c r="D4053" t="s">
        <v>9003</v>
      </c>
      <c r="E4053" t="s">
        <v>9004</v>
      </c>
      <c r="F4053">
        <v>3</v>
      </c>
      <c r="G4053">
        <v>3</v>
      </c>
      <c r="H4053">
        <f t="shared" si="227"/>
        <v>9</v>
      </c>
      <c r="P4053" s="10"/>
      <c r="Q4053" s="10"/>
    </row>
    <row r="4054" spans="1:17" x14ac:dyDescent="0.25">
      <c r="A4054">
        <f t="shared" si="228"/>
        <v>0</v>
      </c>
      <c r="B4054">
        <v>2004</v>
      </c>
      <c r="C4054" t="s">
        <v>9005</v>
      </c>
      <c r="D4054" t="s">
        <v>9003</v>
      </c>
      <c r="E4054" t="s">
        <v>9006</v>
      </c>
      <c r="F4054">
        <v>3</v>
      </c>
      <c r="G4054">
        <v>4</v>
      </c>
      <c r="H4054">
        <f t="shared" si="227"/>
        <v>16</v>
      </c>
      <c r="P4054" s="10"/>
      <c r="Q4054" s="10"/>
    </row>
    <row r="4055" spans="1:17" x14ac:dyDescent="0.25">
      <c r="A4055">
        <f t="shared" si="228"/>
        <v>0</v>
      </c>
      <c r="B4055">
        <v>2004</v>
      </c>
      <c r="C4055" t="s">
        <v>9007</v>
      </c>
      <c r="D4055" t="s">
        <v>911</v>
      </c>
      <c r="E4055" t="s">
        <v>9008</v>
      </c>
      <c r="F4055">
        <v>4</v>
      </c>
      <c r="G4055">
        <v>3</v>
      </c>
      <c r="H4055">
        <f t="shared" si="227"/>
        <v>9</v>
      </c>
      <c r="P4055" s="10"/>
      <c r="Q4055" s="10"/>
    </row>
    <row r="4056" spans="1:17" x14ac:dyDescent="0.25">
      <c r="A4056">
        <f t="shared" si="228"/>
        <v>0</v>
      </c>
      <c r="B4056">
        <v>2004</v>
      </c>
      <c r="C4056" t="s">
        <v>9009</v>
      </c>
      <c r="D4056" t="s">
        <v>2066</v>
      </c>
      <c r="E4056" t="s">
        <v>9010</v>
      </c>
      <c r="F4056">
        <v>2</v>
      </c>
      <c r="G4056">
        <v>4</v>
      </c>
      <c r="H4056">
        <f t="shared" si="227"/>
        <v>16</v>
      </c>
      <c r="P4056" s="10"/>
      <c r="Q4056" s="10"/>
    </row>
    <row r="4057" spans="1:17" x14ac:dyDescent="0.25">
      <c r="A4057">
        <f t="shared" si="228"/>
        <v>0</v>
      </c>
      <c r="B4057">
        <v>2004</v>
      </c>
      <c r="C4057" t="s">
        <v>9011</v>
      </c>
      <c r="D4057" t="s">
        <v>4929</v>
      </c>
      <c r="E4057" t="s">
        <v>9012</v>
      </c>
      <c r="F4057">
        <v>4</v>
      </c>
      <c r="G4057">
        <v>2</v>
      </c>
      <c r="H4057">
        <f t="shared" si="227"/>
        <v>4</v>
      </c>
      <c r="P4057" s="10"/>
      <c r="Q4057" s="10"/>
    </row>
    <row r="4058" spans="1:17" x14ac:dyDescent="0.25">
      <c r="A4058">
        <f t="shared" si="228"/>
        <v>0</v>
      </c>
      <c r="B4058">
        <v>2004</v>
      </c>
      <c r="C4058" t="s">
        <v>9013</v>
      </c>
      <c r="D4058" t="s">
        <v>318</v>
      </c>
      <c r="E4058" t="s">
        <v>9014</v>
      </c>
      <c r="F4058">
        <v>5</v>
      </c>
      <c r="G4058">
        <v>4</v>
      </c>
      <c r="H4058">
        <f t="shared" si="227"/>
        <v>16</v>
      </c>
      <c r="P4058" s="10"/>
      <c r="Q4058" s="10"/>
    </row>
    <row r="4059" spans="1:17" x14ac:dyDescent="0.25">
      <c r="A4059">
        <f t="shared" si="228"/>
        <v>0</v>
      </c>
      <c r="B4059">
        <v>2004</v>
      </c>
      <c r="C4059" t="s">
        <v>9015</v>
      </c>
      <c r="D4059" t="s">
        <v>1148</v>
      </c>
      <c r="E4059" t="s">
        <v>9016</v>
      </c>
      <c r="F4059">
        <v>2</v>
      </c>
      <c r="G4059">
        <v>4</v>
      </c>
      <c r="H4059">
        <f t="shared" si="227"/>
        <v>16</v>
      </c>
      <c r="P4059" s="10"/>
      <c r="Q4059" s="10"/>
    </row>
    <row r="4060" spans="1:17" x14ac:dyDescent="0.25">
      <c r="A4060">
        <f t="shared" si="228"/>
        <v>0</v>
      </c>
      <c r="B4060">
        <v>2004</v>
      </c>
      <c r="C4060" t="s">
        <v>9017</v>
      </c>
      <c r="D4060" t="s">
        <v>315</v>
      </c>
      <c r="E4060" t="s">
        <v>9018</v>
      </c>
      <c r="F4060">
        <v>5</v>
      </c>
      <c r="G4060">
        <v>4</v>
      </c>
      <c r="H4060">
        <f t="shared" si="227"/>
        <v>16</v>
      </c>
      <c r="P4060" s="10"/>
      <c r="Q4060" s="10"/>
    </row>
    <row r="4061" spans="1:17" x14ac:dyDescent="0.25">
      <c r="A4061">
        <f t="shared" si="228"/>
        <v>0</v>
      </c>
      <c r="B4061">
        <v>2004</v>
      </c>
      <c r="C4061" t="s">
        <v>9019</v>
      </c>
      <c r="D4061" t="s">
        <v>364</v>
      </c>
      <c r="E4061" t="s">
        <v>9020</v>
      </c>
      <c r="F4061">
        <v>3</v>
      </c>
      <c r="G4061">
        <v>3</v>
      </c>
      <c r="H4061">
        <f t="shared" si="227"/>
        <v>9</v>
      </c>
      <c r="P4061" s="10"/>
      <c r="Q4061" s="10"/>
    </row>
    <row r="4062" spans="1:17" x14ac:dyDescent="0.25">
      <c r="A4062">
        <f t="shared" si="228"/>
        <v>0</v>
      </c>
      <c r="B4062">
        <v>2004</v>
      </c>
      <c r="C4062" t="s">
        <v>9021</v>
      </c>
      <c r="D4062" t="s">
        <v>651</v>
      </c>
      <c r="E4062" t="s">
        <v>9022</v>
      </c>
      <c r="F4062">
        <v>3</v>
      </c>
      <c r="G4062">
        <v>4</v>
      </c>
      <c r="H4062">
        <f t="shared" si="227"/>
        <v>16</v>
      </c>
      <c r="P4062" s="10"/>
      <c r="Q4062" s="10"/>
    </row>
    <row r="4063" spans="1:17" x14ac:dyDescent="0.25">
      <c r="A4063">
        <f t="shared" si="228"/>
        <v>0</v>
      </c>
      <c r="B4063">
        <v>2004</v>
      </c>
      <c r="C4063" t="s">
        <v>9023</v>
      </c>
      <c r="D4063" t="s">
        <v>963</v>
      </c>
      <c r="E4063" t="s">
        <v>9024</v>
      </c>
      <c r="F4063">
        <v>2</v>
      </c>
      <c r="G4063">
        <v>4</v>
      </c>
      <c r="H4063">
        <f t="shared" si="227"/>
        <v>16</v>
      </c>
      <c r="P4063" s="10"/>
      <c r="Q4063" s="10"/>
    </row>
    <row r="4064" spans="1:17" x14ac:dyDescent="0.25">
      <c r="A4064">
        <f t="shared" si="228"/>
        <v>0</v>
      </c>
      <c r="B4064">
        <v>2004</v>
      </c>
      <c r="C4064" t="s">
        <v>9025</v>
      </c>
      <c r="D4064" t="s">
        <v>2374</v>
      </c>
      <c r="E4064" t="s">
        <v>9026</v>
      </c>
      <c r="F4064">
        <v>2</v>
      </c>
      <c r="G4064">
        <v>4</v>
      </c>
      <c r="H4064">
        <f t="shared" si="227"/>
        <v>16</v>
      </c>
      <c r="P4064" s="10"/>
      <c r="Q4064" s="10"/>
    </row>
    <row r="4065" spans="1:17" x14ac:dyDescent="0.25">
      <c r="A4065">
        <f t="shared" si="228"/>
        <v>0</v>
      </c>
      <c r="B4065">
        <v>2004</v>
      </c>
      <c r="C4065" t="s">
        <v>9027</v>
      </c>
      <c r="D4065" t="s">
        <v>392</v>
      </c>
      <c r="E4065" t="s">
        <v>9028</v>
      </c>
      <c r="F4065">
        <v>2</v>
      </c>
      <c r="G4065">
        <v>4</v>
      </c>
      <c r="H4065">
        <f t="shared" si="227"/>
        <v>16</v>
      </c>
      <c r="P4065" s="10"/>
      <c r="Q4065" s="10"/>
    </row>
    <row r="4066" spans="1:17" x14ac:dyDescent="0.25">
      <c r="A4066">
        <f t="shared" si="228"/>
        <v>0</v>
      </c>
      <c r="B4066">
        <v>2004</v>
      </c>
      <c r="C4066" t="s">
        <v>9029</v>
      </c>
      <c r="D4066" t="s">
        <v>1748</v>
      </c>
      <c r="E4066" t="s">
        <v>9030</v>
      </c>
      <c r="F4066">
        <v>2</v>
      </c>
      <c r="G4066">
        <v>4</v>
      </c>
      <c r="H4066">
        <f t="shared" si="227"/>
        <v>16</v>
      </c>
      <c r="P4066" s="10"/>
      <c r="Q4066" s="10"/>
    </row>
    <row r="4067" spans="1:17" x14ac:dyDescent="0.25">
      <c r="A4067">
        <f t="shared" si="228"/>
        <v>0</v>
      </c>
      <c r="B4067">
        <v>2004</v>
      </c>
      <c r="C4067" t="s">
        <v>9031</v>
      </c>
      <c r="D4067" t="s">
        <v>558</v>
      </c>
      <c r="E4067" t="s">
        <v>9032</v>
      </c>
      <c r="F4067">
        <v>2</v>
      </c>
      <c r="G4067">
        <v>4</v>
      </c>
      <c r="H4067">
        <f t="shared" si="227"/>
        <v>16</v>
      </c>
      <c r="P4067" s="10"/>
      <c r="Q4067" s="10"/>
    </row>
    <row r="4068" spans="1:17" x14ac:dyDescent="0.25">
      <c r="A4068">
        <f t="shared" si="228"/>
        <v>0</v>
      </c>
      <c r="B4068">
        <v>2004</v>
      </c>
      <c r="C4068" t="s">
        <v>9033</v>
      </c>
      <c r="D4068" t="s">
        <v>484</v>
      </c>
      <c r="E4068" t="s">
        <v>9034</v>
      </c>
      <c r="F4068">
        <v>2</v>
      </c>
      <c r="G4068">
        <v>3</v>
      </c>
      <c r="H4068">
        <f t="shared" si="227"/>
        <v>9</v>
      </c>
      <c r="P4068" s="10"/>
      <c r="Q4068" s="10"/>
    </row>
    <row r="4069" spans="1:17" x14ac:dyDescent="0.25">
      <c r="A4069">
        <f t="shared" si="228"/>
        <v>0</v>
      </c>
      <c r="B4069">
        <v>2004</v>
      </c>
      <c r="C4069" t="s">
        <v>9035</v>
      </c>
      <c r="D4069" t="s">
        <v>1115</v>
      </c>
      <c r="E4069" t="s">
        <v>9036</v>
      </c>
      <c r="F4069">
        <v>2</v>
      </c>
      <c r="G4069">
        <v>4</v>
      </c>
      <c r="H4069">
        <f t="shared" si="227"/>
        <v>16</v>
      </c>
      <c r="P4069" s="10"/>
      <c r="Q4069" s="10"/>
    </row>
    <row r="4070" spans="1:17" x14ac:dyDescent="0.25">
      <c r="A4070">
        <f t="shared" si="228"/>
        <v>0</v>
      </c>
      <c r="B4070">
        <v>2004</v>
      </c>
      <c r="C4070" t="s">
        <v>9037</v>
      </c>
      <c r="D4070" t="s">
        <v>3553</v>
      </c>
      <c r="E4070" t="s">
        <v>9038</v>
      </c>
      <c r="F4070">
        <v>5</v>
      </c>
      <c r="G4070">
        <v>3</v>
      </c>
      <c r="H4070">
        <f t="shared" si="227"/>
        <v>9</v>
      </c>
      <c r="P4070" s="10"/>
      <c r="Q4070" s="10"/>
    </row>
    <row r="4071" spans="1:17" x14ac:dyDescent="0.25">
      <c r="A4071">
        <f t="shared" si="228"/>
        <v>0</v>
      </c>
      <c r="B4071">
        <v>2004</v>
      </c>
      <c r="C4071" t="s">
        <v>9039</v>
      </c>
      <c r="D4071" t="s">
        <v>324</v>
      </c>
      <c r="E4071" t="s">
        <v>9040</v>
      </c>
      <c r="F4071">
        <v>4</v>
      </c>
      <c r="G4071">
        <v>4</v>
      </c>
      <c r="H4071">
        <f t="shared" si="227"/>
        <v>16</v>
      </c>
      <c r="P4071" s="10"/>
      <c r="Q4071" s="10"/>
    </row>
    <row r="4072" spans="1:17" x14ac:dyDescent="0.25">
      <c r="A4072">
        <f t="shared" si="228"/>
        <v>0</v>
      </c>
      <c r="B4072">
        <v>2004</v>
      </c>
      <c r="C4072" t="s">
        <v>9041</v>
      </c>
      <c r="D4072" t="s">
        <v>5504</v>
      </c>
      <c r="E4072" t="s">
        <v>9042</v>
      </c>
      <c r="F4072">
        <v>4</v>
      </c>
      <c r="G4072">
        <v>4</v>
      </c>
      <c r="H4072">
        <f t="shared" si="227"/>
        <v>16</v>
      </c>
      <c r="P4072" s="10"/>
      <c r="Q4072" s="10"/>
    </row>
    <row r="4073" spans="1:17" x14ac:dyDescent="0.25">
      <c r="A4073">
        <f t="shared" si="228"/>
        <v>0</v>
      </c>
      <c r="B4073">
        <v>2004</v>
      </c>
      <c r="C4073" t="s">
        <v>9043</v>
      </c>
      <c r="D4073" t="s">
        <v>815</v>
      </c>
      <c r="E4073" t="s">
        <v>9044</v>
      </c>
      <c r="F4073">
        <v>2</v>
      </c>
      <c r="G4073">
        <v>4</v>
      </c>
      <c r="H4073">
        <f t="shared" si="227"/>
        <v>16</v>
      </c>
      <c r="P4073" s="10"/>
      <c r="Q4073" s="10"/>
    </row>
    <row r="4074" spans="1:17" x14ac:dyDescent="0.25">
      <c r="A4074">
        <f t="shared" si="228"/>
        <v>0</v>
      </c>
      <c r="B4074">
        <v>2004</v>
      </c>
      <c r="C4074" t="s">
        <v>9045</v>
      </c>
      <c r="D4074" t="s">
        <v>835</v>
      </c>
      <c r="E4074" t="s">
        <v>9046</v>
      </c>
      <c r="F4074">
        <v>2</v>
      </c>
      <c r="G4074">
        <v>2</v>
      </c>
      <c r="H4074">
        <f t="shared" si="227"/>
        <v>4</v>
      </c>
      <c r="P4074" s="10"/>
      <c r="Q4074" s="10"/>
    </row>
    <row r="4075" spans="1:17" x14ac:dyDescent="0.25">
      <c r="A4075">
        <f t="shared" si="228"/>
        <v>0</v>
      </c>
      <c r="B4075">
        <v>2004</v>
      </c>
      <c r="C4075" t="s">
        <v>9047</v>
      </c>
      <c r="D4075" t="s">
        <v>9048</v>
      </c>
      <c r="E4075" t="s">
        <v>9049</v>
      </c>
      <c r="F4075">
        <v>2</v>
      </c>
      <c r="G4075">
        <v>4</v>
      </c>
      <c r="H4075">
        <f t="shared" si="227"/>
        <v>16</v>
      </c>
      <c r="P4075" s="10"/>
      <c r="Q4075" s="10"/>
    </row>
    <row r="4076" spans="1:17" x14ac:dyDescent="0.25">
      <c r="A4076">
        <f t="shared" si="228"/>
        <v>0</v>
      </c>
      <c r="B4076">
        <v>2004</v>
      </c>
      <c r="C4076" t="s">
        <v>9050</v>
      </c>
      <c r="D4076" t="s">
        <v>1598</v>
      </c>
      <c r="E4076" t="s">
        <v>9051</v>
      </c>
      <c r="F4076">
        <v>4</v>
      </c>
      <c r="G4076">
        <v>4</v>
      </c>
      <c r="H4076">
        <f t="shared" si="227"/>
        <v>16</v>
      </c>
      <c r="P4076" s="10"/>
      <c r="Q4076" s="10"/>
    </row>
    <row r="4077" spans="1:17" x14ac:dyDescent="0.25">
      <c r="A4077">
        <f t="shared" si="228"/>
        <v>0</v>
      </c>
      <c r="B4077">
        <v>2004</v>
      </c>
      <c r="C4077" t="s">
        <v>9052</v>
      </c>
      <c r="D4077" t="s">
        <v>2374</v>
      </c>
      <c r="E4077" t="s">
        <v>9053</v>
      </c>
      <c r="F4077">
        <v>2</v>
      </c>
      <c r="G4077">
        <v>4</v>
      </c>
      <c r="H4077">
        <f t="shared" si="227"/>
        <v>16</v>
      </c>
      <c r="P4077" s="10"/>
      <c r="Q4077" s="10"/>
    </row>
    <row r="4078" spans="1:17" x14ac:dyDescent="0.25">
      <c r="A4078">
        <f t="shared" si="228"/>
        <v>0</v>
      </c>
      <c r="B4078">
        <v>2004</v>
      </c>
      <c r="C4078" t="s">
        <v>9054</v>
      </c>
      <c r="D4078" t="s">
        <v>9055</v>
      </c>
      <c r="E4078" t="s">
        <v>9056</v>
      </c>
      <c r="F4078">
        <v>4</v>
      </c>
      <c r="G4078">
        <v>4</v>
      </c>
      <c r="H4078">
        <f t="shared" si="227"/>
        <v>16</v>
      </c>
      <c r="P4078" s="10"/>
      <c r="Q4078" s="10"/>
    </row>
    <row r="4079" spans="1:17" x14ac:dyDescent="0.25">
      <c r="A4079">
        <f t="shared" si="228"/>
        <v>0</v>
      </c>
      <c r="B4079">
        <v>2004</v>
      </c>
      <c r="C4079" t="s">
        <v>9057</v>
      </c>
      <c r="D4079" t="s">
        <v>9058</v>
      </c>
      <c r="E4079" t="s">
        <v>9059</v>
      </c>
      <c r="F4079">
        <v>3</v>
      </c>
      <c r="G4079">
        <v>4</v>
      </c>
      <c r="H4079">
        <f t="shared" si="227"/>
        <v>16</v>
      </c>
      <c r="P4079" s="10"/>
      <c r="Q4079" s="10"/>
    </row>
    <row r="4080" spans="1:17" x14ac:dyDescent="0.25">
      <c r="A4080">
        <f t="shared" si="228"/>
        <v>0</v>
      </c>
      <c r="B4080">
        <v>2004</v>
      </c>
      <c r="C4080" t="s">
        <v>9060</v>
      </c>
      <c r="D4080" t="s">
        <v>2374</v>
      </c>
      <c r="E4080" t="s">
        <v>9061</v>
      </c>
      <c r="F4080">
        <v>2</v>
      </c>
      <c r="G4080">
        <v>4</v>
      </c>
      <c r="H4080">
        <f t="shared" si="227"/>
        <v>16</v>
      </c>
      <c r="P4080" s="10"/>
      <c r="Q4080" s="10"/>
    </row>
    <row r="4081" spans="1:17" x14ac:dyDescent="0.25">
      <c r="A4081">
        <f t="shared" si="228"/>
        <v>0</v>
      </c>
      <c r="B4081">
        <v>2004</v>
      </c>
      <c r="C4081" t="s">
        <v>9062</v>
      </c>
      <c r="D4081" t="s">
        <v>7520</v>
      </c>
      <c r="E4081" t="s">
        <v>9063</v>
      </c>
      <c r="F4081">
        <v>2</v>
      </c>
      <c r="G4081">
        <v>3</v>
      </c>
      <c r="H4081">
        <f t="shared" si="227"/>
        <v>9</v>
      </c>
      <c r="P4081" s="10"/>
      <c r="Q4081" s="10"/>
    </row>
    <row r="4082" spans="1:17" x14ac:dyDescent="0.25">
      <c r="A4082">
        <f t="shared" si="228"/>
        <v>0</v>
      </c>
      <c r="B4082">
        <v>2004</v>
      </c>
      <c r="C4082" t="s">
        <v>9064</v>
      </c>
      <c r="D4082" t="s">
        <v>683</v>
      </c>
      <c r="E4082" t="s">
        <v>9065</v>
      </c>
      <c r="F4082">
        <v>5</v>
      </c>
      <c r="G4082">
        <v>3</v>
      </c>
      <c r="H4082">
        <f t="shared" si="227"/>
        <v>9</v>
      </c>
      <c r="P4082" s="10"/>
      <c r="Q4082" s="10"/>
    </row>
    <row r="4083" spans="1:17" x14ac:dyDescent="0.25">
      <c r="A4083">
        <f t="shared" si="228"/>
        <v>0</v>
      </c>
      <c r="B4083">
        <v>2004</v>
      </c>
      <c r="C4083" t="s">
        <v>9066</v>
      </c>
      <c r="D4083" t="s">
        <v>327</v>
      </c>
      <c r="E4083" t="s">
        <v>9067</v>
      </c>
      <c r="F4083">
        <v>2</v>
      </c>
      <c r="G4083">
        <v>4</v>
      </c>
      <c r="H4083">
        <f t="shared" si="227"/>
        <v>16</v>
      </c>
      <c r="P4083" s="10"/>
      <c r="Q4083" s="10"/>
    </row>
    <row r="4084" spans="1:17" x14ac:dyDescent="0.25">
      <c r="A4084">
        <f t="shared" si="228"/>
        <v>0</v>
      </c>
      <c r="B4084">
        <v>2004</v>
      </c>
      <c r="C4084" t="s">
        <v>9068</v>
      </c>
      <c r="D4084" t="s">
        <v>1598</v>
      </c>
      <c r="E4084" t="s">
        <v>9069</v>
      </c>
      <c r="F4084">
        <v>2</v>
      </c>
      <c r="G4084">
        <v>4</v>
      </c>
      <c r="H4084">
        <f t="shared" ref="H4084:H4147" si="229">G4084^2</f>
        <v>16</v>
      </c>
      <c r="P4084" s="10"/>
      <c r="Q4084" s="10"/>
    </row>
    <row r="4085" spans="1:17" x14ac:dyDescent="0.25">
      <c r="A4085">
        <f t="shared" ref="A4085:A4148" si="230">IF(C4085=C4084,1,0)</f>
        <v>0</v>
      </c>
      <c r="B4085">
        <v>2004</v>
      </c>
      <c r="C4085" t="s">
        <v>9070</v>
      </c>
      <c r="D4085" t="s">
        <v>324</v>
      </c>
      <c r="E4085" t="s">
        <v>9071</v>
      </c>
      <c r="F4085">
        <v>2</v>
      </c>
      <c r="G4085">
        <v>2</v>
      </c>
      <c r="H4085">
        <f t="shared" si="229"/>
        <v>4</v>
      </c>
      <c r="P4085" s="10"/>
      <c r="Q4085" s="10"/>
    </row>
    <row r="4086" spans="1:17" x14ac:dyDescent="0.25">
      <c r="A4086">
        <f t="shared" si="230"/>
        <v>0</v>
      </c>
      <c r="B4086">
        <v>2004</v>
      </c>
      <c r="C4086" t="s">
        <v>9072</v>
      </c>
      <c r="D4086" t="s">
        <v>5629</v>
      </c>
      <c r="E4086" t="s">
        <v>9073</v>
      </c>
      <c r="F4086">
        <v>3</v>
      </c>
      <c r="G4086">
        <v>4</v>
      </c>
      <c r="H4086">
        <f t="shared" si="229"/>
        <v>16</v>
      </c>
      <c r="P4086" s="10"/>
      <c r="Q4086" s="10"/>
    </row>
    <row r="4087" spans="1:17" x14ac:dyDescent="0.25">
      <c r="A4087">
        <f t="shared" si="230"/>
        <v>0</v>
      </c>
      <c r="B4087">
        <v>2004</v>
      </c>
      <c r="C4087" t="s">
        <v>9074</v>
      </c>
      <c r="D4087" t="s">
        <v>850</v>
      </c>
      <c r="E4087" t="s">
        <v>9075</v>
      </c>
      <c r="F4087">
        <v>4</v>
      </c>
      <c r="G4087">
        <v>4</v>
      </c>
      <c r="H4087">
        <f t="shared" si="229"/>
        <v>16</v>
      </c>
      <c r="P4087" s="10"/>
      <c r="Q4087" s="10"/>
    </row>
    <row r="4088" spans="1:17" x14ac:dyDescent="0.25">
      <c r="A4088">
        <f t="shared" si="230"/>
        <v>0</v>
      </c>
      <c r="B4088">
        <v>2004</v>
      </c>
      <c r="C4088" t="s">
        <v>9076</v>
      </c>
      <c r="D4088" t="s">
        <v>9077</v>
      </c>
      <c r="E4088" t="s">
        <v>9078</v>
      </c>
      <c r="F4088">
        <v>2</v>
      </c>
      <c r="G4088">
        <v>4</v>
      </c>
      <c r="H4088">
        <f t="shared" si="229"/>
        <v>16</v>
      </c>
      <c r="P4088" s="10"/>
      <c r="Q4088" s="10"/>
    </row>
    <row r="4089" spans="1:17" x14ac:dyDescent="0.25">
      <c r="A4089">
        <f t="shared" si="230"/>
        <v>0</v>
      </c>
      <c r="B4089">
        <v>2004</v>
      </c>
      <c r="C4089" t="s">
        <v>9079</v>
      </c>
      <c r="D4089" t="s">
        <v>688</v>
      </c>
      <c r="E4089" t="s">
        <v>9080</v>
      </c>
      <c r="F4089">
        <v>3</v>
      </c>
      <c r="G4089">
        <v>3</v>
      </c>
      <c r="H4089">
        <f t="shared" si="229"/>
        <v>9</v>
      </c>
      <c r="P4089" s="10"/>
      <c r="Q4089" s="10"/>
    </row>
    <row r="4090" spans="1:17" x14ac:dyDescent="0.25">
      <c r="A4090">
        <f t="shared" si="230"/>
        <v>0</v>
      </c>
      <c r="B4090">
        <v>2004</v>
      </c>
      <c r="C4090" t="s">
        <v>9081</v>
      </c>
      <c r="D4090" t="s">
        <v>768</v>
      </c>
      <c r="E4090" t="s">
        <v>9082</v>
      </c>
      <c r="F4090">
        <v>4</v>
      </c>
      <c r="G4090">
        <v>4</v>
      </c>
      <c r="H4090">
        <f t="shared" si="229"/>
        <v>16</v>
      </c>
      <c r="P4090" s="10"/>
      <c r="Q4090" s="10"/>
    </row>
    <row r="4091" spans="1:17" x14ac:dyDescent="0.25">
      <c r="A4091">
        <f t="shared" si="230"/>
        <v>0</v>
      </c>
      <c r="B4091">
        <v>2004</v>
      </c>
      <c r="C4091" t="s">
        <v>9083</v>
      </c>
      <c r="D4091" t="s">
        <v>9084</v>
      </c>
      <c r="E4091" t="s">
        <v>9085</v>
      </c>
      <c r="F4091">
        <v>3</v>
      </c>
      <c r="G4091">
        <v>3</v>
      </c>
      <c r="H4091">
        <f t="shared" si="229"/>
        <v>9</v>
      </c>
      <c r="P4091" s="10"/>
      <c r="Q4091" s="10"/>
    </row>
    <row r="4092" spans="1:17" x14ac:dyDescent="0.25">
      <c r="A4092">
        <f t="shared" si="230"/>
        <v>0</v>
      </c>
      <c r="B4092">
        <v>2004</v>
      </c>
      <c r="C4092" t="s">
        <v>9086</v>
      </c>
      <c r="D4092" t="s">
        <v>9087</v>
      </c>
      <c r="E4092" t="s">
        <v>9088</v>
      </c>
      <c r="F4092">
        <v>4</v>
      </c>
      <c r="G4092">
        <v>4</v>
      </c>
      <c r="H4092">
        <f t="shared" si="229"/>
        <v>16</v>
      </c>
      <c r="P4092" s="10"/>
      <c r="Q4092" s="10"/>
    </row>
    <row r="4093" spans="1:17" x14ac:dyDescent="0.25">
      <c r="A4093">
        <f t="shared" si="230"/>
        <v>0</v>
      </c>
      <c r="B4093">
        <v>2004</v>
      </c>
      <c r="C4093" t="s">
        <v>9089</v>
      </c>
      <c r="D4093" t="s">
        <v>1054</v>
      </c>
      <c r="E4093" t="s">
        <v>9090</v>
      </c>
      <c r="F4093">
        <v>4</v>
      </c>
      <c r="G4093">
        <v>4</v>
      </c>
      <c r="H4093">
        <f t="shared" si="229"/>
        <v>16</v>
      </c>
      <c r="P4093" s="10"/>
      <c r="Q4093" s="10"/>
    </row>
    <row r="4094" spans="1:17" x14ac:dyDescent="0.25">
      <c r="A4094">
        <f t="shared" si="230"/>
        <v>0</v>
      </c>
      <c r="B4094">
        <v>2004</v>
      </c>
      <c r="C4094" t="s">
        <v>9091</v>
      </c>
      <c r="D4094" t="s">
        <v>2374</v>
      </c>
      <c r="E4094" t="s">
        <v>9092</v>
      </c>
      <c r="F4094">
        <v>2</v>
      </c>
      <c r="G4094">
        <v>3</v>
      </c>
      <c r="H4094">
        <f t="shared" si="229"/>
        <v>9</v>
      </c>
      <c r="P4094" s="10"/>
      <c r="Q4094" s="10"/>
    </row>
    <row r="4095" spans="1:17" x14ac:dyDescent="0.25">
      <c r="A4095">
        <f t="shared" si="230"/>
        <v>0</v>
      </c>
      <c r="B4095">
        <v>2004</v>
      </c>
      <c r="C4095" t="s">
        <v>9093</v>
      </c>
      <c r="D4095" t="s">
        <v>5570</v>
      </c>
      <c r="E4095" t="s">
        <v>9094</v>
      </c>
      <c r="F4095">
        <v>2</v>
      </c>
      <c r="G4095">
        <v>3</v>
      </c>
      <c r="H4095">
        <f t="shared" si="229"/>
        <v>9</v>
      </c>
      <c r="P4095" s="10"/>
      <c r="Q4095" s="10"/>
    </row>
    <row r="4096" spans="1:17" x14ac:dyDescent="0.25">
      <c r="A4096">
        <f t="shared" si="230"/>
        <v>0</v>
      </c>
      <c r="B4096">
        <v>2004</v>
      </c>
      <c r="C4096" t="s">
        <v>9095</v>
      </c>
      <c r="D4096" t="s">
        <v>2367</v>
      </c>
      <c r="E4096" t="s">
        <v>9096</v>
      </c>
      <c r="F4096">
        <v>2</v>
      </c>
      <c r="G4096">
        <v>3</v>
      </c>
      <c r="H4096">
        <f t="shared" si="229"/>
        <v>9</v>
      </c>
      <c r="P4096" s="10"/>
      <c r="Q4096" s="10"/>
    </row>
    <row r="4097" spans="1:17" x14ac:dyDescent="0.25">
      <c r="A4097">
        <f t="shared" si="230"/>
        <v>0</v>
      </c>
      <c r="B4097">
        <v>2004</v>
      </c>
      <c r="C4097" t="s">
        <v>9097</v>
      </c>
      <c r="D4097" t="s">
        <v>2374</v>
      </c>
      <c r="E4097" t="s">
        <v>9098</v>
      </c>
      <c r="F4097">
        <v>3</v>
      </c>
      <c r="G4097">
        <v>4</v>
      </c>
      <c r="H4097">
        <f t="shared" si="229"/>
        <v>16</v>
      </c>
      <c r="P4097" s="10"/>
      <c r="Q4097" s="10"/>
    </row>
    <row r="4098" spans="1:17" x14ac:dyDescent="0.25">
      <c r="A4098">
        <f t="shared" si="230"/>
        <v>0</v>
      </c>
      <c r="B4098">
        <v>2004</v>
      </c>
      <c r="C4098" t="s">
        <v>9099</v>
      </c>
      <c r="D4098" t="s">
        <v>9100</v>
      </c>
      <c r="E4098" t="s">
        <v>9101</v>
      </c>
      <c r="F4098">
        <v>2</v>
      </c>
      <c r="G4098">
        <v>4</v>
      </c>
      <c r="H4098">
        <f t="shared" si="229"/>
        <v>16</v>
      </c>
      <c r="P4098" s="10"/>
      <c r="Q4098" s="10"/>
    </row>
    <row r="4099" spans="1:17" x14ac:dyDescent="0.25">
      <c r="A4099">
        <f t="shared" si="230"/>
        <v>0</v>
      </c>
      <c r="B4099">
        <v>2004</v>
      </c>
      <c r="C4099" t="s">
        <v>9102</v>
      </c>
      <c r="D4099" t="s">
        <v>657</v>
      </c>
      <c r="E4099" t="s">
        <v>9103</v>
      </c>
      <c r="F4099">
        <v>2</v>
      </c>
      <c r="G4099">
        <v>2</v>
      </c>
      <c r="H4099">
        <f t="shared" si="229"/>
        <v>4</v>
      </c>
      <c r="P4099" s="10"/>
      <c r="Q4099" s="10"/>
    </row>
    <row r="4100" spans="1:17" x14ac:dyDescent="0.25">
      <c r="A4100">
        <f t="shared" si="230"/>
        <v>0</v>
      </c>
      <c r="B4100">
        <v>2004</v>
      </c>
      <c r="C4100" t="s">
        <v>9104</v>
      </c>
      <c r="D4100" t="s">
        <v>1334</v>
      </c>
      <c r="E4100" t="s">
        <v>9105</v>
      </c>
      <c r="F4100">
        <v>2</v>
      </c>
      <c r="G4100">
        <v>4</v>
      </c>
      <c r="H4100">
        <f t="shared" si="229"/>
        <v>16</v>
      </c>
      <c r="P4100" s="10"/>
      <c r="Q4100" s="10"/>
    </row>
    <row r="4101" spans="1:17" x14ac:dyDescent="0.25">
      <c r="A4101">
        <f t="shared" si="230"/>
        <v>0</v>
      </c>
      <c r="B4101">
        <v>2004</v>
      </c>
      <c r="C4101" t="s">
        <v>9106</v>
      </c>
      <c r="D4101" t="s">
        <v>8537</v>
      </c>
      <c r="E4101" t="s">
        <v>9107</v>
      </c>
      <c r="F4101">
        <v>4</v>
      </c>
      <c r="G4101">
        <v>4</v>
      </c>
      <c r="H4101">
        <f t="shared" si="229"/>
        <v>16</v>
      </c>
      <c r="P4101" s="10"/>
      <c r="Q4101" s="10"/>
    </row>
    <row r="4102" spans="1:17" x14ac:dyDescent="0.25">
      <c r="A4102">
        <f t="shared" si="230"/>
        <v>0</v>
      </c>
      <c r="B4102">
        <v>2004</v>
      </c>
      <c r="C4102" t="s">
        <v>9108</v>
      </c>
      <c r="D4102" t="s">
        <v>2374</v>
      </c>
      <c r="E4102" t="s">
        <v>9109</v>
      </c>
      <c r="F4102">
        <v>2</v>
      </c>
      <c r="G4102">
        <v>4</v>
      </c>
      <c r="H4102">
        <f t="shared" si="229"/>
        <v>16</v>
      </c>
      <c r="P4102" s="10"/>
      <c r="Q4102" s="10"/>
    </row>
    <row r="4103" spans="1:17" x14ac:dyDescent="0.25">
      <c r="A4103">
        <f t="shared" si="230"/>
        <v>0</v>
      </c>
      <c r="B4103">
        <v>2004</v>
      </c>
      <c r="C4103" t="s">
        <v>9110</v>
      </c>
      <c r="D4103" t="s">
        <v>9111</v>
      </c>
      <c r="E4103" t="s">
        <v>9112</v>
      </c>
      <c r="F4103">
        <v>2</v>
      </c>
      <c r="G4103">
        <v>4</v>
      </c>
      <c r="H4103">
        <f t="shared" si="229"/>
        <v>16</v>
      </c>
      <c r="P4103" s="10"/>
      <c r="Q4103" s="10"/>
    </row>
    <row r="4104" spans="1:17" x14ac:dyDescent="0.25">
      <c r="A4104">
        <f t="shared" si="230"/>
        <v>0</v>
      </c>
      <c r="B4104">
        <v>2004</v>
      </c>
      <c r="C4104" t="s">
        <v>9113</v>
      </c>
      <c r="D4104" t="s">
        <v>445</v>
      </c>
      <c r="E4104" t="s">
        <v>7026</v>
      </c>
      <c r="F4104">
        <v>3</v>
      </c>
      <c r="G4104">
        <v>4</v>
      </c>
      <c r="H4104">
        <f t="shared" si="229"/>
        <v>16</v>
      </c>
      <c r="P4104" s="10"/>
      <c r="Q4104" s="10"/>
    </row>
    <row r="4105" spans="1:17" x14ac:dyDescent="0.25">
      <c r="A4105">
        <f t="shared" si="230"/>
        <v>0</v>
      </c>
      <c r="B4105">
        <v>2004</v>
      </c>
      <c r="C4105" t="s">
        <v>9114</v>
      </c>
      <c r="D4105" t="s">
        <v>2991</v>
      </c>
      <c r="E4105" t="s">
        <v>9115</v>
      </c>
      <c r="F4105">
        <v>4</v>
      </c>
      <c r="G4105">
        <v>4</v>
      </c>
      <c r="H4105">
        <f t="shared" si="229"/>
        <v>16</v>
      </c>
      <c r="P4105" s="10"/>
      <c r="Q4105" s="10"/>
    </row>
    <row r="4106" spans="1:17" x14ac:dyDescent="0.25">
      <c r="A4106">
        <f t="shared" si="230"/>
        <v>0</v>
      </c>
      <c r="B4106">
        <v>2004</v>
      </c>
      <c r="C4106" t="s">
        <v>9116</v>
      </c>
      <c r="D4106" t="s">
        <v>2374</v>
      </c>
      <c r="E4106" t="s">
        <v>2463</v>
      </c>
      <c r="F4106">
        <v>2</v>
      </c>
      <c r="G4106">
        <v>3</v>
      </c>
      <c r="H4106">
        <f t="shared" si="229"/>
        <v>9</v>
      </c>
      <c r="P4106" s="10"/>
      <c r="Q4106" s="10"/>
    </row>
    <row r="4107" spans="1:17" x14ac:dyDescent="0.25">
      <c r="A4107">
        <f t="shared" si="230"/>
        <v>0</v>
      </c>
      <c r="B4107">
        <v>2004</v>
      </c>
      <c r="C4107" t="s">
        <v>9117</v>
      </c>
      <c r="D4107" t="s">
        <v>9118</v>
      </c>
      <c r="E4107" t="s">
        <v>9119</v>
      </c>
      <c r="F4107">
        <v>4</v>
      </c>
      <c r="G4107">
        <v>4</v>
      </c>
      <c r="H4107">
        <f t="shared" si="229"/>
        <v>16</v>
      </c>
      <c r="P4107" s="10"/>
      <c r="Q4107" s="10"/>
    </row>
    <row r="4108" spans="1:17" x14ac:dyDescent="0.25">
      <c r="A4108">
        <f t="shared" si="230"/>
        <v>0</v>
      </c>
      <c r="B4108">
        <v>2004</v>
      </c>
      <c r="C4108" t="s">
        <v>9120</v>
      </c>
      <c r="D4108" t="s">
        <v>654</v>
      </c>
      <c r="E4108" t="s">
        <v>9121</v>
      </c>
      <c r="F4108">
        <v>3</v>
      </c>
      <c r="G4108">
        <v>4</v>
      </c>
      <c r="H4108">
        <f t="shared" si="229"/>
        <v>16</v>
      </c>
      <c r="P4108" s="10"/>
      <c r="Q4108" s="10"/>
    </row>
    <row r="4109" spans="1:17" x14ac:dyDescent="0.25">
      <c r="A4109">
        <f t="shared" si="230"/>
        <v>0</v>
      </c>
      <c r="B4109">
        <v>2004</v>
      </c>
      <c r="C4109" t="s">
        <v>9122</v>
      </c>
      <c r="D4109" t="s">
        <v>815</v>
      </c>
      <c r="E4109" t="s">
        <v>9123</v>
      </c>
      <c r="F4109">
        <v>4</v>
      </c>
      <c r="G4109">
        <v>1</v>
      </c>
      <c r="H4109">
        <f t="shared" si="229"/>
        <v>1</v>
      </c>
      <c r="P4109" s="10"/>
      <c r="Q4109" s="10"/>
    </row>
    <row r="4110" spans="1:17" x14ac:dyDescent="0.25">
      <c r="A4110">
        <f t="shared" si="230"/>
        <v>0</v>
      </c>
      <c r="B4110">
        <v>2004</v>
      </c>
      <c r="C4110" t="s">
        <v>9124</v>
      </c>
      <c r="D4110" t="s">
        <v>2066</v>
      </c>
      <c r="E4110" t="s">
        <v>9125</v>
      </c>
      <c r="F4110">
        <v>4</v>
      </c>
      <c r="G4110">
        <v>4</v>
      </c>
      <c r="H4110">
        <f t="shared" si="229"/>
        <v>16</v>
      </c>
      <c r="P4110" s="10"/>
      <c r="Q4110" s="10"/>
    </row>
    <row r="4111" spans="1:17" x14ac:dyDescent="0.25">
      <c r="A4111">
        <f t="shared" si="230"/>
        <v>0</v>
      </c>
      <c r="B4111">
        <v>2004</v>
      </c>
      <c r="C4111" t="s">
        <v>9126</v>
      </c>
      <c r="D4111" t="s">
        <v>3700</v>
      </c>
      <c r="E4111" t="s">
        <v>9127</v>
      </c>
      <c r="F4111">
        <v>3</v>
      </c>
      <c r="G4111">
        <v>3</v>
      </c>
      <c r="H4111">
        <f t="shared" si="229"/>
        <v>9</v>
      </c>
      <c r="P4111" s="10"/>
      <c r="Q4111" s="10"/>
    </row>
    <row r="4112" spans="1:17" x14ac:dyDescent="0.25">
      <c r="A4112">
        <f t="shared" si="230"/>
        <v>0</v>
      </c>
      <c r="B4112">
        <v>2004</v>
      </c>
      <c r="C4112" t="s">
        <v>9128</v>
      </c>
      <c r="D4112" t="s">
        <v>6002</v>
      </c>
      <c r="E4112" t="s">
        <v>9129</v>
      </c>
      <c r="F4112">
        <v>2</v>
      </c>
      <c r="G4112">
        <v>4</v>
      </c>
      <c r="H4112">
        <f t="shared" si="229"/>
        <v>16</v>
      </c>
      <c r="P4112" s="10"/>
      <c r="Q4112" s="10"/>
    </row>
    <row r="4113" spans="1:17" x14ac:dyDescent="0.25">
      <c r="A4113">
        <f t="shared" si="230"/>
        <v>0</v>
      </c>
      <c r="B4113">
        <v>2004</v>
      </c>
      <c r="C4113" t="s">
        <v>9130</v>
      </c>
      <c r="D4113" t="s">
        <v>1515</v>
      </c>
      <c r="E4113" t="s">
        <v>9131</v>
      </c>
      <c r="F4113">
        <v>2</v>
      </c>
      <c r="G4113">
        <v>4</v>
      </c>
      <c r="H4113">
        <f t="shared" si="229"/>
        <v>16</v>
      </c>
      <c r="P4113" s="10"/>
      <c r="Q4113" s="10"/>
    </row>
    <row r="4114" spans="1:17" x14ac:dyDescent="0.25">
      <c r="A4114">
        <f t="shared" si="230"/>
        <v>0</v>
      </c>
      <c r="B4114">
        <v>2004</v>
      </c>
      <c r="C4114" t="s">
        <v>9132</v>
      </c>
      <c r="D4114" t="s">
        <v>558</v>
      </c>
      <c r="E4114" t="s">
        <v>7225</v>
      </c>
      <c r="F4114">
        <v>2</v>
      </c>
      <c r="G4114">
        <v>4</v>
      </c>
      <c r="H4114">
        <f t="shared" si="229"/>
        <v>16</v>
      </c>
      <c r="P4114" s="10"/>
      <c r="Q4114" s="10"/>
    </row>
    <row r="4115" spans="1:17" x14ac:dyDescent="0.25">
      <c r="A4115">
        <f t="shared" si="230"/>
        <v>0</v>
      </c>
      <c r="B4115">
        <v>2004</v>
      </c>
      <c r="C4115" t="s">
        <v>9133</v>
      </c>
      <c r="D4115" t="s">
        <v>2879</v>
      </c>
      <c r="E4115" t="s">
        <v>9134</v>
      </c>
      <c r="F4115">
        <v>4</v>
      </c>
      <c r="G4115">
        <v>3</v>
      </c>
      <c r="H4115">
        <f t="shared" si="229"/>
        <v>9</v>
      </c>
      <c r="P4115" s="10"/>
      <c r="Q4115" s="10"/>
    </row>
    <row r="4116" spans="1:17" x14ac:dyDescent="0.25">
      <c r="A4116">
        <f t="shared" si="230"/>
        <v>0</v>
      </c>
      <c r="B4116">
        <v>2004</v>
      </c>
      <c r="C4116" t="s">
        <v>9135</v>
      </c>
      <c r="D4116" t="s">
        <v>2310</v>
      </c>
      <c r="E4116" t="s">
        <v>9136</v>
      </c>
      <c r="F4116">
        <v>2</v>
      </c>
      <c r="G4116">
        <v>4</v>
      </c>
      <c r="H4116">
        <f t="shared" si="229"/>
        <v>16</v>
      </c>
      <c r="P4116" s="10"/>
      <c r="Q4116" s="10"/>
    </row>
    <row r="4117" spans="1:17" x14ac:dyDescent="0.25">
      <c r="A4117">
        <f t="shared" si="230"/>
        <v>0</v>
      </c>
      <c r="B4117">
        <v>2004</v>
      </c>
      <c r="C4117" t="s">
        <v>9137</v>
      </c>
      <c r="D4117" t="s">
        <v>9138</v>
      </c>
      <c r="E4117" t="s">
        <v>9139</v>
      </c>
      <c r="F4117">
        <v>3</v>
      </c>
      <c r="G4117">
        <v>3</v>
      </c>
      <c r="H4117">
        <f t="shared" si="229"/>
        <v>9</v>
      </c>
      <c r="P4117" s="10"/>
      <c r="Q4117" s="10"/>
    </row>
    <row r="4118" spans="1:17" x14ac:dyDescent="0.25">
      <c r="A4118">
        <f t="shared" si="230"/>
        <v>0</v>
      </c>
      <c r="B4118">
        <v>2004</v>
      </c>
      <c r="C4118" t="s">
        <v>9140</v>
      </c>
      <c r="D4118" t="s">
        <v>9141</v>
      </c>
      <c r="E4118" t="s">
        <v>9142</v>
      </c>
      <c r="F4118">
        <v>4</v>
      </c>
      <c r="G4118">
        <v>3</v>
      </c>
      <c r="H4118">
        <f t="shared" si="229"/>
        <v>9</v>
      </c>
      <c r="P4118" s="10"/>
      <c r="Q4118" s="10"/>
    </row>
    <row r="4119" spans="1:17" x14ac:dyDescent="0.25">
      <c r="A4119">
        <f t="shared" si="230"/>
        <v>0</v>
      </c>
      <c r="B4119">
        <v>2004</v>
      </c>
      <c r="C4119" t="s">
        <v>9143</v>
      </c>
      <c r="D4119" t="s">
        <v>9144</v>
      </c>
      <c r="E4119" t="s">
        <v>9145</v>
      </c>
      <c r="F4119">
        <v>4</v>
      </c>
      <c r="G4119">
        <v>4</v>
      </c>
      <c r="H4119">
        <f t="shared" si="229"/>
        <v>16</v>
      </c>
      <c r="P4119" s="10"/>
      <c r="Q4119" s="10"/>
    </row>
    <row r="4120" spans="1:17" x14ac:dyDescent="0.25">
      <c r="A4120">
        <f t="shared" si="230"/>
        <v>0</v>
      </c>
      <c r="B4120">
        <v>2004</v>
      </c>
      <c r="C4120" t="s">
        <v>9146</v>
      </c>
      <c r="D4120" t="s">
        <v>2879</v>
      </c>
      <c r="E4120" t="s">
        <v>9147</v>
      </c>
      <c r="F4120">
        <v>3</v>
      </c>
      <c r="G4120">
        <v>4</v>
      </c>
      <c r="H4120">
        <f t="shared" si="229"/>
        <v>16</v>
      </c>
      <c r="P4120" s="10"/>
      <c r="Q4120" s="10"/>
    </row>
    <row r="4121" spans="1:17" x14ac:dyDescent="0.25">
      <c r="A4121">
        <f t="shared" si="230"/>
        <v>0</v>
      </c>
      <c r="B4121">
        <v>2004</v>
      </c>
      <c r="C4121" t="s">
        <v>9148</v>
      </c>
      <c r="D4121" t="s">
        <v>815</v>
      </c>
      <c r="E4121" t="s">
        <v>9149</v>
      </c>
      <c r="F4121">
        <v>2</v>
      </c>
      <c r="G4121">
        <v>4</v>
      </c>
      <c r="H4121">
        <f t="shared" si="229"/>
        <v>16</v>
      </c>
      <c r="P4121" s="10"/>
      <c r="Q4121" s="10"/>
    </row>
    <row r="4122" spans="1:17" x14ac:dyDescent="0.25">
      <c r="A4122">
        <f t="shared" si="230"/>
        <v>0</v>
      </c>
      <c r="B4122">
        <v>2004</v>
      </c>
      <c r="C4122" t="s">
        <v>9150</v>
      </c>
      <c r="D4122" t="s">
        <v>2066</v>
      </c>
      <c r="E4122" t="s">
        <v>2922</v>
      </c>
      <c r="F4122">
        <v>2</v>
      </c>
      <c r="G4122">
        <v>4</v>
      </c>
      <c r="H4122">
        <f t="shared" si="229"/>
        <v>16</v>
      </c>
      <c r="P4122" s="10"/>
      <c r="Q4122" s="10"/>
    </row>
    <row r="4123" spans="1:17" x14ac:dyDescent="0.25">
      <c r="A4123">
        <f t="shared" si="230"/>
        <v>0</v>
      </c>
      <c r="B4123">
        <v>2004</v>
      </c>
      <c r="C4123" t="s">
        <v>9151</v>
      </c>
      <c r="D4123" t="s">
        <v>392</v>
      </c>
      <c r="E4123" t="s">
        <v>9152</v>
      </c>
      <c r="F4123">
        <v>5</v>
      </c>
      <c r="G4123">
        <v>3</v>
      </c>
      <c r="H4123">
        <f t="shared" si="229"/>
        <v>9</v>
      </c>
      <c r="P4123" s="10"/>
      <c r="Q4123" s="10"/>
    </row>
    <row r="4124" spans="1:17" x14ac:dyDescent="0.25">
      <c r="A4124">
        <f t="shared" si="230"/>
        <v>0</v>
      </c>
      <c r="B4124">
        <v>2004</v>
      </c>
      <c r="C4124" t="s">
        <v>9153</v>
      </c>
      <c r="D4124" t="s">
        <v>2374</v>
      </c>
      <c r="E4124" t="s">
        <v>9154</v>
      </c>
      <c r="F4124">
        <v>2</v>
      </c>
      <c r="G4124">
        <v>4</v>
      </c>
      <c r="H4124">
        <f t="shared" si="229"/>
        <v>16</v>
      </c>
      <c r="P4124" s="10"/>
      <c r="Q4124" s="10"/>
    </row>
    <row r="4125" spans="1:17" x14ac:dyDescent="0.25">
      <c r="A4125">
        <f t="shared" si="230"/>
        <v>0</v>
      </c>
      <c r="B4125">
        <v>2004</v>
      </c>
      <c r="C4125" t="s">
        <v>9155</v>
      </c>
      <c r="D4125" t="s">
        <v>9156</v>
      </c>
      <c r="E4125" t="s">
        <v>9157</v>
      </c>
      <c r="F4125">
        <v>5</v>
      </c>
      <c r="G4125">
        <v>4</v>
      </c>
      <c r="H4125">
        <f t="shared" si="229"/>
        <v>16</v>
      </c>
      <c r="P4125" s="10"/>
      <c r="Q4125" s="10"/>
    </row>
    <row r="4126" spans="1:17" x14ac:dyDescent="0.25">
      <c r="A4126">
        <f t="shared" si="230"/>
        <v>0</v>
      </c>
      <c r="B4126">
        <v>2004</v>
      </c>
      <c r="C4126" t="s">
        <v>9158</v>
      </c>
      <c r="D4126" t="s">
        <v>478</v>
      </c>
      <c r="E4126" t="s">
        <v>9159</v>
      </c>
      <c r="F4126">
        <v>4</v>
      </c>
      <c r="G4126">
        <v>4</v>
      </c>
      <c r="H4126">
        <f t="shared" si="229"/>
        <v>16</v>
      </c>
      <c r="P4126" s="10"/>
      <c r="Q4126" s="10"/>
    </row>
    <row r="4127" spans="1:17" x14ac:dyDescent="0.25">
      <c r="A4127">
        <f t="shared" si="230"/>
        <v>0</v>
      </c>
      <c r="B4127">
        <v>2004</v>
      </c>
      <c r="C4127" t="s">
        <v>9160</v>
      </c>
      <c r="D4127" t="s">
        <v>1385</v>
      </c>
      <c r="E4127" t="s">
        <v>9161</v>
      </c>
      <c r="F4127">
        <v>2</v>
      </c>
      <c r="G4127">
        <v>4</v>
      </c>
      <c r="H4127">
        <f t="shared" si="229"/>
        <v>16</v>
      </c>
      <c r="P4127" s="10"/>
      <c r="Q4127" s="10"/>
    </row>
    <row r="4128" spans="1:17" x14ac:dyDescent="0.25">
      <c r="A4128">
        <f t="shared" si="230"/>
        <v>0</v>
      </c>
      <c r="B4128">
        <v>2004</v>
      </c>
      <c r="C4128" t="s">
        <v>9162</v>
      </c>
      <c r="D4128" t="s">
        <v>2879</v>
      </c>
      <c r="E4128" t="s">
        <v>9163</v>
      </c>
      <c r="F4128">
        <v>4</v>
      </c>
      <c r="G4128">
        <v>3</v>
      </c>
      <c r="H4128">
        <f t="shared" si="229"/>
        <v>9</v>
      </c>
      <c r="P4128" s="10"/>
      <c r="Q4128" s="10"/>
    </row>
    <row r="4129" spans="1:17" x14ac:dyDescent="0.25">
      <c r="A4129">
        <f t="shared" si="230"/>
        <v>0</v>
      </c>
      <c r="B4129">
        <v>2004</v>
      </c>
      <c r="C4129" t="s">
        <v>9164</v>
      </c>
      <c r="D4129" t="s">
        <v>6639</v>
      </c>
      <c r="E4129" t="s">
        <v>9165</v>
      </c>
      <c r="F4129">
        <v>2</v>
      </c>
      <c r="G4129">
        <v>4</v>
      </c>
      <c r="H4129">
        <f t="shared" si="229"/>
        <v>16</v>
      </c>
      <c r="P4129" s="10"/>
      <c r="Q4129" s="10"/>
    </row>
    <row r="4130" spans="1:17" x14ac:dyDescent="0.25">
      <c r="A4130">
        <f t="shared" si="230"/>
        <v>0</v>
      </c>
      <c r="B4130">
        <v>2004</v>
      </c>
      <c r="C4130" t="s">
        <v>9166</v>
      </c>
      <c r="D4130" t="s">
        <v>3276</v>
      </c>
      <c r="E4130" t="s">
        <v>9167</v>
      </c>
      <c r="F4130">
        <v>4</v>
      </c>
      <c r="G4130">
        <v>4</v>
      </c>
      <c r="H4130">
        <f t="shared" si="229"/>
        <v>16</v>
      </c>
      <c r="P4130" s="10"/>
      <c r="Q4130" s="10"/>
    </row>
    <row r="4131" spans="1:17" x14ac:dyDescent="0.25">
      <c r="A4131">
        <f t="shared" si="230"/>
        <v>0</v>
      </c>
      <c r="B4131">
        <v>2004</v>
      </c>
      <c r="C4131" t="s">
        <v>9168</v>
      </c>
      <c r="D4131" t="s">
        <v>9169</v>
      </c>
      <c r="E4131" t="s">
        <v>9170</v>
      </c>
      <c r="F4131">
        <v>2</v>
      </c>
      <c r="G4131">
        <v>4</v>
      </c>
      <c r="H4131">
        <f t="shared" si="229"/>
        <v>16</v>
      </c>
      <c r="P4131" s="10"/>
      <c r="Q4131" s="10"/>
    </row>
    <row r="4132" spans="1:17" x14ac:dyDescent="0.25">
      <c r="A4132">
        <f t="shared" si="230"/>
        <v>0</v>
      </c>
      <c r="B4132">
        <v>2004</v>
      </c>
      <c r="C4132" t="s">
        <v>9171</v>
      </c>
      <c r="D4132" t="s">
        <v>484</v>
      </c>
      <c r="E4132" t="s">
        <v>9172</v>
      </c>
      <c r="F4132">
        <v>5</v>
      </c>
      <c r="G4132">
        <v>3</v>
      </c>
      <c r="H4132">
        <f t="shared" si="229"/>
        <v>9</v>
      </c>
      <c r="P4132" s="10"/>
      <c r="Q4132" s="10"/>
    </row>
    <row r="4133" spans="1:17" x14ac:dyDescent="0.25">
      <c r="A4133">
        <f t="shared" si="230"/>
        <v>0</v>
      </c>
      <c r="B4133">
        <v>2004</v>
      </c>
      <c r="C4133" t="s">
        <v>9173</v>
      </c>
      <c r="D4133" t="s">
        <v>2423</v>
      </c>
      <c r="E4133" t="s">
        <v>9174</v>
      </c>
      <c r="F4133">
        <v>4</v>
      </c>
      <c r="G4133">
        <v>4</v>
      </c>
      <c r="H4133">
        <f t="shared" si="229"/>
        <v>16</v>
      </c>
      <c r="P4133" s="10"/>
      <c r="Q4133" s="10"/>
    </row>
    <row r="4134" spans="1:17" x14ac:dyDescent="0.25">
      <c r="A4134">
        <f t="shared" si="230"/>
        <v>0</v>
      </c>
      <c r="B4134">
        <v>2004</v>
      </c>
      <c r="C4134" t="s">
        <v>9175</v>
      </c>
      <c r="D4134" t="s">
        <v>484</v>
      </c>
      <c r="E4134" t="s">
        <v>9176</v>
      </c>
      <c r="F4134">
        <v>2</v>
      </c>
      <c r="G4134">
        <v>4</v>
      </c>
      <c r="H4134">
        <f t="shared" si="229"/>
        <v>16</v>
      </c>
      <c r="P4134" s="10"/>
      <c r="Q4134" s="10"/>
    </row>
    <row r="4135" spans="1:17" x14ac:dyDescent="0.25">
      <c r="A4135">
        <f t="shared" si="230"/>
        <v>0</v>
      </c>
      <c r="B4135">
        <v>2004</v>
      </c>
      <c r="C4135" t="s">
        <v>9177</v>
      </c>
      <c r="D4135" t="s">
        <v>2201</v>
      </c>
      <c r="E4135" t="s">
        <v>9178</v>
      </c>
      <c r="F4135">
        <v>2</v>
      </c>
      <c r="G4135">
        <v>4</v>
      </c>
      <c r="H4135">
        <f t="shared" si="229"/>
        <v>16</v>
      </c>
      <c r="P4135" s="10"/>
      <c r="Q4135" s="10"/>
    </row>
    <row r="4136" spans="1:17" x14ac:dyDescent="0.25">
      <c r="A4136">
        <f t="shared" si="230"/>
        <v>0</v>
      </c>
      <c r="B4136">
        <v>2004</v>
      </c>
      <c r="C4136" t="s">
        <v>9179</v>
      </c>
      <c r="D4136" t="s">
        <v>9180</v>
      </c>
      <c r="E4136" t="s">
        <v>9181</v>
      </c>
      <c r="F4136">
        <v>3</v>
      </c>
      <c r="G4136">
        <v>2</v>
      </c>
      <c r="H4136">
        <f t="shared" si="229"/>
        <v>4</v>
      </c>
      <c r="P4136" s="10"/>
      <c r="Q4136" s="10"/>
    </row>
    <row r="4137" spans="1:17" x14ac:dyDescent="0.25">
      <c r="A4137">
        <f t="shared" si="230"/>
        <v>0</v>
      </c>
      <c r="B4137">
        <v>2004</v>
      </c>
      <c r="C4137" t="s">
        <v>9182</v>
      </c>
      <c r="D4137" t="s">
        <v>9183</v>
      </c>
      <c r="E4137" t="s">
        <v>8894</v>
      </c>
      <c r="F4137">
        <v>4</v>
      </c>
      <c r="G4137">
        <v>4</v>
      </c>
      <c r="H4137">
        <f t="shared" si="229"/>
        <v>16</v>
      </c>
      <c r="P4137" s="10"/>
      <c r="Q4137" s="10"/>
    </row>
    <row r="4138" spans="1:17" x14ac:dyDescent="0.25">
      <c r="A4138">
        <f t="shared" si="230"/>
        <v>0</v>
      </c>
      <c r="B4138">
        <v>2004</v>
      </c>
      <c r="C4138" t="s">
        <v>9184</v>
      </c>
      <c r="D4138" t="s">
        <v>1527</v>
      </c>
      <c r="E4138" t="s">
        <v>9185</v>
      </c>
      <c r="F4138">
        <v>3</v>
      </c>
      <c r="G4138">
        <v>4</v>
      </c>
      <c r="H4138">
        <f t="shared" si="229"/>
        <v>16</v>
      </c>
      <c r="P4138" s="10"/>
      <c r="Q4138" s="10"/>
    </row>
    <row r="4139" spans="1:17" x14ac:dyDescent="0.25">
      <c r="A4139">
        <f t="shared" si="230"/>
        <v>0</v>
      </c>
      <c r="B4139">
        <v>2004</v>
      </c>
      <c r="C4139" t="s">
        <v>9186</v>
      </c>
      <c r="D4139" t="s">
        <v>9187</v>
      </c>
      <c r="E4139" t="s">
        <v>9188</v>
      </c>
      <c r="F4139">
        <v>2</v>
      </c>
      <c r="G4139">
        <v>4</v>
      </c>
      <c r="H4139">
        <f t="shared" si="229"/>
        <v>16</v>
      </c>
      <c r="P4139" s="10"/>
      <c r="Q4139" s="10"/>
    </row>
    <row r="4140" spans="1:17" x14ac:dyDescent="0.25">
      <c r="A4140">
        <f t="shared" si="230"/>
        <v>0</v>
      </c>
      <c r="B4140">
        <v>2004</v>
      </c>
      <c r="C4140" t="s">
        <v>9189</v>
      </c>
      <c r="D4140" t="s">
        <v>1115</v>
      </c>
      <c r="E4140" t="s">
        <v>9190</v>
      </c>
      <c r="F4140">
        <v>2</v>
      </c>
      <c r="G4140">
        <v>4</v>
      </c>
      <c r="H4140">
        <f t="shared" si="229"/>
        <v>16</v>
      </c>
      <c r="P4140" s="10"/>
      <c r="Q4140" s="10"/>
    </row>
    <row r="4141" spans="1:17" x14ac:dyDescent="0.25">
      <c r="A4141">
        <f t="shared" si="230"/>
        <v>0</v>
      </c>
      <c r="B4141">
        <v>2004</v>
      </c>
      <c r="C4141" t="s">
        <v>9191</v>
      </c>
      <c r="D4141" t="s">
        <v>392</v>
      </c>
      <c r="E4141" t="s">
        <v>9192</v>
      </c>
      <c r="F4141">
        <v>3</v>
      </c>
      <c r="G4141">
        <v>3</v>
      </c>
      <c r="H4141">
        <f t="shared" si="229"/>
        <v>9</v>
      </c>
      <c r="P4141" s="10"/>
      <c r="Q4141" s="10"/>
    </row>
    <row r="4142" spans="1:17" x14ac:dyDescent="0.25">
      <c r="A4142">
        <f t="shared" si="230"/>
        <v>0</v>
      </c>
      <c r="B4142">
        <v>2004</v>
      </c>
      <c r="C4142" t="s">
        <v>9193</v>
      </c>
      <c r="D4142" t="s">
        <v>2589</v>
      </c>
      <c r="E4142" t="s">
        <v>9194</v>
      </c>
      <c r="F4142">
        <v>2</v>
      </c>
      <c r="G4142">
        <v>4</v>
      </c>
      <c r="H4142">
        <f t="shared" si="229"/>
        <v>16</v>
      </c>
      <c r="P4142" s="10"/>
      <c r="Q4142" s="10"/>
    </row>
    <row r="4143" spans="1:17" x14ac:dyDescent="0.25">
      <c r="A4143">
        <f t="shared" si="230"/>
        <v>0</v>
      </c>
      <c r="B4143">
        <v>2004</v>
      </c>
      <c r="C4143" t="s">
        <v>9195</v>
      </c>
      <c r="D4143" t="s">
        <v>4249</v>
      </c>
      <c r="E4143" t="s">
        <v>9196</v>
      </c>
      <c r="F4143">
        <v>2</v>
      </c>
      <c r="G4143">
        <v>4</v>
      </c>
      <c r="H4143">
        <f t="shared" si="229"/>
        <v>16</v>
      </c>
      <c r="P4143" s="10"/>
      <c r="Q4143" s="10"/>
    </row>
    <row r="4144" spans="1:17" x14ac:dyDescent="0.25">
      <c r="A4144">
        <f t="shared" si="230"/>
        <v>0</v>
      </c>
      <c r="B4144">
        <v>2004</v>
      </c>
      <c r="C4144" t="s">
        <v>9197</v>
      </c>
      <c r="D4144" t="s">
        <v>9198</v>
      </c>
      <c r="E4144" t="s">
        <v>9199</v>
      </c>
      <c r="F4144">
        <v>2</v>
      </c>
      <c r="G4144">
        <v>4</v>
      </c>
      <c r="H4144">
        <f t="shared" si="229"/>
        <v>16</v>
      </c>
      <c r="P4144" s="10"/>
      <c r="Q4144" s="10"/>
    </row>
    <row r="4145" spans="1:17" x14ac:dyDescent="0.25">
      <c r="A4145">
        <f t="shared" si="230"/>
        <v>0</v>
      </c>
      <c r="B4145">
        <v>2004</v>
      </c>
      <c r="C4145" t="s">
        <v>9200</v>
      </c>
      <c r="D4145" t="s">
        <v>525</v>
      </c>
      <c r="E4145" t="s">
        <v>9201</v>
      </c>
      <c r="F4145">
        <v>3</v>
      </c>
      <c r="G4145">
        <v>3</v>
      </c>
      <c r="H4145">
        <f t="shared" si="229"/>
        <v>9</v>
      </c>
      <c r="P4145" s="10"/>
      <c r="Q4145" s="10"/>
    </row>
    <row r="4146" spans="1:17" x14ac:dyDescent="0.25">
      <c r="A4146">
        <f t="shared" si="230"/>
        <v>0</v>
      </c>
      <c r="B4146">
        <v>2004</v>
      </c>
      <c r="C4146" t="s">
        <v>9202</v>
      </c>
      <c r="D4146" t="s">
        <v>7503</v>
      </c>
      <c r="E4146" t="s">
        <v>9203</v>
      </c>
      <c r="F4146">
        <v>3</v>
      </c>
      <c r="G4146">
        <v>3</v>
      </c>
      <c r="H4146">
        <f t="shared" si="229"/>
        <v>9</v>
      </c>
      <c r="P4146" s="10"/>
      <c r="Q4146" s="10"/>
    </row>
    <row r="4147" spans="1:17" x14ac:dyDescent="0.25">
      <c r="A4147">
        <f t="shared" si="230"/>
        <v>0</v>
      </c>
      <c r="B4147">
        <v>2004</v>
      </c>
      <c r="C4147" t="s">
        <v>9204</v>
      </c>
      <c r="D4147" t="s">
        <v>484</v>
      </c>
      <c r="E4147" t="s">
        <v>9205</v>
      </c>
      <c r="F4147">
        <v>2</v>
      </c>
      <c r="G4147">
        <v>4</v>
      </c>
      <c r="H4147">
        <f t="shared" si="229"/>
        <v>16</v>
      </c>
      <c r="P4147" s="10"/>
      <c r="Q4147" s="10"/>
    </row>
    <row r="4148" spans="1:17" x14ac:dyDescent="0.25">
      <c r="A4148">
        <f t="shared" si="230"/>
        <v>0</v>
      </c>
      <c r="B4148">
        <v>2004</v>
      </c>
      <c r="C4148" t="s">
        <v>9206</v>
      </c>
      <c r="D4148" t="s">
        <v>312</v>
      </c>
      <c r="E4148" t="s">
        <v>9207</v>
      </c>
      <c r="F4148">
        <v>2</v>
      </c>
      <c r="G4148">
        <v>4</v>
      </c>
      <c r="H4148">
        <f t="shared" ref="H4148:H4211" si="231">G4148^2</f>
        <v>16</v>
      </c>
      <c r="P4148" s="10"/>
      <c r="Q4148" s="10"/>
    </row>
    <row r="4149" spans="1:17" x14ac:dyDescent="0.25">
      <c r="A4149">
        <f t="shared" ref="A4149:A4212" si="232">IF(C4149=C4148,1,0)</f>
        <v>0</v>
      </c>
      <c r="B4149">
        <v>2004</v>
      </c>
      <c r="C4149" t="s">
        <v>9208</v>
      </c>
      <c r="D4149" t="s">
        <v>484</v>
      </c>
      <c r="E4149" t="s">
        <v>9209</v>
      </c>
      <c r="F4149">
        <v>4</v>
      </c>
      <c r="G4149">
        <v>3</v>
      </c>
      <c r="H4149">
        <f t="shared" si="231"/>
        <v>9</v>
      </c>
      <c r="P4149" s="10"/>
      <c r="Q4149" s="10"/>
    </row>
    <row r="4150" spans="1:17" x14ac:dyDescent="0.25">
      <c r="A4150">
        <f t="shared" si="232"/>
        <v>0</v>
      </c>
      <c r="B4150">
        <v>2004</v>
      </c>
      <c r="C4150" t="s">
        <v>9210</v>
      </c>
      <c r="D4150" t="s">
        <v>5295</v>
      </c>
      <c r="E4150" t="s">
        <v>9211</v>
      </c>
      <c r="F4150">
        <v>2</v>
      </c>
      <c r="G4150">
        <v>3</v>
      </c>
      <c r="H4150">
        <f t="shared" si="231"/>
        <v>9</v>
      </c>
      <c r="P4150" s="10"/>
      <c r="Q4150" s="10"/>
    </row>
    <row r="4151" spans="1:17" x14ac:dyDescent="0.25">
      <c r="A4151">
        <f t="shared" si="232"/>
        <v>0</v>
      </c>
      <c r="B4151">
        <v>2004</v>
      </c>
      <c r="C4151" t="s">
        <v>9212</v>
      </c>
      <c r="D4151" t="s">
        <v>315</v>
      </c>
      <c r="E4151" t="s">
        <v>9213</v>
      </c>
      <c r="F4151">
        <v>4</v>
      </c>
      <c r="G4151">
        <v>2</v>
      </c>
      <c r="H4151">
        <f t="shared" si="231"/>
        <v>4</v>
      </c>
      <c r="P4151" s="10"/>
      <c r="Q4151" s="10"/>
    </row>
    <row r="4152" spans="1:17" x14ac:dyDescent="0.25">
      <c r="A4152">
        <f t="shared" si="232"/>
        <v>0</v>
      </c>
      <c r="B4152">
        <v>2004</v>
      </c>
      <c r="C4152" t="s">
        <v>9214</v>
      </c>
      <c r="D4152" t="s">
        <v>4324</v>
      </c>
      <c r="E4152" t="s">
        <v>9215</v>
      </c>
      <c r="F4152">
        <v>3</v>
      </c>
      <c r="G4152">
        <v>2</v>
      </c>
      <c r="H4152">
        <f t="shared" si="231"/>
        <v>4</v>
      </c>
      <c r="P4152" s="10"/>
      <c r="Q4152" s="10"/>
    </row>
    <row r="4153" spans="1:17" x14ac:dyDescent="0.25">
      <c r="A4153">
        <f t="shared" si="232"/>
        <v>0</v>
      </c>
      <c r="B4153">
        <v>2004</v>
      </c>
      <c r="C4153" t="s">
        <v>9216</v>
      </c>
      <c r="D4153" t="s">
        <v>657</v>
      </c>
      <c r="E4153" t="s">
        <v>9217</v>
      </c>
      <c r="F4153">
        <v>2</v>
      </c>
      <c r="G4153">
        <v>4</v>
      </c>
      <c r="H4153">
        <f t="shared" si="231"/>
        <v>16</v>
      </c>
      <c r="P4153" s="10"/>
      <c r="Q4153" s="10"/>
    </row>
    <row r="4154" spans="1:17" x14ac:dyDescent="0.25">
      <c r="A4154">
        <f t="shared" si="232"/>
        <v>0</v>
      </c>
      <c r="B4154">
        <v>2004</v>
      </c>
      <c r="C4154" t="s">
        <v>9218</v>
      </c>
      <c r="D4154" t="s">
        <v>484</v>
      </c>
      <c r="E4154" t="s">
        <v>6746</v>
      </c>
      <c r="F4154">
        <v>2</v>
      </c>
      <c r="G4154">
        <v>3</v>
      </c>
      <c r="H4154">
        <f t="shared" si="231"/>
        <v>9</v>
      </c>
      <c r="P4154" s="10"/>
      <c r="Q4154" s="10"/>
    </row>
    <row r="4155" spans="1:17" x14ac:dyDescent="0.25">
      <c r="A4155">
        <f t="shared" si="232"/>
        <v>0</v>
      </c>
      <c r="B4155">
        <v>2004</v>
      </c>
      <c r="C4155" t="s">
        <v>9219</v>
      </c>
      <c r="D4155" t="s">
        <v>8385</v>
      </c>
      <c r="E4155" t="s">
        <v>9220</v>
      </c>
      <c r="F4155">
        <v>2</v>
      </c>
      <c r="G4155">
        <v>4</v>
      </c>
      <c r="H4155">
        <f t="shared" si="231"/>
        <v>16</v>
      </c>
      <c r="P4155" s="10"/>
      <c r="Q4155" s="10"/>
    </row>
    <row r="4156" spans="1:17" x14ac:dyDescent="0.25">
      <c r="A4156">
        <f t="shared" si="232"/>
        <v>0</v>
      </c>
      <c r="B4156">
        <v>2004</v>
      </c>
      <c r="C4156" t="s">
        <v>9221</v>
      </c>
      <c r="D4156" t="s">
        <v>452</v>
      </c>
      <c r="E4156" t="s">
        <v>9222</v>
      </c>
      <c r="F4156">
        <v>2</v>
      </c>
      <c r="G4156">
        <v>4</v>
      </c>
      <c r="H4156">
        <f t="shared" si="231"/>
        <v>16</v>
      </c>
      <c r="P4156" s="10"/>
      <c r="Q4156" s="10"/>
    </row>
    <row r="4157" spans="1:17" x14ac:dyDescent="0.25">
      <c r="A4157">
        <f t="shared" si="232"/>
        <v>0</v>
      </c>
      <c r="B4157">
        <v>2004</v>
      </c>
      <c r="C4157" t="s">
        <v>9223</v>
      </c>
      <c r="D4157" t="s">
        <v>9224</v>
      </c>
      <c r="E4157" t="s">
        <v>9225</v>
      </c>
      <c r="F4157">
        <v>3</v>
      </c>
      <c r="G4157">
        <v>3</v>
      </c>
      <c r="H4157">
        <f t="shared" si="231"/>
        <v>9</v>
      </c>
      <c r="P4157" s="10"/>
      <c r="Q4157" s="10"/>
    </row>
    <row r="4158" spans="1:17" x14ac:dyDescent="0.25">
      <c r="A4158">
        <f t="shared" si="232"/>
        <v>0</v>
      </c>
      <c r="B4158">
        <v>2004</v>
      </c>
      <c r="C4158" t="s">
        <v>9226</v>
      </c>
      <c r="D4158" t="s">
        <v>1208</v>
      </c>
      <c r="E4158" t="s">
        <v>9227</v>
      </c>
      <c r="F4158">
        <v>3</v>
      </c>
      <c r="G4158">
        <v>4</v>
      </c>
      <c r="H4158">
        <f t="shared" si="231"/>
        <v>16</v>
      </c>
      <c r="P4158" s="10"/>
      <c r="Q4158" s="10"/>
    </row>
    <row r="4159" spans="1:17" x14ac:dyDescent="0.25">
      <c r="A4159">
        <f t="shared" si="232"/>
        <v>0</v>
      </c>
      <c r="B4159">
        <v>2004</v>
      </c>
      <c r="C4159" t="s">
        <v>9228</v>
      </c>
      <c r="D4159" t="s">
        <v>4184</v>
      </c>
      <c r="E4159" t="s">
        <v>9229</v>
      </c>
      <c r="F4159">
        <v>3</v>
      </c>
      <c r="G4159">
        <v>3</v>
      </c>
      <c r="H4159">
        <f t="shared" si="231"/>
        <v>9</v>
      </c>
      <c r="P4159" s="10"/>
      <c r="Q4159" s="10"/>
    </row>
    <row r="4160" spans="1:17" x14ac:dyDescent="0.25">
      <c r="A4160">
        <f t="shared" si="232"/>
        <v>0</v>
      </c>
      <c r="B4160">
        <v>2004</v>
      </c>
      <c r="C4160" t="s">
        <v>9230</v>
      </c>
      <c r="D4160" t="s">
        <v>3769</v>
      </c>
      <c r="E4160" t="s">
        <v>9231</v>
      </c>
      <c r="F4160">
        <v>4</v>
      </c>
      <c r="G4160">
        <v>5</v>
      </c>
      <c r="H4160">
        <f t="shared" si="231"/>
        <v>25</v>
      </c>
      <c r="P4160" s="10"/>
      <c r="Q4160" s="10"/>
    </row>
    <row r="4161" spans="1:17" x14ac:dyDescent="0.25">
      <c r="A4161">
        <f t="shared" si="232"/>
        <v>0</v>
      </c>
      <c r="B4161">
        <v>2004</v>
      </c>
      <c r="C4161" t="s">
        <v>9232</v>
      </c>
      <c r="D4161" t="s">
        <v>2374</v>
      </c>
      <c r="E4161" t="s">
        <v>9233</v>
      </c>
      <c r="F4161">
        <v>3</v>
      </c>
      <c r="G4161">
        <v>3</v>
      </c>
      <c r="H4161">
        <f t="shared" si="231"/>
        <v>9</v>
      </c>
      <c r="P4161" s="10"/>
      <c r="Q4161" s="10"/>
    </row>
    <row r="4162" spans="1:17" x14ac:dyDescent="0.25">
      <c r="A4162">
        <f t="shared" si="232"/>
        <v>0</v>
      </c>
      <c r="B4162">
        <v>2004</v>
      </c>
      <c r="C4162" t="s">
        <v>9234</v>
      </c>
      <c r="D4162" t="s">
        <v>484</v>
      </c>
      <c r="E4162" t="s">
        <v>9235</v>
      </c>
      <c r="F4162">
        <v>4</v>
      </c>
      <c r="G4162">
        <v>3</v>
      </c>
      <c r="H4162">
        <f t="shared" si="231"/>
        <v>9</v>
      </c>
      <c r="P4162" s="10"/>
      <c r="Q4162" s="10"/>
    </row>
    <row r="4163" spans="1:17" x14ac:dyDescent="0.25">
      <c r="A4163">
        <f t="shared" si="232"/>
        <v>0</v>
      </c>
      <c r="B4163">
        <v>2004</v>
      </c>
      <c r="C4163" t="s">
        <v>9236</v>
      </c>
      <c r="D4163" t="s">
        <v>2374</v>
      </c>
      <c r="E4163" t="s">
        <v>9237</v>
      </c>
      <c r="F4163">
        <v>2</v>
      </c>
      <c r="G4163">
        <v>3</v>
      </c>
      <c r="H4163">
        <f t="shared" si="231"/>
        <v>9</v>
      </c>
      <c r="P4163" s="10"/>
      <c r="Q4163" s="10"/>
    </row>
    <row r="4164" spans="1:17" x14ac:dyDescent="0.25">
      <c r="A4164">
        <f t="shared" si="232"/>
        <v>0</v>
      </c>
      <c r="B4164">
        <v>2004</v>
      </c>
      <c r="C4164" t="s">
        <v>9238</v>
      </c>
      <c r="D4164" t="s">
        <v>9239</v>
      </c>
      <c r="E4164" t="s">
        <v>2457</v>
      </c>
      <c r="F4164">
        <v>3</v>
      </c>
      <c r="G4164">
        <v>2</v>
      </c>
      <c r="H4164">
        <f t="shared" si="231"/>
        <v>4</v>
      </c>
      <c r="P4164" s="10"/>
      <c r="Q4164" s="10"/>
    </row>
    <row r="4165" spans="1:17" x14ac:dyDescent="0.25">
      <c r="A4165">
        <f t="shared" si="232"/>
        <v>0</v>
      </c>
      <c r="B4165">
        <v>2004</v>
      </c>
      <c r="C4165" t="s">
        <v>9240</v>
      </c>
      <c r="D4165" t="s">
        <v>1108</v>
      </c>
      <c r="E4165" t="s">
        <v>9241</v>
      </c>
      <c r="F4165">
        <v>2</v>
      </c>
      <c r="G4165">
        <v>3</v>
      </c>
      <c r="H4165">
        <f t="shared" si="231"/>
        <v>9</v>
      </c>
      <c r="P4165" s="10"/>
      <c r="Q4165" s="10"/>
    </row>
    <row r="4166" spans="1:17" x14ac:dyDescent="0.25">
      <c r="A4166">
        <f t="shared" si="232"/>
        <v>0</v>
      </c>
      <c r="B4166">
        <v>2004</v>
      </c>
      <c r="C4166" t="s">
        <v>9242</v>
      </c>
      <c r="D4166" t="s">
        <v>7965</v>
      </c>
      <c r="E4166" t="s">
        <v>9243</v>
      </c>
      <c r="F4166">
        <v>5</v>
      </c>
      <c r="G4166">
        <v>4</v>
      </c>
      <c r="H4166">
        <f t="shared" si="231"/>
        <v>16</v>
      </c>
      <c r="P4166" s="10"/>
      <c r="Q4166" s="10"/>
    </row>
    <row r="4167" spans="1:17" x14ac:dyDescent="0.25">
      <c r="A4167">
        <f t="shared" si="232"/>
        <v>0</v>
      </c>
      <c r="B4167">
        <v>2004</v>
      </c>
      <c r="C4167" t="s">
        <v>9244</v>
      </c>
      <c r="D4167" t="s">
        <v>484</v>
      </c>
      <c r="E4167" t="s">
        <v>5744</v>
      </c>
      <c r="F4167">
        <v>3</v>
      </c>
      <c r="G4167">
        <v>3</v>
      </c>
      <c r="H4167">
        <f t="shared" si="231"/>
        <v>9</v>
      </c>
      <c r="P4167" s="10"/>
      <c r="Q4167" s="10"/>
    </row>
    <row r="4168" spans="1:17" x14ac:dyDescent="0.25">
      <c r="A4168">
        <f t="shared" si="232"/>
        <v>0</v>
      </c>
      <c r="B4168">
        <v>2004</v>
      </c>
      <c r="C4168" t="s">
        <v>9245</v>
      </c>
      <c r="D4168" t="s">
        <v>9246</v>
      </c>
      <c r="E4168" t="s">
        <v>9247</v>
      </c>
      <c r="F4168">
        <v>4</v>
      </c>
      <c r="G4168">
        <v>4</v>
      </c>
      <c r="H4168">
        <f t="shared" si="231"/>
        <v>16</v>
      </c>
      <c r="P4168" s="10"/>
      <c r="Q4168" s="10"/>
    </row>
    <row r="4169" spans="1:17" x14ac:dyDescent="0.25">
      <c r="A4169">
        <f t="shared" si="232"/>
        <v>0</v>
      </c>
      <c r="B4169">
        <v>2004</v>
      </c>
      <c r="C4169" t="s">
        <v>9248</v>
      </c>
      <c r="D4169" t="s">
        <v>478</v>
      </c>
      <c r="E4169" t="s">
        <v>9249</v>
      </c>
      <c r="F4169">
        <v>4</v>
      </c>
      <c r="G4169">
        <v>4</v>
      </c>
      <c r="H4169">
        <f t="shared" si="231"/>
        <v>16</v>
      </c>
      <c r="P4169" s="10"/>
      <c r="Q4169" s="10"/>
    </row>
    <row r="4170" spans="1:17" x14ac:dyDescent="0.25">
      <c r="A4170">
        <f t="shared" si="232"/>
        <v>0</v>
      </c>
      <c r="B4170">
        <v>2004</v>
      </c>
      <c r="C4170" t="s">
        <v>9250</v>
      </c>
      <c r="D4170" t="s">
        <v>525</v>
      </c>
      <c r="E4170" t="s">
        <v>9251</v>
      </c>
      <c r="F4170">
        <v>4</v>
      </c>
      <c r="G4170">
        <v>4</v>
      </c>
      <c r="H4170">
        <f t="shared" si="231"/>
        <v>16</v>
      </c>
      <c r="P4170" s="10"/>
      <c r="Q4170" s="10"/>
    </row>
    <row r="4171" spans="1:17" x14ac:dyDescent="0.25">
      <c r="A4171">
        <f t="shared" si="232"/>
        <v>0</v>
      </c>
      <c r="B4171">
        <v>2004</v>
      </c>
      <c r="C4171" t="s">
        <v>9252</v>
      </c>
      <c r="D4171" t="s">
        <v>392</v>
      </c>
      <c r="E4171" t="s">
        <v>9253</v>
      </c>
      <c r="F4171">
        <v>2</v>
      </c>
      <c r="G4171">
        <v>4</v>
      </c>
      <c r="H4171">
        <f t="shared" si="231"/>
        <v>16</v>
      </c>
      <c r="P4171" s="10"/>
      <c r="Q4171" s="10"/>
    </row>
    <row r="4172" spans="1:17" x14ac:dyDescent="0.25">
      <c r="A4172">
        <f t="shared" si="232"/>
        <v>0</v>
      </c>
      <c r="B4172">
        <v>2004</v>
      </c>
      <c r="C4172" t="s">
        <v>9254</v>
      </c>
      <c r="D4172" t="s">
        <v>8404</v>
      </c>
      <c r="E4172" t="s">
        <v>9255</v>
      </c>
      <c r="F4172">
        <v>4</v>
      </c>
      <c r="G4172">
        <v>4</v>
      </c>
      <c r="H4172">
        <f t="shared" si="231"/>
        <v>16</v>
      </c>
      <c r="P4172" s="10"/>
      <c r="Q4172" s="10"/>
    </row>
    <row r="4173" spans="1:17" x14ac:dyDescent="0.25">
      <c r="A4173">
        <f t="shared" si="232"/>
        <v>0</v>
      </c>
      <c r="B4173">
        <v>2004</v>
      </c>
      <c r="C4173" t="s">
        <v>9256</v>
      </c>
      <c r="D4173" t="s">
        <v>5396</v>
      </c>
      <c r="E4173" t="s">
        <v>9257</v>
      </c>
      <c r="F4173">
        <v>2</v>
      </c>
      <c r="G4173">
        <v>4</v>
      </c>
      <c r="H4173">
        <f t="shared" si="231"/>
        <v>16</v>
      </c>
      <c r="P4173" s="10"/>
      <c r="Q4173" s="10"/>
    </row>
    <row r="4174" spans="1:17" x14ac:dyDescent="0.25">
      <c r="A4174">
        <f t="shared" si="232"/>
        <v>0</v>
      </c>
      <c r="B4174">
        <v>2004</v>
      </c>
      <c r="C4174" t="s">
        <v>9258</v>
      </c>
      <c r="D4174" t="s">
        <v>683</v>
      </c>
      <c r="E4174" t="s">
        <v>9259</v>
      </c>
      <c r="F4174">
        <v>4</v>
      </c>
      <c r="G4174">
        <v>4</v>
      </c>
      <c r="H4174">
        <f t="shared" si="231"/>
        <v>16</v>
      </c>
      <c r="P4174" s="10"/>
      <c r="Q4174" s="10"/>
    </row>
    <row r="4175" spans="1:17" x14ac:dyDescent="0.25">
      <c r="A4175">
        <f t="shared" si="232"/>
        <v>0</v>
      </c>
      <c r="B4175">
        <v>2004</v>
      </c>
      <c r="C4175" t="s">
        <v>9260</v>
      </c>
      <c r="D4175" t="s">
        <v>392</v>
      </c>
      <c r="E4175" t="s">
        <v>9261</v>
      </c>
      <c r="F4175">
        <v>2</v>
      </c>
      <c r="G4175">
        <v>4</v>
      </c>
      <c r="H4175">
        <f t="shared" si="231"/>
        <v>16</v>
      </c>
      <c r="P4175" s="10"/>
      <c r="Q4175" s="10"/>
    </row>
    <row r="4176" spans="1:17" x14ac:dyDescent="0.25">
      <c r="A4176">
        <f t="shared" si="232"/>
        <v>0</v>
      </c>
      <c r="B4176">
        <v>2004</v>
      </c>
      <c r="C4176" t="s">
        <v>9262</v>
      </c>
      <c r="D4176" t="s">
        <v>6763</v>
      </c>
      <c r="E4176" t="s">
        <v>9263</v>
      </c>
      <c r="F4176">
        <v>3</v>
      </c>
      <c r="G4176">
        <v>4</v>
      </c>
      <c r="H4176">
        <f t="shared" si="231"/>
        <v>16</v>
      </c>
      <c r="P4176" s="10"/>
      <c r="Q4176" s="10"/>
    </row>
    <row r="4177" spans="1:17" x14ac:dyDescent="0.25">
      <c r="A4177">
        <f t="shared" si="232"/>
        <v>0</v>
      </c>
      <c r="B4177">
        <v>2004</v>
      </c>
      <c r="C4177" t="s">
        <v>9264</v>
      </c>
      <c r="D4177" t="s">
        <v>1186</v>
      </c>
      <c r="E4177" t="s">
        <v>9265</v>
      </c>
      <c r="F4177">
        <v>2</v>
      </c>
      <c r="G4177">
        <v>4</v>
      </c>
      <c r="H4177">
        <f t="shared" si="231"/>
        <v>16</v>
      </c>
      <c r="P4177" s="10"/>
      <c r="Q4177" s="10"/>
    </row>
    <row r="4178" spans="1:17" x14ac:dyDescent="0.25">
      <c r="A4178">
        <f t="shared" si="232"/>
        <v>0</v>
      </c>
      <c r="B4178">
        <v>2004</v>
      </c>
      <c r="C4178" t="s">
        <v>9266</v>
      </c>
      <c r="D4178" t="s">
        <v>7363</v>
      </c>
      <c r="E4178" t="s">
        <v>9267</v>
      </c>
      <c r="F4178">
        <v>3</v>
      </c>
      <c r="G4178">
        <v>3</v>
      </c>
      <c r="H4178">
        <f t="shared" si="231"/>
        <v>9</v>
      </c>
      <c r="P4178" s="10"/>
      <c r="Q4178" s="10"/>
    </row>
    <row r="4179" spans="1:17" x14ac:dyDescent="0.25">
      <c r="A4179">
        <f t="shared" si="232"/>
        <v>0</v>
      </c>
      <c r="B4179">
        <v>2004</v>
      </c>
      <c r="C4179" t="s">
        <v>9268</v>
      </c>
      <c r="D4179" t="s">
        <v>1385</v>
      </c>
      <c r="E4179" t="s">
        <v>7447</v>
      </c>
      <c r="F4179">
        <v>2</v>
      </c>
      <c r="G4179">
        <v>4</v>
      </c>
      <c r="H4179">
        <f t="shared" si="231"/>
        <v>16</v>
      </c>
      <c r="P4179" s="10"/>
      <c r="Q4179" s="10"/>
    </row>
    <row r="4180" spans="1:17" x14ac:dyDescent="0.25">
      <c r="A4180">
        <f t="shared" si="232"/>
        <v>0</v>
      </c>
      <c r="B4180">
        <v>2004</v>
      </c>
      <c r="C4180" t="s">
        <v>9269</v>
      </c>
      <c r="D4180" t="s">
        <v>6849</v>
      </c>
      <c r="E4180" t="s">
        <v>9270</v>
      </c>
      <c r="F4180">
        <v>2</v>
      </c>
      <c r="G4180">
        <v>4</v>
      </c>
      <c r="H4180">
        <f t="shared" si="231"/>
        <v>16</v>
      </c>
      <c r="P4180" s="10"/>
      <c r="Q4180" s="10"/>
    </row>
    <row r="4181" spans="1:17" x14ac:dyDescent="0.25">
      <c r="A4181">
        <f t="shared" si="232"/>
        <v>0</v>
      </c>
      <c r="B4181">
        <v>2004</v>
      </c>
      <c r="C4181" t="s">
        <v>9271</v>
      </c>
      <c r="D4181" t="s">
        <v>452</v>
      </c>
      <c r="E4181" t="s">
        <v>9272</v>
      </c>
      <c r="F4181">
        <v>4</v>
      </c>
      <c r="G4181">
        <v>3</v>
      </c>
      <c r="H4181">
        <f t="shared" si="231"/>
        <v>9</v>
      </c>
      <c r="P4181" s="10"/>
      <c r="Q4181" s="10"/>
    </row>
    <row r="4182" spans="1:17" x14ac:dyDescent="0.25">
      <c r="A4182">
        <f t="shared" si="232"/>
        <v>0</v>
      </c>
      <c r="B4182">
        <v>2004</v>
      </c>
      <c r="C4182" t="s">
        <v>9273</v>
      </c>
      <c r="D4182" t="s">
        <v>7602</v>
      </c>
      <c r="E4182" t="s">
        <v>9274</v>
      </c>
      <c r="F4182">
        <v>2</v>
      </c>
      <c r="G4182">
        <v>4</v>
      </c>
      <c r="H4182">
        <f t="shared" si="231"/>
        <v>16</v>
      </c>
      <c r="P4182" s="10"/>
      <c r="Q4182" s="10"/>
    </row>
    <row r="4183" spans="1:17" x14ac:dyDescent="0.25">
      <c r="A4183">
        <f t="shared" si="232"/>
        <v>0</v>
      </c>
      <c r="B4183">
        <v>2004</v>
      </c>
      <c r="C4183" t="s">
        <v>9275</v>
      </c>
      <c r="D4183" t="s">
        <v>2066</v>
      </c>
      <c r="E4183" t="s">
        <v>9276</v>
      </c>
      <c r="F4183">
        <v>2</v>
      </c>
      <c r="G4183">
        <v>4</v>
      </c>
      <c r="H4183">
        <f t="shared" si="231"/>
        <v>16</v>
      </c>
      <c r="P4183" s="10"/>
      <c r="Q4183" s="10"/>
    </row>
    <row r="4184" spans="1:17" x14ac:dyDescent="0.25">
      <c r="A4184">
        <f t="shared" si="232"/>
        <v>0</v>
      </c>
      <c r="B4184">
        <v>2004</v>
      </c>
      <c r="C4184" t="s">
        <v>9277</v>
      </c>
      <c r="D4184" t="s">
        <v>353</v>
      </c>
      <c r="E4184" t="s">
        <v>9278</v>
      </c>
      <c r="F4184">
        <v>3</v>
      </c>
      <c r="G4184">
        <v>3</v>
      </c>
      <c r="H4184">
        <f t="shared" si="231"/>
        <v>9</v>
      </c>
      <c r="P4184" s="10"/>
      <c r="Q4184" s="10"/>
    </row>
    <row r="4185" spans="1:17" x14ac:dyDescent="0.25">
      <c r="A4185">
        <f t="shared" si="232"/>
        <v>0</v>
      </c>
      <c r="B4185">
        <v>2004</v>
      </c>
      <c r="C4185" t="s">
        <v>9279</v>
      </c>
      <c r="D4185" t="s">
        <v>9280</v>
      </c>
      <c r="E4185" t="s">
        <v>9281</v>
      </c>
      <c r="F4185">
        <v>4</v>
      </c>
      <c r="G4185">
        <v>3</v>
      </c>
      <c r="H4185">
        <f t="shared" si="231"/>
        <v>9</v>
      </c>
      <c r="P4185" s="10"/>
      <c r="Q4185" s="10"/>
    </row>
    <row r="4186" spans="1:17" x14ac:dyDescent="0.25">
      <c r="A4186">
        <f t="shared" si="232"/>
        <v>0</v>
      </c>
      <c r="B4186">
        <v>2004</v>
      </c>
      <c r="C4186" t="s">
        <v>9282</v>
      </c>
      <c r="D4186" t="s">
        <v>324</v>
      </c>
      <c r="E4186" t="s">
        <v>9283</v>
      </c>
      <c r="F4186">
        <v>4</v>
      </c>
      <c r="G4186">
        <v>4</v>
      </c>
      <c r="H4186">
        <f t="shared" si="231"/>
        <v>16</v>
      </c>
      <c r="P4186" s="10"/>
      <c r="Q4186" s="10"/>
    </row>
    <row r="4187" spans="1:17" x14ac:dyDescent="0.25">
      <c r="A4187">
        <f t="shared" si="232"/>
        <v>0</v>
      </c>
      <c r="B4187">
        <v>2004</v>
      </c>
      <c r="C4187" t="s">
        <v>9284</v>
      </c>
      <c r="D4187" t="s">
        <v>327</v>
      </c>
      <c r="E4187" t="s">
        <v>9285</v>
      </c>
      <c r="F4187">
        <v>4</v>
      </c>
      <c r="G4187">
        <v>4</v>
      </c>
      <c r="H4187">
        <f t="shared" si="231"/>
        <v>16</v>
      </c>
      <c r="P4187" s="10"/>
      <c r="Q4187" s="10"/>
    </row>
    <row r="4188" spans="1:17" x14ac:dyDescent="0.25">
      <c r="A4188">
        <f t="shared" si="232"/>
        <v>0</v>
      </c>
      <c r="B4188">
        <v>2004</v>
      </c>
      <c r="C4188" t="s">
        <v>9286</v>
      </c>
      <c r="D4188" t="s">
        <v>403</v>
      </c>
      <c r="E4188" t="s">
        <v>9287</v>
      </c>
      <c r="F4188">
        <v>2</v>
      </c>
      <c r="G4188">
        <v>4</v>
      </c>
      <c r="H4188">
        <f t="shared" si="231"/>
        <v>16</v>
      </c>
      <c r="P4188" s="10"/>
      <c r="Q4188" s="10"/>
    </row>
    <row r="4189" spans="1:17" x14ac:dyDescent="0.25">
      <c r="A4189">
        <f t="shared" si="232"/>
        <v>0</v>
      </c>
      <c r="B4189">
        <v>2004</v>
      </c>
      <c r="C4189" t="s">
        <v>9288</v>
      </c>
      <c r="D4189" t="s">
        <v>9289</v>
      </c>
      <c r="E4189" t="s">
        <v>9290</v>
      </c>
      <c r="F4189">
        <v>3</v>
      </c>
      <c r="G4189">
        <v>4</v>
      </c>
      <c r="H4189">
        <f t="shared" si="231"/>
        <v>16</v>
      </c>
      <c r="P4189" s="10"/>
      <c r="Q4189" s="10"/>
    </row>
    <row r="4190" spans="1:17" x14ac:dyDescent="0.25">
      <c r="A4190">
        <f t="shared" si="232"/>
        <v>0</v>
      </c>
      <c r="B4190">
        <v>2004</v>
      </c>
      <c r="C4190" t="s">
        <v>9291</v>
      </c>
      <c r="D4190" t="s">
        <v>8294</v>
      </c>
      <c r="E4190" t="s">
        <v>9292</v>
      </c>
      <c r="F4190">
        <v>2</v>
      </c>
      <c r="G4190">
        <v>4</v>
      </c>
      <c r="H4190">
        <f t="shared" si="231"/>
        <v>16</v>
      </c>
      <c r="P4190" s="10"/>
      <c r="Q4190" s="10"/>
    </row>
    <row r="4191" spans="1:17" x14ac:dyDescent="0.25">
      <c r="A4191">
        <f t="shared" si="232"/>
        <v>0</v>
      </c>
      <c r="B4191">
        <v>2004</v>
      </c>
      <c r="C4191" t="s">
        <v>9293</v>
      </c>
      <c r="D4191" t="s">
        <v>1352</v>
      </c>
      <c r="E4191" t="s">
        <v>9294</v>
      </c>
      <c r="F4191">
        <v>2</v>
      </c>
      <c r="G4191">
        <v>3</v>
      </c>
      <c r="H4191">
        <f t="shared" si="231"/>
        <v>9</v>
      </c>
      <c r="P4191" s="10"/>
      <c r="Q4191" s="10"/>
    </row>
    <row r="4192" spans="1:17" x14ac:dyDescent="0.25">
      <c r="A4192">
        <f t="shared" si="232"/>
        <v>0</v>
      </c>
      <c r="B4192">
        <v>2004</v>
      </c>
      <c r="C4192" t="s">
        <v>9295</v>
      </c>
      <c r="D4192" t="s">
        <v>339</v>
      </c>
      <c r="E4192" t="s">
        <v>9296</v>
      </c>
      <c r="F4192">
        <v>3</v>
      </c>
      <c r="G4192">
        <v>4</v>
      </c>
      <c r="H4192">
        <f t="shared" si="231"/>
        <v>16</v>
      </c>
      <c r="P4192" s="10"/>
      <c r="Q4192" s="10"/>
    </row>
    <row r="4193" spans="1:17" x14ac:dyDescent="0.25">
      <c r="A4193">
        <f t="shared" si="232"/>
        <v>0</v>
      </c>
      <c r="B4193">
        <v>2004</v>
      </c>
      <c r="C4193" t="s">
        <v>9297</v>
      </c>
      <c r="D4193" t="s">
        <v>478</v>
      </c>
      <c r="E4193" t="s">
        <v>9298</v>
      </c>
      <c r="F4193">
        <v>2</v>
      </c>
      <c r="G4193">
        <v>4</v>
      </c>
      <c r="H4193">
        <f t="shared" si="231"/>
        <v>16</v>
      </c>
      <c r="P4193" s="10"/>
      <c r="Q4193" s="10"/>
    </row>
    <row r="4194" spans="1:17" x14ac:dyDescent="0.25">
      <c r="A4194">
        <f t="shared" si="232"/>
        <v>0</v>
      </c>
      <c r="B4194">
        <v>2004</v>
      </c>
      <c r="C4194" t="s">
        <v>9299</v>
      </c>
      <c r="D4194" t="s">
        <v>2374</v>
      </c>
      <c r="E4194" t="s">
        <v>9300</v>
      </c>
      <c r="F4194">
        <v>2</v>
      </c>
      <c r="G4194">
        <v>4</v>
      </c>
      <c r="H4194">
        <f t="shared" si="231"/>
        <v>16</v>
      </c>
      <c r="P4194" s="10"/>
      <c r="Q4194" s="10"/>
    </row>
    <row r="4195" spans="1:17" x14ac:dyDescent="0.25">
      <c r="A4195">
        <f t="shared" si="232"/>
        <v>0</v>
      </c>
      <c r="B4195">
        <v>2004</v>
      </c>
      <c r="C4195" t="s">
        <v>9301</v>
      </c>
      <c r="D4195" t="s">
        <v>437</v>
      </c>
      <c r="E4195" t="s">
        <v>9302</v>
      </c>
      <c r="F4195">
        <v>5</v>
      </c>
      <c r="G4195">
        <v>2</v>
      </c>
      <c r="H4195">
        <f t="shared" si="231"/>
        <v>4</v>
      </c>
      <c r="P4195" s="10"/>
      <c r="Q4195" s="10"/>
    </row>
    <row r="4196" spans="1:17" x14ac:dyDescent="0.25">
      <c r="A4196">
        <f t="shared" si="232"/>
        <v>0</v>
      </c>
      <c r="B4196">
        <v>2004</v>
      </c>
      <c r="C4196" t="s">
        <v>9303</v>
      </c>
      <c r="D4196" t="s">
        <v>2310</v>
      </c>
      <c r="E4196" t="s">
        <v>9304</v>
      </c>
      <c r="F4196">
        <v>2</v>
      </c>
      <c r="G4196">
        <v>4</v>
      </c>
      <c r="H4196">
        <f t="shared" si="231"/>
        <v>16</v>
      </c>
      <c r="P4196" s="10"/>
      <c r="Q4196" s="10"/>
    </row>
    <row r="4197" spans="1:17" x14ac:dyDescent="0.25">
      <c r="A4197">
        <f t="shared" si="232"/>
        <v>0</v>
      </c>
      <c r="B4197">
        <v>2004</v>
      </c>
      <c r="C4197" t="s">
        <v>9305</v>
      </c>
      <c r="D4197" t="s">
        <v>952</v>
      </c>
      <c r="E4197" t="s">
        <v>9306</v>
      </c>
      <c r="F4197">
        <v>2</v>
      </c>
      <c r="G4197">
        <v>4</v>
      </c>
      <c r="H4197">
        <f t="shared" si="231"/>
        <v>16</v>
      </c>
      <c r="P4197" s="10"/>
      <c r="Q4197" s="10"/>
    </row>
    <row r="4198" spans="1:17" x14ac:dyDescent="0.25">
      <c r="A4198">
        <f t="shared" si="232"/>
        <v>0</v>
      </c>
      <c r="B4198">
        <v>2004</v>
      </c>
      <c r="C4198" t="s">
        <v>9307</v>
      </c>
      <c r="D4198" t="s">
        <v>9308</v>
      </c>
      <c r="E4198" t="s">
        <v>9309</v>
      </c>
      <c r="F4198">
        <v>2</v>
      </c>
      <c r="G4198">
        <v>3</v>
      </c>
      <c r="H4198">
        <f t="shared" si="231"/>
        <v>9</v>
      </c>
      <c r="P4198" s="10"/>
      <c r="Q4198" s="10"/>
    </row>
    <row r="4199" spans="1:17" x14ac:dyDescent="0.25">
      <c r="A4199">
        <f t="shared" si="232"/>
        <v>0</v>
      </c>
      <c r="B4199">
        <v>2004</v>
      </c>
      <c r="C4199" t="s">
        <v>9310</v>
      </c>
      <c r="D4199" t="s">
        <v>5073</v>
      </c>
      <c r="E4199" t="s">
        <v>9311</v>
      </c>
      <c r="F4199">
        <v>5</v>
      </c>
      <c r="G4199">
        <v>4</v>
      </c>
      <c r="H4199">
        <f t="shared" si="231"/>
        <v>16</v>
      </c>
      <c r="P4199" s="10"/>
      <c r="Q4199" s="10"/>
    </row>
    <row r="4200" spans="1:17" x14ac:dyDescent="0.25">
      <c r="A4200">
        <f t="shared" si="232"/>
        <v>0</v>
      </c>
      <c r="B4200">
        <v>2004</v>
      </c>
      <c r="C4200" t="s">
        <v>9312</v>
      </c>
      <c r="D4200" t="s">
        <v>9313</v>
      </c>
      <c r="E4200" t="s">
        <v>9314</v>
      </c>
      <c r="F4200">
        <v>3</v>
      </c>
      <c r="G4200">
        <v>3</v>
      </c>
      <c r="H4200">
        <f t="shared" si="231"/>
        <v>9</v>
      </c>
      <c r="P4200" s="10"/>
      <c r="Q4200" s="10"/>
    </row>
    <row r="4201" spans="1:17" x14ac:dyDescent="0.25">
      <c r="A4201">
        <f t="shared" si="232"/>
        <v>0</v>
      </c>
      <c r="B4201">
        <v>2004</v>
      </c>
      <c r="C4201" t="s">
        <v>9315</v>
      </c>
      <c r="D4201" t="s">
        <v>9316</v>
      </c>
      <c r="E4201" t="s">
        <v>9317</v>
      </c>
      <c r="F4201">
        <v>2</v>
      </c>
      <c r="G4201">
        <v>4</v>
      </c>
      <c r="H4201">
        <f t="shared" si="231"/>
        <v>16</v>
      </c>
      <c r="P4201" s="10"/>
      <c r="Q4201" s="10"/>
    </row>
    <row r="4202" spans="1:17" x14ac:dyDescent="0.25">
      <c r="A4202">
        <f t="shared" si="232"/>
        <v>0</v>
      </c>
      <c r="B4202">
        <v>2004</v>
      </c>
      <c r="C4202" t="s">
        <v>9318</v>
      </c>
      <c r="D4202" t="s">
        <v>558</v>
      </c>
      <c r="E4202" t="s">
        <v>8196</v>
      </c>
      <c r="F4202">
        <v>2</v>
      </c>
      <c r="G4202">
        <v>4</v>
      </c>
      <c r="H4202">
        <f t="shared" si="231"/>
        <v>16</v>
      </c>
      <c r="P4202" s="10"/>
      <c r="Q4202" s="10"/>
    </row>
    <row r="4203" spans="1:17" x14ac:dyDescent="0.25">
      <c r="A4203">
        <f t="shared" si="232"/>
        <v>0</v>
      </c>
      <c r="B4203">
        <v>2004</v>
      </c>
      <c r="C4203" t="s">
        <v>9319</v>
      </c>
      <c r="D4203" t="s">
        <v>9320</v>
      </c>
      <c r="E4203" t="s">
        <v>9321</v>
      </c>
      <c r="F4203">
        <v>2</v>
      </c>
      <c r="G4203">
        <v>4</v>
      </c>
      <c r="H4203">
        <f t="shared" si="231"/>
        <v>16</v>
      </c>
      <c r="P4203" s="10"/>
      <c r="Q4203" s="10"/>
    </row>
    <row r="4204" spans="1:17" x14ac:dyDescent="0.25">
      <c r="A4204">
        <f t="shared" si="232"/>
        <v>0</v>
      </c>
      <c r="B4204">
        <v>2004</v>
      </c>
      <c r="C4204" t="s">
        <v>9322</v>
      </c>
      <c r="D4204" t="s">
        <v>1225</v>
      </c>
      <c r="E4204" t="s">
        <v>9323</v>
      </c>
      <c r="F4204">
        <v>2</v>
      </c>
      <c r="G4204">
        <v>4</v>
      </c>
      <c r="H4204">
        <f t="shared" si="231"/>
        <v>16</v>
      </c>
      <c r="P4204" s="10"/>
      <c r="Q4204" s="10"/>
    </row>
    <row r="4205" spans="1:17" x14ac:dyDescent="0.25">
      <c r="A4205">
        <f t="shared" si="232"/>
        <v>0</v>
      </c>
      <c r="B4205">
        <v>2004</v>
      </c>
      <c r="C4205" t="s">
        <v>9324</v>
      </c>
      <c r="D4205" t="s">
        <v>2562</v>
      </c>
      <c r="E4205" t="s">
        <v>9325</v>
      </c>
      <c r="F4205">
        <v>2</v>
      </c>
      <c r="G4205">
        <v>4</v>
      </c>
      <c r="H4205">
        <f t="shared" si="231"/>
        <v>16</v>
      </c>
      <c r="P4205" s="10"/>
      <c r="Q4205" s="10"/>
    </row>
    <row r="4206" spans="1:17" x14ac:dyDescent="0.25">
      <c r="A4206">
        <f t="shared" si="232"/>
        <v>0</v>
      </c>
      <c r="B4206">
        <v>2004</v>
      </c>
      <c r="C4206" t="s">
        <v>9326</v>
      </c>
      <c r="D4206" t="s">
        <v>7803</v>
      </c>
      <c r="E4206" t="s">
        <v>9327</v>
      </c>
      <c r="F4206">
        <v>3</v>
      </c>
      <c r="G4206">
        <v>4</v>
      </c>
      <c r="H4206">
        <f t="shared" si="231"/>
        <v>16</v>
      </c>
      <c r="P4206" s="10"/>
      <c r="Q4206" s="10"/>
    </row>
    <row r="4207" spans="1:17" x14ac:dyDescent="0.25">
      <c r="A4207">
        <f t="shared" si="232"/>
        <v>0</v>
      </c>
      <c r="B4207">
        <v>2004</v>
      </c>
      <c r="C4207" t="s">
        <v>9328</v>
      </c>
      <c r="D4207" t="s">
        <v>6002</v>
      </c>
      <c r="E4207" t="s">
        <v>9329</v>
      </c>
      <c r="F4207">
        <v>2</v>
      </c>
      <c r="G4207">
        <v>4</v>
      </c>
      <c r="H4207">
        <f t="shared" si="231"/>
        <v>16</v>
      </c>
      <c r="P4207" s="10"/>
      <c r="Q4207" s="10"/>
    </row>
    <row r="4208" spans="1:17" x14ac:dyDescent="0.25">
      <c r="A4208">
        <f t="shared" si="232"/>
        <v>0</v>
      </c>
      <c r="B4208">
        <v>2004</v>
      </c>
      <c r="C4208" t="s">
        <v>9330</v>
      </c>
      <c r="D4208" t="s">
        <v>2634</v>
      </c>
      <c r="E4208" t="s">
        <v>9331</v>
      </c>
      <c r="F4208">
        <v>2</v>
      </c>
      <c r="G4208">
        <v>2</v>
      </c>
      <c r="H4208">
        <f t="shared" si="231"/>
        <v>4</v>
      </c>
      <c r="P4208" s="10"/>
      <c r="Q4208" s="10"/>
    </row>
    <row r="4209" spans="1:17" x14ac:dyDescent="0.25">
      <c r="A4209">
        <f t="shared" si="232"/>
        <v>0</v>
      </c>
      <c r="B4209">
        <v>2004</v>
      </c>
      <c r="C4209" t="s">
        <v>9332</v>
      </c>
      <c r="D4209" t="s">
        <v>364</v>
      </c>
      <c r="E4209" t="s">
        <v>9333</v>
      </c>
      <c r="F4209">
        <v>3</v>
      </c>
      <c r="G4209">
        <v>4</v>
      </c>
      <c r="H4209">
        <f t="shared" si="231"/>
        <v>16</v>
      </c>
      <c r="P4209" s="10"/>
      <c r="Q4209" s="10"/>
    </row>
    <row r="4210" spans="1:17" x14ac:dyDescent="0.25">
      <c r="A4210">
        <f t="shared" si="232"/>
        <v>0</v>
      </c>
      <c r="B4210">
        <v>2004</v>
      </c>
      <c r="C4210" t="s">
        <v>9334</v>
      </c>
      <c r="D4210" t="s">
        <v>714</v>
      </c>
      <c r="E4210" t="s">
        <v>9335</v>
      </c>
      <c r="F4210">
        <v>2</v>
      </c>
      <c r="G4210">
        <v>4</v>
      </c>
      <c r="H4210">
        <f t="shared" si="231"/>
        <v>16</v>
      </c>
      <c r="P4210" s="10"/>
      <c r="Q4210" s="10"/>
    </row>
    <row r="4211" spans="1:17" x14ac:dyDescent="0.25">
      <c r="A4211">
        <f t="shared" si="232"/>
        <v>0</v>
      </c>
      <c r="B4211">
        <v>2004</v>
      </c>
      <c r="C4211" t="s">
        <v>9336</v>
      </c>
      <c r="D4211" t="s">
        <v>5887</v>
      </c>
      <c r="E4211" t="s">
        <v>9337</v>
      </c>
      <c r="F4211">
        <v>2</v>
      </c>
      <c r="G4211">
        <v>4</v>
      </c>
      <c r="H4211">
        <f t="shared" si="231"/>
        <v>16</v>
      </c>
      <c r="P4211" s="10"/>
      <c r="Q4211" s="10"/>
    </row>
    <row r="4212" spans="1:17" x14ac:dyDescent="0.25">
      <c r="A4212">
        <f t="shared" si="232"/>
        <v>0</v>
      </c>
      <c r="B4212">
        <v>2005</v>
      </c>
      <c r="C4212" t="s">
        <v>9338</v>
      </c>
      <c r="D4212" t="s">
        <v>364</v>
      </c>
      <c r="E4212" t="s">
        <v>9339</v>
      </c>
      <c r="F4212">
        <v>3</v>
      </c>
      <c r="G4212">
        <v>2</v>
      </c>
      <c r="H4212">
        <f t="shared" ref="H4212:H4275" si="233">G4212^2</f>
        <v>4</v>
      </c>
      <c r="P4212" s="10"/>
      <c r="Q4212" s="10"/>
    </row>
    <row r="4213" spans="1:17" x14ac:dyDescent="0.25">
      <c r="A4213">
        <f t="shared" ref="A4213:A4276" si="234">IF(C4213=C4212,1,0)</f>
        <v>0</v>
      </c>
      <c r="B4213">
        <v>2005</v>
      </c>
      <c r="C4213" t="s">
        <v>9340</v>
      </c>
      <c r="D4213" t="s">
        <v>6517</v>
      </c>
      <c r="E4213" t="s">
        <v>9341</v>
      </c>
      <c r="F4213">
        <v>2</v>
      </c>
      <c r="G4213">
        <v>4</v>
      </c>
      <c r="H4213">
        <f t="shared" si="233"/>
        <v>16</v>
      </c>
      <c r="P4213" s="10"/>
      <c r="Q4213" s="10"/>
    </row>
    <row r="4214" spans="1:17" x14ac:dyDescent="0.25">
      <c r="A4214">
        <f t="shared" si="234"/>
        <v>0</v>
      </c>
      <c r="B4214">
        <v>2005</v>
      </c>
      <c r="C4214" t="s">
        <v>9342</v>
      </c>
      <c r="D4214" t="s">
        <v>4994</v>
      </c>
      <c r="E4214" t="s">
        <v>9343</v>
      </c>
      <c r="F4214">
        <v>5</v>
      </c>
      <c r="G4214">
        <v>3</v>
      </c>
      <c r="H4214">
        <f t="shared" si="233"/>
        <v>9</v>
      </c>
      <c r="P4214" s="10"/>
      <c r="Q4214" s="10"/>
    </row>
    <row r="4215" spans="1:17" x14ac:dyDescent="0.25">
      <c r="A4215">
        <f t="shared" si="234"/>
        <v>0</v>
      </c>
      <c r="B4215">
        <v>2005</v>
      </c>
      <c r="C4215" t="s">
        <v>9344</v>
      </c>
      <c r="D4215" t="s">
        <v>683</v>
      </c>
      <c r="E4215" t="s">
        <v>9345</v>
      </c>
      <c r="F4215">
        <v>5</v>
      </c>
      <c r="G4215">
        <v>4</v>
      </c>
      <c r="H4215">
        <f t="shared" si="233"/>
        <v>16</v>
      </c>
      <c r="P4215" s="10"/>
      <c r="Q4215" s="10"/>
    </row>
    <row r="4216" spans="1:17" x14ac:dyDescent="0.25">
      <c r="A4216">
        <f t="shared" si="234"/>
        <v>0</v>
      </c>
      <c r="B4216">
        <v>2005</v>
      </c>
      <c r="C4216" t="s">
        <v>9346</v>
      </c>
      <c r="D4216" t="s">
        <v>1748</v>
      </c>
      <c r="E4216" t="s">
        <v>9347</v>
      </c>
      <c r="F4216">
        <v>3</v>
      </c>
      <c r="G4216">
        <v>3</v>
      </c>
      <c r="H4216">
        <f t="shared" si="233"/>
        <v>9</v>
      </c>
      <c r="P4216" s="10"/>
      <c r="Q4216" s="10"/>
    </row>
    <row r="4217" spans="1:17" x14ac:dyDescent="0.25">
      <c r="A4217">
        <f t="shared" si="234"/>
        <v>0</v>
      </c>
      <c r="B4217">
        <v>2005</v>
      </c>
      <c r="C4217" t="s">
        <v>9348</v>
      </c>
      <c r="D4217" t="s">
        <v>1208</v>
      </c>
      <c r="E4217" t="s">
        <v>5273</v>
      </c>
      <c r="F4217">
        <v>5</v>
      </c>
      <c r="G4217">
        <v>4</v>
      </c>
      <c r="H4217">
        <f t="shared" si="233"/>
        <v>16</v>
      </c>
      <c r="P4217" s="10"/>
      <c r="Q4217" s="10"/>
    </row>
    <row r="4218" spans="1:17" x14ac:dyDescent="0.25">
      <c r="A4218">
        <f t="shared" si="234"/>
        <v>0</v>
      </c>
      <c r="B4218">
        <v>2005</v>
      </c>
      <c r="C4218" t="s">
        <v>9349</v>
      </c>
      <c r="D4218" t="s">
        <v>1677</v>
      </c>
      <c r="E4218" t="s">
        <v>9350</v>
      </c>
      <c r="F4218">
        <v>3</v>
      </c>
      <c r="G4218">
        <v>4</v>
      </c>
      <c r="H4218">
        <f t="shared" si="233"/>
        <v>16</v>
      </c>
      <c r="P4218" s="10"/>
      <c r="Q4218" s="10"/>
    </row>
    <row r="4219" spans="1:17" x14ac:dyDescent="0.25">
      <c r="A4219">
        <f t="shared" si="234"/>
        <v>0</v>
      </c>
      <c r="B4219">
        <v>2005</v>
      </c>
      <c r="C4219" t="s">
        <v>9351</v>
      </c>
      <c r="D4219" t="s">
        <v>6390</v>
      </c>
      <c r="E4219" t="s">
        <v>9352</v>
      </c>
      <c r="F4219">
        <v>3</v>
      </c>
      <c r="G4219">
        <v>4</v>
      </c>
      <c r="H4219">
        <f t="shared" si="233"/>
        <v>16</v>
      </c>
      <c r="P4219" s="10"/>
      <c r="Q4219" s="10"/>
    </row>
    <row r="4220" spans="1:17" x14ac:dyDescent="0.25">
      <c r="A4220">
        <f t="shared" si="234"/>
        <v>0</v>
      </c>
      <c r="B4220">
        <v>2005</v>
      </c>
      <c r="C4220" t="s">
        <v>9353</v>
      </c>
      <c r="D4220" t="s">
        <v>9354</v>
      </c>
      <c r="E4220" t="s">
        <v>9355</v>
      </c>
      <c r="F4220">
        <v>3</v>
      </c>
      <c r="G4220">
        <v>3</v>
      </c>
      <c r="H4220">
        <f t="shared" si="233"/>
        <v>9</v>
      </c>
      <c r="P4220" s="10"/>
      <c r="Q4220" s="10"/>
    </row>
    <row r="4221" spans="1:17" x14ac:dyDescent="0.25">
      <c r="A4221">
        <f t="shared" si="234"/>
        <v>0</v>
      </c>
      <c r="B4221">
        <v>2005</v>
      </c>
      <c r="C4221" t="s">
        <v>9356</v>
      </c>
      <c r="D4221" t="s">
        <v>706</v>
      </c>
      <c r="E4221" t="s">
        <v>9357</v>
      </c>
      <c r="F4221">
        <v>2</v>
      </c>
      <c r="G4221">
        <v>4</v>
      </c>
      <c r="H4221">
        <f t="shared" si="233"/>
        <v>16</v>
      </c>
      <c r="P4221" s="10"/>
      <c r="Q4221" s="10"/>
    </row>
    <row r="4222" spans="1:17" x14ac:dyDescent="0.25">
      <c r="A4222">
        <f t="shared" si="234"/>
        <v>0</v>
      </c>
      <c r="B4222">
        <v>2005</v>
      </c>
      <c r="C4222" t="s">
        <v>9358</v>
      </c>
      <c r="D4222" t="s">
        <v>683</v>
      </c>
      <c r="E4222" t="s">
        <v>9359</v>
      </c>
      <c r="F4222">
        <v>5</v>
      </c>
      <c r="G4222">
        <v>4</v>
      </c>
      <c r="H4222">
        <f t="shared" si="233"/>
        <v>16</v>
      </c>
      <c r="P4222" s="10"/>
      <c r="Q4222" s="10"/>
    </row>
    <row r="4223" spans="1:17" x14ac:dyDescent="0.25">
      <c r="A4223">
        <f t="shared" si="234"/>
        <v>0</v>
      </c>
      <c r="B4223">
        <v>2005</v>
      </c>
      <c r="C4223" t="s">
        <v>9360</v>
      </c>
      <c r="D4223" t="s">
        <v>9361</v>
      </c>
      <c r="E4223" t="s">
        <v>9362</v>
      </c>
      <c r="F4223">
        <v>2</v>
      </c>
      <c r="G4223">
        <v>4</v>
      </c>
      <c r="H4223">
        <f t="shared" si="233"/>
        <v>16</v>
      </c>
      <c r="P4223" s="10"/>
      <c r="Q4223" s="10"/>
    </row>
    <row r="4224" spans="1:17" x14ac:dyDescent="0.25">
      <c r="A4224">
        <f t="shared" si="234"/>
        <v>0</v>
      </c>
      <c r="B4224">
        <v>2005</v>
      </c>
      <c r="C4224" t="s">
        <v>9363</v>
      </c>
      <c r="D4224" t="s">
        <v>1551</v>
      </c>
      <c r="E4224" t="s">
        <v>9364</v>
      </c>
      <c r="F4224">
        <v>3</v>
      </c>
      <c r="G4224">
        <v>3</v>
      </c>
      <c r="H4224">
        <f t="shared" si="233"/>
        <v>9</v>
      </c>
      <c r="P4224" s="10"/>
      <c r="Q4224" s="10"/>
    </row>
    <row r="4225" spans="1:17" x14ac:dyDescent="0.25">
      <c r="A4225">
        <f t="shared" si="234"/>
        <v>0</v>
      </c>
      <c r="B4225">
        <v>2005</v>
      </c>
      <c r="C4225" t="s">
        <v>9365</v>
      </c>
      <c r="D4225" t="s">
        <v>1512</v>
      </c>
      <c r="E4225" t="s">
        <v>9366</v>
      </c>
      <c r="F4225">
        <v>4</v>
      </c>
      <c r="G4225">
        <v>4</v>
      </c>
      <c r="H4225">
        <f t="shared" si="233"/>
        <v>16</v>
      </c>
      <c r="P4225" s="10"/>
      <c r="Q4225" s="10"/>
    </row>
    <row r="4226" spans="1:17" x14ac:dyDescent="0.25">
      <c r="A4226">
        <f t="shared" si="234"/>
        <v>0</v>
      </c>
      <c r="B4226">
        <v>2005</v>
      </c>
      <c r="C4226" t="s">
        <v>9367</v>
      </c>
      <c r="D4226" t="s">
        <v>9320</v>
      </c>
      <c r="E4226" t="s">
        <v>9368</v>
      </c>
      <c r="F4226">
        <v>4</v>
      </c>
      <c r="G4226">
        <v>4</v>
      </c>
      <c r="H4226">
        <f t="shared" si="233"/>
        <v>16</v>
      </c>
      <c r="P4226" s="10"/>
      <c r="Q4226" s="10"/>
    </row>
    <row r="4227" spans="1:17" x14ac:dyDescent="0.25">
      <c r="A4227">
        <f t="shared" si="234"/>
        <v>0</v>
      </c>
      <c r="B4227">
        <v>2005</v>
      </c>
      <c r="C4227" t="s">
        <v>9369</v>
      </c>
      <c r="D4227" t="s">
        <v>359</v>
      </c>
      <c r="E4227" t="s">
        <v>9370</v>
      </c>
      <c r="F4227">
        <v>4</v>
      </c>
      <c r="G4227">
        <v>4</v>
      </c>
      <c r="H4227">
        <f t="shared" si="233"/>
        <v>16</v>
      </c>
      <c r="P4227" s="10"/>
      <c r="Q4227" s="10"/>
    </row>
    <row r="4228" spans="1:17" x14ac:dyDescent="0.25">
      <c r="A4228">
        <f t="shared" si="234"/>
        <v>0</v>
      </c>
      <c r="B4228">
        <v>2005</v>
      </c>
      <c r="C4228" t="s">
        <v>9371</v>
      </c>
      <c r="D4228" t="s">
        <v>9372</v>
      </c>
      <c r="E4228" t="s">
        <v>9373</v>
      </c>
      <c r="F4228">
        <v>2</v>
      </c>
      <c r="G4228">
        <v>4</v>
      </c>
      <c r="H4228">
        <f t="shared" si="233"/>
        <v>16</v>
      </c>
      <c r="P4228" s="10"/>
      <c r="Q4228" s="10"/>
    </row>
    <row r="4229" spans="1:17" x14ac:dyDescent="0.25">
      <c r="A4229">
        <f t="shared" si="234"/>
        <v>0</v>
      </c>
      <c r="B4229">
        <v>2005</v>
      </c>
      <c r="C4229" t="s">
        <v>9374</v>
      </c>
      <c r="D4229" t="s">
        <v>392</v>
      </c>
      <c r="E4229" t="s">
        <v>9375</v>
      </c>
      <c r="F4229">
        <v>2</v>
      </c>
      <c r="G4229">
        <v>3</v>
      </c>
      <c r="H4229">
        <f t="shared" si="233"/>
        <v>9</v>
      </c>
      <c r="P4229" s="10"/>
      <c r="Q4229" s="10"/>
    </row>
    <row r="4230" spans="1:17" x14ac:dyDescent="0.25">
      <c r="A4230">
        <f t="shared" si="234"/>
        <v>0</v>
      </c>
      <c r="B4230">
        <v>2005</v>
      </c>
      <c r="C4230" t="s">
        <v>9376</v>
      </c>
      <c r="D4230" t="s">
        <v>5598</v>
      </c>
      <c r="E4230" t="s">
        <v>9377</v>
      </c>
      <c r="F4230">
        <v>2</v>
      </c>
      <c r="G4230">
        <v>2</v>
      </c>
      <c r="H4230">
        <f t="shared" si="233"/>
        <v>4</v>
      </c>
      <c r="P4230" s="10"/>
      <c r="Q4230" s="10"/>
    </row>
    <row r="4231" spans="1:17" x14ac:dyDescent="0.25">
      <c r="A4231">
        <f t="shared" si="234"/>
        <v>0</v>
      </c>
      <c r="B4231">
        <v>2005</v>
      </c>
      <c r="C4231" t="s">
        <v>9378</v>
      </c>
      <c r="D4231" t="s">
        <v>4368</v>
      </c>
      <c r="E4231" t="s">
        <v>7645</v>
      </c>
      <c r="F4231">
        <v>4</v>
      </c>
      <c r="G4231">
        <v>3</v>
      </c>
      <c r="H4231">
        <f t="shared" si="233"/>
        <v>9</v>
      </c>
      <c r="P4231" s="10"/>
      <c r="Q4231" s="10"/>
    </row>
    <row r="4232" spans="1:17" x14ac:dyDescent="0.25">
      <c r="A4232">
        <f t="shared" si="234"/>
        <v>0</v>
      </c>
      <c r="B4232">
        <v>2005</v>
      </c>
      <c r="C4232" t="s">
        <v>9379</v>
      </c>
      <c r="D4232" t="s">
        <v>8217</v>
      </c>
      <c r="E4232" t="s">
        <v>9380</v>
      </c>
      <c r="F4232">
        <v>3</v>
      </c>
      <c r="G4232">
        <v>4</v>
      </c>
      <c r="H4232">
        <f t="shared" si="233"/>
        <v>16</v>
      </c>
      <c r="P4232" s="10"/>
      <c r="Q4232" s="10"/>
    </row>
    <row r="4233" spans="1:17" x14ac:dyDescent="0.25">
      <c r="A4233">
        <f t="shared" si="234"/>
        <v>0</v>
      </c>
      <c r="B4233">
        <v>2005</v>
      </c>
      <c r="C4233" t="s">
        <v>9381</v>
      </c>
      <c r="D4233" t="s">
        <v>1622</v>
      </c>
      <c r="E4233" t="s">
        <v>9382</v>
      </c>
      <c r="F4233">
        <v>4</v>
      </c>
      <c r="G4233">
        <v>4</v>
      </c>
      <c r="H4233">
        <f t="shared" si="233"/>
        <v>16</v>
      </c>
      <c r="P4233" s="10"/>
      <c r="Q4233" s="10"/>
    </row>
    <row r="4234" spans="1:17" x14ac:dyDescent="0.25">
      <c r="A4234">
        <f t="shared" si="234"/>
        <v>0</v>
      </c>
      <c r="B4234">
        <v>2005</v>
      </c>
      <c r="C4234" t="s">
        <v>9383</v>
      </c>
      <c r="D4234" t="s">
        <v>327</v>
      </c>
      <c r="E4234" t="s">
        <v>9384</v>
      </c>
      <c r="F4234">
        <v>2</v>
      </c>
      <c r="G4234">
        <v>3</v>
      </c>
      <c r="H4234">
        <f t="shared" si="233"/>
        <v>9</v>
      </c>
      <c r="P4234" s="10"/>
      <c r="Q4234" s="10"/>
    </row>
    <row r="4235" spans="1:17" x14ac:dyDescent="0.25">
      <c r="A4235">
        <f t="shared" si="234"/>
        <v>0</v>
      </c>
      <c r="B4235">
        <v>2005</v>
      </c>
      <c r="C4235" t="s">
        <v>9385</v>
      </c>
      <c r="D4235" t="s">
        <v>327</v>
      </c>
      <c r="E4235" t="s">
        <v>9386</v>
      </c>
      <c r="F4235">
        <v>4</v>
      </c>
      <c r="G4235">
        <v>4</v>
      </c>
      <c r="H4235">
        <f t="shared" si="233"/>
        <v>16</v>
      </c>
      <c r="P4235" s="10"/>
      <c r="Q4235" s="10"/>
    </row>
    <row r="4236" spans="1:17" x14ac:dyDescent="0.25">
      <c r="A4236">
        <f t="shared" si="234"/>
        <v>0</v>
      </c>
      <c r="B4236">
        <v>2005</v>
      </c>
      <c r="C4236" t="s">
        <v>9387</v>
      </c>
      <c r="D4236" t="s">
        <v>660</v>
      </c>
      <c r="E4236" t="s">
        <v>9388</v>
      </c>
      <c r="F4236">
        <v>2</v>
      </c>
      <c r="G4236">
        <v>4</v>
      </c>
      <c r="H4236">
        <f t="shared" si="233"/>
        <v>16</v>
      </c>
      <c r="P4236" s="10"/>
      <c r="Q4236" s="10"/>
    </row>
    <row r="4237" spans="1:17" x14ac:dyDescent="0.25">
      <c r="A4237">
        <f t="shared" si="234"/>
        <v>0</v>
      </c>
      <c r="B4237">
        <v>2005</v>
      </c>
      <c r="C4237" t="s">
        <v>9389</v>
      </c>
      <c r="D4237" t="s">
        <v>478</v>
      </c>
      <c r="E4237" t="s">
        <v>9390</v>
      </c>
      <c r="F4237">
        <v>4</v>
      </c>
      <c r="G4237">
        <v>4</v>
      </c>
      <c r="H4237">
        <f t="shared" si="233"/>
        <v>16</v>
      </c>
      <c r="P4237" s="10"/>
      <c r="Q4237" s="10"/>
    </row>
    <row r="4238" spans="1:17" x14ac:dyDescent="0.25">
      <c r="A4238">
        <f t="shared" si="234"/>
        <v>0</v>
      </c>
      <c r="B4238">
        <v>2005</v>
      </c>
      <c r="C4238" t="s">
        <v>9391</v>
      </c>
      <c r="D4238" t="s">
        <v>1225</v>
      </c>
      <c r="E4238" t="s">
        <v>9392</v>
      </c>
      <c r="F4238">
        <v>2</v>
      </c>
      <c r="G4238">
        <v>4</v>
      </c>
      <c r="H4238">
        <f t="shared" si="233"/>
        <v>16</v>
      </c>
      <c r="P4238" s="10"/>
      <c r="Q4238" s="10"/>
    </row>
    <row r="4239" spans="1:17" x14ac:dyDescent="0.25">
      <c r="A4239">
        <f t="shared" si="234"/>
        <v>0</v>
      </c>
      <c r="B4239">
        <v>2005</v>
      </c>
      <c r="C4239" t="s">
        <v>9393</v>
      </c>
      <c r="D4239" t="s">
        <v>9394</v>
      </c>
      <c r="E4239" t="s">
        <v>9395</v>
      </c>
      <c r="F4239">
        <v>2</v>
      </c>
      <c r="G4239">
        <v>4</v>
      </c>
      <c r="H4239">
        <f t="shared" si="233"/>
        <v>16</v>
      </c>
      <c r="P4239" s="10"/>
      <c r="Q4239" s="10"/>
    </row>
    <row r="4240" spans="1:17" x14ac:dyDescent="0.25">
      <c r="A4240">
        <f t="shared" si="234"/>
        <v>0</v>
      </c>
      <c r="B4240">
        <v>2005</v>
      </c>
      <c r="C4240" t="s">
        <v>9396</v>
      </c>
      <c r="D4240" t="s">
        <v>843</v>
      </c>
      <c r="E4240" t="s">
        <v>9397</v>
      </c>
      <c r="F4240">
        <v>5</v>
      </c>
      <c r="G4240">
        <v>4</v>
      </c>
      <c r="H4240">
        <f t="shared" si="233"/>
        <v>16</v>
      </c>
      <c r="P4240" s="10"/>
      <c r="Q4240" s="10"/>
    </row>
    <row r="4241" spans="1:17" x14ac:dyDescent="0.25">
      <c r="A4241">
        <f t="shared" si="234"/>
        <v>0</v>
      </c>
      <c r="B4241">
        <v>2005</v>
      </c>
      <c r="C4241" t="s">
        <v>9398</v>
      </c>
      <c r="D4241" t="s">
        <v>4719</v>
      </c>
      <c r="E4241" t="s">
        <v>9399</v>
      </c>
      <c r="F4241">
        <v>4</v>
      </c>
      <c r="G4241">
        <v>4</v>
      </c>
      <c r="H4241">
        <f t="shared" si="233"/>
        <v>16</v>
      </c>
      <c r="P4241" s="10"/>
      <c r="Q4241" s="10"/>
    </row>
    <row r="4242" spans="1:17" x14ac:dyDescent="0.25">
      <c r="A4242">
        <f t="shared" si="234"/>
        <v>0</v>
      </c>
      <c r="B4242">
        <v>2005</v>
      </c>
      <c r="C4242" t="s">
        <v>9400</v>
      </c>
      <c r="D4242" t="s">
        <v>359</v>
      </c>
      <c r="E4242" t="s">
        <v>9401</v>
      </c>
      <c r="F4242">
        <v>2</v>
      </c>
      <c r="G4242">
        <v>4</v>
      </c>
      <c r="H4242">
        <f t="shared" si="233"/>
        <v>16</v>
      </c>
      <c r="P4242" s="10"/>
      <c r="Q4242" s="10"/>
    </row>
    <row r="4243" spans="1:17" x14ac:dyDescent="0.25">
      <c r="A4243">
        <f t="shared" si="234"/>
        <v>0</v>
      </c>
      <c r="B4243">
        <v>2005</v>
      </c>
      <c r="C4243" t="s">
        <v>9402</v>
      </c>
      <c r="D4243" t="s">
        <v>608</v>
      </c>
      <c r="E4243" t="s">
        <v>9403</v>
      </c>
      <c r="F4243">
        <v>2</v>
      </c>
      <c r="G4243">
        <v>4</v>
      </c>
      <c r="H4243">
        <f t="shared" si="233"/>
        <v>16</v>
      </c>
      <c r="P4243" s="10"/>
      <c r="Q4243" s="10"/>
    </row>
    <row r="4244" spans="1:17" x14ac:dyDescent="0.25">
      <c r="A4244">
        <f t="shared" si="234"/>
        <v>0</v>
      </c>
      <c r="B4244">
        <v>2005</v>
      </c>
      <c r="C4244" t="s">
        <v>9404</v>
      </c>
      <c r="D4244" t="s">
        <v>324</v>
      </c>
      <c r="E4244" t="s">
        <v>9405</v>
      </c>
      <c r="F4244">
        <v>3</v>
      </c>
      <c r="G4244">
        <v>3</v>
      </c>
      <c r="H4244">
        <f t="shared" si="233"/>
        <v>9</v>
      </c>
      <c r="P4244" s="10"/>
      <c r="Q4244" s="10"/>
    </row>
    <row r="4245" spans="1:17" x14ac:dyDescent="0.25">
      <c r="A4245">
        <f t="shared" si="234"/>
        <v>0</v>
      </c>
      <c r="B4245">
        <v>2005</v>
      </c>
      <c r="C4245" t="s">
        <v>9406</v>
      </c>
      <c r="D4245" t="s">
        <v>1054</v>
      </c>
      <c r="E4245" t="s">
        <v>9407</v>
      </c>
      <c r="F4245">
        <v>4</v>
      </c>
      <c r="G4245">
        <v>4</v>
      </c>
      <c r="H4245">
        <f t="shared" si="233"/>
        <v>16</v>
      </c>
      <c r="P4245" s="10"/>
      <c r="Q4245" s="10"/>
    </row>
    <row r="4246" spans="1:17" x14ac:dyDescent="0.25">
      <c r="A4246">
        <f t="shared" si="234"/>
        <v>0</v>
      </c>
      <c r="B4246">
        <v>2005</v>
      </c>
      <c r="C4246" t="s">
        <v>9408</v>
      </c>
      <c r="D4246" t="s">
        <v>3234</v>
      </c>
      <c r="E4246" t="s">
        <v>9082</v>
      </c>
      <c r="F4246">
        <v>2</v>
      </c>
      <c r="G4246">
        <v>4</v>
      </c>
      <c r="H4246">
        <f t="shared" si="233"/>
        <v>16</v>
      </c>
      <c r="P4246" s="10"/>
      <c r="Q4246" s="10"/>
    </row>
    <row r="4247" spans="1:17" x14ac:dyDescent="0.25">
      <c r="A4247">
        <f t="shared" si="234"/>
        <v>0</v>
      </c>
      <c r="B4247">
        <v>2005</v>
      </c>
      <c r="C4247" t="s">
        <v>9409</v>
      </c>
      <c r="D4247" t="s">
        <v>2356</v>
      </c>
      <c r="E4247" t="s">
        <v>9410</v>
      </c>
      <c r="F4247">
        <v>5</v>
      </c>
      <c r="G4247">
        <v>4</v>
      </c>
      <c r="H4247">
        <f t="shared" si="233"/>
        <v>16</v>
      </c>
      <c r="P4247" s="10"/>
      <c r="Q4247" s="10"/>
    </row>
    <row r="4248" spans="1:17" x14ac:dyDescent="0.25">
      <c r="A4248">
        <f t="shared" si="234"/>
        <v>0</v>
      </c>
      <c r="B4248">
        <v>2005</v>
      </c>
      <c r="C4248" t="s">
        <v>9411</v>
      </c>
      <c r="D4248" t="s">
        <v>2374</v>
      </c>
      <c r="E4248" t="s">
        <v>9412</v>
      </c>
      <c r="F4248">
        <v>2</v>
      </c>
      <c r="G4248">
        <v>4</v>
      </c>
      <c r="H4248">
        <f t="shared" si="233"/>
        <v>16</v>
      </c>
      <c r="P4248" s="10"/>
      <c r="Q4248" s="10"/>
    </row>
    <row r="4249" spans="1:17" x14ac:dyDescent="0.25">
      <c r="A4249">
        <f t="shared" si="234"/>
        <v>0</v>
      </c>
      <c r="B4249">
        <v>2005</v>
      </c>
      <c r="C4249" t="s">
        <v>9413</v>
      </c>
      <c r="D4249" t="s">
        <v>1844</v>
      </c>
      <c r="E4249" t="s">
        <v>9414</v>
      </c>
      <c r="F4249">
        <v>2</v>
      </c>
      <c r="G4249">
        <v>4</v>
      </c>
      <c r="H4249">
        <f t="shared" si="233"/>
        <v>16</v>
      </c>
      <c r="P4249" s="10"/>
      <c r="Q4249" s="10"/>
    </row>
    <row r="4250" spans="1:17" x14ac:dyDescent="0.25">
      <c r="A4250">
        <f t="shared" si="234"/>
        <v>0</v>
      </c>
      <c r="B4250">
        <v>2005</v>
      </c>
      <c r="C4250" t="s">
        <v>9415</v>
      </c>
      <c r="D4250" t="s">
        <v>327</v>
      </c>
      <c r="E4250" t="s">
        <v>9416</v>
      </c>
      <c r="F4250">
        <v>4</v>
      </c>
      <c r="G4250">
        <v>2</v>
      </c>
      <c r="H4250">
        <f t="shared" si="233"/>
        <v>4</v>
      </c>
      <c r="P4250" s="10"/>
      <c r="Q4250" s="10"/>
    </row>
    <row r="4251" spans="1:17" x14ac:dyDescent="0.25">
      <c r="A4251">
        <f t="shared" si="234"/>
        <v>0</v>
      </c>
      <c r="B4251">
        <v>2005</v>
      </c>
      <c r="C4251" t="s">
        <v>9417</v>
      </c>
      <c r="D4251" t="s">
        <v>2442</v>
      </c>
      <c r="E4251" t="s">
        <v>9418</v>
      </c>
      <c r="F4251">
        <v>3</v>
      </c>
      <c r="G4251">
        <v>2</v>
      </c>
      <c r="H4251">
        <f t="shared" si="233"/>
        <v>4</v>
      </c>
      <c r="P4251" s="10"/>
      <c r="Q4251" s="10"/>
    </row>
    <row r="4252" spans="1:17" x14ac:dyDescent="0.25">
      <c r="A4252">
        <f t="shared" si="234"/>
        <v>0</v>
      </c>
      <c r="B4252">
        <v>2005</v>
      </c>
      <c r="C4252" t="s">
        <v>9419</v>
      </c>
      <c r="D4252" t="s">
        <v>5831</v>
      </c>
      <c r="E4252" t="s">
        <v>9420</v>
      </c>
      <c r="F4252">
        <v>2</v>
      </c>
      <c r="G4252">
        <v>4</v>
      </c>
      <c r="H4252">
        <f t="shared" si="233"/>
        <v>16</v>
      </c>
      <c r="P4252" s="10"/>
      <c r="Q4252" s="10"/>
    </row>
    <row r="4253" spans="1:17" x14ac:dyDescent="0.25">
      <c r="A4253">
        <f t="shared" si="234"/>
        <v>0</v>
      </c>
      <c r="B4253">
        <v>2005</v>
      </c>
      <c r="C4253" t="s">
        <v>9421</v>
      </c>
      <c r="D4253" t="s">
        <v>1735</v>
      </c>
      <c r="E4253" t="s">
        <v>9422</v>
      </c>
      <c r="F4253">
        <v>3</v>
      </c>
      <c r="G4253">
        <v>4</v>
      </c>
      <c r="H4253">
        <f t="shared" si="233"/>
        <v>16</v>
      </c>
      <c r="P4253" s="10"/>
      <c r="Q4253" s="10"/>
    </row>
    <row r="4254" spans="1:17" x14ac:dyDescent="0.25">
      <c r="A4254">
        <f t="shared" si="234"/>
        <v>0</v>
      </c>
      <c r="B4254">
        <v>2005</v>
      </c>
      <c r="C4254" t="s">
        <v>9423</v>
      </c>
      <c r="D4254" t="s">
        <v>9424</v>
      </c>
      <c r="E4254" t="s">
        <v>9425</v>
      </c>
      <c r="F4254">
        <v>3</v>
      </c>
      <c r="G4254">
        <v>3</v>
      </c>
      <c r="H4254">
        <f t="shared" si="233"/>
        <v>9</v>
      </c>
      <c r="P4254" s="10"/>
      <c r="Q4254" s="10"/>
    </row>
    <row r="4255" spans="1:17" x14ac:dyDescent="0.25">
      <c r="A4255">
        <f t="shared" si="234"/>
        <v>0</v>
      </c>
      <c r="B4255">
        <v>2005</v>
      </c>
      <c r="C4255" t="s">
        <v>9426</v>
      </c>
      <c r="D4255" t="s">
        <v>9427</v>
      </c>
      <c r="E4255" t="s">
        <v>9428</v>
      </c>
      <c r="F4255">
        <v>4</v>
      </c>
      <c r="G4255">
        <v>4</v>
      </c>
      <c r="H4255">
        <f t="shared" si="233"/>
        <v>16</v>
      </c>
      <c r="P4255" s="10"/>
      <c r="Q4255" s="10"/>
    </row>
    <row r="4256" spans="1:17" x14ac:dyDescent="0.25">
      <c r="A4256">
        <f t="shared" si="234"/>
        <v>0</v>
      </c>
      <c r="B4256">
        <v>2005</v>
      </c>
      <c r="C4256" t="s">
        <v>9429</v>
      </c>
      <c r="D4256" t="s">
        <v>2041</v>
      </c>
      <c r="E4256" t="s">
        <v>9430</v>
      </c>
      <c r="F4256">
        <v>2</v>
      </c>
      <c r="G4256">
        <v>2</v>
      </c>
      <c r="H4256">
        <f t="shared" si="233"/>
        <v>4</v>
      </c>
      <c r="P4256" s="10"/>
      <c r="Q4256" s="10"/>
    </row>
    <row r="4257" spans="1:17" x14ac:dyDescent="0.25">
      <c r="A4257">
        <f t="shared" si="234"/>
        <v>0</v>
      </c>
      <c r="B4257">
        <v>2005</v>
      </c>
      <c r="C4257" t="s">
        <v>9431</v>
      </c>
      <c r="D4257" t="s">
        <v>5016</v>
      </c>
      <c r="E4257" t="s">
        <v>9432</v>
      </c>
      <c r="F4257">
        <v>2</v>
      </c>
      <c r="G4257">
        <v>4</v>
      </c>
      <c r="H4257">
        <f t="shared" si="233"/>
        <v>16</v>
      </c>
      <c r="P4257" s="10"/>
      <c r="Q4257" s="10"/>
    </row>
    <row r="4258" spans="1:17" x14ac:dyDescent="0.25">
      <c r="A4258">
        <f t="shared" si="234"/>
        <v>0</v>
      </c>
      <c r="B4258">
        <v>2005</v>
      </c>
      <c r="C4258" t="s">
        <v>9433</v>
      </c>
      <c r="D4258" t="s">
        <v>993</v>
      </c>
      <c r="E4258" t="s">
        <v>9434</v>
      </c>
      <c r="F4258">
        <v>2</v>
      </c>
      <c r="G4258">
        <v>4</v>
      </c>
      <c r="H4258">
        <f t="shared" si="233"/>
        <v>16</v>
      </c>
      <c r="P4258" s="10"/>
      <c r="Q4258" s="10"/>
    </row>
    <row r="4259" spans="1:17" x14ac:dyDescent="0.25">
      <c r="A4259">
        <f t="shared" si="234"/>
        <v>0</v>
      </c>
      <c r="B4259">
        <v>2005</v>
      </c>
      <c r="C4259" t="s">
        <v>9435</v>
      </c>
      <c r="D4259" t="s">
        <v>484</v>
      </c>
      <c r="E4259" t="s">
        <v>9436</v>
      </c>
      <c r="F4259">
        <v>2</v>
      </c>
      <c r="G4259">
        <v>4</v>
      </c>
      <c r="H4259">
        <f t="shared" si="233"/>
        <v>16</v>
      </c>
      <c r="P4259" s="10"/>
      <c r="Q4259" s="10"/>
    </row>
    <row r="4260" spans="1:17" x14ac:dyDescent="0.25">
      <c r="A4260">
        <f t="shared" si="234"/>
        <v>0</v>
      </c>
      <c r="B4260">
        <v>2005</v>
      </c>
      <c r="C4260" t="s">
        <v>9437</v>
      </c>
      <c r="D4260" t="s">
        <v>9438</v>
      </c>
      <c r="E4260" t="s">
        <v>9439</v>
      </c>
      <c r="F4260">
        <v>2</v>
      </c>
      <c r="G4260">
        <v>4</v>
      </c>
      <c r="H4260">
        <f t="shared" si="233"/>
        <v>16</v>
      </c>
      <c r="P4260" s="10"/>
      <c r="Q4260" s="10"/>
    </row>
    <row r="4261" spans="1:17" x14ac:dyDescent="0.25">
      <c r="A4261">
        <f t="shared" si="234"/>
        <v>0</v>
      </c>
      <c r="B4261">
        <v>2005</v>
      </c>
      <c r="C4261" t="s">
        <v>9440</v>
      </c>
      <c r="D4261" t="s">
        <v>484</v>
      </c>
      <c r="E4261" t="s">
        <v>9441</v>
      </c>
      <c r="F4261">
        <v>4</v>
      </c>
      <c r="G4261">
        <v>4</v>
      </c>
      <c r="H4261">
        <f t="shared" si="233"/>
        <v>16</v>
      </c>
      <c r="P4261" s="10"/>
      <c r="Q4261" s="10"/>
    </row>
    <row r="4262" spans="1:17" x14ac:dyDescent="0.25">
      <c r="A4262">
        <f t="shared" si="234"/>
        <v>0</v>
      </c>
      <c r="B4262">
        <v>2005</v>
      </c>
      <c r="C4262" t="s">
        <v>9442</v>
      </c>
      <c r="D4262" t="s">
        <v>478</v>
      </c>
      <c r="E4262" t="s">
        <v>9443</v>
      </c>
      <c r="F4262">
        <v>4</v>
      </c>
      <c r="G4262">
        <v>4</v>
      </c>
      <c r="H4262">
        <f t="shared" si="233"/>
        <v>16</v>
      </c>
      <c r="P4262" s="10"/>
      <c r="Q4262" s="10"/>
    </row>
    <row r="4263" spans="1:17" x14ac:dyDescent="0.25">
      <c r="A4263">
        <f t="shared" si="234"/>
        <v>0</v>
      </c>
      <c r="B4263">
        <v>2005</v>
      </c>
      <c r="C4263" t="s">
        <v>9444</v>
      </c>
      <c r="D4263" t="s">
        <v>921</v>
      </c>
      <c r="E4263" t="s">
        <v>9445</v>
      </c>
      <c r="F4263">
        <v>3</v>
      </c>
      <c r="G4263">
        <v>4</v>
      </c>
      <c r="H4263">
        <f t="shared" si="233"/>
        <v>16</v>
      </c>
      <c r="P4263" s="10"/>
      <c r="Q4263" s="10"/>
    </row>
    <row r="4264" spans="1:17" x14ac:dyDescent="0.25">
      <c r="A4264">
        <f t="shared" si="234"/>
        <v>0</v>
      </c>
      <c r="B4264">
        <v>2005</v>
      </c>
      <c r="C4264" t="s">
        <v>9446</v>
      </c>
      <c r="D4264" t="s">
        <v>315</v>
      </c>
      <c r="E4264" t="s">
        <v>9447</v>
      </c>
      <c r="F4264">
        <v>5</v>
      </c>
      <c r="G4264">
        <v>3</v>
      </c>
      <c r="H4264">
        <f t="shared" si="233"/>
        <v>9</v>
      </c>
      <c r="P4264" s="10"/>
      <c r="Q4264" s="10"/>
    </row>
    <row r="4265" spans="1:17" x14ac:dyDescent="0.25">
      <c r="A4265">
        <f t="shared" si="234"/>
        <v>0</v>
      </c>
      <c r="B4265">
        <v>2005</v>
      </c>
      <c r="C4265" t="s">
        <v>9448</v>
      </c>
      <c r="D4265" t="s">
        <v>315</v>
      </c>
      <c r="E4265" t="s">
        <v>9449</v>
      </c>
      <c r="F4265">
        <v>5</v>
      </c>
      <c r="G4265">
        <v>3</v>
      </c>
      <c r="H4265">
        <f t="shared" si="233"/>
        <v>9</v>
      </c>
      <c r="P4265" s="10"/>
      <c r="Q4265" s="10"/>
    </row>
    <row r="4266" spans="1:17" x14ac:dyDescent="0.25">
      <c r="A4266">
        <f t="shared" si="234"/>
        <v>0</v>
      </c>
      <c r="B4266">
        <v>2005</v>
      </c>
      <c r="C4266" t="s">
        <v>9450</v>
      </c>
      <c r="D4266" t="s">
        <v>484</v>
      </c>
      <c r="E4266" t="s">
        <v>9451</v>
      </c>
      <c r="F4266">
        <v>2</v>
      </c>
      <c r="G4266">
        <v>3</v>
      </c>
      <c r="H4266">
        <f t="shared" si="233"/>
        <v>9</v>
      </c>
      <c r="P4266" s="10"/>
      <c r="Q4266" s="10"/>
    </row>
    <row r="4267" spans="1:17" x14ac:dyDescent="0.25">
      <c r="A4267">
        <f t="shared" si="234"/>
        <v>0</v>
      </c>
      <c r="B4267">
        <v>2005</v>
      </c>
      <c r="C4267" t="s">
        <v>9452</v>
      </c>
      <c r="D4267" t="s">
        <v>3412</v>
      </c>
      <c r="E4267" t="s">
        <v>9453</v>
      </c>
      <c r="F4267">
        <v>3</v>
      </c>
      <c r="G4267">
        <v>4</v>
      </c>
      <c r="H4267">
        <f t="shared" si="233"/>
        <v>16</v>
      </c>
      <c r="P4267" s="10"/>
      <c r="Q4267" s="10"/>
    </row>
    <row r="4268" spans="1:17" x14ac:dyDescent="0.25">
      <c r="A4268">
        <f t="shared" si="234"/>
        <v>0</v>
      </c>
      <c r="B4268">
        <v>2005</v>
      </c>
      <c r="C4268" t="s">
        <v>9454</v>
      </c>
      <c r="D4268" t="s">
        <v>3412</v>
      </c>
      <c r="E4268" t="s">
        <v>9455</v>
      </c>
      <c r="F4268">
        <v>4</v>
      </c>
      <c r="G4268">
        <v>4</v>
      </c>
      <c r="H4268">
        <f t="shared" si="233"/>
        <v>16</v>
      </c>
      <c r="P4268" s="10"/>
      <c r="Q4268" s="10"/>
    </row>
    <row r="4269" spans="1:17" x14ac:dyDescent="0.25">
      <c r="A4269">
        <f t="shared" si="234"/>
        <v>0</v>
      </c>
      <c r="B4269">
        <v>2005</v>
      </c>
      <c r="C4269" t="s">
        <v>9456</v>
      </c>
      <c r="D4269" t="s">
        <v>3412</v>
      </c>
      <c r="E4269" t="s">
        <v>9147</v>
      </c>
      <c r="F4269">
        <v>3</v>
      </c>
      <c r="G4269">
        <v>4</v>
      </c>
      <c r="H4269">
        <f t="shared" si="233"/>
        <v>16</v>
      </c>
      <c r="P4269" s="10"/>
      <c r="Q4269" s="10"/>
    </row>
    <row r="4270" spans="1:17" x14ac:dyDescent="0.25">
      <c r="A4270">
        <f t="shared" si="234"/>
        <v>0</v>
      </c>
      <c r="B4270">
        <v>2005</v>
      </c>
      <c r="C4270" t="s">
        <v>9457</v>
      </c>
      <c r="D4270" t="s">
        <v>9458</v>
      </c>
      <c r="E4270" t="s">
        <v>9459</v>
      </c>
      <c r="F4270">
        <v>4</v>
      </c>
      <c r="G4270">
        <v>4</v>
      </c>
      <c r="H4270">
        <f t="shared" si="233"/>
        <v>16</v>
      </c>
      <c r="P4270" s="10"/>
      <c r="Q4270" s="10"/>
    </row>
    <row r="4271" spans="1:17" x14ac:dyDescent="0.25">
      <c r="A4271">
        <f t="shared" si="234"/>
        <v>0</v>
      </c>
      <c r="B4271">
        <v>2005</v>
      </c>
      <c r="C4271" t="s">
        <v>9460</v>
      </c>
      <c r="D4271" t="s">
        <v>392</v>
      </c>
      <c r="E4271" t="s">
        <v>9461</v>
      </c>
      <c r="F4271">
        <v>2</v>
      </c>
      <c r="G4271">
        <v>4</v>
      </c>
      <c r="H4271">
        <f t="shared" si="233"/>
        <v>16</v>
      </c>
      <c r="P4271" s="10"/>
      <c r="Q4271" s="10"/>
    </row>
    <row r="4272" spans="1:17" x14ac:dyDescent="0.25">
      <c r="A4272">
        <f t="shared" si="234"/>
        <v>0</v>
      </c>
      <c r="B4272">
        <v>2005</v>
      </c>
      <c r="C4272" t="s">
        <v>9462</v>
      </c>
      <c r="D4272" t="s">
        <v>8908</v>
      </c>
      <c r="E4272" t="s">
        <v>9463</v>
      </c>
      <c r="F4272">
        <v>4</v>
      </c>
      <c r="G4272">
        <v>4</v>
      </c>
      <c r="H4272">
        <f t="shared" si="233"/>
        <v>16</v>
      </c>
      <c r="P4272" s="10"/>
      <c r="Q4272" s="10"/>
    </row>
    <row r="4273" spans="1:17" x14ac:dyDescent="0.25">
      <c r="A4273">
        <f t="shared" si="234"/>
        <v>0</v>
      </c>
      <c r="B4273">
        <v>2005</v>
      </c>
      <c r="C4273" t="s">
        <v>9464</v>
      </c>
      <c r="D4273" t="s">
        <v>327</v>
      </c>
      <c r="E4273" t="s">
        <v>9465</v>
      </c>
      <c r="F4273">
        <v>3</v>
      </c>
      <c r="G4273">
        <v>2</v>
      </c>
      <c r="H4273">
        <f t="shared" si="233"/>
        <v>4</v>
      </c>
      <c r="P4273" s="10"/>
      <c r="Q4273" s="10"/>
    </row>
    <row r="4274" spans="1:17" x14ac:dyDescent="0.25">
      <c r="A4274">
        <f t="shared" si="234"/>
        <v>0</v>
      </c>
      <c r="B4274">
        <v>2005</v>
      </c>
      <c r="C4274" t="s">
        <v>9466</v>
      </c>
      <c r="D4274" t="s">
        <v>373</v>
      </c>
      <c r="E4274" t="s">
        <v>9467</v>
      </c>
      <c r="F4274">
        <v>3</v>
      </c>
      <c r="G4274">
        <v>2</v>
      </c>
      <c r="H4274">
        <f t="shared" si="233"/>
        <v>4</v>
      </c>
      <c r="P4274" s="10"/>
      <c r="Q4274" s="10"/>
    </row>
    <row r="4275" spans="1:17" x14ac:dyDescent="0.25">
      <c r="A4275">
        <f t="shared" si="234"/>
        <v>0</v>
      </c>
      <c r="B4275">
        <v>2005</v>
      </c>
      <c r="C4275" t="s">
        <v>9468</v>
      </c>
      <c r="D4275" t="s">
        <v>9469</v>
      </c>
      <c r="E4275" t="s">
        <v>9470</v>
      </c>
      <c r="F4275">
        <v>2</v>
      </c>
      <c r="G4275">
        <v>4</v>
      </c>
      <c r="H4275">
        <f t="shared" si="233"/>
        <v>16</v>
      </c>
      <c r="P4275" s="10"/>
      <c r="Q4275" s="10"/>
    </row>
    <row r="4276" spans="1:17" x14ac:dyDescent="0.25">
      <c r="A4276">
        <f t="shared" si="234"/>
        <v>0</v>
      </c>
      <c r="B4276">
        <v>2005</v>
      </c>
      <c r="C4276" t="s">
        <v>9471</v>
      </c>
      <c r="D4276" t="s">
        <v>9472</v>
      </c>
      <c r="E4276" t="s">
        <v>9473</v>
      </c>
      <c r="F4276">
        <v>5</v>
      </c>
      <c r="G4276">
        <v>4</v>
      </c>
      <c r="H4276">
        <f t="shared" ref="H4276:H4339" si="235">G4276^2</f>
        <v>16</v>
      </c>
      <c r="P4276" s="10"/>
      <c r="Q4276" s="10"/>
    </row>
    <row r="4277" spans="1:17" x14ac:dyDescent="0.25">
      <c r="A4277">
        <f t="shared" ref="A4277:A4340" si="236">IF(C4277=C4276,1,0)</f>
        <v>0</v>
      </c>
      <c r="B4277">
        <v>2005</v>
      </c>
      <c r="C4277" t="s">
        <v>9474</v>
      </c>
      <c r="D4277" t="s">
        <v>843</v>
      </c>
      <c r="E4277" t="s">
        <v>9475</v>
      </c>
      <c r="F4277">
        <v>5</v>
      </c>
      <c r="G4277">
        <v>4</v>
      </c>
      <c r="H4277">
        <f t="shared" si="235"/>
        <v>16</v>
      </c>
      <c r="P4277" s="10"/>
      <c r="Q4277" s="10"/>
    </row>
    <row r="4278" spans="1:17" x14ac:dyDescent="0.25">
      <c r="A4278">
        <f t="shared" si="236"/>
        <v>0</v>
      </c>
      <c r="B4278">
        <v>2005</v>
      </c>
      <c r="C4278" t="s">
        <v>9476</v>
      </c>
      <c r="D4278" t="s">
        <v>403</v>
      </c>
      <c r="E4278" t="s">
        <v>9477</v>
      </c>
      <c r="F4278">
        <v>4</v>
      </c>
      <c r="G4278">
        <v>4</v>
      </c>
      <c r="H4278">
        <f t="shared" si="235"/>
        <v>16</v>
      </c>
      <c r="P4278" s="10"/>
      <c r="Q4278" s="10"/>
    </row>
    <row r="4279" spans="1:17" x14ac:dyDescent="0.25">
      <c r="A4279">
        <f t="shared" si="236"/>
        <v>0</v>
      </c>
      <c r="B4279">
        <v>2005</v>
      </c>
      <c r="C4279" t="s">
        <v>9478</v>
      </c>
      <c r="D4279" t="s">
        <v>364</v>
      </c>
      <c r="E4279" t="s">
        <v>9479</v>
      </c>
      <c r="F4279">
        <v>3</v>
      </c>
      <c r="G4279">
        <v>3</v>
      </c>
      <c r="H4279">
        <f t="shared" si="235"/>
        <v>9</v>
      </c>
      <c r="P4279" s="10"/>
      <c r="Q4279" s="10"/>
    </row>
    <row r="4280" spans="1:17" x14ac:dyDescent="0.25">
      <c r="A4280">
        <f t="shared" si="236"/>
        <v>0</v>
      </c>
      <c r="B4280">
        <v>2005</v>
      </c>
      <c r="C4280" t="s">
        <v>9480</v>
      </c>
      <c r="D4280" t="s">
        <v>2356</v>
      </c>
      <c r="E4280" t="s">
        <v>9481</v>
      </c>
      <c r="F4280">
        <v>2</v>
      </c>
      <c r="G4280">
        <v>4</v>
      </c>
      <c r="H4280">
        <f t="shared" si="235"/>
        <v>16</v>
      </c>
      <c r="P4280" s="10"/>
      <c r="Q4280" s="10"/>
    </row>
    <row r="4281" spans="1:17" x14ac:dyDescent="0.25">
      <c r="A4281">
        <f t="shared" si="236"/>
        <v>0</v>
      </c>
      <c r="B4281">
        <v>2005</v>
      </c>
      <c r="C4281" t="s">
        <v>9482</v>
      </c>
      <c r="D4281" t="s">
        <v>392</v>
      </c>
      <c r="E4281" t="s">
        <v>9483</v>
      </c>
      <c r="F4281">
        <v>2</v>
      </c>
      <c r="G4281">
        <v>4</v>
      </c>
      <c r="H4281">
        <f t="shared" si="235"/>
        <v>16</v>
      </c>
      <c r="P4281" s="10"/>
      <c r="Q4281" s="10"/>
    </row>
    <row r="4282" spans="1:17" x14ac:dyDescent="0.25">
      <c r="A4282">
        <f t="shared" si="236"/>
        <v>0</v>
      </c>
      <c r="B4282">
        <v>2005</v>
      </c>
      <c r="C4282" t="s">
        <v>9484</v>
      </c>
      <c r="D4282" t="s">
        <v>2879</v>
      </c>
      <c r="E4282" t="s">
        <v>9485</v>
      </c>
      <c r="F4282">
        <v>3</v>
      </c>
      <c r="G4282">
        <v>3</v>
      </c>
      <c r="H4282">
        <f t="shared" si="235"/>
        <v>9</v>
      </c>
      <c r="P4282" s="10"/>
      <c r="Q4282" s="10"/>
    </row>
    <row r="4283" spans="1:17" x14ac:dyDescent="0.25">
      <c r="A4283">
        <f t="shared" si="236"/>
        <v>0</v>
      </c>
      <c r="B4283">
        <v>2005</v>
      </c>
      <c r="C4283" t="s">
        <v>9486</v>
      </c>
      <c r="D4283" t="s">
        <v>2562</v>
      </c>
      <c r="E4283" t="s">
        <v>9487</v>
      </c>
      <c r="F4283">
        <v>3</v>
      </c>
      <c r="G4283">
        <v>3</v>
      </c>
      <c r="H4283">
        <f t="shared" si="235"/>
        <v>9</v>
      </c>
      <c r="P4283" s="10"/>
      <c r="Q4283" s="10"/>
    </row>
    <row r="4284" spans="1:17" x14ac:dyDescent="0.25">
      <c r="A4284">
        <f t="shared" si="236"/>
        <v>0</v>
      </c>
      <c r="B4284">
        <v>2005</v>
      </c>
      <c r="C4284" t="s">
        <v>9488</v>
      </c>
      <c r="D4284" t="s">
        <v>5926</v>
      </c>
      <c r="E4284" t="s">
        <v>9489</v>
      </c>
      <c r="F4284">
        <v>3</v>
      </c>
      <c r="G4284">
        <v>3</v>
      </c>
      <c r="H4284">
        <f t="shared" si="235"/>
        <v>9</v>
      </c>
      <c r="P4284" s="10"/>
      <c r="Q4284" s="10"/>
    </row>
    <row r="4285" spans="1:17" x14ac:dyDescent="0.25">
      <c r="A4285">
        <f t="shared" si="236"/>
        <v>0</v>
      </c>
      <c r="B4285">
        <v>2005</v>
      </c>
      <c r="C4285" t="s">
        <v>9490</v>
      </c>
      <c r="D4285" t="s">
        <v>2374</v>
      </c>
      <c r="E4285" t="s">
        <v>9491</v>
      </c>
      <c r="F4285">
        <v>2</v>
      </c>
      <c r="G4285">
        <v>3</v>
      </c>
      <c r="H4285">
        <f t="shared" si="235"/>
        <v>9</v>
      </c>
      <c r="P4285" s="10"/>
      <c r="Q4285" s="10"/>
    </row>
    <row r="4286" spans="1:17" x14ac:dyDescent="0.25">
      <c r="A4286">
        <f t="shared" si="236"/>
        <v>0</v>
      </c>
      <c r="B4286">
        <v>2005</v>
      </c>
      <c r="C4286" t="s">
        <v>9492</v>
      </c>
      <c r="D4286" t="s">
        <v>1527</v>
      </c>
      <c r="E4286" t="s">
        <v>9493</v>
      </c>
      <c r="F4286">
        <v>3</v>
      </c>
      <c r="G4286">
        <v>4</v>
      </c>
      <c r="H4286">
        <f t="shared" si="235"/>
        <v>16</v>
      </c>
      <c r="P4286" s="10"/>
      <c r="Q4286" s="10"/>
    </row>
    <row r="4287" spans="1:17" x14ac:dyDescent="0.25">
      <c r="A4287">
        <f t="shared" si="236"/>
        <v>0</v>
      </c>
      <c r="B4287">
        <v>2005</v>
      </c>
      <c r="C4287" t="s">
        <v>9494</v>
      </c>
      <c r="D4287" t="s">
        <v>9424</v>
      </c>
      <c r="E4287" t="s">
        <v>9495</v>
      </c>
      <c r="F4287">
        <v>3</v>
      </c>
      <c r="G4287">
        <v>3</v>
      </c>
      <c r="H4287">
        <f t="shared" si="235"/>
        <v>9</v>
      </c>
      <c r="P4287" s="10"/>
      <c r="Q4287" s="10"/>
    </row>
    <row r="4288" spans="1:17" x14ac:dyDescent="0.25">
      <c r="A4288">
        <f t="shared" si="236"/>
        <v>0</v>
      </c>
      <c r="B4288">
        <v>2005</v>
      </c>
      <c r="C4288" t="s">
        <v>9496</v>
      </c>
      <c r="D4288" t="s">
        <v>327</v>
      </c>
      <c r="E4288" t="s">
        <v>9497</v>
      </c>
      <c r="F4288">
        <v>3</v>
      </c>
      <c r="G4288">
        <v>4</v>
      </c>
      <c r="H4288">
        <f t="shared" si="235"/>
        <v>16</v>
      </c>
      <c r="P4288" s="10"/>
      <c r="Q4288" s="10"/>
    </row>
    <row r="4289" spans="1:17" x14ac:dyDescent="0.25">
      <c r="A4289">
        <f t="shared" si="236"/>
        <v>0</v>
      </c>
      <c r="B4289">
        <v>2005</v>
      </c>
      <c r="C4289" t="s">
        <v>9498</v>
      </c>
      <c r="D4289" t="s">
        <v>988</v>
      </c>
      <c r="E4289" t="s">
        <v>9499</v>
      </c>
      <c r="F4289">
        <v>3</v>
      </c>
      <c r="G4289">
        <v>3</v>
      </c>
      <c r="H4289">
        <f t="shared" si="235"/>
        <v>9</v>
      </c>
      <c r="P4289" s="10"/>
      <c r="Q4289" s="10"/>
    </row>
    <row r="4290" spans="1:17" x14ac:dyDescent="0.25">
      <c r="A4290">
        <f t="shared" si="236"/>
        <v>0</v>
      </c>
      <c r="B4290">
        <v>2005</v>
      </c>
      <c r="C4290" t="s">
        <v>9500</v>
      </c>
      <c r="D4290" t="s">
        <v>9501</v>
      </c>
      <c r="E4290" t="s">
        <v>9502</v>
      </c>
      <c r="F4290">
        <v>4</v>
      </c>
      <c r="G4290">
        <v>3</v>
      </c>
      <c r="H4290">
        <f t="shared" si="235"/>
        <v>9</v>
      </c>
      <c r="P4290" s="10"/>
      <c r="Q4290" s="10"/>
    </row>
    <row r="4291" spans="1:17" x14ac:dyDescent="0.25">
      <c r="A4291">
        <f t="shared" si="236"/>
        <v>0</v>
      </c>
      <c r="B4291">
        <v>2005</v>
      </c>
      <c r="C4291" t="s">
        <v>9503</v>
      </c>
      <c r="D4291" t="s">
        <v>9504</v>
      </c>
      <c r="E4291" t="s">
        <v>9505</v>
      </c>
      <c r="F4291">
        <v>4</v>
      </c>
      <c r="G4291">
        <v>4</v>
      </c>
      <c r="H4291">
        <f t="shared" si="235"/>
        <v>16</v>
      </c>
      <c r="P4291" s="10"/>
      <c r="Q4291" s="10"/>
    </row>
    <row r="4292" spans="1:17" x14ac:dyDescent="0.25">
      <c r="A4292">
        <f t="shared" si="236"/>
        <v>0</v>
      </c>
      <c r="B4292">
        <v>2005</v>
      </c>
      <c r="C4292" t="s">
        <v>9506</v>
      </c>
      <c r="D4292" t="s">
        <v>392</v>
      </c>
      <c r="E4292" t="s">
        <v>9507</v>
      </c>
      <c r="F4292">
        <v>2</v>
      </c>
      <c r="G4292">
        <v>2</v>
      </c>
      <c r="H4292">
        <f t="shared" si="235"/>
        <v>4</v>
      </c>
      <c r="P4292" s="10"/>
      <c r="Q4292" s="10"/>
    </row>
    <row r="4293" spans="1:17" x14ac:dyDescent="0.25">
      <c r="A4293">
        <f t="shared" si="236"/>
        <v>0</v>
      </c>
      <c r="B4293">
        <v>2005</v>
      </c>
      <c r="C4293" t="s">
        <v>9508</v>
      </c>
      <c r="D4293" t="s">
        <v>9509</v>
      </c>
      <c r="E4293" t="s">
        <v>9510</v>
      </c>
      <c r="F4293">
        <v>3</v>
      </c>
      <c r="G4293">
        <v>4</v>
      </c>
      <c r="H4293">
        <f t="shared" si="235"/>
        <v>16</v>
      </c>
      <c r="P4293" s="10"/>
      <c r="Q4293" s="10"/>
    </row>
    <row r="4294" spans="1:17" x14ac:dyDescent="0.25">
      <c r="A4294">
        <f t="shared" si="236"/>
        <v>0</v>
      </c>
      <c r="B4294">
        <v>2005</v>
      </c>
      <c r="C4294" t="s">
        <v>9511</v>
      </c>
      <c r="D4294" t="s">
        <v>3076</v>
      </c>
      <c r="E4294" t="s">
        <v>9512</v>
      </c>
      <c r="F4294">
        <v>3</v>
      </c>
      <c r="G4294">
        <v>3</v>
      </c>
      <c r="H4294">
        <f t="shared" si="235"/>
        <v>9</v>
      </c>
      <c r="P4294" s="10"/>
      <c r="Q4294" s="10"/>
    </row>
    <row r="4295" spans="1:17" x14ac:dyDescent="0.25">
      <c r="A4295">
        <f t="shared" si="236"/>
        <v>0</v>
      </c>
      <c r="B4295">
        <v>2005</v>
      </c>
      <c r="C4295" t="s">
        <v>9513</v>
      </c>
      <c r="D4295" t="s">
        <v>2589</v>
      </c>
      <c r="E4295" t="s">
        <v>9514</v>
      </c>
      <c r="F4295">
        <v>2</v>
      </c>
      <c r="G4295">
        <v>4</v>
      </c>
      <c r="H4295">
        <f t="shared" si="235"/>
        <v>16</v>
      </c>
      <c r="P4295" s="10"/>
      <c r="Q4295" s="10"/>
    </row>
    <row r="4296" spans="1:17" x14ac:dyDescent="0.25">
      <c r="A4296">
        <f t="shared" si="236"/>
        <v>0</v>
      </c>
      <c r="B4296">
        <v>2005</v>
      </c>
      <c r="C4296" t="s">
        <v>9515</v>
      </c>
      <c r="D4296" t="s">
        <v>445</v>
      </c>
      <c r="E4296" t="s">
        <v>9516</v>
      </c>
      <c r="F4296">
        <v>2</v>
      </c>
      <c r="G4296">
        <v>4</v>
      </c>
      <c r="H4296">
        <f t="shared" si="235"/>
        <v>16</v>
      </c>
      <c r="P4296" s="10"/>
      <c r="Q4296" s="10"/>
    </row>
    <row r="4297" spans="1:17" x14ac:dyDescent="0.25">
      <c r="A4297">
        <f t="shared" si="236"/>
        <v>0</v>
      </c>
      <c r="B4297">
        <v>2005</v>
      </c>
      <c r="C4297" t="s">
        <v>9517</v>
      </c>
      <c r="D4297" t="s">
        <v>4124</v>
      </c>
      <c r="E4297" t="s">
        <v>9518</v>
      </c>
      <c r="F4297">
        <v>2</v>
      </c>
      <c r="G4297">
        <v>4</v>
      </c>
      <c r="H4297">
        <f t="shared" si="235"/>
        <v>16</v>
      </c>
      <c r="P4297" s="10"/>
      <c r="Q4297" s="10"/>
    </row>
    <row r="4298" spans="1:17" x14ac:dyDescent="0.25">
      <c r="A4298">
        <f t="shared" si="236"/>
        <v>0</v>
      </c>
      <c r="B4298">
        <v>2005</v>
      </c>
      <c r="C4298" t="s">
        <v>9519</v>
      </c>
      <c r="D4298" t="s">
        <v>9520</v>
      </c>
      <c r="E4298" t="s">
        <v>9521</v>
      </c>
      <c r="F4298">
        <v>2</v>
      </c>
      <c r="G4298">
        <v>4</v>
      </c>
      <c r="H4298">
        <f t="shared" si="235"/>
        <v>16</v>
      </c>
      <c r="P4298" s="10"/>
      <c r="Q4298" s="10"/>
    </row>
    <row r="4299" spans="1:17" x14ac:dyDescent="0.25">
      <c r="A4299">
        <f t="shared" si="236"/>
        <v>0</v>
      </c>
      <c r="B4299">
        <v>2005</v>
      </c>
      <c r="C4299" t="s">
        <v>9522</v>
      </c>
      <c r="D4299" t="s">
        <v>9520</v>
      </c>
      <c r="E4299" t="s">
        <v>9523</v>
      </c>
      <c r="F4299">
        <v>2</v>
      </c>
      <c r="G4299">
        <v>4</v>
      </c>
      <c r="H4299">
        <f t="shared" si="235"/>
        <v>16</v>
      </c>
      <c r="P4299" s="10"/>
      <c r="Q4299" s="10"/>
    </row>
    <row r="4300" spans="1:17" x14ac:dyDescent="0.25">
      <c r="A4300">
        <f t="shared" si="236"/>
        <v>0</v>
      </c>
      <c r="B4300">
        <v>2005</v>
      </c>
      <c r="C4300" t="s">
        <v>9524</v>
      </c>
      <c r="D4300" t="s">
        <v>392</v>
      </c>
      <c r="E4300" t="s">
        <v>9525</v>
      </c>
      <c r="F4300">
        <v>2</v>
      </c>
      <c r="G4300">
        <v>4</v>
      </c>
      <c r="H4300">
        <f t="shared" si="235"/>
        <v>16</v>
      </c>
      <c r="P4300" s="10"/>
      <c r="Q4300" s="10"/>
    </row>
    <row r="4301" spans="1:17" x14ac:dyDescent="0.25">
      <c r="A4301">
        <f t="shared" si="236"/>
        <v>0</v>
      </c>
      <c r="B4301">
        <v>2005</v>
      </c>
      <c r="C4301" t="s">
        <v>9526</v>
      </c>
      <c r="D4301" t="s">
        <v>5979</v>
      </c>
      <c r="E4301" t="s">
        <v>9527</v>
      </c>
      <c r="F4301">
        <v>4</v>
      </c>
      <c r="G4301">
        <v>4</v>
      </c>
      <c r="H4301">
        <f t="shared" si="235"/>
        <v>16</v>
      </c>
      <c r="P4301" s="10"/>
      <c r="Q4301" s="10"/>
    </row>
    <row r="4302" spans="1:17" x14ac:dyDescent="0.25">
      <c r="A4302">
        <f t="shared" si="236"/>
        <v>0</v>
      </c>
      <c r="B4302">
        <v>2005</v>
      </c>
      <c r="C4302" t="s">
        <v>9528</v>
      </c>
      <c r="D4302" t="s">
        <v>9529</v>
      </c>
      <c r="E4302" t="s">
        <v>9530</v>
      </c>
      <c r="F4302">
        <v>2</v>
      </c>
      <c r="G4302">
        <v>4</v>
      </c>
      <c r="H4302">
        <f t="shared" si="235"/>
        <v>16</v>
      </c>
      <c r="P4302" s="10"/>
      <c r="Q4302" s="10"/>
    </row>
    <row r="4303" spans="1:17" x14ac:dyDescent="0.25">
      <c r="A4303">
        <f t="shared" si="236"/>
        <v>0</v>
      </c>
      <c r="B4303">
        <v>2005</v>
      </c>
      <c r="C4303" t="s">
        <v>9531</v>
      </c>
      <c r="D4303" t="s">
        <v>768</v>
      </c>
      <c r="E4303" t="s">
        <v>9532</v>
      </c>
      <c r="F4303">
        <v>2</v>
      </c>
      <c r="G4303">
        <v>4</v>
      </c>
      <c r="H4303">
        <f t="shared" si="235"/>
        <v>16</v>
      </c>
      <c r="P4303" s="10"/>
      <c r="Q4303" s="10"/>
    </row>
    <row r="4304" spans="1:17" x14ac:dyDescent="0.25">
      <c r="A4304">
        <f t="shared" si="236"/>
        <v>0</v>
      </c>
      <c r="B4304">
        <v>2005</v>
      </c>
      <c r="C4304" t="s">
        <v>9533</v>
      </c>
      <c r="D4304" t="s">
        <v>2288</v>
      </c>
      <c r="E4304" t="s">
        <v>9534</v>
      </c>
      <c r="F4304">
        <v>2</v>
      </c>
      <c r="G4304">
        <v>4</v>
      </c>
      <c r="H4304">
        <f t="shared" si="235"/>
        <v>16</v>
      </c>
      <c r="P4304" s="10"/>
      <c r="Q4304" s="10"/>
    </row>
    <row r="4305" spans="1:17" x14ac:dyDescent="0.25">
      <c r="A4305">
        <f t="shared" si="236"/>
        <v>0</v>
      </c>
      <c r="B4305">
        <v>2005</v>
      </c>
      <c r="C4305" t="s">
        <v>9535</v>
      </c>
      <c r="D4305" t="s">
        <v>327</v>
      </c>
      <c r="E4305" t="s">
        <v>9536</v>
      </c>
      <c r="F4305">
        <v>2</v>
      </c>
      <c r="G4305">
        <v>3</v>
      </c>
      <c r="H4305">
        <f t="shared" si="235"/>
        <v>9</v>
      </c>
      <c r="P4305" s="10"/>
      <c r="Q4305" s="10"/>
    </row>
    <row r="4306" spans="1:17" x14ac:dyDescent="0.25">
      <c r="A4306">
        <f t="shared" si="236"/>
        <v>0</v>
      </c>
      <c r="B4306">
        <v>2005</v>
      </c>
      <c r="C4306" t="s">
        <v>9537</v>
      </c>
      <c r="D4306" t="s">
        <v>327</v>
      </c>
      <c r="E4306" t="s">
        <v>9538</v>
      </c>
      <c r="F4306">
        <v>2</v>
      </c>
      <c r="G4306">
        <v>4</v>
      </c>
      <c r="H4306">
        <f t="shared" si="235"/>
        <v>16</v>
      </c>
      <c r="P4306" s="10"/>
      <c r="Q4306" s="10"/>
    </row>
    <row r="4307" spans="1:17" x14ac:dyDescent="0.25">
      <c r="A4307">
        <f t="shared" si="236"/>
        <v>0</v>
      </c>
      <c r="B4307">
        <v>2005</v>
      </c>
      <c r="C4307" t="s">
        <v>9539</v>
      </c>
      <c r="D4307" t="s">
        <v>327</v>
      </c>
      <c r="E4307" t="s">
        <v>9540</v>
      </c>
      <c r="F4307">
        <v>4</v>
      </c>
      <c r="G4307">
        <v>3</v>
      </c>
      <c r="H4307">
        <f t="shared" si="235"/>
        <v>9</v>
      </c>
      <c r="P4307" s="10"/>
      <c r="Q4307" s="10"/>
    </row>
    <row r="4308" spans="1:17" x14ac:dyDescent="0.25">
      <c r="A4308">
        <f t="shared" si="236"/>
        <v>0</v>
      </c>
      <c r="B4308">
        <v>2005</v>
      </c>
      <c r="C4308" t="s">
        <v>9541</v>
      </c>
      <c r="D4308" t="s">
        <v>2374</v>
      </c>
      <c r="E4308" t="s">
        <v>9542</v>
      </c>
      <c r="F4308">
        <v>2</v>
      </c>
      <c r="G4308">
        <v>4</v>
      </c>
      <c r="H4308">
        <f t="shared" si="235"/>
        <v>16</v>
      </c>
      <c r="P4308" s="10"/>
      <c r="Q4308" s="10"/>
    </row>
    <row r="4309" spans="1:17" x14ac:dyDescent="0.25">
      <c r="A4309">
        <f t="shared" si="236"/>
        <v>0</v>
      </c>
      <c r="B4309">
        <v>2005</v>
      </c>
      <c r="C4309" t="s">
        <v>9543</v>
      </c>
      <c r="D4309" t="s">
        <v>1627</v>
      </c>
      <c r="E4309" t="s">
        <v>9544</v>
      </c>
      <c r="F4309">
        <v>2</v>
      </c>
      <c r="G4309">
        <v>4</v>
      </c>
      <c r="H4309">
        <f t="shared" si="235"/>
        <v>16</v>
      </c>
      <c r="P4309" s="10"/>
      <c r="Q4309" s="10"/>
    </row>
    <row r="4310" spans="1:17" x14ac:dyDescent="0.25">
      <c r="A4310">
        <f t="shared" si="236"/>
        <v>0</v>
      </c>
      <c r="B4310">
        <v>2005</v>
      </c>
      <c r="C4310" t="s">
        <v>9545</v>
      </c>
      <c r="D4310" t="s">
        <v>9546</v>
      </c>
      <c r="E4310" t="s">
        <v>9547</v>
      </c>
      <c r="F4310">
        <v>2</v>
      </c>
      <c r="G4310">
        <v>4</v>
      </c>
      <c r="H4310">
        <f t="shared" si="235"/>
        <v>16</v>
      </c>
      <c r="P4310" s="10"/>
      <c r="Q4310" s="10"/>
    </row>
    <row r="4311" spans="1:17" x14ac:dyDescent="0.25">
      <c r="A4311">
        <f t="shared" si="236"/>
        <v>0</v>
      </c>
      <c r="B4311">
        <v>2005</v>
      </c>
      <c r="C4311" t="s">
        <v>9548</v>
      </c>
      <c r="D4311" t="s">
        <v>392</v>
      </c>
      <c r="E4311" t="s">
        <v>9549</v>
      </c>
      <c r="F4311">
        <v>2</v>
      </c>
      <c r="G4311">
        <v>3</v>
      </c>
      <c r="H4311">
        <f t="shared" si="235"/>
        <v>9</v>
      </c>
      <c r="P4311" s="10"/>
      <c r="Q4311" s="10"/>
    </row>
    <row r="4312" spans="1:17" x14ac:dyDescent="0.25">
      <c r="A4312">
        <f t="shared" si="236"/>
        <v>0</v>
      </c>
      <c r="B4312">
        <v>2005</v>
      </c>
      <c r="C4312" t="s">
        <v>9550</v>
      </c>
      <c r="D4312" t="s">
        <v>1085</v>
      </c>
      <c r="E4312" t="s">
        <v>9551</v>
      </c>
      <c r="F4312">
        <v>2</v>
      </c>
      <c r="G4312">
        <v>4</v>
      </c>
      <c r="H4312">
        <f t="shared" si="235"/>
        <v>16</v>
      </c>
      <c r="P4312" s="10"/>
      <c r="Q4312" s="10"/>
    </row>
    <row r="4313" spans="1:17" x14ac:dyDescent="0.25">
      <c r="A4313">
        <f t="shared" si="236"/>
        <v>0</v>
      </c>
      <c r="B4313">
        <v>2005</v>
      </c>
      <c r="C4313" t="s">
        <v>9552</v>
      </c>
      <c r="D4313" t="s">
        <v>1735</v>
      </c>
      <c r="E4313" t="s">
        <v>9553</v>
      </c>
      <c r="F4313">
        <v>3</v>
      </c>
      <c r="G4313">
        <v>3</v>
      </c>
      <c r="H4313">
        <f t="shared" si="235"/>
        <v>9</v>
      </c>
      <c r="P4313" s="10"/>
      <c r="Q4313" s="10"/>
    </row>
    <row r="4314" spans="1:17" x14ac:dyDescent="0.25">
      <c r="A4314">
        <f t="shared" si="236"/>
        <v>0</v>
      </c>
      <c r="B4314">
        <v>2005</v>
      </c>
      <c r="C4314" t="s">
        <v>9554</v>
      </c>
      <c r="D4314" t="s">
        <v>327</v>
      </c>
      <c r="E4314" t="s">
        <v>9555</v>
      </c>
      <c r="F4314">
        <v>2</v>
      </c>
      <c r="G4314">
        <v>2</v>
      </c>
      <c r="H4314">
        <f t="shared" si="235"/>
        <v>4</v>
      </c>
      <c r="P4314" s="10"/>
      <c r="Q4314" s="10"/>
    </row>
    <row r="4315" spans="1:17" x14ac:dyDescent="0.25">
      <c r="A4315">
        <f t="shared" si="236"/>
        <v>0</v>
      </c>
      <c r="B4315">
        <v>2005</v>
      </c>
      <c r="C4315" t="s">
        <v>9556</v>
      </c>
      <c r="D4315" t="s">
        <v>9557</v>
      </c>
      <c r="E4315" t="s">
        <v>9558</v>
      </c>
      <c r="F4315">
        <v>2</v>
      </c>
      <c r="G4315">
        <v>4</v>
      </c>
      <c r="H4315">
        <f t="shared" si="235"/>
        <v>16</v>
      </c>
      <c r="P4315" s="10"/>
      <c r="Q4315" s="10"/>
    </row>
    <row r="4316" spans="1:17" x14ac:dyDescent="0.25">
      <c r="A4316">
        <f t="shared" si="236"/>
        <v>0</v>
      </c>
      <c r="B4316">
        <v>2005</v>
      </c>
      <c r="C4316" t="s">
        <v>9559</v>
      </c>
      <c r="D4316" t="s">
        <v>963</v>
      </c>
      <c r="E4316" t="s">
        <v>9560</v>
      </c>
      <c r="F4316">
        <v>2</v>
      </c>
      <c r="G4316">
        <v>4</v>
      </c>
      <c r="H4316">
        <f t="shared" si="235"/>
        <v>16</v>
      </c>
      <c r="P4316" s="10"/>
      <c r="Q4316" s="10"/>
    </row>
    <row r="4317" spans="1:17" x14ac:dyDescent="0.25">
      <c r="A4317">
        <f t="shared" si="236"/>
        <v>0</v>
      </c>
      <c r="B4317">
        <v>2005</v>
      </c>
      <c r="C4317" t="s">
        <v>9561</v>
      </c>
      <c r="D4317" t="s">
        <v>9562</v>
      </c>
      <c r="E4317" t="s">
        <v>9563</v>
      </c>
      <c r="F4317">
        <v>2</v>
      </c>
      <c r="G4317">
        <v>4</v>
      </c>
      <c r="H4317">
        <f t="shared" si="235"/>
        <v>16</v>
      </c>
      <c r="P4317" s="10"/>
      <c r="Q4317" s="10"/>
    </row>
    <row r="4318" spans="1:17" x14ac:dyDescent="0.25">
      <c r="A4318">
        <f t="shared" si="236"/>
        <v>0</v>
      </c>
      <c r="B4318">
        <v>2005</v>
      </c>
      <c r="C4318" t="s">
        <v>9564</v>
      </c>
      <c r="D4318" t="s">
        <v>815</v>
      </c>
      <c r="E4318" t="s">
        <v>9565</v>
      </c>
      <c r="F4318">
        <v>2</v>
      </c>
      <c r="G4318">
        <v>4</v>
      </c>
      <c r="H4318">
        <f t="shared" si="235"/>
        <v>16</v>
      </c>
      <c r="P4318" s="10"/>
      <c r="Q4318" s="10"/>
    </row>
    <row r="4319" spans="1:17" x14ac:dyDescent="0.25">
      <c r="A4319">
        <f t="shared" si="236"/>
        <v>0</v>
      </c>
      <c r="B4319">
        <v>2005</v>
      </c>
      <c r="C4319" t="s">
        <v>9566</v>
      </c>
      <c r="D4319" t="s">
        <v>4719</v>
      </c>
      <c r="E4319" t="s">
        <v>9567</v>
      </c>
      <c r="F4319">
        <v>3</v>
      </c>
      <c r="G4319">
        <v>3</v>
      </c>
      <c r="H4319">
        <f t="shared" si="235"/>
        <v>9</v>
      </c>
      <c r="P4319" s="10"/>
      <c r="Q4319" s="10"/>
    </row>
    <row r="4320" spans="1:17" x14ac:dyDescent="0.25">
      <c r="A4320">
        <f t="shared" si="236"/>
        <v>0</v>
      </c>
      <c r="B4320">
        <v>2005</v>
      </c>
      <c r="C4320" t="s">
        <v>9568</v>
      </c>
      <c r="D4320" t="s">
        <v>5371</v>
      </c>
      <c r="E4320" t="s">
        <v>9569</v>
      </c>
      <c r="F4320">
        <v>2</v>
      </c>
      <c r="G4320">
        <v>4</v>
      </c>
      <c r="H4320">
        <f t="shared" si="235"/>
        <v>16</v>
      </c>
      <c r="P4320" s="10"/>
      <c r="Q4320" s="10"/>
    </row>
    <row r="4321" spans="1:17" x14ac:dyDescent="0.25">
      <c r="A4321">
        <f t="shared" si="236"/>
        <v>0</v>
      </c>
      <c r="B4321">
        <v>2005</v>
      </c>
      <c r="C4321" t="s">
        <v>9570</v>
      </c>
      <c r="D4321" t="s">
        <v>8572</v>
      </c>
      <c r="E4321" t="s">
        <v>9571</v>
      </c>
      <c r="F4321">
        <v>2</v>
      </c>
      <c r="G4321">
        <v>4</v>
      </c>
      <c r="H4321">
        <f t="shared" si="235"/>
        <v>16</v>
      </c>
      <c r="P4321" s="10"/>
      <c r="Q4321" s="10"/>
    </row>
    <row r="4322" spans="1:17" x14ac:dyDescent="0.25">
      <c r="A4322">
        <f t="shared" si="236"/>
        <v>0</v>
      </c>
      <c r="B4322">
        <v>2005</v>
      </c>
      <c r="C4322" t="s">
        <v>9572</v>
      </c>
      <c r="D4322" t="s">
        <v>5563</v>
      </c>
      <c r="E4322" t="s">
        <v>9573</v>
      </c>
      <c r="F4322">
        <v>3</v>
      </c>
      <c r="G4322">
        <v>4</v>
      </c>
      <c r="H4322">
        <f t="shared" si="235"/>
        <v>16</v>
      </c>
      <c r="P4322" s="10"/>
      <c r="Q4322" s="10"/>
    </row>
    <row r="4323" spans="1:17" x14ac:dyDescent="0.25">
      <c r="A4323">
        <f t="shared" si="236"/>
        <v>0</v>
      </c>
      <c r="B4323">
        <v>2005</v>
      </c>
      <c r="C4323" t="s">
        <v>9574</v>
      </c>
      <c r="D4323" t="s">
        <v>4533</v>
      </c>
      <c r="E4323" t="s">
        <v>9575</v>
      </c>
      <c r="F4323">
        <v>3</v>
      </c>
      <c r="G4323">
        <v>4</v>
      </c>
      <c r="H4323">
        <f t="shared" si="235"/>
        <v>16</v>
      </c>
      <c r="P4323" s="10"/>
      <c r="Q4323" s="10"/>
    </row>
    <row r="4324" spans="1:17" x14ac:dyDescent="0.25">
      <c r="A4324">
        <f t="shared" si="236"/>
        <v>0</v>
      </c>
      <c r="B4324">
        <v>2005</v>
      </c>
      <c r="C4324" t="s">
        <v>9576</v>
      </c>
      <c r="D4324" t="s">
        <v>9577</v>
      </c>
      <c r="E4324" t="s">
        <v>9578</v>
      </c>
      <c r="F4324">
        <v>3</v>
      </c>
      <c r="G4324">
        <v>4</v>
      </c>
      <c r="H4324">
        <f t="shared" si="235"/>
        <v>16</v>
      </c>
      <c r="P4324" s="10"/>
      <c r="Q4324" s="10"/>
    </row>
    <row r="4325" spans="1:17" x14ac:dyDescent="0.25">
      <c r="A4325">
        <f t="shared" si="236"/>
        <v>0</v>
      </c>
      <c r="B4325">
        <v>2005</v>
      </c>
      <c r="C4325" t="s">
        <v>9579</v>
      </c>
      <c r="D4325" t="s">
        <v>5831</v>
      </c>
      <c r="E4325" t="s">
        <v>9580</v>
      </c>
      <c r="F4325">
        <v>5</v>
      </c>
      <c r="G4325">
        <v>4</v>
      </c>
      <c r="H4325">
        <f t="shared" si="235"/>
        <v>16</v>
      </c>
      <c r="P4325" s="10"/>
      <c r="Q4325" s="10"/>
    </row>
    <row r="4326" spans="1:17" x14ac:dyDescent="0.25">
      <c r="A4326">
        <f t="shared" si="236"/>
        <v>0</v>
      </c>
      <c r="B4326">
        <v>2005</v>
      </c>
      <c r="C4326" t="s">
        <v>9581</v>
      </c>
      <c r="D4326" t="s">
        <v>8460</v>
      </c>
      <c r="E4326" t="s">
        <v>9582</v>
      </c>
      <c r="F4326">
        <v>4</v>
      </c>
      <c r="G4326">
        <v>4</v>
      </c>
      <c r="H4326">
        <f t="shared" si="235"/>
        <v>16</v>
      </c>
      <c r="P4326" s="10"/>
      <c r="Q4326" s="10"/>
    </row>
    <row r="4327" spans="1:17" x14ac:dyDescent="0.25">
      <c r="A4327">
        <f t="shared" si="236"/>
        <v>0</v>
      </c>
      <c r="B4327">
        <v>2005</v>
      </c>
      <c r="C4327" t="s">
        <v>9583</v>
      </c>
      <c r="D4327" t="s">
        <v>9584</v>
      </c>
      <c r="E4327" t="s">
        <v>9585</v>
      </c>
      <c r="F4327">
        <v>2</v>
      </c>
      <c r="G4327">
        <v>4</v>
      </c>
      <c r="H4327">
        <f t="shared" si="235"/>
        <v>16</v>
      </c>
      <c r="P4327" s="10"/>
      <c r="Q4327" s="10"/>
    </row>
    <row r="4328" spans="1:17" x14ac:dyDescent="0.25">
      <c r="A4328">
        <f t="shared" si="236"/>
        <v>0</v>
      </c>
      <c r="B4328">
        <v>2005</v>
      </c>
      <c r="C4328" t="s">
        <v>9586</v>
      </c>
      <c r="D4328" t="s">
        <v>7508</v>
      </c>
      <c r="E4328" t="s">
        <v>9587</v>
      </c>
      <c r="F4328">
        <v>2</v>
      </c>
      <c r="G4328">
        <v>4</v>
      </c>
      <c r="H4328">
        <f t="shared" si="235"/>
        <v>16</v>
      </c>
      <c r="P4328" s="10"/>
      <c r="Q4328" s="10"/>
    </row>
    <row r="4329" spans="1:17" x14ac:dyDescent="0.25">
      <c r="A4329">
        <f t="shared" si="236"/>
        <v>0</v>
      </c>
      <c r="B4329">
        <v>2005</v>
      </c>
      <c r="C4329" t="s">
        <v>9588</v>
      </c>
      <c r="D4329" t="s">
        <v>9589</v>
      </c>
      <c r="E4329" t="s">
        <v>9590</v>
      </c>
      <c r="F4329">
        <v>3</v>
      </c>
      <c r="G4329">
        <v>3</v>
      </c>
      <c r="H4329">
        <f t="shared" si="235"/>
        <v>9</v>
      </c>
      <c r="P4329" s="10"/>
      <c r="Q4329" s="10"/>
    </row>
    <row r="4330" spans="1:17" x14ac:dyDescent="0.25">
      <c r="A4330">
        <f t="shared" si="236"/>
        <v>0</v>
      </c>
      <c r="B4330">
        <v>2005</v>
      </c>
      <c r="C4330" t="s">
        <v>9591</v>
      </c>
      <c r="D4330" t="s">
        <v>6849</v>
      </c>
      <c r="E4330" t="s">
        <v>9592</v>
      </c>
      <c r="F4330">
        <v>2</v>
      </c>
      <c r="G4330">
        <v>4</v>
      </c>
      <c r="H4330">
        <f t="shared" si="235"/>
        <v>16</v>
      </c>
      <c r="P4330" s="10"/>
      <c r="Q4330" s="10"/>
    </row>
    <row r="4331" spans="1:17" x14ac:dyDescent="0.25">
      <c r="A4331">
        <f t="shared" si="236"/>
        <v>0</v>
      </c>
      <c r="B4331">
        <v>2005</v>
      </c>
      <c r="C4331" t="s">
        <v>9593</v>
      </c>
      <c r="D4331" t="s">
        <v>9594</v>
      </c>
      <c r="E4331" t="s">
        <v>9595</v>
      </c>
      <c r="F4331">
        <v>4</v>
      </c>
      <c r="G4331">
        <v>4</v>
      </c>
      <c r="H4331">
        <f t="shared" si="235"/>
        <v>16</v>
      </c>
      <c r="P4331" s="10"/>
      <c r="Q4331" s="10"/>
    </row>
    <row r="4332" spans="1:17" x14ac:dyDescent="0.25">
      <c r="A4332">
        <f t="shared" si="236"/>
        <v>0</v>
      </c>
      <c r="B4332">
        <v>2005</v>
      </c>
      <c r="C4332" t="s">
        <v>9596</v>
      </c>
      <c r="D4332" t="s">
        <v>9597</v>
      </c>
      <c r="E4332" t="s">
        <v>9598</v>
      </c>
      <c r="F4332">
        <v>2</v>
      </c>
      <c r="G4332">
        <v>4</v>
      </c>
      <c r="H4332">
        <f t="shared" si="235"/>
        <v>16</v>
      </c>
      <c r="P4332" s="10"/>
      <c r="Q4332" s="10"/>
    </row>
    <row r="4333" spans="1:17" x14ac:dyDescent="0.25">
      <c r="A4333">
        <f t="shared" si="236"/>
        <v>0</v>
      </c>
      <c r="B4333">
        <v>2005</v>
      </c>
      <c r="C4333" t="s">
        <v>9599</v>
      </c>
      <c r="D4333" t="s">
        <v>458</v>
      </c>
      <c r="E4333" t="s">
        <v>9600</v>
      </c>
      <c r="F4333">
        <v>3</v>
      </c>
      <c r="G4333">
        <v>3</v>
      </c>
      <c r="H4333">
        <f t="shared" si="235"/>
        <v>9</v>
      </c>
      <c r="P4333" s="10"/>
      <c r="Q4333" s="10"/>
    </row>
    <row r="4334" spans="1:17" x14ac:dyDescent="0.25">
      <c r="A4334">
        <f t="shared" si="236"/>
        <v>0</v>
      </c>
      <c r="B4334">
        <v>2005</v>
      </c>
      <c r="C4334" t="s">
        <v>9601</v>
      </c>
      <c r="D4334" t="s">
        <v>2041</v>
      </c>
      <c r="E4334" t="s">
        <v>9602</v>
      </c>
      <c r="F4334">
        <v>3</v>
      </c>
      <c r="G4334">
        <v>3</v>
      </c>
      <c r="H4334">
        <f t="shared" si="235"/>
        <v>9</v>
      </c>
      <c r="P4334" s="10"/>
      <c r="Q4334" s="10"/>
    </row>
    <row r="4335" spans="1:17" x14ac:dyDescent="0.25">
      <c r="A4335">
        <f t="shared" si="236"/>
        <v>0</v>
      </c>
      <c r="B4335">
        <v>2005</v>
      </c>
      <c r="C4335" t="s">
        <v>9603</v>
      </c>
      <c r="D4335" t="s">
        <v>3705</v>
      </c>
      <c r="E4335" t="s">
        <v>9604</v>
      </c>
      <c r="F4335">
        <v>2</v>
      </c>
      <c r="G4335">
        <v>2</v>
      </c>
      <c r="H4335">
        <f t="shared" si="235"/>
        <v>4</v>
      </c>
      <c r="P4335" s="10"/>
      <c r="Q4335" s="10"/>
    </row>
    <row r="4336" spans="1:17" x14ac:dyDescent="0.25">
      <c r="A4336">
        <f t="shared" si="236"/>
        <v>0</v>
      </c>
      <c r="B4336">
        <v>2005</v>
      </c>
      <c r="C4336" t="s">
        <v>9605</v>
      </c>
      <c r="D4336" t="s">
        <v>3700</v>
      </c>
      <c r="E4336" t="s">
        <v>9606</v>
      </c>
      <c r="F4336">
        <v>4</v>
      </c>
      <c r="G4336">
        <v>4</v>
      </c>
      <c r="H4336">
        <f t="shared" si="235"/>
        <v>16</v>
      </c>
      <c r="P4336" s="10"/>
      <c r="Q4336" s="10"/>
    </row>
    <row r="4337" spans="1:17" x14ac:dyDescent="0.25">
      <c r="A4337">
        <f t="shared" si="236"/>
        <v>0</v>
      </c>
      <c r="B4337">
        <v>2005</v>
      </c>
      <c r="C4337" t="s">
        <v>9607</v>
      </c>
      <c r="D4337" t="s">
        <v>1930</v>
      </c>
      <c r="E4337" t="s">
        <v>9608</v>
      </c>
      <c r="F4337">
        <v>4</v>
      </c>
      <c r="G4337">
        <v>4</v>
      </c>
      <c r="H4337">
        <f t="shared" si="235"/>
        <v>16</v>
      </c>
      <c r="P4337" s="10"/>
      <c r="Q4337" s="10"/>
    </row>
    <row r="4338" spans="1:17" x14ac:dyDescent="0.25">
      <c r="A4338">
        <f t="shared" si="236"/>
        <v>0</v>
      </c>
      <c r="B4338">
        <v>2005</v>
      </c>
      <c r="C4338" t="s">
        <v>9609</v>
      </c>
      <c r="D4338" t="s">
        <v>5953</v>
      </c>
      <c r="E4338" t="s">
        <v>9610</v>
      </c>
      <c r="F4338">
        <v>3</v>
      </c>
      <c r="G4338">
        <v>3</v>
      </c>
      <c r="H4338">
        <f t="shared" si="235"/>
        <v>9</v>
      </c>
      <c r="P4338" s="10"/>
      <c r="Q4338" s="10"/>
    </row>
    <row r="4339" spans="1:17" x14ac:dyDescent="0.25">
      <c r="A4339">
        <f t="shared" si="236"/>
        <v>0</v>
      </c>
      <c r="B4339">
        <v>2005</v>
      </c>
      <c r="C4339" t="s">
        <v>9611</v>
      </c>
      <c r="D4339" t="s">
        <v>315</v>
      </c>
      <c r="E4339" t="s">
        <v>9612</v>
      </c>
      <c r="F4339">
        <v>2</v>
      </c>
      <c r="G4339">
        <v>2</v>
      </c>
      <c r="H4339">
        <f t="shared" si="235"/>
        <v>4</v>
      </c>
      <c r="P4339" s="10"/>
      <c r="Q4339" s="10"/>
    </row>
    <row r="4340" spans="1:17" x14ac:dyDescent="0.25">
      <c r="A4340">
        <f t="shared" si="236"/>
        <v>0</v>
      </c>
      <c r="B4340">
        <v>2005</v>
      </c>
      <c r="C4340" t="s">
        <v>9613</v>
      </c>
      <c r="D4340" t="s">
        <v>2041</v>
      </c>
      <c r="E4340" t="s">
        <v>9614</v>
      </c>
      <c r="F4340">
        <v>4</v>
      </c>
      <c r="G4340">
        <v>2</v>
      </c>
      <c r="H4340">
        <f t="shared" ref="H4340:H4403" si="237">G4340^2</f>
        <v>4</v>
      </c>
      <c r="P4340" s="10"/>
      <c r="Q4340" s="10"/>
    </row>
    <row r="4341" spans="1:17" x14ac:dyDescent="0.25">
      <c r="A4341">
        <f t="shared" ref="A4341:A4404" si="238">IF(C4341=C4340,1,0)</f>
        <v>0</v>
      </c>
      <c r="B4341">
        <v>2005</v>
      </c>
      <c r="C4341" t="s">
        <v>9615</v>
      </c>
      <c r="D4341" t="s">
        <v>9616</v>
      </c>
      <c r="E4341" t="s">
        <v>9617</v>
      </c>
      <c r="F4341">
        <v>2</v>
      </c>
      <c r="G4341">
        <v>4</v>
      </c>
      <c r="H4341">
        <f t="shared" si="237"/>
        <v>16</v>
      </c>
      <c r="P4341" s="10"/>
      <c r="Q4341" s="10"/>
    </row>
    <row r="4342" spans="1:17" x14ac:dyDescent="0.25">
      <c r="A4342">
        <f t="shared" si="238"/>
        <v>0</v>
      </c>
      <c r="B4342">
        <v>2005</v>
      </c>
      <c r="C4342" t="s">
        <v>9618</v>
      </c>
      <c r="D4342" t="s">
        <v>2374</v>
      </c>
      <c r="E4342" t="s">
        <v>9619</v>
      </c>
      <c r="F4342">
        <v>2</v>
      </c>
      <c r="G4342">
        <v>4</v>
      </c>
      <c r="H4342">
        <f t="shared" si="237"/>
        <v>16</v>
      </c>
      <c r="P4342" s="10"/>
      <c r="Q4342" s="10"/>
    </row>
    <row r="4343" spans="1:17" x14ac:dyDescent="0.25">
      <c r="A4343">
        <f t="shared" si="238"/>
        <v>0</v>
      </c>
      <c r="B4343">
        <v>2005</v>
      </c>
      <c r="C4343" t="s">
        <v>9620</v>
      </c>
      <c r="D4343" t="s">
        <v>4994</v>
      </c>
      <c r="E4343" t="s">
        <v>9621</v>
      </c>
      <c r="F4343">
        <v>5</v>
      </c>
      <c r="G4343">
        <v>4</v>
      </c>
      <c r="H4343">
        <f t="shared" si="237"/>
        <v>16</v>
      </c>
      <c r="P4343" s="10"/>
      <c r="Q4343" s="10"/>
    </row>
    <row r="4344" spans="1:17" x14ac:dyDescent="0.25">
      <c r="A4344">
        <f t="shared" si="238"/>
        <v>0</v>
      </c>
      <c r="B4344">
        <v>2005</v>
      </c>
      <c r="C4344" t="s">
        <v>9622</v>
      </c>
      <c r="D4344" t="s">
        <v>1598</v>
      </c>
      <c r="E4344" t="s">
        <v>9623</v>
      </c>
      <c r="F4344">
        <v>3</v>
      </c>
      <c r="G4344">
        <v>2</v>
      </c>
      <c r="H4344">
        <f t="shared" si="237"/>
        <v>4</v>
      </c>
      <c r="P4344" s="10"/>
      <c r="Q4344" s="10"/>
    </row>
    <row r="4345" spans="1:17" x14ac:dyDescent="0.25">
      <c r="A4345">
        <f t="shared" si="238"/>
        <v>0</v>
      </c>
      <c r="B4345">
        <v>2005</v>
      </c>
      <c r="C4345" t="s">
        <v>9624</v>
      </c>
      <c r="D4345" t="s">
        <v>445</v>
      </c>
      <c r="E4345" t="s">
        <v>9625</v>
      </c>
      <c r="F4345">
        <v>5</v>
      </c>
      <c r="G4345">
        <v>3</v>
      </c>
      <c r="H4345">
        <f t="shared" si="237"/>
        <v>9</v>
      </c>
      <c r="P4345" s="10"/>
      <c r="Q4345" s="10"/>
    </row>
    <row r="4346" spans="1:17" x14ac:dyDescent="0.25">
      <c r="A4346">
        <f t="shared" si="238"/>
        <v>0</v>
      </c>
      <c r="B4346">
        <v>2005</v>
      </c>
      <c r="C4346" t="s">
        <v>9626</v>
      </c>
      <c r="D4346" t="s">
        <v>7508</v>
      </c>
      <c r="E4346" t="s">
        <v>9627</v>
      </c>
      <c r="F4346">
        <v>4</v>
      </c>
      <c r="G4346">
        <v>3</v>
      </c>
      <c r="H4346">
        <f t="shared" si="237"/>
        <v>9</v>
      </c>
      <c r="P4346" s="10"/>
      <c r="Q4346" s="10"/>
    </row>
    <row r="4347" spans="1:17" x14ac:dyDescent="0.25">
      <c r="A4347">
        <f t="shared" si="238"/>
        <v>0</v>
      </c>
      <c r="B4347">
        <v>2005</v>
      </c>
      <c r="C4347" t="s">
        <v>9628</v>
      </c>
      <c r="D4347" t="s">
        <v>511</v>
      </c>
      <c r="E4347" t="s">
        <v>2173</v>
      </c>
      <c r="F4347">
        <v>3</v>
      </c>
      <c r="G4347">
        <v>4</v>
      </c>
      <c r="H4347">
        <f t="shared" si="237"/>
        <v>16</v>
      </c>
      <c r="P4347" s="10"/>
      <c r="Q4347" s="10"/>
    </row>
    <row r="4348" spans="1:17" x14ac:dyDescent="0.25">
      <c r="A4348">
        <f t="shared" si="238"/>
        <v>0</v>
      </c>
      <c r="B4348">
        <v>2005</v>
      </c>
      <c r="C4348" t="s">
        <v>9629</v>
      </c>
      <c r="D4348" t="s">
        <v>9630</v>
      </c>
      <c r="E4348" t="s">
        <v>9631</v>
      </c>
      <c r="F4348">
        <v>3</v>
      </c>
      <c r="G4348">
        <v>3</v>
      </c>
      <c r="H4348">
        <f t="shared" si="237"/>
        <v>9</v>
      </c>
      <c r="P4348" s="10"/>
      <c r="Q4348" s="10"/>
    </row>
    <row r="4349" spans="1:17" x14ac:dyDescent="0.25">
      <c r="A4349">
        <f t="shared" si="238"/>
        <v>0</v>
      </c>
      <c r="B4349">
        <v>2005</v>
      </c>
      <c r="C4349" t="s">
        <v>9632</v>
      </c>
      <c r="D4349" t="s">
        <v>353</v>
      </c>
      <c r="E4349" t="s">
        <v>9633</v>
      </c>
      <c r="F4349">
        <v>2</v>
      </c>
      <c r="G4349">
        <v>4</v>
      </c>
      <c r="H4349">
        <f t="shared" si="237"/>
        <v>16</v>
      </c>
      <c r="P4349" s="10"/>
      <c r="Q4349" s="10"/>
    </row>
    <row r="4350" spans="1:17" x14ac:dyDescent="0.25">
      <c r="A4350">
        <f t="shared" si="238"/>
        <v>0</v>
      </c>
      <c r="B4350">
        <v>2005</v>
      </c>
      <c r="C4350" t="s">
        <v>9634</v>
      </c>
      <c r="D4350" t="s">
        <v>1376</v>
      </c>
      <c r="E4350" t="s">
        <v>9635</v>
      </c>
      <c r="F4350">
        <v>3</v>
      </c>
      <c r="G4350">
        <v>4</v>
      </c>
      <c r="H4350">
        <f t="shared" si="237"/>
        <v>16</v>
      </c>
      <c r="P4350" s="10"/>
      <c r="Q4350" s="10"/>
    </row>
    <row r="4351" spans="1:17" x14ac:dyDescent="0.25">
      <c r="A4351">
        <f t="shared" si="238"/>
        <v>0</v>
      </c>
      <c r="B4351">
        <v>2005</v>
      </c>
      <c r="C4351" t="s">
        <v>9636</v>
      </c>
      <c r="D4351" t="s">
        <v>5204</v>
      </c>
      <c r="E4351" t="s">
        <v>9637</v>
      </c>
      <c r="F4351">
        <v>3</v>
      </c>
      <c r="G4351">
        <v>3</v>
      </c>
      <c r="H4351">
        <f t="shared" si="237"/>
        <v>9</v>
      </c>
      <c r="P4351" s="10"/>
      <c r="Q4351" s="10"/>
    </row>
    <row r="4352" spans="1:17" x14ac:dyDescent="0.25">
      <c r="A4352">
        <f t="shared" si="238"/>
        <v>0</v>
      </c>
      <c r="B4352">
        <v>2005</v>
      </c>
      <c r="C4352" t="s">
        <v>9638</v>
      </c>
      <c r="D4352" t="s">
        <v>9639</v>
      </c>
      <c r="E4352" t="s">
        <v>9640</v>
      </c>
      <c r="F4352">
        <v>4</v>
      </c>
      <c r="G4352">
        <v>4</v>
      </c>
      <c r="H4352">
        <f t="shared" si="237"/>
        <v>16</v>
      </c>
      <c r="P4352" s="10"/>
      <c r="Q4352" s="10"/>
    </row>
    <row r="4353" spans="1:17" x14ac:dyDescent="0.25">
      <c r="A4353">
        <f t="shared" si="238"/>
        <v>0</v>
      </c>
      <c r="B4353">
        <v>2005</v>
      </c>
      <c r="C4353" t="s">
        <v>9641</v>
      </c>
      <c r="D4353" t="s">
        <v>9642</v>
      </c>
      <c r="E4353" t="s">
        <v>9643</v>
      </c>
      <c r="F4353">
        <v>3</v>
      </c>
      <c r="G4353">
        <v>3</v>
      </c>
      <c r="H4353">
        <f t="shared" si="237"/>
        <v>9</v>
      </c>
      <c r="P4353" s="10"/>
      <c r="Q4353" s="10"/>
    </row>
    <row r="4354" spans="1:17" x14ac:dyDescent="0.25">
      <c r="A4354">
        <f t="shared" si="238"/>
        <v>0</v>
      </c>
      <c r="B4354">
        <v>2005</v>
      </c>
      <c r="C4354" t="s">
        <v>9644</v>
      </c>
      <c r="D4354" t="s">
        <v>1115</v>
      </c>
      <c r="E4354" t="s">
        <v>9645</v>
      </c>
      <c r="F4354">
        <v>4</v>
      </c>
      <c r="G4354">
        <v>4</v>
      </c>
      <c r="H4354">
        <f t="shared" si="237"/>
        <v>16</v>
      </c>
      <c r="P4354" s="10"/>
      <c r="Q4354" s="10"/>
    </row>
    <row r="4355" spans="1:17" x14ac:dyDescent="0.25">
      <c r="A4355">
        <f t="shared" si="238"/>
        <v>0</v>
      </c>
      <c r="B4355">
        <v>2005</v>
      </c>
      <c r="C4355" t="s">
        <v>9646</v>
      </c>
      <c r="D4355" t="s">
        <v>327</v>
      </c>
      <c r="E4355" t="s">
        <v>9647</v>
      </c>
      <c r="F4355">
        <v>2</v>
      </c>
      <c r="G4355">
        <v>4</v>
      </c>
      <c r="H4355">
        <f t="shared" si="237"/>
        <v>16</v>
      </c>
      <c r="P4355" s="10"/>
      <c r="Q4355" s="10"/>
    </row>
    <row r="4356" spans="1:17" x14ac:dyDescent="0.25">
      <c r="A4356">
        <f t="shared" si="238"/>
        <v>0</v>
      </c>
      <c r="B4356">
        <v>2005</v>
      </c>
      <c r="C4356" t="s">
        <v>9648</v>
      </c>
      <c r="D4356" t="s">
        <v>1248</v>
      </c>
      <c r="E4356" t="s">
        <v>9649</v>
      </c>
      <c r="F4356">
        <v>2</v>
      </c>
      <c r="G4356">
        <v>4</v>
      </c>
      <c r="H4356">
        <f t="shared" si="237"/>
        <v>16</v>
      </c>
      <c r="P4356" s="10"/>
      <c r="Q4356" s="10"/>
    </row>
    <row r="4357" spans="1:17" x14ac:dyDescent="0.25">
      <c r="A4357">
        <f t="shared" si="238"/>
        <v>0</v>
      </c>
      <c r="B4357">
        <v>2005</v>
      </c>
      <c r="C4357" t="s">
        <v>9650</v>
      </c>
      <c r="D4357" t="s">
        <v>9639</v>
      </c>
      <c r="E4357" t="s">
        <v>9651</v>
      </c>
      <c r="F4357">
        <v>4</v>
      </c>
      <c r="G4357">
        <v>4</v>
      </c>
      <c r="H4357">
        <f t="shared" si="237"/>
        <v>16</v>
      </c>
      <c r="P4357" s="10"/>
      <c r="Q4357" s="10"/>
    </row>
    <row r="4358" spans="1:17" x14ac:dyDescent="0.25">
      <c r="A4358">
        <f t="shared" si="238"/>
        <v>0</v>
      </c>
      <c r="B4358">
        <v>2005</v>
      </c>
      <c r="C4358" t="s">
        <v>9652</v>
      </c>
      <c r="D4358" t="s">
        <v>1788</v>
      </c>
      <c r="E4358" t="s">
        <v>9653</v>
      </c>
      <c r="F4358">
        <v>4</v>
      </c>
      <c r="G4358">
        <v>4</v>
      </c>
      <c r="H4358">
        <f t="shared" si="237"/>
        <v>16</v>
      </c>
      <c r="P4358" s="10"/>
      <c r="Q4358" s="10"/>
    </row>
    <row r="4359" spans="1:17" x14ac:dyDescent="0.25">
      <c r="A4359">
        <f t="shared" si="238"/>
        <v>0</v>
      </c>
      <c r="B4359">
        <v>2005</v>
      </c>
      <c r="C4359" t="s">
        <v>9654</v>
      </c>
      <c r="D4359" t="s">
        <v>9655</v>
      </c>
      <c r="E4359" t="s">
        <v>9656</v>
      </c>
      <c r="F4359">
        <v>3</v>
      </c>
      <c r="G4359">
        <v>3</v>
      </c>
      <c r="H4359">
        <f t="shared" si="237"/>
        <v>9</v>
      </c>
      <c r="P4359" s="10"/>
      <c r="Q4359" s="10"/>
    </row>
    <row r="4360" spans="1:17" x14ac:dyDescent="0.25">
      <c r="A4360">
        <f t="shared" si="238"/>
        <v>0</v>
      </c>
      <c r="B4360">
        <v>2005</v>
      </c>
      <c r="C4360" t="s">
        <v>9657</v>
      </c>
      <c r="D4360" t="s">
        <v>9658</v>
      </c>
      <c r="E4360" t="s">
        <v>9659</v>
      </c>
      <c r="F4360">
        <v>3</v>
      </c>
      <c r="G4360">
        <v>4</v>
      </c>
      <c r="H4360">
        <f t="shared" si="237"/>
        <v>16</v>
      </c>
      <c r="P4360" s="10"/>
      <c r="Q4360" s="10"/>
    </row>
    <row r="4361" spans="1:17" x14ac:dyDescent="0.25">
      <c r="A4361">
        <f t="shared" si="238"/>
        <v>0</v>
      </c>
      <c r="B4361">
        <v>2005</v>
      </c>
      <c r="C4361" t="s">
        <v>9660</v>
      </c>
      <c r="D4361" t="s">
        <v>437</v>
      </c>
      <c r="E4361" t="s">
        <v>8833</v>
      </c>
      <c r="F4361">
        <v>5</v>
      </c>
      <c r="G4361">
        <v>4</v>
      </c>
      <c r="H4361">
        <f t="shared" si="237"/>
        <v>16</v>
      </c>
      <c r="P4361" s="10"/>
      <c r="Q4361" s="10"/>
    </row>
    <row r="4362" spans="1:17" x14ac:dyDescent="0.25">
      <c r="A4362">
        <f t="shared" si="238"/>
        <v>0</v>
      </c>
      <c r="B4362">
        <v>2005</v>
      </c>
      <c r="C4362" t="s">
        <v>9661</v>
      </c>
      <c r="D4362" t="s">
        <v>2965</v>
      </c>
      <c r="E4362" t="s">
        <v>9662</v>
      </c>
      <c r="F4362">
        <v>2</v>
      </c>
      <c r="G4362">
        <v>3</v>
      </c>
      <c r="H4362">
        <f t="shared" si="237"/>
        <v>9</v>
      </c>
      <c r="P4362" s="10"/>
      <c r="Q4362" s="10"/>
    </row>
    <row r="4363" spans="1:17" x14ac:dyDescent="0.25">
      <c r="A4363">
        <f t="shared" si="238"/>
        <v>0</v>
      </c>
      <c r="B4363">
        <v>2005</v>
      </c>
      <c r="C4363" t="s">
        <v>9663</v>
      </c>
      <c r="D4363" t="s">
        <v>9664</v>
      </c>
      <c r="E4363" t="s">
        <v>9665</v>
      </c>
      <c r="F4363">
        <v>2</v>
      </c>
      <c r="G4363">
        <v>4</v>
      </c>
      <c r="H4363">
        <f t="shared" si="237"/>
        <v>16</v>
      </c>
      <c r="P4363" s="10"/>
      <c r="Q4363" s="10"/>
    </row>
    <row r="4364" spans="1:17" x14ac:dyDescent="0.25">
      <c r="A4364">
        <f t="shared" si="238"/>
        <v>0</v>
      </c>
      <c r="B4364">
        <v>2005</v>
      </c>
      <c r="C4364" t="s">
        <v>9666</v>
      </c>
      <c r="D4364" t="s">
        <v>1748</v>
      </c>
      <c r="E4364" t="s">
        <v>9667</v>
      </c>
      <c r="F4364">
        <v>2</v>
      </c>
      <c r="G4364">
        <v>4</v>
      </c>
      <c r="H4364">
        <f t="shared" si="237"/>
        <v>16</v>
      </c>
      <c r="P4364" s="10"/>
      <c r="Q4364" s="10"/>
    </row>
    <row r="4365" spans="1:17" x14ac:dyDescent="0.25">
      <c r="A4365">
        <f t="shared" si="238"/>
        <v>0</v>
      </c>
      <c r="B4365">
        <v>2005</v>
      </c>
      <c r="C4365" t="s">
        <v>9668</v>
      </c>
      <c r="D4365" t="s">
        <v>9669</v>
      </c>
      <c r="E4365" t="s">
        <v>9670</v>
      </c>
      <c r="F4365">
        <v>5</v>
      </c>
      <c r="G4365">
        <v>4</v>
      </c>
      <c r="H4365">
        <f t="shared" si="237"/>
        <v>16</v>
      </c>
      <c r="P4365" s="10"/>
      <c r="Q4365" s="10"/>
    </row>
    <row r="4366" spans="1:17" x14ac:dyDescent="0.25">
      <c r="A4366">
        <f t="shared" si="238"/>
        <v>0</v>
      </c>
      <c r="B4366">
        <v>2005</v>
      </c>
      <c r="C4366" t="s">
        <v>9671</v>
      </c>
      <c r="D4366" t="s">
        <v>1748</v>
      </c>
      <c r="E4366" t="s">
        <v>9672</v>
      </c>
      <c r="F4366">
        <v>3</v>
      </c>
      <c r="G4366">
        <v>3</v>
      </c>
      <c r="H4366">
        <f t="shared" si="237"/>
        <v>9</v>
      </c>
      <c r="P4366" s="10"/>
      <c r="Q4366" s="10"/>
    </row>
    <row r="4367" spans="1:17" x14ac:dyDescent="0.25">
      <c r="A4367">
        <f t="shared" si="238"/>
        <v>0</v>
      </c>
      <c r="B4367">
        <v>2005</v>
      </c>
      <c r="C4367" t="s">
        <v>9673</v>
      </c>
      <c r="D4367" t="s">
        <v>9674</v>
      </c>
      <c r="E4367" t="s">
        <v>9675</v>
      </c>
      <c r="F4367">
        <v>4</v>
      </c>
      <c r="G4367">
        <v>5</v>
      </c>
      <c r="H4367">
        <f t="shared" si="237"/>
        <v>25</v>
      </c>
      <c r="P4367" s="10"/>
      <c r="Q4367" s="10"/>
    </row>
    <row r="4368" spans="1:17" x14ac:dyDescent="0.25">
      <c r="A4368">
        <f t="shared" si="238"/>
        <v>0</v>
      </c>
      <c r="B4368">
        <v>2005</v>
      </c>
      <c r="C4368" t="s">
        <v>9676</v>
      </c>
      <c r="D4368" t="s">
        <v>9677</v>
      </c>
      <c r="E4368" t="s">
        <v>9678</v>
      </c>
      <c r="F4368">
        <v>3</v>
      </c>
      <c r="G4368">
        <v>4</v>
      </c>
      <c r="H4368">
        <f t="shared" si="237"/>
        <v>16</v>
      </c>
      <c r="P4368" s="10"/>
      <c r="Q4368" s="10"/>
    </row>
    <row r="4369" spans="1:17" x14ac:dyDescent="0.25">
      <c r="A4369">
        <f t="shared" si="238"/>
        <v>0</v>
      </c>
      <c r="B4369">
        <v>2005</v>
      </c>
      <c r="C4369" t="s">
        <v>9679</v>
      </c>
      <c r="D4369" t="s">
        <v>5563</v>
      </c>
      <c r="E4369" t="s">
        <v>9680</v>
      </c>
      <c r="F4369">
        <v>3</v>
      </c>
      <c r="G4369">
        <v>4</v>
      </c>
      <c r="H4369">
        <f t="shared" si="237"/>
        <v>16</v>
      </c>
      <c r="P4369" s="10"/>
      <c r="Q4369" s="10"/>
    </row>
    <row r="4370" spans="1:17" x14ac:dyDescent="0.25">
      <c r="A4370">
        <f t="shared" si="238"/>
        <v>0</v>
      </c>
      <c r="B4370">
        <v>2005</v>
      </c>
      <c r="C4370" t="s">
        <v>9681</v>
      </c>
      <c r="D4370" t="s">
        <v>850</v>
      </c>
      <c r="E4370" t="s">
        <v>9682</v>
      </c>
      <c r="F4370">
        <v>4</v>
      </c>
      <c r="G4370">
        <v>3</v>
      </c>
      <c r="H4370">
        <f t="shared" si="237"/>
        <v>9</v>
      </c>
      <c r="P4370" s="10"/>
      <c r="Q4370" s="10"/>
    </row>
    <row r="4371" spans="1:17" x14ac:dyDescent="0.25">
      <c r="A4371">
        <f t="shared" si="238"/>
        <v>0</v>
      </c>
      <c r="B4371">
        <v>2005</v>
      </c>
      <c r="C4371" t="s">
        <v>9683</v>
      </c>
      <c r="D4371" t="s">
        <v>5295</v>
      </c>
      <c r="E4371" t="s">
        <v>9684</v>
      </c>
      <c r="F4371">
        <v>2</v>
      </c>
      <c r="G4371">
        <v>4</v>
      </c>
      <c r="H4371">
        <f t="shared" si="237"/>
        <v>16</v>
      </c>
      <c r="P4371" s="10"/>
      <c r="Q4371" s="10"/>
    </row>
    <row r="4372" spans="1:17" x14ac:dyDescent="0.25">
      <c r="A4372">
        <f t="shared" si="238"/>
        <v>0</v>
      </c>
      <c r="B4372">
        <v>2005</v>
      </c>
      <c r="C4372" t="s">
        <v>9685</v>
      </c>
      <c r="D4372" t="s">
        <v>2374</v>
      </c>
      <c r="E4372" t="s">
        <v>9686</v>
      </c>
      <c r="F4372">
        <v>2</v>
      </c>
      <c r="G4372">
        <v>4</v>
      </c>
      <c r="H4372">
        <f t="shared" si="237"/>
        <v>16</v>
      </c>
      <c r="P4372" s="10"/>
      <c r="Q4372" s="10"/>
    </row>
    <row r="4373" spans="1:17" x14ac:dyDescent="0.25">
      <c r="A4373">
        <f t="shared" si="238"/>
        <v>0</v>
      </c>
      <c r="B4373">
        <v>2005</v>
      </c>
      <c r="C4373" t="s">
        <v>9687</v>
      </c>
      <c r="D4373" t="s">
        <v>672</v>
      </c>
      <c r="E4373" t="s">
        <v>9688</v>
      </c>
      <c r="F4373">
        <v>2</v>
      </c>
      <c r="G4373">
        <v>4</v>
      </c>
      <c r="H4373">
        <f t="shared" si="237"/>
        <v>16</v>
      </c>
      <c r="P4373" s="10"/>
      <c r="Q4373" s="10"/>
    </row>
    <row r="4374" spans="1:17" x14ac:dyDescent="0.25">
      <c r="A4374">
        <f t="shared" si="238"/>
        <v>0</v>
      </c>
      <c r="B4374">
        <v>2005</v>
      </c>
      <c r="C4374" t="s">
        <v>9689</v>
      </c>
      <c r="D4374" t="s">
        <v>9690</v>
      </c>
      <c r="E4374" t="s">
        <v>9691</v>
      </c>
      <c r="F4374">
        <v>2</v>
      </c>
      <c r="G4374">
        <v>4</v>
      </c>
      <c r="H4374">
        <f t="shared" si="237"/>
        <v>16</v>
      </c>
      <c r="P4374" s="10"/>
      <c r="Q4374" s="10"/>
    </row>
    <row r="4375" spans="1:17" x14ac:dyDescent="0.25">
      <c r="A4375">
        <f t="shared" si="238"/>
        <v>0</v>
      </c>
      <c r="B4375">
        <v>2005</v>
      </c>
      <c r="C4375" t="s">
        <v>9692</v>
      </c>
      <c r="D4375" t="s">
        <v>815</v>
      </c>
      <c r="E4375" t="s">
        <v>9693</v>
      </c>
      <c r="F4375">
        <v>2</v>
      </c>
      <c r="G4375">
        <v>4</v>
      </c>
      <c r="H4375">
        <f t="shared" si="237"/>
        <v>16</v>
      </c>
      <c r="P4375" s="10"/>
      <c r="Q4375" s="10"/>
    </row>
    <row r="4376" spans="1:17" x14ac:dyDescent="0.25">
      <c r="A4376">
        <f t="shared" si="238"/>
        <v>0</v>
      </c>
      <c r="B4376">
        <v>2005</v>
      </c>
      <c r="C4376" t="s">
        <v>9694</v>
      </c>
      <c r="D4376" t="s">
        <v>3082</v>
      </c>
      <c r="E4376" t="s">
        <v>9695</v>
      </c>
      <c r="F4376">
        <v>4</v>
      </c>
      <c r="G4376">
        <v>4</v>
      </c>
      <c r="H4376">
        <f t="shared" si="237"/>
        <v>16</v>
      </c>
      <c r="P4376" s="10"/>
      <c r="Q4376" s="10"/>
    </row>
    <row r="4377" spans="1:17" x14ac:dyDescent="0.25">
      <c r="A4377">
        <f t="shared" si="238"/>
        <v>0</v>
      </c>
      <c r="B4377">
        <v>2005</v>
      </c>
      <c r="C4377" t="s">
        <v>9696</v>
      </c>
      <c r="D4377" t="s">
        <v>9520</v>
      </c>
      <c r="E4377" t="s">
        <v>9697</v>
      </c>
      <c r="F4377">
        <v>2</v>
      </c>
      <c r="G4377">
        <v>4</v>
      </c>
      <c r="H4377">
        <f t="shared" si="237"/>
        <v>16</v>
      </c>
      <c r="P4377" s="10"/>
      <c r="Q4377" s="10"/>
    </row>
    <row r="4378" spans="1:17" x14ac:dyDescent="0.25">
      <c r="A4378">
        <f t="shared" si="238"/>
        <v>0</v>
      </c>
      <c r="B4378">
        <v>2005</v>
      </c>
      <c r="C4378" t="s">
        <v>9698</v>
      </c>
      <c r="D4378" t="s">
        <v>1622</v>
      </c>
      <c r="E4378" t="s">
        <v>9699</v>
      </c>
      <c r="F4378">
        <v>2</v>
      </c>
      <c r="G4378">
        <v>4</v>
      </c>
      <c r="H4378">
        <f t="shared" si="237"/>
        <v>16</v>
      </c>
      <c r="P4378" s="10"/>
      <c r="Q4378" s="10"/>
    </row>
    <row r="4379" spans="1:17" x14ac:dyDescent="0.25">
      <c r="A4379">
        <f t="shared" si="238"/>
        <v>0</v>
      </c>
      <c r="B4379">
        <v>2005</v>
      </c>
      <c r="C4379" t="s">
        <v>9700</v>
      </c>
      <c r="D4379" t="s">
        <v>843</v>
      </c>
      <c r="E4379" t="s">
        <v>9701</v>
      </c>
      <c r="F4379">
        <v>5</v>
      </c>
      <c r="G4379">
        <v>3</v>
      </c>
      <c r="H4379">
        <f t="shared" si="237"/>
        <v>9</v>
      </c>
      <c r="P4379" s="10"/>
      <c r="Q4379" s="10"/>
    </row>
    <row r="4380" spans="1:17" x14ac:dyDescent="0.25">
      <c r="A4380">
        <f t="shared" si="238"/>
        <v>0</v>
      </c>
      <c r="B4380">
        <v>2005</v>
      </c>
      <c r="C4380" t="s">
        <v>9702</v>
      </c>
      <c r="D4380" t="s">
        <v>445</v>
      </c>
      <c r="E4380" t="s">
        <v>9703</v>
      </c>
      <c r="F4380">
        <v>2</v>
      </c>
      <c r="G4380">
        <v>2</v>
      </c>
      <c r="H4380">
        <f t="shared" si="237"/>
        <v>4</v>
      </c>
      <c r="P4380" s="10"/>
      <c r="Q4380" s="10"/>
    </row>
    <row r="4381" spans="1:17" x14ac:dyDescent="0.25">
      <c r="A4381">
        <f t="shared" si="238"/>
        <v>0</v>
      </c>
      <c r="B4381">
        <v>2005</v>
      </c>
      <c r="C4381" t="s">
        <v>9704</v>
      </c>
      <c r="D4381" t="s">
        <v>947</v>
      </c>
      <c r="E4381" t="s">
        <v>9705</v>
      </c>
      <c r="F4381">
        <v>2</v>
      </c>
      <c r="G4381">
        <v>4</v>
      </c>
      <c r="H4381">
        <f t="shared" si="237"/>
        <v>16</v>
      </c>
      <c r="P4381" s="10"/>
      <c r="Q4381" s="10"/>
    </row>
    <row r="4382" spans="1:17" x14ac:dyDescent="0.25">
      <c r="A4382">
        <f t="shared" si="238"/>
        <v>0</v>
      </c>
      <c r="B4382">
        <v>2005</v>
      </c>
      <c r="C4382" t="s">
        <v>9706</v>
      </c>
      <c r="D4382" t="s">
        <v>2442</v>
      </c>
      <c r="E4382" t="s">
        <v>9707</v>
      </c>
      <c r="F4382">
        <v>4</v>
      </c>
      <c r="G4382">
        <v>4</v>
      </c>
      <c r="H4382">
        <f t="shared" si="237"/>
        <v>16</v>
      </c>
      <c r="P4382" s="10"/>
      <c r="Q4382" s="10"/>
    </row>
    <row r="4383" spans="1:17" x14ac:dyDescent="0.25">
      <c r="A4383">
        <f t="shared" si="238"/>
        <v>0</v>
      </c>
      <c r="B4383">
        <v>2005</v>
      </c>
      <c r="C4383" t="s">
        <v>9708</v>
      </c>
      <c r="D4383" t="s">
        <v>364</v>
      </c>
      <c r="E4383" t="s">
        <v>9709</v>
      </c>
      <c r="F4383">
        <v>3</v>
      </c>
      <c r="G4383">
        <v>4</v>
      </c>
      <c r="H4383">
        <f t="shared" si="237"/>
        <v>16</v>
      </c>
      <c r="P4383" s="10"/>
      <c r="Q4383" s="10"/>
    </row>
    <row r="4384" spans="1:17" x14ac:dyDescent="0.25">
      <c r="A4384">
        <f t="shared" si="238"/>
        <v>0</v>
      </c>
      <c r="B4384">
        <v>2005</v>
      </c>
      <c r="C4384" t="s">
        <v>9710</v>
      </c>
      <c r="D4384" t="s">
        <v>843</v>
      </c>
      <c r="E4384" t="s">
        <v>9711</v>
      </c>
      <c r="F4384">
        <v>5</v>
      </c>
      <c r="G4384">
        <v>4</v>
      </c>
      <c r="H4384">
        <f t="shared" si="237"/>
        <v>16</v>
      </c>
      <c r="P4384" s="10"/>
      <c r="Q4384" s="10"/>
    </row>
    <row r="4385" spans="1:17" x14ac:dyDescent="0.25">
      <c r="A4385">
        <f t="shared" si="238"/>
        <v>0</v>
      </c>
      <c r="B4385">
        <v>2005</v>
      </c>
      <c r="C4385" t="s">
        <v>9712</v>
      </c>
      <c r="D4385" t="s">
        <v>2640</v>
      </c>
      <c r="E4385" t="s">
        <v>9713</v>
      </c>
      <c r="F4385">
        <v>3</v>
      </c>
      <c r="G4385">
        <v>4</v>
      </c>
      <c r="H4385">
        <f t="shared" si="237"/>
        <v>16</v>
      </c>
      <c r="P4385" s="10"/>
      <c r="Q4385" s="10"/>
    </row>
    <row r="4386" spans="1:17" x14ac:dyDescent="0.25">
      <c r="A4386">
        <f t="shared" si="238"/>
        <v>0</v>
      </c>
      <c r="B4386">
        <v>2005</v>
      </c>
      <c r="C4386" t="s">
        <v>9714</v>
      </c>
      <c r="D4386" t="s">
        <v>4719</v>
      </c>
      <c r="E4386" t="s">
        <v>9715</v>
      </c>
      <c r="F4386">
        <v>4</v>
      </c>
      <c r="G4386">
        <v>3</v>
      </c>
      <c r="H4386">
        <f t="shared" si="237"/>
        <v>9</v>
      </c>
      <c r="P4386" s="10"/>
      <c r="Q4386" s="10"/>
    </row>
    <row r="4387" spans="1:17" x14ac:dyDescent="0.25">
      <c r="A4387">
        <f t="shared" si="238"/>
        <v>0</v>
      </c>
      <c r="B4387">
        <v>2005</v>
      </c>
      <c r="C4387" t="s">
        <v>9716</v>
      </c>
      <c r="D4387" t="s">
        <v>3669</v>
      </c>
      <c r="E4387" t="s">
        <v>9717</v>
      </c>
      <c r="F4387">
        <v>2</v>
      </c>
      <c r="G4387">
        <v>4</v>
      </c>
      <c r="H4387">
        <f t="shared" si="237"/>
        <v>16</v>
      </c>
      <c r="P4387" s="10"/>
      <c r="Q4387" s="10"/>
    </row>
    <row r="4388" spans="1:17" x14ac:dyDescent="0.25">
      <c r="A4388">
        <f t="shared" si="238"/>
        <v>0</v>
      </c>
      <c r="B4388">
        <v>2005</v>
      </c>
      <c r="C4388" t="s">
        <v>9718</v>
      </c>
      <c r="D4388" t="s">
        <v>9719</v>
      </c>
      <c r="E4388" t="s">
        <v>9720</v>
      </c>
      <c r="F4388">
        <v>2</v>
      </c>
      <c r="G4388">
        <v>4</v>
      </c>
      <c r="H4388">
        <f t="shared" si="237"/>
        <v>16</v>
      </c>
      <c r="P4388" s="10"/>
      <c r="Q4388" s="10"/>
    </row>
    <row r="4389" spans="1:17" x14ac:dyDescent="0.25">
      <c r="A4389">
        <f t="shared" si="238"/>
        <v>0</v>
      </c>
      <c r="B4389">
        <v>2005</v>
      </c>
      <c r="C4389" t="s">
        <v>9721</v>
      </c>
      <c r="D4389" t="s">
        <v>9722</v>
      </c>
      <c r="E4389" t="s">
        <v>9723</v>
      </c>
      <c r="F4389">
        <v>3</v>
      </c>
      <c r="G4389">
        <v>3</v>
      </c>
      <c r="H4389">
        <f t="shared" si="237"/>
        <v>9</v>
      </c>
      <c r="P4389" s="10"/>
      <c r="Q4389" s="10"/>
    </row>
    <row r="4390" spans="1:17" x14ac:dyDescent="0.25">
      <c r="A4390">
        <f t="shared" si="238"/>
        <v>0</v>
      </c>
      <c r="B4390">
        <v>2005</v>
      </c>
      <c r="C4390" t="s">
        <v>9724</v>
      </c>
      <c r="D4390" t="s">
        <v>558</v>
      </c>
      <c r="E4390" t="s">
        <v>9725</v>
      </c>
      <c r="F4390">
        <v>2</v>
      </c>
      <c r="G4390">
        <v>4</v>
      </c>
      <c r="H4390">
        <f t="shared" si="237"/>
        <v>16</v>
      </c>
      <c r="P4390" s="10"/>
      <c r="Q4390" s="10"/>
    </row>
    <row r="4391" spans="1:17" x14ac:dyDescent="0.25">
      <c r="A4391">
        <f t="shared" si="238"/>
        <v>0</v>
      </c>
      <c r="B4391">
        <v>2005</v>
      </c>
      <c r="C4391" t="s">
        <v>9726</v>
      </c>
      <c r="D4391" t="s">
        <v>5559</v>
      </c>
      <c r="E4391" t="s">
        <v>9727</v>
      </c>
      <c r="F4391">
        <v>2</v>
      </c>
      <c r="G4391">
        <v>4</v>
      </c>
      <c r="H4391">
        <f t="shared" si="237"/>
        <v>16</v>
      </c>
      <c r="P4391" s="10"/>
      <c r="Q4391" s="10"/>
    </row>
    <row r="4392" spans="1:17" x14ac:dyDescent="0.25">
      <c r="A4392">
        <f t="shared" si="238"/>
        <v>0</v>
      </c>
      <c r="B4392">
        <v>2005</v>
      </c>
      <c r="C4392" t="s">
        <v>9728</v>
      </c>
      <c r="D4392" t="s">
        <v>4719</v>
      </c>
      <c r="E4392" t="s">
        <v>9729</v>
      </c>
      <c r="F4392">
        <v>2</v>
      </c>
      <c r="G4392">
        <v>3</v>
      </c>
      <c r="H4392">
        <f t="shared" si="237"/>
        <v>9</v>
      </c>
      <c r="P4392" s="10"/>
      <c r="Q4392" s="10"/>
    </row>
    <row r="4393" spans="1:17" x14ac:dyDescent="0.25">
      <c r="A4393">
        <f t="shared" si="238"/>
        <v>0</v>
      </c>
      <c r="B4393">
        <v>2005</v>
      </c>
      <c r="C4393" t="s">
        <v>9730</v>
      </c>
      <c r="D4393" t="s">
        <v>7653</v>
      </c>
      <c r="E4393" t="s">
        <v>9731</v>
      </c>
      <c r="F4393">
        <v>2</v>
      </c>
      <c r="G4393">
        <v>4</v>
      </c>
      <c r="H4393">
        <f t="shared" si="237"/>
        <v>16</v>
      </c>
      <c r="P4393" s="10"/>
      <c r="Q4393" s="10"/>
    </row>
    <row r="4394" spans="1:17" x14ac:dyDescent="0.25">
      <c r="A4394">
        <f t="shared" si="238"/>
        <v>0</v>
      </c>
      <c r="B4394">
        <v>2005</v>
      </c>
      <c r="C4394" t="s">
        <v>9732</v>
      </c>
      <c r="D4394" t="s">
        <v>9733</v>
      </c>
      <c r="E4394" t="s">
        <v>9734</v>
      </c>
      <c r="F4394">
        <v>2</v>
      </c>
      <c r="G4394">
        <v>4</v>
      </c>
      <c r="H4394">
        <f t="shared" si="237"/>
        <v>16</v>
      </c>
      <c r="P4394" s="10"/>
      <c r="Q4394" s="10"/>
    </row>
    <row r="4395" spans="1:17" x14ac:dyDescent="0.25">
      <c r="A4395">
        <f t="shared" si="238"/>
        <v>0</v>
      </c>
      <c r="B4395">
        <v>2005</v>
      </c>
      <c r="C4395" t="s">
        <v>9735</v>
      </c>
      <c r="D4395" t="s">
        <v>1748</v>
      </c>
      <c r="E4395" t="s">
        <v>9736</v>
      </c>
      <c r="F4395">
        <v>2</v>
      </c>
      <c r="G4395">
        <v>4</v>
      </c>
      <c r="H4395">
        <f t="shared" si="237"/>
        <v>16</v>
      </c>
      <c r="P4395" s="10"/>
      <c r="Q4395" s="10"/>
    </row>
    <row r="4396" spans="1:17" x14ac:dyDescent="0.25">
      <c r="A4396">
        <f t="shared" si="238"/>
        <v>0</v>
      </c>
      <c r="B4396">
        <v>2005</v>
      </c>
      <c r="C4396" t="s">
        <v>9737</v>
      </c>
      <c r="D4396" t="s">
        <v>1598</v>
      </c>
      <c r="E4396" t="s">
        <v>9738</v>
      </c>
      <c r="F4396">
        <v>2</v>
      </c>
      <c r="G4396">
        <v>4</v>
      </c>
      <c r="H4396">
        <f t="shared" si="237"/>
        <v>16</v>
      </c>
      <c r="P4396" s="10"/>
      <c r="Q4396" s="10"/>
    </row>
    <row r="4397" spans="1:17" x14ac:dyDescent="0.25">
      <c r="A4397">
        <f t="shared" si="238"/>
        <v>0</v>
      </c>
      <c r="B4397">
        <v>2005</v>
      </c>
      <c r="C4397" t="s">
        <v>9739</v>
      </c>
      <c r="D4397" t="s">
        <v>4321</v>
      </c>
      <c r="E4397" t="s">
        <v>9740</v>
      </c>
      <c r="F4397">
        <v>2</v>
      </c>
      <c r="G4397">
        <v>4</v>
      </c>
      <c r="H4397">
        <f t="shared" si="237"/>
        <v>16</v>
      </c>
      <c r="P4397" s="10"/>
      <c r="Q4397" s="10"/>
    </row>
    <row r="4398" spans="1:17" x14ac:dyDescent="0.25">
      <c r="A4398">
        <f t="shared" si="238"/>
        <v>0</v>
      </c>
      <c r="B4398">
        <v>2005</v>
      </c>
      <c r="C4398" t="s">
        <v>9741</v>
      </c>
      <c r="D4398" t="s">
        <v>484</v>
      </c>
      <c r="E4398" t="s">
        <v>9742</v>
      </c>
      <c r="F4398">
        <v>2</v>
      </c>
      <c r="G4398">
        <v>4</v>
      </c>
      <c r="H4398">
        <f t="shared" si="237"/>
        <v>16</v>
      </c>
      <c r="P4398" s="10"/>
      <c r="Q4398" s="10"/>
    </row>
    <row r="4399" spans="1:17" x14ac:dyDescent="0.25">
      <c r="A4399">
        <f t="shared" si="238"/>
        <v>0</v>
      </c>
      <c r="B4399">
        <v>2005</v>
      </c>
      <c r="C4399" t="s">
        <v>9743</v>
      </c>
      <c r="D4399" t="s">
        <v>2562</v>
      </c>
      <c r="E4399" t="s">
        <v>9744</v>
      </c>
      <c r="F4399">
        <v>2</v>
      </c>
      <c r="G4399">
        <v>4</v>
      </c>
      <c r="H4399">
        <f t="shared" si="237"/>
        <v>16</v>
      </c>
      <c r="P4399" s="10"/>
      <c r="Q4399" s="10"/>
    </row>
    <row r="4400" spans="1:17" x14ac:dyDescent="0.25">
      <c r="A4400">
        <f t="shared" si="238"/>
        <v>0</v>
      </c>
      <c r="B4400">
        <v>2005</v>
      </c>
      <c r="C4400" t="s">
        <v>9745</v>
      </c>
      <c r="D4400" t="s">
        <v>511</v>
      </c>
      <c r="E4400" t="s">
        <v>9746</v>
      </c>
      <c r="F4400">
        <v>2</v>
      </c>
      <c r="G4400">
        <v>4</v>
      </c>
      <c r="H4400">
        <f t="shared" si="237"/>
        <v>16</v>
      </c>
      <c r="P4400" s="10"/>
      <c r="Q4400" s="10"/>
    </row>
    <row r="4401" spans="1:17" x14ac:dyDescent="0.25">
      <c r="A4401">
        <f t="shared" si="238"/>
        <v>0</v>
      </c>
      <c r="B4401">
        <v>2005</v>
      </c>
      <c r="C4401" t="s">
        <v>9747</v>
      </c>
      <c r="D4401" t="s">
        <v>484</v>
      </c>
      <c r="E4401" t="s">
        <v>9748</v>
      </c>
      <c r="F4401">
        <v>2</v>
      </c>
      <c r="G4401">
        <v>3</v>
      </c>
      <c r="H4401">
        <f t="shared" si="237"/>
        <v>9</v>
      </c>
      <c r="P4401" s="10"/>
      <c r="Q4401" s="10"/>
    </row>
    <row r="4402" spans="1:17" x14ac:dyDescent="0.25">
      <c r="A4402">
        <f t="shared" si="238"/>
        <v>0</v>
      </c>
      <c r="B4402">
        <v>2005</v>
      </c>
      <c r="C4402" t="s">
        <v>9749</v>
      </c>
      <c r="D4402" t="s">
        <v>392</v>
      </c>
      <c r="E4402" t="s">
        <v>9750</v>
      </c>
      <c r="F4402">
        <v>4</v>
      </c>
      <c r="G4402">
        <v>4</v>
      </c>
      <c r="H4402">
        <f t="shared" si="237"/>
        <v>16</v>
      </c>
      <c r="P4402" s="10"/>
      <c r="Q4402" s="10"/>
    </row>
    <row r="4403" spans="1:17" x14ac:dyDescent="0.25">
      <c r="A4403">
        <f t="shared" si="238"/>
        <v>0</v>
      </c>
      <c r="B4403">
        <v>2005</v>
      </c>
      <c r="C4403" t="s">
        <v>9751</v>
      </c>
      <c r="D4403" t="s">
        <v>602</v>
      </c>
      <c r="E4403" t="s">
        <v>9752</v>
      </c>
      <c r="F4403">
        <v>2</v>
      </c>
      <c r="G4403">
        <v>4</v>
      </c>
      <c r="H4403">
        <f t="shared" si="237"/>
        <v>16</v>
      </c>
      <c r="P4403" s="10"/>
      <c r="Q4403" s="10"/>
    </row>
    <row r="4404" spans="1:17" x14ac:dyDescent="0.25">
      <c r="A4404">
        <f t="shared" si="238"/>
        <v>0</v>
      </c>
      <c r="B4404">
        <v>2005</v>
      </c>
      <c r="C4404" t="s">
        <v>9753</v>
      </c>
      <c r="D4404" t="s">
        <v>835</v>
      </c>
      <c r="E4404" t="s">
        <v>9754</v>
      </c>
      <c r="F4404">
        <v>2</v>
      </c>
      <c r="G4404">
        <v>4</v>
      </c>
      <c r="H4404">
        <f t="shared" ref="H4404:H4467" si="239">G4404^2</f>
        <v>16</v>
      </c>
      <c r="P4404" s="10"/>
      <c r="Q4404" s="10"/>
    </row>
    <row r="4405" spans="1:17" x14ac:dyDescent="0.25">
      <c r="A4405">
        <f t="shared" ref="A4405:A4468" si="240">IF(C4405=C4404,1,0)</f>
        <v>0</v>
      </c>
      <c r="B4405">
        <v>2005</v>
      </c>
      <c r="C4405" t="s">
        <v>9755</v>
      </c>
      <c r="D4405" t="s">
        <v>988</v>
      </c>
      <c r="E4405" t="s">
        <v>9756</v>
      </c>
      <c r="F4405">
        <v>4</v>
      </c>
      <c r="G4405">
        <v>4</v>
      </c>
      <c r="H4405">
        <f t="shared" si="239"/>
        <v>16</v>
      </c>
      <c r="P4405" s="10"/>
      <c r="Q4405" s="10"/>
    </row>
    <row r="4406" spans="1:17" x14ac:dyDescent="0.25">
      <c r="A4406">
        <f t="shared" si="240"/>
        <v>0</v>
      </c>
      <c r="B4406">
        <v>2005</v>
      </c>
      <c r="C4406" t="s">
        <v>9757</v>
      </c>
      <c r="D4406" t="s">
        <v>2198</v>
      </c>
      <c r="E4406" t="s">
        <v>9758</v>
      </c>
      <c r="F4406">
        <v>3</v>
      </c>
      <c r="G4406">
        <v>4</v>
      </c>
      <c r="H4406">
        <f t="shared" si="239"/>
        <v>16</v>
      </c>
      <c r="P4406" s="10"/>
      <c r="Q4406" s="10"/>
    </row>
    <row r="4407" spans="1:17" x14ac:dyDescent="0.25">
      <c r="A4407">
        <f t="shared" si="240"/>
        <v>0</v>
      </c>
      <c r="B4407">
        <v>2005</v>
      </c>
      <c r="C4407" t="s">
        <v>9759</v>
      </c>
      <c r="D4407" t="s">
        <v>9760</v>
      </c>
      <c r="E4407" t="s">
        <v>9761</v>
      </c>
      <c r="F4407">
        <v>3</v>
      </c>
      <c r="G4407">
        <v>3</v>
      </c>
      <c r="H4407">
        <f t="shared" si="239"/>
        <v>9</v>
      </c>
      <c r="P4407" s="10"/>
      <c r="Q4407" s="10"/>
    </row>
    <row r="4408" spans="1:17" x14ac:dyDescent="0.25">
      <c r="A4408">
        <f t="shared" si="240"/>
        <v>0</v>
      </c>
      <c r="B4408">
        <v>2005</v>
      </c>
      <c r="C4408" t="s">
        <v>9762</v>
      </c>
      <c r="D4408" t="s">
        <v>1359</v>
      </c>
      <c r="E4408" t="s">
        <v>9763</v>
      </c>
      <c r="F4408">
        <v>5</v>
      </c>
      <c r="G4408">
        <v>3</v>
      </c>
      <c r="H4408">
        <f t="shared" si="239"/>
        <v>9</v>
      </c>
      <c r="P4408" s="10"/>
      <c r="Q4408" s="10"/>
    </row>
    <row r="4409" spans="1:17" x14ac:dyDescent="0.25">
      <c r="A4409">
        <f t="shared" si="240"/>
        <v>0</v>
      </c>
      <c r="B4409">
        <v>2005</v>
      </c>
      <c r="C4409" t="s">
        <v>9764</v>
      </c>
      <c r="D4409" t="s">
        <v>364</v>
      </c>
      <c r="E4409" t="s">
        <v>9765</v>
      </c>
      <c r="F4409">
        <v>3</v>
      </c>
      <c r="G4409">
        <v>4</v>
      </c>
      <c r="H4409">
        <f t="shared" si="239"/>
        <v>16</v>
      </c>
      <c r="P4409" s="10"/>
      <c r="Q4409" s="10"/>
    </row>
    <row r="4410" spans="1:17" x14ac:dyDescent="0.25">
      <c r="A4410">
        <f t="shared" si="240"/>
        <v>0</v>
      </c>
      <c r="B4410">
        <v>2005</v>
      </c>
      <c r="C4410" t="s">
        <v>9766</v>
      </c>
      <c r="D4410" t="s">
        <v>2668</v>
      </c>
      <c r="E4410" t="s">
        <v>9767</v>
      </c>
      <c r="F4410">
        <v>3</v>
      </c>
      <c r="G4410">
        <v>4</v>
      </c>
      <c r="H4410">
        <f t="shared" si="239"/>
        <v>16</v>
      </c>
      <c r="P4410" s="10"/>
      <c r="Q4410" s="10"/>
    </row>
    <row r="4411" spans="1:17" x14ac:dyDescent="0.25">
      <c r="A4411">
        <f t="shared" si="240"/>
        <v>0</v>
      </c>
      <c r="B4411">
        <v>2005</v>
      </c>
      <c r="C4411" t="s">
        <v>9768</v>
      </c>
      <c r="D4411" t="s">
        <v>9769</v>
      </c>
      <c r="E4411" t="s">
        <v>9770</v>
      </c>
      <c r="F4411">
        <v>3</v>
      </c>
      <c r="G4411">
        <v>4</v>
      </c>
      <c r="H4411">
        <f t="shared" si="239"/>
        <v>16</v>
      </c>
      <c r="P4411" s="10"/>
      <c r="Q4411" s="10"/>
    </row>
    <row r="4412" spans="1:17" x14ac:dyDescent="0.25">
      <c r="A4412">
        <f t="shared" si="240"/>
        <v>0</v>
      </c>
      <c r="B4412">
        <v>2005</v>
      </c>
      <c r="C4412" t="s">
        <v>9771</v>
      </c>
      <c r="D4412" t="s">
        <v>3979</v>
      </c>
      <c r="E4412" t="s">
        <v>9772</v>
      </c>
      <c r="F4412">
        <v>3</v>
      </c>
      <c r="G4412">
        <v>4</v>
      </c>
      <c r="H4412">
        <f t="shared" si="239"/>
        <v>16</v>
      </c>
      <c r="P4412" s="10"/>
      <c r="Q4412" s="10"/>
    </row>
    <row r="4413" spans="1:17" x14ac:dyDescent="0.25">
      <c r="A4413">
        <f t="shared" si="240"/>
        <v>0</v>
      </c>
      <c r="B4413">
        <v>2005</v>
      </c>
      <c r="C4413" t="s">
        <v>9773</v>
      </c>
      <c r="D4413" t="s">
        <v>458</v>
      </c>
      <c r="E4413" t="s">
        <v>9774</v>
      </c>
      <c r="F4413">
        <v>3</v>
      </c>
      <c r="G4413">
        <v>4</v>
      </c>
      <c r="H4413">
        <f t="shared" si="239"/>
        <v>16</v>
      </c>
      <c r="P4413" s="10"/>
      <c r="Q4413" s="10"/>
    </row>
    <row r="4414" spans="1:17" x14ac:dyDescent="0.25">
      <c r="A4414">
        <f t="shared" si="240"/>
        <v>0</v>
      </c>
      <c r="B4414">
        <v>2005</v>
      </c>
      <c r="C4414" t="s">
        <v>9775</v>
      </c>
      <c r="D4414" t="s">
        <v>5828</v>
      </c>
      <c r="E4414" t="s">
        <v>9776</v>
      </c>
      <c r="F4414">
        <v>3</v>
      </c>
      <c r="G4414">
        <v>3</v>
      </c>
      <c r="H4414">
        <f t="shared" si="239"/>
        <v>9</v>
      </c>
      <c r="P4414" s="10"/>
      <c r="Q4414" s="10"/>
    </row>
    <row r="4415" spans="1:17" x14ac:dyDescent="0.25">
      <c r="A4415">
        <f t="shared" si="240"/>
        <v>0</v>
      </c>
      <c r="B4415">
        <v>2005</v>
      </c>
      <c r="C4415" t="s">
        <v>9777</v>
      </c>
      <c r="D4415" t="s">
        <v>7803</v>
      </c>
      <c r="E4415" t="s">
        <v>9778</v>
      </c>
      <c r="F4415">
        <v>3</v>
      </c>
      <c r="G4415">
        <v>3</v>
      </c>
      <c r="H4415">
        <f t="shared" si="239"/>
        <v>9</v>
      </c>
      <c r="P4415" s="10"/>
      <c r="Q4415" s="10"/>
    </row>
    <row r="4416" spans="1:17" x14ac:dyDescent="0.25">
      <c r="A4416">
        <f t="shared" si="240"/>
        <v>0</v>
      </c>
      <c r="B4416">
        <v>2005</v>
      </c>
      <c r="C4416" t="s">
        <v>9779</v>
      </c>
      <c r="D4416" t="s">
        <v>7803</v>
      </c>
      <c r="E4416" t="s">
        <v>9780</v>
      </c>
      <c r="F4416">
        <v>3</v>
      </c>
      <c r="G4416">
        <v>4</v>
      </c>
      <c r="H4416">
        <f t="shared" si="239"/>
        <v>16</v>
      </c>
      <c r="P4416" s="10"/>
      <c r="Q4416" s="10"/>
    </row>
    <row r="4417" spans="1:17" x14ac:dyDescent="0.25">
      <c r="A4417">
        <f t="shared" si="240"/>
        <v>0</v>
      </c>
      <c r="B4417">
        <v>2005</v>
      </c>
      <c r="C4417" t="s">
        <v>9781</v>
      </c>
      <c r="D4417" t="s">
        <v>9782</v>
      </c>
      <c r="E4417" t="s">
        <v>9783</v>
      </c>
      <c r="F4417">
        <v>3</v>
      </c>
      <c r="G4417">
        <v>4</v>
      </c>
      <c r="H4417">
        <f t="shared" si="239"/>
        <v>16</v>
      </c>
      <c r="P4417" s="10"/>
      <c r="Q4417" s="10"/>
    </row>
    <row r="4418" spans="1:17" x14ac:dyDescent="0.25">
      <c r="A4418">
        <f t="shared" si="240"/>
        <v>0</v>
      </c>
      <c r="B4418">
        <v>2005</v>
      </c>
      <c r="C4418" t="s">
        <v>9784</v>
      </c>
      <c r="D4418" t="s">
        <v>2332</v>
      </c>
      <c r="E4418" t="s">
        <v>6391</v>
      </c>
      <c r="F4418">
        <v>3</v>
      </c>
      <c r="G4418">
        <v>3</v>
      </c>
      <c r="H4418">
        <f t="shared" si="239"/>
        <v>9</v>
      </c>
      <c r="P4418" s="10"/>
      <c r="Q4418" s="10"/>
    </row>
    <row r="4419" spans="1:17" x14ac:dyDescent="0.25">
      <c r="A4419">
        <f t="shared" si="240"/>
        <v>0</v>
      </c>
      <c r="B4419">
        <v>2005</v>
      </c>
      <c r="C4419" t="s">
        <v>9785</v>
      </c>
      <c r="D4419" t="s">
        <v>5563</v>
      </c>
      <c r="E4419" t="s">
        <v>9786</v>
      </c>
      <c r="F4419">
        <v>3</v>
      </c>
      <c r="G4419">
        <v>3</v>
      </c>
      <c r="H4419">
        <f t="shared" si="239"/>
        <v>9</v>
      </c>
      <c r="P4419" s="10"/>
      <c r="Q4419" s="10"/>
    </row>
    <row r="4420" spans="1:17" x14ac:dyDescent="0.25">
      <c r="A4420">
        <f t="shared" si="240"/>
        <v>0</v>
      </c>
      <c r="B4420">
        <v>2005</v>
      </c>
      <c r="C4420" t="s">
        <v>9787</v>
      </c>
      <c r="D4420" t="s">
        <v>2374</v>
      </c>
      <c r="E4420" t="s">
        <v>9788</v>
      </c>
      <c r="F4420">
        <v>2</v>
      </c>
      <c r="G4420">
        <v>4</v>
      </c>
      <c r="H4420">
        <f t="shared" si="239"/>
        <v>16</v>
      </c>
      <c r="P4420" s="10"/>
      <c r="Q4420" s="10"/>
    </row>
    <row r="4421" spans="1:17" x14ac:dyDescent="0.25">
      <c r="A4421">
        <f t="shared" si="240"/>
        <v>0</v>
      </c>
      <c r="B4421">
        <v>2005</v>
      </c>
      <c r="C4421" t="s">
        <v>9789</v>
      </c>
      <c r="D4421" t="s">
        <v>7803</v>
      </c>
      <c r="E4421" t="s">
        <v>9790</v>
      </c>
      <c r="F4421">
        <v>3</v>
      </c>
      <c r="G4421">
        <v>4</v>
      </c>
      <c r="H4421">
        <f t="shared" si="239"/>
        <v>16</v>
      </c>
      <c r="P4421" s="10"/>
      <c r="Q4421" s="10"/>
    </row>
    <row r="4422" spans="1:17" x14ac:dyDescent="0.25">
      <c r="A4422">
        <f t="shared" si="240"/>
        <v>0</v>
      </c>
      <c r="B4422">
        <v>2005</v>
      </c>
      <c r="C4422" t="s">
        <v>9791</v>
      </c>
      <c r="D4422" t="s">
        <v>409</v>
      </c>
      <c r="E4422" t="s">
        <v>9792</v>
      </c>
      <c r="F4422">
        <v>5</v>
      </c>
      <c r="G4422">
        <v>4</v>
      </c>
      <c r="H4422">
        <f t="shared" si="239"/>
        <v>16</v>
      </c>
      <c r="P4422" s="10"/>
      <c r="Q4422" s="10"/>
    </row>
    <row r="4423" spans="1:17" x14ac:dyDescent="0.25">
      <c r="A4423">
        <f t="shared" si="240"/>
        <v>0</v>
      </c>
      <c r="B4423">
        <v>2005</v>
      </c>
      <c r="C4423" t="s">
        <v>9793</v>
      </c>
      <c r="D4423" t="s">
        <v>379</v>
      </c>
      <c r="E4423" t="s">
        <v>9794</v>
      </c>
      <c r="F4423">
        <v>2</v>
      </c>
      <c r="G4423">
        <v>4</v>
      </c>
      <c r="H4423">
        <f t="shared" si="239"/>
        <v>16</v>
      </c>
      <c r="P4423" s="10"/>
      <c r="Q4423" s="10"/>
    </row>
    <row r="4424" spans="1:17" x14ac:dyDescent="0.25">
      <c r="A4424">
        <f t="shared" si="240"/>
        <v>0</v>
      </c>
      <c r="B4424">
        <v>2005</v>
      </c>
      <c r="C4424" t="s">
        <v>9795</v>
      </c>
      <c r="D4424" t="s">
        <v>688</v>
      </c>
      <c r="E4424" t="s">
        <v>9796</v>
      </c>
      <c r="F4424">
        <v>3</v>
      </c>
      <c r="G4424">
        <v>2</v>
      </c>
      <c r="H4424">
        <f t="shared" si="239"/>
        <v>4</v>
      </c>
      <c r="P4424" s="10"/>
      <c r="Q4424" s="10"/>
    </row>
    <row r="4425" spans="1:17" x14ac:dyDescent="0.25">
      <c r="A4425">
        <f t="shared" si="240"/>
        <v>0</v>
      </c>
      <c r="B4425">
        <v>2005</v>
      </c>
      <c r="C4425" t="s">
        <v>9797</v>
      </c>
      <c r="D4425" t="s">
        <v>3020</v>
      </c>
      <c r="E4425" t="s">
        <v>9798</v>
      </c>
      <c r="F4425">
        <v>4</v>
      </c>
      <c r="G4425">
        <v>4</v>
      </c>
      <c r="H4425">
        <f t="shared" si="239"/>
        <v>16</v>
      </c>
      <c r="P4425" s="10"/>
      <c r="Q4425" s="10"/>
    </row>
    <row r="4426" spans="1:17" x14ac:dyDescent="0.25">
      <c r="A4426">
        <f t="shared" si="240"/>
        <v>0</v>
      </c>
      <c r="B4426">
        <v>2005</v>
      </c>
      <c r="C4426" t="s">
        <v>9799</v>
      </c>
      <c r="D4426" t="s">
        <v>9800</v>
      </c>
      <c r="E4426" t="s">
        <v>9801</v>
      </c>
      <c r="F4426">
        <v>4</v>
      </c>
      <c r="G4426">
        <v>4</v>
      </c>
      <c r="H4426">
        <f t="shared" si="239"/>
        <v>16</v>
      </c>
      <c r="P4426" s="10"/>
      <c r="Q4426" s="10"/>
    </row>
    <row r="4427" spans="1:17" x14ac:dyDescent="0.25">
      <c r="A4427">
        <f t="shared" si="240"/>
        <v>0</v>
      </c>
      <c r="B4427">
        <v>2005</v>
      </c>
      <c r="C4427" t="s">
        <v>9802</v>
      </c>
      <c r="D4427" t="s">
        <v>2223</v>
      </c>
      <c r="E4427" t="s">
        <v>9803</v>
      </c>
      <c r="F4427">
        <v>3</v>
      </c>
      <c r="G4427">
        <v>3</v>
      </c>
      <c r="H4427">
        <f t="shared" si="239"/>
        <v>9</v>
      </c>
      <c r="P4427" s="10"/>
      <c r="Q4427" s="10"/>
    </row>
    <row r="4428" spans="1:17" x14ac:dyDescent="0.25">
      <c r="A4428">
        <f t="shared" si="240"/>
        <v>0</v>
      </c>
      <c r="B4428">
        <v>2005</v>
      </c>
      <c r="C4428" t="s">
        <v>9804</v>
      </c>
      <c r="D4428" t="s">
        <v>921</v>
      </c>
      <c r="E4428" t="s">
        <v>9805</v>
      </c>
      <c r="F4428">
        <v>3</v>
      </c>
      <c r="G4428">
        <v>2</v>
      </c>
      <c r="H4428">
        <f t="shared" si="239"/>
        <v>4</v>
      </c>
      <c r="P4428" s="10"/>
      <c r="Q4428" s="10"/>
    </row>
    <row r="4429" spans="1:17" x14ac:dyDescent="0.25">
      <c r="A4429">
        <f t="shared" si="240"/>
        <v>0</v>
      </c>
      <c r="B4429">
        <v>2005</v>
      </c>
      <c r="C4429" t="s">
        <v>9806</v>
      </c>
      <c r="D4429" t="s">
        <v>1505</v>
      </c>
      <c r="E4429" t="s">
        <v>9807</v>
      </c>
      <c r="F4429">
        <v>2</v>
      </c>
      <c r="G4429">
        <v>4</v>
      </c>
      <c r="H4429">
        <f t="shared" si="239"/>
        <v>16</v>
      </c>
      <c r="P4429" s="10"/>
      <c r="Q4429" s="10"/>
    </row>
    <row r="4430" spans="1:17" x14ac:dyDescent="0.25">
      <c r="A4430">
        <f t="shared" si="240"/>
        <v>0</v>
      </c>
      <c r="B4430">
        <v>2005</v>
      </c>
      <c r="C4430" t="s">
        <v>9808</v>
      </c>
      <c r="D4430" t="s">
        <v>4031</v>
      </c>
      <c r="E4430" t="s">
        <v>9809</v>
      </c>
      <c r="F4430">
        <v>5</v>
      </c>
      <c r="G4430">
        <v>4</v>
      </c>
      <c r="H4430">
        <f t="shared" si="239"/>
        <v>16</v>
      </c>
      <c r="P4430" s="10"/>
      <c r="Q4430" s="10"/>
    </row>
    <row r="4431" spans="1:17" x14ac:dyDescent="0.25">
      <c r="A4431">
        <f t="shared" si="240"/>
        <v>0</v>
      </c>
      <c r="B4431">
        <v>2005</v>
      </c>
      <c r="C4431" t="s">
        <v>9810</v>
      </c>
      <c r="D4431" t="s">
        <v>9811</v>
      </c>
      <c r="E4431" t="s">
        <v>9812</v>
      </c>
      <c r="F4431">
        <v>3</v>
      </c>
      <c r="G4431">
        <v>3</v>
      </c>
      <c r="H4431">
        <f t="shared" si="239"/>
        <v>9</v>
      </c>
      <c r="P4431" s="10"/>
      <c r="Q4431" s="10"/>
    </row>
    <row r="4432" spans="1:17" x14ac:dyDescent="0.25">
      <c r="A4432">
        <f t="shared" si="240"/>
        <v>0</v>
      </c>
      <c r="B4432">
        <v>2005</v>
      </c>
      <c r="C4432" t="s">
        <v>9813</v>
      </c>
      <c r="D4432" t="s">
        <v>736</v>
      </c>
      <c r="E4432" t="s">
        <v>9814</v>
      </c>
      <c r="F4432">
        <v>3</v>
      </c>
      <c r="G4432">
        <v>3</v>
      </c>
      <c r="H4432">
        <f t="shared" si="239"/>
        <v>9</v>
      </c>
      <c r="P4432" s="10"/>
      <c r="Q4432" s="10"/>
    </row>
    <row r="4433" spans="1:17" x14ac:dyDescent="0.25">
      <c r="A4433">
        <f t="shared" si="240"/>
        <v>0</v>
      </c>
      <c r="B4433">
        <v>2005</v>
      </c>
      <c r="C4433" t="s">
        <v>9815</v>
      </c>
      <c r="D4433" t="s">
        <v>688</v>
      </c>
      <c r="E4433" t="s">
        <v>9816</v>
      </c>
      <c r="F4433">
        <v>3</v>
      </c>
      <c r="G4433">
        <v>4</v>
      </c>
      <c r="H4433">
        <f t="shared" si="239"/>
        <v>16</v>
      </c>
      <c r="P4433" s="10"/>
      <c r="Q4433" s="10"/>
    </row>
    <row r="4434" spans="1:17" x14ac:dyDescent="0.25">
      <c r="A4434">
        <f t="shared" si="240"/>
        <v>0</v>
      </c>
      <c r="B4434">
        <v>2005</v>
      </c>
      <c r="C4434" t="s">
        <v>9817</v>
      </c>
      <c r="D4434" t="s">
        <v>6064</v>
      </c>
      <c r="E4434" t="s">
        <v>9818</v>
      </c>
      <c r="F4434">
        <v>2</v>
      </c>
      <c r="G4434">
        <v>4</v>
      </c>
      <c r="H4434">
        <f t="shared" si="239"/>
        <v>16</v>
      </c>
      <c r="P4434" s="10"/>
      <c r="Q4434" s="10"/>
    </row>
    <row r="4435" spans="1:17" x14ac:dyDescent="0.25">
      <c r="A4435">
        <f t="shared" si="240"/>
        <v>0</v>
      </c>
      <c r="B4435">
        <v>2005</v>
      </c>
      <c r="C4435" t="s">
        <v>9819</v>
      </c>
      <c r="D4435" t="s">
        <v>9820</v>
      </c>
      <c r="E4435" t="s">
        <v>9821</v>
      </c>
      <c r="F4435">
        <v>2</v>
      </c>
      <c r="G4435">
        <v>4</v>
      </c>
      <c r="H4435">
        <f t="shared" si="239"/>
        <v>16</v>
      </c>
      <c r="P4435" s="10"/>
      <c r="Q4435" s="10"/>
    </row>
    <row r="4436" spans="1:17" x14ac:dyDescent="0.25">
      <c r="A4436">
        <f t="shared" si="240"/>
        <v>0</v>
      </c>
      <c r="B4436">
        <v>2005</v>
      </c>
      <c r="C4436" t="s">
        <v>9822</v>
      </c>
      <c r="D4436" t="s">
        <v>353</v>
      </c>
      <c r="E4436" t="s">
        <v>9823</v>
      </c>
      <c r="F4436">
        <v>2</v>
      </c>
      <c r="G4436">
        <v>4</v>
      </c>
      <c r="H4436">
        <f t="shared" si="239"/>
        <v>16</v>
      </c>
      <c r="P4436" s="10"/>
      <c r="Q4436" s="10"/>
    </row>
    <row r="4437" spans="1:17" x14ac:dyDescent="0.25">
      <c r="A4437">
        <f t="shared" si="240"/>
        <v>0</v>
      </c>
      <c r="B4437">
        <v>2005</v>
      </c>
      <c r="C4437" t="s">
        <v>9824</v>
      </c>
      <c r="D4437" t="s">
        <v>1735</v>
      </c>
      <c r="E4437" t="s">
        <v>9825</v>
      </c>
      <c r="F4437">
        <v>4</v>
      </c>
      <c r="G4437">
        <v>5</v>
      </c>
      <c r="H4437">
        <f t="shared" si="239"/>
        <v>25</v>
      </c>
      <c r="P4437" s="10"/>
      <c r="Q4437" s="10"/>
    </row>
    <row r="4438" spans="1:17" x14ac:dyDescent="0.25">
      <c r="A4438">
        <f t="shared" si="240"/>
        <v>0</v>
      </c>
      <c r="B4438">
        <v>2005</v>
      </c>
      <c r="C4438" t="s">
        <v>9826</v>
      </c>
      <c r="D4438" t="s">
        <v>4100</v>
      </c>
      <c r="E4438" t="s">
        <v>9827</v>
      </c>
      <c r="F4438">
        <v>3</v>
      </c>
      <c r="G4438">
        <v>4</v>
      </c>
      <c r="H4438">
        <f t="shared" si="239"/>
        <v>16</v>
      </c>
      <c r="P4438" s="10"/>
      <c r="Q4438" s="10"/>
    </row>
    <row r="4439" spans="1:17" x14ac:dyDescent="0.25">
      <c r="A4439">
        <f t="shared" si="240"/>
        <v>0</v>
      </c>
      <c r="B4439">
        <v>2005</v>
      </c>
      <c r="C4439" t="s">
        <v>9828</v>
      </c>
      <c r="D4439" t="s">
        <v>1527</v>
      </c>
      <c r="E4439" t="s">
        <v>9829</v>
      </c>
      <c r="F4439">
        <v>3</v>
      </c>
      <c r="G4439">
        <v>3</v>
      </c>
      <c r="H4439">
        <f t="shared" si="239"/>
        <v>9</v>
      </c>
      <c r="P4439" s="10"/>
      <c r="Q4439" s="10"/>
    </row>
    <row r="4440" spans="1:17" x14ac:dyDescent="0.25">
      <c r="A4440">
        <f t="shared" si="240"/>
        <v>0</v>
      </c>
      <c r="B4440">
        <v>2005</v>
      </c>
      <c r="C4440" t="s">
        <v>9830</v>
      </c>
      <c r="D4440" t="s">
        <v>936</v>
      </c>
      <c r="E4440" t="s">
        <v>9831</v>
      </c>
      <c r="F4440">
        <v>3</v>
      </c>
      <c r="G4440">
        <v>3</v>
      </c>
      <c r="H4440">
        <f t="shared" si="239"/>
        <v>9</v>
      </c>
      <c r="P4440" s="10"/>
      <c r="Q4440" s="10"/>
    </row>
    <row r="4441" spans="1:17" x14ac:dyDescent="0.25">
      <c r="A4441">
        <f t="shared" si="240"/>
        <v>0</v>
      </c>
      <c r="B4441">
        <v>2005</v>
      </c>
      <c r="C4441" t="s">
        <v>9832</v>
      </c>
      <c r="D4441" t="s">
        <v>445</v>
      </c>
      <c r="E4441" t="s">
        <v>1842</v>
      </c>
      <c r="F4441">
        <v>5</v>
      </c>
      <c r="G4441">
        <v>4</v>
      </c>
      <c r="H4441">
        <f t="shared" si="239"/>
        <v>16</v>
      </c>
      <c r="P4441" s="10"/>
      <c r="Q4441" s="10"/>
    </row>
    <row r="4442" spans="1:17" x14ac:dyDescent="0.25">
      <c r="A4442">
        <f t="shared" si="240"/>
        <v>0</v>
      </c>
      <c r="B4442">
        <v>2005</v>
      </c>
      <c r="C4442" t="s">
        <v>9833</v>
      </c>
      <c r="D4442" t="s">
        <v>6517</v>
      </c>
      <c r="E4442" t="s">
        <v>9834</v>
      </c>
      <c r="F4442">
        <v>2</v>
      </c>
      <c r="G4442">
        <v>4</v>
      </c>
      <c r="H4442">
        <f t="shared" si="239"/>
        <v>16</v>
      </c>
      <c r="P4442" s="10"/>
      <c r="Q4442" s="10"/>
    </row>
    <row r="4443" spans="1:17" x14ac:dyDescent="0.25">
      <c r="A4443">
        <f t="shared" si="240"/>
        <v>0</v>
      </c>
      <c r="B4443">
        <v>2005</v>
      </c>
      <c r="C4443" t="s">
        <v>9835</v>
      </c>
      <c r="D4443" t="s">
        <v>9658</v>
      </c>
      <c r="E4443" t="s">
        <v>9836</v>
      </c>
      <c r="F4443">
        <v>3</v>
      </c>
      <c r="G4443">
        <v>3</v>
      </c>
      <c r="H4443">
        <f t="shared" si="239"/>
        <v>9</v>
      </c>
      <c r="P4443" s="10"/>
      <c r="Q4443" s="10"/>
    </row>
    <row r="4444" spans="1:17" x14ac:dyDescent="0.25">
      <c r="A4444">
        <f t="shared" si="240"/>
        <v>0</v>
      </c>
      <c r="B4444">
        <v>2005</v>
      </c>
      <c r="C4444" t="s">
        <v>9837</v>
      </c>
      <c r="D4444" t="s">
        <v>9838</v>
      </c>
      <c r="E4444" t="s">
        <v>9839</v>
      </c>
      <c r="F4444">
        <v>2</v>
      </c>
      <c r="G4444">
        <v>4</v>
      </c>
      <c r="H4444">
        <f t="shared" si="239"/>
        <v>16</v>
      </c>
      <c r="P4444" s="10"/>
      <c r="Q4444" s="10"/>
    </row>
    <row r="4445" spans="1:17" x14ac:dyDescent="0.25">
      <c r="A4445">
        <f t="shared" si="240"/>
        <v>0</v>
      </c>
      <c r="B4445">
        <v>2005</v>
      </c>
      <c r="C4445" t="s">
        <v>9840</v>
      </c>
      <c r="D4445" t="s">
        <v>2640</v>
      </c>
      <c r="E4445" t="s">
        <v>9841</v>
      </c>
      <c r="F4445">
        <v>3</v>
      </c>
      <c r="G4445">
        <v>4</v>
      </c>
      <c r="H4445">
        <f t="shared" si="239"/>
        <v>16</v>
      </c>
      <c r="P4445" s="10"/>
      <c r="Q4445" s="10"/>
    </row>
    <row r="4446" spans="1:17" x14ac:dyDescent="0.25">
      <c r="A4446">
        <f t="shared" si="240"/>
        <v>0</v>
      </c>
      <c r="B4446">
        <v>2005</v>
      </c>
      <c r="C4446" t="s">
        <v>9842</v>
      </c>
      <c r="D4446" t="s">
        <v>353</v>
      </c>
      <c r="E4446" t="s">
        <v>9843</v>
      </c>
      <c r="F4446">
        <v>4</v>
      </c>
      <c r="G4446">
        <v>4</v>
      </c>
      <c r="H4446">
        <f t="shared" si="239"/>
        <v>16</v>
      </c>
      <c r="P4446" s="10"/>
      <c r="Q4446" s="10"/>
    </row>
    <row r="4447" spans="1:17" x14ac:dyDescent="0.25">
      <c r="A4447">
        <f t="shared" si="240"/>
        <v>0</v>
      </c>
      <c r="B4447">
        <v>2005</v>
      </c>
      <c r="C4447" t="s">
        <v>9844</v>
      </c>
      <c r="D4447" t="s">
        <v>1527</v>
      </c>
      <c r="E4447" t="s">
        <v>9845</v>
      </c>
      <c r="F4447">
        <v>3</v>
      </c>
      <c r="G4447">
        <v>3</v>
      </c>
      <c r="H4447">
        <f t="shared" si="239"/>
        <v>9</v>
      </c>
      <c r="P4447" s="10"/>
      <c r="Q4447" s="10"/>
    </row>
    <row r="4448" spans="1:17" x14ac:dyDescent="0.25">
      <c r="A4448">
        <f t="shared" si="240"/>
        <v>0</v>
      </c>
      <c r="B4448">
        <v>2005</v>
      </c>
      <c r="C4448" t="s">
        <v>9846</v>
      </c>
      <c r="D4448" t="s">
        <v>541</v>
      </c>
      <c r="E4448" t="s">
        <v>9847</v>
      </c>
      <c r="F4448">
        <v>3</v>
      </c>
      <c r="G4448">
        <v>4</v>
      </c>
      <c r="H4448">
        <f t="shared" si="239"/>
        <v>16</v>
      </c>
      <c r="P4448" s="10"/>
      <c r="Q4448" s="10"/>
    </row>
    <row r="4449" spans="1:17" x14ac:dyDescent="0.25">
      <c r="A4449">
        <f t="shared" si="240"/>
        <v>0</v>
      </c>
      <c r="B4449">
        <v>2005</v>
      </c>
      <c r="C4449" t="s">
        <v>9848</v>
      </c>
      <c r="D4449" t="s">
        <v>1837</v>
      </c>
      <c r="E4449" t="s">
        <v>9849</v>
      </c>
      <c r="F4449">
        <v>2</v>
      </c>
      <c r="G4449">
        <v>4</v>
      </c>
      <c r="H4449">
        <f t="shared" si="239"/>
        <v>16</v>
      </c>
      <c r="P4449" s="10"/>
      <c r="Q4449" s="10"/>
    </row>
    <row r="4450" spans="1:17" x14ac:dyDescent="0.25">
      <c r="A4450">
        <f t="shared" si="240"/>
        <v>0</v>
      </c>
      <c r="B4450">
        <v>2005</v>
      </c>
      <c r="C4450" t="s">
        <v>9850</v>
      </c>
      <c r="D4450" t="s">
        <v>815</v>
      </c>
      <c r="E4450" t="s">
        <v>9851</v>
      </c>
      <c r="F4450">
        <v>2</v>
      </c>
      <c r="G4450">
        <v>2</v>
      </c>
      <c r="H4450">
        <f t="shared" si="239"/>
        <v>4</v>
      </c>
      <c r="P4450" s="10"/>
      <c r="Q4450" s="10"/>
    </row>
    <row r="4451" spans="1:17" x14ac:dyDescent="0.25">
      <c r="A4451">
        <f t="shared" si="240"/>
        <v>0</v>
      </c>
      <c r="B4451">
        <v>2005</v>
      </c>
      <c r="C4451" t="s">
        <v>9852</v>
      </c>
      <c r="D4451" t="s">
        <v>815</v>
      </c>
      <c r="E4451" t="s">
        <v>9853</v>
      </c>
      <c r="F4451">
        <v>5</v>
      </c>
      <c r="G4451">
        <v>3</v>
      </c>
      <c r="H4451">
        <f t="shared" si="239"/>
        <v>9</v>
      </c>
      <c r="P4451" s="10"/>
      <c r="Q4451" s="10"/>
    </row>
    <row r="4452" spans="1:17" x14ac:dyDescent="0.25">
      <c r="A4452">
        <f t="shared" si="240"/>
        <v>0</v>
      </c>
      <c r="B4452">
        <v>2005</v>
      </c>
      <c r="C4452" t="s">
        <v>9854</v>
      </c>
      <c r="D4452" t="s">
        <v>353</v>
      </c>
      <c r="E4452" t="s">
        <v>9855</v>
      </c>
      <c r="F4452">
        <v>4</v>
      </c>
      <c r="G4452">
        <v>4</v>
      </c>
      <c r="H4452">
        <f t="shared" si="239"/>
        <v>16</v>
      </c>
      <c r="P4452" s="10"/>
      <c r="Q4452" s="10"/>
    </row>
    <row r="4453" spans="1:17" x14ac:dyDescent="0.25">
      <c r="A4453">
        <f t="shared" si="240"/>
        <v>0</v>
      </c>
      <c r="B4453">
        <v>2005</v>
      </c>
      <c r="C4453" t="s">
        <v>9856</v>
      </c>
      <c r="D4453" t="s">
        <v>9857</v>
      </c>
      <c r="E4453" t="s">
        <v>9858</v>
      </c>
      <c r="F4453">
        <v>2</v>
      </c>
      <c r="G4453">
        <v>4</v>
      </c>
      <c r="H4453">
        <f t="shared" si="239"/>
        <v>16</v>
      </c>
      <c r="P4453" s="10"/>
      <c r="Q4453" s="10"/>
    </row>
    <row r="4454" spans="1:17" x14ac:dyDescent="0.25">
      <c r="A4454">
        <f t="shared" si="240"/>
        <v>0</v>
      </c>
      <c r="B4454">
        <v>2005</v>
      </c>
      <c r="C4454" t="s">
        <v>9859</v>
      </c>
      <c r="D4454" t="s">
        <v>988</v>
      </c>
      <c r="E4454" t="s">
        <v>9860</v>
      </c>
      <c r="F4454">
        <v>2</v>
      </c>
      <c r="G4454">
        <v>4</v>
      </c>
      <c r="H4454">
        <f t="shared" si="239"/>
        <v>16</v>
      </c>
      <c r="P4454" s="10"/>
      <c r="Q4454" s="10"/>
    </row>
    <row r="4455" spans="1:17" x14ac:dyDescent="0.25">
      <c r="A4455">
        <f t="shared" si="240"/>
        <v>0</v>
      </c>
      <c r="B4455">
        <v>2005</v>
      </c>
      <c r="C4455" t="s">
        <v>9861</v>
      </c>
      <c r="D4455" t="s">
        <v>611</v>
      </c>
      <c r="E4455" t="s">
        <v>9862</v>
      </c>
      <c r="F4455">
        <v>2</v>
      </c>
      <c r="G4455">
        <v>4</v>
      </c>
      <c r="H4455">
        <f t="shared" si="239"/>
        <v>16</v>
      </c>
      <c r="P4455" s="10"/>
      <c r="Q4455" s="10"/>
    </row>
    <row r="4456" spans="1:17" x14ac:dyDescent="0.25">
      <c r="A4456">
        <f t="shared" si="240"/>
        <v>0</v>
      </c>
      <c r="B4456">
        <v>2005</v>
      </c>
      <c r="C4456" t="s">
        <v>9863</v>
      </c>
      <c r="D4456" t="s">
        <v>9864</v>
      </c>
      <c r="E4456" t="s">
        <v>9865</v>
      </c>
      <c r="F4456">
        <v>2</v>
      </c>
      <c r="G4456">
        <v>4</v>
      </c>
      <c r="H4456">
        <f t="shared" si="239"/>
        <v>16</v>
      </c>
      <c r="P4456" s="10"/>
      <c r="Q4456" s="10"/>
    </row>
    <row r="4457" spans="1:17" x14ac:dyDescent="0.25">
      <c r="A4457">
        <f t="shared" si="240"/>
        <v>0</v>
      </c>
      <c r="B4457">
        <v>2005</v>
      </c>
      <c r="C4457" t="s">
        <v>9866</v>
      </c>
      <c r="D4457" t="s">
        <v>8460</v>
      </c>
      <c r="E4457" t="s">
        <v>9867</v>
      </c>
      <c r="F4457">
        <v>2</v>
      </c>
      <c r="G4457">
        <v>4</v>
      </c>
      <c r="H4457">
        <f t="shared" si="239"/>
        <v>16</v>
      </c>
      <c r="P4457" s="10"/>
      <c r="Q4457" s="10"/>
    </row>
    <row r="4458" spans="1:17" x14ac:dyDescent="0.25">
      <c r="A4458">
        <f t="shared" si="240"/>
        <v>0</v>
      </c>
      <c r="B4458">
        <v>2005</v>
      </c>
      <c r="C4458" t="s">
        <v>9868</v>
      </c>
      <c r="D4458" t="s">
        <v>392</v>
      </c>
      <c r="E4458" t="s">
        <v>9869</v>
      </c>
      <c r="F4458">
        <v>2</v>
      </c>
      <c r="G4458">
        <v>4</v>
      </c>
      <c r="H4458">
        <f t="shared" si="239"/>
        <v>16</v>
      </c>
      <c r="P4458" s="10"/>
      <c r="Q4458" s="10"/>
    </row>
    <row r="4459" spans="1:17" x14ac:dyDescent="0.25">
      <c r="A4459">
        <f t="shared" si="240"/>
        <v>0</v>
      </c>
      <c r="B4459">
        <v>2005</v>
      </c>
      <c r="C4459" t="s">
        <v>9870</v>
      </c>
      <c r="D4459" t="s">
        <v>2223</v>
      </c>
      <c r="E4459" t="s">
        <v>9871</v>
      </c>
      <c r="F4459">
        <v>3</v>
      </c>
      <c r="G4459">
        <v>2</v>
      </c>
      <c r="H4459">
        <f t="shared" si="239"/>
        <v>4</v>
      </c>
      <c r="P4459" s="10"/>
      <c r="Q4459" s="10"/>
    </row>
    <row r="4460" spans="1:17" x14ac:dyDescent="0.25">
      <c r="A4460">
        <f t="shared" si="240"/>
        <v>0</v>
      </c>
      <c r="B4460">
        <v>2005</v>
      </c>
      <c r="C4460" t="s">
        <v>9872</v>
      </c>
      <c r="D4460" t="s">
        <v>376</v>
      </c>
      <c r="E4460" t="s">
        <v>9873</v>
      </c>
      <c r="F4460">
        <v>3</v>
      </c>
      <c r="G4460">
        <v>3</v>
      </c>
      <c r="H4460">
        <f t="shared" si="239"/>
        <v>9</v>
      </c>
      <c r="P4460" s="10"/>
      <c r="Q4460" s="10"/>
    </row>
    <row r="4461" spans="1:17" x14ac:dyDescent="0.25">
      <c r="A4461">
        <f t="shared" si="240"/>
        <v>0</v>
      </c>
      <c r="B4461">
        <v>2005</v>
      </c>
      <c r="C4461" t="s">
        <v>9874</v>
      </c>
      <c r="D4461" t="s">
        <v>9875</v>
      </c>
      <c r="E4461" t="s">
        <v>9876</v>
      </c>
      <c r="F4461">
        <v>2</v>
      </c>
      <c r="G4461">
        <v>4</v>
      </c>
      <c r="H4461">
        <f t="shared" si="239"/>
        <v>16</v>
      </c>
      <c r="P4461" s="10"/>
      <c r="Q4461" s="10"/>
    </row>
    <row r="4462" spans="1:17" x14ac:dyDescent="0.25">
      <c r="A4462">
        <f t="shared" si="240"/>
        <v>0</v>
      </c>
      <c r="B4462">
        <v>2005</v>
      </c>
      <c r="C4462" t="s">
        <v>9877</v>
      </c>
      <c r="D4462" t="s">
        <v>9878</v>
      </c>
      <c r="E4462" t="s">
        <v>9879</v>
      </c>
      <c r="F4462">
        <v>5</v>
      </c>
      <c r="G4462">
        <v>4</v>
      </c>
      <c r="H4462">
        <f t="shared" si="239"/>
        <v>16</v>
      </c>
      <c r="P4462" s="10"/>
      <c r="Q4462" s="10"/>
    </row>
    <row r="4463" spans="1:17" x14ac:dyDescent="0.25">
      <c r="A4463">
        <f t="shared" si="240"/>
        <v>0</v>
      </c>
      <c r="B4463">
        <v>2005</v>
      </c>
      <c r="C4463" t="s">
        <v>9880</v>
      </c>
      <c r="D4463" t="s">
        <v>9881</v>
      </c>
      <c r="E4463" t="s">
        <v>9882</v>
      </c>
      <c r="F4463">
        <v>2</v>
      </c>
      <c r="G4463">
        <v>4</v>
      </c>
      <c r="H4463">
        <f t="shared" si="239"/>
        <v>16</v>
      </c>
      <c r="P4463" s="10"/>
      <c r="Q4463" s="10"/>
    </row>
    <row r="4464" spans="1:17" x14ac:dyDescent="0.25">
      <c r="A4464">
        <f t="shared" si="240"/>
        <v>0</v>
      </c>
      <c r="B4464">
        <v>2005</v>
      </c>
      <c r="C4464" t="s">
        <v>9883</v>
      </c>
      <c r="D4464" t="s">
        <v>4719</v>
      </c>
      <c r="E4464" t="s">
        <v>9884</v>
      </c>
      <c r="F4464">
        <v>2</v>
      </c>
      <c r="G4464">
        <v>4</v>
      </c>
      <c r="H4464">
        <f t="shared" si="239"/>
        <v>16</v>
      </c>
      <c r="P4464" s="10"/>
      <c r="Q4464" s="10"/>
    </row>
    <row r="4465" spans="1:17" x14ac:dyDescent="0.25">
      <c r="A4465">
        <f t="shared" si="240"/>
        <v>0</v>
      </c>
      <c r="B4465">
        <v>2005</v>
      </c>
      <c r="C4465" t="s">
        <v>9885</v>
      </c>
      <c r="D4465" t="s">
        <v>5504</v>
      </c>
      <c r="E4465" t="s">
        <v>9886</v>
      </c>
      <c r="F4465">
        <v>4</v>
      </c>
      <c r="G4465">
        <v>3</v>
      </c>
      <c r="H4465">
        <f t="shared" si="239"/>
        <v>9</v>
      </c>
      <c r="P4465" s="10"/>
      <c r="Q4465" s="10"/>
    </row>
    <row r="4466" spans="1:17" x14ac:dyDescent="0.25">
      <c r="A4466">
        <f t="shared" si="240"/>
        <v>0</v>
      </c>
      <c r="B4466">
        <v>2005</v>
      </c>
      <c r="C4466" t="s">
        <v>9887</v>
      </c>
      <c r="D4466" t="s">
        <v>392</v>
      </c>
      <c r="E4466" t="s">
        <v>9888</v>
      </c>
      <c r="F4466">
        <v>2</v>
      </c>
      <c r="G4466">
        <v>3</v>
      </c>
      <c r="H4466">
        <f t="shared" si="239"/>
        <v>9</v>
      </c>
      <c r="P4466" s="10"/>
      <c r="Q4466" s="10"/>
    </row>
    <row r="4467" spans="1:17" x14ac:dyDescent="0.25">
      <c r="A4467">
        <f t="shared" si="240"/>
        <v>0</v>
      </c>
      <c r="B4467">
        <v>2005</v>
      </c>
      <c r="C4467" t="s">
        <v>9889</v>
      </c>
      <c r="D4467" t="s">
        <v>9890</v>
      </c>
      <c r="E4467" t="s">
        <v>9891</v>
      </c>
      <c r="F4467">
        <v>2</v>
      </c>
      <c r="G4467">
        <v>3</v>
      </c>
      <c r="H4467">
        <f t="shared" si="239"/>
        <v>9</v>
      </c>
      <c r="P4467" s="10"/>
      <c r="Q4467" s="10"/>
    </row>
    <row r="4468" spans="1:17" x14ac:dyDescent="0.25">
      <c r="A4468">
        <f t="shared" si="240"/>
        <v>0</v>
      </c>
      <c r="B4468">
        <v>2005</v>
      </c>
      <c r="C4468" t="s">
        <v>9892</v>
      </c>
      <c r="D4468" t="s">
        <v>688</v>
      </c>
      <c r="E4468" t="s">
        <v>9893</v>
      </c>
      <c r="F4468">
        <v>4</v>
      </c>
      <c r="G4468">
        <v>4</v>
      </c>
      <c r="H4468">
        <f t="shared" ref="H4468:H4531" si="241">G4468^2</f>
        <v>16</v>
      </c>
      <c r="P4468" s="10"/>
      <c r="Q4468" s="10"/>
    </row>
    <row r="4469" spans="1:17" x14ac:dyDescent="0.25">
      <c r="A4469">
        <f t="shared" ref="A4469:A4532" si="242">IF(C4469=C4468,1,0)</f>
        <v>0</v>
      </c>
      <c r="B4469">
        <v>2005</v>
      </c>
      <c r="C4469" t="s">
        <v>9894</v>
      </c>
      <c r="D4469" t="s">
        <v>2514</v>
      </c>
      <c r="E4469" t="s">
        <v>9895</v>
      </c>
      <c r="F4469">
        <v>3</v>
      </c>
      <c r="G4469">
        <v>3</v>
      </c>
      <c r="H4469">
        <f t="shared" si="241"/>
        <v>9</v>
      </c>
      <c r="P4469" s="10"/>
      <c r="Q4469" s="10"/>
    </row>
    <row r="4470" spans="1:17" x14ac:dyDescent="0.25">
      <c r="A4470">
        <f t="shared" si="242"/>
        <v>0</v>
      </c>
      <c r="B4470">
        <v>2005</v>
      </c>
      <c r="C4470" t="s">
        <v>9896</v>
      </c>
      <c r="D4470" t="s">
        <v>7503</v>
      </c>
      <c r="E4470" t="s">
        <v>9897</v>
      </c>
      <c r="F4470">
        <v>3</v>
      </c>
      <c r="G4470">
        <v>4</v>
      </c>
      <c r="H4470">
        <f t="shared" si="241"/>
        <v>16</v>
      </c>
      <c r="P4470" s="10"/>
      <c r="Q4470" s="10"/>
    </row>
    <row r="4471" spans="1:17" x14ac:dyDescent="0.25">
      <c r="A4471">
        <f t="shared" si="242"/>
        <v>0</v>
      </c>
      <c r="B4471">
        <v>2005</v>
      </c>
      <c r="C4471" t="s">
        <v>9898</v>
      </c>
      <c r="D4471" t="s">
        <v>1988</v>
      </c>
      <c r="E4471" t="s">
        <v>9899</v>
      </c>
      <c r="F4471">
        <v>5</v>
      </c>
      <c r="G4471">
        <v>4</v>
      </c>
      <c r="H4471">
        <f t="shared" si="241"/>
        <v>16</v>
      </c>
      <c r="P4471" s="10"/>
      <c r="Q4471" s="10"/>
    </row>
    <row r="4472" spans="1:17" x14ac:dyDescent="0.25">
      <c r="A4472">
        <f t="shared" si="242"/>
        <v>0</v>
      </c>
      <c r="B4472">
        <v>2005</v>
      </c>
      <c r="C4472" t="s">
        <v>9900</v>
      </c>
      <c r="D4472" t="s">
        <v>1009</v>
      </c>
      <c r="E4472" t="s">
        <v>9901</v>
      </c>
      <c r="F4472">
        <v>2</v>
      </c>
      <c r="G4472">
        <v>4</v>
      </c>
      <c r="H4472">
        <f t="shared" si="241"/>
        <v>16</v>
      </c>
      <c r="P4472" s="10"/>
      <c r="Q4472" s="10"/>
    </row>
    <row r="4473" spans="1:17" x14ac:dyDescent="0.25">
      <c r="A4473">
        <f t="shared" si="242"/>
        <v>0</v>
      </c>
      <c r="B4473">
        <v>2005</v>
      </c>
      <c r="C4473" t="s">
        <v>9902</v>
      </c>
      <c r="D4473" t="s">
        <v>993</v>
      </c>
      <c r="E4473" t="s">
        <v>9903</v>
      </c>
      <c r="F4473">
        <v>4</v>
      </c>
      <c r="G4473">
        <v>4</v>
      </c>
      <c r="H4473">
        <f t="shared" si="241"/>
        <v>16</v>
      </c>
      <c r="P4473" s="10"/>
      <c r="Q4473" s="10"/>
    </row>
    <row r="4474" spans="1:17" x14ac:dyDescent="0.25">
      <c r="A4474">
        <f t="shared" si="242"/>
        <v>0</v>
      </c>
      <c r="B4474">
        <v>2005</v>
      </c>
      <c r="C4474" t="s">
        <v>9904</v>
      </c>
      <c r="D4474" t="s">
        <v>9905</v>
      </c>
      <c r="E4474" t="s">
        <v>9906</v>
      </c>
      <c r="F4474">
        <v>3</v>
      </c>
      <c r="G4474">
        <v>4</v>
      </c>
      <c r="H4474">
        <f t="shared" si="241"/>
        <v>16</v>
      </c>
      <c r="P4474" s="10"/>
      <c r="Q4474" s="10"/>
    </row>
    <row r="4475" spans="1:17" x14ac:dyDescent="0.25">
      <c r="A4475">
        <f t="shared" si="242"/>
        <v>0</v>
      </c>
      <c r="B4475">
        <v>2005</v>
      </c>
      <c r="C4475" t="s">
        <v>9907</v>
      </c>
      <c r="D4475" t="s">
        <v>608</v>
      </c>
      <c r="E4475" t="s">
        <v>9908</v>
      </c>
      <c r="F4475">
        <v>2</v>
      </c>
      <c r="G4475">
        <v>4</v>
      </c>
      <c r="H4475">
        <f t="shared" si="241"/>
        <v>16</v>
      </c>
      <c r="P4475" s="10"/>
      <c r="Q4475" s="10"/>
    </row>
    <row r="4476" spans="1:17" x14ac:dyDescent="0.25">
      <c r="A4476">
        <f t="shared" si="242"/>
        <v>0</v>
      </c>
      <c r="B4476">
        <v>2005</v>
      </c>
      <c r="C4476" t="s">
        <v>9909</v>
      </c>
      <c r="D4476" t="s">
        <v>2374</v>
      </c>
      <c r="E4476" t="s">
        <v>9910</v>
      </c>
      <c r="F4476">
        <v>2</v>
      </c>
      <c r="G4476">
        <v>3</v>
      </c>
      <c r="H4476">
        <f t="shared" si="241"/>
        <v>9</v>
      </c>
      <c r="P4476" s="10"/>
      <c r="Q4476" s="10"/>
    </row>
    <row r="4477" spans="1:17" x14ac:dyDescent="0.25">
      <c r="A4477">
        <f t="shared" si="242"/>
        <v>0</v>
      </c>
      <c r="B4477">
        <v>2005</v>
      </c>
      <c r="C4477" t="s">
        <v>9911</v>
      </c>
      <c r="D4477" t="s">
        <v>8284</v>
      </c>
      <c r="E4477" t="s">
        <v>9912</v>
      </c>
      <c r="F4477">
        <v>4</v>
      </c>
      <c r="G4477">
        <v>4</v>
      </c>
      <c r="H4477">
        <f t="shared" si="241"/>
        <v>16</v>
      </c>
      <c r="P4477" s="10"/>
      <c r="Q4477" s="10"/>
    </row>
    <row r="4478" spans="1:17" x14ac:dyDescent="0.25">
      <c r="A4478">
        <f t="shared" si="242"/>
        <v>0</v>
      </c>
      <c r="B4478">
        <v>2005</v>
      </c>
      <c r="C4478" t="s">
        <v>9913</v>
      </c>
      <c r="D4478" t="s">
        <v>2374</v>
      </c>
      <c r="E4478" t="s">
        <v>9914</v>
      </c>
      <c r="F4478">
        <v>4</v>
      </c>
      <c r="G4478">
        <v>3</v>
      </c>
      <c r="H4478">
        <f t="shared" si="241"/>
        <v>9</v>
      </c>
      <c r="P4478" s="10"/>
      <c r="Q4478" s="10"/>
    </row>
    <row r="4479" spans="1:17" x14ac:dyDescent="0.25">
      <c r="A4479">
        <f t="shared" si="242"/>
        <v>0</v>
      </c>
      <c r="B4479">
        <v>2005</v>
      </c>
      <c r="C4479" t="s">
        <v>9915</v>
      </c>
      <c r="D4479" t="s">
        <v>458</v>
      </c>
      <c r="E4479" t="s">
        <v>9916</v>
      </c>
      <c r="F4479">
        <v>3</v>
      </c>
      <c r="G4479">
        <v>3</v>
      </c>
      <c r="H4479">
        <f t="shared" si="241"/>
        <v>9</v>
      </c>
      <c r="P4479" s="10"/>
      <c r="Q4479" s="10"/>
    </row>
    <row r="4480" spans="1:17" x14ac:dyDescent="0.25">
      <c r="A4480">
        <f t="shared" si="242"/>
        <v>0</v>
      </c>
      <c r="B4480">
        <v>2005</v>
      </c>
      <c r="C4480" t="s">
        <v>9917</v>
      </c>
      <c r="D4480" t="s">
        <v>8613</v>
      </c>
      <c r="E4480" t="s">
        <v>8614</v>
      </c>
      <c r="F4480">
        <v>2</v>
      </c>
      <c r="G4480">
        <v>4</v>
      </c>
      <c r="H4480">
        <f t="shared" si="241"/>
        <v>16</v>
      </c>
      <c r="P4480" s="10"/>
      <c r="Q4480" s="10"/>
    </row>
    <row r="4481" spans="1:17" x14ac:dyDescent="0.25">
      <c r="A4481">
        <f t="shared" si="242"/>
        <v>0</v>
      </c>
      <c r="B4481">
        <v>2005</v>
      </c>
      <c r="C4481" t="s">
        <v>9918</v>
      </c>
      <c r="D4481" t="s">
        <v>9919</v>
      </c>
      <c r="E4481" t="s">
        <v>9920</v>
      </c>
      <c r="F4481">
        <v>3</v>
      </c>
      <c r="G4481">
        <v>3</v>
      </c>
      <c r="H4481">
        <f t="shared" si="241"/>
        <v>9</v>
      </c>
      <c r="P4481" s="10"/>
      <c r="Q4481" s="10"/>
    </row>
    <row r="4482" spans="1:17" x14ac:dyDescent="0.25">
      <c r="A4482">
        <f t="shared" si="242"/>
        <v>0</v>
      </c>
      <c r="B4482">
        <v>2005</v>
      </c>
      <c r="C4482" t="s">
        <v>9921</v>
      </c>
      <c r="D4482" t="s">
        <v>5831</v>
      </c>
      <c r="E4482" t="s">
        <v>9922</v>
      </c>
      <c r="F4482">
        <v>2</v>
      </c>
      <c r="G4482">
        <v>4</v>
      </c>
      <c r="H4482">
        <f t="shared" si="241"/>
        <v>16</v>
      </c>
      <c r="P4482" s="10"/>
      <c r="Q4482" s="10"/>
    </row>
    <row r="4483" spans="1:17" x14ac:dyDescent="0.25">
      <c r="A4483">
        <f t="shared" si="242"/>
        <v>0</v>
      </c>
      <c r="B4483">
        <v>2005</v>
      </c>
      <c r="C4483" t="s">
        <v>9923</v>
      </c>
      <c r="D4483" t="s">
        <v>4719</v>
      </c>
      <c r="E4483" t="s">
        <v>9924</v>
      </c>
      <c r="F4483">
        <v>3</v>
      </c>
      <c r="G4483">
        <v>3</v>
      </c>
      <c r="H4483">
        <f t="shared" si="241"/>
        <v>9</v>
      </c>
      <c r="P4483" s="10"/>
      <c r="Q4483" s="10"/>
    </row>
    <row r="4484" spans="1:17" x14ac:dyDescent="0.25">
      <c r="A4484">
        <f t="shared" si="242"/>
        <v>0</v>
      </c>
      <c r="B4484">
        <v>2005</v>
      </c>
      <c r="C4484" t="s">
        <v>9925</v>
      </c>
      <c r="D4484" t="s">
        <v>1764</v>
      </c>
      <c r="E4484" t="s">
        <v>9926</v>
      </c>
      <c r="F4484">
        <v>3</v>
      </c>
      <c r="G4484">
        <v>4</v>
      </c>
      <c r="H4484">
        <f t="shared" si="241"/>
        <v>16</v>
      </c>
      <c r="P4484" s="10"/>
      <c r="Q4484" s="10"/>
    </row>
    <row r="4485" spans="1:17" x14ac:dyDescent="0.25">
      <c r="A4485">
        <f t="shared" si="242"/>
        <v>0</v>
      </c>
      <c r="B4485">
        <v>2005</v>
      </c>
      <c r="C4485" t="s">
        <v>9927</v>
      </c>
      <c r="D4485" t="s">
        <v>3926</v>
      </c>
      <c r="E4485" t="s">
        <v>9928</v>
      </c>
      <c r="F4485">
        <v>2</v>
      </c>
      <c r="G4485">
        <v>4</v>
      </c>
      <c r="H4485">
        <f t="shared" si="241"/>
        <v>16</v>
      </c>
      <c r="P4485" s="10"/>
      <c r="Q4485" s="10"/>
    </row>
    <row r="4486" spans="1:17" x14ac:dyDescent="0.25">
      <c r="A4486">
        <f t="shared" si="242"/>
        <v>0</v>
      </c>
      <c r="B4486">
        <v>2005</v>
      </c>
      <c r="C4486" t="s">
        <v>9929</v>
      </c>
      <c r="D4486" t="s">
        <v>511</v>
      </c>
      <c r="E4486" t="s">
        <v>9930</v>
      </c>
      <c r="F4486">
        <v>2</v>
      </c>
      <c r="G4486">
        <v>2</v>
      </c>
      <c r="H4486">
        <f t="shared" si="241"/>
        <v>4</v>
      </c>
      <c r="P4486" s="10"/>
      <c r="Q4486" s="10"/>
    </row>
    <row r="4487" spans="1:17" x14ac:dyDescent="0.25">
      <c r="A4487">
        <f t="shared" si="242"/>
        <v>0</v>
      </c>
      <c r="B4487">
        <v>2005</v>
      </c>
      <c r="C4487" t="s">
        <v>9931</v>
      </c>
      <c r="D4487" t="s">
        <v>5140</v>
      </c>
      <c r="E4487" t="s">
        <v>9932</v>
      </c>
      <c r="F4487">
        <v>2</v>
      </c>
      <c r="G4487">
        <v>2</v>
      </c>
      <c r="H4487">
        <f t="shared" si="241"/>
        <v>4</v>
      </c>
      <c r="P4487" s="10"/>
      <c r="Q4487" s="10"/>
    </row>
    <row r="4488" spans="1:17" x14ac:dyDescent="0.25">
      <c r="A4488">
        <f t="shared" si="242"/>
        <v>0</v>
      </c>
      <c r="B4488">
        <v>2005</v>
      </c>
      <c r="C4488" t="s">
        <v>9933</v>
      </c>
      <c r="D4488" t="s">
        <v>9427</v>
      </c>
      <c r="E4488" t="s">
        <v>9934</v>
      </c>
      <c r="F4488">
        <v>4</v>
      </c>
      <c r="G4488">
        <v>2</v>
      </c>
      <c r="H4488">
        <f t="shared" si="241"/>
        <v>4</v>
      </c>
      <c r="P4488" s="10"/>
      <c r="Q4488" s="10"/>
    </row>
    <row r="4489" spans="1:17" x14ac:dyDescent="0.25">
      <c r="A4489">
        <f t="shared" si="242"/>
        <v>0</v>
      </c>
      <c r="B4489">
        <v>2005</v>
      </c>
      <c r="C4489" t="s">
        <v>9935</v>
      </c>
      <c r="D4489" t="s">
        <v>1276</v>
      </c>
      <c r="E4489" t="s">
        <v>9936</v>
      </c>
      <c r="F4489">
        <v>3</v>
      </c>
      <c r="G4489">
        <v>4</v>
      </c>
      <c r="H4489">
        <f t="shared" si="241"/>
        <v>16</v>
      </c>
      <c r="P4489" s="10"/>
      <c r="Q4489" s="10"/>
    </row>
    <row r="4490" spans="1:17" x14ac:dyDescent="0.25">
      <c r="A4490">
        <f t="shared" si="242"/>
        <v>0</v>
      </c>
      <c r="B4490">
        <v>2005</v>
      </c>
      <c r="C4490" t="s">
        <v>9937</v>
      </c>
      <c r="D4490" t="s">
        <v>963</v>
      </c>
      <c r="E4490" t="s">
        <v>9938</v>
      </c>
      <c r="F4490">
        <v>2</v>
      </c>
      <c r="G4490">
        <v>4</v>
      </c>
      <c r="H4490">
        <f t="shared" si="241"/>
        <v>16</v>
      </c>
      <c r="P4490" s="10"/>
      <c r="Q4490" s="10"/>
    </row>
    <row r="4491" spans="1:17" x14ac:dyDescent="0.25">
      <c r="A4491">
        <f t="shared" si="242"/>
        <v>0</v>
      </c>
      <c r="B4491">
        <v>2005</v>
      </c>
      <c r="C4491" t="s">
        <v>9939</v>
      </c>
      <c r="D4491" t="s">
        <v>403</v>
      </c>
      <c r="E4491" t="s">
        <v>9940</v>
      </c>
      <c r="F4491">
        <v>3</v>
      </c>
      <c r="G4491">
        <v>3</v>
      </c>
      <c r="H4491">
        <f t="shared" si="241"/>
        <v>9</v>
      </c>
      <c r="P4491" s="10"/>
      <c r="Q4491" s="10"/>
    </row>
    <row r="4492" spans="1:17" x14ac:dyDescent="0.25">
      <c r="A4492">
        <f t="shared" si="242"/>
        <v>0</v>
      </c>
      <c r="B4492">
        <v>2005</v>
      </c>
      <c r="C4492" t="s">
        <v>9941</v>
      </c>
      <c r="D4492" t="s">
        <v>8751</v>
      </c>
      <c r="E4492" t="s">
        <v>9942</v>
      </c>
      <c r="F4492">
        <v>3</v>
      </c>
      <c r="G4492">
        <v>3</v>
      </c>
      <c r="H4492">
        <f t="shared" si="241"/>
        <v>9</v>
      </c>
      <c r="P4492" s="10"/>
      <c r="Q4492" s="10"/>
    </row>
    <row r="4493" spans="1:17" x14ac:dyDescent="0.25">
      <c r="A4493">
        <f t="shared" si="242"/>
        <v>0</v>
      </c>
      <c r="B4493">
        <v>2005</v>
      </c>
      <c r="C4493" t="s">
        <v>9943</v>
      </c>
      <c r="D4493" t="s">
        <v>9424</v>
      </c>
      <c r="E4493" t="s">
        <v>9944</v>
      </c>
      <c r="F4493">
        <v>3</v>
      </c>
      <c r="G4493">
        <v>2</v>
      </c>
      <c r="H4493">
        <f t="shared" si="241"/>
        <v>4</v>
      </c>
      <c r="P4493" s="10"/>
      <c r="Q4493" s="10"/>
    </row>
    <row r="4494" spans="1:17" x14ac:dyDescent="0.25">
      <c r="A4494">
        <f t="shared" si="242"/>
        <v>0</v>
      </c>
      <c r="B4494">
        <v>2005</v>
      </c>
      <c r="C4494" t="s">
        <v>9945</v>
      </c>
      <c r="D4494" t="s">
        <v>4719</v>
      </c>
      <c r="E4494" t="s">
        <v>9946</v>
      </c>
      <c r="F4494">
        <v>4</v>
      </c>
      <c r="G4494">
        <v>4</v>
      </c>
      <c r="H4494">
        <f t="shared" si="241"/>
        <v>16</v>
      </c>
      <c r="P4494" s="10"/>
      <c r="Q4494" s="10"/>
    </row>
    <row r="4495" spans="1:17" x14ac:dyDescent="0.25">
      <c r="A4495">
        <f t="shared" si="242"/>
        <v>0</v>
      </c>
      <c r="B4495">
        <v>2005</v>
      </c>
      <c r="C4495" t="s">
        <v>9947</v>
      </c>
      <c r="D4495" t="s">
        <v>8817</v>
      </c>
      <c r="E4495" t="s">
        <v>9948</v>
      </c>
      <c r="F4495">
        <v>3</v>
      </c>
      <c r="G4495">
        <v>4</v>
      </c>
      <c r="H4495">
        <f t="shared" si="241"/>
        <v>16</v>
      </c>
      <c r="P4495" s="10"/>
      <c r="Q4495" s="10"/>
    </row>
    <row r="4496" spans="1:17" x14ac:dyDescent="0.25">
      <c r="A4496">
        <f t="shared" si="242"/>
        <v>0</v>
      </c>
      <c r="B4496">
        <v>2005</v>
      </c>
      <c r="C4496" t="s">
        <v>9949</v>
      </c>
      <c r="D4496" t="s">
        <v>2523</v>
      </c>
      <c r="E4496" t="s">
        <v>8749</v>
      </c>
      <c r="F4496">
        <v>4</v>
      </c>
      <c r="G4496">
        <v>4</v>
      </c>
      <c r="H4496">
        <f t="shared" si="241"/>
        <v>16</v>
      </c>
      <c r="P4496" s="10"/>
      <c r="Q4496" s="10"/>
    </row>
    <row r="4497" spans="1:17" x14ac:dyDescent="0.25">
      <c r="A4497">
        <f t="shared" si="242"/>
        <v>0</v>
      </c>
      <c r="B4497">
        <v>2005</v>
      </c>
      <c r="C4497" t="s">
        <v>9950</v>
      </c>
      <c r="D4497" t="s">
        <v>392</v>
      </c>
      <c r="E4497" t="s">
        <v>9951</v>
      </c>
      <c r="F4497">
        <v>2</v>
      </c>
      <c r="G4497">
        <v>4</v>
      </c>
      <c r="H4497">
        <f t="shared" si="241"/>
        <v>16</v>
      </c>
      <c r="P4497" s="10"/>
      <c r="Q4497" s="10"/>
    </row>
    <row r="4498" spans="1:17" x14ac:dyDescent="0.25">
      <c r="A4498">
        <f t="shared" si="242"/>
        <v>0</v>
      </c>
      <c r="B4498">
        <v>2005</v>
      </c>
      <c r="C4498" t="s">
        <v>9952</v>
      </c>
      <c r="D4498" t="s">
        <v>9953</v>
      </c>
      <c r="E4498" t="s">
        <v>9954</v>
      </c>
      <c r="F4498">
        <v>3</v>
      </c>
      <c r="G4498">
        <v>4</v>
      </c>
      <c r="H4498">
        <f t="shared" si="241"/>
        <v>16</v>
      </c>
      <c r="P4498" s="10"/>
      <c r="Q4498" s="10"/>
    </row>
    <row r="4499" spans="1:17" x14ac:dyDescent="0.25">
      <c r="A4499">
        <f t="shared" si="242"/>
        <v>0</v>
      </c>
      <c r="B4499">
        <v>2005</v>
      </c>
      <c r="C4499" t="s">
        <v>9955</v>
      </c>
      <c r="D4499" t="s">
        <v>9956</v>
      </c>
      <c r="E4499" t="s">
        <v>9957</v>
      </c>
      <c r="F4499">
        <v>2</v>
      </c>
      <c r="G4499">
        <v>4</v>
      </c>
      <c r="H4499">
        <f t="shared" si="241"/>
        <v>16</v>
      </c>
      <c r="P4499" s="10"/>
      <c r="Q4499" s="10"/>
    </row>
    <row r="4500" spans="1:17" x14ac:dyDescent="0.25">
      <c r="A4500">
        <f t="shared" si="242"/>
        <v>0</v>
      </c>
      <c r="B4500">
        <v>2005</v>
      </c>
      <c r="C4500" t="s">
        <v>9958</v>
      </c>
      <c r="D4500" t="s">
        <v>703</v>
      </c>
      <c r="E4500" t="s">
        <v>9959</v>
      </c>
      <c r="F4500">
        <v>3</v>
      </c>
      <c r="G4500">
        <v>3</v>
      </c>
      <c r="H4500">
        <f t="shared" si="241"/>
        <v>9</v>
      </c>
      <c r="P4500" s="10"/>
      <c r="Q4500" s="10"/>
    </row>
    <row r="4501" spans="1:17" x14ac:dyDescent="0.25">
      <c r="A4501">
        <f t="shared" si="242"/>
        <v>0</v>
      </c>
      <c r="B4501">
        <v>2005</v>
      </c>
      <c r="C4501" t="s">
        <v>9960</v>
      </c>
      <c r="D4501" t="s">
        <v>7715</v>
      </c>
      <c r="E4501" t="s">
        <v>9961</v>
      </c>
      <c r="F4501">
        <v>2</v>
      </c>
      <c r="G4501">
        <v>4</v>
      </c>
      <c r="H4501">
        <f t="shared" si="241"/>
        <v>16</v>
      </c>
      <c r="P4501" s="10"/>
      <c r="Q4501" s="10"/>
    </row>
    <row r="4502" spans="1:17" x14ac:dyDescent="0.25">
      <c r="A4502">
        <f t="shared" si="242"/>
        <v>0</v>
      </c>
      <c r="B4502">
        <v>2005</v>
      </c>
      <c r="C4502" t="s">
        <v>9962</v>
      </c>
      <c r="D4502" t="s">
        <v>1505</v>
      </c>
      <c r="E4502" t="s">
        <v>9963</v>
      </c>
      <c r="F4502">
        <v>2</v>
      </c>
      <c r="G4502">
        <v>4</v>
      </c>
      <c r="H4502">
        <f t="shared" si="241"/>
        <v>16</v>
      </c>
      <c r="P4502" s="10"/>
      <c r="Q4502" s="10"/>
    </row>
    <row r="4503" spans="1:17" x14ac:dyDescent="0.25">
      <c r="A4503">
        <f t="shared" si="242"/>
        <v>0</v>
      </c>
      <c r="B4503">
        <v>2005</v>
      </c>
      <c r="C4503" t="s">
        <v>9964</v>
      </c>
      <c r="D4503" t="s">
        <v>445</v>
      </c>
      <c r="E4503" t="s">
        <v>9965</v>
      </c>
      <c r="F4503">
        <v>2</v>
      </c>
      <c r="G4503">
        <v>3</v>
      </c>
      <c r="H4503">
        <f t="shared" si="241"/>
        <v>9</v>
      </c>
      <c r="P4503" s="10"/>
      <c r="Q4503" s="10"/>
    </row>
    <row r="4504" spans="1:17" x14ac:dyDescent="0.25">
      <c r="A4504">
        <f t="shared" si="242"/>
        <v>0</v>
      </c>
      <c r="B4504">
        <v>2005</v>
      </c>
      <c r="C4504" t="s">
        <v>9966</v>
      </c>
      <c r="D4504" t="s">
        <v>3062</v>
      </c>
      <c r="E4504" t="s">
        <v>9967</v>
      </c>
      <c r="F4504">
        <v>4</v>
      </c>
      <c r="G4504">
        <v>3</v>
      </c>
      <c r="H4504">
        <f t="shared" si="241"/>
        <v>9</v>
      </c>
      <c r="P4504" s="10"/>
      <c r="Q4504" s="10"/>
    </row>
    <row r="4505" spans="1:17" x14ac:dyDescent="0.25">
      <c r="A4505">
        <f t="shared" si="242"/>
        <v>0</v>
      </c>
      <c r="B4505">
        <v>2005</v>
      </c>
      <c r="C4505" t="s">
        <v>9968</v>
      </c>
      <c r="D4505" t="s">
        <v>815</v>
      </c>
      <c r="E4505" t="s">
        <v>9969</v>
      </c>
      <c r="F4505">
        <v>2</v>
      </c>
      <c r="G4505">
        <v>2</v>
      </c>
      <c r="H4505">
        <f t="shared" si="241"/>
        <v>4</v>
      </c>
      <c r="P4505" s="10"/>
      <c r="Q4505" s="10"/>
    </row>
    <row r="4506" spans="1:17" x14ac:dyDescent="0.25">
      <c r="A4506">
        <f t="shared" si="242"/>
        <v>0</v>
      </c>
      <c r="B4506">
        <v>2005</v>
      </c>
      <c r="C4506" t="s">
        <v>9970</v>
      </c>
      <c r="D4506" t="s">
        <v>611</v>
      </c>
      <c r="E4506" t="s">
        <v>9971</v>
      </c>
      <c r="F4506">
        <v>2</v>
      </c>
      <c r="G4506">
        <v>2</v>
      </c>
      <c r="H4506">
        <f t="shared" si="241"/>
        <v>4</v>
      </c>
      <c r="P4506" s="10"/>
      <c r="Q4506" s="10"/>
    </row>
    <row r="4507" spans="1:17" x14ac:dyDescent="0.25">
      <c r="A4507">
        <f t="shared" si="242"/>
        <v>0</v>
      </c>
      <c r="B4507">
        <v>2005</v>
      </c>
      <c r="C4507" t="s">
        <v>9972</v>
      </c>
      <c r="D4507" t="s">
        <v>9973</v>
      </c>
      <c r="E4507" t="s">
        <v>9974</v>
      </c>
      <c r="F4507">
        <v>3</v>
      </c>
      <c r="G4507">
        <v>2</v>
      </c>
      <c r="H4507">
        <f t="shared" si="241"/>
        <v>4</v>
      </c>
      <c r="P4507" s="10"/>
      <c r="Q4507" s="10"/>
    </row>
    <row r="4508" spans="1:17" x14ac:dyDescent="0.25">
      <c r="A4508">
        <f t="shared" si="242"/>
        <v>0</v>
      </c>
      <c r="B4508">
        <v>2005</v>
      </c>
      <c r="C4508" t="s">
        <v>9975</v>
      </c>
      <c r="D4508" t="s">
        <v>9976</v>
      </c>
      <c r="E4508" t="s">
        <v>9977</v>
      </c>
      <c r="F4508">
        <v>3</v>
      </c>
      <c r="G4508">
        <v>2</v>
      </c>
      <c r="H4508">
        <f t="shared" si="241"/>
        <v>4</v>
      </c>
      <c r="P4508" s="10"/>
      <c r="Q4508" s="10"/>
    </row>
    <row r="4509" spans="1:17" x14ac:dyDescent="0.25">
      <c r="A4509">
        <f t="shared" si="242"/>
        <v>0</v>
      </c>
      <c r="B4509">
        <v>2005</v>
      </c>
      <c r="C4509" t="s">
        <v>9978</v>
      </c>
      <c r="D4509" t="s">
        <v>9890</v>
      </c>
      <c r="E4509" t="s">
        <v>9979</v>
      </c>
      <c r="F4509">
        <v>5</v>
      </c>
      <c r="G4509">
        <v>4</v>
      </c>
      <c r="H4509">
        <f t="shared" si="241"/>
        <v>16</v>
      </c>
      <c r="P4509" s="10"/>
      <c r="Q4509" s="10"/>
    </row>
    <row r="4510" spans="1:17" x14ac:dyDescent="0.25">
      <c r="A4510">
        <f t="shared" si="242"/>
        <v>0</v>
      </c>
      <c r="B4510">
        <v>2005</v>
      </c>
      <c r="C4510" t="s">
        <v>9980</v>
      </c>
      <c r="D4510" t="s">
        <v>445</v>
      </c>
      <c r="E4510" t="s">
        <v>9981</v>
      </c>
      <c r="F4510">
        <v>5</v>
      </c>
      <c r="G4510">
        <v>4</v>
      </c>
      <c r="H4510">
        <f t="shared" si="241"/>
        <v>16</v>
      </c>
      <c r="P4510" s="10"/>
      <c r="Q4510" s="10"/>
    </row>
    <row r="4511" spans="1:17" x14ac:dyDescent="0.25">
      <c r="A4511">
        <f t="shared" si="242"/>
        <v>0</v>
      </c>
      <c r="B4511">
        <v>2005</v>
      </c>
      <c r="C4511" t="s">
        <v>9982</v>
      </c>
      <c r="D4511" t="s">
        <v>392</v>
      </c>
      <c r="E4511" t="s">
        <v>9983</v>
      </c>
      <c r="F4511">
        <v>3</v>
      </c>
      <c r="G4511">
        <v>3</v>
      </c>
      <c r="H4511">
        <f t="shared" si="241"/>
        <v>9</v>
      </c>
      <c r="P4511" s="10"/>
      <c r="Q4511" s="10"/>
    </row>
    <row r="4512" spans="1:17" x14ac:dyDescent="0.25">
      <c r="A4512">
        <f t="shared" si="242"/>
        <v>0</v>
      </c>
      <c r="B4512">
        <v>2005</v>
      </c>
      <c r="C4512" t="s">
        <v>9984</v>
      </c>
      <c r="D4512" t="s">
        <v>5504</v>
      </c>
      <c r="E4512" t="s">
        <v>9985</v>
      </c>
      <c r="F4512">
        <v>2</v>
      </c>
      <c r="G4512">
        <v>4</v>
      </c>
      <c r="H4512">
        <f t="shared" si="241"/>
        <v>16</v>
      </c>
      <c r="P4512" s="10"/>
      <c r="Q4512" s="10"/>
    </row>
    <row r="4513" spans="1:17" x14ac:dyDescent="0.25">
      <c r="A4513">
        <f t="shared" si="242"/>
        <v>0</v>
      </c>
      <c r="B4513">
        <v>2005</v>
      </c>
      <c r="C4513" t="s">
        <v>9986</v>
      </c>
      <c r="D4513" t="s">
        <v>2913</v>
      </c>
      <c r="E4513" t="s">
        <v>9987</v>
      </c>
      <c r="F4513">
        <v>2</v>
      </c>
      <c r="G4513">
        <v>3</v>
      </c>
      <c r="H4513">
        <f t="shared" si="241"/>
        <v>9</v>
      </c>
      <c r="P4513" s="10"/>
      <c r="Q4513" s="10"/>
    </row>
    <row r="4514" spans="1:17" x14ac:dyDescent="0.25">
      <c r="A4514">
        <f t="shared" si="242"/>
        <v>0</v>
      </c>
      <c r="B4514">
        <v>2005</v>
      </c>
      <c r="C4514" t="s">
        <v>9988</v>
      </c>
      <c r="D4514" t="s">
        <v>9989</v>
      </c>
      <c r="E4514" t="s">
        <v>9990</v>
      </c>
      <c r="F4514">
        <v>2</v>
      </c>
      <c r="G4514">
        <v>4</v>
      </c>
      <c r="H4514">
        <f t="shared" si="241"/>
        <v>16</v>
      </c>
      <c r="P4514" s="10"/>
      <c r="Q4514" s="10"/>
    </row>
    <row r="4515" spans="1:17" x14ac:dyDescent="0.25">
      <c r="A4515">
        <f t="shared" si="242"/>
        <v>0</v>
      </c>
      <c r="B4515">
        <v>2005</v>
      </c>
      <c r="C4515" t="s">
        <v>9991</v>
      </c>
      <c r="D4515" t="s">
        <v>8217</v>
      </c>
      <c r="E4515" t="s">
        <v>9992</v>
      </c>
      <c r="F4515">
        <v>2</v>
      </c>
      <c r="G4515">
        <v>4</v>
      </c>
      <c r="H4515">
        <f t="shared" si="241"/>
        <v>16</v>
      </c>
      <c r="P4515" s="10"/>
      <c r="Q4515" s="10"/>
    </row>
    <row r="4516" spans="1:17" x14ac:dyDescent="0.25">
      <c r="A4516">
        <f t="shared" si="242"/>
        <v>0</v>
      </c>
      <c r="B4516">
        <v>2005</v>
      </c>
      <c r="C4516" t="s">
        <v>9993</v>
      </c>
      <c r="D4516" t="s">
        <v>2198</v>
      </c>
      <c r="E4516" t="s">
        <v>9994</v>
      </c>
      <c r="F4516">
        <v>2</v>
      </c>
      <c r="G4516">
        <v>4</v>
      </c>
      <c r="H4516">
        <f t="shared" si="241"/>
        <v>16</v>
      </c>
      <c r="P4516" s="10"/>
      <c r="Q4516" s="10"/>
    </row>
    <row r="4517" spans="1:17" x14ac:dyDescent="0.25">
      <c r="A4517">
        <f t="shared" si="242"/>
        <v>0</v>
      </c>
      <c r="B4517">
        <v>2005</v>
      </c>
      <c r="C4517" t="s">
        <v>9995</v>
      </c>
      <c r="D4517" t="s">
        <v>7274</v>
      </c>
      <c r="E4517" t="s">
        <v>9996</v>
      </c>
      <c r="F4517">
        <v>4</v>
      </c>
      <c r="G4517">
        <v>4</v>
      </c>
      <c r="H4517">
        <f t="shared" si="241"/>
        <v>16</v>
      </c>
      <c r="P4517" s="10"/>
      <c r="Q4517" s="10"/>
    </row>
    <row r="4518" spans="1:17" x14ac:dyDescent="0.25">
      <c r="A4518">
        <f t="shared" si="242"/>
        <v>0</v>
      </c>
      <c r="B4518">
        <v>2005</v>
      </c>
      <c r="C4518" t="s">
        <v>9997</v>
      </c>
      <c r="D4518" t="s">
        <v>1054</v>
      </c>
      <c r="E4518" t="s">
        <v>9998</v>
      </c>
      <c r="F4518">
        <v>4</v>
      </c>
      <c r="G4518">
        <v>3</v>
      </c>
      <c r="H4518">
        <f t="shared" si="241"/>
        <v>9</v>
      </c>
      <c r="P4518" s="10"/>
      <c r="Q4518" s="10"/>
    </row>
    <row r="4519" spans="1:17" x14ac:dyDescent="0.25">
      <c r="A4519">
        <f t="shared" si="242"/>
        <v>0</v>
      </c>
      <c r="B4519">
        <v>2005</v>
      </c>
      <c r="C4519" t="s">
        <v>9999</v>
      </c>
      <c r="D4519" t="s">
        <v>392</v>
      </c>
      <c r="E4519" t="s">
        <v>10000</v>
      </c>
      <c r="F4519">
        <v>2</v>
      </c>
      <c r="G4519">
        <v>4</v>
      </c>
      <c r="H4519">
        <f t="shared" si="241"/>
        <v>16</v>
      </c>
      <c r="P4519" s="10"/>
      <c r="Q4519" s="10"/>
    </row>
    <row r="4520" spans="1:17" x14ac:dyDescent="0.25">
      <c r="A4520">
        <f t="shared" si="242"/>
        <v>0</v>
      </c>
      <c r="B4520">
        <v>2005</v>
      </c>
      <c r="C4520" t="s">
        <v>10001</v>
      </c>
      <c r="D4520" t="s">
        <v>315</v>
      </c>
      <c r="E4520" t="s">
        <v>10002</v>
      </c>
      <c r="F4520">
        <v>2</v>
      </c>
      <c r="G4520">
        <v>4</v>
      </c>
      <c r="H4520">
        <f t="shared" si="241"/>
        <v>16</v>
      </c>
      <c r="P4520" s="10"/>
      <c r="Q4520" s="10"/>
    </row>
    <row r="4521" spans="1:17" x14ac:dyDescent="0.25">
      <c r="A4521">
        <f t="shared" si="242"/>
        <v>0</v>
      </c>
      <c r="B4521">
        <v>2005</v>
      </c>
      <c r="C4521" t="s">
        <v>10003</v>
      </c>
      <c r="D4521" t="s">
        <v>484</v>
      </c>
      <c r="E4521" t="s">
        <v>10004</v>
      </c>
      <c r="F4521">
        <v>2</v>
      </c>
      <c r="G4521">
        <v>4</v>
      </c>
      <c r="H4521">
        <f t="shared" si="241"/>
        <v>16</v>
      </c>
      <c r="P4521" s="10"/>
      <c r="Q4521" s="10"/>
    </row>
    <row r="4522" spans="1:17" x14ac:dyDescent="0.25">
      <c r="A4522">
        <f t="shared" si="242"/>
        <v>0</v>
      </c>
      <c r="B4522">
        <v>2005</v>
      </c>
      <c r="C4522" t="s">
        <v>10005</v>
      </c>
      <c r="D4522" t="s">
        <v>376</v>
      </c>
      <c r="E4522" t="s">
        <v>10006</v>
      </c>
      <c r="F4522">
        <v>3</v>
      </c>
      <c r="G4522">
        <v>4</v>
      </c>
      <c r="H4522">
        <f t="shared" si="241"/>
        <v>16</v>
      </c>
      <c r="P4522" s="10"/>
      <c r="Q4522" s="10"/>
    </row>
    <row r="4523" spans="1:17" x14ac:dyDescent="0.25">
      <c r="A4523">
        <f t="shared" si="242"/>
        <v>0</v>
      </c>
      <c r="B4523">
        <v>2005</v>
      </c>
      <c r="C4523" t="s">
        <v>10007</v>
      </c>
      <c r="D4523" t="s">
        <v>501</v>
      </c>
      <c r="E4523" t="s">
        <v>10008</v>
      </c>
      <c r="F4523">
        <v>2</v>
      </c>
      <c r="G4523">
        <v>4</v>
      </c>
      <c r="H4523">
        <f t="shared" si="241"/>
        <v>16</v>
      </c>
      <c r="P4523" s="10"/>
      <c r="Q4523" s="10"/>
    </row>
    <row r="4524" spans="1:17" x14ac:dyDescent="0.25">
      <c r="A4524">
        <f t="shared" si="242"/>
        <v>0</v>
      </c>
      <c r="B4524">
        <v>2005</v>
      </c>
      <c r="C4524" t="s">
        <v>10009</v>
      </c>
      <c r="D4524" t="s">
        <v>7540</v>
      </c>
      <c r="E4524" t="s">
        <v>10010</v>
      </c>
      <c r="F4524">
        <v>3</v>
      </c>
      <c r="G4524">
        <v>3</v>
      </c>
      <c r="H4524">
        <f t="shared" si="241"/>
        <v>9</v>
      </c>
      <c r="P4524" s="10"/>
      <c r="Q4524" s="10"/>
    </row>
    <row r="4525" spans="1:17" x14ac:dyDescent="0.25">
      <c r="A4525">
        <f t="shared" si="242"/>
        <v>0</v>
      </c>
      <c r="B4525">
        <v>2005</v>
      </c>
      <c r="C4525" t="s">
        <v>10011</v>
      </c>
      <c r="D4525" t="s">
        <v>10012</v>
      </c>
      <c r="E4525" t="s">
        <v>10013</v>
      </c>
      <c r="F4525">
        <v>2</v>
      </c>
      <c r="G4525">
        <v>4</v>
      </c>
      <c r="H4525">
        <f t="shared" si="241"/>
        <v>16</v>
      </c>
      <c r="P4525" s="10"/>
      <c r="Q4525" s="10"/>
    </row>
    <row r="4526" spans="1:17" x14ac:dyDescent="0.25">
      <c r="A4526">
        <f t="shared" si="242"/>
        <v>0</v>
      </c>
      <c r="B4526">
        <v>2005</v>
      </c>
      <c r="C4526" t="s">
        <v>10014</v>
      </c>
      <c r="D4526" t="s">
        <v>455</v>
      </c>
      <c r="E4526" t="s">
        <v>10015</v>
      </c>
      <c r="F4526">
        <v>3</v>
      </c>
      <c r="G4526">
        <v>3</v>
      </c>
      <c r="H4526">
        <f t="shared" si="241"/>
        <v>9</v>
      </c>
      <c r="P4526" s="10"/>
      <c r="Q4526" s="10"/>
    </row>
    <row r="4527" spans="1:17" x14ac:dyDescent="0.25">
      <c r="A4527">
        <f t="shared" si="242"/>
        <v>0</v>
      </c>
      <c r="B4527">
        <v>2005</v>
      </c>
      <c r="C4527" t="s">
        <v>10016</v>
      </c>
      <c r="D4527" t="s">
        <v>812</v>
      </c>
      <c r="E4527" t="s">
        <v>10017</v>
      </c>
      <c r="F4527">
        <v>3</v>
      </c>
      <c r="G4527">
        <v>3</v>
      </c>
      <c r="H4527">
        <f t="shared" si="241"/>
        <v>9</v>
      </c>
      <c r="P4527" s="10"/>
      <c r="Q4527" s="10"/>
    </row>
    <row r="4528" spans="1:17" x14ac:dyDescent="0.25">
      <c r="A4528">
        <f t="shared" si="242"/>
        <v>0</v>
      </c>
      <c r="B4528">
        <v>2005</v>
      </c>
      <c r="C4528" t="s">
        <v>10018</v>
      </c>
      <c r="D4528" t="s">
        <v>1222</v>
      </c>
      <c r="E4528" t="s">
        <v>10019</v>
      </c>
      <c r="F4528">
        <v>2</v>
      </c>
      <c r="G4528">
        <v>4</v>
      </c>
      <c r="H4528">
        <f t="shared" si="241"/>
        <v>16</v>
      </c>
      <c r="P4528" s="10"/>
      <c r="Q4528" s="10"/>
    </row>
    <row r="4529" spans="1:17" x14ac:dyDescent="0.25">
      <c r="A4529">
        <f t="shared" si="242"/>
        <v>0</v>
      </c>
      <c r="B4529">
        <v>2005</v>
      </c>
      <c r="C4529" t="s">
        <v>10020</v>
      </c>
      <c r="D4529" t="s">
        <v>2637</v>
      </c>
      <c r="E4529" t="s">
        <v>10021</v>
      </c>
      <c r="F4529">
        <v>4</v>
      </c>
      <c r="G4529">
        <v>4</v>
      </c>
      <c r="H4529">
        <f t="shared" si="241"/>
        <v>16</v>
      </c>
      <c r="P4529" s="10"/>
      <c r="Q4529" s="10"/>
    </row>
    <row r="4530" spans="1:17" x14ac:dyDescent="0.25">
      <c r="A4530">
        <f t="shared" si="242"/>
        <v>0</v>
      </c>
      <c r="B4530">
        <v>2005</v>
      </c>
      <c r="C4530" t="s">
        <v>10022</v>
      </c>
      <c r="D4530" t="s">
        <v>452</v>
      </c>
      <c r="E4530" t="s">
        <v>10023</v>
      </c>
      <c r="F4530">
        <v>4</v>
      </c>
      <c r="G4530">
        <v>3</v>
      </c>
      <c r="H4530">
        <f t="shared" si="241"/>
        <v>9</v>
      </c>
      <c r="P4530" s="10"/>
      <c r="Q4530" s="10"/>
    </row>
    <row r="4531" spans="1:17" x14ac:dyDescent="0.25">
      <c r="A4531">
        <f t="shared" si="242"/>
        <v>0</v>
      </c>
      <c r="B4531">
        <v>2005</v>
      </c>
      <c r="C4531" t="s">
        <v>10024</v>
      </c>
      <c r="D4531" t="s">
        <v>382</v>
      </c>
      <c r="E4531" t="s">
        <v>10025</v>
      </c>
      <c r="F4531">
        <v>3</v>
      </c>
      <c r="G4531">
        <v>4</v>
      </c>
      <c r="H4531">
        <f t="shared" si="241"/>
        <v>16</v>
      </c>
      <c r="P4531" s="10"/>
      <c r="Q4531" s="10"/>
    </row>
    <row r="4532" spans="1:17" x14ac:dyDescent="0.25">
      <c r="A4532">
        <f t="shared" si="242"/>
        <v>0</v>
      </c>
      <c r="B4532">
        <v>2005</v>
      </c>
      <c r="C4532" t="s">
        <v>10026</v>
      </c>
      <c r="D4532" t="s">
        <v>324</v>
      </c>
      <c r="E4532" t="s">
        <v>10027</v>
      </c>
      <c r="F4532">
        <v>4</v>
      </c>
      <c r="G4532">
        <v>3</v>
      </c>
      <c r="H4532">
        <f t="shared" ref="H4532:H4595" si="243">G4532^2</f>
        <v>9</v>
      </c>
      <c r="P4532" s="10"/>
      <c r="Q4532" s="10"/>
    </row>
    <row r="4533" spans="1:17" x14ac:dyDescent="0.25">
      <c r="A4533">
        <f t="shared" ref="A4533:A4596" si="244">IF(C4533=C4532,1,0)</f>
        <v>0</v>
      </c>
      <c r="B4533">
        <v>2005</v>
      </c>
      <c r="C4533" t="s">
        <v>10028</v>
      </c>
      <c r="D4533" t="s">
        <v>9800</v>
      </c>
      <c r="E4533" t="s">
        <v>10029</v>
      </c>
      <c r="F4533">
        <v>4</v>
      </c>
      <c r="G4533">
        <v>4</v>
      </c>
      <c r="H4533">
        <f t="shared" si="243"/>
        <v>16</v>
      </c>
      <c r="P4533" s="10"/>
      <c r="Q4533" s="10"/>
    </row>
    <row r="4534" spans="1:17" x14ac:dyDescent="0.25">
      <c r="A4534">
        <f t="shared" si="244"/>
        <v>0</v>
      </c>
      <c r="B4534">
        <v>2005</v>
      </c>
      <c r="C4534" t="s">
        <v>10030</v>
      </c>
      <c r="D4534" t="s">
        <v>736</v>
      </c>
      <c r="E4534" t="s">
        <v>10031</v>
      </c>
      <c r="F4534">
        <v>2</v>
      </c>
      <c r="G4534">
        <v>4</v>
      </c>
      <c r="H4534">
        <f t="shared" si="243"/>
        <v>16</v>
      </c>
      <c r="P4534" s="10"/>
      <c r="Q4534" s="10"/>
    </row>
    <row r="4535" spans="1:17" x14ac:dyDescent="0.25">
      <c r="A4535">
        <f t="shared" si="244"/>
        <v>0</v>
      </c>
      <c r="B4535">
        <v>2005</v>
      </c>
      <c r="C4535" t="s">
        <v>10032</v>
      </c>
      <c r="D4535" t="s">
        <v>2374</v>
      </c>
      <c r="E4535" t="s">
        <v>10033</v>
      </c>
      <c r="F4535">
        <v>2</v>
      </c>
      <c r="G4535">
        <v>1</v>
      </c>
      <c r="H4535">
        <f t="shared" si="243"/>
        <v>1</v>
      </c>
      <c r="P4535" s="10"/>
      <c r="Q4535" s="10"/>
    </row>
    <row r="4536" spans="1:17" x14ac:dyDescent="0.25">
      <c r="A4536">
        <f t="shared" si="244"/>
        <v>0</v>
      </c>
      <c r="B4536">
        <v>2005</v>
      </c>
      <c r="C4536" t="s">
        <v>10034</v>
      </c>
      <c r="D4536" t="s">
        <v>688</v>
      </c>
      <c r="E4536" t="s">
        <v>10035</v>
      </c>
      <c r="F4536">
        <v>3</v>
      </c>
      <c r="G4536">
        <v>4</v>
      </c>
      <c r="H4536">
        <f t="shared" si="243"/>
        <v>16</v>
      </c>
      <c r="P4536" s="10"/>
      <c r="Q4536" s="10"/>
    </row>
    <row r="4537" spans="1:17" x14ac:dyDescent="0.25">
      <c r="A4537">
        <f t="shared" si="244"/>
        <v>0</v>
      </c>
      <c r="B4537">
        <v>2005</v>
      </c>
      <c r="C4537" t="s">
        <v>10036</v>
      </c>
      <c r="D4537" t="s">
        <v>2356</v>
      </c>
      <c r="E4537" t="s">
        <v>10037</v>
      </c>
      <c r="F4537">
        <v>2</v>
      </c>
      <c r="G4537">
        <v>4</v>
      </c>
      <c r="H4537">
        <f t="shared" si="243"/>
        <v>16</v>
      </c>
      <c r="P4537" s="10"/>
      <c r="Q4537" s="10"/>
    </row>
    <row r="4538" spans="1:17" x14ac:dyDescent="0.25">
      <c r="A4538">
        <f t="shared" si="244"/>
        <v>0</v>
      </c>
      <c r="B4538">
        <v>2005</v>
      </c>
      <c r="C4538" t="s">
        <v>10038</v>
      </c>
      <c r="D4538" t="s">
        <v>3412</v>
      </c>
      <c r="E4538" t="s">
        <v>10039</v>
      </c>
      <c r="F4538">
        <v>3</v>
      </c>
      <c r="G4538">
        <v>4</v>
      </c>
      <c r="H4538">
        <f t="shared" si="243"/>
        <v>16</v>
      </c>
      <c r="P4538" s="10"/>
      <c r="Q4538" s="10"/>
    </row>
    <row r="4539" spans="1:17" x14ac:dyDescent="0.25">
      <c r="A4539">
        <f t="shared" si="244"/>
        <v>0</v>
      </c>
      <c r="B4539">
        <v>2005</v>
      </c>
      <c r="C4539" t="s">
        <v>10040</v>
      </c>
      <c r="D4539" t="s">
        <v>2965</v>
      </c>
      <c r="E4539" t="s">
        <v>10041</v>
      </c>
      <c r="F4539">
        <v>2</v>
      </c>
      <c r="G4539">
        <v>4</v>
      </c>
      <c r="H4539">
        <f t="shared" si="243"/>
        <v>16</v>
      </c>
      <c r="P4539" s="10"/>
      <c r="Q4539" s="10"/>
    </row>
    <row r="4540" spans="1:17" x14ac:dyDescent="0.25">
      <c r="A4540">
        <f t="shared" si="244"/>
        <v>0</v>
      </c>
      <c r="B4540">
        <v>2005</v>
      </c>
      <c r="C4540" t="s">
        <v>10042</v>
      </c>
      <c r="D4540" t="s">
        <v>392</v>
      </c>
      <c r="E4540" t="s">
        <v>10043</v>
      </c>
      <c r="F4540">
        <v>5</v>
      </c>
      <c r="G4540">
        <v>4</v>
      </c>
      <c r="H4540">
        <f t="shared" si="243"/>
        <v>16</v>
      </c>
      <c r="P4540" s="10"/>
      <c r="Q4540" s="10"/>
    </row>
    <row r="4541" spans="1:17" x14ac:dyDescent="0.25">
      <c r="A4541">
        <f t="shared" si="244"/>
        <v>0</v>
      </c>
      <c r="B4541">
        <v>2005</v>
      </c>
      <c r="C4541" t="s">
        <v>10044</v>
      </c>
      <c r="D4541" t="s">
        <v>1793</v>
      </c>
      <c r="E4541" t="s">
        <v>10045</v>
      </c>
      <c r="F4541">
        <v>5</v>
      </c>
      <c r="G4541">
        <v>4</v>
      </c>
      <c r="H4541">
        <f t="shared" si="243"/>
        <v>16</v>
      </c>
      <c r="P4541" s="10"/>
      <c r="Q4541" s="10"/>
    </row>
    <row r="4542" spans="1:17" x14ac:dyDescent="0.25">
      <c r="A4542">
        <f t="shared" si="244"/>
        <v>0</v>
      </c>
      <c r="B4542">
        <v>2005</v>
      </c>
      <c r="C4542" t="s">
        <v>10046</v>
      </c>
      <c r="D4542" t="s">
        <v>318</v>
      </c>
      <c r="E4542" t="s">
        <v>10047</v>
      </c>
      <c r="F4542">
        <v>5</v>
      </c>
      <c r="G4542">
        <v>4</v>
      </c>
      <c r="H4542">
        <f t="shared" si="243"/>
        <v>16</v>
      </c>
      <c r="P4542" s="10"/>
      <c r="Q4542" s="10"/>
    </row>
    <row r="4543" spans="1:17" x14ac:dyDescent="0.25">
      <c r="A4543">
        <f t="shared" si="244"/>
        <v>0</v>
      </c>
      <c r="B4543">
        <v>2005</v>
      </c>
      <c r="C4543" t="s">
        <v>10048</v>
      </c>
      <c r="D4543" t="s">
        <v>7330</v>
      </c>
      <c r="E4543" t="s">
        <v>10049</v>
      </c>
      <c r="F4543">
        <v>2</v>
      </c>
      <c r="G4543">
        <v>4</v>
      </c>
      <c r="H4543">
        <f t="shared" si="243"/>
        <v>16</v>
      </c>
      <c r="P4543" s="10"/>
      <c r="Q4543" s="10"/>
    </row>
    <row r="4544" spans="1:17" x14ac:dyDescent="0.25">
      <c r="A4544">
        <f t="shared" si="244"/>
        <v>0</v>
      </c>
      <c r="B4544">
        <v>2005</v>
      </c>
      <c r="C4544" t="s">
        <v>10050</v>
      </c>
      <c r="D4544" t="s">
        <v>8775</v>
      </c>
      <c r="E4544" t="s">
        <v>10051</v>
      </c>
      <c r="F4544">
        <v>3</v>
      </c>
      <c r="G4544">
        <v>4</v>
      </c>
      <c r="H4544">
        <f t="shared" si="243"/>
        <v>16</v>
      </c>
      <c r="P4544" s="10"/>
      <c r="Q4544" s="10"/>
    </row>
    <row r="4545" spans="1:17" x14ac:dyDescent="0.25">
      <c r="A4545">
        <f t="shared" si="244"/>
        <v>0</v>
      </c>
      <c r="B4545">
        <v>2005</v>
      </c>
      <c r="C4545" t="s">
        <v>10052</v>
      </c>
      <c r="D4545" t="s">
        <v>1239</v>
      </c>
      <c r="E4545" t="s">
        <v>10053</v>
      </c>
      <c r="F4545">
        <v>2</v>
      </c>
      <c r="G4545">
        <v>4</v>
      </c>
      <c r="H4545">
        <f t="shared" si="243"/>
        <v>16</v>
      </c>
      <c r="P4545" s="10"/>
      <c r="Q4545" s="10"/>
    </row>
    <row r="4546" spans="1:17" x14ac:dyDescent="0.25">
      <c r="A4546">
        <f t="shared" si="244"/>
        <v>0</v>
      </c>
      <c r="B4546">
        <v>2005</v>
      </c>
      <c r="C4546" t="s">
        <v>10054</v>
      </c>
      <c r="D4546" t="s">
        <v>4447</v>
      </c>
      <c r="E4546" t="s">
        <v>10055</v>
      </c>
      <c r="F4546">
        <v>2</v>
      </c>
      <c r="G4546">
        <v>4</v>
      </c>
      <c r="H4546">
        <f t="shared" si="243"/>
        <v>16</v>
      </c>
      <c r="P4546" s="10"/>
      <c r="Q4546" s="10"/>
    </row>
    <row r="4547" spans="1:17" x14ac:dyDescent="0.25">
      <c r="A4547">
        <f t="shared" si="244"/>
        <v>0</v>
      </c>
      <c r="B4547">
        <v>2005</v>
      </c>
      <c r="C4547" t="s">
        <v>10056</v>
      </c>
      <c r="D4547" t="s">
        <v>2024</v>
      </c>
      <c r="E4547" t="s">
        <v>10057</v>
      </c>
      <c r="F4547">
        <v>2</v>
      </c>
      <c r="G4547">
        <v>3</v>
      </c>
      <c r="H4547">
        <f t="shared" si="243"/>
        <v>9</v>
      </c>
      <c r="P4547" s="10"/>
      <c r="Q4547" s="10"/>
    </row>
    <row r="4548" spans="1:17" x14ac:dyDescent="0.25">
      <c r="A4548">
        <f t="shared" si="244"/>
        <v>0</v>
      </c>
      <c r="B4548">
        <v>2005</v>
      </c>
      <c r="C4548" t="s">
        <v>10058</v>
      </c>
      <c r="D4548" t="s">
        <v>1735</v>
      </c>
      <c r="E4548" t="s">
        <v>10059</v>
      </c>
      <c r="F4548">
        <v>3</v>
      </c>
      <c r="G4548">
        <v>3</v>
      </c>
      <c r="H4548">
        <f t="shared" si="243"/>
        <v>9</v>
      </c>
      <c r="P4548" s="10"/>
      <c r="Q4548" s="10"/>
    </row>
    <row r="4549" spans="1:17" x14ac:dyDescent="0.25">
      <c r="A4549">
        <f t="shared" si="244"/>
        <v>0</v>
      </c>
      <c r="B4549">
        <v>2005</v>
      </c>
      <c r="C4549" t="s">
        <v>10060</v>
      </c>
      <c r="D4549" t="s">
        <v>7803</v>
      </c>
      <c r="E4549" t="s">
        <v>10061</v>
      </c>
      <c r="F4549">
        <v>3</v>
      </c>
      <c r="G4549">
        <v>3</v>
      </c>
      <c r="H4549">
        <f t="shared" si="243"/>
        <v>9</v>
      </c>
      <c r="P4549" s="10"/>
      <c r="Q4549" s="10"/>
    </row>
    <row r="4550" spans="1:17" x14ac:dyDescent="0.25">
      <c r="A4550">
        <f t="shared" si="244"/>
        <v>0</v>
      </c>
      <c r="B4550">
        <v>2005</v>
      </c>
      <c r="C4550" t="s">
        <v>10062</v>
      </c>
      <c r="D4550" t="s">
        <v>4246</v>
      </c>
      <c r="E4550" t="s">
        <v>10063</v>
      </c>
      <c r="F4550">
        <v>3</v>
      </c>
      <c r="G4550">
        <v>4</v>
      </c>
      <c r="H4550">
        <f t="shared" si="243"/>
        <v>16</v>
      </c>
      <c r="P4550" s="10"/>
      <c r="Q4550" s="10"/>
    </row>
    <row r="4551" spans="1:17" x14ac:dyDescent="0.25">
      <c r="A4551">
        <f t="shared" si="244"/>
        <v>0</v>
      </c>
      <c r="B4551">
        <v>2005</v>
      </c>
      <c r="C4551" t="s">
        <v>10064</v>
      </c>
      <c r="D4551" t="s">
        <v>7803</v>
      </c>
      <c r="E4551" t="s">
        <v>10065</v>
      </c>
      <c r="F4551">
        <v>3</v>
      </c>
      <c r="G4551">
        <v>4</v>
      </c>
      <c r="H4551">
        <f t="shared" si="243"/>
        <v>16</v>
      </c>
      <c r="P4551" s="10"/>
      <c r="Q4551" s="10"/>
    </row>
    <row r="4552" spans="1:17" x14ac:dyDescent="0.25">
      <c r="A4552">
        <f t="shared" si="244"/>
        <v>0</v>
      </c>
      <c r="B4552">
        <v>2005</v>
      </c>
      <c r="C4552" t="s">
        <v>10066</v>
      </c>
      <c r="D4552" t="s">
        <v>395</v>
      </c>
      <c r="E4552" t="s">
        <v>10067</v>
      </c>
      <c r="F4552">
        <v>3</v>
      </c>
      <c r="G4552">
        <v>4</v>
      </c>
      <c r="H4552">
        <f t="shared" si="243"/>
        <v>16</v>
      </c>
      <c r="P4552" s="10"/>
      <c r="Q4552" s="10"/>
    </row>
    <row r="4553" spans="1:17" x14ac:dyDescent="0.25">
      <c r="A4553">
        <f t="shared" si="244"/>
        <v>0</v>
      </c>
      <c r="B4553">
        <v>2005</v>
      </c>
      <c r="C4553" t="s">
        <v>10068</v>
      </c>
      <c r="D4553" t="s">
        <v>5563</v>
      </c>
      <c r="E4553" t="s">
        <v>10067</v>
      </c>
      <c r="F4553">
        <v>3</v>
      </c>
      <c r="G4553">
        <v>2</v>
      </c>
      <c r="H4553">
        <f t="shared" si="243"/>
        <v>4</v>
      </c>
      <c r="P4553" s="10"/>
      <c r="Q4553" s="10"/>
    </row>
    <row r="4554" spans="1:17" x14ac:dyDescent="0.25">
      <c r="A4554">
        <f t="shared" si="244"/>
        <v>0</v>
      </c>
      <c r="B4554">
        <v>2005</v>
      </c>
      <c r="C4554" t="s">
        <v>10069</v>
      </c>
      <c r="D4554" t="s">
        <v>458</v>
      </c>
      <c r="E4554" t="s">
        <v>10070</v>
      </c>
      <c r="F4554">
        <v>3</v>
      </c>
      <c r="G4554">
        <v>2</v>
      </c>
      <c r="H4554">
        <f t="shared" si="243"/>
        <v>4</v>
      </c>
      <c r="P4554" s="10"/>
      <c r="Q4554" s="10"/>
    </row>
    <row r="4555" spans="1:17" x14ac:dyDescent="0.25">
      <c r="A4555">
        <f t="shared" si="244"/>
        <v>0</v>
      </c>
      <c r="B4555">
        <v>2005</v>
      </c>
      <c r="C4555" t="s">
        <v>10071</v>
      </c>
      <c r="D4555" t="s">
        <v>5563</v>
      </c>
      <c r="E4555" t="s">
        <v>10067</v>
      </c>
      <c r="F4555">
        <v>3</v>
      </c>
      <c r="G4555">
        <v>4</v>
      </c>
      <c r="H4555">
        <f t="shared" si="243"/>
        <v>16</v>
      </c>
      <c r="P4555" s="10"/>
      <c r="Q4555" s="10"/>
    </row>
    <row r="4556" spans="1:17" x14ac:dyDescent="0.25">
      <c r="A4556">
        <f t="shared" si="244"/>
        <v>0</v>
      </c>
      <c r="B4556">
        <v>2005</v>
      </c>
      <c r="C4556" t="s">
        <v>10072</v>
      </c>
      <c r="D4556" t="s">
        <v>1115</v>
      </c>
      <c r="E4556" t="s">
        <v>10073</v>
      </c>
      <c r="F4556">
        <v>4</v>
      </c>
      <c r="G4556">
        <v>4</v>
      </c>
      <c r="H4556">
        <f t="shared" si="243"/>
        <v>16</v>
      </c>
      <c r="P4556" s="10"/>
      <c r="Q4556" s="10"/>
    </row>
    <row r="4557" spans="1:17" x14ac:dyDescent="0.25">
      <c r="A4557">
        <f t="shared" si="244"/>
        <v>0</v>
      </c>
      <c r="B4557">
        <v>2005</v>
      </c>
      <c r="C4557" t="s">
        <v>10074</v>
      </c>
      <c r="D4557" t="s">
        <v>10075</v>
      </c>
      <c r="E4557" t="s">
        <v>10076</v>
      </c>
      <c r="F4557">
        <v>2</v>
      </c>
      <c r="G4557">
        <v>4</v>
      </c>
      <c r="H4557">
        <f t="shared" si="243"/>
        <v>16</v>
      </c>
      <c r="P4557" s="10"/>
      <c r="Q4557" s="10"/>
    </row>
    <row r="4558" spans="1:17" x14ac:dyDescent="0.25">
      <c r="A4558">
        <f t="shared" si="244"/>
        <v>0</v>
      </c>
      <c r="B4558">
        <v>2005</v>
      </c>
      <c r="C4558" t="s">
        <v>10077</v>
      </c>
      <c r="D4558" t="s">
        <v>1014</v>
      </c>
      <c r="E4558" t="s">
        <v>10078</v>
      </c>
      <c r="F4558">
        <v>2</v>
      </c>
      <c r="G4558">
        <v>4</v>
      </c>
      <c r="H4558">
        <f t="shared" si="243"/>
        <v>16</v>
      </c>
      <c r="P4558" s="10"/>
      <c r="Q4558" s="10"/>
    </row>
    <row r="4559" spans="1:17" x14ac:dyDescent="0.25">
      <c r="A4559">
        <f t="shared" si="244"/>
        <v>0</v>
      </c>
      <c r="B4559">
        <v>2005</v>
      </c>
      <c r="C4559" t="s">
        <v>10079</v>
      </c>
      <c r="D4559" t="s">
        <v>10080</v>
      </c>
      <c r="E4559" t="s">
        <v>10081</v>
      </c>
      <c r="F4559">
        <v>3</v>
      </c>
      <c r="G4559">
        <v>3</v>
      </c>
      <c r="H4559">
        <f t="shared" si="243"/>
        <v>9</v>
      </c>
      <c r="P4559" s="10"/>
      <c r="Q4559" s="10"/>
    </row>
    <row r="4560" spans="1:17" x14ac:dyDescent="0.25">
      <c r="A4560">
        <f t="shared" si="244"/>
        <v>0</v>
      </c>
      <c r="B4560">
        <v>2005</v>
      </c>
      <c r="C4560" t="s">
        <v>10082</v>
      </c>
      <c r="D4560" t="s">
        <v>484</v>
      </c>
      <c r="E4560" t="s">
        <v>10083</v>
      </c>
      <c r="F4560">
        <v>4</v>
      </c>
      <c r="G4560">
        <v>4</v>
      </c>
      <c r="H4560">
        <f t="shared" si="243"/>
        <v>16</v>
      </c>
      <c r="P4560" s="10"/>
      <c r="Q4560" s="10"/>
    </row>
    <row r="4561" spans="1:17" x14ac:dyDescent="0.25">
      <c r="A4561">
        <f t="shared" si="244"/>
        <v>0</v>
      </c>
      <c r="B4561">
        <v>2005</v>
      </c>
      <c r="C4561" t="s">
        <v>10084</v>
      </c>
      <c r="D4561" t="s">
        <v>10085</v>
      </c>
      <c r="E4561" t="s">
        <v>10086</v>
      </c>
      <c r="F4561">
        <v>4</v>
      </c>
      <c r="G4561">
        <v>4</v>
      </c>
      <c r="H4561">
        <f t="shared" si="243"/>
        <v>16</v>
      </c>
      <c r="P4561" s="10"/>
      <c r="Q4561" s="10"/>
    </row>
    <row r="4562" spans="1:17" x14ac:dyDescent="0.25">
      <c r="A4562">
        <f t="shared" si="244"/>
        <v>0</v>
      </c>
      <c r="B4562">
        <v>2005</v>
      </c>
      <c r="C4562" t="s">
        <v>10087</v>
      </c>
      <c r="D4562" t="s">
        <v>478</v>
      </c>
      <c r="E4562" t="s">
        <v>10088</v>
      </c>
      <c r="F4562">
        <v>4</v>
      </c>
      <c r="G4562">
        <v>4</v>
      </c>
      <c r="H4562">
        <f t="shared" si="243"/>
        <v>16</v>
      </c>
      <c r="P4562" s="10"/>
      <c r="Q4562" s="10"/>
    </row>
    <row r="4563" spans="1:17" x14ac:dyDescent="0.25">
      <c r="A4563">
        <f t="shared" si="244"/>
        <v>0</v>
      </c>
      <c r="B4563">
        <v>2005</v>
      </c>
      <c r="C4563" t="s">
        <v>10089</v>
      </c>
      <c r="D4563" t="s">
        <v>10090</v>
      </c>
      <c r="E4563" t="s">
        <v>10091</v>
      </c>
      <c r="F4563">
        <v>2</v>
      </c>
      <c r="G4563">
        <v>4</v>
      </c>
      <c r="H4563">
        <f t="shared" si="243"/>
        <v>16</v>
      </c>
      <c r="P4563" s="10"/>
      <c r="Q4563" s="10"/>
    </row>
    <row r="4564" spans="1:17" x14ac:dyDescent="0.25">
      <c r="A4564">
        <f t="shared" si="244"/>
        <v>0</v>
      </c>
      <c r="B4564">
        <v>2005</v>
      </c>
      <c r="C4564" t="s">
        <v>10092</v>
      </c>
      <c r="D4564" t="s">
        <v>558</v>
      </c>
      <c r="E4564" t="s">
        <v>10093</v>
      </c>
      <c r="F4564">
        <v>2</v>
      </c>
      <c r="G4564">
        <v>4</v>
      </c>
      <c r="H4564">
        <f t="shared" si="243"/>
        <v>16</v>
      </c>
      <c r="P4564" s="10"/>
      <c r="Q4564" s="10"/>
    </row>
    <row r="4565" spans="1:17" x14ac:dyDescent="0.25">
      <c r="A4565">
        <f t="shared" si="244"/>
        <v>0</v>
      </c>
      <c r="B4565">
        <v>2005</v>
      </c>
      <c r="C4565" t="s">
        <v>10094</v>
      </c>
      <c r="D4565" t="s">
        <v>541</v>
      </c>
      <c r="E4565" t="s">
        <v>10095</v>
      </c>
      <c r="F4565">
        <v>3</v>
      </c>
      <c r="G4565">
        <v>3</v>
      </c>
      <c r="H4565">
        <f t="shared" si="243"/>
        <v>9</v>
      </c>
      <c r="P4565" s="10"/>
      <c r="Q4565" s="10"/>
    </row>
    <row r="4566" spans="1:17" x14ac:dyDescent="0.25">
      <c r="A4566">
        <f t="shared" si="244"/>
        <v>0</v>
      </c>
      <c r="B4566">
        <v>2005</v>
      </c>
      <c r="C4566" t="s">
        <v>10096</v>
      </c>
      <c r="D4566" t="s">
        <v>2374</v>
      </c>
      <c r="E4566" t="s">
        <v>10097</v>
      </c>
      <c r="F4566">
        <v>4</v>
      </c>
      <c r="G4566">
        <v>4</v>
      </c>
      <c r="H4566">
        <f t="shared" si="243"/>
        <v>16</v>
      </c>
      <c r="P4566" s="10"/>
      <c r="Q4566" s="10"/>
    </row>
    <row r="4567" spans="1:17" x14ac:dyDescent="0.25">
      <c r="A4567">
        <f t="shared" si="244"/>
        <v>0</v>
      </c>
      <c r="B4567">
        <v>2005</v>
      </c>
      <c r="C4567" t="s">
        <v>10098</v>
      </c>
      <c r="D4567" t="s">
        <v>5749</v>
      </c>
      <c r="E4567" t="s">
        <v>10099</v>
      </c>
      <c r="F4567">
        <v>2</v>
      </c>
      <c r="G4567">
        <v>4</v>
      </c>
      <c r="H4567">
        <f t="shared" si="243"/>
        <v>16</v>
      </c>
      <c r="P4567" s="10"/>
      <c r="Q4567" s="10"/>
    </row>
    <row r="4568" spans="1:17" x14ac:dyDescent="0.25">
      <c r="A4568">
        <f t="shared" si="244"/>
        <v>0</v>
      </c>
      <c r="B4568">
        <v>2005</v>
      </c>
      <c r="C4568" t="s">
        <v>10100</v>
      </c>
      <c r="D4568" t="s">
        <v>392</v>
      </c>
      <c r="E4568" t="s">
        <v>10101</v>
      </c>
      <c r="F4568">
        <v>4</v>
      </c>
      <c r="G4568">
        <v>4</v>
      </c>
      <c r="H4568">
        <f t="shared" si="243"/>
        <v>16</v>
      </c>
      <c r="P4568" s="10"/>
      <c r="Q4568" s="10"/>
    </row>
    <row r="4569" spans="1:17" x14ac:dyDescent="0.25">
      <c r="A4569">
        <f t="shared" si="244"/>
        <v>0</v>
      </c>
      <c r="B4569">
        <v>2005</v>
      </c>
      <c r="C4569" t="s">
        <v>10102</v>
      </c>
      <c r="D4569" t="s">
        <v>2637</v>
      </c>
      <c r="E4569" t="s">
        <v>10103</v>
      </c>
      <c r="F4569">
        <v>2</v>
      </c>
      <c r="G4569">
        <v>4</v>
      </c>
      <c r="H4569">
        <f t="shared" si="243"/>
        <v>16</v>
      </c>
      <c r="P4569" s="10"/>
      <c r="Q4569" s="10"/>
    </row>
    <row r="4570" spans="1:17" x14ac:dyDescent="0.25">
      <c r="A4570">
        <f t="shared" si="244"/>
        <v>0</v>
      </c>
      <c r="B4570">
        <v>2005</v>
      </c>
      <c r="C4570" t="s">
        <v>10104</v>
      </c>
      <c r="D4570" t="s">
        <v>558</v>
      </c>
      <c r="E4570" t="s">
        <v>10105</v>
      </c>
      <c r="F4570">
        <v>2</v>
      </c>
      <c r="G4570">
        <v>4</v>
      </c>
      <c r="H4570">
        <f t="shared" si="243"/>
        <v>16</v>
      </c>
      <c r="P4570" s="10"/>
      <c r="Q4570" s="10"/>
    </row>
    <row r="4571" spans="1:17" x14ac:dyDescent="0.25">
      <c r="A4571">
        <f t="shared" si="244"/>
        <v>0</v>
      </c>
      <c r="B4571">
        <v>2005</v>
      </c>
      <c r="C4571" t="s">
        <v>10106</v>
      </c>
      <c r="D4571" t="s">
        <v>3534</v>
      </c>
      <c r="E4571" t="s">
        <v>10107</v>
      </c>
      <c r="F4571">
        <v>2</v>
      </c>
      <c r="G4571">
        <v>4</v>
      </c>
      <c r="H4571">
        <f t="shared" si="243"/>
        <v>16</v>
      </c>
      <c r="P4571" s="10"/>
      <c r="Q4571" s="10"/>
    </row>
    <row r="4572" spans="1:17" x14ac:dyDescent="0.25">
      <c r="A4572">
        <f t="shared" si="244"/>
        <v>0</v>
      </c>
      <c r="B4572">
        <v>2005</v>
      </c>
      <c r="C4572" t="s">
        <v>10108</v>
      </c>
      <c r="D4572" t="s">
        <v>2640</v>
      </c>
      <c r="E4572" t="s">
        <v>10109</v>
      </c>
      <c r="F4572">
        <v>3</v>
      </c>
      <c r="G4572">
        <v>3</v>
      </c>
      <c r="H4572">
        <f t="shared" si="243"/>
        <v>9</v>
      </c>
      <c r="P4572" s="10"/>
      <c r="Q4572" s="10"/>
    </row>
    <row r="4573" spans="1:17" x14ac:dyDescent="0.25">
      <c r="A4573">
        <f t="shared" si="244"/>
        <v>0</v>
      </c>
      <c r="B4573">
        <v>2005</v>
      </c>
      <c r="C4573" t="s">
        <v>10110</v>
      </c>
      <c r="D4573" t="s">
        <v>484</v>
      </c>
      <c r="E4573" t="s">
        <v>10111</v>
      </c>
      <c r="F4573">
        <v>2</v>
      </c>
      <c r="G4573">
        <v>4</v>
      </c>
      <c r="H4573">
        <f t="shared" si="243"/>
        <v>16</v>
      </c>
      <c r="P4573" s="10"/>
      <c r="Q4573" s="10"/>
    </row>
    <row r="4574" spans="1:17" x14ac:dyDescent="0.25">
      <c r="A4574">
        <f t="shared" si="244"/>
        <v>0</v>
      </c>
      <c r="B4574">
        <v>2005</v>
      </c>
      <c r="C4574" t="s">
        <v>10112</v>
      </c>
      <c r="D4574" t="s">
        <v>2640</v>
      </c>
      <c r="E4574" t="s">
        <v>10113</v>
      </c>
      <c r="F4574">
        <v>3</v>
      </c>
      <c r="G4574">
        <v>4</v>
      </c>
      <c r="H4574">
        <f t="shared" si="243"/>
        <v>16</v>
      </c>
      <c r="P4574" s="10"/>
      <c r="Q4574" s="10"/>
    </row>
    <row r="4575" spans="1:17" x14ac:dyDescent="0.25">
      <c r="A4575">
        <f t="shared" si="244"/>
        <v>0</v>
      </c>
      <c r="B4575">
        <v>2005</v>
      </c>
      <c r="C4575" t="s">
        <v>10114</v>
      </c>
      <c r="D4575" t="s">
        <v>736</v>
      </c>
      <c r="E4575" t="s">
        <v>10115</v>
      </c>
      <c r="F4575">
        <v>3</v>
      </c>
      <c r="G4575">
        <v>3</v>
      </c>
      <c r="H4575">
        <f t="shared" si="243"/>
        <v>9</v>
      </c>
      <c r="P4575" s="10"/>
      <c r="Q4575" s="10"/>
    </row>
    <row r="4576" spans="1:17" x14ac:dyDescent="0.25">
      <c r="A4576">
        <f t="shared" si="244"/>
        <v>0</v>
      </c>
      <c r="B4576">
        <v>2005</v>
      </c>
      <c r="C4576" t="s">
        <v>10116</v>
      </c>
      <c r="D4576" t="s">
        <v>318</v>
      </c>
      <c r="E4576" t="s">
        <v>10117</v>
      </c>
      <c r="F4576">
        <v>5</v>
      </c>
      <c r="G4576">
        <v>4</v>
      </c>
      <c r="H4576">
        <f t="shared" si="243"/>
        <v>16</v>
      </c>
      <c r="P4576" s="10"/>
      <c r="Q4576" s="10"/>
    </row>
    <row r="4577" spans="1:17" x14ac:dyDescent="0.25">
      <c r="A4577">
        <f t="shared" si="244"/>
        <v>0</v>
      </c>
      <c r="B4577">
        <v>2005</v>
      </c>
      <c r="C4577" t="s">
        <v>10118</v>
      </c>
      <c r="D4577" t="s">
        <v>403</v>
      </c>
      <c r="E4577" t="s">
        <v>10119</v>
      </c>
      <c r="F4577">
        <v>5</v>
      </c>
      <c r="G4577">
        <v>1</v>
      </c>
      <c r="H4577">
        <f t="shared" si="243"/>
        <v>1</v>
      </c>
      <c r="P4577" s="10"/>
      <c r="Q4577" s="10"/>
    </row>
    <row r="4578" spans="1:17" x14ac:dyDescent="0.25">
      <c r="A4578">
        <f t="shared" si="244"/>
        <v>0</v>
      </c>
      <c r="B4578">
        <v>2005</v>
      </c>
      <c r="C4578" t="s">
        <v>10120</v>
      </c>
      <c r="D4578" t="s">
        <v>373</v>
      </c>
      <c r="E4578" t="s">
        <v>10121</v>
      </c>
      <c r="F4578">
        <v>3</v>
      </c>
      <c r="G4578">
        <v>3</v>
      </c>
      <c r="H4578">
        <f t="shared" si="243"/>
        <v>9</v>
      </c>
      <c r="P4578" s="10"/>
      <c r="Q4578" s="10"/>
    </row>
    <row r="4579" spans="1:17" x14ac:dyDescent="0.25">
      <c r="A4579">
        <f t="shared" si="244"/>
        <v>0</v>
      </c>
      <c r="B4579">
        <v>2005</v>
      </c>
      <c r="C4579" t="s">
        <v>10122</v>
      </c>
      <c r="D4579" t="s">
        <v>367</v>
      </c>
      <c r="E4579" t="s">
        <v>10123</v>
      </c>
      <c r="F4579">
        <v>3</v>
      </c>
      <c r="G4579">
        <v>3</v>
      </c>
      <c r="H4579">
        <f t="shared" si="243"/>
        <v>9</v>
      </c>
      <c r="P4579" s="10"/>
      <c r="Q4579" s="10"/>
    </row>
    <row r="4580" spans="1:17" x14ac:dyDescent="0.25">
      <c r="A4580">
        <f t="shared" si="244"/>
        <v>0</v>
      </c>
      <c r="B4580">
        <v>2005</v>
      </c>
      <c r="C4580" t="s">
        <v>10124</v>
      </c>
      <c r="D4580" t="s">
        <v>373</v>
      </c>
      <c r="E4580" t="s">
        <v>10125</v>
      </c>
      <c r="F4580">
        <v>3</v>
      </c>
      <c r="G4580">
        <v>3</v>
      </c>
      <c r="H4580">
        <f t="shared" si="243"/>
        <v>9</v>
      </c>
      <c r="P4580" s="10"/>
      <c r="Q4580" s="10"/>
    </row>
    <row r="4581" spans="1:17" x14ac:dyDescent="0.25">
      <c r="A4581">
        <f t="shared" si="244"/>
        <v>0</v>
      </c>
      <c r="B4581">
        <v>2005</v>
      </c>
      <c r="C4581" t="s">
        <v>10126</v>
      </c>
      <c r="D4581" t="s">
        <v>2640</v>
      </c>
      <c r="E4581" t="s">
        <v>10127</v>
      </c>
      <c r="F4581">
        <v>3</v>
      </c>
      <c r="G4581">
        <v>4</v>
      </c>
      <c r="H4581">
        <f t="shared" si="243"/>
        <v>16</v>
      </c>
      <c r="P4581" s="10"/>
      <c r="Q4581" s="10"/>
    </row>
    <row r="4582" spans="1:17" x14ac:dyDescent="0.25">
      <c r="A4582">
        <f t="shared" si="244"/>
        <v>0</v>
      </c>
      <c r="B4582">
        <v>2005</v>
      </c>
      <c r="C4582" t="s">
        <v>10128</v>
      </c>
      <c r="D4582" t="s">
        <v>4719</v>
      </c>
      <c r="E4582" t="s">
        <v>10129</v>
      </c>
      <c r="F4582">
        <v>4</v>
      </c>
      <c r="G4582">
        <v>4</v>
      </c>
      <c r="H4582">
        <f t="shared" si="243"/>
        <v>16</v>
      </c>
      <c r="P4582" s="10"/>
      <c r="Q4582" s="10"/>
    </row>
    <row r="4583" spans="1:17" x14ac:dyDescent="0.25">
      <c r="A4583">
        <f t="shared" si="244"/>
        <v>0</v>
      </c>
      <c r="B4583">
        <v>2005</v>
      </c>
      <c r="C4583" t="s">
        <v>10130</v>
      </c>
      <c r="D4583" t="s">
        <v>458</v>
      </c>
      <c r="E4583" t="s">
        <v>10131</v>
      </c>
      <c r="F4583">
        <v>2</v>
      </c>
      <c r="G4583">
        <v>4</v>
      </c>
      <c r="H4583">
        <f t="shared" si="243"/>
        <v>16</v>
      </c>
      <c r="P4583" s="10"/>
      <c r="Q4583" s="10"/>
    </row>
    <row r="4584" spans="1:17" x14ac:dyDescent="0.25">
      <c r="A4584">
        <f t="shared" si="244"/>
        <v>0</v>
      </c>
      <c r="B4584">
        <v>2005</v>
      </c>
      <c r="C4584" t="s">
        <v>10132</v>
      </c>
      <c r="D4584" t="s">
        <v>10133</v>
      </c>
      <c r="E4584" t="s">
        <v>10134</v>
      </c>
      <c r="F4584">
        <v>2</v>
      </c>
      <c r="G4584">
        <v>3</v>
      </c>
      <c r="H4584">
        <f t="shared" si="243"/>
        <v>9</v>
      </c>
      <c r="P4584" s="10"/>
      <c r="Q4584" s="10"/>
    </row>
    <row r="4585" spans="1:17" x14ac:dyDescent="0.25">
      <c r="A4585">
        <f t="shared" si="244"/>
        <v>0</v>
      </c>
      <c r="B4585">
        <v>2005</v>
      </c>
      <c r="C4585" t="s">
        <v>10135</v>
      </c>
      <c r="D4585" t="s">
        <v>4376</v>
      </c>
      <c r="E4585" t="s">
        <v>10136</v>
      </c>
      <c r="F4585">
        <v>4</v>
      </c>
      <c r="G4585">
        <v>4</v>
      </c>
      <c r="H4585">
        <f t="shared" si="243"/>
        <v>16</v>
      </c>
      <c r="P4585" s="10"/>
      <c r="Q4585" s="10"/>
    </row>
    <row r="4586" spans="1:17" x14ac:dyDescent="0.25">
      <c r="A4586">
        <f t="shared" si="244"/>
        <v>0</v>
      </c>
      <c r="B4586">
        <v>2005</v>
      </c>
      <c r="C4586" t="s">
        <v>10137</v>
      </c>
      <c r="D4586" t="s">
        <v>2442</v>
      </c>
      <c r="E4586" t="s">
        <v>10138</v>
      </c>
      <c r="F4586">
        <v>2</v>
      </c>
      <c r="G4586">
        <v>3</v>
      </c>
      <c r="H4586">
        <f t="shared" si="243"/>
        <v>9</v>
      </c>
      <c r="P4586" s="10"/>
      <c r="Q4586" s="10"/>
    </row>
    <row r="4587" spans="1:17" x14ac:dyDescent="0.25">
      <c r="A4587">
        <f t="shared" si="244"/>
        <v>0</v>
      </c>
      <c r="B4587">
        <v>2005</v>
      </c>
      <c r="C4587" t="s">
        <v>10139</v>
      </c>
      <c r="D4587" t="s">
        <v>2650</v>
      </c>
      <c r="E4587" t="s">
        <v>10140</v>
      </c>
      <c r="F4587">
        <v>2</v>
      </c>
      <c r="G4587">
        <v>4</v>
      </c>
      <c r="H4587">
        <f t="shared" si="243"/>
        <v>16</v>
      </c>
      <c r="P4587" s="10"/>
      <c r="Q4587" s="10"/>
    </row>
    <row r="4588" spans="1:17" x14ac:dyDescent="0.25">
      <c r="A4588">
        <f t="shared" si="244"/>
        <v>0</v>
      </c>
      <c r="B4588">
        <v>2005</v>
      </c>
      <c r="C4588" t="s">
        <v>10141</v>
      </c>
      <c r="D4588" t="s">
        <v>835</v>
      </c>
      <c r="E4588" t="s">
        <v>10142</v>
      </c>
      <c r="F4588">
        <v>4</v>
      </c>
      <c r="G4588">
        <v>4</v>
      </c>
      <c r="H4588">
        <f t="shared" si="243"/>
        <v>16</v>
      </c>
      <c r="P4588" s="10"/>
      <c r="Q4588" s="10"/>
    </row>
    <row r="4589" spans="1:17" x14ac:dyDescent="0.25">
      <c r="A4589">
        <f t="shared" si="244"/>
        <v>0</v>
      </c>
      <c r="B4589">
        <v>2005</v>
      </c>
      <c r="C4589" t="s">
        <v>10143</v>
      </c>
      <c r="D4589" t="s">
        <v>370</v>
      </c>
      <c r="E4589" t="s">
        <v>10144</v>
      </c>
      <c r="F4589">
        <v>4</v>
      </c>
      <c r="G4589">
        <v>4</v>
      </c>
      <c r="H4589">
        <f t="shared" si="243"/>
        <v>16</v>
      </c>
      <c r="P4589" s="10"/>
      <c r="Q4589" s="10"/>
    </row>
    <row r="4590" spans="1:17" x14ac:dyDescent="0.25">
      <c r="A4590">
        <f t="shared" si="244"/>
        <v>0</v>
      </c>
      <c r="B4590">
        <v>2005</v>
      </c>
      <c r="C4590" t="s">
        <v>10145</v>
      </c>
      <c r="D4590" t="s">
        <v>5831</v>
      </c>
      <c r="E4590" t="s">
        <v>10146</v>
      </c>
      <c r="F4590">
        <v>2</v>
      </c>
      <c r="G4590">
        <v>4</v>
      </c>
      <c r="H4590">
        <f t="shared" si="243"/>
        <v>16</v>
      </c>
      <c r="P4590" s="10"/>
      <c r="Q4590" s="10"/>
    </row>
    <row r="4591" spans="1:17" x14ac:dyDescent="0.25">
      <c r="A4591">
        <f t="shared" si="244"/>
        <v>0</v>
      </c>
      <c r="B4591">
        <v>2005</v>
      </c>
      <c r="C4591" t="s">
        <v>10147</v>
      </c>
      <c r="D4591" t="s">
        <v>3553</v>
      </c>
      <c r="E4591" t="s">
        <v>10148</v>
      </c>
      <c r="F4591">
        <v>4</v>
      </c>
      <c r="G4591">
        <v>3</v>
      </c>
      <c r="H4591">
        <f t="shared" si="243"/>
        <v>9</v>
      </c>
      <c r="P4591" s="10"/>
      <c r="Q4591" s="10"/>
    </row>
    <row r="4592" spans="1:17" x14ac:dyDescent="0.25">
      <c r="A4592">
        <f t="shared" si="244"/>
        <v>0</v>
      </c>
      <c r="B4592">
        <v>2005</v>
      </c>
      <c r="C4592" t="s">
        <v>10149</v>
      </c>
      <c r="D4592" t="s">
        <v>10150</v>
      </c>
      <c r="E4592" t="s">
        <v>10151</v>
      </c>
      <c r="F4592">
        <v>3</v>
      </c>
      <c r="G4592">
        <v>3</v>
      </c>
      <c r="H4592">
        <f t="shared" si="243"/>
        <v>9</v>
      </c>
      <c r="P4592" s="10"/>
      <c r="Q4592" s="10"/>
    </row>
    <row r="4593" spans="1:17" x14ac:dyDescent="0.25">
      <c r="A4593">
        <f t="shared" si="244"/>
        <v>0</v>
      </c>
      <c r="B4593">
        <v>2005</v>
      </c>
      <c r="C4593" t="s">
        <v>10152</v>
      </c>
      <c r="D4593" t="s">
        <v>4994</v>
      </c>
      <c r="E4593" t="s">
        <v>10153</v>
      </c>
      <c r="F4593">
        <v>4</v>
      </c>
      <c r="G4593">
        <v>2</v>
      </c>
      <c r="H4593">
        <f t="shared" si="243"/>
        <v>4</v>
      </c>
      <c r="P4593" s="10"/>
      <c r="Q4593" s="10"/>
    </row>
    <row r="4594" spans="1:17" x14ac:dyDescent="0.25">
      <c r="A4594">
        <f t="shared" si="244"/>
        <v>0</v>
      </c>
      <c r="B4594">
        <v>2005</v>
      </c>
      <c r="C4594" t="s">
        <v>10154</v>
      </c>
      <c r="D4594" t="s">
        <v>318</v>
      </c>
      <c r="E4594" t="s">
        <v>10155</v>
      </c>
      <c r="F4594">
        <v>5</v>
      </c>
      <c r="G4594">
        <v>4</v>
      </c>
      <c r="H4594">
        <f t="shared" si="243"/>
        <v>16</v>
      </c>
      <c r="P4594" s="10"/>
      <c r="Q4594" s="10"/>
    </row>
    <row r="4595" spans="1:17" x14ac:dyDescent="0.25">
      <c r="A4595">
        <f t="shared" si="244"/>
        <v>0</v>
      </c>
      <c r="B4595">
        <v>2005</v>
      </c>
      <c r="C4595" t="s">
        <v>10156</v>
      </c>
      <c r="D4595" t="s">
        <v>10157</v>
      </c>
      <c r="E4595" t="s">
        <v>10158</v>
      </c>
      <c r="F4595">
        <v>3</v>
      </c>
      <c r="G4595">
        <v>4</v>
      </c>
      <c r="H4595">
        <f t="shared" si="243"/>
        <v>16</v>
      </c>
      <c r="P4595" s="10"/>
      <c r="Q4595" s="10"/>
    </row>
    <row r="4596" spans="1:17" x14ac:dyDescent="0.25">
      <c r="A4596">
        <f t="shared" si="244"/>
        <v>0</v>
      </c>
      <c r="B4596">
        <v>2005</v>
      </c>
      <c r="C4596" t="s">
        <v>10159</v>
      </c>
      <c r="D4596" t="s">
        <v>1890</v>
      </c>
      <c r="E4596" t="s">
        <v>10160</v>
      </c>
      <c r="F4596">
        <v>3</v>
      </c>
      <c r="G4596">
        <v>4</v>
      </c>
      <c r="H4596">
        <f t="shared" ref="H4596:H4659" si="245">G4596^2</f>
        <v>16</v>
      </c>
      <c r="P4596" s="10"/>
      <c r="Q4596" s="10"/>
    </row>
    <row r="4597" spans="1:17" x14ac:dyDescent="0.25">
      <c r="A4597">
        <f t="shared" ref="A4597:A4660" si="246">IF(C4597=C4596,1,0)</f>
        <v>0</v>
      </c>
      <c r="B4597">
        <v>2005</v>
      </c>
      <c r="C4597" t="s">
        <v>10161</v>
      </c>
      <c r="D4597" t="s">
        <v>2640</v>
      </c>
      <c r="E4597" t="s">
        <v>10162</v>
      </c>
      <c r="F4597">
        <v>3</v>
      </c>
      <c r="G4597">
        <v>3</v>
      </c>
      <c r="H4597">
        <f t="shared" si="245"/>
        <v>9</v>
      </c>
      <c r="P4597" s="10"/>
      <c r="Q4597" s="10"/>
    </row>
    <row r="4598" spans="1:17" x14ac:dyDescent="0.25">
      <c r="A4598">
        <f t="shared" si="246"/>
        <v>0</v>
      </c>
      <c r="B4598">
        <v>2005</v>
      </c>
      <c r="C4598" t="s">
        <v>10163</v>
      </c>
      <c r="D4598" t="s">
        <v>10164</v>
      </c>
      <c r="E4598" t="s">
        <v>10165</v>
      </c>
      <c r="F4598">
        <v>3</v>
      </c>
      <c r="G4598">
        <v>3</v>
      </c>
      <c r="H4598">
        <f t="shared" si="245"/>
        <v>9</v>
      </c>
      <c r="P4598" s="10"/>
      <c r="Q4598" s="10"/>
    </row>
    <row r="4599" spans="1:17" x14ac:dyDescent="0.25">
      <c r="A4599">
        <f t="shared" si="246"/>
        <v>0</v>
      </c>
      <c r="B4599">
        <v>2005</v>
      </c>
      <c r="C4599" t="s">
        <v>10166</v>
      </c>
      <c r="D4599" t="s">
        <v>660</v>
      </c>
      <c r="E4599" t="s">
        <v>10167</v>
      </c>
      <c r="F4599">
        <v>2</v>
      </c>
      <c r="G4599">
        <v>4</v>
      </c>
      <c r="H4599">
        <f t="shared" si="245"/>
        <v>16</v>
      </c>
      <c r="P4599" s="10"/>
      <c r="Q4599" s="10"/>
    </row>
    <row r="4600" spans="1:17" x14ac:dyDescent="0.25">
      <c r="A4600">
        <f t="shared" si="246"/>
        <v>0</v>
      </c>
      <c r="B4600">
        <v>2005</v>
      </c>
      <c r="C4600" t="s">
        <v>10168</v>
      </c>
      <c r="D4600" t="s">
        <v>318</v>
      </c>
      <c r="E4600" t="s">
        <v>10169</v>
      </c>
      <c r="F4600">
        <v>5</v>
      </c>
      <c r="G4600">
        <v>3</v>
      </c>
      <c r="H4600">
        <f t="shared" si="245"/>
        <v>9</v>
      </c>
      <c r="P4600" s="10"/>
      <c r="Q4600" s="10"/>
    </row>
    <row r="4601" spans="1:17" x14ac:dyDescent="0.25">
      <c r="A4601">
        <f t="shared" si="246"/>
        <v>0</v>
      </c>
      <c r="B4601">
        <v>2005</v>
      </c>
      <c r="C4601" t="s">
        <v>10170</v>
      </c>
      <c r="D4601" t="s">
        <v>10171</v>
      </c>
      <c r="E4601" t="s">
        <v>10172</v>
      </c>
      <c r="F4601">
        <v>2</v>
      </c>
      <c r="G4601">
        <v>4</v>
      </c>
      <c r="H4601">
        <f t="shared" si="245"/>
        <v>16</v>
      </c>
      <c r="P4601" s="10"/>
      <c r="Q4601" s="10"/>
    </row>
    <row r="4602" spans="1:17" x14ac:dyDescent="0.25">
      <c r="A4602">
        <f t="shared" si="246"/>
        <v>0</v>
      </c>
      <c r="B4602">
        <v>2005</v>
      </c>
      <c r="C4602" t="s">
        <v>10173</v>
      </c>
      <c r="D4602" t="s">
        <v>484</v>
      </c>
      <c r="E4602" t="s">
        <v>10174</v>
      </c>
      <c r="F4602">
        <v>4</v>
      </c>
      <c r="G4602">
        <v>4</v>
      </c>
      <c r="H4602">
        <f t="shared" si="245"/>
        <v>16</v>
      </c>
      <c r="P4602" s="10"/>
      <c r="Q4602" s="10"/>
    </row>
    <row r="4603" spans="1:17" x14ac:dyDescent="0.25">
      <c r="A4603">
        <f t="shared" si="246"/>
        <v>0</v>
      </c>
      <c r="B4603">
        <v>2005</v>
      </c>
      <c r="C4603" t="s">
        <v>10175</v>
      </c>
      <c r="D4603" t="s">
        <v>484</v>
      </c>
      <c r="E4603" t="s">
        <v>10176</v>
      </c>
      <c r="F4603">
        <v>4</v>
      </c>
      <c r="G4603">
        <v>4</v>
      </c>
      <c r="H4603">
        <f t="shared" si="245"/>
        <v>16</v>
      </c>
      <c r="P4603" s="10"/>
      <c r="Q4603" s="10"/>
    </row>
    <row r="4604" spans="1:17" x14ac:dyDescent="0.25">
      <c r="A4604">
        <f t="shared" si="246"/>
        <v>0</v>
      </c>
      <c r="B4604">
        <v>2005</v>
      </c>
      <c r="C4604" t="s">
        <v>10177</v>
      </c>
      <c r="D4604" t="s">
        <v>478</v>
      </c>
      <c r="E4604" t="s">
        <v>10178</v>
      </c>
      <c r="F4604">
        <v>4</v>
      </c>
      <c r="G4604">
        <v>4</v>
      </c>
      <c r="H4604">
        <f t="shared" si="245"/>
        <v>16</v>
      </c>
      <c r="P4604" s="10"/>
      <c r="Q4604" s="10"/>
    </row>
    <row r="4605" spans="1:17" x14ac:dyDescent="0.25">
      <c r="A4605">
        <f t="shared" si="246"/>
        <v>0</v>
      </c>
      <c r="B4605">
        <v>2005</v>
      </c>
      <c r="C4605" t="s">
        <v>10179</v>
      </c>
      <c r="D4605" t="s">
        <v>353</v>
      </c>
      <c r="E4605" t="s">
        <v>10180</v>
      </c>
      <c r="F4605">
        <v>2</v>
      </c>
      <c r="G4605">
        <v>4</v>
      </c>
      <c r="H4605">
        <f t="shared" si="245"/>
        <v>16</v>
      </c>
      <c r="P4605" s="10"/>
      <c r="Q4605" s="10"/>
    </row>
    <row r="4606" spans="1:17" x14ac:dyDescent="0.25">
      <c r="A4606">
        <f t="shared" si="246"/>
        <v>0</v>
      </c>
      <c r="B4606">
        <v>2005</v>
      </c>
      <c r="C4606" t="s">
        <v>10181</v>
      </c>
      <c r="D4606" t="s">
        <v>5435</v>
      </c>
      <c r="E4606" t="s">
        <v>10182</v>
      </c>
      <c r="F4606">
        <v>4</v>
      </c>
      <c r="G4606">
        <v>2</v>
      </c>
      <c r="H4606">
        <f t="shared" si="245"/>
        <v>4</v>
      </c>
      <c r="P4606" s="10"/>
      <c r="Q4606" s="10"/>
    </row>
    <row r="4607" spans="1:17" x14ac:dyDescent="0.25">
      <c r="A4607">
        <f t="shared" si="246"/>
        <v>0</v>
      </c>
      <c r="B4607">
        <v>2005</v>
      </c>
      <c r="C4607" t="s">
        <v>10183</v>
      </c>
      <c r="D4607" t="s">
        <v>683</v>
      </c>
      <c r="E4607" t="s">
        <v>10184</v>
      </c>
      <c r="F4607">
        <v>2</v>
      </c>
      <c r="G4607">
        <v>4</v>
      </c>
      <c r="H4607">
        <f t="shared" si="245"/>
        <v>16</v>
      </c>
      <c r="P4607" s="10"/>
      <c r="Q4607" s="10"/>
    </row>
    <row r="4608" spans="1:17" x14ac:dyDescent="0.25">
      <c r="A4608">
        <f t="shared" si="246"/>
        <v>0</v>
      </c>
      <c r="B4608">
        <v>2005</v>
      </c>
      <c r="C4608" t="s">
        <v>10185</v>
      </c>
      <c r="D4608" t="s">
        <v>1108</v>
      </c>
      <c r="E4608" t="s">
        <v>10186</v>
      </c>
      <c r="F4608">
        <v>4</v>
      </c>
      <c r="G4608">
        <v>4</v>
      </c>
      <c r="H4608">
        <f t="shared" si="245"/>
        <v>16</v>
      </c>
      <c r="P4608" s="10"/>
      <c r="Q4608" s="10"/>
    </row>
    <row r="4609" spans="1:17" x14ac:dyDescent="0.25">
      <c r="A4609">
        <f t="shared" si="246"/>
        <v>0</v>
      </c>
      <c r="B4609">
        <v>2005</v>
      </c>
      <c r="C4609" t="s">
        <v>10187</v>
      </c>
      <c r="D4609" t="s">
        <v>2014</v>
      </c>
      <c r="E4609" t="s">
        <v>10188</v>
      </c>
      <c r="F4609">
        <v>4</v>
      </c>
      <c r="G4609">
        <v>4</v>
      </c>
      <c r="H4609">
        <f t="shared" si="245"/>
        <v>16</v>
      </c>
      <c r="P4609" s="10"/>
      <c r="Q4609" s="10"/>
    </row>
    <row r="4610" spans="1:17" x14ac:dyDescent="0.25">
      <c r="A4610">
        <f t="shared" si="246"/>
        <v>0</v>
      </c>
      <c r="B4610">
        <v>2005</v>
      </c>
      <c r="C4610" t="s">
        <v>10189</v>
      </c>
      <c r="D4610" t="s">
        <v>4476</v>
      </c>
      <c r="E4610" t="s">
        <v>10190</v>
      </c>
      <c r="F4610">
        <v>2</v>
      </c>
      <c r="G4610">
        <v>4</v>
      </c>
      <c r="H4610">
        <f t="shared" si="245"/>
        <v>16</v>
      </c>
      <c r="P4610" s="10"/>
      <c r="Q4610" s="10"/>
    </row>
    <row r="4611" spans="1:17" x14ac:dyDescent="0.25">
      <c r="A4611">
        <f t="shared" si="246"/>
        <v>0</v>
      </c>
      <c r="B4611">
        <v>2005</v>
      </c>
      <c r="C4611" t="s">
        <v>10191</v>
      </c>
      <c r="D4611" t="s">
        <v>437</v>
      </c>
      <c r="E4611" t="s">
        <v>10192</v>
      </c>
      <c r="F4611">
        <v>5</v>
      </c>
      <c r="G4611">
        <v>4</v>
      </c>
      <c r="H4611">
        <f t="shared" si="245"/>
        <v>16</v>
      </c>
      <c r="P4611" s="10"/>
      <c r="Q4611" s="10"/>
    </row>
    <row r="4612" spans="1:17" x14ac:dyDescent="0.25">
      <c r="A4612">
        <f t="shared" si="246"/>
        <v>0</v>
      </c>
      <c r="B4612">
        <v>2005</v>
      </c>
      <c r="C4612" t="s">
        <v>10193</v>
      </c>
      <c r="D4612" t="s">
        <v>10194</v>
      </c>
      <c r="E4612" t="s">
        <v>10195</v>
      </c>
      <c r="F4612">
        <v>3</v>
      </c>
      <c r="G4612">
        <v>4</v>
      </c>
      <c r="H4612">
        <f t="shared" si="245"/>
        <v>16</v>
      </c>
      <c r="P4612" s="10"/>
      <c r="Q4612" s="10"/>
    </row>
    <row r="4613" spans="1:17" x14ac:dyDescent="0.25">
      <c r="A4613">
        <f t="shared" si="246"/>
        <v>0</v>
      </c>
      <c r="B4613">
        <v>2005</v>
      </c>
      <c r="C4613" t="s">
        <v>10196</v>
      </c>
      <c r="D4613" t="s">
        <v>1527</v>
      </c>
      <c r="E4613" t="s">
        <v>10197</v>
      </c>
      <c r="F4613">
        <v>3</v>
      </c>
      <c r="G4613">
        <v>4</v>
      </c>
      <c r="H4613">
        <f t="shared" si="245"/>
        <v>16</v>
      </c>
      <c r="P4613" s="10"/>
      <c r="Q4613" s="10"/>
    </row>
    <row r="4614" spans="1:17" x14ac:dyDescent="0.25">
      <c r="A4614">
        <f t="shared" si="246"/>
        <v>0</v>
      </c>
      <c r="B4614">
        <v>2005</v>
      </c>
      <c r="C4614" t="s">
        <v>10198</v>
      </c>
      <c r="D4614" t="s">
        <v>10199</v>
      </c>
      <c r="E4614" t="s">
        <v>10200</v>
      </c>
      <c r="F4614">
        <v>5</v>
      </c>
      <c r="G4614">
        <v>4</v>
      </c>
      <c r="H4614">
        <f t="shared" si="245"/>
        <v>16</v>
      </c>
      <c r="P4614" s="10"/>
      <c r="Q4614" s="10"/>
    </row>
    <row r="4615" spans="1:17" x14ac:dyDescent="0.25">
      <c r="A4615">
        <f t="shared" si="246"/>
        <v>0</v>
      </c>
      <c r="B4615">
        <v>2005</v>
      </c>
      <c r="C4615" t="s">
        <v>10201</v>
      </c>
      <c r="D4615" t="s">
        <v>7814</v>
      </c>
      <c r="E4615" t="s">
        <v>10202</v>
      </c>
      <c r="F4615">
        <v>5</v>
      </c>
      <c r="G4615">
        <v>4</v>
      </c>
      <c r="H4615">
        <f t="shared" si="245"/>
        <v>16</v>
      </c>
      <c r="P4615" s="10"/>
      <c r="Q4615" s="10"/>
    </row>
    <row r="4616" spans="1:17" x14ac:dyDescent="0.25">
      <c r="A4616">
        <f t="shared" si="246"/>
        <v>0</v>
      </c>
      <c r="B4616">
        <v>2005</v>
      </c>
      <c r="C4616" t="s">
        <v>10203</v>
      </c>
      <c r="D4616" t="s">
        <v>843</v>
      </c>
      <c r="E4616" t="s">
        <v>10204</v>
      </c>
      <c r="F4616">
        <v>5</v>
      </c>
      <c r="G4616">
        <v>4</v>
      </c>
      <c r="H4616">
        <f t="shared" si="245"/>
        <v>16</v>
      </c>
      <c r="P4616" s="10"/>
      <c r="Q4616" s="10"/>
    </row>
    <row r="4617" spans="1:17" x14ac:dyDescent="0.25">
      <c r="A4617">
        <f t="shared" si="246"/>
        <v>0</v>
      </c>
      <c r="B4617">
        <v>2005</v>
      </c>
      <c r="C4617" t="s">
        <v>10205</v>
      </c>
      <c r="D4617" t="s">
        <v>9669</v>
      </c>
      <c r="E4617" t="s">
        <v>10206</v>
      </c>
      <c r="F4617">
        <v>2</v>
      </c>
      <c r="G4617">
        <v>4</v>
      </c>
      <c r="H4617">
        <f t="shared" si="245"/>
        <v>16</v>
      </c>
      <c r="P4617" s="10"/>
      <c r="Q4617" s="10"/>
    </row>
    <row r="4618" spans="1:17" x14ac:dyDescent="0.25">
      <c r="A4618">
        <f t="shared" si="246"/>
        <v>0</v>
      </c>
      <c r="B4618">
        <v>2005</v>
      </c>
      <c r="C4618" t="s">
        <v>10207</v>
      </c>
      <c r="D4618" t="s">
        <v>1764</v>
      </c>
      <c r="E4618" t="s">
        <v>10208</v>
      </c>
      <c r="F4618">
        <v>4</v>
      </c>
      <c r="G4618">
        <v>3</v>
      </c>
      <c r="H4618">
        <f t="shared" si="245"/>
        <v>9</v>
      </c>
      <c r="P4618" s="10"/>
      <c r="Q4618" s="10"/>
    </row>
    <row r="4619" spans="1:17" x14ac:dyDescent="0.25">
      <c r="A4619">
        <f t="shared" si="246"/>
        <v>0</v>
      </c>
      <c r="B4619">
        <v>2005</v>
      </c>
      <c r="C4619" t="s">
        <v>10209</v>
      </c>
      <c r="D4619" t="s">
        <v>10210</v>
      </c>
      <c r="E4619" t="s">
        <v>10211</v>
      </c>
      <c r="F4619">
        <v>2</v>
      </c>
      <c r="G4619">
        <v>4</v>
      </c>
      <c r="H4619">
        <f t="shared" si="245"/>
        <v>16</v>
      </c>
      <c r="P4619" s="10"/>
      <c r="Q4619" s="10"/>
    </row>
    <row r="4620" spans="1:17" x14ac:dyDescent="0.25">
      <c r="A4620">
        <f t="shared" si="246"/>
        <v>0</v>
      </c>
      <c r="B4620">
        <v>2005</v>
      </c>
      <c r="C4620" t="s">
        <v>10212</v>
      </c>
      <c r="D4620" t="s">
        <v>10213</v>
      </c>
      <c r="E4620" t="s">
        <v>10214</v>
      </c>
      <c r="F4620">
        <v>3</v>
      </c>
      <c r="G4620">
        <v>4</v>
      </c>
      <c r="H4620">
        <f t="shared" si="245"/>
        <v>16</v>
      </c>
      <c r="P4620" s="10"/>
      <c r="Q4620" s="10"/>
    </row>
    <row r="4621" spans="1:17" x14ac:dyDescent="0.25">
      <c r="A4621">
        <f t="shared" si="246"/>
        <v>0</v>
      </c>
      <c r="B4621">
        <v>2005</v>
      </c>
      <c r="C4621" t="s">
        <v>10215</v>
      </c>
      <c r="D4621" t="s">
        <v>795</v>
      </c>
      <c r="E4621" t="s">
        <v>10216</v>
      </c>
      <c r="F4621">
        <v>2</v>
      </c>
      <c r="G4621">
        <v>4</v>
      </c>
      <c r="H4621">
        <f t="shared" si="245"/>
        <v>16</v>
      </c>
      <c r="P4621" s="10"/>
      <c r="Q4621" s="10"/>
    </row>
    <row r="4622" spans="1:17" x14ac:dyDescent="0.25">
      <c r="A4622">
        <f t="shared" si="246"/>
        <v>0</v>
      </c>
      <c r="B4622">
        <v>2005</v>
      </c>
      <c r="C4622" t="s">
        <v>10217</v>
      </c>
      <c r="D4622" t="s">
        <v>4451</v>
      </c>
      <c r="E4622" t="s">
        <v>10218</v>
      </c>
      <c r="F4622">
        <v>3</v>
      </c>
      <c r="G4622">
        <v>3</v>
      </c>
      <c r="H4622">
        <f t="shared" si="245"/>
        <v>9</v>
      </c>
      <c r="P4622" s="10"/>
      <c r="Q4622" s="10"/>
    </row>
    <row r="4623" spans="1:17" x14ac:dyDescent="0.25">
      <c r="A4623">
        <f t="shared" si="246"/>
        <v>0</v>
      </c>
      <c r="B4623">
        <v>2005</v>
      </c>
      <c r="C4623" t="s">
        <v>10219</v>
      </c>
      <c r="D4623" t="s">
        <v>10220</v>
      </c>
      <c r="E4623" t="s">
        <v>10221</v>
      </c>
      <c r="F4623">
        <v>3</v>
      </c>
      <c r="G4623">
        <v>2</v>
      </c>
      <c r="H4623">
        <f t="shared" si="245"/>
        <v>4</v>
      </c>
      <c r="P4623" s="10"/>
      <c r="Q4623" s="10"/>
    </row>
    <row r="4624" spans="1:17" x14ac:dyDescent="0.25">
      <c r="A4624">
        <f t="shared" si="246"/>
        <v>0</v>
      </c>
      <c r="B4624">
        <v>2005</v>
      </c>
      <c r="C4624" t="s">
        <v>10222</v>
      </c>
      <c r="D4624" t="s">
        <v>2879</v>
      </c>
      <c r="E4624" t="s">
        <v>10223</v>
      </c>
      <c r="F4624">
        <v>4</v>
      </c>
      <c r="G4624">
        <v>4</v>
      </c>
      <c r="H4624">
        <f t="shared" si="245"/>
        <v>16</v>
      </c>
      <c r="P4624" s="10"/>
      <c r="Q4624" s="10"/>
    </row>
    <row r="4625" spans="1:17" x14ac:dyDescent="0.25">
      <c r="A4625">
        <f t="shared" si="246"/>
        <v>0</v>
      </c>
      <c r="B4625">
        <v>2005</v>
      </c>
      <c r="C4625" t="s">
        <v>10224</v>
      </c>
      <c r="D4625" t="s">
        <v>3669</v>
      </c>
      <c r="E4625" t="s">
        <v>10225</v>
      </c>
      <c r="F4625">
        <v>2</v>
      </c>
      <c r="G4625">
        <v>4</v>
      </c>
      <c r="H4625">
        <f t="shared" si="245"/>
        <v>16</v>
      </c>
      <c r="P4625" s="10"/>
      <c r="Q4625" s="10"/>
    </row>
    <row r="4626" spans="1:17" x14ac:dyDescent="0.25">
      <c r="A4626">
        <f t="shared" si="246"/>
        <v>0</v>
      </c>
      <c r="B4626">
        <v>2005</v>
      </c>
      <c r="C4626" t="s">
        <v>10226</v>
      </c>
      <c r="D4626" t="s">
        <v>4371</v>
      </c>
      <c r="E4626" t="s">
        <v>10227</v>
      </c>
      <c r="F4626">
        <v>2</v>
      </c>
      <c r="G4626">
        <v>4</v>
      </c>
      <c r="H4626">
        <f t="shared" si="245"/>
        <v>16</v>
      </c>
      <c r="P4626" s="10"/>
      <c r="Q4626" s="10"/>
    </row>
    <row r="4627" spans="1:17" x14ac:dyDescent="0.25">
      <c r="A4627">
        <f t="shared" si="246"/>
        <v>0</v>
      </c>
      <c r="B4627">
        <v>2005</v>
      </c>
      <c r="C4627" t="s">
        <v>10228</v>
      </c>
      <c r="D4627" t="s">
        <v>6455</v>
      </c>
      <c r="E4627" t="s">
        <v>10229</v>
      </c>
      <c r="F4627">
        <v>4</v>
      </c>
      <c r="G4627">
        <v>4</v>
      </c>
      <c r="H4627">
        <f t="shared" si="245"/>
        <v>16</v>
      </c>
      <c r="P4627" s="10"/>
      <c r="Q4627" s="10"/>
    </row>
    <row r="4628" spans="1:17" x14ac:dyDescent="0.25">
      <c r="A4628">
        <f t="shared" si="246"/>
        <v>0</v>
      </c>
      <c r="B4628">
        <v>2005</v>
      </c>
      <c r="C4628" t="s">
        <v>10230</v>
      </c>
      <c r="D4628" t="s">
        <v>10231</v>
      </c>
      <c r="E4628" t="s">
        <v>4171</v>
      </c>
      <c r="F4628">
        <v>5</v>
      </c>
      <c r="G4628">
        <v>4</v>
      </c>
      <c r="H4628">
        <f t="shared" si="245"/>
        <v>16</v>
      </c>
      <c r="P4628" s="10"/>
      <c r="Q4628" s="10"/>
    </row>
    <row r="4629" spans="1:17" x14ac:dyDescent="0.25">
      <c r="A4629">
        <f t="shared" si="246"/>
        <v>0</v>
      </c>
      <c r="B4629">
        <v>2005</v>
      </c>
      <c r="C4629" t="s">
        <v>10232</v>
      </c>
      <c r="D4629" t="s">
        <v>5082</v>
      </c>
      <c r="E4629" t="s">
        <v>10233</v>
      </c>
      <c r="F4629">
        <v>2</v>
      </c>
      <c r="G4629">
        <v>4</v>
      </c>
      <c r="H4629">
        <f t="shared" si="245"/>
        <v>16</v>
      </c>
      <c r="P4629" s="10"/>
      <c r="Q4629" s="10"/>
    </row>
    <row r="4630" spans="1:17" x14ac:dyDescent="0.25">
      <c r="A4630">
        <f t="shared" si="246"/>
        <v>0</v>
      </c>
      <c r="B4630">
        <v>2005</v>
      </c>
      <c r="C4630" t="s">
        <v>10234</v>
      </c>
      <c r="D4630" t="s">
        <v>4719</v>
      </c>
      <c r="E4630" t="s">
        <v>10235</v>
      </c>
      <c r="F4630">
        <v>2</v>
      </c>
      <c r="G4630">
        <v>4</v>
      </c>
      <c r="H4630">
        <f t="shared" si="245"/>
        <v>16</v>
      </c>
      <c r="P4630" s="10"/>
      <c r="Q4630" s="10"/>
    </row>
    <row r="4631" spans="1:17" x14ac:dyDescent="0.25">
      <c r="A4631">
        <f t="shared" si="246"/>
        <v>0</v>
      </c>
      <c r="B4631">
        <v>2005</v>
      </c>
      <c r="C4631" t="s">
        <v>10236</v>
      </c>
      <c r="D4631" t="s">
        <v>7660</v>
      </c>
      <c r="E4631" t="s">
        <v>10237</v>
      </c>
      <c r="F4631">
        <v>2</v>
      </c>
      <c r="G4631">
        <v>4</v>
      </c>
      <c r="H4631">
        <f t="shared" si="245"/>
        <v>16</v>
      </c>
      <c r="P4631" s="10"/>
      <c r="Q4631" s="10"/>
    </row>
    <row r="4632" spans="1:17" x14ac:dyDescent="0.25">
      <c r="A4632">
        <f t="shared" si="246"/>
        <v>0</v>
      </c>
      <c r="B4632">
        <v>2005</v>
      </c>
      <c r="C4632" t="s">
        <v>10238</v>
      </c>
      <c r="D4632" t="s">
        <v>2374</v>
      </c>
      <c r="E4632" t="s">
        <v>10239</v>
      </c>
      <c r="F4632">
        <v>2</v>
      </c>
      <c r="G4632">
        <v>4</v>
      </c>
      <c r="H4632">
        <f t="shared" si="245"/>
        <v>16</v>
      </c>
      <c r="P4632" s="10"/>
      <c r="Q4632" s="10"/>
    </row>
    <row r="4633" spans="1:17" x14ac:dyDescent="0.25">
      <c r="A4633">
        <f t="shared" si="246"/>
        <v>0</v>
      </c>
      <c r="B4633">
        <v>2005</v>
      </c>
      <c r="C4633" t="s">
        <v>10240</v>
      </c>
      <c r="D4633" t="s">
        <v>3553</v>
      </c>
      <c r="E4633" t="s">
        <v>10241</v>
      </c>
      <c r="F4633">
        <v>2</v>
      </c>
      <c r="G4633">
        <v>4</v>
      </c>
      <c r="H4633">
        <f t="shared" si="245"/>
        <v>16</v>
      </c>
      <c r="P4633" s="10"/>
      <c r="Q4633" s="10"/>
    </row>
    <row r="4634" spans="1:17" x14ac:dyDescent="0.25">
      <c r="A4634">
        <f t="shared" si="246"/>
        <v>0</v>
      </c>
      <c r="B4634">
        <v>2005</v>
      </c>
      <c r="C4634" t="s">
        <v>10242</v>
      </c>
      <c r="D4634" t="s">
        <v>511</v>
      </c>
      <c r="E4634" t="s">
        <v>10243</v>
      </c>
      <c r="F4634">
        <v>5</v>
      </c>
      <c r="G4634">
        <v>4</v>
      </c>
      <c r="H4634">
        <f t="shared" si="245"/>
        <v>16</v>
      </c>
      <c r="P4634" s="10"/>
      <c r="Q4634" s="10"/>
    </row>
    <row r="4635" spans="1:17" x14ac:dyDescent="0.25">
      <c r="A4635">
        <f t="shared" si="246"/>
        <v>0</v>
      </c>
      <c r="B4635">
        <v>2005</v>
      </c>
      <c r="C4635" t="s">
        <v>10244</v>
      </c>
      <c r="D4635" t="s">
        <v>4533</v>
      </c>
      <c r="E4635" t="s">
        <v>10245</v>
      </c>
      <c r="F4635">
        <v>3</v>
      </c>
      <c r="G4635">
        <v>3</v>
      </c>
      <c r="H4635">
        <f t="shared" si="245"/>
        <v>9</v>
      </c>
      <c r="P4635" s="10"/>
      <c r="Q4635" s="10"/>
    </row>
    <row r="4636" spans="1:17" x14ac:dyDescent="0.25">
      <c r="A4636">
        <f t="shared" si="246"/>
        <v>0</v>
      </c>
      <c r="B4636">
        <v>2005</v>
      </c>
      <c r="C4636" t="s">
        <v>10246</v>
      </c>
      <c r="D4636" t="s">
        <v>10247</v>
      </c>
      <c r="E4636" t="s">
        <v>9161</v>
      </c>
      <c r="F4636">
        <v>2</v>
      </c>
      <c r="G4636">
        <v>4</v>
      </c>
      <c r="H4636">
        <f t="shared" si="245"/>
        <v>16</v>
      </c>
      <c r="P4636" s="10"/>
      <c r="Q4636" s="10"/>
    </row>
    <row r="4637" spans="1:17" x14ac:dyDescent="0.25">
      <c r="A4637">
        <f t="shared" si="246"/>
        <v>0</v>
      </c>
      <c r="B4637">
        <v>2005</v>
      </c>
      <c r="C4637" t="s">
        <v>10248</v>
      </c>
      <c r="D4637" t="s">
        <v>10249</v>
      </c>
      <c r="E4637" t="s">
        <v>10250</v>
      </c>
      <c r="F4637">
        <v>4</v>
      </c>
      <c r="G4637">
        <v>4</v>
      </c>
      <c r="H4637">
        <f t="shared" si="245"/>
        <v>16</v>
      </c>
      <c r="P4637" s="10"/>
      <c r="Q4637" s="10"/>
    </row>
    <row r="4638" spans="1:17" x14ac:dyDescent="0.25">
      <c r="A4638">
        <f t="shared" si="246"/>
        <v>0</v>
      </c>
      <c r="B4638">
        <v>2005</v>
      </c>
      <c r="C4638" t="s">
        <v>10251</v>
      </c>
      <c r="D4638" t="s">
        <v>306</v>
      </c>
      <c r="E4638" t="s">
        <v>10252</v>
      </c>
      <c r="F4638">
        <v>2</v>
      </c>
      <c r="G4638">
        <v>4</v>
      </c>
      <c r="H4638">
        <f t="shared" si="245"/>
        <v>16</v>
      </c>
      <c r="P4638" s="10"/>
      <c r="Q4638" s="10"/>
    </row>
    <row r="4639" spans="1:17" x14ac:dyDescent="0.25">
      <c r="A4639">
        <f t="shared" si="246"/>
        <v>0</v>
      </c>
      <c r="B4639">
        <v>2005</v>
      </c>
      <c r="C4639" t="s">
        <v>10253</v>
      </c>
      <c r="D4639" t="s">
        <v>553</v>
      </c>
      <c r="E4639" t="s">
        <v>10254</v>
      </c>
      <c r="F4639">
        <v>2</v>
      </c>
      <c r="G4639">
        <v>4</v>
      </c>
      <c r="H4639">
        <f t="shared" si="245"/>
        <v>16</v>
      </c>
      <c r="P4639" s="10"/>
      <c r="Q4639" s="10"/>
    </row>
    <row r="4640" spans="1:17" x14ac:dyDescent="0.25">
      <c r="A4640">
        <f t="shared" si="246"/>
        <v>0</v>
      </c>
      <c r="B4640">
        <v>2005</v>
      </c>
      <c r="C4640" t="s">
        <v>10255</v>
      </c>
      <c r="D4640" t="s">
        <v>1225</v>
      </c>
      <c r="E4640" t="s">
        <v>10256</v>
      </c>
      <c r="F4640">
        <v>2</v>
      </c>
      <c r="G4640">
        <v>3</v>
      </c>
      <c r="H4640">
        <f t="shared" si="245"/>
        <v>9</v>
      </c>
      <c r="P4640" s="10"/>
      <c r="Q4640" s="10"/>
    </row>
    <row r="4641" spans="1:17" x14ac:dyDescent="0.25">
      <c r="A4641">
        <f t="shared" si="246"/>
        <v>0</v>
      </c>
      <c r="B4641">
        <v>2005</v>
      </c>
      <c r="C4641" t="s">
        <v>10257</v>
      </c>
      <c r="D4641" t="s">
        <v>364</v>
      </c>
      <c r="E4641" t="s">
        <v>10258</v>
      </c>
      <c r="F4641">
        <v>3</v>
      </c>
      <c r="G4641">
        <v>4</v>
      </c>
      <c r="H4641">
        <f t="shared" si="245"/>
        <v>16</v>
      </c>
      <c r="P4641" s="10"/>
      <c r="Q4641" s="10"/>
    </row>
    <row r="4642" spans="1:17" x14ac:dyDescent="0.25">
      <c r="A4642">
        <f t="shared" si="246"/>
        <v>0</v>
      </c>
      <c r="B4642">
        <v>2005</v>
      </c>
      <c r="C4642" t="s">
        <v>10259</v>
      </c>
      <c r="D4642" t="s">
        <v>1598</v>
      </c>
      <c r="E4642" t="s">
        <v>10260</v>
      </c>
      <c r="F4642">
        <v>2</v>
      </c>
      <c r="G4642">
        <v>4</v>
      </c>
      <c r="H4642">
        <f t="shared" si="245"/>
        <v>16</v>
      </c>
      <c r="P4642" s="10"/>
      <c r="Q4642" s="10"/>
    </row>
    <row r="4643" spans="1:17" x14ac:dyDescent="0.25">
      <c r="A4643">
        <f t="shared" si="246"/>
        <v>0</v>
      </c>
      <c r="B4643">
        <v>2005</v>
      </c>
      <c r="C4643" t="s">
        <v>10261</v>
      </c>
      <c r="D4643" t="s">
        <v>7330</v>
      </c>
      <c r="E4643" t="s">
        <v>10262</v>
      </c>
      <c r="F4643">
        <v>2</v>
      </c>
      <c r="G4643">
        <v>4</v>
      </c>
      <c r="H4643">
        <f t="shared" si="245"/>
        <v>16</v>
      </c>
      <c r="P4643" s="10"/>
      <c r="Q4643" s="10"/>
    </row>
    <row r="4644" spans="1:17" x14ac:dyDescent="0.25">
      <c r="A4644">
        <f t="shared" si="246"/>
        <v>0</v>
      </c>
      <c r="B4644">
        <v>2005</v>
      </c>
      <c r="C4644" t="s">
        <v>10263</v>
      </c>
      <c r="D4644" t="s">
        <v>10264</v>
      </c>
      <c r="E4644" t="s">
        <v>10265</v>
      </c>
      <c r="F4644">
        <v>2</v>
      </c>
      <c r="G4644">
        <v>3</v>
      </c>
      <c r="H4644">
        <f t="shared" si="245"/>
        <v>9</v>
      </c>
      <c r="P4644" s="10"/>
      <c r="Q4644" s="10"/>
    </row>
    <row r="4645" spans="1:17" x14ac:dyDescent="0.25">
      <c r="A4645">
        <f t="shared" si="246"/>
        <v>0</v>
      </c>
      <c r="B4645">
        <v>2005</v>
      </c>
      <c r="C4645" t="s">
        <v>10266</v>
      </c>
      <c r="D4645" t="s">
        <v>10267</v>
      </c>
      <c r="E4645" t="s">
        <v>10268</v>
      </c>
      <c r="F4645">
        <v>4</v>
      </c>
      <c r="G4645">
        <v>4</v>
      </c>
      <c r="H4645">
        <f t="shared" si="245"/>
        <v>16</v>
      </c>
      <c r="P4645" s="10"/>
      <c r="Q4645" s="10"/>
    </row>
    <row r="4646" spans="1:17" x14ac:dyDescent="0.25">
      <c r="A4646">
        <f t="shared" si="246"/>
        <v>0</v>
      </c>
      <c r="B4646">
        <v>2005</v>
      </c>
      <c r="C4646" t="s">
        <v>10269</v>
      </c>
      <c r="D4646" t="s">
        <v>4719</v>
      </c>
      <c r="E4646" t="s">
        <v>10270</v>
      </c>
      <c r="F4646">
        <v>2</v>
      </c>
      <c r="G4646">
        <v>4</v>
      </c>
      <c r="H4646">
        <f t="shared" si="245"/>
        <v>16</v>
      </c>
      <c r="P4646" s="10"/>
      <c r="Q4646" s="10"/>
    </row>
    <row r="4647" spans="1:17" x14ac:dyDescent="0.25">
      <c r="A4647">
        <f t="shared" si="246"/>
        <v>0</v>
      </c>
      <c r="B4647">
        <v>2005</v>
      </c>
      <c r="C4647" t="s">
        <v>10271</v>
      </c>
      <c r="D4647" t="s">
        <v>7611</v>
      </c>
      <c r="E4647" t="s">
        <v>10272</v>
      </c>
      <c r="F4647">
        <v>3</v>
      </c>
      <c r="G4647">
        <v>4</v>
      </c>
      <c r="H4647">
        <f t="shared" si="245"/>
        <v>16</v>
      </c>
      <c r="P4647" s="10"/>
      <c r="Q4647" s="10"/>
    </row>
    <row r="4648" spans="1:17" x14ac:dyDescent="0.25">
      <c r="A4648">
        <f t="shared" si="246"/>
        <v>0</v>
      </c>
      <c r="B4648">
        <v>2005</v>
      </c>
      <c r="C4648" t="s">
        <v>10273</v>
      </c>
      <c r="D4648" t="s">
        <v>9800</v>
      </c>
      <c r="E4648" t="s">
        <v>10274</v>
      </c>
      <c r="F4648">
        <v>4</v>
      </c>
      <c r="G4648">
        <v>4</v>
      </c>
      <c r="H4648">
        <f t="shared" si="245"/>
        <v>16</v>
      </c>
      <c r="P4648" s="10"/>
      <c r="Q4648" s="10"/>
    </row>
    <row r="4649" spans="1:17" x14ac:dyDescent="0.25">
      <c r="A4649">
        <f t="shared" si="246"/>
        <v>0</v>
      </c>
      <c r="B4649">
        <v>2005</v>
      </c>
      <c r="C4649" t="s">
        <v>10275</v>
      </c>
      <c r="D4649" t="s">
        <v>5295</v>
      </c>
      <c r="E4649" t="s">
        <v>10276</v>
      </c>
      <c r="F4649">
        <v>3</v>
      </c>
      <c r="G4649">
        <v>4</v>
      </c>
      <c r="H4649">
        <f t="shared" si="245"/>
        <v>16</v>
      </c>
      <c r="P4649" s="10"/>
      <c r="Q4649" s="10"/>
    </row>
    <row r="4650" spans="1:17" x14ac:dyDescent="0.25">
      <c r="A4650">
        <f t="shared" si="246"/>
        <v>0</v>
      </c>
      <c r="B4650">
        <v>2005</v>
      </c>
      <c r="C4650" t="s">
        <v>10277</v>
      </c>
      <c r="D4650" t="s">
        <v>392</v>
      </c>
      <c r="E4650" t="s">
        <v>10278</v>
      </c>
      <c r="F4650">
        <v>2</v>
      </c>
      <c r="G4650">
        <v>3</v>
      </c>
      <c r="H4650">
        <f t="shared" si="245"/>
        <v>9</v>
      </c>
      <c r="P4650" s="10"/>
      <c r="Q4650" s="10"/>
    </row>
    <row r="4651" spans="1:17" x14ac:dyDescent="0.25">
      <c r="A4651">
        <f t="shared" si="246"/>
        <v>0</v>
      </c>
      <c r="B4651">
        <v>2005</v>
      </c>
      <c r="C4651" t="s">
        <v>10279</v>
      </c>
      <c r="D4651" t="s">
        <v>7814</v>
      </c>
      <c r="E4651" t="s">
        <v>10280</v>
      </c>
      <c r="F4651">
        <v>2</v>
      </c>
      <c r="G4651">
        <v>3</v>
      </c>
      <c r="H4651">
        <f t="shared" si="245"/>
        <v>9</v>
      </c>
      <c r="P4651" s="10"/>
      <c r="Q4651" s="10"/>
    </row>
    <row r="4652" spans="1:17" x14ac:dyDescent="0.25">
      <c r="A4652">
        <f t="shared" si="246"/>
        <v>0</v>
      </c>
      <c r="B4652">
        <v>2005</v>
      </c>
      <c r="C4652" t="s">
        <v>10281</v>
      </c>
      <c r="D4652" t="s">
        <v>8434</v>
      </c>
      <c r="E4652" t="s">
        <v>10282</v>
      </c>
      <c r="F4652">
        <v>3</v>
      </c>
      <c r="G4652">
        <v>2</v>
      </c>
      <c r="H4652">
        <f t="shared" si="245"/>
        <v>4</v>
      </c>
      <c r="P4652" s="10"/>
      <c r="Q4652" s="10"/>
    </row>
    <row r="4653" spans="1:17" x14ac:dyDescent="0.25">
      <c r="A4653">
        <f t="shared" si="246"/>
        <v>0</v>
      </c>
      <c r="B4653">
        <v>2005</v>
      </c>
      <c r="C4653" t="s">
        <v>10283</v>
      </c>
      <c r="D4653" t="s">
        <v>9838</v>
      </c>
      <c r="E4653" t="s">
        <v>10284</v>
      </c>
      <c r="F4653">
        <v>2</v>
      </c>
      <c r="G4653">
        <v>4</v>
      </c>
      <c r="H4653">
        <f t="shared" si="245"/>
        <v>16</v>
      </c>
      <c r="P4653" s="10"/>
      <c r="Q4653" s="10"/>
    </row>
    <row r="4654" spans="1:17" x14ac:dyDescent="0.25">
      <c r="A4654">
        <f t="shared" si="246"/>
        <v>0</v>
      </c>
      <c r="B4654">
        <v>2005</v>
      </c>
      <c r="C4654" t="s">
        <v>10285</v>
      </c>
      <c r="D4654" t="s">
        <v>602</v>
      </c>
      <c r="E4654" t="s">
        <v>10286</v>
      </c>
      <c r="F4654">
        <v>3</v>
      </c>
      <c r="G4654">
        <v>4</v>
      </c>
      <c r="H4654">
        <f t="shared" si="245"/>
        <v>16</v>
      </c>
      <c r="P4654" s="10"/>
      <c r="Q4654" s="10"/>
    </row>
    <row r="4655" spans="1:17" x14ac:dyDescent="0.25">
      <c r="A4655">
        <f t="shared" si="246"/>
        <v>0</v>
      </c>
      <c r="B4655">
        <v>2005</v>
      </c>
      <c r="C4655" t="s">
        <v>10287</v>
      </c>
      <c r="D4655" t="s">
        <v>843</v>
      </c>
      <c r="E4655" t="s">
        <v>10288</v>
      </c>
      <c r="F4655">
        <v>5</v>
      </c>
      <c r="G4655">
        <v>4</v>
      </c>
      <c r="H4655">
        <f t="shared" si="245"/>
        <v>16</v>
      </c>
      <c r="P4655" s="10"/>
      <c r="Q4655" s="10"/>
    </row>
    <row r="4656" spans="1:17" x14ac:dyDescent="0.25">
      <c r="A4656">
        <f t="shared" si="246"/>
        <v>0</v>
      </c>
      <c r="B4656">
        <v>2005</v>
      </c>
      <c r="C4656" t="s">
        <v>10289</v>
      </c>
      <c r="D4656" t="s">
        <v>10290</v>
      </c>
      <c r="E4656" t="s">
        <v>10291</v>
      </c>
      <c r="F4656">
        <v>3</v>
      </c>
      <c r="G4656">
        <v>4</v>
      </c>
      <c r="H4656">
        <f t="shared" si="245"/>
        <v>16</v>
      </c>
      <c r="P4656" s="10"/>
      <c r="Q4656" s="10"/>
    </row>
    <row r="4657" spans="1:17" x14ac:dyDescent="0.25">
      <c r="A4657">
        <f t="shared" si="246"/>
        <v>0</v>
      </c>
      <c r="B4657">
        <v>2005</v>
      </c>
      <c r="C4657" t="s">
        <v>10292</v>
      </c>
      <c r="D4657" t="s">
        <v>10293</v>
      </c>
      <c r="E4657" t="s">
        <v>10294</v>
      </c>
      <c r="F4657">
        <v>5</v>
      </c>
      <c r="G4657">
        <v>4</v>
      </c>
      <c r="H4657">
        <f t="shared" si="245"/>
        <v>16</v>
      </c>
      <c r="P4657" s="10"/>
      <c r="Q4657" s="10"/>
    </row>
    <row r="4658" spans="1:17" x14ac:dyDescent="0.25">
      <c r="A4658">
        <f t="shared" si="246"/>
        <v>0</v>
      </c>
      <c r="B4658">
        <v>2005</v>
      </c>
      <c r="C4658" t="s">
        <v>10295</v>
      </c>
      <c r="D4658" t="s">
        <v>1115</v>
      </c>
      <c r="E4658" t="s">
        <v>10296</v>
      </c>
      <c r="F4658">
        <v>2</v>
      </c>
      <c r="G4658">
        <v>3</v>
      </c>
      <c r="H4658">
        <f t="shared" si="245"/>
        <v>9</v>
      </c>
      <c r="P4658" s="10"/>
      <c r="Q4658" s="10"/>
    </row>
    <row r="4659" spans="1:17" x14ac:dyDescent="0.25">
      <c r="A4659">
        <f t="shared" si="246"/>
        <v>0</v>
      </c>
      <c r="B4659">
        <v>2005</v>
      </c>
      <c r="C4659" t="s">
        <v>10297</v>
      </c>
      <c r="D4659" t="s">
        <v>947</v>
      </c>
      <c r="E4659" t="s">
        <v>10298</v>
      </c>
      <c r="F4659">
        <v>5</v>
      </c>
      <c r="G4659">
        <v>4</v>
      </c>
      <c r="H4659">
        <f t="shared" si="245"/>
        <v>16</v>
      </c>
      <c r="P4659" s="10"/>
      <c r="Q4659" s="10"/>
    </row>
    <row r="4660" spans="1:17" x14ac:dyDescent="0.25">
      <c r="A4660">
        <f t="shared" si="246"/>
        <v>0</v>
      </c>
      <c r="B4660">
        <v>2005</v>
      </c>
      <c r="C4660" t="s">
        <v>10299</v>
      </c>
      <c r="D4660" t="s">
        <v>4476</v>
      </c>
      <c r="E4660" t="s">
        <v>10300</v>
      </c>
      <c r="F4660">
        <v>2</v>
      </c>
      <c r="G4660">
        <v>4</v>
      </c>
      <c r="H4660">
        <f t="shared" ref="H4660:H4723" si="247">G4660^2</f>
        <v>16</v>
      </c>
      <c r="P4660" s="10"/>
      <c r="Q4660" s="10"/>
    </row>
    <row r="4661" spans="1:17" x14ac:dyDescent="0.25">
      <c r="A4661">
        <f t="shared" ref="A4661:A4724" si="248">IF(C4661=C4660,1,0)</f>
        <v>0</v>
      </c>
      <c r="B4661">
        <v>2005</v>
      </c>
      <c r="C4661" t="s">
        <v>10301</v>
      </c>
      <c r="D4661" t="s">
        <v>3223</v>
      </c>
      <c r="E4661" t="s">
        <v>10302</v>
      </c>
      <c r="F4661">
        <v>2</v>
      </c>
      <c r="G4661">
        <v>4</v>
      </c>
      <c r="H4661">
        <f t="shared" si="247"/>
        <v>16</v>
      </c>
      <c r="P4661" s="10"/>
      <c r="Q4661" s="10"/>
    </row>
    <row r="4662" spans="1:17" x14ac:dyDescent="0.25">
      <c r="A4662">
        <f t="shared" si="248"/>
        <v>0</v>
      </c>
      <c r="B4662">
        <v>2005</v>
      </c>
      <c r="C4662" t="s">
        <v>10303</v>
      </c>
      <c r="D4662" t="s">
        <v>768</v>
      </c>
      <c r="E4662" t="s">
        <v>10304</v>
      </c>
      <c r="F4662">
        <v>5</v>
      </c>
      <c r="G4662">
        <v>4</v>
      </c>
      <c r="H4662">
        <f t="shared" si="247"/>
        <v>16</v>
      </c>
      <c r="P4662" s="10"/>
      <c r="Q4662" s="10"/>
    </row>
    <row r="4663" spans="1:17" x14ac:dyDescent="0.25">
      <c r="A4663">
        <f t="shared" si="248"/>
        <v>0</v>
      </c>
      <c r="B4663">
        <v>2005</v>
      </c>
      <c r="C4663" t="s">
        <v>10305</v>
      </c>
      <c r="D4663" t="s">
        <v>10306</v>
      </c>
      <c r="E4663" t="s">
        <v>10307</v>
      </c>
      <c r="F4663">
        <v>3</v>
      </c>
      <c r="G4663">
        <v>3</v>
      </c>
      <c r="H4663">
        <f t="shared" si="247"/>
        <v>9</v>
      </c>
      <c r="P4663" s="10"/>
      <c r="Q4663" s="10"/>
    </row>
    <row r="4664" spans="1:17" x14ac:dyDescent="0.25">
      <c r="A4664">
        <f t="shared" si="248"/>
        <v>0</v>
      </c>
      <c r="B4664">
        <v>2005</v>
      </c>
      <c r="C4664" t="s">
        <v>10308</v>
      </c>
      <c r="D4664" t="s">
        <v>2315</v>
      </c>
      <c r="E4664" t="s">
        <v>10309</v>
      </c>
      <c r="F4664">
        <v>5</v>
      </c>
      <c r="G4664">
        <v>4</v>
      </c>
      <c r="H4664">
        <f t="shared" si="247"/>
        <v>16</v>
      </c>
      <c r="P4664" s="10"/>
      <c r="Q4664" s="10"/>
    </row>
    <row r="4665" spans="1:17" x14ac:dyDescent="0.25">
      <c r="A4665">
        <f t="shared" si="248"/>
        <v>0</v>
      </c>
      <c r="B4665">
        <v>2005</v>
      </c>
      <c r="C4665" t="s">
        <v>10310</v>
      </c>
      <c r="D4665" t="s">
        <v>9905</v>
      </c>
      <c r="E4665" t="s">
        <v>10311</v>
      </c>
      <c r="F4665">
        <v>2</v>
      </c>
      <c r="G4665">
        <v>4</v>
      </c>
      <c r="H4665">
        <f t="shared" si="247"/>
        <v>16</v>
      </c>
      <c r="P4665" s="10"/>
      <c r="Q4665" s="10"/>
    </row>
    <row r="4666" spans="1:17" x14ac:dyDescent="0.25">
      <c r="A4666">
        <f t="shared" si="248"/>
        <v>0</v>
      </c>
      <c r="B4666">
        <v>2005</v>
      </c>
      <c r="C4666" t="s">
        <v>10312</v>
      </c>
      <c r="D4666" t="s">
        <v>392</v>
      </c>
      <c r="E4666" t="s">
        <v>10313</v>
      </c>
      <c r="F4666">
        <v>2</v>
      </c>
      <c r="G4666">
        <v>3</v>
      </c>
      <c r="H4666">
        <f t="shared" si="247"/>
        <v>9</v>
      </c>
      <c r="P4666" s="10"/>
      <c r="Q4666" s="10"/>
    </row>
    <row r="4667" spans="1:17" x14ac:dyDescent="0.25">
      <c r="A4667">
        <f t="shared" si="248"/>
        <v>0</v>
      </c>
      <c r="B4667">
        <v>2005</v>
      </c>
      <c r="C4667" t="s">
        <v>10314</v>
      </c>
      <c r="D4667" t="s">
        <v>5598</v>
      </c>
      <c r="E4667" t="s">
        <v>10315</v>
      </c>
      <c r="F4667">
        <v>2</v>
      </c>
      <c r="G4667">
        <v>4</v>
      </c>
      <c r="H4667">
        <f t="shared" si="247"/>
        <v>16</v>
      </c>
      <c r="P4667" s="10"/>
      <c r="Q4667" s="10"/>
    </row>
    <row r="4668" spans="1:17" x14ac:dyDescent="0.25">
      <c r="A4668">
        <f t="shared" si="248"/>
        <v>0</v>
      </c>
      <c r="B4668">
        <v>2005</v>
      </c>
      <c r="C4668" t="s">
        <v>10316</v>
      </c>
      <c r="D4668" t="s">
        <v>4547</v>
      </c>
      <c r="E4668" t="s">
        <v>10317</v>
      </c>
      <c r="F4668">
        <v>2</v>
      </c>
      <c r="G4668">
        <v>4</v>
      </c>
      <c r="H4668">
        <f t="shared" si="247"/>
        <v>16</v>
      </c>
      <c r="P4668" s="10"/>
      <c r="Q4668" s="10"/>
    </row>
    <row r="4669" spans="1:17" x14ac:dyDescent="0.25">
      <c r="A4669">
        <f t="shared" si="248"/>
        <v>0</v>
      </c>
      <c r="B4669">
        <v>2005</v>
      </c>
      <c r="C4669" t="s">
        <v>10318</v>
      </c>
      <c r="D4669" t="s">
        <v>2223</v>
      </c>
      <c r="E4669" t="s">
        <v>10319</v>
      </c>
      <c r="F4669">
        <v>3</v>
      </c>
      <c r="G4669">
        <v>3</v>
      </c>
      <c r="H4669">
        <f t="shared" si="247"/>
        <v>9</v>
      </c>
      <c r="P4669" s="10"/>
      <c r="Q4669" s="10"/>
    </row>
    <row r="4670" spans="1:17" x14ac:dyDescent="0.25">
      <c r="A4670">
        <f t="shared" si="248"/>
        <v>0</v>
      </c>
      <c r="B4670">
        <v>2005</v>
      </c>
      <c r="C4670" t="s">
        <v>10320</v>
      </c>
      <c r="D4670" t="s">
        <v>327</v>
      </c>
      <c r="E4670" t="s">
        <v>10321</v>
      </c>
      <c r="F4670">
        <v>2</v>
      </c>
      <c r="G4670">
        <v>4</v>
      </c>
      <c r="H4670">
        <f t="shared" si="247"/>
        <v>16</v>
      </c>
      <c r="P4670" s="10"/>
      <c r="Q4670" s="10"/>
    </row>
    <row r="4671" spans="1:17" x14ac:dyDescent="0.25">
      <c r="A4671">
        <f t="shared" si="248"/>
        <v>0</v>
      </c>
      <c r="B4671">
        <v>2005</v>
      </c>
      <c r="C4671" t="s">
        <v>10322</v>
      </c>
      <c r="D4671" t="s">
        <v>392</v>
      </c>
      <c r="E4671" t="s">
        <v>10323</v>
      </c>
      <c r="F4671">
        <v>2</v>
      </c>
      <c r="G4671">
        <v>3</v>
      </c>
      <c r="H4671">
        <f t="shared" si="247"/>
        <v>9</v>
      </c>
      <c r="P4671" s="10"/>
      <c r="Q4671" s="10"/>
    </row>
    <row r="4672" spans="1:17" x14ac:dyDescent="0.25">
      <c r="A4672">
        <f t="shared" si="248"/>
        <v>0</v>
      </c>
      <c r="B4672">
        <v>2005</v>
      </c>
      <c r="C4672" t="s">
        <v>10324</v>
      </c>
      <c r="D4672" t="s">
        <v>1682</v>
      </c>
      <c r="E4672" t="s">
        <v>10325</v>
      </c>
      <c r="F4672">
        <v>2</v>
      </c>
      <c r="G4672">
        <v>4</v>
      </c>
      <c r="H4672">
        <f t="shared" si="247"/>
        <v>16</v>
      </c>
      <c r="P4672" s="10"/>
      <c r="Q4672" s="10"/>
    </row>
    <row r="4673" spans="1:17" x14ac:dyDescent="0.25">
      <c r="A4673">
        <f t="shared" si="248"/>
        <v>0</v>
      </c>
      <c r="B4673">
        <v>2005</v>
      </c>
      <c r="C4673" t="s">
        <v>10326</v>
      </c>
      <c r="D4673" t="s">
        <v>392</v>
      </c>
      <c r="E4673" t="s">
        <v>10327</v>
      </c>
      <c r="F4673">
        <v>4</v>
      </c>
      <c r="G4673">
        <v>4</v>
      </c>
      <c r="H4673">
        <f t="shared" si="247"/>
        <v>16</v>
      </c>
      <c r="P4673" s="10"/>
      <c r="Q4673" s="10"/>
    </row>
    <row r="4674" spans="1:17" x14ac:dyDescent="0.25">
      <c r="A4674">
        <f t="shared" si="248"/>
        <v>0</v>
      </c>
      <c r="B4674">
        <v>2005</v>
      </c>
      <c r="C4674" t="s">
        <v>10328</v>
      </c>
      <c r="D4674" t="s">
        <v>911</v>
      </c>
      <c r="E4674" t="s">
        <v>10329</v>
      </c>
      <c r="F4674">
        <v>2</v>
      </c>
      <c r="G4674">
        <v>3</v>
      </c>
      <c r="H4674">
        <f t="shared" si="247"/>
        <v>9</v>
      </c>
      <c r="P4674" s="10"/>
      <c r="Q4674" s="10"/>
    </row>
    <row r="4675" spans="1:17" x14ac:dyDescent="0.25">
      <c r="A4675">
        <f t="shared" si="248"/>
        <v>0</v>
      </c>
      <c r="B4675">
        <v>2005</v>
      </c>
      <c r="C4675" t="s">
        <v>10330</v>
      </c>
      <c r="D4675" t="s">
        <v>1505</v>
      </c>
      <c r="E4675" t="s">
        <v>10331</v>
      </c>
      <c r="F4675">
        <v>2</v>
      </c>
      <c r="G4675">
        <v>4</v>
      </c>
      <c r="H4675">
        <f t="shared" si="247"/>
        <v>16</v>
      </c>
      <c r="P4675" s="10"/>
      <c r="Q4675" s="10"/>
    </row>
    <row r="4676" spans="1:17" x14ac:dyDescent="0.25">
      <c r="A4676">
        <f t="shared" si="248"/>
        <v>0</v>
      </c>
      <c r="B4676">
        <v>2005</v>
      </c>
      <c r="C4676" t="s">
        <v>10332</v>
      </c>
      <c r="D4676" t="s">
        <v>4425</v>
      </c>
      <c r="E4676" t="s">
        <v>10333</v>
      </c>
      <c r="F4676">
        <v>3</v>
      </c>
      <c r="G4676">
        <v>3</v>
      </c>
      <c r="H4676">
        <f t="shared" si="247"/>
        <v>9</v>
      </c>
      <c r="P4676" s="10"/>
      <c r="Q4676" s="10"/>
    </row>
    <row r="4677" spans="1:17" x14ac:dyDescent="0.25">
      <c r="A4677">
        <f t="shared" si="248"/>
        <v>0</v>
      </c>
      <c r="B4677">
        <v>2005</v>
      </c>
      <c r="C4677" t="s">
        <v>10334</v>
      </c>
      <c r="D4677" t="s">
        <v>315</v>
      </c>
      <c r="E4677" t="s">
        <v>10335</v>
      </c>
      <c r="F4677">
        <v>2</v>
      </c>
      <c r="G4677">
        <v>3</v>
      </c>
      <c r="H4677">
        <f t="shared" si="247"/>
        <v>9</v>
      </c>
      <c r="P4677" s="10"/>
      <c r="Q4677" s="10"/>
    </row>
    <row r="4678" spans="1:17" x14ac:dyDescent="0.25">
      <c r="A4678">
        <f t="shared" si="248"/>
        <v>0</v>
      </c>
      <c r="B4678">
        <v>2005</v>
      </c>
      <c r="C4678" t="s">
        <v>10336</v>
      </c>
      <c r="D4678" t="s">
        <v>373</v>
      </c>
      <c r="E4678" t="s">
        <v>10337</v>
      </c>
      <c r="F4678">
        <v>3</v>
      </c>
      <c r="G4678">
        <v>3</v>
      </c>
      <c r="H4678">
        <f t="shared" si="247"/>
        <v>9</v>
      </c>
      <c r="P4678" s="10"/>
      <c r="Q4678" s="10"/>
    </row>
    <row r="4679" spans="1:17" x14ac:dyDescent="0.25">
      <c r="A4679">
        <f t="shared" si="248"/>
        <v>0</v>
      </c>
      <c r="B4679">
        <v>2005</v>
      </c>
      <c r="C4679" t="s">
        <v>10338</v>
      </c>
      <c r="D4679" t="s">
        <v>10339</v>
      </c>
      <c r="E4679" t="s">
        <v>2655</v>
      </c>
      <c r="F4679">
        <v>3</v>
      </c>
      <c r="G4679">
        <v>3</v>
      </c>
      <c r="H4679">
        <f t="shared" si="247"/>
        <v>9</v>
      </c>
      <c r="P4679" s="10"/>
      <c r="Q4679" s="10"/>
    </row>
    <row r="4680" spans="1:17" x14ac:dyDescent="0.25">
      <c r="A4680">
        <f t="shared" si="248"/>
        <v>0</v>
      </c>
      <c r="B4680">
        <v>2005</v>
      </c>
      <c r="C4680" t="s">
        <v>10340</v>
      </c>
      <c r="D4680" t="s">
        <v>458</v>
      </c>
      <c r="E4680" t="s">
        <v>10341</v>
      </c>
      <c r="F4680">
        <v>3</v>
      </c>
      <c r="G4680">
        <v>4</v>
      </c>
      <c r="H4680">
        <f t="shared" si="247"/>
        <v>16</v>
      </c>
      <c r="P4680" s="10"/>
      <c r="Q4680" s="10"/>
    </row>
    <row r="4681" spans="1:17" x14ac:dyDescent="0.25">
      <c r="A4681">
        <f t="shared" si="248"/>
        <v>0</v>
      </c>
      <c r="B4681">
        <v>2005</v>
      </c>
      <c r="C4681" t="s">
        <v>10342</v>
      </c>
      <c r="D4681" t="s">
        <v>703</v>
      </c>
      <c r="E4681" t="s">
        <v>10343</v>
      </c>
      <c r="F4681">
        <v>4</v>
      </c>
      <c r="G4681">
        <v>3</v>
      </c>
      <c r="H4681">
        <f t="shared" si="247"/>
        <v>9</v>
      </c>
      <c r="P4681" s="10"/>
      <c r="Q4681" s="10"/>
    </row>
    <row r="4682" spans="1:17" x14ac:dyDescent="0.25">
      <c r="A4682">
        <f t="shared" si="248"/>
        <v>0</v>
      </c>
      <c r="B4682">
        <v>2005</v>
      </c>
      <c r="C4682" t="s">
        <v>10344</v>
      </c>
      <c r="D4682" t="s">
        <v>4719</v>
      </c>
      <c r="E4682" t="s">
        <v>10345</v>
      </c>
      <c r="F4682">
        <v>2</v>
      </c>
      <c r="G4682">
        <v>4</v>
      </c>
      <c r="H4682">
        <f t="shared" si="247"/>
        <v>16</v>
      </c>
      <c r="P4682" s="10"/>
      <c r="Q4682" s="10"/>
    </row>
    <row r="4683" spans="1:17" x14ac:dyDescent="0.25">
      <c r="A4683">
        <f t="shared" si="248"/>
        <v>0</v>
      </c>
      <c r="B4683">
        <v>2005</v>
      </c>
      <c r="C4683" t="s">
        <v>10346</v>
      </c>
      <c r="D4683" t="s">
        <v>392</v>
      </c>
      <c r="E4683" t="s">
        <v>10347</v>
      </c>
      <c r="F4683">
        <v>2</v>
      </c>
      <c r="G4683">
        <v>4</v>
      </c>
      <c r="H4683">
        <f t="shared" si="247"/>
        <v>16</v>
      </c>
      <c r="P4683" s="10"/>
      <c r="Q4683" s="10"/>
    </row>
    <row r="4684" spans="1:17" x14ac:dyDescent="0.25">
      <c r="A4684">
        <f t="shared" si="248"/>
        <v>0</v>
      </c>
      <c r="B4684">
        <v>2005</v>
      </c>
      <c r="C4684" t="s">
        <v>10348</v>
      </c>
      <c r="D4684" t="s">
        <v>2965</v>
      </c>
      <c r="E4684" t="s">
        <v>10349</v>
      </c>
      <c r="F4684">
        <v>2</v>
      </c>
      <c r="G4684">
        <v>4</v>
      </c>
      <c r="H4684">
        <f t="shared" si="247"/>
        <v>16</v>
      </c>
      <c r="P4684" s="10"/>
      <c r="Q4684" s="10"/>
    </row>
    <row r="4685" spans="1:17" x14ac:dyDescent="0.25">
      <c r="A4685">
        <f t="shared" si="248"/>
        <v>0</v>
      </c>
      <c r="B4685">
        <v>2005</v>
      </c>
      <c r="C4685" t="s">
        <v>10350</v>
      </c>
      <c r="D4685" t="s">
        <v>1682</v>
      </c>
      <c r="E4685" t="s">
        <v>10351</v>
      </c>
      <c r="F4685">
        <v>2</v>
      </c>
      <c r="G4685">
        <v>4</v>
      </c>
      <c r="H4685">
        <f t="shared" si="247"/>
        <v>16</v>
      </c>
      <c r="P4685" s="10"/>
      <c r="Q4685" s="10"/>
    </row>
    <row r="4686" spans="1:17" x14ac:dyDescent="0.25">
      <c r="A4686">
        <f t="shared" si="248"/>
        <v>0</v>
      </c>
      <c r="B4686">
        <v>2005</v>
      </c>
      <c r="C4686" t="s">
        <v>10352</v>
      </c>
      <c r="D4686" t="s">
        <v>392</v>
      </c>
      <c r="E4686" t="s">
        <v>10353</v>
      </c>
      <c r="F4686">
        <v>2</v>
      </c>
      <c r="G4686">
        <v>3</v>
      </c>
      <c r="H4686">
        <f t="shared" si="247"/>
        <v>9</v>
      </c>
      <c r="P4686" s="10"/>
      <c r="Q4686" s="10"/>
    </row>
    <row r="4687" spans="1:17" x14ac:dyDescent="0.25">
      <c r="A4687">
        <f t="shared" si="248"/>
        <v>0</v>
      </c>
      <c r="B4687">
        <v>2005</v>
      </c>
      <c r="C4687" t="s">
        <v>10354</v>
      </c>
      <c r="D4687" t="s">
        <v>4611</v>
      </c>
      <c r="E4687" t="s">
        <v>10355</v>
      </c>
      <c r="F4687">
        <v>2</v>
      </c>
      <c r="G4687">
        <v>4</v>
      </c>
      <c r="H4687">
        <f t="shared" si="247"/>
        <v>16</v>
      </c>
      <c r="P4687" s="10"/>
      <c r="Q4687" s="10"/>
    </row>
    <row r="4688" spans="1:17" x14ac:dyDescent="0.25">
      <c r="A4688">
        <f t="shared" si="248"/>
        <v>0</v>
      </c>
      <c r="B4688">
        <v>2005</v>
      </c>
      <c r="C4688" t="s">
        <v>10356</v>
      </c>
      <c r="D4688" t="s">
        <v>484</v>
      </c>
      <c r="E4688" t="s">
        <v>10357</v>
      </c>
      <c r="F4688">
        <v>2</v>
      </c>
      <c r="G4688">
        <v>3</v>
      </c>
      <c r="H4688">
        <f t="shared" si="247"/>
        <v>9</v>
      </c>
      <c r="P4688" s="10"/>
      <c r="Q4688" s="10"/>
    </row>
    <row r="4689" spans="1:17" x14ac:dyDescent="0.25">
      <c r="A4689">
        <f t="shared" si="248"/>
        <v>0</v>
      </c>
      <c r="B4689">
        <v>2005</v>
      </c>
      <c r="C4689" t="s">
        <v>10358</v>
      </c>
      <c r="D4689" t="s">
        <v>3082</v>
      </c>
      <c r="E4689" t="s">
        <v>10359</v>
      </c>
      <c r="F4689">
        <v>2</v>
      </c>
      <c r="G4689">
        <v>4</v>
      </c>
      <c r="H4689">
        <f t="shared" si="247"/>
        <v>16</v>
      </c>
      <c r="P4689" s="10"/>
      <c r="Q4689" s="10"/>
    </row>
    <row r="4690" spans="1:17" x14ac:dyDescent="0.25">
      <c r="A4690">
        <f t="shared" si="248"/>
        <v>0</v>
      </c>
      <c r="B4690">
        <v>2005</v>
      </c>
      <c r="C4690" t="s">
        <v>10360</v>
      </c>
      <c r="D4690" t="s">
        <v>10361</v>
      </c>
      <c r="E4690" t="s">
        <v>10362</v>
      </c>
      <c r="F4690">
        <v>3</v>
      </c>
      <c r="G4690">
        <v>4</v>
      </c>
      <c r="H4690">
        <f t="shared" si="247"/>
        <v>16</v>
      </c>
      <c r="P4690" s="10"/>
      <c r="Q4690" s="10"/>
    </row>
    <row r="4691" spans="1:17" x14ac:dyDescent="0.25">
      <c r="A4691">
        <f t="shared" si="248"/>
        <v>0</v>
      </c>
      <c r="B4691">
        <v>2005</v>
      </c>
      <c r="C4691" t="s">
        <v>10363</v>
      </c>
      <c r="D4691" t="s">
        <v>376</v>
      </c>
      <c r="E4691" t="s">
        <v>10364</v>
      </c>
      <c r="F4691">
        <v>3</v>
      </c>
      <c r="G4691">
        <v>4</v>
      </c>
      <c r="H4691">
        <f t="shared" si="247"/>
        <v>16</v>
      </c>
      <c r="P4691" s="10"/>
      <c r="Q4691" s="10"/>
    </row>
    <row r="4692" spans="1:17" x14ac:dyDescent="0.25">
      <c r="A4692">
        <f t="shared" si="248"/>
        <v>0</v>
      </c>
      <c r="B4692">
        <v>2005</v>
      </c>
      <c r="C4692" t="s">
        <v>10365</v>
      </c>
      <c r="D4692" t="s">
        <v>672</v>
      </c>
      <c r="E4692" t="s">
        <v>10366</v>
      </c>
      <c r="F4692">
        <v>2</v>
      </c>
      <c r="G4692">
        <v>4</v>
      </c>
      <c r="H4692">
        <f t="shared" si="247"/>
        <v>16</v>
      </c>
      <c r="P4692" s="10"/>
      <c r="Q4692" s="10"/>
    </row>
    <row r="4693" spans="1:17" x14ac:dyDescent="0.25">
      <c r="A4693">
        <f t="shared" si="248"/>
        <v>0</v>
      </c>
      <c r="B4693">
        <v>2005</v>
      </c>
      <c r="C4693" t="s">
        <v>10367</v>
      </c>
      <c r="D4693" t="s">
        <v>5926</v>
      </c>
      <c r="E4693" t="s">
        <v>10368</v>
      </c>
      <c r="F4693">
        <v>2</v>
      </c>
      <c r="G4693">
        <v>4</v>
      </c>
      <c r="H4693">
        <f t="shared" si="247"/>
        <v>16</v>
      </c>
      <c r="P4693" s="10"/>
      <c r="Q4693" s="10"/>
    </row>
    <row r="4694" spans="1:17" x14ac:dyDescent="0.25">
      <c r="A4694">
        <f t="shared" si="248"/>
        <v>0</v>
      </c>
      <c r="B4694">
        <v>2005</v>
      </c>
      <c r="C4694" t="s">
        <v>10369</v>
      </c>
      <c r="D4694" t="s">
        <v>10370</v>
      </c>
      <c r="E4694" t="s">
        <v>10371</v>
      </c>
      <c r="F4694">
        <v>2</v>
      </c>
      <c r="G4694">
        <v>4</v>
      </c>
      <c r="H4694">
        <f t="shared" si="247"/>
        <v>16</v>
      </c>
      <c r="P4694" s="10"/>
      <c r="Q4694" s="10"/>
    </row>
    <row r="4695" spans="1:17" x14ac:dyDescent="0.25">
      <c r="A4695">
        <f t="shared" si="248"/>
        <v>0</v>
      </c>
      <c r="B4695">
        <v>2005</v>
      </c>
      <c r="C4695" t="s">
        <v>10372</v>
      </c>
      <c r="D4695" t="s">
        <v>484</v>
      </c>
      <c r="E4695" t="s">
        <v>10373</v>
      </c>
      <c r="F4695">
        <v>2</v>
      </c>
      <c r="G4695">
        <v>4</v>
      </c>
      <c r="H4695">
        <f t="shared" si="247"/>
        <v>16</v>
      </c>
      <c r="P4695" s="10"/>
      <c r="Q4695" s="10"/>
    </row>
    <row r="4696" spans="1:17" x14ac:dyDescent="0.25">
      <c r="A4696">
        <f t="shared" si="248"/>
        <v>0</v>
      </c>
      <c r="B4696">
        <v>2005</v>
      </c>
      <c r="C4696" t="s">
        <v>10374</v>
      </c>
      <c r="D4696" t="s">
        <v>2066</v>
      </c>
      <c r="E4696" t="s">
        <v>10375</v>
      </c>
      <c r="F4696">
        <v>2</v>
      </c>
      <c r="G4696">
        <v>4</v>
      </c>
      <c r="H4696">
        <f t="shared" si="247"/>
        <v>16</v>
      </c>
      <c r="P4696" s="10"/>
      <c r="Q4696" s="10"/>
    </row>
    <row r="4697" spans="1:17" x14ac:dyDescent="0.25">
      <c r="A4697">
        <f t="shared" si="248"/>
        <v>0</v>
      </c>
      <c r="B4697">
        <v>2005</v>
      </c>
      <c r="C4697" t="s">
        <v>10376</v>
      </c>
      <c r="D4697" t="s">
        <v>4719</v>
      </c>
      <c r="E4697" t="s">
        <v>10377</v>
      </c>
      <c r="F4697">
        <v>3</v>
      </c>
      <c r="G4697">
        <v>4</v>
      </c>
      <c r="H4697">
        <f t="shared" si="247"/>
        <v>16</v>
      </c>
      <c r="P4697" s="10"/>
      <c r="Q4697" s="10"/>
    </row>
    <row r="4698" spans="1:17" x14ac:dyDescent="0.25">
      <c r="A4698">
        <f t="shared" si="248"/>
        <v>0</v>
      </c>
      <c r="B4698">
        <v>2005</v>
      </c>
      <c r="C4698" t="s">
        <v>10378</v>
      </c>
      <c r="D4698" t="s">
        <v>10379</v>
      </c>
      <c r="E4698" t="s">
        <v>10380</v>
      </c>
      <c r="F4698">
        <v>2</v>
      </c>
      <c r="G4698">
        <v>4</v>
      </c>
      <c r="H4698">
        <f t="shared" si="247"/>
        <v>16</v>
      </c>
      <c r="P4698" s="10"/>
      <c r="Q4698" s="10"/>
    </row>
    <row r="4699" spans="1:17" x14ac:dyDescent="0.25">
      <c r="A4699">
        <f t="shared" si="248"/>
        <v>0</v>
      </c>
      <c r="B4699">
        <v>2005</v>
      </c>
      <c r="C4699" t="s">
        <v>10381</v>
      </c>
      <c r="D4699" t="s">
        <v>1515</v>
      </c>
      <c r="E4699" t="s">
        <v>10382</v>
      </c>
      <c r="F4699">
        <v>5</v>
      </c>
      <c r="G4699">
        <v>3</v>
      </c>
      <c r="H4699">
        <f t="shared" si="247"/>
        <v>9</v>
      </c>
      <c r="P4699" s="10"/>
      <c r="Q4699" s="10"/>
    </row>
    <row r="4700" spans="1:17" x14ac:dyDescent="0.25">
      <c r="A4700">
        <f t="shared" si="248"/>
        <v>0</v>
      </c>
      <c r="B4700">
        <v>2005</v>
      </c>
      <c r="C4700" t="s">
        <v>10383</v>
      </c>
      <c r="D4700" t="s">
        <v>10085</v>
      </c>
      <c r="E4700" t="s">
        <v>10384</v>
      </c>
      <c r="F4700">
        <v>4</v>
      </c>
      <c r="G4700">
        <v>4</v>
      </c>
      <c r="H4700">
        <f t="shared" si="247"/>
        <v>16</v>
      </c>
      <c r="P4700" s="10"/>
      <c r="Q4700" s="10"/>
    </row>
    <row r="4701" spans="1:17" x14ac:dyDescent="0.25">
      <c r="A4701">
        <f t="shared" si="248"/>
        <v>0</v>
      </c>
      <c r="B4701">
        <v>2005</v>
      </c>
      <c r="C4701" t="s">
        <v>10385</v>
      </c>
      <c r="D4701" t="s">
        <v>10386</v>
      </c>
      <c r="E4701" t="s">
        <v>10387</v>
      </c>
      <c r="F4701">
        <v>3</v>
      </c>
      <c r="G4701">
        <v>4</v>
      </c>
      <c r="H4701">
        <f t="shared" si="247"/>
        <v>16</v>
      </c>
      <c r="P4701" s="10"/>
      <c r="Q4701" s="10"/>
    </row>
    <row r="4702" spans="1:17" x14ac:dyDescent="0.25">
      <c r="A4702">
        <f t="shared" si="248"/>
        <v>0</v>
      </c>
      <c r="B4702">
        <v>2005</v>
      </c>
      <c r="C4702" t="s">
        <v>10388</v>
      </c>
      <c r="D4702" t="s">
        <v>1138</v>
      </c>
      <c r="E4702" t="s">
        <v>10389</v>
      </c>
      <c r="F4702">
        <v>3</v>
      </c>
      <c r="G4702">
        <v>3</v>
      </c>
      <c r="H4702">
        <f t="shared" si="247"/>
        <v>9</v>
      </c>
      <c r="P4702" s="10"/>
      <c r="Q4702" s="10"/>
    </row>
    <row r="4703" spans="1:17" x14ac:dyDescent="0.25">
      <c r="A4703">
        <f t="shared" si="248"/>
        <v>0</v>
      </c>
      <c r="B4703">
        <v>2005</v>
      </c>
      <c r="C4703" t="s">
        <v>10390</v>
      </c>
      <c r="D4703" t="s">
        <v>2374</v>
      </c>
      <c r="E4703" t="s">
        <v>10391</v>
      </c>
      <c r="F4703">
        <v>4</v>
      </c>
      <c r="G4703">
        <v>4</v>
      </c>
      <c r="H4703">
        <f t="shared" si="247"/>
        <v>16</v>
      </c>
      <c r="P4703" s="10"/>
      <c r="Q4703" s="10"/>
    </row>
    <row r="4704" spans="1:17" x14ac:dyDescent="0.25">
      <c r="A4704">
        <f t="shared" si="248"/>
        <v>0</v>
      </c>
      <c r="B4704">
        <v>2005</v>
      </c>
      <c r="C4704" t="s">
        <v>10392</v>
      </c>
      <c r="D4704" t="s">
        <v>2066</v>
      </c>
      <c r="E4704" t="s">
        <v>10393</v>
      </c>
      <c r="F4704">
        <v>2</v>
      </c>
      <c r="G4704">
        <v>4</v>
      </c>
      <c r="H4704">
        <f t="shared" si="247"/>
        <v>16</v>
      </c>
      <c r="P4704" s="10"/>
      <c r="Q4704" s="10"/>
    </row>
    <row r="4705" spans="1:17" x14ac:dyDescent="0.25">
      <c r="A4705">
        <f t="shared" si="248"/>
        <v>0</v>
      </c>
      <c r="B4705">
        <v>2005</v>
      </c>
      <c r="C4705" t="s">
        <v>10394</v>
      </c>
      <c r="D4705" t="s">
        <v>10210</v>
      </c>
      <c r="E4705" t="s">
        <v>10395</v>
      </c>
      <c r="F4705">
        <v>2</v>
      </c>
      <c r="G4705">
        <v>4</v>
      </c>
      <c r="H4705">
        <f t="shared" si="247"/>
        <v>16</v>
      </c>
      <c r="P4705" s="10"/>
      <c r="Q4705" s="10"/>
    </row>
    <row r="4706" spans="1:17" x14ac:dyDescent="0.25">
      <c r="A4706">
        <f t="shared" si="248"/>
        <v>0</v>
      </c>
      <c r="B4706">
        <v>2005</v>
      </c>
      <c r="C4706" t="s">
        <v>10396</v>
      </c>
      <c r="D4706" t="s">
        <v>484</v>
      </c>
      <c r="E4706" t="s">
        <v>10397</v>
      </c>
      <c r="F4706">
        <v>4</v>
      </c>
      <c r="G4706">
        <v>3</v>
      </c>
      <c r="H4706">
        <f t="shared" si="247"/>
        <v>9</v>
      </c>
      <c r="P4706" s="10"/>
      <c r="Q4706" s="10"/>
    </row>
    <row r="4707" spans="1:17" x14ac:dyDescent="0.25">
      <c r="A4707">
        <f t="shared" si="248"/>
        <v>0</v>
      </c>
      <c r="B4707">
        <v>2005</v>
      </c>
      <c r="C4707" t="s">
        <v>10398</v>
      </c>
      <c r="D4707" t="s">
        <v>475</v>
      </c>
      <c r="E4707" t="s">
        <v>9553</v>
      </c>
      <c r="F4707">
        <v>2</v>
      </c>
      <c r="G4707">
        <v>3</v>
      </c>
      <c r="H4707">
        <f t="shared" si="247"/>
        <v>9</v>
      </c>
      <c r="P4707" s="10"/>
      <c r="Q4707" s="10"/>
    </row>
    <row r="4708" spans="1:17" x14ac:dyDescent="0.25">
      <c r="A4708">
        <f t="shared" si="248"/>
        <v>0</v>
      </c>
      <c r="B4708">
        <v>2005</v>
      </c>
      <c r="C4708" t="s">
        <v>10399</v>
      </c>
      <c r="D4708" t="s">
        <v>1682</v>
      </c>
      <c r="E4708" t="s">
        <v>10400</v>
      </c>
      <c r="F4708">
        <v>3</v>
      </c>
      <c r="G4708">
        <v>4</v>
      </c>
      <c r="H4708">
        <f t="shared" si="247"/>
        <v>16</v>
      </c>
      <c r="P4708" s="10"/>
      <c r="Q4708" s="10"/>
    </row>
    <row r="4709" spans="1:17" x14ac:dyDescent="0.25">
      <c r="A4709">
        <f t="shared" si="248"/>
        <v>0</v>
      </c>
      <c r="B4709">
        <v>2005</v>
      </c>
      <c r="C4709" t="s">
        <v>10401</v>
      </c>
      <c r="D4709" t="s">
        <v>1208</v>
      </c>
      <c r="E4709" t="s">
        <v>10402</v>
      </c>
      <c r="F4709">
        <v>2</v>
      </c>
      <c r="G4709">
        <v>4</v>
      </c>
      <c r="H4709">
        <f t="shared" si="247"/>
        <v>16</v>
      </c>
      <c r="P4709" s="10"/>
      <c r="Q4709" s="10"/>
    </row>
    <row r="4710" spans="1:17" x14ac:dyDescent="0.25">
      <c r="A4710">
        <f t="shared" si="248"/>
        <v>0</v>
      </c>
      <c r="B4710">
        <v>2005</v>
      </c>
      <c r="C4710" t="s">
        <v>10403</v>
      </c>
      <c r="D4710" t="s">
        <v>2462</v>
      </c>
      <c r="E4710" t="s">
        <v>10404</v>
      </c>
      <c r="F4710">
        <v>4</v>
      </c>
      <c r="G4710">
        <v>3</v>
      </c>
      <c r="H4710">
        <f t="shared" si="247"/>
        <v>9</v>
      </c>
      <c r="P4710" s="10"/>
      <c r="Q4710" s="10"/>
    </row>
    <row r="4711" spans="1:17" x14ac:dyDescent="0.25">
      <c r="A4711">
        <f t="shared" si="248"/>
        <v>0</v>
      </c>
      <c r="B4711">
        <v>2005</v>
      </c>
      <c r="C4711" t="s">
        <v>10405</v>
      </c>
      <c r="D4711" t="s">
        <v>478</v>
      </c>
      <c r="E4711" t="s">
        <v>10406</v>
      </c>
      <c r="F4711">
        <v>4</v>
      </c>
      <c r="G4711">
        <v>2</v>
      </c>
      <c r="H4711">
        <f t="shared" si="247"/>
        <v>4</v>
      </c>
      <c r="P4711" s="10"/>
      <c r="Q4711" s="10"/>
    </row>
    <row r="4712" spans="1:17" x14ac:dyDescent="0.25">
      <c r="A4712">
        <f t="shared" si="248"/>
        <v>0</v>
      </c>
      <c r="B4712">
        <v>2005</v>
      </c>
      <c r="C4712" t="s">
        <v>10407</v>
      </c>
      <c r="D4712" t="s">
        <v>7803</v>
      </c>
      <c r="E4712" t="s">
        <v>10408</v>
      </c>
      <c r="F4712">
        <v>3</v>
      </c>
      <c r="G4712">
        <v>4</v>
      </c>
      <c r="H4712">
        <f t="shared" si="247"/>
        <v>16</v>
      </c>
      <c r="P4712" s="10"/>
      <c r="Q4712" s="10"/>
    </row>
    <row r="4713" spans="1:17" x14ac:dyDescent="0.25">
      <c r="A4713">
        <f t="shared" si="248"/>
        <v>0</v>
      </c>
      <c r="B4713">
        <v>2005</v>
      </c>
      <c r="C4713" t="s">
        <v>10409</v>
      </c>
      <c r="D4713" t="s">
        <v>315</v>
      </c>
      <c r="E4713" t="s">
        <v>10410</v>
      </c>
      <c r="F4713">
        <v>2</v>
      </c>
      <c r="G4713">
        <v>4</v>
      </c>
      <c r="H4713">
        <f t="shared" si="247"/>
        <v>16</v>
      </c>
      <c r="P4713" s="10"/>
      <c r="Q4713" s="10"/>
    </row>
    <row r="4714" spans="1:17" x14ac:dyDescent="0.25">
      <c r="A4714">
        <f t="shared" si="248"/>
        <v>0</v>
      </c>
      <c r="B4714">
        <v>2005</v>
      </c>
      <c r="C4714" t="s">
        <v>10411</v>
      </c>
      <c r="D4714" t="s">
        <v>392</v>
      </c>
      <c r="E4714" t="s">
        <v>10412</v>
      </c>
      <c r="F4714">
        <v>2</v>
      </c>
      <c r="G4714">
        <v>4</v>
      </c>
      <c r="H4714">
        <f t="shared" si="247"/>
        <v>16</v>
      </c>
      <c r="P4714" s="10"/>
      <c r="Q4714" s="10"/>
    </row>
    <row r="4715" spans="1:17" x14ac:dyDescent="0.25">
      <c r="A4715">
        <f t="shared" si="248"/>
        <v>0</v>
      </c>
      <c r="B4715">
        <v>2005</v>
      </c>
      <c r="C4715" t="s">
        <v>10413</v>
      </c>
      <c r="D4715" t="s">
        <v>8572</v>
      </c>
      <c r="E4715" t="s">
        <v>5237</v>
      </c>
      <c r="F4715">
        <v>2</v>
      </c>
      <c r="G4715">
        <v>4</v>
      </c>
      <c r="H4715">
        <f t="shared" si="247"/>
        <v>16</v>
      </c>
      <c r="P4715" s="10"/>
      <c r="Q4715" s="10"/>
    </row>
    <row r="4716" spans="1:17" x14ac:dyDescent="0.25">
      <c r="A4716">
        <f t="shared" si="248"/>
        <v>0</v>
      </c>
      <c r="B4716">
        <v>2005</v>
      </c>
      <c r="C4716" t="s">
        <v>10414</v>
      </c>
      <c r="D4716" t="s">
        <v>3553</v>
      </c>
      <c r="E4716" t="s">
        <v>10415</v>
      </c>
      <c r="F4716">
        <v>4</v>
      </c>
      <c r="G4716">
        <v>4</v>
      </c>
      <c r="H4716">
        <f t="shared" si="247"/>
        <v>16</v>
      </c>
      <c r="P4716" s="10"/>
      <c r="Q4716" s="10"/>
    </row>
    <row r="4717" spans="1:17" x14ac:dyDescent="0.25">
      <c r="A4717">
        <f t="shared" si="248"/>
        <v>0</v>
      </c>
      <c r="B4717">
        <v>2005</v>
      </c>
      <c r="C4717" t="s">
        <v>10416</v>
      </c>
      <c r="D4717" t="s">
        <v>1411</v>
      </c>
      <c r="E4717" t="s">
        <v>10417</v>
      </c>
      <c r="F4717">
        <v>3</v>
      </c>
      <c r="G4717">
        <v>3</v>
      </c>
      <c r="H4717">
        <f t="shared" si="247"/>
        <v>9</v>
      </c>
      <c r="P4717" s="10"/>
      <c r="Q4717" s="10"/>
    </row>
    <row r="4718" spans="1:17" x14ac:dyDescent="0.25">
      <c r="A4718">
        <f t="shared" si="248"/>
        <v>0</v>
      </c>
      <c r="B4718">
        <v>2005</v>
      </c>
      <c r="C4718" t="s">
        <v>10418</v>
      </c>
      <c r="D4718" t="s">
        <v>815</v>
      </c>
      <c r="E4718" t="s">
        <v>10419</v>
      </c>
      <c r="F4718">
        <v>2</v>
      </c>
      <c r="G4718">
        <v>2</v>
      </c>
      <c r="H4718">
        <f t="shared" si="247"/>
        <v>4</v>
      </c>
      <c r="P4718" s="10"/>
      <c r="Q4718" s="10"/>
    </row>
    <row r="4719" spans="1:17" x14ac:dyDescent="0.25">
      <c r="A4719">
        <f t="shared" si="248"/>
        <v>0</v>
      </c>
      <c r="B4719">
        <v>2005</v>
      </c>
      <c r="C4719" t="s">
        <v>10420</v>
      </c>
      <c r="D4719" t="s">
        <v>484</v>
      </c>
      <c r="E4719" t="s">
        <v>10421</v>
      </c>
      <c r="F4719">
        <v>2</v>
      </c>
      <c r="G4719">
        <v>4</v>
      </c>
      <c r="H4719">
        <f t="shared" si="247"/>
        <v>16</v>
      </c>
      <c r="P4719" s="10"/>
      <c r="Q4719" s="10"/>
    </row>
    <row r="4720" spans="1:17" x14ac:dyDescent="0.25">
      <c r="A4720">
        <f t="shared" si="248"/>
        <v>0</v>
      </c>
      <c r="B4720">
        <v>2005</v>
      </c>
      <c r="C4720" t="s">
        <v>10422</v>
      </c>
      <c r="D4720" t="s">
        <v>3223</v>
      </c>
      <c r="E4720" t="s">
        <v>10423</v>
      </c>
      <c r="F4720">
        <v>2</v>
      </c>
      <c r="G4720">
        <v>4</v>
      </c>
      <c r="H4720">
        <f t="shared" si="247"/>
        <v>16</v>
      </c>
      <c r="P4720" s="10"/>
      <c r="Q4720" s="10"/>
    </row>
    <row r="4721" spans="1:17" x14ac:dyDescent="0.25">
      <c r="A4721">
        <f t="shared" si="248"/>
        <v>0</v>
      </c>
      <c r="B4721">
        <v>2005</v>
      </c>
      <c r="C4721" t="s">
        <v>10424</v>
      </c>
      <c r="D4721" t="s">
        <v>10425</v>
      </c>
      <c r="E4721" t="s">
        <v>10426</v>
      </c>
      <c r="F4721">
        <v>3</v>
      </c>
      <c r="G4721">
        <v>3</v>
      </c>
      <c r="H4721">
        <f t="shared" si="247"/>
        <v>9</v>
      </c>
      <c r="P4721" s="10"/>
      <c r="Q4721" s="10"/>
    </row>
    <row r="4722" spans="1:17" x14ac:dyDescent="0.25">
      <c r="A4722">
        <f t="shared" si="248"/>
        <v>0</v>
      </c>
      <c r="B4722">
        <v>2005</v>
      </c>
      <c r="C4722" t="s">
        <v>10427</v>
      </c>
      <c r="D4722" t="s">
        <v>754</v>
      </c>
      <c r="E4722" t="s">
        <v>10428</v>
      </c>
      <c r="F4722">
        <v>2</v>
      </c>
      <c r="G4722">
        <v>4</v>
      </c>
      <c r="H4722">
        <f t="shared" si="247"/>
        <v>16</v>
      </c>
      <c r="P4722" s="10"/>
      <c r="Q4722" s="10"/>
    </row>
    <row r="4723" spans="1:17" x14ac:dyDescent="0.25">
      <c r="A4723">
        <f t="shared" si="248"/>
        <v>0</v>
      </c>
      <c r="B4723">
        <v>2005</v>
      </c>
      <c r="C4723" t="s">
        <v>10429</v>
      </c>
      <c r="D4723" t="s">
        <v>6270</v>
      </c>
      <c r="E4723" t="s">
        <v>7026</v>
      </c>
      <c r="F4723">
        <v>3</v>
      </c>
      <c r="G4723">
        <v>4</v>
      </c>
      <c r="H4723">
        <f t="shared" si="247"/>
        <v>16</v>
      </c>
      <c r="P4723" s="10"/>
      <c r="Q4723" s="10"/>
    </row>
    <row r="4724" spans="1:17" x14ac:dyDescent="0.25">
      <c r="A4724">
        <f t="shared" si="248"/>
        <v>0</v>
      </c>
      <c r="B4724">
        <v>2005</v>
      </c>
      <c r="C4724" t="s">
        <v>10430</v>
      </c>
      <c r="D4724" t="s">
        <v>3804</v>
      </c>
      <c r="E4724" t="s">
        <v>10431</v>
      </c>
      <c r="F4724">
        <v>4</v>
      </c>
      <c r="G4724">
        <v>4</v>
      </c>
      <c r="H4724">
        <f t="shared" ref="H4724:H4787" si="249">G4724^2</f>
        <v>16</v>
      </c>
      <c r="P4724" s="10"/>
      <c r="Q4724" s="10"/>
    </row>
    <row r="4725" spans="1:17" x14ac:dyDescent="0.25">
      <c r="A4725">
        <f t="shared" ref="A4725:A4788" si="250">IF(C4725=C4724,1,0)</f>
        <v>0</v>
      </c>
      <c r="B4725">
        <v>2005</v>
      </c>
      <c r="C4725" t="s">
        <v>10432</v>
      </c>
      <c r="D4725" t="s">
        <v>327</v>
      </c>
      <c r="E4725" t="s">
        <v>4762</v>
      </c>
      <c r="F4725">
        <v>5</v>
      </c>
      <c r="G4725">
        <v>4</v>
      </c>
      <c r="H4725">
        <f t="shared" si="249"/>
        <v>16</v>
      </c>
      <c r="P4725" s="10"/>
      <c r="Q4725" s="10"/>
    </row>
    <row r="4726" spans="1:17" x14ac:dyDescent="0.25">
      <c r="A4726">
        <f t="shared" si="250"/>
        <v>0</v>
      </c>
      <c r="B4726">
        <v>2005</v>
      </c>
      <c r="C4726" t="s">
        <v>10433</v>
      </c>
      <c r="D4726" t="s">
        <v>9504</v>
      </c>
      <c r="E4726" t="s">
        <v>10434</v>
      </c>
      <c r="F4726">
        <v>3</v>
      </c>
      <c r="G4726">
        <v>2</v>
      </c>
      <c r="H4726">
        <f t="shared" si="249"/>
        <v>4</v>
      </c>
      <c r="P4726" s="10"/>
      <c r="Q4726" s="10"/>
    </row>
    <row r="4727" spans="1:17" x14ac:dyDescent="0.25">
      <c r="A4727">
        <f t="shared" si="250"/>
        <v>0</v>
      </c>
      <c r="B4727">
        <v>2005</v>
      </c>
      <c r="C4727" t="s">
        <v>10435</v>
      </c>
      <c r="D4727" t="s">
        <v>478</v>
      </c>
      <c r="E4727" t="s">
        <v>10436</v>
      </c>
      <c r="F4727">
        <v>4</v>
      </c>
      <c r="G4727">
        <v>4</v>
      </c>
      <c r="H4727">
        <f t="shared" si="249"/>
        <v>16</v>
      </c>
      <c r="P4727" s="10"/>
      <c r="Q4727" s="10"/>
    </row>
    <row r="4728" spans="1:17" x14ac:dyDescent="0.25">
      <c r="A4728">
        <f t="shared" si="250"/>
        <v>0</v>
      </c>
      <c r="B4728">
        <v>2005</v>
      </c>
      <c r="C4728" t="s">
        <v>10437</v>
      </c>
      <c r="D4728" t="s">
        <v>324</v>
      </c>
      <c r="E4728" t="s">
        <v>10438</v>
      </c>
      <c r="F4728">
        <v>2</v>
      </c>
      <c r="G4728">
        <v>4</v>
      </c>
      <c r="H4728">
        <f t="shared" si="249"/>
        <v>16</v>
      </c>
      <c r="P4728" s="10"/>
      <c r="Q4728" s="10"/>
    </row>
    <row r="4729" spans="1:17" x14ac:dyDescent="0.25">
      <c r="A4729">
        <f t="shared" si="250"/>
        <v>0</v>
      </c>
      <c r="B4729">
        <v>2005</v>
      </c>
      <c r="C4729" t="s">
        <v>10439</v>
      </c>
      <c r="D4729" t="s">
        <v>3553</v>
      </c>
      <c r="E4729" t="s">
        <v>10440</v>
      </c>
      <c r="F4729">
        <v>2</v>
      </c>
      <c r="G4729">
        <v>4</v>
      </c>
      <c r="H4729">
        <f t="shared" si="249"/>
        <v>16</v>
      </c>
      <c r="P4729" s="10"/>
      <c r="Q4729" s="10"/>
    </row>
    <row r="4730" spans="1:17" x14ac:dyDescent="0.25">
      <c r="A4730">
        <f t="shared" si="250"/>
        <v>0</v>
      </c>
      <c r="B4730">
        <v>2005</v>
      </c>
      <c r="C4730" t="s">
        <v>10441</v>
      </c>
      <c r="D4730" t="s">
        <v>1208</v>
      </c>
      <c r="E4730" t="s">
        <v>10442</v>
      </c>
      <c r="F4730">
        <v>2</v>
      </c>
      <c r="G4730">
        <v>4</v>
      </c>
      <c r="H4730">
        <f t="shared" si="249"/>
        <v>16</v>
      </c>
      <c r="P4730" s="10"/>
      <c r="Q4730" s="10"/>
    </row>
    <row r="4731" spans="1:17" x14ac:dyDescent="0.25">
      <c r="A4731">
        <f t="shared" si="250"/>
        <v>0</v>
      </c>
      <c r="B4731">
        <v>2005</v>
      </c>
      <c r="C4731" t="s">
        <v>10443</v>
      </c>
      <c r="D4731" t="s">
        <v>511</v>
      </c>
      <c r="E4731" t="s">
        <v>10444</v>
      </c>
      <c r="F4731">
        <v>2</v>
      </c>
      <c r="G4731">
        <v>4</v>
      </c>
      <c r="H4731">
        <f t="shared" si="249"/>
        <v>16</v>
      </c>
      <c r="P4731" s="10"/>
      <c r="Q4731" s="10"/>
    </row>
    <row r="4732" spans="1:17" x14ac:dyDescent="0.25">
      <c r="A4732">
        <f t="shared" si="250"/>
        <v>0</v>
      </c>
      <c r="B4732">
        <v>2005</v>
      </c>
      <c r="C4732" t="s">
        <v>10445</v>
      </c>
      <c r="D4732" t="s">
        <v>5749</v>
      </c>
      <c r="E4732" t="s">
        <v>10446</v>
      </c>
      <c r="F4732">
        <v>5</v>
      </c>
      <c r="G4732">
        <v>4</v>
      </c>
      <c r="H4732">
        <f t="shared" si="249"/>
        <v>16</v>
      </c>
      <c r="P4732" s="10"/>
      <c r="Q4732" s="10"/>
    </row>
    <row r="4733" spans="1:17" x14ac:dyDescent="0.25">
      <c r="A4733">
        <f t="shared" si="250"/>
        <v>0</v>
      </c>
      <c r="B4733">
        <v>2005</v>
      </c>
      <c r="C4733" t="s">
        <v>10447</v>
      </c>
      <c r="D4733" t="s">
        <v>10448</v>
      </c>
      <c r="E4733" t="s">
        <v>10449</v>
      </c>
      <c r="F4733">
        <v>2</v>
      </c>
      <c r="G4733">
        <v>4</v>
      </c>
      <c r="H4733">
        <f t="shared" si="249"/>
        <v>16</v>
      </c>
      <c r="P4733" s="10"/>
      <c r="Q4733" s="10"/>
    </row>
    <row r="4734" spans="1:17" x14ac:dyDescent="0.25">
      <c r="A4734">
        <f t="shared" si="250"/>
        <v>0</v>
      </c>
      <c r="B4734">
        <v>2005</v>
      </c>
      <c r="C4734" t="s">
        <v>10450</v>
      </c>
      <c r="D4734" t="s">
        <v>403</v>
      </c>
      <c r="E4734" t="s">
        <v>10451</v>
      </c>
      <c r="F4734">
        <v>3</v>
      </c>
      <c r="G4734">
        <v>2</v>
      </c>
      <c r="H4734">
        <f t="shared" si="249"/>
        <v>4</v>
      </c>
      <c r="P4734" s="10"/>
      <c r="Q4734" s="10"/>
    </row>
    <row r="4735" spans="1:17" x14ac:dyDescent="0.25">
      <c r="A4735">
        <f t="shared" si="250"/>
        <v>0</v>
      </c>
      <c r="B4735">
        <v>2005</v>
      </c>
      <c r="C4735" t="s">
        <v>10452</v>
      </c>
      <c r="D4735" t="s">
        <v>10453</v>
      </c>
      <c r="E4735" t="s">
        <v>10454</v>
      </c>
      <c r="F4735">
        <v>2</v>
      </c>
      <c r="G4735">
        <v>3</v>
      </c>
      <c r="H4735">
        <f t="shared" si="249"/>
        <v>9</v>
      </c>
      <c r="P4735" s="10"/>
      <c r="Q4735" s="10"/>
    </row>
    <row r="4736" spans="1:17" x14ac:dyDescent="0.25">
      <c r="A4736">
        <f t="shared" si="250"/>
        <v>0</v>
      </c>
      <c r="B4736">
        <v>2005</v>
      </c>
      <c r="C4736" t="s">
        <v>10455</v>
      </c>
      <c r="D4736" t="s">
        <v>10361</v>
      </c>
      <c r="E4736" t="s">
        <v>10456</v>
      </c>
      <c r="F4736">
        <v>3</v>
      </c>
      <c r="G4736">
        <v>4</v>
      </c>
      <c r="H4736">
        <f t="shared" si="249"/>
        <v>16</v>
      </c>
      <c r="P4736" s="10"/>
      <c r="Q4736" s="10"/>
    </row>
    <row r="4737" spans="1:17" x14ac:dyDescent="0.25">
      <c r="A4737">
        <f t="shared" si="250"/>
        <v>0</v>
      </c>
      <c r="B4737">
        <v>2005</v>
      </c>
      <c r="C4737" t="s">
        <v>10457</v>
      </c>
      <c r="D4737" t="s">
        <v>2838</v>
      </c>
      <c r="E4737" t="s">
        <v>10458</v>
      </c>
      <c r="F4737">
        <v>2</v>
      </c>
      <c r="G4737">
        <v>4</v>
      </c>
      <c r="H4737">
        <f t="shared" si="249"/>
        <v>16</v>
      </c>
      <c r="P4737" s="10"/>
      <c r="Q4737" s="10"/>
    </row>
    <row r="4738" spans="1:17" x14ac:dyDescent="0.25">
      <c r="A4738">
        <f t="shared" si="250"/>
        <v>0</v>
      </c>
      <c r="B4738">
        <v>2005</v>
      </c>
      <c r="C4738" t="s">
        <v>10459</v>
      </c>
      <c r="D4738" t="s">
        <v>324</v>
      </c>
      <c r="E4738" t="s">
        <v>10460</v>
      </c>
      <c r="F4738">
        <v>4</v>
      </c>
      <c r="G4738">
        <v>4</v>
      </c>
      <c r="H4738">
        <f t="shared" si="249"/>
        <v>16</v>
      </c>
      <c r="P4738" s="10"/>
      <c r="Q4738" s="10"/>
    </row>
    <row r="4739" spans="1:17" x14ac:dyDescent="0.25">
      <c r="A4739">
        <f t="shared" si="250"/>
        <v>0</v>
      </c>
      <c r="B4739">
        <v>2005</v>
      </c>
      <c r="C4739" t="s">
        <v>10461</v>
      </c>
      <c r="D4739" t="s">
        <v>315</v>
      </c>
      <c r="E4739" t="s">
        <v>10462</v>
      </c>
      <c r="F4739">
        <v>2</v>
      </c>
      <c r="G4739">
        <v>3</v>
      </c>
      <c r="H4739">
        <f t="shared" si="249"/>
        <v>9</v>
      </c>
      <c r="P4739" s="10"/>
      <c r="Q4739" s="10"/>
    </row>
    <row r="4740" spans="1:17" x14ac:dyDescent="0.25">
      <c r="A4740">
        <f t="shared" si="250"/>
        <v>0</v>
      </c>
      <c r="B4740">
        <v>2005</v>
      </c>
      <c r="C4740" t="s">
        <v>10463</v>
      </c>
      <c r="D4740" t="s">
        <v>558</v>
      </c>
      <c r="E4740" t="s">
        <v>10464</v>
      </c>
      <c r="F4740">
        <v>5</v>
      </c>
      <c r="G4740">
        <v>4</v>
      </c>
      <c r="H4740">
        <f t="shared" si="249"/>
        <v>16</v>
      </c>
      <c r="P4740" s="10"/>
      <c r="Q4740" s="10"/>
    </row>
    <row r="4741" spans="1:17" x14ac:dyDescent="0.25">
      <c r="A4741">
        <f t="shared" si="250"/>
        <v>0</v>
      </c>
      <c r="B4741">
        <v>2005</v>
      </c>
      <c r="C4741" t="s">
        <v>10465</v>
      </c>
      <c r="D4741" t="s">
        <v>7375</v>
      </c>
      <c r="E4741" t="s">
        <v>10466</v>
      </c>
      <c r="F4741">
        <v>3</v>
      </c>
      <c r="G4741">
        <v>2</v>
      </c>
      <c r="H4741">
        <f t="shared" si="249"/>
        <v>4</v>
      </c>
      <c r="P4741" s="10"/>
      <c r="Q4741" s="10"/>
    </row>
    <row r="4742" spans="1:17" x14ac:dyDescent="0.25">
      <c r="A4742">
        <f t="shared" si="250"/>
        <v>0</v>
      </c>
      <c r="B4742">
        <v>2005</v>
      </c>
      <c r="C4742" t="s">
        <v>10467</v>
      </c>
      <c r="D4742" t="s">
        <v>330</v>
      </c>
      <c r="E4742" t="s">
        <v>10468</v>
      </c>
      <c r="F4742">
        <v>2</v>
      </c>
      <c r="G4742">
        <v>4</v>
      </c>
      <c r="H4742">
        <f t="shared" si="249"/>
        <v>16</v>
      </c>
      <c r="P4742" s="10"/>
      <c r="Q4742" s="10"/>
    </row>
    <row r="4743" spans="1:17" x14ac:dyDescent="0.25">
      <c r="A4743">
        <f t="shared" si="250"/>
        <v>0</v>
      </c>
      <c r="B4743">
        <v>2005</v>
      </c>
      <c r="C4743" t="s">
        <v>10469</v>
      </c>
      <c r="D4743" t="s">
        <v>478</v>
      </c>
      <c r="E4743" t="s">
        <v>10470</v>
      </c>
      <c r="F4743">
        <v>4</v>
      </c>
      <c r="G4743">
        <v>4</v>
      </c>
      <c r="H4743">
        <f t="shared" si="249"/>
        <v>16</v>
      </c>
      <c r="P4743" s="10"/>
      <c r="Q4743" s="10"/>
    </row>
    <row r="4744" spans="1:17" x14ac:dyDescent="0.25">
      <c r="A4744">
        <f t="shared" si="250"/>
        <v>0</v>
      </c>
      <c r="B4744">
        <v>2005</v>
      </c>
      <c r="C4744" t="s">
        <v>10471</v>
      </c>
      <c r="D4744" t="s">
        <v>2041</v>
      </c>
      <c r="E4744" t="s">
        <v>10472</v>
      </c>
      <c r="F4744">
        <v>3</v>
      </c>
      <c r="G4744">
        <v>4</v>
      </c>
      <c r="H4744">
        <f t="shared" si="249"/>
        <v>16</v>
      </c>
      <c r="P4744" s="10"/>
      <c r="Q4744" s="10"/>
    </row>
    <row r="4745" spans="1:17" x14ac:dyDescent="0.25">
      <c r="A4745">
        <f t="shared" si="250"/>
        <v>0</v>
      </c>
      <c r="B4745">
        <v>2005</v>
      </c>
      <c r="C4745" t="s">
        <v>10473</v>
      </c>
      <c r="D4745" t="s">
        <v>431</v>
      </c>
      <c r="E4745" t="s">
        <v>10474</v>
      </c>
      <c r="F4745">
        <v>3</v>
      </c>
      <c r="G4745">
        <v>3</v>
      </c>
      <c r="H4745">
        <f t="shared" si="249"/>
        <v>9</v>
      </c>
      <c r="P4745" s="10"/>
      <c r="Q4745" s="10"/>
    </row>
    <row r="4746" spans="1:17" x14ac:dyDescent="0.25">
      <c r="A4746">
        <f t="shared" si="250"/>
        <v>0</v>
      </c>
      <c r="B4746">
        <v>2005</v>
      </c>
      <c r="C4746" t="s">
        <v>10475</v>
      </c>
      <c r="D4746" t="s">
        <v>2374</v>
      </c>
      <c r="E4746" t="s">
        <v>10476</v>
      </c>
      <c r="F4746">
        <v>2</v>
      </c>
      <c r="G4746">
        <v>4</v>
      </c>
      <c r="H4746">
        <f t="shared" si="249"/>
        <v>16</v>
      </c>
      <c r="P4746" s="10"/>
      <c r="Q4746" s="10"/>
    </row>
    <row r="4747" spans="1:17" x14ac:dyDescent="0.25">
      <c r="A4747">
        <f t="shared" si="250"/>
        <v>0</v>
      </c>
      <c r="B4747">
        <v>2005</v>
      </c>
      <c r="C4747" t="s">
        <v>10477</v>
      </c>
      <c r="D4747" t="s">
        <v>4100</v>
      </c>
      <c r="E4747" t="s">
        <v>10478</v>
      </c>
      <c r="F4747">
        <v>3</v>
      </c>
      <c r="G4747">
        <v>3</v>
      </c>
      <c r="H4747">
        <f t="shared" si="249"/>
        <v>9</v>
      </c>
      <c r="P4747" s="10"/>
      <c r="Q4747" s="10"/>
    </row>
    <row r="4748" spans="1:17" x14ac:dyDescent="0.25">
      <c r="A4748">
        <f t="shared" si="250"/>
        <v>0</v>
      </c>
      <c r="B4748">
        <v>2005</v>
      </c>
      <c r="C4748" t="s">
        <v>10479</v>
      </c>
      <c r="D4748" t="s">
        <v>392</v>
      </c>
      <c r="E4748" t="s">
        <v>10480</v>
      </c>
      <c r="F4748">
        <v>2</v>
      </c>
      <c r="G4748">
        <v>4</v>
      </c>
      <c r="H4748">
        <f t="shared" si="249"/>
        <v>16</v>
      </c>
      <c r="P4748" s="10"/>
      <c r="Q4748" s="10"/>
    </row>
    <row r="4749" spans="1:17" x14ac:dyDescent="0.25">
      <c r="A4749">
        <f t="shared" si="250"/>
        <v>0</v>
      </c>
      <c r="B4749">
        <v>2005</v>
      </c>
      <c r="C4749" t="s">
        <v>10481</v>
      </c>
      <c r="D4749" t="s">
        <v>688</v>
      </c>
      <c r="E4749" t="s">
        <v>10482</v>
      </c>
      <c r="F4749">
        <v>3</v>
      </c>
      <c r="G4749">
        <v>4</v>
      </c>
      <c r="H4749">
        <f t="shared" si="249"/>
        <v>16</v>
      </c>
      <c r="P4749" s="10"/>
      <c r="Q4749" s="10"/>
    </row>
    <row r="4750" spans="1:17" x14ac:dyDescent="0.25">
      <c r="A4750">
        <f t="shared" si="250"/>
        <v>0</v>
      </c>
      <c r="B4750">
        <v>2005</v>
      </c>
      <c r="C4750" t="s">
        <v>10483</v>
      </c>
      <c r="D4750" t="s">
        <v>10484</v>
      </c>
      <c r="E4750" t="s">
        <v>10485</v>
      </c>
      <c r="F4750">
        <v>4</v>
      </c>
      <c r="G4750">
        <v>4</v>
      </c>
      <c r="H4750">
        <f t="shared" si="249"/>
        <v>16</v>
      </c>
      <c r="P4750" s="10"/>
      <c r="Q4750" s="10"/>
    </row>
    <row r="4751" spans="1:17" x14ac:dyDescent="0.25">
      <c r="A4751">
        <f t="shared" si="250"/>
        <v>0</v>
      </c>
      <c r="B4751">
        <v>2005</v>
      </c>
      <c r="C4751" t="s">
        <v>10486</v>
      </c>
      <c r="D4751" t="s">
        <v>403</v>
      </c>
      <c r="E4751" t="s">
        <v>10487</v>
      </c>
      <c r="F4751">
        <v>4</v>
      </c>
      <c r="G4751">
        <v>4</v>
      </c>
      <c r="H4751">
        <f t="shared" si="249"/>
        <v>16</v>
      </c>
      <c r="P4751" s="10"/>
      <c r="Q4751" s="10"/>
    </row>
    <row r="4752" spans="1:17" x14ac:dyDescent="0.25">
      <c r="A4752">
        <f t="shared" si="250"/>
        <v>0</v>
      </c>
      <c r="B4752">
        <v>2005</v>
      </c>
      <c r="C4752" t="s">
        <v>10488</v>
      </c>
      <c r="D4752" t="s">
        <v>6330</v>
      </c>
      <c r="E4752" t="s">
        <v>10489</v>
      </c>
      <c r="F4752">
        <v>2</v>
      </c>
      <c r="G4752">
        <v>4</v>
      </c>
      <c r="H4752">
        <f t="shared" si="249"/>
        <v>16</v>
      </c>
      <c r="P4752" s="10"/>
      <c r="Q4752" s="10"/>
    </row>
    <row r="4753" spans="1:17" x14ac:dyDescent="0.25">
      <c r="A4753">
        <f t="shared" si="250"/>
        <v>0</v>
      </c>
      <c r="B4753">
        <v>2005</v>
      </c>
      <c r="C4753" t="s">
        <v>10490</v>
      </c>
      <c r="D4753" t="s">
        <v>10491</v>
      </c>
      <c r="E4753" t="s">
        <v>10492</v>
      </c>
      <c r="F4753">
        <v>2</v>
      </c>
      <c r="G4753">
        <v>4</v>
      </c>
      <c r="H4753">
        <f t="shared" si="249"/>
        <v>16</v>
      </c>
      <c r="P4753" s="10"/>
      <c r="Q4753" s="10"/>
    </row>
    <row r="4754" spans="1:17" x14ac:dyDescent="0.25">
      <c r="A4754">
        <f t="shared" si="250"/>
        <v>0</v>
      </c>
      <c r="B4754">
        <v>2005</v>
      </c>
      <c r="C4754" t="s">
        <v>10493</v>
      </c>
      <c r="D4754" t="s">
        <v>353</v>
      </c>
      <c r="E4754" t="s">
        <v>10494</v>
      </c>
      <c r="F4754">
        <v>2</v>
      </c>
      <c r="G4754">
        <v>4</v>
      </c>
      <c r="H4754">
        <f t="shared" si="249"/>
        <v>16</v>
      </c>
      <c r="P4754" s="10"/>
      <c r="Q4754" s="10"/>
    </row>
    <row r="4755" spans="1:17" x14ac:dyDescent="0.25">
      <c r="A4755">
        <f t="shared" si="250"/>
        <v>0</v>
      </c>
      <c r="B4755">
        <v>2005</v>
      </c>
      <c r="C4755" t="s">
        <v>10495</v>
      </c>
      <c r="D4755" t="s">
        <v>688</v>
      </c>
      <c r="E4755" t="s">
        <v>10496</v>
      </c>
      <c r="F4755">
        <v>3</v>
      </c>
      <c r="G4755">
        <v>3</v>
      </c>
      <c r="H4755">
        <f t="shared" si="249"/>
        <v>9</v>
      </c>
      <c r="P4755" s="10"/>
      <c r="Q4755" s="10"/>
    </row>
    <row r="4756" spans="1:17" x14ac:dyDescent="0.25">
      <c r="A4756">
        <f t="shared" si="250"/>
        <v>0</v>
      </c>
      <c r="B4756">
        <v>2005</v>
      </c>
      <c r="C4756" t="s">
        <v>10497</v>
      </c>
      <c r="D4756" t="s">
        <v>10498</v>
      </c>
      <c r="E4756" t="s">
        <v>10499</v>
      </c>
      <c r="F4756">
        <v>3</v>
      </c>
      <c r="G4756">
        <v>2</v>
      </c>
      <c r="H4756">
        <f t="shared" si="249"/>
        <v>4</v>
      </c>
      <c r="P4756" s="10"/>
      <c r="Q4756" s="10"/>
    </row>
    <row r="4757" spans="1:17" x14ac:dyDescent="0.25">
      <c r="A4757">
        <f t="shared" si="250"/>
        <v>0</v>
      </c>
      <c r="B4757">
        <v>2005</v>
      </c>
      <c r="C4757" t="s">
        <v>10500</v>
      </c>
      <c r="D4757" t="s">
        <v>392</v>
      </c>
      <c r="E4757" t="s">
        <v>10501</v>
      </c>
      <c r="F4757">
        <v>4</v>
      </c>
      <c r="G4757">
        <v>4</v>
      </c>
      <c r="H4757">
        <f t="shared" si="249"/>
        <v>16</v>
      </c>
      <c r="P4757" s="10"/>
      <c r="Q4757" s="10"/>
    </row>
    <row r="4758" spans="1:17" x14ac:dyDescent="0.25">
      <c r="A4758">
        <f t="shared" si="250"/>
        <v>0</v>
      </c>
      <c r="B4758">
        <v>2005</v>
      </c>
      <c r="C4758" t="s">
        <v>10502</v>
      </c>
      <c r="D4758" t="s">
        <v>364</v>
      </c>
      <c r="E4758" t="s">
        <v>10503</v>
      </c>
      <c r="F4758">
        <v>3</v>
      </c>
      <c r="G4758">
        <v>3</v>
      </c>
      <c r="H4758">
        <f t="shared" si="249"/>
        <v>9</v>
      </c>
      <c r="P4758" s="10"/>
      <c r="Q4758" s="10"/>
    </row>
    <row r="4759" spans="1:17" x14ac:dyDescent="0.25">
      <c r="A4759">
        <f t="shared" si="250"/>
        <v>0</v>
      </c>
      <c r="B4759">
        <v>2005</v>
      </c>
      <c r="C4759" t="s">
        <v>10504</v>
      </c>
      <c r="D4759" t="s">
        <v>6654</v>
      </c>
      <c r="E4759" t="s">
        <v>10505</v>
      </c>
      <c r="F4759">
        <v>2</v>
      </c>
      <c r="G4759">
        <v>4</v>
      </c>
      <c r="H4759">
        <f t="shared" si="249"/>
        <v>16</v>
      </c>
      <c r="P4759" s="10"/>
      <c r="Q4759" s="10"/>
    </row>
    <row r="4760" spans="1:17" x14ac:dyDescent="0.25">
      <c r="A4760">
        <f t="shared" si="250"/>
        <v>0</v>
      </c>
      <c r="B4760">
        <v>2005</v>
      </c>
      <c r="C4760" t="s">
        <v>10506</v>
      </c>
      <c r="D4760" t="s">
        <v>392</v>
      </c>
      <c r="E4760" t="s">
        <v>10507</v>
      </c>
      <c r="F4760">
        <v>4</v>
      </c>
      <c r="G4760">
        <v>4</v>
      </c>
      <c r="H4760">
        <f t="shared" si="249"/>
        <v>16</v>
      </c>
      <c r="P4760" s="10"/>
      <c r="Q4760" s="10"/>
    </row>
    <row r="4761" spans="1:17" x14ac:dyDescent="0.25">
      <c r="A4761">
        <f t="shared" si="250"/>
        <v>0</v>
      </c>
      <c r="B4761">
        <v>2005</v>
      </c>
      <c r="C4761" t="s">
        <v>10508</v>
      </c>
      <c r="D4761" t="s">
        <v>10509</v>
      </c>
      <c r="E4761" t="s">
        <v>10510</v>
      </c>
      <c r="F4761">
        <v>2</v>
      </c>
      <c r="G4761">
        <v>3</v>
      </c>
      <c r="H4761">
        <f t="shared" si="249"/>
        <v>9</v>
      </c>
      <c r="P4761" s="10"/>
      <c r="Q4761" s="10"/>
    </row>
    <row r="4762" spans="1:17" x14ac:dyDescent="0.25">
      <c r="A4762">
        <f t="shared" si="250"/>
        <v>0</v>
      </c>
      <c r="B4762">
        <v>2005</v>
      </c>
      <c r="C4762" t="s">
        <v>10511</v>
      </c>
      <c r="D4762" t="s">
        <v>602</v>
      </c>
      <c r="E4762" t="s">
        <v>10512</v>
      </c>
      <c r="F4762">
        <v>3</v>
      </c>
      <c r="G4762">
        <v>4</v>
      </c>
      <c r="H4762">
        <f t="shared" si="249"/>
        <v>16</v>
      </c>
      <c r="P4762" s="10"/>
      <c r="Q4762" s="10"/>
    </row>
    <row r="4763" spans="1:17" x14ac:dyDescent="0.25">
      <c r="A4763">
        <f t="shared" si="250"/>
        <v>0</v>
      </c>
      <c r="B4763">
        <v>2005</v>
      </c>
      <c r="C4763" t="s">
        <v>10513</v>
      </c>
      <c r="D4763" t="s">
        <v>2442</v>
      </c>
      <c r="E4763" t="s">
        <v>10514</v>
      </c>
      <c r="F4763">
        <v>3</v>
      </c>
      <c r="G4763">
        <v>3</v>
      </c>
      <c r="H4763">
        <f t="shared" si="249"/>
        <v>9</v>
      </c>
      <c r="P4763" s="10"/>
      <c r="Q4763" s="10"/>
    </row>
    <row r="4764" spans="1:17" x14ac:dyDescent="0.25">
      <c r="A4764">
        <f t="shared" si="250"/>
        <v>0</v>
      </c>
      <c r="B4764">
        <v>2005</v>
      </c>
      <c r="C4764" t="s">
        <v>10515</v>
      </c>
      <c r="D4764" t="s">
        <v>7184</v>
      </c>
      <c r="E4764" t="s">
        <v>10516</v>
      </c>
      <c r="F4764">
        <v>3</v>
      </c>
      <c r="G4764">
        <v>4</v>
      </c>
      <c r="H4764">
        <f t="shared" si="249"/>
        <v>16</v>
      </c>
      <c r="P4764" s="10"/>
      <c r="Q4764" s="10"/>
    </row>
    <row r="4765" spans="1:17" x14ac:dyDescent="0.25">
      <c r="A4765">
        <f t="shared" si="250"/>
        <v>0</v>
      </c>
      <c r="B4765">
        <v>2005</v>
      </c>
      <c r="C4765" t="s">
        <v>10517</v>
      </c>
      <c r="D4765" t="s">
        <v>392</v>
      </c>
      <c r="E4765" t="s">
        <v>10518</v>
      </c>
      <c r="F4765">
        <v>2</v>
      </c>
      <c r="G4765">
        <v>4</v>
      </c>
      <c r="H4765">
        <f t="shared" si="249"/>
        <v>16</v>
      </c>
      <c r="P4765" s="10"/>
      <c r="Q4765" s="10"/>
    </row>
    <row r="4766" spans="1:17" x14ac:dyDescent="0.25">
      <c r="A4766">
        <f t="shared" si="250"/>
        <v>0</v>
      </c>
      <c r="B4766">
        <v>2005</v>
      </c>
      <c r="C4766" t="s">
        <v>10519</v>
      </c>
      <c r="D4766" t="s">
        <v>10448</v>
      </c>
      <c r="E4766" t="s">
        <v>10520</v>
      </c>
      <c r="F4766">
        <v>2</v>
      </c>
      <c r="G4766">
        <v>4</v>
      </c>
      <c r="H4766">
        <f t="shared" si="249"/>
        <v>16</v>
      </c>
      <c r="P4766" s="10"/>
      <c r="Q4766" s="10"/>
    </row>
    <row r="4767" spans="1:17" x14ac:dyDescent="0.25">
      <c r="A4767">
        <f t="shared" si="250"/>
        <v>0</v>
      </c>
      <c r="B4767">
        <v>2005</v>
      </c>
      <c r="C4767" t="s">
        <v>10521</v>
      </c>
      <c r="D4767" t="s">
        <v>431</v>
      </c>
      <c r="E4767" t="s">
        <v>10522</v>
      </c>
      <c r="F4767">
        <v>3</v>
      </c>
      <c r="G4767">
        <v>3</v>
      </c>
      <c r="H4767">
        <f t="shared" si="249"/>
        <v>9</v>
      </c>
      <c r="P4767" s="10"/>
      <c r="Q4767" s="10"/>
    </row>
    <row r="4768" spans="1:17" x14ac:dyDescent="0.25">
      <c r="A4768">
        <f t="shared" si="250"/>
        <v>0</v>
      </c>
      <c r="B4768">
        <v>2005</v>
      </c>
      <c r="C4768" t="s">
        <v>10523</v>
      </c>
      <c r="D4768" t="s">
        <v>835</v>
      </c>
      <c r="E4768" t="s">
        <v>10524</v>
      </c>
      <c r="F4768">
        <v>2</v>
      </c>
      <c r="G4768">
        <v>2</v>
      </c>
      <c r="H4768">
        <f t="shared" si="249"/>
        <v>4</v>
      </c>
      <c r="P4768" s="10"/>
      <c r="Q4768" s="10"/>
    </row>
    <row r="4769" spans="1:17" x14ac:dyDescent="0.25">
      <c r="A4769">
        <f t="shared" si="250"/>
        <v>0</v>
      </c>
      <c r="B4769">
        <v>2005</v>
      </c>
      <c r="C4769" t="s">
        <v>10525</v>
      </c>
      <c r="D4769" t="s">
        <v>478</v>
      </c>
      <c r="E4769" t="s">
        <v>10526</v>
      </c>
      <c r="F4769">
        <v>2</v>
      </c>
      <c r="G4769">
        <v>3</v>
      </c>
      <c r="H4769">
        <f t="shared" si="249"/>
        <v>9</v>
      </c>
      <c r="P4769" s="10"/>
      <c r="Q4769" s="10"/>
    </row>
    <row r="4770" spans="1:17" x14ac:dyDescent="0.25">
      <c r="A4770">
        <f t="shared" si="250"/>
        <v>0</v>
      </c>
      <c r="B4770">
        <v>2005</v>
      </c>
      <c r="C4770" t="s">
        <v>10527</v>
      </c>
      <c r="D4770" t="s">
        <v>611</v>
      </c>
      <c r="E4770" t="s">
        <v>10528</v>
      </c>
      <c r="F4770">
        <v>2</v>
      </c>
      <c r="G4770">
        <v>3</v>
      </c>
      <c r="H4770">
        <f t="shared" si="249"/>
        <v>9</v>
      </c>
      <c r="P4770" s="10"/>
      <c r="Q4770" s="10"/>
    </row>
    <row r="4771" spans="1:17" x14ac:dyDescent="0.25">
      <c r="A4771">
        <f t="shared" si="250"/>
        <v>0</v>
      </c>
      <c r="B4771">
        <v>2005</v>
      </c>
      <c r="C4771" t="s">
        <v>10529</v>
      </c>
      <c r="D4771" t="s">
        <v>3769</v>
      </c>
      <c r="E4771" t="s">
        <v>10530</v>
      </c>
      <c r="F4771">
        <v>4</v>
      </c>
      <c r="G4771">
        <v>4</v>
      </c>
      <c r="H4771">
        <f t="shared" si="249"/>
        <v>16</v>
      </c>
      <c r="P4771" s="10"/>
      <c r="Q4771" s="10"/>
    </row>
    <row r="4772" spans="1:17" x14ac:dyDescent="0.25">
      <c r="A4772">
        <f t="shared" si="250"/>
        <v>0</v>
      </c>
      <c r="B4772">
        <v>2005</v>
      </c>
      <c r="C4772" t="s">
        <v>10531</v>
      </c>
      <c r="D4772" t="s">
        <v>10532</v>
      </c>
      <c r="E4772" t="s">
        <v>10533</v>
      </c>
      <c r="F4772">
        <v>3</v>
      </c>
      <c r="G4772">
        <v>3</v>
      </c>
      <c r="H4772">
        <f t="shared" si="249"/>
        <v>9</v>
      </c>
      <c r="P4772" s="10"/>
      <c r="Q4772" s="10"/>
    </row>
    <row r="4773" spans="1:17" x14ac:dyDescent="0.25">
      <c r="A4773">
        <f t="shared" si="250"/>
        <v>0</v>
      </c>
      <c r="B4773">
        <v>2005</v>
      </c>
      <c r="C4773" t="s">
        <v>10534</v>
      </c>
      <c r="D4773" t="s">
        <v>10535</v>
      </c>
      <c r="E4773" t="s">
        <v>10536</v>
      </c>
      <c r="F4773">
        <v>5</v>
      </c>
      <c r="G4773">
        <v>3</v>
      </c>
      <c r="H4773">
        <f t="shared" si="249"/>
        <v>9</v>
      </c>
      <c r="P4773" s="10"/>
      <c r="Q4773" s="10"/>
    </row>
    <row r="4774" spans="1:17" x14ac:dyDescent="0.25">
      <c r="A4774">
        <f t="shared" si="250"/>
        <v>0</v>
      </c>
      <c r="B4774">
        <v>2005</v>
      </c>
      <c r="C4774" t="s">
        <v>10537</v>
      </c>
      <c r="D4774" t="s">
        <v>10538</v>
      </c>
      <c r="E4774" t="s">
        <v>10539</v>
      </c>
      <c r="F4774">
        <v>2</v>
      </c>
      <c r="G4774">
        <v>4</v>
      </c>
      <c r="H4774">
        <f t="shared" si="249"/>
        <v>16</v>
      </c>
      <c r="P4774" s="10"/>
      <c r="Q4774" s="10"/>
    </row>
    <row r="4775" spans="1:17" x14ac:dyDescent="0.25">
      <c r="A4775">
        <f t="shared" si="250"/>
        <v>0</v>
      </c>
      <c r="B4775">
        <v>2005</v>
      </c>
      <c r="C4775" t="s">
        <v>10540</v>
      </c>
      <c r="D4775" t="s">
        <v>484</v>
      </c>
      <c r="E4775" t="s">
        <v>10541</v>
      </c>
      <c r="F4775">
        <v>4</v>
      </c>
      <c r="G4775">
        <v>4</v>
      </c>
      <c r="H4775">
        <f t="shared" si="249"/>
        <v>16</v>
      </c>
      <c r="P4775" s="10"/>
      <c r="Q4775" s="10"/>
    </row>
    <row r="4776" spans="1:17" x14ac:dyDescent="0.25">
      <c r="A4776">
        <f t="shared" si="250"/>
        <v>0</v>
      </c>
      <c r="B4776">
        <v>2005</v>
      </c>
      <c r="C4776" t="s">
        <v>10542</v>
      </c>
      <c r="D4776" t="s">
        <v>3358</v>
      </c>
      <c r="E4776" t="s">
        <v>10543</v>
      </c>
      <c r="F4776">
        <v>3</v>
      </c>
      <c r="G4776">
        <v>4</v>
      </c>
      <c r="H4776">
        <f t="shared" si="249"/>
        <v>16</v>
      </c>
      <c r="P4776" s="10"/>
      <c r="Q4776" s="10"/>
    </row>
    <row r="4777" spans="1:17" x14ac:dyDescent="0.25">
      <c r="A4777">
        <f t="shared" si="250"/>
        <v>0</v>
      </c>
      <c r="B4777">
        <v>2005</v>
      </c>
      <c r="C4777" t="s">
        <v>10544</v>
      </c>
      <c r="D4777" t="s">
        <v>1054</v>
      </c>
      <c r="E4777" t="s">
        <v>10545</v>
      </c>
      <c r="F4777">
        <v>4</v>
      </c>
      <c r="G4777">
        <v>3</v>
      </c>
      <c r="H4777">
        <f t="shared" si="249"/>
        <v>9</v>
      </c>
      <c r="P4777" s="10"/>
      <c r="Q4777" s="10"/>
    </row>
    <row r="4778" spans="1:17" x14ac:dyDescent="0.25">
      <c r="A4778">
        <f t="shared" si="250"/>
        <v>0</v>
      </c>
      <c r="B4778">
        <v>2005</v>
      </c>
      <c r="C4778" t="s">
        <v>10546</v>
      </c>
      <c r="D4778" t="s">
        <v>843</v>
      </c>
      <c r="E4778" t="s">
        <v>10547</v>
      </c>
      <c r="F4778">
        <v>5</v>
      </c>
      <c r="G4778">
        <v>4</v>
      </c>
      <c r="H4778">
        <f t="shared" si="249"/>
        <v>16</v>
      </c>
      <c r="P4778" s="10"/>
      <c r="Q4778" s="10"/>
    </row>
    <row r="4779" spans="1:17" x14ac:dyDescent="0.25">
      <c r="A4779">
        <f t="shared" si="250"/>
        <v>0</v>
      </c>
      <c r="B4779">
        <v>2005</v>
      </c>
      <c r="C4779" t="s">
        <v>10548</v>
      </c>
      <c r="D4779" t="s">
        <v>1764</v>
      </c>
      <c r="E4779" t="s">
        <v>10549</v>
      </c>
      <c r="F4779">
        <v>4</v>
      </c>
      <c r="G4779">
        <v>4</v>
      </c>
      <c r="H4779">
        <f t="shared" si="249"/>
        <v>16</v>
      </c>
      <c r="P4779" s="10"/>
      <c r="Q4779" s="10"/>
    </row>
    <row r="4780" spans="1:17" x14ac:dyDescent="0.25">
      <c r="A4780">
        <f t="shared" si="250"/>
        <v>0</v>
      </c>
      <c r="B4780">
        <v>2005</v>
      </c>
      <c r="C4780" t="s">
        <v>10550</v>
      </c>
      <c r="D4780" t="s">
        <v>10379</v>
      </c>
      <c r="E4780" t="s">
        <v>10551</v>
      </c>
      <c r="F4780">
        <v>2</v>
      </c>
      <c r="G4780">
        <v>4</v>
      </c>
      <c r="H4780">
        <f t="shared" si="249"/>
        <v>16</v>
      </c>
      <c r="P4780" s="10"/>
      <c r="Q4780" s="10"/>
    </row>
    <row r="4781" spans="1:17" x14ac:dyDescent="0.25">
      <c r="A4781">
        <f t="shared" si="250"/>
        <v>0</v>
      </c>
      <c r="B4781">
        <v>2005</v>
      </c>
      <c r="C4781" t="s">
        <v>10552</v>
      </c>
      <c r="D4781" t="s">
        <v>1014</v>
      </c>
      <c r="E4781" t="s">
        <v>10553</v>
      </c>
      <c r="F4781">
        <v>2</v>
      </c>
      <c r="G4781">
        <v>4</v>
      </c>
      <c r="H4781">
        <f t="shared" si="249"/>
        <v>16</v>
      </c>
      <c r="P4781" s="10"/>
      <c r="Q4781" s="10"/>
    </row>
    <row r="4782" spans="1:17" x14ac:dyDescent="0.25">
      <c r="A4782">
        <f t="shared" si="250"/>
        <v>0</v>
      </c>
      <c r="B4782">
        <v>2005</v>
      </c>
      <c r="C4782" t="s">
        <v>10554</v>
      </c>
      <c r="D4782" t="s">
        <v>445</v>
      </c>
      <c r="E4782" t="s">
        <v>10555</v>
      </c>
      <c r="F4782">
        <v>4</v>
      </c>
      <c r="G4782">
        <v>2</v>
      </c>
      <c r="H4782">
        <f t="shared" si="249"/>
        <v>4</v>
      </c>
      <c r="P4782" s="10"/>
      <c r="Q4782" s="10"/>
    </row>
    <row r="4783" spans="1:17" x14ac:dyDescent="0.25">
      <c r="A4783">
        <f t="shared" si="250"/>
        <v>0</v>
      </c>
      <c r="B4783">
        <v>2005</v>
      </c>
      <c r="C4783" t="s">
        <v>10556</v>
      </c>
      <c r="D4783" t="s">
        <v>9361</v>
      </c>
      <c r="E4783" t="s">
        <v>10557</v>
      </c>
      <c r="F4783">
        <v>2</v>
      </c>
      <c r="G4783">
        <v>4</v>
      </c>
      <c r="H4783">
        <f t="shared" si="249"/>
        <v>16</v>
      </c>
      <c r="P4783" s="10"/>
      <c r="Q4783" s="10"/>
    </row>
    <row r="4784" spans="1:17" x14ac:dyDescent="0.25">
      <c r="A4784">
        <f t="shared" si="250"/>
        <v>0</v>
      </c>
      <c r="B4784">
        <v>2005</v>
      </c>
      <c r="C4784" t="s">
        <v>10558</v>
      </c>
      <c r="D4784" t="s">
        <v>2374</v>
      </c>
      <c r="E4784" t="s">
        <v>10559</v>
      </c>
      <c r="F4784">
        <v>2</v>
      </c>
      <c r="G4784">
        <v>4</v>
      </c>
      <c r="H4784">
        <f t="shared" si="249"/>
        <v>16</v>
      </c>
      <c r="P4784" s="10"/>
      <c r="Q4784" s="10"/>
    </row>
    <row r="4785" spans="1:17" x14ac:dyDescent="0.25">
      <c r="A4785">
        <f t="shared" si="250"/>
        <v>0</v>
      </c>
      <c r="B4785">
        <v>2005</v>
      </c>
      <c r="C4785" t="s">
        <v>10560</v>
      </c>
      <c r="D4785" t="s">
        <v>392</v>
      </c>
      <c r="E4785" t="s">
        <v>10561</v>
      </c>
      <c r="F4785">
        <v>2</v>
      </c>
      <c r="G4785">
        <v>3</v>
      </c>
      <c r="H4785">
        <f t="shared" si="249"/>
        <v>9</v>
      </c>
      <c r="P4785" s="10"/>
      <c r="Q4785" s="10"/>
    </row>
    <row r="4786" spans="1:17" x14ac:dyDescent="0.25">
      <c r="A4786">
        <f t="shared" si="250"/>
        <v>0</v>
      </c>
      <c r="B4786">
        <v>2005</v>
      </c>
      <c r="C4786" t="s">
        <v>10562</v>
      </c>
      <c r="D4786" t="s">
        <v>3079</v>
      </c>
      <c r="E4786" t="s">
        <v>10563</v>
      </c>
      <c r="F4786">
        <v>2</v>
      </c>
      <c r="G4786">
        <v>4</v>
      </c>
      <c r="H4786">
        <f t="shared" si="249"/>
        <v>16</v>
      </c>
      <c r="P4786" s="10"/>
      <c r="Q4786" s="10"/>
    </row>
    <row r="4787" spans="1:17" x14ac:dyDescent="0.25">
      <c r="A4787">
        <f t="shared" si="250"/>
        <v>0</v>
      </c>
      <c r="B4787">
        <v>2005</v>
      </c>
      <c r="C4787" t="s">
        <v>10564</v>
      </c>
      <c r="D4787" t="s">
        <v>327</v>
      </c>
      <c r="E4787" t="s">
        <v>10565</v>
      </c>
      <c r="F4787">
        <v>2</v>
      </c>
      <c r="G4787">
        <v>3</v>
      </c>
      <c r="H4787">
        <f t="shared" si="249"/>
        <v>9</v>
      </c>
      <c r="P4787" s="10"/>
      <c r="Q4787" s="10"/>
    </row>
    <row r="4788" spans="1:17" x14ac:dyDescent="0.25">
      <c r="A4788">
        <f t="shared" si="250"/>
        <v>0</v>
      </c>
      <c r="B4788">
        <v>2005</v>
      </c>
      <c r="C4788" t="s">
        <v>10566</v>
      </c>
      <c r="D4788" t="s">
        <v>8908</v>
      </c>
      <c r="E4788" t="s">
        <v>10567</v>
      </c>
      <c r="F4788">
        <v>3</v>
      </c>
      <c r="G4788">
        <v>4</v>
      </c>
      <c r="H4788">
        <f t="shared" ref="H4788:H4851" si="251">G4788^2</f>
        <v>16</v>
      </c>
      <c r="P4788" s="10"/>
      <c r="Q4788" s="10"/>
    </row>
    <row r="4789" spans="1:17" x14ac:dyDescent="0.25">
      <c r="A4789">
        <f t="shared" ref="A4789:A4852" si="252">IF(C4789=C4788,1,0)</f>
        <v>0</v>
      </c>
      <c r="B4789">
        <v>2005</v>
      </c>
      <c r="C4789" t="s">
        <v>10568</v>
      </c>
      <c r="D4789" t="s">
        <v>717</v>
      </c>
      <c r="E4789" t="s">
        <v>10569</v>
      </c>
      <c r="F4789">
        <v>3</v>
      </c>
      <c r="G4789">
        <v>2</v>
      </c>
      <c r="H4789">
        <f t="shared" si="251"/>
        <v>4</v>
      </c>
      <c r="P4789" s="10"/>
      <c r="Q4789" s="10"/>
    </row>
    <row r="4790" spans="1:17" x14ac:dyDescent="0.25">
      <c r="A4790">
        <f t="shared" si="252"/>
        <v>0</v>
      </c>
      <c r="B4790">
        <v>2005</v>
      </c>
      <c r="C4790" t="s">
        <v>10570</v>
      </c>
      <c r="D4790" t="s">
        <v>1054</v>
      </c>
      <c r="E4790" t="s">
        <v>10571</v>
      </c>
      <c r="F4790">
        <v>2</v>
      </c>
      <c r="G4790">
        <v>3</v>
      </c>
      <c r="H4790">
        <f t="shared" si="251"/>
        <v>9</v>
      </c>
      <c r="P4790" s="10"/>
      <c r="Q4790" s="10"/>
    </row>
    <row r="4791" spans="1:17" x14ac:dyDescent="0.25">
      <c r="A4791">
        <f t="shared" si="252"/>
        <v>0</v>
      </c>
      <c r="B4791">
        <v>2005</v>
      </c>
      <c r="C4791" t="s">
        <v>10572</v>
      </c>
      <c r="D4791" t="s">
        <v>458</v>
      </c>
      <c r="E4791" t="s">
        <v>10573</v>
      </c>
      <c r="F4791">
        <v>3</v>
      </c>
      <c r="G4791">
        <v>3</v>
      </c>
      <c r="H4791">
        <f t="shared" si="251"/>
        <v>9</v>
      </c>
      <c r="P4791" s="10"/>
      <c r="Q4791" s="10"/>
    </row>
    <row r="4792" spans="1:17" x14ac:dyDescent="0.25">
      <c r="A4792">
        <f t="shared" si="252"/>
        <v>0</v>
      </c>
      <c r="B4792">
        <v>2005</v>
      </c>
      <c r="C4792" t="s">
        <v>10574</v>
      </c>
      <c r="D4792" t="s">
        <v>6368</v>
      </c>
      <c r="E4792" t="s">
        <v>10575</v>
      </c>
      <c r="F4792">
        <v>5</v>
      </c>
      <c r="G4792">
        <v>4</v>
      </c>
      <c r="H4792">
        <f t="shared" si="251"/>
        <v>16</v>
      </c>
      <c r="P4792" s="10"/>
      <c r="Q4792" s="10"/>
    </row>
    <row r="4793" spans="1:17" x14ac:dyDescent="0.25">
      <c r="A4793">
        <f t="shared" si="252"/>
        <v>0</v>
      </c>
      <c r="B4793">
        <v>2005</v>
      </c>
      <c r="C4793" t="s">
        <v>10576</v>
      </c>
      <c r="D4793" t="s">
        <v>1647</v>
      </c>
      <c r="E4793" t="s">
        <v>10577</v>
      </c>
      <c r="F4793">
        <v>4</v>
      </c>
      <c r="G4793">
        <v>4</v>
      </c>
      <c r="H4793">
        <f t="shared" si="251"/>
        <v>16</v>
      </c>
      <c r="P4793" s="10"/>
      <c r="Q4793" s="10"/>
    </row>
    <row r="4794" spans="1:17" x14ac:dyDescent="0.25">
      <c r="A4794">
        <f t="shared" si="252"/>
        <v>0</v>
      </c>
      <c r="B4794">
        <v>2005</v>
      </c>
      <c r="C4794" t="s">
        <v>10578</v>
      </c>
      <c r="D4794" t="s">
        <v>392</v>
      </c>
      <c r="E4794" t="s">
        <v>10579</v>
      </c>
      <c r="F4794">
        <v>4</v>
      </c>
      <c r="G4794">
        <v>4</v>
      </c>
      <c r="H4794">
        <f t="shared" si="251"/>
        <v>16</v>
      </c>
      <c r="P4794" s="10"/>
      <c r="Q4794" s="10"/>
    </row>
    <row r="4795" spans="1:17" x14ac:dyDescent="0.25">
      <c r="A4795">
        <f t="shared" si="252"/>
        <v>0</v>
      </c>
      <c r="B4795">
        <v>2005</v>
      </c>
      <c r="C4795" t="s">
        <v>10580</v>
      </c>
      <c r="D4795" t="s">
        <v>2374</v>
      </c>
      <c r="E4795" t="s">
        <v>10581</v>
      </c>
      <c r="F4795">
        <v>2</v>
      </c>
      <c r="G4795">
        <v>4</v>
      </c>
      <c r="H4795">
        <f t="shared" si="251"/>
        <v>16</v>
      </c>
      <c r="P4795" s="10"/>
      <c r="Q4795" s="10"/>
    </row>
    <row r="4796" spans="1:17" x14ac:dyDescent="0.25">
      <c r="A4796">
        <f t="shared" si="252"/>
        <v>0</v>
      </c>
      <c r="B4796">
        <v>2005</v>
      </c>
      <c r="C4796" t="s">
        <v>10582</v>
      </c>
      <c r="D4796" t="s">
        <v>3913</v>
      </c>
      <c r="E4796" t="s">
        <v>10583</v>
      </c>
      <c r="F4796">
        <v>3</v>
      </c>
      <c r="G4796">
        <v>4</v>
      </c>
      <c r="H4796">
        <f t="shared" si="251"/>
        <v>16</v>
      </c>
      <c r="P4796" s="10"/>
      <c r="Q4796" s="10"/>
    </row>
    <row r="4797" spans="1:17" x14ac:dyDescent="0.25">
      <c r="A4797">
        <f t="shared" si="252"/>
        <v>0</v>
      </c>
      <c r="B4797">
        <v>2005</v>
      </c>
      <c r="C4797" t="s">
        <v>10584</v>
      </c>
      <c r="D4797" t="s">
        <v>484</v>
      </c>
      <c r="E4797" t="s">
        <v>10585</v>
      </c>
      <c r="F4797">
        <v>2</v>
      </c>
      <c r="G4797">
        <v>4</v>
      </c>
      <c r="H4797">
        <f t="shared" si="251"/>
        <v>16</v>
      </c>
      <c r="P4797" s="10"/>
      <c r="Q4797" s="10"/>
    </row>
    <row r="4798" spans="1:17" x14ac:dyDescent="0.25">
      <c r="A4798">
        <f t="shared" si="252"/>
        <v>0</v>
      </c>
      <c r="B4798">
        <v>2005</v>
      </c>
      <c r="C4798" t="s">
        <v>10586</v>
      </c>
      <c r="D4798" t="s">
        <v>484</v>
      </c>
      <c r="E4798" t="s">
        <v>10585</v>
      </c>
      <c r="F4798">
        <v>4</v>
      </c>
      <c r="G4798">
        <v>4</v>
      </c>
      <c r="H4798">
        <f t="shared" si="251"/>
        <v>16</v>
      </c>
      <c r="P4798" s="10"/>
      <c r="Q4798" s="10"/>
    </row>
    <row r="4799" spans="1:17" x14ac:dyDescent="0.25">
      <c r="A4799">
        <f t="shared" si="252"/>
        <v>0</v>
      </c>
      <c r="B4799">
        <v>2005</v>
      </c>
      <c r="C4799" t="s">
        <v>10587</v>
      </c>
      <c r="D4799" t="s">
        <v>10588</v>
      </c>
      <c r="E4799" t="s">
        <v>10589</v>
      </c>
      <c r="F4799">
        <v>5</v>
      </c>
      <c r="G4799">
        <v>4</v>
      </c>
      <c r="H4799">
        <f t="shared" si="251"/>
        <v>16</v>
      </c>
      <c r="P4799" s="10"/>
      <c r="Q4799" s="10"/>
    </row>
    <row r="4800" spans="1:17" x14ac:dyDescent="0.25">
      <c r="A4800">
        <f t="shared" si="252"/>
        <v>0</v>
      </c>
      <c r="B4800">
        <v>2005</v>
      </c>
      <c r="C4800" t="s">
        <v>10590</v>
      </c>
      <c r="D4800" t="s">
        <v>4611</v>
      </c>
      <c r="E4800" t="s">
        <v>10591</v>
      </c>
      <c r="F4800">
        <v>2</v>
      </c>
      <c r="G4800">
        <v>4</v>
      </c>
      <c r="H4800">
        <f t="shared" si="251"/>
        <v>16</v>
      </c>
      <c r="P4800" s="10"/>
      <c r="Q4800" s="10"/>
    </row>
    <row r="4801" spans="1:17" x14ac:dyDescent="0.25">
      <c r="A4801">
        <f t="shared" si="252"/>
        <v>0</v>
      </c>
      <c r="B4801">
        <v>2005</v>
      </c>
      <c r="C4801" t="s">
        <v>10592</v>
      </c>
      <c r="D4801" t="s">
        <v>10593</v>
      </c>
      <c r="E4801" t="s">
        <v>10594</v>
      </c>
      <c r="F4801">
        <v>4</v>
      </c>
      <c r="G4801">
        <v>3</v>
      </c>
      <c r="H4801">
        <f t="shared" si="251"/>
        <v>9</v>
      </c>
      <c r="P4801" s="10"/>
      <c r="Q4801" s="10"/>
    </row>
    <row r="4802" spans="1:17" x14ac:dyDescent="0.25">
      <c r="A4802">
        <f t="shared" si="252"/>
        <v>0</v>
      </c>
      <c r="B4802">
        <v>2005</v>
      </c>
      <c r="C4802" t="s">
        <v>10595</v>
      </c>
      <c r="D4802" t="s">
        <v>10596</v>
      </c>
      <c r="E4802" t="s">
        <v>10597</v>
      </c>
      <c r="F4802">
        <v>4</v>
      </c>
      <c r="G4802">
        <v>4</v>
      </c>
      <c r="H4802">
        <f t="shared" si="251"/>
        <v>16</v>
      </c>
      <c r="P4802" s="10"/>
      <c r="Q4802" s="10"/>
    </row>
    <row r="4803" spans="1:17" x14ac:dyDescent="0.25">
      <c r="A4803">
        <f t="shared" si="252"/>
        <v>0</v>
      </c>
      <c r="B4803">
        <v>2005</v>
      </c>
      <c r="C4803" t="s">
        <v>10598</v>
      </c>
      <c r="D4803" t="s">
        <v>1828</v>
      </c>
      <c r="E4803" t="s">
        <v>10599</v>
      </c>
      <c r="F4803">
        <v>3</v>
      </c>
      <c r="G4803">
        <v>4</v>
      </c>
      <c r="H4803">
        <f t="shared" si="251"/>
        <v>16</v>
      </c>
      <c r="P4803" s="10"/>
      <c r="Q4803" s="10"/>
    </row>
    <row r="4804" spans="1:17" x14ac:dyDescent="0.25">
      <c r="A4804">
        <f t="shared" si="252"/>
        <v>0</v>
      </c>
      <c r="B4804">
        <v>2005</v>
      </c>
      <c r="C4804" t="s">
        <v>10600</v>
      </c>
      <c r="D4804" t="s">
        <v>1828</v>
      </c>
      <c r="E4804" t="s">
        <v>10601</v>
      </c>
      <c r="F4804">
        <v>3</v>
      </c>
      <c r="G4804">
        <v>4</v>
      </c>
      <c r="H4804">
        <f t="shared" si="251"/>
        <v>16</v>
      </c>
      <c r="P4804" s="10"/>
      <c r="Q4804" s="10"/>
    </row>
    <row r="4805" spans="1:17" x14ac:dyDescent="0.25">
      <c r="A4805">
        <f t="shared" si="252"/>
        <v>0</v>
      </c>
      <c r="B4805">
        <v>2005</v>
      </c>
      <c r="C4805" t="s">
        <v>10602</v>
      </c>
      <c r="D4805" t="s">
        <v>445</v>
      </c>
      <c r="E4805" t="s">
        <v>10603</v>
      </c>
      <c r="F4805">
        <v>5</v>
      </c>
      <c r="G4805">
        <v>4</v>
      </c>
      <c r="H4805">
        <f t="shared" si="251"/>
        <v>16</v>
      </c>
      <c r="P4805" s="10"/>
      <c r="Q4805" s="10"/>
    </row>
    <row r="4806" spans="1:17" x14ac:dyDescent="0.25">
      <c r="A4806">
        <f t="shared" si="252"/>
        <v>0</v>
      </c>
      <c r="B4806">
        <v>2005</v>
      </c>
      <c r="C4806" t="s">
        <v>10604</v>
      </c>
      <c r="D4806" t="s">
        <v>9111</v>
      </c>
      <c r="E4806" t="s">
        <v>10605</v>
      </c>
      <c r="F4806">
        <v>2</v>
      </c>
      <c r="G4806">
        <v>4</v>
      </c>
      <c r="H4806">
        <f t="shared" si="251"/>
        <v>16</v>
      </c>
      <c r="P4806" s="10"/>
      <c r="Q4806" s="10"/>
    </row>
    <row r="4807" spans="1:17" x14ac:dyDescent="0.25">
      <c r="A4807">
        <f t="shared" si="252"/>
        <v>0</v>
      </c>
      <c r="B4807">
        <v>2005</v>
      </c>
      <c r="C4807" t="s">
        <v>10606</v>
      </c>
      <c r="D4807" t="s">
        <v>963</v>
      </c>
      <c r="E4807" t="s">
        <v>10607</v>
      </c>
      <c r="F4807">
        <v>2</v>
      </c>
      <c r="G4807">
        <v>3</v>
      </c>
      <c r="H4807">
        <f t="shared" si="251"/>
        <v>9</v>
      </c>
      <c r="P4807" s="10"/>
      <c r="Q4807" s="10"/>
    </row>
    <row r="4808" spans="1:17" x14ac:dyDescent="0.25">
      <c r="A4808">
        <f t="shared" si="252"/>
        <v>0</v>
      </c>
      <c r="B4808">
        <v>2005</v>
      </c>
      <c r="C4808" t="s">
        <v>10608</v>
      </c>
      <c r="D4808" t="s">
        <v>9594</v>
      </c>
      <c r="E4808" t="s">
        <v>10609</v>
      </c>
      <c r="F4808">
        <v>4</v>
      </c>
      <c r="G4808">
        <v>4</v>
      </c>
      <c r="H4808">
        <f t="shared" si="251"/>
        <v>16</v>
      </c>
      <c r="P4808" s="10"/>
      <c r="Q4808" s="10"/>
    </row>
    <row r="4809" spans="1:17" x14ac:dyDescent="0.25">
      <c r="A4809">
        <f t="shared" si="252"/>
        <v>0</v>
      </c>
      <c r="B4809">
        <v>2005</v>
      </c>
      <c r="C4809" t="s">
        <v>10610</v>
      </c>
      <c r="D4809" t="s">
        <v>2356</v>
      </c>
      <c r="E4809" t="s">
        <v>10611</v>
      </c>
      <c r="F4809">
        <v>5</v>
      </c>
      <c r="G4809">
        <v>4</v>
      </c>
      <c r="H4809">
        <f t="shared" si="251"/>
        <v>16</v>
      </c>
      <c r="P4809" s="10"/>
      <c r="Q4809" s="10"/>
    </row>
    <row r="4810" spans="1:17" x14ac:dyDescent="0.25">
      <c r="A4810">
        <f t="shared" si="252"/>
        <v>0</v>
      </c>
      <c r="B4810">
        <v>2005</v>
      </c>
      <c r="C4810" t="s">
        <v>10612</v>
      </c>
      <c r="D4810" t="s">
        <v>9424</v>
      </c>
      <c r="E4810" t="s">
        <v>10613</v>
      </c>
      <c r="F4810">
        <v>3</v>
      </c>
      <c r="G4810">
        <v>3</v>
      </c>
      <c r="H4810">
        <f t="shared" si="251"/>
        <v>9</v>
      </c>
      <c r="P4810" s="10"/>
      <c r="Q4810" s="10"/>
    </row>
    <row r="4811" spans="1:17" x14ac:dyDescent="0.25">
      <c r="A4811">
        <f t="shared" si="252"/>
        <v>0</v>
      </c>
      <c r="B4811">
        <v>2005</v>
      </c>
      <c r="C4811" t="s">
        <v>10614</v>
      </c>
      <c r="D4811" t="s">
        <v>318</v>
      </c>
      <c r="E4811" t="s">
        <v>10615</v>
      </c>
      <c r="F4811">
        <v>5</v>
      </c>
      <c r="G4811">
        <v>4</v>
      </c>
      <c r="H4811">
        <f t="shared" si="251"/>
        <v>16</v>
      </c>
      <c r="P4811" s="10"/>
      <c r="Q4811" s="10"/>
    </row>
    <row r="4812" spans="1:17" x14ac:dyDescent="0.25">
      <c r="A4812">
        <f t="shared" si="252"/>
        <v>0</v>
      </c>
      <c r="B4812">
        <v>2005</v>
      </c>
      <c r="C4812" t="s">
        <v>10616</v>
      </c>
      <c r="D4812" t="s">
        <v>5563</v>
      </c>
      <c r="E4812" t="s">
        <v>10617</v>
      </c>
      <c r="F4812">
        <v>3</v>
      </c>
      <c r="G4812">
        <v>4</v>
      </c>
      <c r="H4812">
        <f t="shared" si="251"/>
        <v>16</v>
      </c>
      <c r="P4812" s="10"/>
      <c r="Q4812" s="10"/>
    </row>
    <row r="4813" spans="1:17" x14ac:dyDescent="0.25">
      <c r="A4813">
        <f t="shared" si="252"/>
        <v>0</v>
      </c>
      <c r="B4813">
        <v>2005</v>
      </c>
      <c r="C4813" t="s">
        <v>10618</v>
      </c>
      <c r="D4813" t="s">
        <v>373</v>
      </c>
      <c r="E4813" t="s">
        <v>10619</v>
      </c>
      <c r="F4813">
        <v>2</v>
      </c>
      <c r="G4813">
        <v>4</v>
      </c>
      <c r="H4813">
        <f t="shared" si="251"/>
        <v>16</v>
      </c>
      <c r="P4813" s="10"/>
      <c r="Q4813" s="10"/>
    </row>
    <row r="4814" spans="1:17" x14ac:dyDescent="0.25">
      <c r="A4814">
        <f t="shared" si="252"/>
        <v>0</v>
      </c>
      <c r="B4814">
        <v>2005</v>
      </c>
      <c r="C4814" t="s">
        <v>10620</v>
      </c>
      <c r="D4814" t="s">
        <v>660</v>
      </c>
      <c r="E4814" t="s">
        <v>10621</v>
      </c>
      <c r="F4814">
        <v>2</v>
      </c>
      <c r="G4814">
        <v>4</v>
      </c>
      <c r="H4814">
        <f t="shared" si="251"/>
        <v>16</v>
      </c>
      <c r="P4814" s="10"/>
      <c r="Q4814" s="10"/>
    </row>
    <row r="4815" spans="1:17" x14ac:dyDescent="0.25">
      <c r="A4815">
        <f t="shared" si="252"/>
        <v>0</v>
      </c>
      <c r="B4815">
        <v>2005</v>
      </c>
      <c r="C4815" t="s">
        <v>10622</v>
      </c>
      <c r="D4815" t="s">
        <v>7699</v>
      </c>
      <c r="E4815" t="s">
        <v>10623</v>
      </c>
      <c r="F4815">
        <v>3</v>
      </c>
      <c r="G4815">
        <v>4</v>
      </c>
      <c r="H4815">
        <f t="shared" si="251"/>
        <v>16</v>
      </c>
      <c r="P4815" s="10"/>
      <c r="Q4815" s="10"/>
    </row>
    <row r="4816" spans="1:17" x14ac:dyDescent="0.25">
      <c r="A4816">
        <f t="shared" si="252"/>
        <v>0</v>
      </c>
      <c r="B4816">
        <v>2005</v>
      </c>
      <c r="C4816" t="s">
        <v>10624</v>
      </c>
      <c r="D4816" t="s">
        <v>1239</v>
      </c>
      <c r="E4816" t="s">
        <v>10625</v>
      </c>
      <c r="F4816">
        <v>2</v>
      </c>
      <c r="G4816">
        <v>4</v>
      </c>
      <c r="H4816">
        <f t="shared" si="251"/>
        <v>16</v>
      </c>
      <c r="P4816" s="10"/>
      <c r="Q4816" s="10"/>
    </row>
    <row r="4817" spans="1:17" x14ac:dyDescent="0.25">
      <c r="A4817">
        <f t="shared" si="252"/>
        <v>0</v>
      </c>
      <c r="B4817">
        <v>2005</v>
      </c>
      <c r="C4817" t="s">
        <v>10626</v>
      </c>
      <c r="D4817" t="s">
        <v>1110</v>
      </c>
      <c r="E4817" t="s">
        <v>10627</v>
      </c>
      <c r="F4817">
        <v>3</v>
      </c>
      <c r="G4817">
        <v>4</v>
      </c>
      <c r="H4817">
        <f t="shared" si="251"/>
        <v>16</v>
      </c>
      <c r="P4817" s="10"/>
      <c r="Q4817" s="10"/>
    </row>
    <row r="4818" spans="1:17" x14ac:dyDescent="0.25">
      <c r="A4818">
        <f t="shared" si="252"/>
        <v>0</v>
      </c>
      <c r="B4818">
        <v>2005</v>
      </c>
      <c r="C4818" t="s">
        <v>10628</v>
      </c>
      <c r="D4818" t="s">
        <v>484</v>
      </c>
      <c r="E4818" t="s">
        <v>10629</v>
      </c>
      <c r="F4818">
        <v>4</v>
      </c>
      <c r="G4818">
        <v>2</v>
      </c>
      <c r="H4818">
        <f t="shared" si="251"/>
        <v>4</v>
      </c>
      <c r="P4818" s="10"/>
      <c r="Q4818" s="10"/>
    </row>
    <row r="4819" spans="1:17" x14ac:dyDescent="0.25">
      <c r="A4819">
        <f t="shared" si="252"/>
        <v>0</v>
      </c>
      <c r="B4819">
        <v>2005</v>
      </c>
      <c r="C4819" t="s">
        <v>10630</v>
      </c>
      <c r="D4819" t="s">
        <v>1376</v>
      </c>
      <c r="E4819" t="s">
        <v>10631</v>
      </c>
      <c r="F4819">
        <v>2</v>
      </c>
      <c r="G4819">
        <v>4</v>
      </c>
      <c r="H4819">
        <f t="shared" si="251"/>
        <v>16</v>
      </c>
      <c r="P4819" s="10"/>
      <c r="Q4819" s="10"/>
    </row>
    <row r="4820" spans="1:17" x14ac:dyDescent="0.25">
      <c r="A4820">
        <f t="shared" si="252"/>
        <v>0</v>
      </c>
      <c r="B4820">
        <v>2005</v>
      </c>
      <c r="C4820" t="s">
        <v>10632</v>
      </c>
      <c r="D4820" t="s">
        <v>3553</v>
      </c>
      <c r="E4820" t="s">
        <v>10633</v>
      </c>
      <c r="F4820">
        <v>4</v>
      </c>
      <c r="G4820">
        <v>4</v>
      </c>
      <c r="H4820">
        <f t="shared" si="251"/>
        <v>16</v>
      </c>
      <c r="P4820" s="10"/>
      <c r="Q4820" s="10"/>
    </row>
    <row r="4821" spans="1:17" x14ac:dyDescent="0.25">
      <c r="A4821">
        <f t="shared" si="252"/>
        <v>0</v>
      </c>
      <c r="B4821">
        <v>2005</v>
      </c>
      <c r="C4821" t="s">
        <v>10634</v>
      </c>
      <c r="D4821" t="s">
        <v>683</v>
      </c>
      <c r="E4821" t="s">
        <v>10635</v>
      </c>
      <c r="F4821">
        <v>4</v>
      </c>
      <c r="G4821">
        <v>4</v>
      </c>
      <c r="H4821">
        <f t="shared" si="251"/>
        <v>16</v>
      </c>
      <c r="P4821" s="10"/>
      <c r="Q4821" s="10"/>
    </row>
    <row r="4822" spans="1:17" x14ac:dyDescent="0.25">
      <c r="A4822">
        <f t="shared" si="252"/>
        <v>0</v>
      </c>
      <c r="B4822">
        <v>2005</v>
      </c>
      <c r="C4822" t="s">
        <v>10636</v>
      </c>
      <c r="D4822" t="s">
        <v>3553</v>
      </c>
      <c r="E4822" t="s">
        <v>10637</v>
      </c>
      <c r="F4822">
        <v>2</v>
      </c>
      <c r="G4822">
        <v>4</v>
      </c>
      <c r="H4822">
        <f t="shared" si="251"/>
        <v>16</v>
      </c>
      <c r="P4822" s="10"/>
      <c r="Q4822" s="10"/>
    </row>
    <row r="4823" spans="1:17" x14ac:dyDescent="0.25">
      <c r="A4823">
        <f t="shared" si="252"/>
        <v>0</v>
      </c>
      <c r="B4823">
        <v>2005</v>
      </c>
      <c r="C4823" t="s">
        <v>10638</v>
      </c>
      <c r="D4823" t="s">
        <v>10639</v>
      </c>
      <c r="E4823" t="s">
        <v>10640</v>
      </c>
      <c r="F4823">
        <v>2</v>
      </c>
      <c r="G4823">
        <v>4</v>
      </c>
      <c r="H4823">
        <f t="shared" si="251"/>
        <v>16</v>
      </c>
      <c r="P4823" s="10"/>
      <c r="Q4823" s="10"/>
    </row>
    <row r="4824" spans="1:17" x14ac:dyDescent="0.25">
      <c r="A4824">
        <f t="shared" si="252"/>
        <v>0</v>
      </c>
      <c r="B4824">
        <v>2005</v>
      </c>
      <c r="C4824" t="s">
        <v>10641</v>
      </c>
      <c r="D4824" t="s">
        <v>4994</v>
      </c>
      <c r="E4824" t="s">
        <v>10642</v>
      </c>
      <c r="F4824">
        <v>2</v>
      </c>
      <c r="G4824">
        <v>3</v>
      </c>
      <c r="H4824">
        <f t="shared" si="251"/>
        <v>9</v>
      </c>
      <c r="P4824" s="10"/>
      <c r="Q4824" s="10"/>
    </row>
    <row r="4825" spans="1:17" x14ac:dyDescent="0.25">
      <c r="A4825">
        <f t="shared" si="252"/>
        <v>0</v>
      </c>
      <c r="B4825">
        <v>2005</v>
      </c>
      <c r="C4825" t="s">
        <v>10643</v>
      </c>
      <c r="D4825" t="s">
        <v>9100</v>
      </c>
      <c r="E4825" t="s">
        <v>10644</v>
      </c>
      <c r="F4825">
        <v>2</v>
      </c>
      <c r="G4825">
        <v>4</v>
      </c>
      <c r="H4825">
        <f t="shared" si="251"/>
        <v>16</v>
      </c>
      <c r="P4825" s="10"/>
      <c r="Q4825" s="10"/>
    </row>
    <row r="4826" spans="1:17" x14ac:dyDescent="0.25">
      <c r="A4826">
        <f t="shared" si="252"/>
        <v>0</v>
      </c>
      <c r="B4826">
        <v>2005</v>
      </c>
      <c r="C4826" t="s">
        <v>10645</v>
      </c>
      <c r="D4826" t="s">
        <v>1057</v>
      </c>
      <c r="E4826" t="s">
        <v>10646</v>
      </c>
      <c r="F4826">
        <v>2</v>
      </c>
      <c r="G4826">
        <v>4</v>
      </c>
      <c r="H4826">
        <f t="shared" si="251"/>
        <v>16</v>
      </c>
      <c r="P4826" s="10"/>
      <c r="Q4826" s="10"/>
    </row>
    <row r="4827" spans="1:17" x14ac:dyDescent="0.25">
      <c r="A4827">
        <f t="shared" si="252"/>
        <v>0</v>
      </c>
      <c r="B4827">
        <v>2005</v>
      </c>
      <c r="C4827" t="s">
        <v>10647</v>
      </c>
      <c r="D4827" t="s">
        <v>1939</v>
      </c>
      <c r="E4827" t="s">
        <v>10648</v>
      </c>
      <c r="F4827">
        <v>3</v>
      </c>
      <c r="G4827">
        <v>4</v>
      </c>
      <c r="H4827">
        <f t="shared" si="251"/>
        <v>16</v>
      </c>
      <c r="P4827" s="10"/>
      <c r="Q4827" s="10"/>
    </row>
    <row r="4828" spans="1:17" x14ac:dyDescent="0.25">
      <c r="A4828">
        <f t="shared" si="252"/>
        <v>0</v>
      </c>
      <c r="B4828">
        <v>2005</v>
      </c>
      <c r="C4828" t="s">
        <v>10649</v>
      </c>
      <c r="D4828" t="s">
        <v>1222</v>
      </c>
      <c r="E4828" t="s">
        <v>10650</v>
      </c>
      <c r="F4828">
        <v>2</v>
      </c>
      <c r="G4828">
        <v>4</v>
      </c>
      <c r="H4828">
        <f t="shared" si="251"/>
        <v>16</v>
      </c>
      <c r="P4828" s="10"/>
      <c r="Q4828" s="10"/>
    </row>
    <row r="4829" spans="1:17" x14ac:dyDescent="0.25">
      <c r="A4829">
        <f t="shared" si="252"/>
        <v>0</v>
      </c>
      <c r="B4829">
        <v>2005</v>
      </c>
      <c r="C4829" t="s">
        <v>10651</v>
      </c>
      <c r="D4829" t="s">
        <v>382</v>
      </c>
      <c r="E4829" t="s">
        <v>7026</v>
      </c>
      <c r="F4829">
        <v>3</v>
      </c>
      <c r="G4829">
        <v>3</v>
      </c>
      <c r="H4829">
        <f t="shared" si="251"/>
        <v>9</v>
      </c>
      <c r="P4829" s="10"/>
      <c r="Q4829" s="10"/>
    </row>
    <row r="4830" spans="1:17" x14ac:dyDescent="0.25">
      <c r="A4830">
        <f t="shared" si="252"/>
        <v>0</v>
      </c>
      <c r="B4830">
        <v>2005</v>
      </c>
      <c r="C4830" t="s">
        <v>10652</v>
      </c>
      <c r="D4830" t="s">
        <v>324</v>
      </c>
      <c r="E4830" t="s">
        <v>10653</v>
      </c>
      <c r="F4830">
        <v>2</v>
      </c>
      <c r="G4830">
        <v>4</v>
      </c>
      <c r="H4830">
        <f t="shared" si="251"/>
        <v>16</v>
      </c>
      <c r="P4830" s="10"/>
      <c r="Q4830" s="10"/>
    </row>
    <row r="4831" spans="1:17" x14ac:dyDescent="0.25">
      <c r="A4831">
        <f t="shared" si="252"/>
        <v>0</v>
      </c>
      <c r="B4831">
        <v>2006</v>
      </c>
      <c r="C4831" t="s">
        <v>10654</v>
      </c>
      <c r="D4831" t="s">
        <v>392</v>
      </c>
      <c r="E4831" t="s">
        <v>10655</v>
      </c>
      <c r="F4831">
        <v>2</v>
      </c>
      <c r="G4831">
        <v>4</v>
      </c>
      <c r="H4831">
        <f t="shared" si="251"/>
        <v>16</v>
      </c>
      <c r="P4831" s="10"/>
      <c r="Q4831" s="10"/>
    </row>
    <row r="4832" spans="1:17" x14ac:dyDescent="0.25">
      <c r="A4832">
        <f t="shared" si="252"/>
        <v>0</v>
      </c>
      <c r="B4832">
        <v>2006</v>
      </c>
      <c r="C4832" t="s">
        <v>10656</v>
      </c>
      <c r="D4832" t="s">
        <v>815</v>
      </c>
      <c r="E4832" t="s">
        <v>10657</v>
      </c>
      <c r="F4832">
        <v>2</v>
      </c>
      <c r="G4832">
        <v>3</v>
      </c>
      <c r="H4832">
        <f t="shared" si="251"/>
        <v>9</v>
      </c>
      <c r="P4832" s="10"/>
      <c r="Q4832" s="10"/>
    </row>
    <row r="4833" spans="1:17" x14ac:dyDescent="0.25">
      <c r="A4833">
        <f t="shared" si="252"/>
        <v>0</v>
      </c>
      <c r="B4833">
        <v>2006</v>
      </c>
      <c r="C4833" t="s">
        <v>10658</v>
      </c>
      <c r="D4833" t="s">
        <v>395</v>
      </c>
      <c r="E4833" t="s">
        <v>10659</v>
      </c>
      <c r="F4833">
        <v>3</v>
      </c>
      <c r="G4833">
        <v>3</v>
      </c>
      <c r="H4833">
        <f t="shared" si="251"/>
        <v>9</v>
      </c>
      <c r="P4833" s="10"/>
      <c r="Q4833" s="10"/>
    </row>
    <row r="4834" spans="1:17" x14ac:dyDescent="0.25">
      <c r="A4834">
        <f t="shared" si="252"/>
        <v>0</v>
      </c>
      <c r="B4834">
        <v>2006</v>
      </c>
      <c r="C4834" t="s">
        <v>10660</v>
      </c>
      <c r="D4834" t="s">
        <v>795</v>
      </c>
      <c r="E4834" t="s">
        <v>10661</v>
      </c>
      <c r="F4834">
        <v>2</v>
      </c>
      <c r="G4834">
        <v>4</v>
      </c>
      <c r="H4834">
        <f t="shared" si="251"/>
        <v>16</v>
      </c>
      <c r="P4834" s="10"/>
      <c r="Q4834" s="10"/>
    </row>
    <row r="4835" spans="1:17" x14ac:dyDescent="0.25">
      <c r="A4835">
        <f t="shared" si="252"/>
        <v>0</v>
      </c>
      <c r="B4835">
        <v>2006</v>
      </c>
      <c r="C4835" t="s">
        <v>10662</v>
      </c>
      <c r="D4835" t="s">
        <v>364</v>
      </c>
      <c r="E4835" t="s">
        <v>10663</v>
      </c>
      <c r="F4835">
        <v>3</v>
      </c>
      <c r="G4835">
        <v>3</v>
      </c>
      <c r="H4835">
        <f t="shared" si="251"/>
        <v>9</v>
      </c>
      <c r="P4835" s="10"/>
      <c r="Q4835" s="10"/>
    </row>
    <row r="4836" spans="1:17" x14ac:dyDescent="0.25">
      <c r="A4836">
        <f t="shared" si="252"/>
        <v>0</v>
      </c>
      <c r="B4836">
        <v>2006</v>
      </c>
      <c r="C4836" t="s">
        <v>10664</v>
      </c>
      <c r="D4836" t="s">
        <v>921</v>
      </c>
      <c r="E4836" t="s">
        <v>10665</v>
      </c>
      <c r="F4836">
        <v>2</v>
      </c>
      <c r="G4836">
        <v>4</v>
      </c>
      <c r="H4836">
        <f t="shared" si="251"/>
        <v>16</v>
      </c>
      <c r="P4836" s="10"/>
      <c r="Q4836" s="10"/>
    </row>
    <row r="4837" spans="1:17" x14ac:dyDescent="0.25">
      <c r="A4837">
        <f t="shared" si="252"/>
        <v>0</v>
      </c>
      <c r="B4837">
        <v>2006</v>
      </c>
      <c r="C4837" t="s">
        <v>10666</v>
      </c>
      <c r="D4837" t="s">
        <v>10667</v>
      </c>
      <c r="E4837" t="s">
        <v>10668</v>
      </c>
      <c r="F4837">
        <v>2</v>
      </c>
      <c r="G4837">
        <v>4</v>
      </c>
      <c r="H4837">
        <f t="shared" si="251"/>
        <v>16</v>
      </c>
      <c r="P4837" s="10"/>
      <c r="Q4837" s="10"/>
    </row>
    <row r="4838" spans="1:17" x14ac:dyDescent="0.25">
      <c r="A4838">
        <f t="shared" si="252"/>
        <v>0</v>
      </c>
      <c r="B4838">
        <v>2006</v>
      </c>
      <c r="C4838" t="s">
        <v>10669</v>
      </c>
      <c r="D4838" t="s">
        <v>3553</v>
      </c>
      <c r="E4838" t="s">
        <v>10670</v>
      </c>
      <c r="F4838">
        <v>4</v>
      </c>
      <c r="G4838">
        <v>4</v>
      </c>
      <c r="H4838">
        <f t="shared" si="251"/>
        <v>16</v>
      </c>
      <c r="P4838" s="10"/>
      <c r="Q4838" s="10"/>
    </row>
    <row r="4839" spans="1:17" x14ac:dyDescent="0.25">
      <c r="A4839">
        <f t="shared" si="252"/>
        <v>0</v>
      </c>
      <c r="B4839">
        <v>2006</v>
      </c>
      <c r="C4839" t="s">
        <v>10671</v>
      </c>
      <c r="D4839" t="s">
        <v>395</v>
      </c>
      <c r="E4839" t="s">
        <v>8212</v>
      </c>
      <c r="F4839">
        <v>3</v>
      </c>
      <c r="G4839">
        <v>4</v>
      </c>
      <c r="H4839">
        <f t="shared" si="251"/>
        <v>16</v>
      </c>
      <c r="P4839" s="10"/>
      <c r="Q4839" s="10"/>
    </row>
    <row r="4840" spans="1:17" x14ac:dyDescent="0.25">
      <c r="A4840">
        <f t="shared" si="252"/>
        <v>0</v>
      </c>
      <c r="B4840">
        <v>2006</v>
      </c>
      <c r="C4840" t="s">
        <v>10672</v>
      </c>
      <c r="D4840" t="s">
        <v>2374</v>
      </c>
      <c r="E4840" t="s">
        <v>10673</v>
      </c>
      <c r="F4840">
        <v>2</v>
      </c>
      <c r="G4840">
        <v>4</v>
      </c>
      <c r="H4840">
        <f t="shared" si="251"/>
        <v>16</v>
      </c>
      <c r="P4840" s="10"/>
      <c r="Q4840" s="10"/>
    </row>
    <row r="4841" spans="1:17" x14ac:dyDescent="0.25">
      <c r="A4841">
        <f t="shared" si="252"/>
        <v>0</v>
      </c>
      <c r="B4841">
        <v>2006</v>
      </c>
      <c r="C4841" t="s">
        <v>10674</v>
      </c>
      <c r="D4841" t="s">
        <v>5563</v>
      </c>
      <c r="E4841" t="s">
        <v>10675</v>
      </c>
      <c r="F4841">
        <v>3</v>
      </c>
      <c r="G4841">
        <v>4</v>
      </c>
      <c r="H4841">
        <f t="shared" si="251"/>
        <v>16</v>
      </c>
      <c r="P4841" s="10"/>
      <c r="Q4841" s="10"/>
    </row>
    <row r="4842" spans="1:17" x14ac:dyDescent="0.25">
      <c r="A4842">
        <f t="shared" si="252"/>
        <v>0</v>
      </c>
      <c r="B4842">
        <v>2006</v>
      </c>
      <c r="C4842" t="s">
        <v>10676</v>
      </c>
      <c r="D4842" t="s">
        <v>10677</v>
      </c>
      <c r="E4842" t="s">
        <v>10678</v>
      </c>
      <c r="F4842">
        <v>3</v>
      </c>
      <c r="G4842">
        <v>3</v>
      </c>
      <c r="H4842">
        <f t="shared" si="251"/>
        <v>9</v>
      </c>
      <c r="P4842" s="10"/>
      <c r="Q4842" s="10"/>
    </row>
    <row r="4843" spans="1:17" x14ac:dyDescent="0.25">
      <c r="A4843">
        <f t="shared" si="252"/>
        <v>0</v>
      </c>
      <c r="B4843">
        <v>2006</v>
      </c>
      <c r="C4843" t="s">
        <v>10679</v>
      </c>
      <c r="D4843" t="s">
        <v>1160</v>
      </c>
      <c r="E4843" t="s">
        <v>10680</v>
      </c>
      <c r="F4843">
        <v>4</v>
      </c>
      <c r="G4843">
        <v>4</v>
      </c>
      <c r="H4843">
        <f t="shared" si="251"/>
        <v>16</v>
      </c>
      <c r="P4843" s="10"/>
      <c r="Q4843" s="10"/>
    </row>
    <row r="4844" spans="1:17" x14ac:dyDescent="0.25">
      <c r="A4844">
        <f t="shared" si="252"/>
        <v>0</v>
      </c>
      <c r="B4844">
        <v>2006</v>
      </c>
      <c r="C4844" t="s">
        <v>10681</v>
      </c>
      <c r="D4844" t="s">
        <v>392</v>
      </c>
      <c r="E4844" t="s">
        <v>10682</v>
      </c>
      <c r="F4844">
        <v>5</v>
      </c>
      <c r="G4844">
        <v>4</v>
      </c>
      <c r="H4844">
        <f t="shared" si="251"/>
        <v>16</v>
      </c>
      <c r="P4844" s="10"/>
      <c r="Q4844" s="10"/>
    </row>
    <row r="4845" spans="1:17" x14ac:dyDescent="0.25">
      <c r="A4845">
        <f t="shared" si="252"/>
        <v>0</v>
      </c>
      <c r="B4845">
        <v>2006</v>
      </c>
      <c r="C4845" t="s">
        <v>10683</v>
      </c>
      <c r="D4845" t="s">
        <v>9529</v>
      </c>
      <c r="E4845" t="s">
        <v>10684</v>
      </c>
      <c r="F4845">
        <v>2</v>
      </c>
      <c r="G4845">
        <v>4</v>
      </c>
      <c r="H4845">
        <f t="shared" si="251"/>
        <v>16</v>
      </c>
      <c r="P4845" s="10"/>
      <c r="Q4845" s="10"/>
    </row>
    <row r="4846" spans="1:17" x14ac:dyDescent="0.25">
      <c r="A4846">
        <f t="shared" si="252"/>
        <v>0</v>
      </c>
      <c r="B4846">
        <v>2006</v>
      </c>
      <c r="C4846" t="s">
        <v>10685</v>
      </c>
      <c r="D4846" t="s">
        <v>2374</v>
      </c>
      <c r="E4846" t="s">
        <v>10686</v>
      </c>
      <c r="F4846">
        <v>2</v>
      </c>
      <c r="G4846">
        <v>4</v>
      </c>
      <c r="H4846">
        <f t="shared" si="251"/>
        <v>16</v>
      </c>
      <c r="P4846" s="10"/>
      <c r="Q4846" s="10"/>
    </row>
    <row r="4847" spans="1:17" x14ac:dyDescent="0.25">
      <c r="A4847">
        <f t="shared" si="252"/>
        <v>0</v>
      </c>
      <c r="B4847">
        <v>2006</v>
      </c>
      <c r="C4847" t="s">
        <v>10687</v>
      </c>
      <c r="D4847" t="s">
        <v>392</v>
      </c>
      <c r="E4847" t="s">
        <v>10688</v>
      </c>
      <c r="F4847">
        <v>4</v>
      </c>
      <c r="G4847">
        <v>4</v>
      </c>
      <c r="H4847">
        <f t="shared" si="251"/>
        <v>16</v>
      </c>
      <c r="P4847" s="10"/>
      <c r="Q4847" s="10"/>
    </row>
    <row r="4848" spans="1:17" x14ac:dyDescent="0.25">
      <c r="A4848">
        <f t="shared" si="252"/>
        <v>0</v>
      </c>
      <c r="B4848">
        <v>2006</v>
      </c>
      <c r="C4848" t="s">
        <v>10689</v>
      </c>
      <c r="D4848" t="s">
        <v>1352</v>
      </c>
      <c r="E4848" t="s">
        <v>10690</v>
      </c>
      <c r="F4848">
        <v>5</v>
      </c>
      <c r="G4848">
        <v>4</v>
      </c>
      <c r="H4848">
        <f t="shared" si="251"/>
        <v>16</v>
      </c>
      <c r="P4848" s="10"/>
      <c r="Q4848" s="10"/>
    </row>
    <row r="4849" spans="1:17" x14ac:dyDescent="0.25">
      <c r="A4849">
        <f t="shared" si="252"/>
        <v>0</v>
      </c>
      <c r="B4849">
        <v>2006</v>
      </c>
      <c r="C4849" t="s">
        <v>10691</v>
      </c>
      <c r="D4849" t="s">
        <v>1930</v>
      </c>
      <c r="E4849" t="s">
        <v>10692</v>
      </c>
      <c r="F4849">
        <v>3</v>
      </c>
      <c r="G4849">
        <v>3</v>
      </c>
      <c r="H4849">
        <f t="shared" si="251"/>
        <v>9</v>
      </c>
      <c r="P4849" s="10"/>
      <c r="Q4849" s="10"/>
    </row>
    <row r="4850" spans="1:17" x14ac:dyDescent="0.25">
      <c r="A4850">
        <f t="shared" si="252"/>
        <v>0</v>
      </c>
      <c r="B4850">
        <v>2006</v>
      </c>
      <c r="C4850" t="s">
        <v>10693</v>
      </c>
      <c r="D4850" t="s">
        <v>324</v>
      </c>
      <c r="E4850" t="s">
        <v>10694</v>
      </c>
      <c r="F4850">
        <v>4</v>
      </c>
      <c r="G4850">
        <v>4</v>
      </c>
      <c r="H4850">
        <f t="shared" si="251"/>
        <v>16</v>
      </c>
      <c r="P4850" s="10"/>
      <c r="Q4850" s="10"/>
    </row>
    <row r="4851" spans="1:17" x14ac:dyDescent="0.25">
      <c r="A4851">
        <f t="shared" si="252"/>
        <v>0</v>
      </c>
      <c r="B4851">
        <v>2006</v>
      </c>
      <c r="C4851" t="s">
        <v>10695</v>
      </c>
      <c r="D4851" t="s">
        <v>4476</v>
      </c>
      <c r="E4851" t="s">
        <v>10696</v>
      </c>
      <c r="F4851">
        <v>2</v>
      </c>
      <c r="G4851">
        <v>4</v>
      </c>
      <c r="H4851">
        <f t="shared" si="251"/>
        <v>16</v>
      </c>
      <c r="P4851" s="10"/>
      <c r="Q4851" s="10"/>
    </row>
    <row r="4852" spans="1:17" x14ac:dyDescent="0.25">
      <c r="A4852">
        <f t="shared" si="252"/>
        <v>0</v>
      </c>
      <c r="B4852">
        <v>2006</v>
      </c>
      <c r="C4852" t="s">
        <v>10697</v>
      </c>
      <c r="D4852" t="s">
        <v>364</v>
      </c>
      <c r="E4852" t="s">
        <v>10698</v>
      </c>
      <c r="F4852">
        <v>2</v>
      </c>
      <c r="G4852">
        <v>3</v>
      </c>
      <c r="H4852">
        <f t="shared" ref="H4852:H4915" si="253">G4852^2</f>
        <v>9</v>
      </c>
      <c r="P4852" s="10"/>
      <c r="Q4852" s="10"/>
    </row>
    <row r="4853" spans="1:17" x14ac:dyDescent="0.25">
      <c r="A4853">
        <f t="shared" ref="A4853:A4916" si="254">IF(C4853=C4852,1,0)</f>
        <v>0</v>
      </c>
      <c r="B4853">
        <v>2006</v>
      </c>
      <c r="C4853" t="s">
        <v>10699</v>
      </c>
      <c r="D4853" t="s">
        <v>1399</v>
      </c>
      <c r="E4853" t="s">
        <v>10700</v>
      </c>
      <c r="F4853">
        <v>2</v>
      </c>
      <c r="G4853">
        <v>4</v>
      </c>
      <c r="H4853">
        <f t="shared" si="253"/>
        <v>16</v>
      </c>
      <c r="P4853" s="10"/>
      <c r="Q4853" s="10"/>
    </row>
    <row r="4854" spans="1:17" x14ac:dyDescent="0.25">
      <c r="A4854">
        <f t="shared" si="254"/>
        <v>0</v>
      </c>
      <c r="B4854">
        <v>2006</v>
      </c>
      <c r="C4854" t="s">
        <v>10701</v>
      </c>
      <c r="D4854" t="s">
        <v>327</v>
      </c>
      <c r="E4854" t="s">
        <v>10702</v>
      </c>
      <c r="F4854">
        <v>3</v>
      </c>
      <c r="G4854">
        <v>2</v>
      </c>
      <c r="H4854">
        <f t="shared" si="253"/>
        <v>4</v>
      </c>
      <c r="P4854" s="10"/>
      <c r="Q4854" s="10"/>
    </row>
    <row r="4855" spans="1:17" x14ac:dyDescent="0.25">
      <c r="A4855">
        <f t="shared" si="254"/>
        <v>0</v>
      </c>
      <c r="B4855">
        <v>2006</v>
      </c>
      <c r="C4855" t="s">
        <v>10703</v>
      </c>
      <c r="D4855" t="s">
        <v>10704</v>
      </c>
      <c r="E4855" t="s">
        <v>10705</v>
      </c>
      <c r="F4855">
        <v>3</v>
      </c>
      <c r="G4855">
        <v>3</v>
      </c>
      <c r="H4855">
        <f t="shared" si="253"/>
        <v>9</v>
      </c>
      <c r="P4855" s="10"/>
      <c r="Q4855" s="10"/>
    </row>
    <row r="4856" spans="1:17" x14ac:dyDescent="0.25">
      <c r="A4856">
        <f t="shared" si="254"/>
        <v>0</v>
      </c>
      <c r="B4856">
        <v>2006</v>
      </c>
      <c r="C4856" t="s">
        <v>10706</v>
      </c>
      <c r="D4856" t="s">
        <v>4249</v>
      </c>
      <c r="E4856" t="s">
        <v>10707</v>
      </c>
      <c r="F4856">
        <v>2</v>
      </c>
      <c r="G4856">
        <v>4</v>
      </c>
      <c r="H4856">
        <f t="shared" si="253"/>
        <v>16</v>
      </c>
      <c r="P4856" s="10"/>
      <c r="Q4856" s="10"/>
    </row>
    <row r="4857" spans="1:17" x14ac:dyDescent="0.25">
      <c r="A4857">
        <f t="shared" si="254"/>
        <v>0</v>
      </c>
      <c r="B4857">
        <v>2006</v>
      </c>
      <c r="C4857" t="s">
        <v>10708</v>
      </c>
      <c r="D4857" t="s">
        <v>10709</v>
      </c>
      <c r="E4857" t="s">
        <v>10710</v>
      </c>
      <c r="F4857">
        <v>2</v>
      </c>
      <c r="G4857">
        <v>4</v>
      </c>
      <c r="H4857">
        <f t="shared" si="253"/>
        <v>16</v>
      </c>
      <c r="P4857" s="10"/>
      <c r="Q4857" s="10"/>
    </row>
    <row r="4858" spans="1:17" x14ac:dyDescent="0.25">
      <c r="A4858">
        <f t="shared" si="254"/>
        <v>0</v>
      </c>
      <c r="B4858">
        <v>2006</v>
      </c>
      <c r="C4858" t="s">
        <v>10711</v>
      </c>
      <c r="D4858" t="s">
        <v>315</v>
      </c>
      <c r="E4858" t="s">
        <v>10712</v>
      </c>
      <c r="F4858">
        <v>5</v>
      </c>
      <c r="G4858">
        <v>3</v>
      </c>
      <c r="H4858">
        <f t="shared" si="253"/>
        <v>9</v>
      </c>
      <c r="P4858" s="10"/>
      <c r="Q4858" s="10"/>
    </row>
    <row r="4859" spans="1:17" x14ac:dyDescent="0.25">
      <c r="A4859">
        <f t="shared" si="254"/>
        <v>0</v>
      </c>
      <c r="B4859">
        <v>2006</v>
      </c>
      <c r="C4859" t="s">
        <v>10713</v>
      </c>
      <c r="D4859" t="s">
        <v>403</v>
      </c>
      <c r="E4859" t="s">
        <v>10714</v>
      </c>
      <c r="F4859">
        <v>5</v>
      </c>
      <c r="G4859">
        <v>4</v>
      </c>
      <c r="H4859">
        <f t="shared" si="253"/>
        <v>16</v>
      </c>
      <c r="P4859" s="10"/>
      <c r="Q4859" s="10"/>
    </row>
    <row r="4860" spans="1:17" x14ac:dyDescent="0.25">
      <c r="A4860">
        <f t="shared" si="254"/>
        <v>0</v>
      </c>
      <c r="B4860">
        <v>2006</v>
      </c>
      <c r="C4860" t="s">
        <v>10715</v>
      </c>
      <c r="D4860" t="s">
        <v>1622</v>
      </c>
      <c r="E4860" t="s">
        <v>10716</v>
      </c>
      <c r="F4860">
        <v>2</v>
      </c>
      <c r="G4860">
        <v>2</v>
      </c>
      <c r="H4860">
        <f t="shared" si="253"/>
        <v>4</v>
      </c>
      <c r="P4860" s="10"/>
      <c r="Q4860" s="10"/>
    </row>
    <row r="4861" spans="1:17" x14ac:dyDescent="0.25">
      <c r="A4861">
        <f t="shared" si="254"/>
        <v>0</v>
      </c>
      <c r="B4861">
        <v>2006</v>
      </c>
      <c r="C4861" t="s">
        <v>10717</v>
      </c>
      <c r="D4861" t="s">
        <v>835</v>
      </c>
      <c r="E4861" t="s">
        <v>10718</v>
      </c>
      <c r="F4861">
        <v>2</v>
      </c>
      <c r="G4861">
        <v>4</v>
      </c>
      <c r="H4861">
        <f t="shared" si="253"/>
        <v>16</v>
      </c>
      <c r="P4861" s="10"/>
      <c r="Q4861" s="10"/>
    </row>
    <row r="4862" spans="1:17" x14ac:dyDescent="0.25">
      <c r="A4862">
        <f t="shared" si="254"/>
        <v>0</v>
      </c>
      <c r="B4862">
        <v>2006</v>
      </c>
      <c r="C4862" t="s">
        <v>10719</v>
      </c>
      <c r="D4862" t="s">
        <v>10720</v>
      </c>
      <c r="E4862" t="s">
        <v>10721</v>
      </c>
      <c r="F4862">
        <v>4</v>
      </c>
      <c r="G4862">
        <v>4</v>
      </c>
      <c r="H4862">
        <f t="shared" si="253"/>
        <v>16</v>
      </c>
      <c r="P4862" s="10"/>
      <c r="Q4862" s="10"/>
    </row>
    <row r="4863" spans="1:17" x14ac:dyDescent="0.25">
      <c r="A4863">
        <f t="shared" si="254"/>
        <v>0</v>
      </c>
      <c r="B4863">
        <v>2006</v>
      </c>
      <c r="C4863" t="s">
        <v>10722</v>
      </c>
      <c r="D4863" t="s">
        <v>605</v>
      </c>
      <c r="E4863" t="s">
        <v>10723</v>
      </c>
      <c r="F4863">
        <v>2</v>
      </c>
      <c r="G4863">
        <v>4</v>
      </c>
      <c r="H4863">
        <f t="shared" si="253"/>
        <v>16</v>
      </c>
      <c r="P4863" s="10"/>
      <c r="Q4863" s="10"/>
    </row>
    <row r="4864" spans="1:17" x14ac:dyDescent="0.25">
      <c r="A4864">
        <f t="shared" si="254"/>
        <v>0</v>
      </c>
      <c r="B4864">
        <v>2006</v>
      </c>
      <c r="C4864" t="s">
        <v>10724</v>
      </c>
      <c r="D4864" t="s">
        <v>6801</v>
      </c>
      <c r="E4864" t="s">
        <v>10725</v>
      </c>
      <c r="F4864">
        <v>4</v>
      </c>
      <c r="G4864">
        <v>4</v>
      </c>
      <c r="H4864">
        <f t="shared" si="253"/>
        <v>16</v>
      </c>
      <c r="P4864" s="10"/>
      <c r="Q4864" s="10"/>
    </row>
    <row r="4865" spans="1:17" x14ac:dyDescent="0.25">
      <c r="A4865">
        <f t="shared" si="254"/>
        <v>0</v>
      </c>
      <c r="B4865">
        <v>2006</v>
      </c>
      <c r="C4865" t="s">
        <v>10726</v>
      </c>
      <c r="D4865" t="s">
        <v>10727</v>
      </c>
      <c r="E4865" t="s">
        <v>10728</v>
      </c>
      <c r="F4865">
        <v>5</v>
      </c>
      <c r="G4865">
        <v>4</v>
      </c>
      <c r="H4865">
        <f t="shared" si="253"/>
        <v>16</v>
      </c>
      <c r="P4865" s="10"/>
      <c r="Q4865" s="10"/>
    </row>
    <row r="4866" spans="1:17" x14ac:dyDescent="0.25">
      <c r="A4866">
        <f t="shared" si="254"/>
        <v>0</v>
      </c>
      <c r="B4866">
        <v>2006</v>
      </c>
      <c r="C4866" t="s">
        <v>10729</v>
      </c>
      <c r="D4866" t="s">
        <v>392</v>
      </c>
      <c r="E4866" t="s">
        <v>10730</v>
      </c>
      <c r="F4866">
        <v>2</v>
      </c>
      <c r="G4866">
        <v>4</v>
      </c>
      <c r="H4866">
        <f t="shared" si="253"/>
        <v>16</v>
      </c>
      <c r="P4866" s="10"/>
      <c r="Q4866" s="10"/>
    </row>
    <row r="4867" spans="1:17" x14ac:dyDescent="0.25">
      <c r="A4867">
        <f t="shared" si="254"/>
        <v>0</v>
      </c>
      <c r="B4867">
        <v>2006</v>
      </c>
      <c r="C4867" t="s">
        <v>10731</v>
      </c>
      <c r="D4867" t="s">
        <v>4232</v>
      </c>
      <c r="E4867" t="s">
        <v>10732</v>
      </c>
      <c r="F4867">
        <v>4</v>
      </c>
      <c r="G4867">
        <v>4</v>
      </c>
      <c r="H4867">
        <f t="shared" si="253"/>
        <v>16</v>
      </c>
      <c r="P4867" s="10"/>
      <c r="Q4867" s="10"/>
    </row>
    <row r="4868" spans="1:17" x14ac:dyDescent="0.25">
      <c r="A4868">
        <f t="shared" si="254"/>
        <v>0</v>
      </c>
      <c r="B4868">
        <v>2006</v>
      </c>
      <c r="C4868" t="s">
        <v>10733</v>
      </c>
      <c r="D4868" t="s">
        <v>327</v>
      </c>
      <c r="E4868" t="s">
        <v>10734</v>
      </c>
      <c r="F4868">
        <v>3</v>
      </c>
      <c r="G4868">
        <v>3</v>
      </c>
      <c r="H4868">
        <f t="shared" si="253"/>
        <v>9</v>
      </c>
      <c r="P4868" s="10"/>
      <c r="Q4868" s="10"/>
    </row>
    <row r="4869" spans="1:17" x14ac:dyDescent="0.25">
      <c r="A4869">
        <f t="shared" si="254"/>
        <v>0</v>
      </c>
      <c r="B4869">
        <v>2006</v>
      </c>
      <c r="C4869" t="s">
        <v>10735</v>
      </c>
      <c r="D4869" t="s">
        <v>1735</v>
      </c>
      <c r="E4869" t="s">
        <v>10736</v>
      </c>
      <c r="F4869">
        <v>3</v>
      </c>
      <c r="G4869">
        <v>3</v>
      </c>
      <c r="H4869">
        <f t="shared" si="253"/>
        <v>9</v>
      </c>
      <c r="P4869" s="10"/>
      <c r="Q4869" s="10"/>
    </row>
    <row r="4870" spans="1:17" x14ac:dyDescent="0.25">
      <c r="A4870">
        <f t="shared" si="254"/>
        <v>0</v>
      </c>
      <c r="B4870">
        <v>2006</v>
      </c>
      <c r="C4870" t="s">
        <v>10737</v>
      </c>
      <c r="D4870" t="s">
        <v>9878</v>
      </c>
      <c r="E4870" t="s">
        <v>10738</v>
      </c>
      <c r="F4870">
        <v>4</v>
      </c>
      <c r="G4870">
        <v>4</v>
      </c>
      <c r="H4870">
        <f t="shared" si="253"/>
        <v>16</v>
      </c>
      <c r="P4870" s="10"/>
      <c r="Q4870" s="10"/>
    </row>
    <row r="4871" spans="1:17" x14ac:dyDescent="0.25">
      <c r="A4871">
        <f t="shared" si="254"/>
        <v>0</v>
      </c>
      <c r="B4871">
        <v>2006</v>
      </c>
      <c r="C4871" t="s">
        <v>10739</v>
      </c>
      <c r="D4871" t="s">
        <v>364</v>
      </c>
      <c r="E4871" t="s">
        <v>10740</v>
      </c>
      <c r="F4871">
        <v>3</v>
      </c>
      <c r="G4871">
        <v>4</v>
      </c>
      <c r="H4871">
        <f t="shared" si="253"/>
        <v>16</v>
      </c>
      <c r="P4871" s="10"/>
      <c r="Q4871" s="10"/>
    </row>
    <row r="4872" spans="1:17" x14ac:dyDescent="0.25">
      <c r="A4872">
        <f t="shared" si="254"/>
        <v>0</v>
      </c>
      <c r="B4872">
        <v>2006</v>
      </c>
      <c r="C4872" t="s">
        <v>10741</v>
      </c>
      <c r="D4872" t="s">
        <v>364</v>
      </c>
      <c r="E4872" t="s">
        <v>10742</v>
      </c>
      <c r="F4872">
        <v>3</v>
      </c>
      <c r="G4872">
        <v>4</v>
      </c>
      <c r="H4872">
        <f t="shared" si="253"/>
        <v>16</v>
      </c>
      <c r="P4872" s="10"/>
      <c r="Q4872" s="10"/>
    </row>
    <row r="4873" spans="1:17" x14ac:dyDescent="0.25">
      <c r="A4873">
        <f t="shared" si="254"/>
        <v>0</v>
      </c>
      <c r="B4873">
        <v>2006</v>
      </c>
      <c r="C4873" t="s">
        <v>10743</v>
      </c>
      <c r="D4873" t="s">
        <v>10744</v>
      </c>
      <c r="E4873" t="s">
        <v>10745</v>
      </c>
      <c r="F4873">
        <v>2</v>
      </c>
      <c r="G4873">
        <v>4</v>
      </c>
      <c r="H4873">
        <f t="shared" si="253"/>
        <v>16</v>
      </c>
      <c r="P4873" s="10"/>
      <c r="Q4873" s="10"/>
    </row>
    <row r="4874" spans="1:17" x14ac:dyDescent="0.25">
      <c r="A4874">
        <f t="shared" si="254"/>
        <v>0</v>
      </c>
      <c r="B4874">
        <v>2006</v>
      </c>
      <c r="C4874" t="s">
        <v>10746</v>
      </c>
      <c r="D4874" t="s">
        <v>815</v>
      </c>
      <c r="E4874" t="s">
        <v>10747</v>
      </c>
      <c r="F4874">
        <v>2</v>
      </c>
      <c r="G4874">
        <v>4</v>
      </c>
      <c r="H4874">
        <f t="shared" si="253"/>
        <v>16</v>
      </c>
      <c r="P4874" s="10"/>
      <c r="Q4874" s="10"/>
    </row>
    <row r="4875" spans="1:17" x14ac:dyDescent="0.25">
      <c r="A4875">
        <f t="shared" si="254"/>
        <v>0</v>
      </c>
      <c r="B4875">
        <v>2006</v>
      </c>
      <c r="C4875" t="s">
        <v>10748</v>
      </c>
      <c r="D4875" t="s">
        <v>3002</v>
      </c>
      <c r="E4875" t="s">
        <v>10749</v>
      </c>
      <c r="F4875">
        <v>4</v>
      </c>
      <c r="G4875">
        <v>4</v>
      </c>
      <c r="H4875">
        <f t="shared" si="253"/>
        <v>16</v>
      </c>
      <c r="P4875" s="10"/>
      <c r="Q4875" s="10"/>
    </row>
    <row r="4876" spans="1:17" x14ac:dyDescent="0.25">
      <c r="A4876">
        <f t="shared" si="254"/>
        <v>0</v>
      </c>
      <c r="B4876">
        <v>2006</v>
      </c>
      <c r="C4876" t="s">
        <v>10750</v>
      </c>
      <c r="D4876" t="s">
        <v>5563</v>
      </c>
      <c r="E4876" t="s">
        <v>10751</v>
      </c>
      <c r="F4876">
        <v>3</v>
      </c>
      <c r="G4876">
        <v>4</v>
      </c>
      <c r="H4876">
        <f t="shared" si="253"/>
        <v>16</v>
      </c>
      <c r="P4876" s="10"/>
      <c r="Q4876" s="10"/>
    </row>
    <row r="4877" spans="1:17" x14ac:dyDescent="0.25">
      <c r="A4877">
        <f t="shared" si="254"/>
        <v>0</v>
      </c>
      <c r="B4877">
        <v>2006</v>
      </c>
      <c r="C4877" t="s">
        <v>10752</v>
      </c>
      <c r="D4877" t="s">
        <v>1385</v>
      </c>
      <c r="E4877" t="s">
        <v>10753</v>
      </c>
      <c r="F4877">
        <v>2</v>
      </c>
      <c r="G4877">
        <v>4</v>
      </c>
      <c r="H4877">
        <f t="shared" si="253"/>
        <v>16</v>
      </c>
      <c r="P4877" s="10"/>
      <c r="Q4877" s="10"/>
    </row>
    <row r="4878" spans="1:17" x14ac:dyDescent="0.25">
      <c r="A4878">
        <f t="shared" si="254"/>
        <v>0</v>
      </c>
      <c r="B4878">
        <v>2006</v>
      </c>
      <c r="C4878" t="s">
        <v>10754</v>
      </c>
      <c r="D4878" t="s">
        <v>327</v>
      </c>
      <c r="E4878" t="s">
        <v>10755</v>
      </c>
      <c r="F4878">
        <v>2</v>
      </c>
      <c r="G4878">
        <v>2</v>
      </c>
      <c r="H4878">
        <f t="shared" si="253"/>
        <v>4</v>
      </c>
      <c r="P4878" s="10"/>
      <c r="Q4878" s="10"/>
    </row>
    <row r="4879" spans="1:17" x14ac:dyDescent="0.25">
      <c r="A4879">
        <f t="shared" si="254"/>
        <v>0</v>
      </c>
      <c r="B4879">
        <v>2006</v>
      </c>
      <c r="C4879" t="s">
        <v>10756</v>
      </c>
      <c r="D4879" t="s">
        <v>315</v>
      </c>
      <c r="E4879" t="s">
        <v>10757</v>
      </c>
      <c r="F4879">
        <v>5</v>
      </c>
      <c r="G4879">
        <v>3</v>
      </c>
      <c r="H4879">
        <f t="shared" si="253"/>
        <v>9</v>
      </c>
      <c r="P4879" s="10"/>
      <c r="Q4879" s="10"/>
    </row>
    <row r="4880" spans="1:17" x14ac:dyDescent="0.25">
      <c r="A4880">
        <f t="shared" si="254"/>
        <v>0</v>
      </c>
      <c r="B4880">
        <v>2006</v>
      </c>
      <c r="C4880" t="s">
        <v>10758</v>
      </c>
      <c r="D4880" t="s">
        <v>2459</v>
      </c>
      <c r="E4880" t="s">
        <v>10759</v>
      </c>
      <c r="F4880">
        <v>5</v>
      </c>
      <c r="G4880">
        <v>4</v>
      </c>
      <c r="H4880">
        <f t="shared" si="253"/>
        <v>16</v>
      </c>
      <c r="P4880" s="10"/>
      <c r="Q4880" s="10"/>
    </row>
    <row r="4881" spans="1:17" x14ac:dyDescent="0.25">
      <c r="A4881">
        <f t="shared" si="254"/>
        <v>0</v>
      </c>
      <c r="B4881">
        <v>2006</v>
      </c>
      <c r="C4881" t="s">
        <v>10760</v>
      </c>
      <c r="D4881" t="s">
        <v>403</v>
      </c>
      <c r="E4881" t="s">
        <v>10761</v>
      </c>
      <c r="F4881">
        <v>2</v>
      </c>
      <c r="G4881">
        <v>4</v>
      </c>
      <c r="H4881">
        <f t="shared" si="253"/>
        <v>16</v>
      </c>
      <c r="P4881" s="10"/>
      <c r="Q4881" s="10"/>
    </row>
    <row r="4882" spans="1:17" x14ac:dyDescent="0.25">
      <c r="A4882">
        <f t="shared" si="254"/>
        <v>0</v>
      </c>
      <c r="B4882">
        <v>2006</v>
      </c>
      <c r="C4882" t="s">
        <v>10762</v>
      </c>
      <c r="D4882" t="s">
        <v>324</v>
      </c>
      <c r="E4882" t="s">
        <v>10763</v>
      </c>
      <c r="F4882">
        <v>4</v>
      </c>
      <c r="G4882">
        <v>4</v>
      </c>
      <c r="H4882">
        <f t="shared" si="253"/>
        <v>16</v>
      </c>
      <c r="P4882" s="10"/>
      <c r="Q4882" s="10"/>
    </row>
    <row r="4883" spans="1:17" x14ac:dyDescent="0.25">
      <c r="A4883">
        <f t="shared" si="254"/>
        <v>0</v>
      </c>
      <c r="B4883">
        <v>2006</v>
      </c>
      <c r="C4883" t="s">
        <v>10764</v>
      </c>
      <c r="D4883" t="s">
        <v>5204</v>
      </c>
      <c r="E4883" t="s">
        <v>10765</v>
      </c>
      <c r="F4883">
        <v>2</v>
      </c>
      <c r="G4883">
        <v>2</v>
      </c>
      <c r="H4883">
        <f t="shared" si="253"/>
        <v>4</v>
      </c>
      <c r="P4883" s="10"/>
      <c r="Q4883" s="10"/>
    </row>
    <row r="4884" spans="1:17" x14ac:dyDescent="0.25">
      <c r="A4884">
        <f t="shared" si="254"/>
        <v>0</v>
      </c>
      <c r="B4884">
        <v>2006</v>
      </c>
      <c r="C4884" t="s">
        <v>10766</v>
      </c>
      <c r="D4884" t="s">
        <v>484</v>
      </c>
      <c r="E4884" t="s">
        <v>10767</v>
      </c>
      <c r="F4884">
        <v>4</v>
      </c>
      <c r="G4884">
        <v>1</v>
      </c>
      <c r="H4884">
        <f t="shared" si="253"/>
        <v>1</v>
      </c>
      <c r="P4884" s="10"/>
      <c r="Q4884" s="10"/>
    </row>
    <row r="4885" spans="1:17" x14ac:dyDescent="0.25">
      <c r="A4885">
        <f t="shared" si="254"/>
        <v>0</v>
      </c>
      <c r="B4885">
        <v>2006</v>
      </c>
      <c r="C4885" t="s">
        <v>10768</v>
      </c>
      <c r="D4885" t="s">
        <v>2766</v>
      </c>
      <c r="E4885" t="s">
        <v>10769</v>
      </c>
      <c r="F4885">
        <v>5</v>
      </c>
      <c r="G4885">
        <v>4</v>
      </c>
      <c r="H4885">
        <f t="shared" si="253"/>
        <v>16</v>
      </c>
      <c r="P4885" s="10"/>
      <c r="Q4885" s="10"/>
    </row>
    <row r="4886" spans="1:17" x14ac:dyDescent="0.25">
      <c r="A4886">
        <f t="shared" si="254"/>
        <v>0</v>
      </c>
      <c r="B4886">
        <v>2006</v>
      </c>
      <c r="C4886" t="s">
        <v>10770</v>
      </c>
      <c r="D4886" t="s">
        <v>392</v>
      </c>
      <c r="E4886" t="s">
        <v>10771</v>
      </c>
      <c r="F4886">
        <v>2</v>
      </c>
      <c r="G4886">
        <v>4</v>
      </c>
      <c r="H4886">
        <f t="shared" si="253"/>
        <v>16</v>
      </c>
      <c r="P4886" s="10"/>
      <c r="Q4886" s="10"/>
    </row>
    <row r="4887" spans="1:17" x14ac:dyDescent="0.25">
      <c r="A4887">
        <f t="shared" si="254"/>
        <v>0</v>
      </c>
      <c r="B4887">
        <v>2006</v>
      </c>
      <c r="C4887" t="s">
        <v>10772</v>
      </c>
      <c r="D4887" t="s">
        <v>392</v>
      </c>
      <c r="E4887" t="s">
        <v>10773</v>
      </c>
      <c r="F4887">
        <v>4</v>
      </c>
      <c r="G4887">
        <v>4</v>
      </c>
      <c r="H4887">
        <f t="shared" si="253"/>
        <v>16</v>
      </c>
      <c r="P4887" s="10"/>
      <c r="Q4887" s="10"/>
    </row>
    <row r="4888" spans="1:17" x14ac:dyDescent="0.25">
      <c r="A4888">
        <f t="shared" si="254"/>
        <v>0</v>
      </c>
      <c r="B4888">
        <v>2006</v>
      </c>
      <c r="C4888" t="s">
        <v>10774</v>
      </c>
      <c r="D4888" t="s">
        <v>2879</v>
      </c>
      <c r="E4888" t="s">
        <v>10775</v>
      </c>
      <c r="F4888">
        <v>3</v>
      </c>
      <c r="G4888">
        <v>4</v>
      </c>
      <c r="H4888">
        <f t="shared" si="253"/>
        <v>16</v>
      </c>
      <c r="P4888" s="10"/>
      <c r="Q4888" s="10"/>
    </row>
    <row r="4889" spans="1:17" x14ac:dyDescent="0.25">
      <c r="A4889">
        <f t="shared" si="254"/>
        <v>0</v>
      </c>
      <c r="B4889">
        <v>2006</v>
      </c>
      <c r="C4889" t="s">
        <v>10776</v>
      </c>
      <c r="D4889" t="s">
        <v>5563</v>
      </c>
      <c r="E4889" t="s">
        <v>10777</v>
      </c>
      <c r="F4889">
        <v>3</v>
      </c>
      <c r="G4889">
        <v>4</v>
      </c>
      <c r="H4889">
        <f t="shared" si="253"/>
        <v>16</v>
      </c>
      <c r="P4889" s="10"/>
      <c r="Q4889" s="10"/>
    </row>
    <row r="4890" spans="1:17" x14ac:dyDescent="0.25">
      <c r="A4890">
        <f t="shared" si="254"/>
        <v>0</v>
      </c>
      <c r="B4890">
        <v>2006</v>
      </c>
      <c r="C4890" t="s">
        <v>10778</v>
      </c>
      <c r="D4890" t="s">
        <v>437</v>
      </c>
      <c r="E4890" t="s">
        <v>10779</v>
      </c>
      <c r="F4890">
        <v>5</v>
      </c>
      <c r="G4890">
        <v>4</v>
      </c>
      <c r="H4890">
        <f t="shared" si="253"/>
        <v>16</v>
      </c>
      <c r="P4890" s="10"/>
      <c r="Q4890" s="10"/>
    </row>
    <row r="4891" spans="1:17" x14ac:dyDescent="0.25">
      <c r="A4891">
        <f t="shared" si="254"/>
        <v>0</v>
      </c>
      <c r="B4891">
        <v>2006</v>
      </c>
      <c r="C4891" t="s">
        <v>10780</v>
      </c>
      <c r="D4891" t="s">
        <v>2634</v>
      </c>
      <c r="E4891" t="s">
        <v>10781</v>
      </c>
      <c r="F4891">
        <v>2</v>
      </c>
      <c r="G4891">
        <v>4</v>
      </c>
      <c r="H4891">
        <f t="shared" si="253"/>
        <v>16</v>
      </c>
      <c r="P4891" s="10"/>
      <c r="Q4891" s="10"/>
    </row>
    <row r="4892" spans="1:17" x14ac:dyDescent="0.25">
      <c r="A4892">
        <f t="shared" si="254"/>
        <v>0</v>
      </c>
      <c r="B4892">
        <v>2006</v>
      </c>
      <c r="C4892" t="s">
        <v>10782</v>
      </c>
      <c r="D4892" t="s">
        <v>2041</v>
      </c>
      <c r="E4892" t="s">
        <v>10783</v>
      </c>
      <c r="F4892">
        <v>3</v>
      </c>
      <c r="G4892">
        <v>3</v>
      </c>
      <c r="H4892">
        <f t="shared" si="253"/>
        <v>9</v>
      </c>
      <c r="P4892" s="10"/>
      <c r="Q4892" s="10"/>
    </row>
    <row r="4893" spans="1:17" x14ac:dyDescent="0.25">
      <c r="A4893">
        <f t="shared" si="254"/>
        <v>0</v>
      </c>
      <c r="B4893">
        <v>2006</v>
      </c>
      <c r="C4893" t="s">
        <v>10784</v>
      </c>
      <c r="D4893" t="s">
        <v>10785</v>
      </c>
      <c r="E4893" t="s">
        <v>7482</v>
      </c>
      <c r="F4893">
        <v>3</v>
      </c>
      <c r="G4893">
        <v>3</v>
      </c>
      <c r="H4893">
        <f t="shared" si="253"/>
        <v>9</v>
      </c>
      <c r="P4893" s="10"/>
      <c r="Q4893" s="10"/>
    </row>
    <row r="4894" spans="1:17" x14ac:dyDescent="0.25">
      <c r="A4894">
        <f t="shared" si="254"/>
        <v>0</v>
      </c>
      <c r="B4894">
        <v>2006</v>
      </c>
      <c r="C4894" t="s">
        <v>10786</v>
      </c>
      <c r="D4894" t="s">
        <v>1208</v>
      </c>
      <c r="E4894" t="s">
        <v>10787</v>
      </c>
      <c r="F4894">
        <v>2</v>
      </c>
      <c r="G4894">
        <v>4</v>
      </c>
      <c r="H4894">
        <f t="shared" si="253"/>
        <v>16</v>
      </c>
      <c r="P4894" s="10"/>
      <c r="Q4894" s="10"/>
    </row>
    <row r="4895" spans="1:17" x14ac:dyDescent="0.25">
      <c r="A4895">
        <f t="shared" si="254"/>
        <v>0</v>
      </c>
      <c r="B4895">
        <v>2006</v>
      </c>
      <c r="C4895" t="s">
        <v>10788</v>
      </c>
      <c r="D4895" t="s">
        <v>10789</v>
      </c>
      <c r="E4895" t="s">
        <v>10790</v>
      </c>
      <c r="F4895">
        <v>3</v>
      </c>
      <c r="G4895">
        <v>2</v>
      </c>
      <c r="H4895">
        <f t="shared" si="253"/>
        <v>4</v>
      </c>
      <c r="P4895" s="10"/>
      <c r="Q4895" s="10"/>
    </row>
    <row r="4896" spans="1:17" x14ac:dyDescent="0.25">
      <c r="A4896">
        <f t="shared" si="254"/>
        <v>0</v>
      </c>
      <c r="B4896">
        <v>2006</v>
      </c>
      <c r="C4896" t="s">
        <v>10791</v>
      </c>
      <c r="D4896" t="s">
        <v>1222</v>
      </c>
      <c r="E4896" t="s">
        <v>10792</v>
      </c>
      <c r="F4896">
        <v>2</v>
      </c>
      <c r="G4896">
        <v>4</v>
      </c>
      <c r="H4896">
        <f t="shared" si="253"/>
        <v>16</v>
      </c>
      <c r="P4896" s="10"/>
      <c r="Q4896" s="10"/>
    </row>
    <row r="4897" spans="1:17" x14ac:dyDescent="0.25">
      <c r="A4897">
        <f t="shared" si="254"/>
        <v>0</v>
      </c>
      <c r="B4897">
        <v>2006</v>
      </c>
      <c r="C4897" t="s">
        <v>10793</v>
      </c>
      <c r="D4897" t="s">
        <v>10794</v>
      </c>
      <c r="E4897" t="s">
        <v>10795</v>
      </c>
      <c r="F4897">
        <v>4</v>
      </c>
      <c r="G4897">
        <v>4</v>
      </c>
      <c r="H4897">
        <f t="shared" si="253"/>
        <v>16</v>
      </c>
      <c r="P4897" s="10"/>
      <c r="Q4897" s="10"/>
    </row>
    <row r="4898" spans="1:17" x14ac:dyDescent="0.25">
      <c r="A4898">
        <f t="shared" si="254"/>
        <v>0</v>
      </c>
      <c r="B4898">
        <v>2006</v>
      </c>
      <c r="C4898" t="s">
        <v>10796</v>
      </c>
      <c r="D4898" t="s">
        <v>10797</v>
      </c>
      <c r="E4898" t="s">
        <v>10798</v>
      </c>
      <c r="F4898">
        <v>4</v>
      </c>
      <c r="G4898">
        <v>4</v>
      </c>
      <c r="H4898">
        <f t="shared" si="253"/>
        <v>16</v>
      </c>
      <c r="P4898" s="10"/>
      <c r="Q4898" s="10"/>
    </row>
    <row r="4899" spans="1:17" x14ac:dyDescent="0.25">
      <c r="A4899">
        <f t="shared" si="254"/>
        <v>0</v>
      </c>
      <c r="B4899">
        <v>2006</v>
      </c>
      <c r="C4899" t="s">
        <v>10799</v>
      </c>
      <c r="D4899" t="s">
        <v>312</v>
      </c>
      <c r="E4899" t="s">
        <v>10800</v>
      </c>
      <c r="F4899">
        <v>2</v>
      </c>
      <c r="G4899">
        <v>4</v>
      </c>
      <c r="H4899">
        <f t="shared" si="253"/>
        <v>16</v>
      </c>
      <c r="P4899" s="10"/>
      <c r="Q4899" s="10"/>
    </row>
    <row r="4900" spans="1:17" x14ac:dyDescent="0.25">
      <c r="A4900">
        <f t="shared" si="254"/>
        <v>0</v>
      </c>
      <c r="B4900">
        <v>2006</v>
      </c>
      <c r="C4900" t="s">
        <v>10801</v>
      </c>
      <c r="D4900" t="s">
        <v>2223</v>
      </c>
      <c r="E4900" t="s">
        <v>10802</v>
      </c>
      <c r="F4900">
        <v>3</v>
      </c>
      <c r="G4900">
        <v>2</v>
      </c>
      <c r="H4900">
        <f t="shared" si="253"/>
        <v>4</v>
      </c>
      <c r="P4900" s="10"/>
      <c r="Q4900" s="10"/>
    </row>
    <row r="4901" spans="1:17" x14ac:dyDescent="0.25">
      <c r="A4901">
        <f t="shared" si="254"/>
        <v>0</v>
      </c>
      <c r="B4901">
        <v>2006</v>
      </c>
      <c r="C4901" t="s">
        <v>10803</v>
      </c>
      <c r="D4901" t="s">
        <v>2397</v>
      </c>
      <c r="E4901" t="s">
        <v>10804</v>
      </c>
      <c r="F4901">
        <v>3</v>
      </c>
      <c r="G4901">
        <v>3</v>
      </c>
      <c r="H4901">
        <f t="shared" si="253"/>
        <v>9</v>
      </c>
      <c r="P4901" s="10"/>
      <c r="Q4901" s="10"/>
    </row>
    <row r="4902" spans="1:17" x14ac:dyDescent="0.25">
      <c r="A4902">
        <f t="shared" si="254"/>
        <v>0</v>
      </c>
      <c r="B4902">
        <v>2006</v>
      </c>
      <c r="C4902" t="s">
        <v>10805</v>
      </c>
      <c r="D4902" t="s">
        <v>3245</v>
      </c>
      <c r="E4902" t="s">
        <v>10806</v>
      </c>
      <c r="F4902">
        <v>3</v>
      </c>
      <c r="G4902">
        <v>3</v>
      </c>
      <c r="H4902">
        <f t="shared" si="253"/>
        <v>9</v>
      </c>
      <c r="P4902" s="10"/>
      <c r="Q4902" s="10"/>
    </row>
    <row r="4903" spans="1:17" x14ac:dyDescent="0.25">
      <c r="A4903">
        <f t="shared" si="254"/>
        <v>0</v>
      </c>
      <c r="B4903">
        <v>2006</v>
      </c>
      <c r="C4903" t="s">
        <v>10807</v>
      </c>
      <c r="D4903" t="s">
        <v>1930</v>
      </c>
      <c r="E4903" t="s">
        <v>10808</v>
      </c>
      <c r="F4903">
        <v>3</v>
      </c>
      <c r="G4903">
        <v>3</v>
      </c>
      <c r="H4903">
        <f t="shared" si="253"/>
        <v>9</v>
      </c>
      <c r="P4903" s="10"/>
      <c r="Q4903" s="10"/>
    </row>
    <row r="4904" spans="1:17" x14ac:dyDescent="0.25">
      <c r="A4904">
        <f t="shared" si="254"/>
        <v>0</v>
      </c>
      <c r="B4904">
        <v>2006</v>
      </c>
      <c r="C4904" t="s">
        <v>10809</v>
      </c>
      <c r="D4904" t="s">
        <v>327</v>
      </c>
      <c r="E4904" t="s">
        <v>10810</v>
      </c>
      <c r="F4904">
        <v>2</v>
      </c>
      <c r="G4904">
        <v>4</v>
      </c>
      <c r="H4904">
        <f t="shared" si="253"/>
        <v>16</v>
      </c>
      <c r="P4904" s="10"/>
      <c r="Q4904" s="10"/>
    </row>
    <row r="4905" spans="1:17" x14ac:dyDescent="0.25">
      <c r="A4905">
        <f t="shared" si="254"/>
        <v>0</v>
      </c>
      <c r="B4905">
        <v>2006</v>
      </c>
      <c r="C4905" t="s">
        <v>10811</v>
      </c>
      <c r="D4905" t="s">
        <v>4388</v>
      </c>
      <c r="E4905" t="s">
        <v>10812</v>
      </c>
      <c r="F4905">
        <v>3</v>
      </c>
      <c r="G4905">
        <v>4</v>
      </c>
      <c r="H4905">
        <f t="shared" si="253"/>
        <v>16</v>
      </c>
      <c r="P4905" s="10"/>
      <c r="Q4905" s="10"/>
    </row>
    <row r="4906" spans="1:17" x14ac:dyDescent="0.25">
      <c r="A4906">
        <f t="shared" si="254"/>
        <v>0</v>
      </c>
      <c r="B4906">
        <v>2006</v>
      </c>
      <c r="C4906" t="s">
        <v>10813</v>
      </c>
      <c r="D4906" t="s">
        <v>1598</v>
      </c>
      <c r="E4906" t="s">
        <v>10814</v>
      </c>
      <c r="F4906">
        <v>2</v>
      </c>
      <c r="G4906">
        <v>4</v>
      </c>
      <c r="H4906">
        <f t="shared" si="253"/>
        <v>16</v>
      </c>
      <c r="P4906" s="10"/>
      <c r="Q4906" s="10"/>
    </row>
    <row r="4907" spans="1:17" x14ac:dyDescent="0.25">
      <c r="A4907">
        <f t="shared" si="254"/>
        <v>0</v>
      </c>
      <c r="B4907">
        <v>2006</v>
      </c>
      <c r="C4907" t="s">
        <v>10815</v>
      </c>
      <c r="D4907" t="s">
        <v>364</v>
      </c>
      <c r="E4907" t="s">
        <v>10816</v>
      </c>
      <c r="F4907">
        <v>3</v>
      </c>
      <c r="G4907">
        <v>4</v>
      </c>
      <c r="H4907">
        <f t="shared" si="253"/>
        <v>16</v>
      </c>
      <c r="P4907" s="10"/>
      <c r="Q4907" s="10"/>
    </row>
    <row r="4908" spans="1:17" x14ac:dyDescent="0.25">
      <c r="A4908">
        <f t="shared" si="254"/>
        <v>0</v>
      </c>
      <c r="B4908">
        <v>2006</v>
      </c>
      <c r="C4908" t="s">
        <v>10817</v>
      </c>
      <c r="D4908" t="s">
        <v>1085</v>
      </c>
      <c r="E4908" t="s">
        <v>10818</v>
      </c>
      <c r="F4908">
        <v>5</v>
      </c>
      <c r="G4908">
        <v>4</v>
      </c>
      <c r="H4908">
        <f t="shared" si="253"/>
        <v>16</v>
      </c>
      <c r="P4908" s="10"/>
      <c r="Q4908" s="10"/>
    </row>
    <row r="4909" spans="1:17" x14ac:dyDescent="0.25">
      <c r="A4909">
        <f t="shared" si="254"/>
        <v>0</v>
      </c>
      <c r="B4909">
        <v>2006</v>
      </c>
      <c r="C4909" t="s">
        <v>10819</v>
      </c>
      <c r="D4909" t="s">
        <v>1764</v>
      </c>
      <c r="E4909" t="s">
        <v>10820</v>
      </c>
      <c r="F4909">
        <v>4</v>
      </c>
      <c r="G4909">
        <v>4</v>
      </c>
      <c r="H4909">
        <f t="shared" si="253"/>
        <v>16</v>
      </c>
      <c r="P4909" s="10"/>
      <c r="Q4909" s="10"/>
    </row>
    <row r="4910" spans="1:17" x14ac:dyDescent="0.25">
      <c r="A4910">
        <f t="shared" si="254"/>
        <v>0</v>
      </c>
      <c r="B4910">
        <v>2006</v>
      </c>
      <c r="C4910" t="s">
        <v>10821</v>
      </c>
      <c r="D4910" t="s">
        <v>911</v>
      </c>
      <c r="E4910" t="s">
        <v>10822</v>
      </c>
      <c r="F4910">
        <v>2</v>
      </c>
      <c r="G4910">
        <v>3</v>
      </c>
      <c r="H4910">
        <f t="shared" si="253"/>
        <v>9</v>
      </c>
      <c r="P4910" s="10"/>
      <c r="Q4910" s="10"/>
    </row>
    <row r="4911" spans="1:17" x14ac:dyDescent="0.25">
      <c r="A4911">
        <f t="shared" si="254"/>
        <v>0</v>
      </c>
      <c r="B4911">
        <v>2006</v>
      </c>
      <c r="C4911" t="s">
        <v>10823</v>
      </c>
      <c r="D4911" t="s">
        <v>392</v>
      </c>
      <c r="E4911" t="s">
        <v>10824</v>
      </c>
      <c r="F4911">
        <v>2</v>
      </c>
      <c r="G4911">
        <v>4</v>
      </c>
      <c r="H4911">
        <f t="shared" si="253"/>
        <v>16</v>
      </c>
      <c r="P4911" s="10"/>
      <c r="Q4911" s="10"/>
    </row>
    <row r="4912" spans="1:17" x14ac:dyDescent="0.25">
      <c r="A4912">
        <f t="shared" si="254"/>
        <v>0</v>
      </c>
      <c r="B4912">
        <v>2006</v>
      </c>
      <c r="C4912" t="s">
        <v>10825</v>
      </c>
      <c r="D4912" t="s">
        <v>10826</v>
      </c>
      <c r="E4912" t="s">
        <v>10827</v>
      </c>
      <c r="F4912">
        <v>2</v>
      </c>
      <c r="G4912">
        <v>3</v>
      </c>
      <c r="H4912">
        <f t="shared" si="253"/>
        <v>9</v>
      </c>
      <c r="P4912" s="10"/>
      <c r="Q4912" s="10"/>
    </row>
    <row r="4913" spans="1:17" x14ac:dyDescent="0.25">
      <c r="A4913">
        <f t="shared" si="254"/>
        <v>0</v>
      </c>
      <c r="B4913">
        <v>2006</v>
      </c>
      <c r="C4913" t="s">
        <v>10828</v>
      </c>
      <c r="D4913" t="s">
        <v>392</v>
      </c>
      <c r="E4913" t="s">
        <v>10829</v>
      </c>
      <c r="F4913">
        <v>2</v>
      </c>
      <c r="G4913">
        <v>4</v>
      </c>
      <c r="H4913">
        <f t="shared" si="253"/>
        <v>16</v>
      </c>
      <c r="P4913" s="10"/>
      <c r="Q4913" s="10"/>
    </row>
    <row r="4914" spans="1:17" x14ac:dyDescent="0.25">
      <c r="A4914">
        <f t="shared" si="254"/>
        <v>0</v>
      </c>
      <c r="B4914">
        <v>2006</v>
      </c>
      <c r="C4914" t="s">
        <v>10830</v>
      </c>
      <c r="D4914" t="s">
        <v>2637</v>
      </c>
      <c r="E4914" t="s">
        <v>10831</v>
      </c>
      <c r="F4914">
        <v>2</v>
      </c>
      <c r="G4914">
        <v>4</v>
      </c>
      <c r="H4914">
        <f t="shared" si="253"/>
        <v>16</v>
      </c>
      <c r="P4914" s="10"/>
      <c r="Q4914" s="10"/>
    </row>
    <row r="4915" spans="1:17" x14ac:dyDescent="0.25">
      <c r="A4915">
        <f t="shared" si="254"/>
        <v>0</v>
      </c>
      <c r="B4915">
        <v>2006</v>
      </c>
      <c r="C4915" t="s">
        <v>10832</v>
      </c>
      <c r="D4915" t="s">
        <v>911</v>
      </c>
      <c r="E4915" t="s">
        <v>10833</v>
      </c>
      <c r="F4915">
        <v>2</v>
      </c>
      <c r="G4915">
        <v>4</v>
      </c>
      <c r="H4915">
        <f t="shared" si="253"/>
        <v>16</v>
      </c>
      <c r="P4915" s="10"/>
      <c r="Q4915" s="10"/>
    </row>
    <row r="4916" spans="1:17" x14ac:dyDescent="0.25">
      <c r="A4916">
        <f t="shared" si="254"/>
        <v>0</v>
      </c>
      <c r="B4916">
        <v>2006</v>
      </c>
      <c r="C4916" t="s">
        <v>10834</v>
      </c>
      <c r="D4916" t="s">
        <v>843</v>
      </c>
      <c r="E4916" t="s">
        <v>10835</v>
      </c>
      <c r="F4916">
        <v>5</v>
      </c>
      <c r="G4916">
        <v>4</v>
      </c>
      <c r="H4916">
        <f t="shared" ref="H4916:H4979" si="255">G4916^2</f>
        <v>16</v>
      </c>
      <c r="P4916" s="10"/>
      <c r="Q4916" s="10"/>
    </row>
    <row r="4917" spans="1:17" x14ac:dyDescent="0.25">
      <c r="A4917">
        <f t="shared" ref="A4917:A4980" si="256">IF(C4917=C4916,1,0)</f>
        <v>0</v>
      </c>
      <c r="B4917">
        <v>2006</v>
      </c>
      <c r="C4917" t="s">
        <v>10836</v>
      </c>
      <c r="D4917" t="s">
        <v>8202</v>
      </c>
      <c r="E4917" t="s">
        <v>10837</v>
      </c>
      <c r="F4917">
        <v>3</v>
      </c>
      <c r="G4917">
        <v>3</v>
      </c>
      <c r="H4917">
        <f t="shared" si="255"/>
        <v>9</v>
      </c>
      <c r="P4917" s="10"/>
      <c r="Q4917" s="10"/>
    </row>
    <row r="4918" spans="1:17" x14ac:dyDescent="0.25">
      <c r="A4918">
        <f t="shared" si="256"/>
        <v>0</v>
      </c>
      <c r="B4918">
        <v>2006</v>
      </c>
      <c r="C4918" t="s">
        <v>10838</v>
      </c>
      <c r="D4918" t="s">
        <v>10839</v>
      </c>
      <c r="E4918" t="s">
        <v>10840</v>
      </c>
      <c r="F4918">
        <v>3</v>
      </c>
      <c r="G4918">
        <v>3</v>
      </c>
      <c r="H4918">
        <f t="shared" si="255"/>
        <v>9</v>
      </c>
      <c r="P4918" s="10"/>
      <c r="Q4918" s="10"/>
    </row>
    <row r="4919" spans="1:17" x14ac:dyDescent="0.25">
      <c r="A4919">
        <f t="shared" si="256"/>
        <v>0</v>
      </c>
      <c r="B4919">
        <v>2006</v>
      </c>
      <c r="C4919" t="s">
        <v>10841</v>
      </c>
      <c r="D4919" t="s">
        <v>3913</v>
      </c>
      <c r="E4919" t="s">
        <v>10842</v>
      </c>
      <c r="F4919">
        <v>3</v>
      </c>
      <c r="G4919">
        <v>3</v>
      </c>
      <c r="H4919">
        <f t="shared" si="255"/>
        <v>9</v>
      </c>
      <c r="P4919" s="10"/>
      <c r="Q4919" s="10"/>
    </row>
    <row r="4920" spans="1:17" x14ac:dyDescent="0.25">
      <c r="A4920">
        <f t="shared" si="256"/>
        <v>0</v>
      </c>
      <c r="B4920">
        <v>2006</v>
      </c>
      <c r="C4920" t="s">
        <v>10843</v>
      </c>
      <c r="D4920" t="s">
        <v>379</v>
      </c>
      <c r="E4920" t="s">
        <v>10844</v>
      </c>
      <c r="F4920">
        <v>3</v>
      </c>
      <c r="G4920">
        <v>3</v>
      </c>
      <c r="H4920">
        <f t="shared" si="255"/>
        <v>9</v>
      </c>
      <c r="P4920" s="10"/>
      <c r="Q4920" s="10"/>
    </row>
    <row r="4921" spans="1:17" x14ac:dyDescent="0.25">
      <c r="A4921">
        <f t="shared" si="256"/>
        <v>0</v>
      </c>
      <c r="B4921">
        <v>2006</v>
      </c>
      <c r="C4921" t="s">
        <v>10845</v>
      </c>
      <c r="D4921" t="s">
        <v>10846</v>
      </c>
      <c r="E4921" t="s">
        <v>10847</v>
      </c>
      <c r="F4921">
        <v>2</v>
      </c>
      <c r="G4921">
        <v>4</v>
      </c>
      <c r="H4921">
        <f t="shared" si="255"/>
        <v>16</v>
      </c>
      <c r="P4921" s="10"/>
      <c r="Q4921" s="10"/>
    </row>
    <row r="4922" spans="1:17" x14ac:dyDescent="0.25">
      <c r="A4922">
        <f t="shared" si="256"/>
        <v>0</v>
      </c>
      <c r="B4922">
        <v>2006</v>
      </c>
      <c r="C4922" t="s">
        <v>10848</v>
      </c>
      <c r="D4922" t="s">
        <v>683</v>
      </c>
      <c r="E4922" t="s">
        <v>10849</v>
      </c>
      <c r="F4922">
        <v>4</v>
      </c>
      <c r="G4922">
        <v>4</v>
      </c>
      <c r="H4922">
        <f t="shared" si="255"/>
        <v>16</v>
      </c>
      <c r="P4922" s="10"/>
      <c r="Q4922" s="10"/>
    </row>
    <row r="4923" spans="1:17" x14ac:dyDescent="0.25">
      <c r="A4923">
        <f t="shared" si="256"/>
        <v>0</v>
      </c>
      <c r="B4923">
        <v>2006</v>
      </c>
      <c r="C4923" t="s">
        <v>10850</v>
      </c>
      <c r="D4923" t="s">
        <v>5522</v>
      </c>
      <c r="E4923" t="s">
        <v>10851</v>
      </c>
      <c r="F4923">
        <v>3</v>
      </c>
      <c r="G4923">
        <v>2</v>
      </c>
      <c r="H4923">
        <f t="shared" si="255"/>
        <v>4</v>
      </c>
      <c r="P4923" s="10"/>
      <c r="Q4923" s="10"/>
    </row>
    <row r="4924" spans="1:17" x14ac:dyDescent="0.25">
      <c r="A4924">
        <f t="shared" si="256"/>
        <v>0</v>
      </c>
      <c r="B4924">
        <v>2006</v>
      </c>
      <c r="C4924" t="s">
        <v>10852</v>
      </c>
      <c r="D4924" t="s">
        <v>2442</v>
      </c>
      <c r="E4924" t="s">
        <v>10853</v>
      </c>
      <c r="F4924">
        <v>4</v>
      </c>
      <c r="G4924">
        <v>3</v>
      </c>
      <c r="H4924">
        <f t="shared" si="255"/>
        <v>9</v>
      </c>
      <c r="P4924" s="10"/>
      <c r="Q4924" s="10"/>
    </row>
    <row r="4925" spans="1:17" x14ac:dyDescent="0.25">
      <c r="A4925">
        <f t="shared" si="256"/>
        <v>0</v>
      </c>
      <c r="B4925">
        <v>2006</v>
      </c>
      <c r="C4925" t="s">
        <v>10854</v>
      </c>
      <c r="D4925" t="s">
        <v>2374</v>
      </c>
      <c r="E4925" t="s">
        <v>10855</v>
      </c>
      <c r="F4925">
        <v>2</v>
      </c>
      <c r="G4925">
        <v>4</v>
      </c>
      <c r="H4925">
        <f t="shared" si="255"/>
        <v>16</v>
      </c>
      <c r="P4925" s="10"/>
      <c r="Q4925" s="10"/>
    </row>
    <row r="4926" spans="1:17" x14ac:dyDescent="0.25">
      <c r="A4926">
        <f t="shared" si="256"/>
        <v>0</v>
      </c>
      <c r="B4926">
        <v>2006</v>
      </c>
      <c r="C4926" t="s">
        <v>10856</v>
      </c>
      <c r="D4926" t="s">
        <v>484</v>
      </c>
      <c r="E4926" t="s">
        <v>10857</v>
      </c>
      <c r="F4926">
        <v>2</v>
      </c>
      <c r="G4926">
        <v>2</v>
      </c>
      <c r="H4926">
        <f t="shared" si="255"/>
        <v>4</v>
      </c>
      <c r="P4926" s="10"/>
      <c r="Q4926" s="10"/>
    </row>
    <row r="4927" spans="1:17" x14ac:dyDescent="0.25">
      <c r="A4927">
        <f t="shared" si="256"/>
        <v>0</v>
      </c>
      <c r="B4927">
        <v>2006</v>
      </c>
      <c r="C4927" t="s">
        <v>10858</v>
      </c>
      <c r="D4927" t="s">
        <v>10859</v>
      </c>
      <c r="E4927" t="s">
        <v>10860</v>
      </c>
      <c r="F4927">
        <v>2</v>
      </c>
      <c r="G4927">
        <v>4</v>
      </c>
      <c r="H4927">
        <f t="shared" si="255"/>
        <v>16</v>
      </c>
      <c r="P4927" s="10"/>
      <c r="Q4927" s="10"/>
    </row>
    <row r="4928" spans="1:17" x14ac:dyDescent="0.25">
      <c r="A4928">
        <f t="shared" si="256"/>
        <v>0</v>
      </c>
      <c r="B4928">
        <v>2006</v>
      </c>
      <c r="C4928" t="s">
        <v>10861</v>
      </c>
      <c r="D4928" t="s">
        <v>1352</v>
      </c>
      <c r="E4928" t="s">
        <v>10862</v>
      </c>
      <c r="F4928">
        <v>2</v>
      </c>
      <c r="G4928">
        <v>4</v>
      </c>
      <c r="H4928">
        <f t="shared" si="255"/>
        <v>16</v>
      </c>
      <c r="P4928" s="10"/>
      <c r="Q4928" s="10"/>
    </row>
    <row r="4929" spans="1:17" x14ac:dyDescent="0.25">
      <c r="A4929">
        <f t="shared" si="256"/>
        <v>0</v>
      </c>
      <c r="B4929">
        <v>2006</v>
      </c>
      <c r="C4929" t="s">
        <v>10863</v>
      </c>
      <c r="D4929" t="s">
        <v>3926</v>
      </c>
      <c r="E4929" t="s">
        <v>10864</v>
      </c>
      <c r="F4929">
        <v>2</v>
      </c>
      <c r="G4929">
        <v>4</v>
      </c>
      <c r="H4929">
        <f t="shared" si="255"/>
        <v>16</v>
      </c>
      <c r="P4929" s="10"/>
      <c r="Q4929" s="10"/>
    </row>
    <row r="4930" spans="1:17" x14ac:dyDescent="0.25">
      <c r="A4930">
        <f t="shared" si="256"/>
        <v>0</v>
      </c>
      <c r="B4930">
        <v>2006</v>
      </c>
      <c r="C4930" t="s">
        <v>10865</v>
      </c>
      <c r="D4930" t="s">
        <v>392</v>
      </c>
      <c r="E4930" t="s">
        <v>10866</v>
      </c>
      <c r="F4930">
        <v>4</v>
      </c>
      <c r="G4930">
        <v>3</v>
      </c>
      <c r="H4930">
        <f t="shared" si="255"/>
        <v>9</v>
      </c>
      <c r="P4930" s="10"/>
      <c r="Q4930" s="10"/>
    </row>
    <row r="4931" spans="1:17" x14ac:dyDescent="0.25">
      <c r="A4931">
        <f t="shared" si="256"/>
        <v>0</v>
      </c>
      <c r="B4931">
        <v>2006</v>
      </c>
      <c r="C4931" t="s">
        <v>10867</v>
      </c>
      <c r="D4931" t="s">
        <v>315</v>
      </c>
      <c r="E4931" t="s">
        <v>10868</v>
      </c>
      <c r="F4931">
        <v>5</v>
      </c>
      <c r="G4931">
        <v>3</v>
      </c>
      <c r="H4931">
        <f t="shared" si="255"/>
        <v>9</v>
      </c>
      <c r="P4931" s="10"/>
      <c r="Q4931" s="10"/>
    </row>
    <row r="4932" spans="1:17" x14ac:dyDescent="0.25">
      <c r="A4932">
        <f t="shared" si="256"/>
        <v>0</v>
      </c>
      <c r="B4932">
        <v>2006</v>
      </c>
      <c r="C4932" t="s">
        <v>10869</v>
      </c>
      <c r="D4932" t="s">
        <v>392</v>
      </c>
      <c r="E4932" t="s">
        <v>10870</v>
      </c>
      <c r="F4932">
        <v>4</v>
      </c>
      <c r="G4932">
        <v>4</v>
      </c>
      <c r="H4932">
        <f t="shared" si="255"/>
        <v>16</v>
      </c>
      <c r="P4932" s="10"/>
      <c r="Q4932" s="10"/>
    </row>
    <row r="4933" spans="1:17" x14ac:dyDescent="0.25">
      <c r="A4933">
        <f t="shared" si="256"/>
        <v>0</v>
      </c>
      <c r="B4933">
        <v>2006</v>
      </c>
      <c r="C4933" t="s">
        <v>10871</v>
      </c>
      <c r="D4933" t="s">
        <v>458</v>
      </c>
      <c r="E4933" t="s">
        <v>10872</v>
      </c>
      <c r="F4933">
        <v>3</v>
      </c>
      <c r="G4933">
        <v>2</v>
      </c>
      <c r="H4933">
        <f t="shared" si="255"/>
        <v>4</v>
      </c>
      <c r="P4933" s="10"/>
      <c r="Q4933" s="10"/>
    </row>
    <row r="4934" spans="1:17" x14ac:dyDescent="0.25">
      <c r="A4934">
        <f t="shared" si="256"/>
        <v>0</v>
      </c>
      <c r="B4934">
        <v>2006</v>
      </c>
      <c r="C4934" t="s">
        <v>10873</v>
      </c>
      <c r="D4934" t="s">
        <v>688</v>
      </c>
      <c r="E4934" t="s">
        <v>10874</v>
      </c>
      <c r="F4934">
        <v>2</v>
      </c>
      <c r="G4934">
        <v>4</v>
      </c>
      <c r="H4934">
        <f t="shared" si="255"/>
        <v>16</v>
      </c>
      <c r="P4934" s="10"/>
      <c r="Q4934" s="10"/>
    </row>
    <row r="4935" spans="1:17" x14ac:dyDescent="0.25">
      <c r="A4935">
        <f t="shared" si="256"/>
        <v>0</v>
      </c>
      <c r="B4935">
        <v>2006</v>
      </c>
      <c r="C4935" t="s">
        <v>10875</v>
      </c>
      <c r="D4935" t="s">
        <v>5771</v>
      </c>
      <c r="E4935" t="s">
        <v>10876</v>
      </c>
      <c r="F4935">
        <v>2</v>
      </c>
      <c r="G4935">
        <v>4</v>
      </c>
      <c r="H4935">
        <f t="shared" si="255"/>
        <v>16</v>
      </c>
      <c r="P4935" s="10"/>
      <c r="Q4935" s="10"/>
    </row>
    <row r="4936" spans="1:17" x14ac:dyDescent="0.25">
      <c r="A4936">
        <f t="shared" si="256"/>
        <v>0</v>
      </c>
      <c r="B4936">
        <v>2006</v>
      </c>
      <c r="C4936" t="s">
        <v>10877</v>
      </c>
      <c r="D4936" t="s">
        <v>327</v>
      </c>
      <c r="E4936" t="s">
        <v>10878</v>
      </c>
      <c r="F4936">
        <v>2</v>
      </c>
      <c r="G4936">
        <v>4</v>
      </c>
      <c r="H4936">
        <f t="shared" si="255"/>
        <v>16</v>
      </c>
      <c r="P4936" s="10"/>
      <c r="Q4936" s="10"/>
    </row>
    <row r="4937" spans="1:17" x14ac:dyDescent="0.25">
      <c r="A4937">
        <f t="shared" si="256"/>
        <v>0</v>
      </c>
      <c r="B4937">
        <v>2006</v>
      </c>
      <c r="C4937" t="s">
        <v>10879</v>
      </c>
      <c r="D4937" t="s">
        <v>327</v>
      </c>
      <c r="E4937" t="s">
        <v>10880</v>
      </c>
      <c r="F4937">
        <v>5</v>
      </c>
      <c r="G4937">
        <v>4</v>
      </c>
      <c r="H4937">
        <f t="shared" si="255"/>
        <v>16</v>
      </c>
      <c r="P4937" s="10"/>
      <c r="Q4937" s="10"/>
    </row>
    <row r="4938" spans="1:17" x14ac:dyDescent="0.25">
      <c r="A4938">
        <f t="shared" si="256"/>
        <v>0</v>
      </c>
      <c r="B4938">
        <v>2006</v>
      </c>
      <c r="C4938" t="s">
        <v>10881</v>
      </c>
      <c r="D4938" t="s">
        <v>10882</v>
      </c>
      <c r="E4938" t="s">
        <v>10883</v>
      </c>
      <c r="F4938">
        <v>4</v>
      </c>
      <c r="G4938">
        <v>4</v>
      </c>
      <c r="H4938">
        <f t="shared" si="255"/>
        <v>16</v>
      </c>
      <c r="P4938" s="10"/>
      <c r="Q4938" s="10"/>
    </row>
    <row r="4939" spans="1:17" x14ac:dyDescent="0.25">
      <c r="A4939">
        <f t="shared" si="256"/>
        <v>0</v>
      </c>
      <c r="B4939">
        <v>2006</v>
      </c>
      <c r="C4939" t="s">
        <v>10884</v>
      </c>
      <c r="D4939" t="s">
        <v>437</v>
      </c>
      <c r="E4939" t="s">
        <v>10885</v>
      </c>
      <c r="F4939">
        <v>5</v>
      </c>
      <c r="G4939">
        <v>4</v>
      </c>
      <c r="H4939">
        <f t="shared" si="255"/>
        <v>16</v>
      </c>
      <c r="P4939" s="10"/>
      <c r="Q4939" s="10"/>
    </row>
    <row r="4940" spans="1:17" x14ac:dyDescent="0.25">
      <c r="A4940">
        <f t="shared" si="256"/>
        <v>0</v>
      </c>
      <c r="B4940">
        <v>2006</v>
      </c>
      <c r="C4940" t="s">
        <v>10886</v>
      </c>
      <c r="D4940" t="s">
        <v>1748</v>
      </c>
      <c r="E4940" t="s">
        <v>10887</v>
      </c>
      <c r="F4940">
        <v>3</v>
      </c>
      <c r="G4940">
        <v>3</v>
      </c>
      <c r="H4940">
        <f t="shared" si="255"/>
        <v>9</v>
      </c>
      <c r="P4940" s="10"/>
      <c r="Q4940" s="10"/>
    </row>
    <row r="4941" spans="1:17" x14ac:dyDescent="0.25">
      <c r="A4941">
        <f t="shared" si="256"/>
        <v>0</v>
      </c>
      <c r="B4941">
        <v>2006</v>
      </c>
      <c r="C4941" t="s">
        <v>10888</v>
      </c>
      <c r="D4941" t="s">
        <v>1352</v>
      </c>
      <c r="E4941" t="s">
        <v>10889</v>
      </c>
      <c r="F4941">
        <v>2</v>
      </c>
      <c r="G4941">
        <v>4</v>
      </c>
      <c r="H4941">
        <f t="shared" si="255"/>
        <v>16</v>
      </c>
      <c r="P4941" s="10"/>
      <c r="Q4941" s="10"/>
    </row>
    <row r="4942" spans="1:17" x14ac:dyDescent="0.25">
      <c r="A4942">
        <f t="shared" si="256"/>
        <v>0</v>
      </c>
      <c r="B4942">
        <v>2006</v>
      </c>
      <c r="C4942" t="s">
        <v>10890</v>
      </c>
      <c r="D4942" t="s">
        <v>7375</v>
      </c>
      <c r="E4942" t="s">
        <v>10891</v>
      </c>
      <c r="F4942">
        <v>2</v>
      </c>
      <c r="G4942">
        <v>3</v>
      </c>
      <c r="H4942">
        <f t="shared" si="255"/>
        <v>9</v>
      </c>
      <c r="P4942" s="10"/>
      <c r="Q4942" s="10"/>
    </row>
    <row r="4943" spans="1:17" x14ac:dyDescent="0.25">
      <c r="A4943">
        <f t="shared" si="256"/>
        <v>0</v>
      </c>
      <c r="B4943">
        <v>2006</v>
      </c>
      <c r="C4943" t="s">
        <v>10892</v>
      </c>
      <c r="D4943" t="s">
        <v>901</v>
      </c>
      <c r="E4943" t="s">
        <v>10893</v>
      </c>
      <c r="F4943">
        <v>3</v>
      </c>
      <c r="G4943">
        <v>4</v>
      </c>
      <c r="H4943">
        <f t="shared" si="255"/>
        <v>16</v>
      </c>
      <c r="P4943" s="10"/>
      <c r="Q4943" s="10"/>
    </row>
    <row r="4944" spans="1:17" x14ac:dyDescent="0.25">
      <c r="A4944">
        <f t="shared" si="256"/>
        <v>0</v>
      </c>
      <c r="B4944">
        <v>2006</v>
      </c>
      <c r="C4944" t="s">
        <v>10894</v>
      </c>
      <c r="D4944" t="s">
        <v>1527</v>
      </c>
      <c r="E4944" t="s">
        <v>6596</v>
      </c>
      <c r="F4944">
        <v>3</v>
      </c>
      <c r="G4944">
        <v>3</v>
      </c>
      <c r="H4944">
        <f t="shared" si="255"/>
        <v>9</v>
      </c>
      <c r="P4944" s="10"/>
      <c r="Q4944" s="10"/>
    </row>
    <row r="4945" spans="1:17" x14ac:dyDescent="0.25">
      <c r="A4945">
        <f t="shared" si="256"/>
        <v>0</v>
      </c>
      <c r="B4945">
        <v>2006</v>
      </c>
      <c r="C4945" t="s">
        <v>10895</v>
      </c>
      <c r="D4945" t="s">
        <v>330</v>
      </c>
      <c r="E4945" t="s">
        <v>10896</v>
      </c>
      <c r="F4945">
        <v>2</v>
      </c>
      <c r="G4945">
        <v>4</v>
      </c>
      <c r="H4945">
        <f t="shared" si="255"/>
        <v>16</v>
      </c>
      <c r="P4945" s="10"/>
      <c r="Q4945" s="10"/>
    </row>
    <row r="4946" spans="1:17" x14ac:dyDescent="0.25">
      <c r="A4946">
        <f t="shared" si="256"/>
        <v>0</v>
      </c>
      <c r="B4946">
        <v>2006</v>
      </c>
      <c r="C4946" t="s">
        <v>10897</v>
      </c>
      <c r="D4946" t="s">
        <v>9187</v>
      </c>
      <c r="E4946" t="s">
        <v>10898</v>
      </c>
      <c r="F4946">
        <v>2</v>
      </c>
      <c r="G4946">
        <v>4</v>
      </c>
      <c r="H4946">
        <f t="shared" si="255"/>
        <v>16</v>
      </c>
      <c r="P4946" s="10"/>
      <c r="Q4946" s="10"/>
    </row>
    <row r="4947" spans="1:17" x14ac:dyDescent="0.25">
      <c r="A4947">
        <f t="shared" si="256"/>
        <v>0</v>
      </c>
      <c r="B4947">
        <v>2006</v>
      </c>
      <c r="C4947" t="s">
        <v>10899</v>
      </c>
      <c r="D4947" t="s">
        <v>2936</v>
      </c>
      <c r="E4947" t="s">
        <v>10900</v>
      </c>
      <c r="F4947">
        <v>3</v>
      </c>
      <c r="G4947">
        <v>4</v>
      </c>
      <c r="H4947">
        <f t="shared" si="255"/>
        <v>16</v>
      </c>
      <c r="P4947" s="10"/>
      <c r="Q4947" s="10"/>
    </row>
    <row r="4948" spans="1:17" x14ac:dyDescent="0.25">
      <c r="A4948">
        <f t="shared" si="256"/>
        <v>0</v>
      </c>
      <c r="B4948">
        <v>2006</v>
      </c>
      <c r="C4948" t="s">
        <v>10901</v>
      </c>
      <c r="D4948" t="s">
        <v>2053</v>
      </c>
      <c r="E4948" t="s">
        <v>10902</v>
      </c>
      <c r="F4948">
        <v>2</v>
      </c>
      <c r="G4948">
        <v>3</v>
      </c>
      <c r="H4948">
        <f t="shared" si="255"/>
        <v>9</v>
      </c>
      <c r="P4948" s="10"/>
      <c r="Q4948" s="10"/>
    </row>
    <row r="4949" spans="1:17" x14ac:dyDescent="0.25">
      <c r="A4949">
        <f t="shared" si="256"/>
        <v>0</v>
      </c>
      <c r="B4949">
        <v>2006</v>
      </c>
      <c r="C4949" t="s">
        <v>10903</v>
      </c>
      <c r="D4949" t="s">
        <v>484</v>
      </c>
      <c r="E4949" t="s">
        <v>10904</v>
      </c>
      <c r="F4949">
        <v>2</v>
      </c>
      <c r="G4949">
        <v>4</v>
      </c>
      <c r="H4949">
        <f t="shared" si="255"/>
        <v>16</v>
      </c>
      <c r="P4949" s="10"/>
      <c r="Q4949" s="10"/>
    </row>
    <row r="4950" spans="1:17" x14ac:dyDescent="0.25">
      <c r="A4950">
        <f t="shared" si="256"/>
        <v>0</v>
      </c>
      <c r="B4950">
        <v>2006</v>
      </c>
      <c r="C4950" t="s">
        <v>10905</v>
      </c>
      <c r="D4950" t="s">
        <v>3255</v>
      </c>
      <c r="E4950" t="s">
        <v>10906</v>
      </c>
      <c r="F4950">
        <v>2</v>
      </c>
      <c r="G4950">
        <v>4</v>
      </c>
      <c r="H4950">
        <f t="shared" si="255"/>
        <v>16</v>
      </c>
      <c r="P4950" s="10"/>
      <c r="Q4950" s="10"/>
    </row>
    <row r="4951" spans="1:17" x14ac:dyDescent="0.25">
      <c r="A4951">
        <f t="shared" si="256"/>
        <v>0</v>
      </c>
      <c r="B4951">
        <v>2006</v>
      </c>
      <c r="C4951" t="s">
        <v>10907</v>
      </c>
      <c r="D4951" t="s">
        <v>2374</v>
      </c>
      <c r="E4951" t="s">
        <v>10908</v>
      </c>
      <c r="F4951">
        <v>2</v>
      </c>
      <c r="G4951">
        <v>4</v>
      </c>
      <c r="H4951">
        <f t="shared" si="255"/>
        <v>16</v>
      </c>
      <c r="P4951" s="10"/>
      <c r="Q4951" s="10"/>
    </row>
    <row r="4952" spans="1:17" x14ac:dyDescent="0.25">
      <c r="A4952">
        <f t="shared" si="256"/>
        <v>0</v>
      </c>
      <c r="B4952">
        <v>2006</v>
      </c>
      <c r="C4952" t="s">
        <v>10909</v>
      </c>
      <c r="D4952" t="s">
        <v>8142</v>
      </c>
      <c r="E4952" t="s">
        <v>10910</v>
      </c>
      <c r="F4952">
        <v>2</v>
      </c>
      <c r="G4952">
        <v>4</v>
      </c>
      <c r="H4952">
        <f t="shared" si="255"/>
        <v>16</v>
      </c>
      <c r="P4952" s="10"/>
      <c r="Q4952" s="10"/>
    </row>
    <row r="4953" spans="1:17" x14ac:dyDescent="0.25">
      <c r="A4953">
        <f t="shared" si="256"/>
        <v>0</v>
      </c>
      <c r="B4953">
        <v>2006</v>
      </c>
      <c r="C4953" t="s">
        <v>10911</v>
      </c>
      <c r="D4953" t="s">
        <v>10912</v>
      </c>
      <c r="E4953" t="s">
        <v>10913</v>
      </c>
      <c r="F4953">
        <v>2</v>
      </c>
      <c r="G4953">
        <v>4</v>
      </c>
      <c r="H4953">
        <f t="shared" si="255"/>
        <v>16</v>
      </c>
      <c r="P4953" s="10"/>
      <c r="Q4953" s="10"/>
    </row>
    <row r="4954" spans="1:17" x14ac:dyDescent="0.25">
      <c r="A4954">
        <f t="shared" si="256"/>
        <v>0</v>
      </c>
      <c r="B4954">
        <v>2006</v>
      </c>
      <c r="C4954" t="s">
        <v>10914</v>
      </c>
      <c r="D4954" t="s">
        <v>370</v>
      </c>
      <c r="E4954" t="s">
        <v>10915</v>
      </c>
      <c r="F4954">
        <v>2</v>
      </c>
      <c r="G4954">
        <v>4</v>
      </c>
      <c r="H4954">
        <f t="shared" si="255"/>
        <v>16</v>
      </c>
      <c r="P4954" s="10"/>
      <c r="Q4954" s="10"/>
    </row>
    <row r="4955" spans="1:17" x14ac:dyDescent="0.25">
      <c r="A4955">
        <f t="shared" si="256"/>
        <v>0</v>
      </c>
      <c r="B4955">
        <v>2006</v>
      </c>
      <c r="C4955" t="s">
        <v>10916</v>
      </c>
      <c r="D4955" t="s">
        <v>10917</v>
      </c>
      <c r="E4955" t="s">
        <v>10918</v>
      </c>
      <c r="F4955">
        <v>2</v>
      </c>
      <c r="G4955">
        <v>4</v>
      </c>
      <c r="H4955">
        <f t="shared" si="255"/>
        <v>16</v>
      </c>
      <c r="P4955" s="10"/>
      <c r="Q4955" s="10"/>
    </row>
    <row r="4956" spans="1:17" x14ac:dyDescent="0.25">
      <c r="A4956">
        <f t="shared" si="256"/>
        <v>0</v>
      </c>
      <c r="B4956">
        <v>2006</v>
      </c>
      <c r="C4956" t="s">
        <v>10919</v>
      </c>
      <c r="D4956" t="s">
        <v>2374</v>
      </c>
      <c r="E4956" t="s">
        <v>10920</v>
      </c>
      <c r="F4956">
        <v>2</v>
      </c>
      <c r="G4956">
        <v>4</v>
      </c>
      <c r="H4956">
        <f t="shared" si="255"/>
        <v>16</v>
      </c>
      <c r="P4956" s="10"/>
      <c r="Q4956" s="10"/>
    </row>
    <row r="4957" spans="1:17" x14ac:dyDescent="0.25">
      <c r="A4957">
        <f t="shared" si="256"/>
        <v>0</v>
      </c>
      <c r="B4957">
        <v>2006</v>
      </c>
      <c r="C4957" t="s">
        <v>10921</v>
      </c>
      <c r="D4957" t="s">
        <v>392</v>
      </c>
      <c r="E4957" t="s">
        <v>10922</v>
      </c>
      <c r="F4957">
        <v>2</v>
      </c>
      <c r="G4957">
        <v>4</v>
      </c>
      <c r="H4957">
        <f t="shared" si="255"/>
        <v>16</v>
      </c>
      <c r="P4957" s="10"/>
      <c r="Q4957" s="10"/>
    </row>
    <row r="4958" spans="1:17" x14ac:dyDescent="0.25">
      <c r="A4958">
        <f t="shared" si="256"/>
        <v>0</v>
      </c>
      <c r="B4958">
        <v>2006</v>
      </c>
      <c r="C4958" t="s">
        <v>10923</v>
      </c>
      <c r="D4958" t="s">
        <v>7345</v>
      </c>
      <c r="E4958" t="s">
        <v>10924</v>
      </c>
      <c r="F4958">
        <v>5</v>
      </c>
      <c r="G4958">
        <v>4</v>
      </c>
      <c r="H4958">
        <f t="shared" si="255"/>
        <v>16</v>
      </c>
      <c r="P4958" s="10"/>
      <c r="Q4958" s="10"/>
    </row>
    <row r="4959" spans="1:17" x14ac:dyDescent="0.25">
      <c r="A4959">
        <f t="shared" si="256"/>
        <v>0</v>
      </c>
      <c r="B4959">
        <v>2006</v>
      </c>
      <c r="C4959" t="s">
        <v>10925</v>
      </c>
      <c r="D4959" t="s">
        <v>10926</v>
      </c>
      <c r="E4959" t="s">
        <v>7482</v>
      </c>
      <c r="F4959">
        <v>4</v>
      </c>
      <c r="G4959">
        <v>2</v>
      </c>
      <c r="H4959">
        <f t="shared" si="255"/>
        <v>4</v>
      </c>
      <c r="P4959" s="10"/>
      <c r="Q4959" s="10"/>
    </row>
    <row r="4960" spans="1:17" x14ac:dyDescent="0.25">
      <c r="A4960">
        <f t="shared" si="256"/>
        <v>0</v>
      </c>
      <c r="B4960">
        <v>2006</v>
      </c>
      <c r="C4960" t="s">
        <v>10927</v>
      </c>
      <c r="D4960" t="s">
        <v>1939</v>
      </c>
      <c r="E4960" t="s">
        <v>10928</v>
      </c>
      <c r="F4960">
        <v>3</v>
      </c>
      <c r="G4960">
        <v>3</v>
      </c>
      <c r="H4960">
        <f t="shared" si="255"/>
        <v>9</v>
      </c>
      <c r="P4960" s="10"/>
      <c r="Q4960" s="10"/>
    </row>
    <row r="4961" spans="1:17" x14ac:dyDescent="0.25">
      <c r="A4961">
        <f t="shared" si="256"/>
        <v>0</v>
      </c>
      <c r="B4961">
        <v>2006</v>
      </c>
      <c r="C4961" t="s">
        <v>10929</v>
      </c>
      <c r="D4961" t="s">
        <v>10930</v>
      </c>
      <c r="E4961" t="s">
        <v>10931</v>
      </c>
      <c r="F4961">
        <v>3</v>
      </c>
      <c r="G4961">
        <v>4</v>
      </c>
      <c r="H4961">
        <f t="shared" si="255"/>
        <v>16</v>
      </c>
      <c r="P4961" s="10"/>
      <c r="Q4961" s="10"/>
    </row>
    <row r="4962" spans="1:17" x14ac:dyDescent="0.25">
      <c r="A4962">
        <f t="shared" si="256"/>
        <v>0</v>
      </c>
      <c r="B4962">
        <v>2006</v>
      </c>
      <c r="C4962" t="s">
        <v>10932</v>
      </c>
      <c r="D4962" t="s">
        <v>988</v>
      </c>
      <c r="E4962" t="s">
        <v>10933</v>
      </c>
      <c r="F4962">
        <v>2</v>
      </c>
      <c r="G4962">
        <v>4</v>
      </c>
      <c r="H4962">
        <f t="shared" si="255"/>
        <v>16</v>
      </c>
      <c r="P4962" s="10"/>
      <c r="Q4962" s="10"/>
    </row>
    <row r="4963" spans="1:17" x14ac:dyDescent="0.25">
      <c r="A4963">
        <f t="shared" si="256"/>
        <v>0</v>
      </c>
      <c r="B4963">
        <v>2006</v>
      </c>
      <c r="C4963" t="s">
        <v>10934</v>
      </c>
      <c r="D4963" t="s">
        <v>364</v>
      </c>
      <c r="E4963" t="s">
        <v>10935</v>
      </c>
      <c r="F4963">
        <v>4</v>
      </c>
      <c r="G4963">
        <v>3</v>
      </c>
      <c r="H4963">
        <f t="shared" si="255"/>
        <v>9</v>
      </c>
      <c r="P4963" s="10"/>
      <c r="Q4963" s="10"/>
    </row>
    <row r="4964" spans="1:17" x14ac:dyDescent="0.25">
      <c r="A4964">
        <f t="shared" si="256"/>
        <v>0</v>
      </c>
      <c r="B4964">
        <v>2006</v>
      </c>
      <c r="C4964" t="s">
        <v>10936</v>
      </c>
      <c r="D4964" t="s">
        <v>10937</v>
      </c>
      <c r="E4964" t="s">
        <v>10938</v>
      </c>
      <c r="F4964">
        <v>5</v>
      </c>
      <c r="G4964">
        <v>4</v>
      </c>
      <c r="H4964">
        <f t="shared" si="255"/>
        <v>16</v>
      </c>
      <c r="P4964" s="10"/>
      <c r="Q4964" s="10"/>
    </row>
    <row r="4965" spans="1:17" x14ac:dyDescent="0.25">
      <c r="A4965">
        <f t="shared" si="256"/>
        <v>0</v>
      </c>
      <c r="B4965">
        <v>2006</v>
      </c>
      <c r="C4965" t="s">
        <v>10939</v>
      </c>
      <c r="D4965" t="s">
        <v>10940</v>
      </c>
      <c r="E4965" t="s">
        <v>10941</v>
      </c>
      <c r="F4965">
        <v>2</v>
      </c>
      <c r="G4965">
        <v>4</v>
      </c>
      <c r="H4965">
        <f t="shared" si="255"/>
        <v>16</v>
      </c>
      <c r="P4965" s="10"/>
      <c r="Q4965" s="10"/>
    </row>
    <row r="4966" spans="1:17" x14ac:dyDescent="0.25">
      <c r="A4966">
        <f t="shared" si="256"/>
        <v>0</v>
      </c>
      <c r="B4966">
        <v>2006</v>
      </c>
      <c r="C4966" t="s">
        <v>10942</v>
      </c>
      <c r="D4966" t="s">
        <v>392</v>
      </c>
      <c r="E4966" t="s">
        <v>10073</v>
      </c>
      <c r="F4966">
        <v>4</v>
      </c>
      <c r="G4966">
        <v>2</v>
      </c>
      <c r="H4966">
        <f t="shared" si="255"/>
        <v>4</v>
      </c>
      <c r="P4966" s="10"/>
      <c r="Q4966" s="10"/>
    </row>
    <row r="4967" spans="1:17" x14ac:dyDescent="0.25">
      <c r="A4967">
        <f t="shared" si="256"/>
        <v>0</v>
      </c>
      <c r="B4967">
        <v>2006</v>
      </c>
      <c r="C4967" t="s">
        <v>10943</v>
      </c>
      <c r="D4967" t="s">
        <v>7520</v>
      </c>
      <c r="E4967" t="s">
        <v>10944</v>
      </c>
      <c r="F4967">
        <v>2</v>
      </c>
      <c r="G4967">
        <v>4</v>
      </c>
      <c r="H4967">
        <f t="shared" si="255"/>
        <v>16</v>
      </c>
      <c r="P4967" s="10"/>
      <c r="Q4967" s="10"/>
    </row>
    <row r="4968" spans="1:17" x14ac:dyDescent="0.25">
      <c r="A4968">
        <f t="shared" si="256"/>
        <v>0</v>
      </c>
      <c r="B4968">
        <v>2006</v>
      </c>
      <c r="C4968" t="s">
        <v>10945</v>
      </c>
      <c r="D4968" t="s">
        <v>10946</v>
      </c>
      <c r="E4968" t="s">
        <v>10947</v>
      </c>
      <c r="F4968">
        <v>3</v>
      </c>
      <c r="G4968">
        <v>4</v>
      </c>
      <c r="H4968">
        <f t="shared" si="255"/>
        <v>16</v>
      </c>
      <c r="P4968" s="10"/>
      <c r="Q4968" s="10"/>
    </row>
    <row r="4969" spans="1:17" x14ac:dyDescent="0.25">
      <c r="A4969">
        <f t="shared" si="256"/>
        <v>0</v>
      </c>
      <c r="B4969">
        <v>2006</v>
      </c>
      <c r="C4969" t="s">
        <v>10948</v>
      </c>
      <c r="D4969" t="s">
        <v>9111</v>
      </c>
      <c r="E4969" t="s">
        <v>10949</v>
      </c>
      <c r="F4969">
        <v>3</v>
      </c>
      <c r="G4969">
        <v>4</v>
      </c>
      <c r="H4969">
        <f t="shared" si="255"/>
        <v>16</v>
      </c>
      <c r="P4969" s="10"/>
      <c r="Q4969" s="10"/>
    </row>
    <row r="4970" spans="1:17" x14ac:dyDescent="0.25">
      <c r="A4970">
        <f t="shared" si="256"/>
        <v>0</v>
      </c>
      <c r="B4970">
        <v>2006</v>
      </c>
      <c r="C4970" t="s">
        <v>10950</v>
      </c>
      <c r="D4970" t="s">
        <v>5926</v>
      </c>
      <c r="E4970" t="s">
        <v>10951</v>
      </c>
      <c r="F4970">
        <v>2</v>
      </c>
      <c r="G4970">
        <v>4</v>
      </c>
      <c r="H4970">
        <f t="shared" si="255"/>
        <v>16</v>
      </c>
      <c r="P4970" s="10"/>
      <c r="Q4970" s="10"/>
    </row>
    <row r="4971" spans="1:17" x14ac:dyDescent="0.25">
      <c r="A4971">
        <f t="shared" si="256"/>
        <v>0</v>
      </c>
      <c r="B4971">
        <v>2006</v>
      </c>
      <c r="C4971" t="s">
        <v>10952</v>
      </c>
      <c r="D4971" t="s">
        <v>10953</v>
      </c>
      <c r="E4971" t="s">
        <v>10954</v>
      </c>
      <c r="F4971">
        <v>2</v>
      </c>
      <c r="G4971">
        <v>4</v>
      </c>
      <c r="H4971">
        <f t="shared" si="255"/>
        <v>16</v>
      </c>
      <c r="P4971" s="10"/>
      <c r="Q4971" s="10"/>
    </row>
    <row r="4972" spans="1:17" x14ac:dyDescent="0.25">
      <c r="A4972">
        <f t="shared" si="256"/>
        <v>0</v>
      </c>
      <c r="B4972">
        <v>2006</v>
      </c>
      <c r="C4972" t="s">
        <v>10955</v>
      </c>
      <c r="D4972" t="s">
        <v>7561</v>
      </c>
      <c r="E4972" t="s">
        <v>10956</v>
      </c>
      <c r="F4972">
        <v>2</v>
      </c>
      <c r="G4972">
        <v>4</v>
      </c>
      <c r="H4972">
        <f t="shared" si="255"/>
        <v>16</v>
      </c>
      <c r="P4972" s="10"/>
      <c r="Q4972" s="10"/>
    </row>
    <row r="4973" spans="1:17" x14ac:dyDescent="0.25">
      <c r="A4973">
        <f t="shared" si="256"/>
        <v>0</v>
      </c>
      <c r="B4973">
        <v>2006</v>
      </c>
      <c r="C4973" t="s">
        <v>10957</v>
      </c>
      <c r="D4973" t="s">
        <v>4533</v>
      </c>
      <c r="E4973" t="s">
        <v>10958</v>
      </c>
      <c r="F4973">
        <v>3</v>
      </c>
      <c r="G4973">
        <v>4</v>
      </c>
      <c r="H4973">
        <f t="shared" si="255"/>
        <v>16</v>
      </c>
      <c r="P4973" s="10"/>
      <c r="Q4973" s="10"/>
    </row>
    <row r="4974" spans="1:17" x14ac:dyDescent="0.25">
      <c r="A4974">
        <f t="shared" si="256"/>
        <v>0</v>
      </c>
      <c r="B4974">
        <v>2006</v>
      </c>
      <c r="C4974" t="s">
        <v>10959</v>
      </c>
      <c r="D4974" t="s">
        <v>4994</v>
      </c>
      <c r="E4974" t="s">
        <v>10960</v>
      </c>
      <c r="F4974">
        <v>3</v>
      </c>
      <c r="G4974">
        <v>4</v>
      </c>
      <c r="H4974">
        <f t="shared" si="255"/>
        <v>16</v>
      </c>
      <c r="P4974" s="10"/>
      <c r="Q4974" s="10"/>
    </row>
    <row r="4975" spans="1:17" x14ac:dyDescent="0.25">
      <c r="A4975">
        <f t="shared" si="256"/>
        <v>0</v>
      </c>
      <c r="B4975">
        <v>2006</v>
      </c>
      <c r="C4975" t="s">
        <v>10961</v>
      </c>
      <c r="D4975" t="s">
        <v>5593</v>
      </c>
      <c r="E4975" t="s">
        <v>10962</v>
      </c>
      <c r="F4975">
        <v>4</v>
      </c>
      <c r="G4975">
        <v>4</v>
      </c>
      <c r="H4975">
        <f t="shared" si="255"/>
        <v>16</v>
      </c>
      <c r="P4975" s="10"/>
      <c r="Q4975" s="10"/>
    </row>
    <row r="4976" spans="1:17" x14ac:dyDescent="0.25">
      <c r="A4976">
        <f t="shared" si="256"/>
        <v>0</v>
      </c>
      <c r="B4976">
        <v>2006</v>
      </c>
      <c r="C4976" t="s">
        <v>10963</v>
      </c>
      <c r="D4976" t="s">
        <v>392</v>
      </c>
      <c r="E4976" t="s">
        <v>10964</v>
      </c>
      <c r="F4976">
        <v>4</v>
      </c>
      <c r="G4976">
        <v>4</v>
      </c>
      <c r="H4976">
        <f t="shared" si="255"/>
        <v>16</v>
      </c>
      <c r="P4976" s="10"/>
      <c r="Q4976" s="10"/>
    </row>
    <row r="4977" spans="1:17" x14ac:dyDescent="0.25">
      <c r="A4977">
        <f t="shared" si="256"/>
        <v>0</v>
      </c>
      <c r="B4977">
        <v>2006</v>
      </c>
      <c r="C4977" t="s">
        <v>10965</v>
      </c>
      <c r="D4977" t="s">
        <v>10264</v>
      </c>
      <c r="E4977" t="s">
        <v>10966</v>
      </c>
      <c r="F4977">
        <v>2</v>
      </c>
      <c r="G4977">
        <v>4</v>
      </c>
      <c r="H4977">
        <f t="shared" si="255"/>
        <v>16</v>
      </c>
      <c r="P4977" s="10"/>
      <c r="Q4977" s="10"/>
    </row>
    <row r="4978" spans="1:17" x14ac:dyDescent="0.25">
      <c r="A4978">
        <f t="shared" si="256"/>
        <v>0</v>
      </c>
      <c r="B4978">
        <v>2006</v>
      </c>
      <c r="C4978" t="s">
        <v>10967</v>
      </c>
      <c r="D4978" t="s">
        <v>478</v>
      </c>
      <c r="E4978" t="s">
        <v>10968</v>
      </c>
      <c r="F4978">
        <v>2</v>
      </c>
      <c r="G4978">
        <v>4</v>
      </c>
      <c r="H4978">
        <f t="shared" si="255"/>
        <v>16</v>
      </c>
      <c r="P4978" s="10"/>
      <c r="Q4978" s="10"/>
    </row>
    <row r="4979" spans="1:17" x14ac:dyDescent="0.25">
      <c r="A4979">
        <f t="shared" si="256"/>
        <v>0</v>
      </c>
      <c r="B4979">
        <v>2006</v>
      </c>
      <c r="C4979" t="s">
        <v>10969</v>
      </c>
      <c r="D4979" t="s">
        <v>1051</v>
      </c>
      <c r="E4979" t="s">
        <v>10970</v>
      </c>
      <c r="F4979">
        <v>3</v>
      </c>
      <c r="G4979">
        <v>4</v>
      </c>
      <c r="H4979">
        <f t="shared" si="255"/>
        <v>16</v>
      </c>
      <c r="P4979" s="10"/>
      <c r="Q4979" s="10"/>
    </row>
    <row r="4980" spans="1:17" x14ac:dyDescent="0.25">
      <c r="A4980">
        <f t="shared" si="256"/>
        <v>0</v>
      </c>
      <c r="B4980">
        <v>2006</v>
      </c>
      <c r="C4980" t="s">
        <v>10971</v>
      </c>
      <c r="D4980" t="s">
        <v>478</v>
      </c>
      <c r="E4980" t="s">
        <v>10972</v>
      </c>
      <c r="F4980">
        <v>2</v>
      </c>
      <c r="G4980">
        <v>4</v>
      </c>
      <c r="H4980">
        <f t="shared" ref="H4980:H5043" si="257">G4980^2</f>
        <v>16</v>
      </c>
      <c r="P4980" s="10"/>
      <c r="Q4980" s="10"/>
    </row>
    <row r="4981" spans="1:17" x14ac:dyDescent="0.25">
      <c r="A4981">
        <f t="shared" ref="A4981:A5044" si="258">IF(C4981=C4980,1,0)</f>
        <v>0</v>
      </c>
      <c r="B4981">
        <v>2006</v>
      </c>
      <c r="C4981" t="s">
        <v>10973</v>
      </c>
      <c r="D4981" t="s">
        <v>315</v>
      </c>
      <c r="E4981" t="s">
        <v>10974</v>
      </c>
      <c r="F4981">
        <v>5</v>
      </c>
      <c r="G4981">
        <v>4</v>
      </c>
      <c r="H4981">
        <f t="shared" si="257"/>
        <v>16</v>
      </c>
      <c r="P4981" s="10"/>
      <c r="Q4981" s="10"/>
    </row>
    <row r="4982" spans="1:17" x14ac:dyDescent="0.25">
      <c r="A4982">
        <f t="shared" si="258"/>
        <v>0</v>
      </c>
      <c r="B4982">
        <v>2006</v>
      </c>
      <c r="C4982" t="s">
        <v>10975</v>
      </c>
      <c r="D4982" t="s">
        <v>8775</v>
      </c>
      <c r="E4982" t="s">
        <v>10976</v>
      </c>
      <c r="F4982">
        <v>3</v>
      </c>
      <c r="G4982">
        <v>4</v>
      </c>
      <c r="H4982">
        <f t="shared" si="257"/>
        <v>16</v>
      </c>
      <c r="P4982" s="10"/>
      <c r="Q4982" s="10"/>
    </row>
    <row r="4983" spans="1:17" x14ac:dyDescent="0.25">
      <c r="A4983">
        <f t="shared" si="258"/>
        <v>0</v>
      </c>
      <c r="B4983">
        <v>2006</v>
      </c>
      <c r="C4983" t="s">
        <v>10977</v>
      </c>
      <c r="D4983" t="s">
        <v>9690</v>
      </c>
      <c r="E4983" t="s">
        <v>10978</v>
      </c>
      <c r="F4983">
        <v>2</v>
      </c>
      <c r="G4983">
        <v>4</v>
      </c>
      <c r="H4983">
        <f t="shared" si="257"/>
        <v>16</v>
      </c>
      <c r="P4983" s="10"/>
      <c r="Q4983" s="10"/>
    </row>
    <row r="4984" spans="1:17" x14ac:dyDescent="0.25">
      <c r="A4984">
        <f t="shared" si="258"/>
        <v>0</v>
      </c>
      <c r="B4984">
        <v>2006</v>
      </c>
      <c r="C4984" t="s">
        <v>10979</v>
      </c>
      <c r="D4984" t="s">
        <v>2374</v>
      </c>
      <c r="E4984" t="s">
        <v>10980</v>
      </c>
      <c r="F4984">
        <v>2</v>
      </c>
      <c r="G4984">
        <v>4</v>
      </c>
      <c r="H4984">
        <f t="shared" si="257"/>
        <v>16</v>
      </c>
      <c r="P4984" s="10"/>
      <c r="Q4984" s="10"/>
    </row>
    <row r="4985" spans="1:17" x14ac:dyDescent="0.25">
      <c r="A4985">
        <f t="shared" si="258"/>
        <v>0</v>
      </c>
      <c r="B4985">
        <v>2006</v>
      </c>
      <c r="C4985" t="s">
        <v>10981</v>
      </c>
      <c r="D4985" t="s">
        <v>5749</v>
      </c>
      <c r="E4985" t="s">
        <v>10982</v>
      </c>
      <c r="F4985">
        <v>2</v>
      </c>
      <c r="G4985">
        <v>4</v>
      </c>
      <c r="H4985">
        <f t="shared" si="257"/>
        <v>16</v>
      </c>
      <c r="P4985" s="10"/>
      <c r="Q4985" s="10"/>
    </row>
    <row r="4986" spans="1:17" x14ac:dyDescent="0.25">
      <c r="A4986">
        <f t="shared" si="258"/>
        <v>0</v>
      </c>
      <c r="B4986">
        <v>2006</v>
      </c>
      <c r="C4986" t="s">
        <v>10983</v>
      </c>
      <c r="D4986" t="s">
        <v>1148</v>
      </c>
      <c r="E4986" t="s">
        <v>10984</v>
      </c>
      <c r="F4986">
        <v>2</v>
      </c>
      <c r="G4986">
        <v>4</v>
      </c>
      <c r="H4986">
        <f t="shared" si="257"/>
        <v>16</v>
      </c>
      <c r="P4986" s="10"/>
      <c r="Q4986" s="10"/>
    </row>
    <row r="4987" spans="1:17" x14ac:dyDescent="0.25">
      <c r="A4987">
        <f t="shared" si="258"/>
        <v>0</v>
      </c>
      <c r="B4987">
        <v>2006</v>
      </c>
      <c r="C4987" t="s">
        <v>10985</v>
      </c>
      <c r="D4987" t="s">
        <v>1014</v>
      </c>
      <c r="E4987" t="s">
        <v>10986</v>
      </c>
      <c r="F4987">
        <v>2</v>
      </c>
      <c r="G4987">
        <v>4</v>
      </c>
      <c r="H4987">
        <f t="shared" si="257"/>
        <v>16</v>
      </c>
      <c r="P4987" s="10"/>
      <c r="Q4987" s="10"/>
    </row>
    <row r="4988" spans="1:17" x14ac:dyDescent="0.25">
      <c r="A4988">
        <f t="shared" si="258"/>
        <v>0</v>
      </c>
      <c r="B4988">
        <v>2006</v>
      </c>
      <c r="C4988" t="s">
        <v>10987</v>
      </c>
      <c r="D4988" t="s">
        <v>10988</v>
      </c>
      <c r="E4988" t="s">
        <v>10989</v>
      </c>
      <c r="F4988">
        <v>3</v>
      </c>
      <c r="G4988">
        <v>4</v>
      </c>
      <c r="H4988">
        <f t="shared" si="257"/>
        <v>16</v>
      </c>
      <c r="P4988" s="10"/>
      <c r="Q4988" s="10"/>
    </row>
    <row r="4989" spans="1:17" x14ac:dyDescent="0.25">
      <c r="A4989">
        <f t="shared" si="258"/>
        <v>0</v>
      </c>
      <c r="B4989">
        <v>2006</v>
      </c>
      <c r="C4989" t="s">
        <v>10990</v>
      </c>
      <c r="D4989" t="s">
        <v>324</v>
      </c>
      <c r="E4989" t="s">
        <v>10991</v>
      </c>
      <c r="F4989">
        <v>4</v>
      </c>
      <c r="G4989">
        <v>3</v>
      </c>
      <c r="H4989">
        <f t="shared" si="257"/>
        <v>9</v>
      </c>
      <c r="P4989" s="10"/>
      <c r="Q4989" s="10"/>
    </row>
    <row r="4990" spans="1:17" x14ac:dyDescent="0.25">
      <c r="A4990">
        <f t="shared" si="258"/>
        <v>0</v>
      </c>
      <c r="B4990">
        <v>2006</v>
      </c>
      <c r="C4990" t="s">
        <v>10992</v>
      </c>
      <c r="D4990" t="s">
        <v>392</v>
      </c>
      <c r="E4990" t="s">
        <v>10993</v>
      </c>
      <c r="F4990">
        <v>2</v>
      </c>
      <c r="G4990">
        <v>4</v>
      </c>
      <c r="H4990">
        <f t="shared" si="257"/>
        <v>16</v>
      </c>
      <c r="P4990" s="10"/>
      <c r="Q4990" s="10"/>
    </row>
    <row r="4991" spans="1:17" x14ac:dyDescent="0.25">
      <c r="A4991">
        <f t="shared" si="258"/>
        <v>0</v>
      </c>
      <c r="B4991">
        <v>2006</v>
      </c>
      <c r="C4991" t="s">
        <v>10994</v>
      </c>
      <c r="D4991" t="s">
        <v>10995</v>
      </c>
      <c r="E4991" t="s">
        <v>10996</v>
      </c>
      <c r="F4991">
        <v>3</v>
      </c>
      <c r="G4991">
        <v>3</v>
      </c>
      <c r="H4991">
        <f t="shared" si="257"/>
        <v>9</v>
      </c>
      <c r="P4991" s="10"/>
      <c r="Q4991" s="10"/>
    </row>
    <row r="4992" spans="1:17" x14ac:dyDescent="0.25">
      <c r="A4992">
        <f t="shared" si="258"/>
        <v>0</v>
      </c>
      <c r="B4992">
        <v>2006</v>
      </c>
      <c r="C4992" t="s">
        <v>10997</v>
      </c>
      <c r="D4992" t="s">
        <v>1965</v>
      </c>
      <c r="E4992" t="s">
        <v>10998</v>
      </c>
      <c r="F4992">
        <v>2</v>
      </c>
      <c r="G4992">
        <v>4</v>
      </c>
      <c r="H4992">
        <f t="shared" si="257"/>
        <v>16</v>
      </c>
      <c r="P4992" s="10"/>
      <c r="Q4992" s="10"/>
    </row>
    <row r="4993" spans="1:17" x14ac:dyDescent="0.25">
      <c r="A4993">
        <f t="shared" si="258"/>
        <v>0</v>
      </c>
      <c r="B4993">
        <v>2006</v>
      </c>
      <c r="C4993" t="s">
        <v>10999</v>
      </c>
      <c r="D4993" t="s">
        <v>1141</v>
      </c>
      <c r="E4993" t="s">
        <v>11000</v>
      </c>
      <c r="F4993">
        <v>2</v>
      </c>
      <c r="G4993">
        <v>3</v>
      </c>
      <c r="H4993">
        <f t="shared" si="257"/>
        <v>9</v>
      </c>
      <c r="P4993" s="10"/>
      <c r="Q4993" s="10"/>
    </row>
    <row r="4994" spans="1:17" x14ac:dyDescent="0.25">
      <c r="A4994">
        <f t="shared" si="258"/>
        <v>0</v>
      </c>
      <c r="B4994">
        <v>2006</v>
      </c>
      <c r="C4994" t="s">
        <v>11001</v>
      </c>
      <c r="D4994" t="s">
        <v>11002</v>
      </c>
      <c r="E4994" t="s">
        <v>11003</v>
      </c>
      <c r="F4994">
        <v>3</v>
      </c>
      <c r="G4994">
        <v>2</v>
      </c>
      <c r="H4994">
        <f t="shared" si="257"/>
        <v>4</v>
      </c>
      <c r="P4994" s="10"/>
      <c r="Q4994" s="10"/>
    </row>
    <row r="4995" spans="1:17" x14ac:dyDescent="0.25">
      <c r="A4995">
        <f t="shared" si="258"/>
        <v>0</v>
      </c>
      <c r="B4995">
        <v>2006</v>
      </c>
      <c r="C4995" t="s">
        <v>11004</v>
      </c>
      <c r="D4995" t="s">
        <v>1890</v>
      </c>
      <c r="E4995" t="s">
        <v>11005</v>
      </c>
      <c r="F4995">
        <v>2</v>
      </c>
      <c r="G4995">
        <v>4</v>
      </c>
      <c r="H4995">
        <f t="shared" si="257"/>
        <v>16</v>
      </c>
      <c r="P4995" s="10"/>
      <c r="Q4995" s="10"/>
    </row>
    <row r="4996" spans="1:17" x14ac:dyDescent="0.25">
      <c r="A4996">
        <f t="shared" si="258"/>
        <v>0</v>
      </c>
      <c r="B4996">
        <v>2006</v>
      </c>
      <c r="C4996" t="s">
        <v>11006</v>
      </c>
      <c r="D4996" t="s">
        <v>11007</v>
      </c>
      <c r="E4996" t="s">
        <v>11008</v>
      </c>
      <c r="F4996">
        <v>2</v>
      </c>
      <c r="G4996">
        <v>3</v>
      </c>
      <c r="H4996">
        <f t="shared" si="257"/>
        <v>9</v>
      </c>
      <c r="P4996" s="10"/>
      <c r="Q4996" s="10"/>
    </row>
    <row r="4997" spans="1:17" x14ac:dyDescent="0.25">
      <c r="A4997">
        <f t="shared" si="258"/>
        <v>0</v>
      </c>
      <c r="B4997">
        <v>2006</v>
      </c>
      <c r="C4997" t="s">
        <v>11009</v>
      </c>
      <c r="D4997" t="s">
        <v>11010</v>
      </c>
      <c r="E4997" t="s">
        <v>11011</v>
      </c>
      <c r="F4997">
        <v>2</v>
      </c>
      <c r="G4997">
        <v>4</v>
      </c>
      <c r="H4997">
        <f t="shared" si="257"/>
        <v>16</v>
      </c>
      <c r="P4997" s="10"/>
      <c r="Q4997" s="10"/>
    </row>
    <row r="4998" spans="1:17" x14ac:dyDescent="0.25">
      <c r="A4998">
        <f t="shared" si="258"/>
        <v>0</v>
      </c>
      <c r="B4998">
        <v>2006</v>
      </c>
      <c r="C4998" t="s">
        <v>11012</v>
      </c>
      <c r="D4998" t="s">
        <v>2562</v>
      </c>
      <c r="E4998" t="s">
        <v>11013</v>
      </c>
      <c r="F4998">
        <v>2</v>
      </c>
      <c r="G4998">
        <v>4</v>
      </c>
      <c r="H4998">
        <f t="shared" si="257"/>
        <v>16</v>
      </c>
      <c r="P4998" s="10"/>
      <c r="Q4998" s="10"/>
    </row>
    <row r="4999" spans="1:17" x14ac:dyDescent="0.25">
      <c r="A4999">
        <f t="shared" si="258"/>
        <v>0</v>
      </c>
      <c r="B4999">
        <v>2006</v>
      </c>
      <c r="C4999" t="s">
        <v>11014</v>
      </c>
      <c r="D4999" t="s">
        <v>3014</v>
      </c>
      <c r="E4999" t="s">
        <v>11015</v>
      </c>
      <c r="F4999">
        <v>2</v>
      </c>
      <c r="G4999">
        <v>4</v>
      </c>
      <c r="H4999">
        <f t="shared" si="257"/>
        <v>16</v>
      </c>
      <c r="P4999" s="10"/>
      <c r="Q4999" s="10"/>
    </row>
    <row r="5000" spans="1:17" x14ac:dyDescent="0.25">
      <c r="A5000">
        <f t="shared" si="258"/>
        <v>0</v>
      </c>
      <c r="B5000">
        <v>2006</v>
      </c>
      <c r="C5000" t="s">
        <v>11016</v>
      </c>
      <c r="D5000" t="s">
        <v>511</v>
      </c>
      <c r="E5000" t="s">
        <v>11017</v>
      </c>
      <c r="F5000">
        <v>2</v>
      </c>
      <c r="G5000">
        <v>4</v>
      </c>
      <c r="H5000">
        <f t="shared" si="257"/>
        <v>16</v>
      </c>
      <c r="P5000" s="10"/>
      <c r="Q5000" s="10"/>
    </row>
    <row r="5001" spans="1:17" x14ac:dyDescent="0.25">
      <c r="A5001">
        <f t="shared" si="258"/>
        <v>0</v>
      </c>
      <c r="B5001">
        <v>2006</v>
      </c>
      <c r="C5001" t="s">
        <v>11018</v>
      </c>
      <c r="D5001" t="s">
        <v>3223</v>
      </c>
      <c r="E5001" t="s">
        <v>11019</v>
      </c>
      <c r="F5001">
        <v>2</v>
      </c>
      <c r="G5001">
        <v>2</v>
      </c>
      <c r="H5001">
        <f t="shared" si="257"/>
        <v>4</v>
      </c>
      <c r="P5001" s="10"/>
      <c r="Q5001" s="10"/>
    </row>
    <row r="5002" spans="1:17" x14ac:dyDescent="0.25">
      <c r="A5002">
        <f t="shared" si="258"/>
        <v>0</v>
      </c>
      <c r="B5002">
        <v>2006</v>
      </c>
      <c r="C5002" t="s">
        <v>11020</v>
      </c>
      <c r="D5002" t="s">
        <v>11021</v>
      </c>
      <c r="E5002" t="s">
        <v>11022</v>
      </c>
      <c r="F5002">
        <v>3</v>
      </c>
      <c r="G5002">
        <v>4</v>
      </c>
      <c r="H5002">
        <f t="shared" si="257"/>
        <v>16</v>
      </c>
      <c r="P5002" s="10"/>
      <c r="Q5002" s="10"/>
    </row>
    <row r="5003" spans="1:17" x14ac:dyDescent="0.25">
      <c r="A5003">
        <f t="shared" si="258"/>
        <v>0</v>
      </c>
      <c r="B5003">
        <v>2006</v>
      </c>
      <c r="C5003" t="s">
        <v>11023</v>
      </c>
      <c r="D5003" t="s">
        <v>815</v>
      </c>
      <c r="E5003" t="s">
        <v>11024</v>
      </c>
      <c r="F5003">
        <v>4</v>
      </c>
      <c r="G5003">
        <v>4</v>
      </c>
      <c r="H5003">
        <f t="shared" si="257"/>
        <v>16</v>
      </c>
      <c r="P5003" s="10"/>
      <c r="Q5003" s="10"/>
    </row>
    <row r="5004" spans="1:17" x14ac:dyDescent="0.25">
      <c r="A5004">
        <f t="shared" si="258"/>
        <v>0</v>
      </c>
      <c r="B5004">
        <v>2006</v>
      </c>
      <c r="C5004" t="s">
        <v>11025</v>
      </c>
      <c r="D5004" t="s">
        <v>4547</v>
      </c>
      <c r="E5004" t="s">
        <v>11026</v>
      </c>
      <c r="F5004">
        <v>2</v>
      </c>
      <c r="G5004">
        <v>4</v>
      </c>
      <c r="H5004">
        <f t="shared" si="257"/>
        <v>16</v>
      </c>
      <c r="P5004" s="10"/>
      <c r="Q5004" s="10"/>
    </row>
    <row r="5005" spans="1:17" x14ac:dyDescent="0.25">
      <c r="A5005">
        <f t="shared" si="258"/>
        <v>0</v>
      </c>
      <c r="B5005">
        <v>2006</v>
      </c>
      <c r="C5005" t="s">
        <v>11027</v>
      </c>
      <c r="D5005" t="s">
        <v>11028</v>
      </c>
      <c r="E5005" t="s">
        <v>11029</v>
      </c>
      <c r="F5005">
        <v>3</v>
      </c>
      <c r="G5005">
        <v>2</v>
      </c>
      <c r="H5005">
        <f t="shared" si="257"/>
        <v>4</v>
      </c>
      <c r="P5005" s="10"/>
      <c r="Q5005" s="10"/>
    </row>
    <row r="5006" spans="1:17" x14ac:dyDescent="0.25">
      <c r="A5006">
        <f t="shared" si="258"/>
        <v>0</v>
      </c>
      <c r="B5006">
        <v>2006</v>
      </c>
      <c r="C5006" t="s">
        <v>11030</v>
      </c>
      <c r="D5006" t="s">
        <v>1211</v>
      </c>
      <c r="E5006" t="s">
        <v>11031</v>
      </c>
      <c r="F5006">
        <v>4</v>
      </c>
      <c r="G5006">
        <v>4</v>
      </c>
      <c r="H5006">
        <f t="shared" si="257"/>
        <v>16</v>
      </c>
      <c r="P5006" s="10"/>
      <c r="Q5006" s="10"/>
    </row>
    <row r="5007" spans="1:17" x14ac:dyDescent="0.25">
      <c r="A5007">
        <f t="shared" si="258"/>
        <v>0</v>
      </c>
      <c r="B5007">
        <v>2006</v>
      </c>
      <c r="C5007" t="s">
        <v>11032</v>
      </c>
      <c r="D5007" t="s">
        <v>1890</v>
      </c>
      <c r="E5007" t="s">
        <v>11033</v>
      </c>
      <c r="F5007">
        <v>4</v>
      </c>
      <c r="G5007">
        <v>4</v>
      </c>
      <c r="H5007">
        <f t="shared" si="257"/>
        <v>16</v>
      </c>
      <c r="P5007" s="10"/>
      <c r="Q5007" s="10"/>
    </row>
    <row r="5008" spans="1:17" x14ac:dyDescent="0.25">
      <c r="A5008">
        <f t="shared" si="258"/>
        <v>0</v>
      </c>
      <c r="B5008">
        <v>2006</v>
      </c>
      <c r="C5008" t="s">
        <v>11034</v>
      </c>
      <c r="D5008" t="s">
        <v>2462</v>
      </c>
      <c r="E5008" t="s">
        <v>11035</v>
      </c>
      <c r="F5008">
        <v>2</v>
      </c>
      <c r="G5008">
        <v>3</v>
      </c>
      <c r="H5008">
        <f t="shared" si="257"/>
        <v>9</v>
      </c>
      <c r="P5008" s="10"/>
      <c r="Q5008" s="10"/>
    </row>
    <row r="5009" spans="1:17" x14ac:dyDescent="0.25">
      <c r="A5009">
        <f t="shared" si="258"/>
        <v>0</v>
      </c>
      <c r="B5009">
        <v>2006</v>
      </c>
      <c r="C5009" t="s">
        <v>11036</v>
      </c>
      <c r="D5009" t="s">
        <v>11037</v>
      </c>
      <c r="E5009" t="s">
        <v>11038</v>
      </c>
      <c r="F5009">
        <v>2</v>
      </c>
      <c r="G5009">
        <v>4</v>
      </c>
      <c r="H5009">
        <f t="shared" si="257"/>
        <v>16</v>
      </c>
      <c r="P5009" s="10"/>
      <c r="Q5009" s="10"/>
    </row>
    <row r="5010" spans="1:17" x14ac:dyDescent="0.25">
      <c r="A5010">
        <f t="shared" si="258"/>
        <v>0</v>
      </c>
      <c r="B5010">
        <v>2006</v>
      </c>
      <c r="C5010" t="s">
        <v>11039</v>
      </c>
      <c r="D5010" t="s">
        <v>6504</v>
      </c>
      <c r="E5010" t="s">
        <v>11040</v>
      </c>
      <c r="F5010">
        <v>2</v>
      </c>
      <c r="G5010">
        <v>4</v>
      </c>
      <c r="H5010">
        <f t="shared" si="257"/>
        <v>16</v>
      </c>
      <c r="P5010" s="10"/>
      <c r="Q5010" s="10"/>
    </row>
    <row r="5011" spans="1:17" x14ac:dyDescent="0.25">
      <c r="A5011">
        <f t="shared" si="258"/>
        <v>0</v>
      </c>
      <c r="B5011">
        <v>2006</v>
      </c>
      <c r="C5011" t="s">
        <v>11041</v>
      </c>
      <c r="D5011" t="s">
        <v>688</v>
      </c>
      <c r="E5011" t="s">
        <v>6391</v>
      </c>
      <c r="F5011">
        <v>3</v>
      </c>
      <c r="G5011">
        <v>3</v>
      </c>
      <c r="H5011">
        <f t="shared" si="257"/>
        <v>9</v>
      </c>
      <c r="P5011" s="10"/>
      <c r="Q5011" s="10"/>
    </row>
    <row r="5012" spans="1:17" x14ac:dyDescent="0.25">
      <c r="A5012">
        <f t="shared" si="258"/>
        <v>0</v>
      </c>
      <c r="B5012">
        <v>2006</v>
      </c>
      <c r="C5012" t="s">
        <v>11042</v>
      </c>
      <c r="D5012" t="s">
        <v>1939</v>
      </c>
      <c r="E5012" t="s">
        <v>11043</v>
      </c>
      <c r="F5012">
        <v>3</v>
      </c>
      <c r="G5012">
        <v>2</v>
      </c>
      <c r="H5012">
        <f t="shared" si="257"/>
        <v>4</v>
      </c>
      <c r="P5012" s="10"/>
      <c r="Q5012" s="10"/>
    </row>
    <row r="5013" spans="1:17" x14ac:dyDescent="0.25">
      <c r="A5013">
        <f t="shared" si="258"/>
        <v>0</v>
      </c>
      <c r="B5013">
        <v>2006</v>
      </c>
      <c r="C5013" t="s">
        <v>11044</v>
      </c>
      <c r="D5013" t="s">
        <v>608</v>
      </c>
      <c r="E5013" t="s">
        <v>11045</v>
      </c>
      <c r="F5013">
        <v>3</v>
      </c>
      <c r="G5013">
        <v>3</v>
      </c>
      <c r="H5013">
        <f t="shared" si="257"/>
        <v>9</v>
      </c>
      <c r="P5013" s="10"/>
      <c r="Q5013" s="10"/>
    </row>
    <row r="5014" spans="1:17" x14ac:dyDescent="0.25">
      <c r="A5014">
        <f t="shared" si="258"/>
        <v>0</v>
      </c>
      <c r="B5014">
        <v>2006</v>
      </c>
      <c r="C5014" t="s">
        <v>11046</v>
      </c>
      <c r="D5014" t="s">
        <v>11047</v>
      </c>
      <c r="E5014" t="s">
        <v>11048</v>
      </c>
      <c r="F5014">
        <v>4</v>
      </c>
      <c r="G5014">
        <v>4</v>
      </c>
      <c r="H5014">
        <f t="shared" si="257"/>
        <v>16</v>
      </c>
      <c r="P5014" s="10"/>
      <c r="Q5014" s="10"/>
    </row>
    <row r="5015" spans="1:17" x14ac:dyDescent="0.25">
      <c r="A5015">
        <f t="shared" si="258"/>
        <v>0</v>
      </c>
      <c r="B5015">
        <v>2006</v>
      </c>
      <c r="C5015" t="s">
        <v>11049</v>
      </c>
      <c r="D5015" t="s">
        <v>11050</v>
      </c>
      <c r="E5015" t="s">
        <v>11051</v>
      </c>
      <c r="F5015">
        <v>3</v>
      </c>
      <c r="G5015">
        <v>4</v>
      </c>
      <c r="H5015">
        <f t="shared" si="257"/>
        <v>16</v>
      </c>
      <c r="P5015" s="10"/>
      <c r="Q5015" s="10"/>
    </row>
    <row r="5016" spans="1:17" x14ac:dyDescent="0.25">
      <c r="A5016">
        <f t="shared" si="258"/>
        <v>0</v>
      </c>
      <c r="B5016">
        <v>2006</v>
      </c>
      <c r="C5016" t="s">
        <v>11052</v>
      </c>
      <c r="D5016" t="s">
        <v>11053</v>
      </c>
      <c r="E5016" t="s">
        <v>11054</v>
      </c>
      <c r="F5016">
        <v>2</v>
      </c>
      <c r="G5016">
        <v>4</v>
      </c>
      <c r="H5016">
        <f t="shared" si="257"/>
        <v>16</v>
      </c>
      <c r="P5016" s="10"/>
      <c r="Q5016" s="10"/>
    </row>
    <row r="5017" spans="1:17" x14ac:dyDescent="0.25">
      <c r="A5017">
        <f t="shared" si="258"/>
        <v>0</v>
      </c>
      <c r="B5017">
        <v>2006</v>
      </c>
      <c r="C5017" t="s">
        <v>11055</v>
      </c>
      <c r="D5017" t="s">
        <v>2223</v>
      </c>
      <c r="E5017" t="s">
        <v>11056</v>
      </c>
      <c r="F5017">
        <v>3</v>
      </c>
      <c r="G5017">
        <v>4</v>
      </c>
      <c r="H5017">
        <f t="shared" si="257"/>
        <v>16</v>
      </c>
      <c r="P5017" s="10"/>
      <c r="Q5017" s="10"/>
    </row>
    <row r="5018" spans="1:17" x14ac:dyDescent="0.25">
      <c r="A5018">
        <f t="shared" si="258"/>
        <v>0</v>
      </c>
      <c r="B5018">
        <v>2006</v>
      </c>
      <c r="C5018" t="s">
        <v>11057</v>
      </c>
      <c r="D5018" t="s">
        <v>541</v>
      </c>
      <c r="E5018" t="s">
        <v>11058</v>
      </c>
      <c r="F5018">
        <v>3</v>
      </c>
      <c r="G5018">
        <v>3</v>
      </c>
      <c r="H5018">
        <f t="shared" si="257"/>
        <v>9</v>
      </c>
      <c r="P5018" s="10"/>
      <c r="Q5018" s="10"/>
    </row>
    <row r="5019" spans="1:17" x14ac:dyDescent="0.25">
      <c r="A5019">
        <f t="shared" si="258"/>
        <v>0</v>
      </c>
      <c r="B5019">
        <v>2006</v>
      </c>
      <c r="C5019" t="s">
        <v>11059</v>
      </c>
      <c r="D5019" t="s">
        <v>11060</v>
      </c>
      <c r="E5019" t="s">
        <v>11061</v>
      </c>
      <c r="F5019">
        <v>3</v>
      </c>
      <c r="G5019">
        <v>2</v>
      </c>
      <c r="H5019">
        <f t="shared" si="257"/>
        <v>4</v>
      </c>
      <c r="P5019" s="10"/>
      <c r="Q5019" s="10"/>
    </row>
    <row r="5020" spans="1:17" x14ac:dyDescent="0.25">
      <c r="A5020">
        <f t="shared" si="258"/>
        <v>0</v>
      </c>
      <c r="B5020">
        <v>2006</v>
      </c>
      <c r="C5020" t="s">
        <v>11062</v>
      </c>
      <c r="D5020" t="s">
        <v>11063</v>
      </c>
      <c r="E5020" t="s">
        <v>11064</v>
      </c>
      <c r="F5020">
        <v>3</v>
      </c>
      <c r="G5020">
        <v>4</v>
      </c>
      <c r="H5020">
        <f t="shared" si="257"/>
        <v>16</v>
      </c>
      <c r="P5020" s="10"/>
      <c r="Q5020" s="10"/>
    </row>
    <row r="5021" spans="1:17" x14ac:dyDescent="0.25">
      <c r="A5021">
        <f t="shared" si="258"/>
        <v>0</v>
      </c>
      <c r="B5021">
        <v>2006</v>
      </c>
      <c r="C5021" t="s">
        <v>11065</v>
      </c>
      <c r="D5021" t="s">
        <v>1341</v>
      </c>
      <c r="E5021" t="s">
        <v>11066</v>
      </c>
      <c r="F5021">
        <v>2</v>
      </c>
      <c r="G5021">
        <v>4</v>
      </c>
      <c r="H5021">
        <f t="shared" si="257"/>
        <v>16</v>
      </c>
      <c r="P5021" s="10"/>
      <c r="Q5021" s="10"/>
    </row>
    <row r="5022" spans="1:17" x14ac:dyDescent="0.25">
      <c r="A5022">
        <f t="shared" si="258"/>
        <v>0</v>
      </c>
      <c r="B5022">
        <v>2006</v>
      </c>
      <c r="C5022" t="s">
        <v>11067</v>
      </c>
      <c r="D5022" t="s">
        <v>1334</v>
      </c>
      <c r="E5022" t="s">
        <v>11068</v>
      </c>
      <c r="F5022">
        <v>4</v>
      </c>
      <c r="G5022">
        <v>4</v>
      </c>
      <c r="H5022">
        <f t="shared" si="257"/>
        <v>16</v>
      </c>
      <c r="P5022" s="10"/>
      <c r="Q5022" s="10"/>
    </row>
    <row r="5023" spans="1:17" x14ac:dyDescent="0.25">
      <c r="A5023">
        <f t="shared" si="258"/>
        <v>0</v>
      </c>
      <c r="B5023">
        <v>2006</v>
      </c>
      <c r="C5023" t="s">
        <v>11069</v>
      </c>
      <c r="D5023" t="s">
        <v>1788</v>
      </c>
      <c r="E5023" t="s">
        <v>11070</v>
      </c>
      <c r="F5023">
        <v>3</v>
      </c>
      <c r="G5023">
        <v>4</v>
      </c>
      <c r="H5023">
        <f t="shared" si="257"/>
        <v>16</v>
      </c>
      <c r="P5023" s="10"/>
      <c r="Q5023" s="10"/>
    </row>
    <row r="5024" spans="1:17" x14ac:dyDescent="0.25">
      <c r="A5024">
        <f t="shared" si="258"/>
        <v>0</v>
      </c>
      <c r="B5024">
        <v>2006</v>
      </c>
      <c r="C5024" t="s">
        <v>11071</v>
      </c>
      <c r="D5024" t="s">
        <v>1276</v>
      </c>
      <c r="E5024" t="s">
        <v>11072</v>
      </c>
      <c r="F5024">
        <v>4</v>
      </c>
      <c r="G5024">
        <v>4</v>
      </c>
      <c r="H5024">
        <f t="shared" si="257"/>
        <v>16</v>
      </c>
      <c r="P5024" s="10"/>
      <c r="Q5024" s="10"/>
    </row>
    <row r="5025" spans="1:17" x14ac:dyDescent="0.25">
      <c r="A5025">
        <f t="shared" si="258"/>
        <v>0</v>
      </c>
      <c r="B5025">
        <v>2006</v>
      </c>
      <c r="C5025" t="s">
        <v>11073</v>
      </c>
      <c r="D5025" t="s">
        <v>850</v>
      </c>
      <c r="E5025" t="s">
        <v>11074</v>
      </c>
      <c r="F5025">
        <v>4</v>
      </c>
      <c r="G5025">
        <v>4</v>
      </c>
      <c r="H5025">
        <f t="shared" si="257"/>
        <v>16</v>
      </c>
      <c r="P5025" s="10"/>
      <c r="Q5025" s="10"/>
    </row>
    <row r="5026" spans="1:17" x14ac:dyDescent="0.25">
      <c r="A5026">
        <f t="shared" si="258"/>
        <v>0</v>
      </c>
      <c r="B5026">
        <v>2006</v>
      </c>
      <c r="C5026" t="s">
        <v>11075</v>
      </c>
      <c r="D5026" t="s">
        <v>8908</v>
      </c>
      <c r="E5026" t="s">
        <v>11076</v>
      </c>
      <c r="F5026">
        <v>3</v>
      </c>
      <c r="G5026">
        <v>4</v>
      </c>
      <c r="H5026">
        <f t="shared" si="257"/>
        <v>16</v>
      </c>
      <c r="P5026" s="10"/>
      <c r="Q5026" s="10"/>
    </row>
    <row r="5027" spans="1:17" x14ac:dyDescent="0.25">
      <c r="A5027">
        <f t="shared" si="258"/>
        <v>0</v>
      </c>
      <c r="B5027">
        <v>2006</v>
      </c>
      <c r="C5027" t="s">
        <v>11077</v>
      </c>
      <c r="D5027" t="s">
        <v>5563</v>
      </c>
      <c r="E5027" t="s">
        <v>10067</v>
      </c>
      <c r="F5027">
        <v>3</v>
      </c>
      <c r="G5027">
        <v>3</v>
      </c>
      <c r="H5027">
        <f t="shared" si="257"/>
        <v>9</v>
      </c>
      <c r="P5027" s="10"/>
      <c r="Q5027" s="10"/>
    </row>
    <row r="5028" spans="1:17" x14ac:dyDescent="0.25">
      <c r="A5028">
        <f t="shared" si="258"/>
        <v>0</v>
      </c>
      <c r="B5028">
        <v>2006</v>
      </c>
      <c r="C5028" t="s">
        <v>11078</v>
      </c>
      <c r="D5028" t="s">
        <v>2374</v>
      </c>
      <c r="E5028" t="s">
        <v>11079</v>
      </c>
      <c r="F5028">
        <v>2</v>
      </c>
      <c r="G5028">
        <v>4</v>
      </c>
      <c r="H5028">
        <f t="shared" si="257"/>
        <v>16</v>
      </c>
      <c r="P5028" s="10"/>
      <c r="Q5028" s="10"/>
    </row>
    <row r="5029" spans="1:17" x14ac:dyDescent="0.25">
      <c r="A5029">
        <f t="shared" si="258"/>
        <v>0</v>
      </c>
      <c r="B5029">
        <v>2006</v>
      </c>
      <c r="C5029" t="s">
        <v>11080</v>
      </c>
      <c r="D5029" t="s">
        <v>11081</v>
      </c>
      <c r="E5029" t="s">
        <v>11082</v>
      </c>
      <c r="F5029">
        <v>4</v>
      </c>
      <c r="G5029">
        <v>4</v>
      </c>
      <c r="H5029">
        <f t="shared" si="257"/>
        <v>16</v>
      </c>
      <c r="P5029" s="10"/>
      <c r="Q5029" s="10"/>
    </row>
    <row r="5030" spans="1:17" x14ac:dyDescent="0.25">
      <c r="A5030">
        <f t="shared" si="258"/>
        <v>0</v>
      </c>
      <c r="B5030">
        <v>2006</v>
      </c>
      <c r="C5030" t="s">
        <v>11083</v>
      </c>
      <c r="D5030" t="s">
        <v>602</v>
      </c>
      <c r="E5030" t="s">
        <v>11084</v>
      </c>
      <c r="F5030">
        <v>4</v>
      </c>
      <c r="G5030">
        <v>3</v>
      </c>
      <c r="H5030">
        <f t="shared" si="257"/>
        <v>9</v>
      </c>
      <c r="P5030" s="10"/>
      <c r="Q5030" s="10"/>
    </row>
    <row r="5031" spans="1:17" x14ac:dyDescent="0.25">
      <c r="A5031">
        <f t="shared" si="258"/>
        <v>0</v>
      </c>
      <c r="B5031">
        <v>2006</v>
      </c>
      <c r="C5031" t="s">
        <v>11085</v>
      </c>
      <c r="D5031" t="s">
        <v>403</v>
      </c>
      <c r="E5031" t="s">
        <v>11086</v>
      </c>
      <c r="F5031">
        <v>4</v>
      </c>
      <c r="G5031">
        <v>3</v>
      </c>
      <c r="H5031">
        <f t="shared" si="257"/>
        <v>9</v>
      </c>
      <c r="P5031" s="10"/>
      <c r="Q5031" s="10"/>
    </row>
    <row r="5032" spans="1:17" x14ac:dyDescent="0.25">
      <c r="A5032">
        <f t="shared" si="258"/>
        <v>0</v>
      </c>
      <c r="B5032">
        <v>2006</v>
      </c>
      <c r="C5032" t="s">
        <v>11087</v>
      </c>
      <c r="D5032" t="s">
        <v>392</v>
      </c>
      <c r="E5032" t="s">
        <v>11088</v>
      </c>
      <c r="F5032">
        <v>2</v>
      </c>
      <c r="G5032">
        <v>4</v>
      </c>
      <c r="H5032">
        <f t="shared" si="257"/>
        <v>16</v>
      </c>
      <c r="P5032" s="10"/>
      <c r="Q5032" s="10"/>
    </row>
    <row r="5033" spans="1:17" x14ac:dyDescent="0.25">
      <c r="A5033">
        <f t="shared" si="258"/>
        <v>0</v>
      </c>
      <c r="B5033">
        <v>2006</v>
      </c>
      <c r="C5033" t="s">
        <v>11089</v>
      </c>
      <c r="D5033" t="s">
        <v>327</v>
      </c>
      <c r="E5033" t="s">
        <v>1732</v>
      </c>
      <c r="F5033">
        <v>3</v>
      </c>
      <c r="G5033">
        <v>4</v>
      </c>
      <c r="H5033">
        <f t="shared" si="257"/>
        <v>16</v>
      </c>
      <c r="P5033" s="10"/>
      <c r="Q5033" s="10"/>
    </row>
    <row r="5034" spans="1:17" x14ac:dyDescent="0.25">
      <c r="A5034">
        <f t="shared" si="258"/>
        <v>0</v>
      </c>
      <c r="B5034">
        <v>2006</v>
      </c>
      <c r="C5034" t="s">
        <v>11090</v>
      </c>
      <c r="D5034" t="s">
        <v>1186</v>
      </c>
      <c r="E5034" t="s">
        <v>11091</v>
      </c>
      <c r="F5034">
        <v>2</v>
      </c>
      <c r="G5034">
        <v>4</v>
      </c>
      <c r="H5034">
        <f t="shared" si="257"/>
        <v>16</v>
      </c>
      <c r="P5034" s="10"/>
      <c r="Q5034" s="10"/>
    </row>
    <row r="5035" spans="1:17" x14ac:dyDescent="0.25">
      <c r="A5035">
        <f t="shared" si="258"/>
        <v>0</v>
      </c>
      <c r="B5035">
        <v>2006</v>
      </c>
      <c r="C5035" t="s">
        <v>11092</v>
      </c>
      <c r="D5035" t="s">
        <v>327</v>
      </c>
      <c r="E5035" t="s">
        <v>11093</v>
      </c>
      <c r="F5035">
        <v>3</v>
      </c>
      <c r="G5035">
        <v>4</v>
      </c>
      <c r="H5035">
        <f t="shared" si="257"/>
        <v>16</v>
      </c>
      <c r="P5035" s="10"/>
      <c r="Q5035" s="10"/>
    </row>
    <row r="5036" spans="1:17" x14ac:dyDescent="0.25">
      <c r="A5036">
        <f t="shared" si="258"/>
        <v>0</v>
      </c>
      <c r="B5036">
        <v>2006</v>
      </c>
      <c r="C5036" t="s">
        <v>11094</v>
      </c>
      <c r="D5036" t="s">
        <v>2965</v>
      </c>
      <c r="E5036" t="s">
        <v>11095</v>
      </c>
      <c r="F5036">
        <v>2</v>
      </c>
      <c r="G5036">
        <v>4</v>
      </c>
      <c r="H5036">
        <f t="shared" si="257"/>
        <v>16</v>
      </c>
      <c r="P5036" s="10"/>
      <c r="Q5036" s="10"/>
    </row>
    <row r="5037" spans="1:17" x14ac:dyDescent="0.25">
      <c r="A5037">
        <f t="shared" si="258"/>
        <v>0</v>
      </c>
      <c r="B5037">
        <v>2006</v>
      </c>
      <c r="C5037" t="s">
        <v>11096</v>
      </c>
      <c r="D5037" t="s">
        <v>9111</v>
      </c>
      <c r="E5037" t="s">
        <v>11097</v>
      </c>
      <c r="F5037">
        <v>2</v>
      </c>
      <c r="G5037">
        <v>3</v>
      </c>
      <c r="H5037">
        <f t="shared" si="257"/>
        <v>9</v>
      </c>
      <c r="P5037" s="10"/>
      <c r="Q5037" s="10"/>
    </row>
    <row r="5038" spans="1:17" x14ac:dyDescent="0.25">
      <c r="A5038">
        <f t="shared" si="258"/>
        <v>0</v>
      </c>
      <c r="B5038">
        <v>2006</v>
      </c>
      <c r="C5038" t="s">
        <v>11098</v>
      </c>
      <c r="D5038" t="s">
        <v>4376</v>
      </c>
      <c r="E5038" t="s">
        <v>11099</v>
      </c>
      <c r="F5038">
        <v>2</v>
      </c>
      <c r="G5038">
        <v>2</v>
      </c>
      <c r="H5038">
        <f t="shared" si="257"/>
        <v>4</v>
      </c>
      <c r="P5038" s="10"/>
      <c r="Q5038" s="10"/>
    </row>
    <row r="5039" spans="1:17" x14ac:dyDescent="0.25">
      <c r="A5039">
        <f t="shared" si="258"/>
        <v>0</v>
      </c>
      <c r="B5039">
        <v>2006</v>
      </c>
      <c r="C5039" t="s">
        <v>11100</v>
      </c>
      <c r="D5039" t="s">
        <v>952</v>
      </c>
      <c r="E5039" t="s">
        <v>11101</v>
      </c>
      <c r="F5039">
        <v>2</v>
      </c>
      <c r="G5039">
        <v>4</v>
      </c>
      <c r="H5039">
        <f t="shared" si="257"/>
        <v>16</v>
      </c>
      <c r="P5039" s="10"/>
      <c r="Q5039" s="10"/>
    </row>
    <row r="5040" spans="1:17" x14ac:dyDescent="0.25">
      <c r="A5040">
        <f t="shared" si="258"/>
        <v>0</v>
      </c>
      <c r="B5040">
        <v>2006</v>
      </c>
      <c r="C5040" t="s">
        <v>11102</v>
      </c>
      <c r="D5040" t="s">
        <v>1108</v>
      </c>
      <c r="E5040" t="s">
        <v>11103</v>
      </c>
      <c r="F5040">
        <v>2</v>
      </c>
      <c r="G5040">
        <v>4</v>
      </c>
      <c r="H5040">
        <f t="shared" si="257"/>
        <v>16</v>
      </c>
      <c r="P5040" s="10"/>
      <c r="Q5040" s="10"/>
    </row>
    <row r="5041" spans="1:17" x14ac:dyDescent="0.25">
      <c r="A5041">
        <f t="shared" si="258"/>
        <v>0</v>
      </c>
      <c r="B5041">
        <v>2006</v>
      </c>
      <c r="C5041" t="s">
        <v>11104</v>
      </c>
      <c r="D5041" t="s">
        <v>11105</v>
      </c>
      <c r="E5041" t="s">
        <v>11106</v>
      </c>
      <c r="F5041">
        <v>2</v>
      </c>
      <c r="G5041">
        <v>4</v>
      </c>
      <c r="H5041">
        <f t="shared" si="257"/>
        <v>16</v>
      </c>
      <c r="P5041" s="10"/>
      <c r="Q5041" s="10"/>
    </row>
    <row r="5042" spans="1:17" x14ac:dyDescent="0.25">
      <c r="A5042">
        <f t="shared" si="258"/>
        <v>0</v>
      </c>
      <c r="B5042">
        <v>2006</v>
      </c>
      <c r="C5042" t="s">
        <v>11107</v>
      </c>
      <c r="D5042" t="s">
        <v>2066</v>
      </c>
      <c r="E5042" t="s">
        <v>11108</v>
      </c>
      <c r="F5042">
        <v>2</v>
      </c>
      <c r="G5042">
        <v>4</v>
      </c>
      <c r="H5042">
        <f t="shared" si="257"/>
        <v>16</v>
      </c>
      <c r="P5042" s="10"/>
      <c r="Q5042" s="10"/>
    </row>
    <row r="5043" spans="1:17" x14ac:dyDescent="0.25">
      <c r="A5043">
        <f t="shared" si="258"/>
        <v>0</v>
      </c>
      <c r="B5043">
        <v>2006</v>
      </c>
      <c r="C5043" t="s">
        <v>11109</v>
      </c>
      <c r="D5043" t="s">
        <v>9361</v>
      </c>
      <c r="E5043" t="s">
        <v>11110</v>
      </c>
      <c r="F5043">
        <v>2</v>
      </c>
      <c r="G5043">
        <v>4</v>
      </c>
      <c r="H5043">
        <f t="shared" si="257"/>
        <v>16</v>
      </c>
      <c r="P5043" s="10"/>
      <c r="Q5043" s="10"/>
    </row>
    <row r="5044" spans="1:17" x14ac:dyDescent="0.25">
      <c r="A5044">
        <f t="shared" si="258"/>
        <v>0</v>
      </c>
      <c r="B5044">
        <v>2006</v>
      </c>
      <c r="C5044" t="s">
        <v>11111</v>
      </c>
      <c r="D5044" t="s">
        <v>815</v>
      </c>
      <c r="E5044" t="s">
        <v>11112</v>
      </c>
      <c r="F5044">
        <v>3</v>
      </c>
      <c r="G5044">
        <v>3</v>
      </c>
      <c r="H5044">
        <f t="shared" ref="H5044:H5107" si="259">G5044^2</f>
        <v>9</v>
      </c>
      <c r="P5044" s="10"/>
      <c r="Q5044" s="10"/>
    </row>
    <row r="5045" spans="1:17" x14ac:dyDescent="0.25">
      <c r="A5045">
        <f t="shared" ref="A5045:A5108" si="260">IF(C5045=C5044,1,0)</f>
        <v>0</v>
      </c>
      <c r="B5045">
        <v>2006</v>
      </c>
      <c r="C5045" t="s">
        <v>11113</v>
      </c>
      <c r="D5045" t="s">
        <v>665</v>
      </c>
      <c r="E5045" t="s">
        <v>11114</v>
      </c>
      <c r="F5045">
        <v>3</v>
      </c>
      <c r="G5045">
        <v>4</v>
      </c>
      <c r="H5045">
        <f t="shared" si="259"/>
        <v>16</v>
      </c>
      <c r="P5045" s="10"/>
      <c r="Q5045" s="10"/>
    </row>
    <row r="5046" spans="1:17" x14ac:dyDescent="0.25">
      <c r="A5046">
        <f t="shared" si="260"/>
        <v>0</v>
      </c>
      <c r="B5046">
        <v>2006</v>
      </c>
      <c r="C5046" t="s">
        <v>11115</v>
      </c>
      <c r="D5046" t="s">
        <v>1939</v>
      </c>
      <c r="E5046" t="s">
        <v>11116</v>
      </c>
      <c r="F5046">
        <v>3</v>
      </c>
      <c r="G5046">
        <v>2</v>
      </c>
      <c r="H5046">
        <f t="shared" si="259"/>
        <v>4</v>
      </c>
      <c r="P5046" s="10"/>
      <c r="Q5046" s="10"/>
    </row>
    <row r="5047" spans="1:17" x14ac:dyDescent="0.25">
      <c r="A5047">
        <f t="shared" si="260"/>
        <v>0</v>
      </c>
      <c r="B5047">
        <v>2006</v>
      </c>
      <c r="C5047" t="s">
        <v>11117</v>
      </c>
      <c r="D5047" t="s">
        <v>1341</v>
      </c>
      <c r="E5047" t="s">
        <v>1355</v>
      </c>
      <c r="F5047">
        <v>2</v>
      </c>
      <c r="G5047">
        <v>4</v>
      </c>
      <c r="H5047">
        <f t="shared" si="259"/>
        <v>16</v>
      </c>
      <c r="P5047" s="10"/>
      <c r="Q5047" s="10"/>
    </row>
    <row r="5048" spans="1:17" x14ac:dyDescent="0.25">
      <c r="A5048">
        <f t="shared" si="260"/>
        <v>0</v>
      </c>
      <c r="B5048">
        <v>2006</v>
      </c>
      <c r="C5048" t="s">
        <v>11118</v>
      </c>
      <c r="D5048" t="s">
        <v>1652</v>
      </c>
      <c r="E5048" t="s">
        <v>11119</v>
      </c>
      <c r="F5048">
        <v>3</v>
      </c>
      <c r="G5048">
        <v>4</v>
      </c>
      <c r="H5048">
        <f t="shared" si="259"/>
        <v>16</v>
      </c>
      <c r="P5048" s="10"/>
      <c r="Q5048" s="10"/>
    </row>
    <row r="5049" spans="1:17" x14ac:dyDescent="0.25">
      <c r="A5049">
        <f t="shared" si="260"/>
        <v>0</v>
      </c>
      <c r="B5049">
        <v>2006</v>
      </c>
      <c r="C5049" t="s">
        <v>11120</v>
      </c>
      <c r="D5049" t="s">
        <v>1873</v>
      </c>
      <c r="E5049" t="s">
        <v>11121</v>
      </c>
      <c r="F5049">
        <v>2</v>
      </c>
      <c r="G5049">
        <v>4</v>
      </c>
      <c r="H5049">
        <f t="shared" si="259"/>
        <v>16</v>
      </c>
      <c r="P5049" s="10"/>
      <c r="Q5049" s="10"/>
    </row>
    <row r="5050" spans="1:17" x14ac:dyDescent="0.25">
      <c r="A5050">
        <f t="shared" si="260"/>
        <v>0</v>
      </c>
      <c r="B5050">
        <v>2006</v>
      </c>
      <c r="C5050" t="s">
        <v>11122</v>
      </c>
      <c r="D5050" t="s">
        <v>1155</v>
      </c>
      <c r="E5050" t="s">
        <v>11123</v>
      </c>
      <c r="F5050">
        <v>2</v>
      </c>
      <c r="G5050">
        <v>4</v>
      </c>
      <c r="H5050">
        <f t="shared" si="259"/>
        <v>16</v>
      </c>
      <c r="P5050" s="10"/>
      <c r="Q5050" s="10"/>
    </row>
    <row r="5051" spans="1:17" x14ac:dyDescent="0.25">
      <c r="A5051">
        <f t="shared" si="260"/>
        <v>0</v>
      </c>
      <c r="B5051">
        <v>2006</v>
      </c>
      <c r="C5051" t="s">
        <v>11124</v>
      </c>
      <c r="D5051" t="s">
        <v>2066</v>
      </c>
      <c r="E5051" t="s">
        <v>11125</v>
      </c>
      <c r="F5051">
        <v>2</v>
      </c>
      <c r="G5051">
        <v>3</v>
      </c>
      <c r="H5051">
        <f t="shared" si="259"/>
        <v>9</v>
      </c>
      <c r="P5051" s="10"/>
      <c r="Q5051" s="10"/>
    </row>
    <row r="5052" spans="1:17" x14ac:dyDescent="0.25">
      <c r="A5052">
        <f t="shared" si="260"/>
        <v>0</v>
      </c>
      <c r="B5052">
        <v>2006</v>
      </c>
      <c r="C5052" t="s">
        <v>11126</v>
      </c>
      <c r="D5052" t="s">
        <v>327</v>
      </c>
      <c r="E5052" t="s">
        <v>11127</v>
      </c>
      <c r="F5052">
        <v>3</v>
      </c>
      <c r="G5052">
        <v>3</v>
      </c>
      <c r="H5052">
        <f t="shared" si="259"/>
        <v>9</v>
      </c>
      <c r="P5052" s="10"/>
      <c r="Q5052" s="10"/>
    </row>
    <row r="5053" spans="1:17" x14ac:dyDescent="0.25">
      <c r="A5053">
        <f t="shared" si="260"/>
        <v>0</v>
      </c>
      <c r="B5053">
        <v>2006</v>
      </c>
      <c r="C5053" t="s">
        <v>11128</v>
      </c>
      <c r="D5053" t="s">
        <v>2459</v>
      </c>
      <c r="E5053" t="s">
        <v>11129</v>
      </c>
      <c r="F5053">
        <v>2</v>
      </c>
      <c r="G5053">
        <v>4</v>
      </c>
      <c r="H5053">
        <f t="shared" si="259"/>
        <v>16</v>
      </c>
      <c r="P5053" s="10"/>
      <c r="Q5053" s="10"/>
    </row>
    <row r="5054" spans="1:17" x14ac:dyDescent="0.25">
      <c r="A5054">
        <f t="shared" si="260"/>
        <v>0</v>
      </c>
      <c r="B5054">
        <v>2006</v>
      </c>
      <c r="C5054" t="s">
        <v>11130</v>
      </c>
      <c r="D5054" t="s">
        <v>703</v>
      </c>
      <c r="E5054" t="s">
        <v>11131</v>
      </c>
      <c r="F5054">
        <v>4</v>
      </c>
      <c r="G5054">
        <v>3</v>
      </c>
      <c r="H5054">
        <f t="shared" si="259"/>
        <v>9</v>
      </c>
      <c r="P5054" s="10"/>
      <c r="Q5054" s="10"/>
    </row>
    <row r="5055" spans="1:17" x14ac:dyDescent="0.25">
      <c r="A5055">
        <f t="shared" si="260"/>
        <v>0</v>
      </c>
      <c r="B5055">
        <v>2006</v>
      </c>
      <c r="C5055" t="s">
        <v>11132</v>
      </c>
      <c r="D5055" t="s">
        <v>703</v>
      </c>
      <c r="E5055" t="s">
        <v>11133</v>
      </c>
      <c r="F5055">
        <v>4</v>
      </c>
      <c r="G5055">
        <v>4</v>
      </c>
      <c r="H5055">
        <f t="shared" si="259"/>
        <v>16</v>
      </c>
      <c r="P5055" s="10"/>
      <c r="Q5055" s="10"/>
    </row>
    <row r="5056" spans="1:17" x14ac:dyDescent="0.25">
      <c r="A5056">
        <f t="shared" si="260"/>
        <v>0</v>
      </c>
      <c r="B5056">
        <v>2006</v>
      </c>
      <c r="C5056" t="s">
        <v>11134</v>
      </c>
      <c r="D5056" t="s">
        <v>3076</v>
      </c>
      <c r="E5056" t="s">
        <v>11135</v>
      </c>
      <c r="F5056">
        <v>3</v>
      </c>
      <c r="G5056">
        <v>3</v>
      </c>
      <c r="H5056">
        <f t="shared" si="259"/>
        <v>9</v>
      </c>
      <c r="P5056" s="10"/>
      <c r="Q5056" s="10"/>
    </row>
    <row r="5057" spans="1:17" x14ac:dyDescent="0.25">
      <c r="A5057">
        <f t="shared" si="260"/>
        <v>0</v>
      </c>
      <c r="B5057">
        <v>2006</v>
      </c>
      <c r="C5057" t="s">
        <v>11136</v>
      </c>
      <c r="D5057" t="s">
        <v>318</v>
      </c>
      <c r="E5057" t="s">
        <v>11137</v>
      </c>
      <c r="F5057">
        <v>3</v>
      </c>
      <c r="G5057">
        <v>4</v>
      </c>
      <c r="H5057">
        <f t="shared" si="259"/>
        <v>16</v>
      </c>
      <c r="P5057" s="10"/>
      <c r="Q5057" s="10"/>
    </row>
    <row r="5058" spans="1:17" x14ac:dyDescent="0.25">
      <c r="A5058">
        <f t="shared" si="260"/>
        <v>0</v>
      </c>
      <c r="B5058">
        <v>2006</v>
      </c>
      <c r="C5058" t="s">
        <v>11138</v>
      </c>
      <c r="D5058" t="s">
        <v>5298</v>
      </c>
      <c r="E5058" t="s">
        <v>11139</v>
      </c>
      <c r="F5058">
        <v>3</v>
      </c>
      <c r="G5058">
        <v>4</v>
      </c>
      <c r="H5058">
        <f t="shared" si="259"/>
        <v>16</v>
      </c>
      <c r="P5058" s="10"/>
      <c r="Q5058" s="10"/>
    </row>
    <row r="5059" spans="1:17" x14ac:dyDescent="0.25">
      <c r="A5059">
        <f t="shared" si="260"/>
        <v>0</v>
      </c>
      <c r="B5059">
        <v>2006</v>
      </c>
      <c r="C5059" t="s">
        <v>11140</v>
      </c>
      <c r="D5059" t="s">
        <v>1876</v>
      </c>
      <c r="E5059" t="s">
        <v>11141</v>
      </c>
      <c r="F5059">
        <v>3</v>
      </c>
      <c r="G5059">
        <v>3</v>
      </c>
      <c r="H5059">
        <f t="shared" si="259"/>
        <v>9</v>
      </c>
      <c r="P5059" s="10"/>
      <c r="Q5059" s="10"/>
    </row>
    <row r="5060" spans="1:17" x14ac:dyDescent="0.25">
      <c r="A5060">
        <f t="shared" si="260"/>
        <v>0</v>
      </c>
      <c r="B5060">
        <v>2006</v>
      </c>
      <c r="C5060" t="s">
        <v>11142</v>
      </c>
      <c r="D5060" t="s">
        <v>11143</v>
      </c>
      <c r="E5060" t="s">
        <v>5641</v>
      </c>
      <c r="F5060">
        <v>2</v>
      </c>
      <c r="G5060">
        <v>2</v>
      </c>
      <c r="H5060">
        <f t="shared" si="259"/>
        <v>4</v>
      </c>
      <c r="P5060" s="10"/>
      <c r="Q5060" s="10"/>
    </row>
    <row r="5061" spans="1:17" x14ac:dyDescent="0.25">
      <c r="A5061">
        <f t="shared" si="260"/>
        <v>0</v>
      </c>
      <c r="B5061">
        <v>2006</v>
      </c>
      <c r="C5061" t="s">
        <v>11144</v>
      </c>
      <c r="D5061" t="s">
        <v>4376</v>
      </c>
      <c r="E5061" t="s">
        <v>11145</v>
      </c>
      <c r="F5061">
        <v>5</v>
      </c>
      <c r="G5061">
        <v>4</v>
      </c>
      <c r="H5061">
        <f t="shared" si="259"/>
        <v>16</v>
      </c>
      <c r="P5061" s="10"/>
      <c r="Q5061" s="10"/>
    </row>
    <row r="5062" spans="1:17" x14ac:dyDescent="0.25">
      <c r="A5062">
        <f t="shared" si="260"/>
        <v>0</v>
      </c>
      <c r="B5062">
        <v>2006</v>
      </c>
      <c r="C5062" t="s">
        <v>11146</v>
      </c>
      <c r="D5062" t="s">
        <v>484</v>
      </c>
      <c r="E5062" t="s">
        <v>11147</v>
      </c>
      <c r="F5062">
        <v>2</v>
      </c>
      <c r="G5062">
        <v>2</v>
      </c>
      <c r="H5062">
        <f t="shared" si="259"/>
        <v>4</v>
      </c>
      <c r="P5062" s="10"/>
      <c r="Q5062" s="10"/>
    </row>
    <row r="5063" spans="1:17" x14ac:dyDescent="0.25">
      <c r="A5063">
        <f t="shared" si="260"/>
        <v>0</v>
      </c>
      <c r="B5063">
        <v>2006</v>
      </c>
      <c r="C5063" t="s">
        <v>11148</v>
      </c>
      <c r="D5063" t="s">
        <v>11149</v>
      </c>
      <c r="E5063" t="s">
        <v>11150</v>
      </c>
      <c r="F5063">
        <v>5</v>
      </c>
      <c r="G5063">
        <v>4</v>
      </c>
      <c r="H5063">
        <f t="shared" si="259"/>
        <v>16</v>
      </c>
      <c r="P5063" s="10"/>
      <c r="Q5063" s="10"/>
    </row>
    <row r="5064" spans="1:17" x14ac:dyDescent="0.25">
      <c r="A5064">
        <f t="shared" si="260"/>
        <v>0</v>
      </c>
      <c r="B5064">
        <v>2006</v>
      </c>
      <c r="C5064" t="s">
        <v>11151</v>
      </c>
      <c r="D5064" t="s">
        <v>815</v>
      </c>
      <c r="E5064" t="s">
        <v>11152</v>
      </c>
      <c r="F5064">
        <v>2</v>
      </c>
      <c r="G5064">
        <v>3</v>
      </c>
      <c r="H5064">
        <f t="shared" si="259"/>
        <v>9</v>
      </c>
      <c r="P5064" s="10"/>
      <c r="Q5064" s="10"/>
    </row>
    <row r="5065" spans="1:17" x14ac:dyDescent="0.25">
      <c r="A5065">
        <f t="shared" si="260"/>
        <v>0</v>
      </c>
      <c r="B5065">
        <v>2006</v>
      </c>
      <c r="C5065" t="s">
        <v>11153</v>
      </c>
      <c r="D5065" t="s">
        <v>6584</v>
      </c>
      <c r="E5065" t="s">
        <v>11154</v>
      </c>
      <c r="F5065">
        <v>2</v>
      </c>
      <c r="G5065">
        <v>4</v>
      </c>
      <c r="H5065">
        <f t="shared" si="259"/>
        <v>16</v>
      </c>
      <c r="P5065" s="10"/>
      <c r="Q5065" s="10"/>
    </row>
    <row r="5066" spans="1:17" x14ac:dyDescent="0.25">
      <c r="A5066">
        <f t="shared" si="260"/>
        <v>0</v>
      </c>
      <c r="B5066">
        <v>2006</v>
      </c>
      <c r="C5066" t="s">
        <v>11155</v>
      </c>
      <c r="D5066" t="s">
        <v>364</v>
      </c>
      <c r="E5066" t="s">
        <v>11156</v>
      </c>
      <c r="F5066">
        <v>3</v>
      </c>
      <c r="G5066">
        <v>3</v>
      </c>
      <c r="H5066">
        <f t="shared" si="259"/>
        <v>9</v>
      </c>
      <c r="P5066" s="10"/>
      <c r="Q5066" s="10"/>
    </row>
    <row r="5067" spans="1:17" x14ac:dyDescent="0.25">
      <c r="A5067">
        <f t="shared" si="260"/>
        <v>0</v>
      </c>
      <c r="B5067">
        <v>2006</v>
      </c>
      <c r="C5067" t="s">
        <v>11157</v>
      </c>
      <c r="D5067" t="s">
        <v>2374</v>
      </c>
      <c r="E5067" t="s">
        <v>11158</v>
      </c>
      <c r="F5067">
        <v>2</v>
      </c>
      <c r="G5067">
        <v>4</v>
      </c>
      <c r="H5067">
        <f t="shared" si="259"/>
        <v>16</v>
      </c>
      <c r="P5067" s="10"/>
      <c r="Q5067" s="10"/>
    </row>
    <row r="5068" spans="1:17" x14ac:dyDescent="0.25">
      <c r="A5068">
        <f t="shared" si="260"/>
        <v>0</v>
      </c>
      <c r="B5068">
        <v>2006</v>
      </c>
      <c r="C5068" t="s">
        <v>11159</v>
      </c>
      <c r="D5068" t="s">
        <v>511</v>
      </c>
      <c r="E5068" t="s">
        <v>11160</v>
      </c>
      <c r="F5068">
        <v>2</v>
      </c>
      <c r="G5068">
        <v>3</v>
      </c>
      <c r="H5068">
        <f t="shared" si="259"/>
        <v>9</v>
      </c>
      <c r="P5068" s="10"/>
      <c r="Q5068" s="10"/>
    </row>
    <row r="5069" spans="1:17" x14ac:dyDescent="0.25">
      <c r="A5069">
        <f t="shared" si="260"/>
        <v>0</v>
      </c>
      <c r="B5069">
        <v>2006</v>
      </c>
      <c r="C5069" t="s">
        <v>11161</v>
      </c>
      <c r="D5069" t="s">
        <v>1341</v>
      </c>
      <c r="E5069" t="s">
        <v>2693</v>
      </c>
      <c r="F5069">
        <v>2</v>
      </c>
      <c r="G5069">
        <v>4</v>
      </c>
      <c r="H5069">
        <f t="shared" si="259"/>
        <v>16</v>
      </c>
      <c r="P5069" s="10"/>
      <c r="Q5069" s="10"/>
    </row>
    <row r="5070" spans="1:17" x14ac:dyDescent="0.25">
      <c r="A5070">
        <f t="shared" si="260"/>
        <v>0</v>
      </c>
      <c r="B5070">
        <v>2006</v>
      </c>
      <c r="C5070" t="s">
        <v>11162</v>
      </c>
      <c r="D5070" t="s">
        <v>2374</v>
      </c>
      <c r="E5070" t="s">
        <v>11163</v>
      </c>
      <c r="F5070">
        <v>2</v>
      </c>
      <c r="G5070">
        <v>4</v>
      </c>
      <c r="H5070">
        <f t="shared" si="259"/>
        <v>16</v>
      </c>
      <c r="P5070" s="10"/>
      <c r="Q5070" s="10"/>
    </row>
    <row r="5071" spans="1:17" x14ac:dyDescent="0.25">
      <c r="A5071">
        <f t="shared" si="260"/>
        <v>0</v>
      </c>
      <c r="B5071">
        <v>2006</v>
      </c>
      <c r="C5071" t="s">
        <v>11164</v>
      </c>
      <c r="D5071" t="s">
        <v>1309</v>
      </c>
      <c r="E5071" t="s">
        <v>11165</v>
      </c>
      <c r="F5071">
        <v>2</v>
      </c>
      <c r="G5071">
        <v>4</v>
      </c>
      <c r="H5071">
        <f t="shared" si="259"/>
        <v>16</v>
      </c>
      <c r="P5071" s="10"/>
      <c r="Q5071" s="10"/>
    </row>
    <row r="5072" spans="1:17" x14ac:dyDescent="0.25">
      <c r="A5072">
        <f t="shared" si="260"/>
        <v>0</v>
      </c>
      <c r="B5072">
        <v>2006</v>
      </c>
      <c r="C5072" t="s">
        <v>11166</v>
      </c>
      <c r="D5072" t="s">
        <v>11167</v>
      </c>
      <c r="E5072" t="s">
        <v>11168</v>
      </c>
      <c r="F5072">
        <v>2</v>
      </c>
      <c r="G5072">
        <v>4</v>
      </c>
      <c r="H5072">
        <f t="shared" si="259"/>
        <v>16</v>
      </c>
      <c r="P5072" s="10"/>
      <c r="Q5072" s="10"/>
    </row>
    <row r="5073" spans="1:17" x14ac:dyDescent="0.25">
      <c r="A5073">
        <f t="shared" si="260"/>
        <v>0</v>
      </c>
      <c r="B5073">
        <v>2006</v>
      </c>
      <c r="C5073" t="s">
        <v>11169</v>
      </c>
      <c r="D5073" t="s">
        <v>327</v>
      </c>
      <c r="E5073" t="s">
        <v>11170</v>
      </c>
      <c r="F5073">
        <v>2</v>
      </c>
      <c r="G5073">
        <v>3</v>
      </c>
      <c r="H5073">
        <f t="shared" si="259"/>
        <v>9</v>
      </c>
      <c r="P5073" s="10"/>
      <c r="Q5073" s="10"/>
    </row>
    <row r="5074" spans="1:17" x14ac:dyDescent="0.25">
      <c r="A5074">
        <f t="shared" si="260"/>
        <v>0</v>
      </c>
      <c r="B5074">
        <v>2006</v>
      </c>
      <c r="C5074" t="s">
        <v>11171</v>
      </c>
      <c r="D5074" t="s">
        <v>9577</v>
      </c>
      <c r="E5074" t="s">
        <v>11172</v>
      </c>
      <c r="F5074">
        <v>3</v>
      </c>
      <c r="G5074">
        <v>3</v>
      </c>
      <c r="H5074">
        <f t="shared" si="259"/>
        <v>9</v>
      </c>
      <c r="P5074" s="10"/>
      <c r="Q5074" s="10"/>
    </row>
    <row r="5075" spans="1:17" x14ac:dyDescent="0.25">
      <c r="A5075">
        <f t="shared" si="260"/>
        <v>0</v>
      </c>
      <c r="B5075">
        <v>2006</v>
      </c>
      <c r="C5075" t="s">
        <v>11173</v>
      </c>
      <c r="D5075" t="s">
        <v>911</v>
      </c>
      <c r="E5075" t="s">
        <v>11174</v>
      </c>
      <c r="F5075">
        <v>4</v>
      </c>
      <c r="G5075">
        <v>3</v>
      </c>
      <c r="H5075">
        <f t="shared" si="259"/>
        <v>9</v>
      </c>
      <c r="P5075" s="10"/>
      <c r="Q5075" s="10"/>
    </row>
    <row r="5076" spans="1:17" x14ac:dyDescent="0.25">
      <c r="A5076">
        <f t="shared" si="260"/>
        <v>0</v>
      </c>
      <c r="B5076">
        <v>2006</v>
      </c>
      <c r="C5076" t="s">
        <v>11175</v>
      </c>
      <c r="D5076" t="s">
        <v>11176</v>
      </c>
      <c r="E5076" t="s">
        <v>11177</v>
      </c>
      <c r="F5076">
        <v>3</v>
      </c>
      <c r="G5076">
        <v>4</v>
      </c>
      <c r="H5076">
        <f t="shared" si="259"/>
        <v>16</v>
      </c>
      <c r="P5076" s="10"/>
      <c r="Q5076" s="10"/>
    </row>
    <row r="5077" spans="1:17" x14ac:dyDescent="0.25">
      <c r="A5077">
        <f t="shared" si="260"/>
        <v>0</v>
      </c>
      <c r="B5077">
        <v>2006</v>
      </c>
      <c r="C5077" t="s">
        <v>11178</v>
      </c>
      <c r="D5077" t="s">
        <v>11179</v>
      </c>
      <c r="E5077" t="s">
        <v>11180</v>
      </c>
      <c r="F5077">
        <v>3</v>
      </c>
      <c r="G5077">
        <v>3</v>
      </c>
      <c r="H5077">
        <f t="shared" si="259"/>
        <v>9</v>
      </c>
      <c r="P5077" s="10"/>
      <c r="Q5077" s="10"/>
    </row>
    <row r="5078" spans="1:17" x14ac:dyDescent="0.25">
      <c r="A5078">
        <f t="shared" si="260"/>
        <v>0</v>
      </c>
      <c r="B5078">
        <v>2006</v>
      </c>
      <c r="C5078" t="s">
        <v>11181</v>
      </c>
      <c r="D5078" t="s">
        <v>1764</v>
      </c>
      <c r="E5078" t="s">
        <v>11182</v>
      </c>
      <c r="F5078">
        <v>3</v>
      </c>
      <c r="G5078">
        <v>2</v>
      </c>
      <c r="H5078">
        <f t="shared" si="259"/>
        <v>4</v>
      </c>
      <c r="P5078" s="10"/>
      <c r="Q5078" s="10"/>
    </row>
    <row r="5079" spans="1:17" x14ac:dyDescent="0.25">
      <c r="A5079">
        <f t="shared" si="260"/>
        <v>0</v>
      </c>
      <c r="B5079">
        <v>2006</v>
      </c>
      <c r="C5079" t="s">
        <v>11183</v>
      </c>
      <c r="D5079" t="s">
        <v>1751</v>
      </c>
      <c r="E5079" t="s">
        <v>11184</v>
      </c>
      <c r="F5079">
        <v>2</v>
      </c>
      <c r="G5079">
        <v>3</v>
      </c>
      <c r="H5079">
        <f t="shared" si="259"/>
        <v>9</v>
      </c>
      <c r="P5079" s="10"/>
      <c r="Q5079" s="10"/>
    </row>
    <row r="5080" spans="1:17" x14ac:dyDescent="0.25">
      <c r="A5080">
        <f t="shared" si="260"/>
        <v>0</v>
      </c>
      <c r="B5080">
        <v>2006</v>
      </c>
      <c r="C5080" t="s">
        <v>11185</v>
      </c>
      <c r="D5080" t="s">
        <v>11037</v>
      </c>
      <c r="E5080" t="s">
        <v>11186</v>
      </c>
      <c r="F5080">
        <v>2</v>
      </c>
      <c r="G5080">
        <v>4</v>
      </c>
      <c r="H5080">
        <f t="shared" si="259"/>
        <v>16</v>
      </c>
      <c r="P5080" s="10"/>
      <c r="Q5080" s="10"/>
    </row>
    <row r="5081" spans="1:17" x14ac:dyDescent="0.25">
      <c r="A5081">
        <f t="shared" si="260"/>
        <v>0</v>
      </c>
      <c r="B5081">
        <v>2006</v>
      </c>
      <c r="C5081" t="s">
        <v>11187</v>
      </c>
      <c r="D5081" t="s">
        <v>5771</v>
      </c>
      <c r="E5081" t="s">
        <v>11188</v>
      </c>
      <c r="F5081">
        <v>2</v>
      </c>
      <c r="G5081">
        <v>4</v>
      </c>
      <c r="H5081">
        <f t="shared" si="259"/>
        <v>16</v>
      </c>
      <c r="P5081" s="10"/>
      <c r="Q5081" s="10"/>
    </row>
    <row r="5082" spans="1:17" x14ac:dyDescent="0.25">
      <c r="A5082">
        <f t="shared" si="260"/>
        <v>0</v>
      </c>
      <c r="B5082">
        <v>2006</v>
      </c>
      <c r="C5082" t="s">
        <v>11189</v>
      </c>
      <c r="D5082" t="s">
        <v>440</v>
      </c>
      <c r="E5082" t="s">
        <v>11190</v>
      </c>
      <c r="F5082">
        <v>2</v>
      </c>
      <c r="G5082">
        <v>4</v>
      </c>
      <c r="H5082">
        <f t="shared" si="259"/>
        <v>16</v>
      </c>
      <c r="P5082" s="10"/>
      <c r="Q5082" s="10"/>
    </row>
    <row r="5083" spans="1:17" x14ac:dyDescent="0.25">
      <c r="A5083">
        <f t="shared" si="260"/>
        <v>0</v>
      </c>
      <c r="B5083">
        <v>2006</v>
      </c>
      <c r="C5083" t="s">
        <v>11191</v>
      </c>
      <c r="D5083" t="s">
        <v>10926</v>
      </c>
      <c r="E5083" t="s">
        <v>7482</v>
      </c>
      <c r="F5083">
        <v>3</v>
      </c>
      <c r="G5083">
        <v>2</v>
      </c>
      <c r="H5083">
        <f t="shared" si="259"/>
        <v>4</v>
      </c>
      <c r="P5083" s="10"/>
      <c r="Q5083" s="10"/>
    </row>
    <row r="5084" spans="1:17" x14ac:dyDescent="0.25">
      <c r="A5084">
        <f t="shared" si="260"/>
        <v>0</v>
      </c>
      <c r="B5084">
        <v>2006</v>
      </c>
      <c r="C5084" t="s">
        <v>11192</v>
      </c>
      <c r="D5084" t="s">
        <v>957</v>
      </c>
      <c r="E5084" t="s">
        <v>11193</v>
      </c>
      <c r="F5084">
        <v>3</v>
      </c>
      <c r="G5084">
        <v>3</v>
      </c>
      <c r="H5084">
        <f t="shared" si="259"/>
        <v>9</v>
      </c>
      <c r="P5084" s="10"/>
      <c r="Q5084" s="10"/>
    </row>
    <row r="5085" spans="1:17" x14ac:dyDescent="0.25">
      <c r="A5085">
        <f t="shared" si="260"/>
        <v>0</v>
      </c>
      <c r="B5085">
        <v>2006</v>
      </c>
      <c r="C5085" t="s">
        <v>11194</v>
      </c>
      <c r="D5085" t="s">
        <v>327</v>
      </c>
      <c r="E5085" t="s">
        <v>11195</v>
      </c>
      <c r="F5085">
        <v>2</v>
      </c>
      <c r="G5085">
        <v>4</v>
      </c>
      <c r="H5085">
        <f t="shared" si="259"/>
        <v>16</v>
      </c>
      <c r="P5085" s="10"/>
      <c r="Q5085" s="10"/>
    </row>
    <row r="5086" spans="1:17" x14ac:dyDescent="0.25">
      <c r="A5086">
        <f t="shared" si="260"/>
        <v>0</v>
      </c>
      <c r="B5086">
        <v>2006</v>
      </c>
      <c r="C5086" t="s">
        <v>11196</v>
      </c>
      <c r="D5086" t="s">
        <v>2374</v>
      </c>
      <c r="E5086" t="s">
        <v>11197</v>
      </c>
      <c r="F5086">
        <v>2</v>
      </c>
      <c r="G5086">
        <v>4</v>
      </c>
      <c r="H5086">
        <f t="shared" si="259"/>
        <v>16</v>
      </c>
      <c r="P5086" s="10"/>
      <c r="Q5086" s="10"/>
    </row>
    <row r="5087" spans="1:17" x14ac:dyDescent="0.25">
      <c r="A5087">
        <f t="shared" si="260"/>
        <v>0</v>
      </c>
      <c r="B5087">
        <v>2006</v>
      </c>
      <c r="C5087" t="s">
        <v>11198</v>
      </c>
      <c r="D5087" t="s">
        <v>576</v>
      </c>
      <c r="E5087" t="s">
        <v>11199</v>
      </c>
      <c r="F5087">
        <v>2</v>
      </c>
      <c r="G5087">
        <v>4</v>
      </c>
      <c r="H5087">
        <f t="shared" si="259"/>
        <v>16</v>
      </c>
      <c r="P5087" s="10"/>
      <c r="Q5087" s="10"/>
    </row>
    <row r="5088" spans="1:17" x14ac:dyDescent="0.25">
      <c r="A5088">
        <f t="shared" si="260"/>
        <v>0</v>
      </c>
      <c r="B5088">
        <v>2006</v>
      </c>
      <c r="C5088" t="s">
        <v>11200</v>
      </c>
      <c r="D5088" t="s">
        <v>315</v>
      </c>
      <c r="E5088" t="s">
        <v>11201</v>
      </c>
      <c r="F5088">
        <v>2</v>
      </c>
      <c r="G5088">
        <v>4</v>
      </c>
      <c r="H5088">
        <f t="shared" si="259"/>
        <v>16</v>
      </c>
      <c r="P5088" s="10"/>
      <c r="Q5088" s="10"/>
    </row>
    <row r="5089" spans="1:17" x14ac:dyDescent="0.25">
      <c r="A5089">
        <f t="shared" si="260"/>
        <v>0</v>
      </c>
      <c r="B5089">
        <v>2006</v>
      </c>
      <c r="C5089" t="s">
        <v>11202</v>
      </c>
      <c r="D5089" t="s">
        <v>6225</v>
      </c>
      <c r="E5089" t="s">
        <v>11203</v>
      </c>
      <c r="F5089">
        <v>2</v>
      </c>
      <c r="G5089">
        <v>4</v>
      </c>
      <c r="H5089">
        <f t="shared" si="259"/>
        <v>16</v>
      </c>
      <c r="P5089" s="10"/>
      <c r="Q5089" s="10"/>
    </row>
    <row r="5090" spans="1:17" x14ac:dyDescent="0.25">
      <c r="A5090">
        <f t="shared" si="260"/>
        <v>0</v>
      </c>
      <c r="B5090">
        <v>2006</v>
      </c>
      <c r="C5090" t="s">
        <v>11204</v>
      </c>
      <c r="D5090" t="s">
        <v>5629</v>
      </c>
      <c r="E5090" t="s">
        <v>11205</v>
      </c>
      <c r="F5090">
        <v>3</v>
      </c>
      <c r="G5090">
        <v>4</v>
      </c>
      <c r="H5090">
        <f t="shared" si="259"/>
        <v>16</v>
      </c>
      <c r="P5090" s="10"/>
      <c r="Q5090" s="10"/>
    </row>
    <row r="5091" spans="1:17" x14ac:dyDescent="0.25">
      <c r="A5091">
        <f t="shared" si="260"/>
        <v>0</v>
      </c>
      <c r="B5091">
        <v>2006</v>
      </c>
      <c r="C5091" t="s">
        <v>11206</v>
      </c>
      <c r="D5091" t="s">
        <v>11207</v>
      </c>
      <c r="E5091" t="s">
        <v>11208</v>
      </c>
      <c r="F5091">
        <v>3</v>
      </c>
      <c r="G5091">
        <v>2</v>
      </c>
      <c r="H5091">
        <f t="shared" si="259"/>
        <v>4</v>
      </c>
      <c r="P5091" s="10"/>
      <c r="Q5091" s="10"/>
    </row>
    <row r="5092" spans="1:17" x14ac:dyDescent="0.25">
      <c r="A5092">
        <f t="shared" si="260"/>
        <v>0</v>
      </c>
      <c r="B5092">
        <v>2006</v>
      </c>
      <c r="C5092" t="s">
        <v>11209</v>
      </c>
      <c r="D5092" t="s">
        <v>2562</v>
      </c>
      <c r="E5092" t="s">
        <v>11210</v>
      </c>
      <c r="F5092">
        <v>2</v>
      </c>
      <c r="G5092">
        <v>4</v>
      </c>
      <c r="H5092">
        <f t="shared" si="259"/>
        <v>16</v>
      </c>
      <c r="P5092" s="10"/>
      <c r="Q5092" s="10"/>
    </row>
    <row r="5093" spans="1:17" x14ac:dyDescent="0.25">
      <c r="A5093">
        <f t="shared" si="260"/>
        <v>0</v>
      </c>
      <c r="B5093">
        <v>2006</v>
      </c>
      <c r="C5093" t="s">
        <v>11211</v>
      </c>
      <c r="D5093" t="s">
        <v>843</v>
      </c>
      <c r="E5093" t="s">
        <v>11212</v>
      </c>
      <c r="F5093">
        <v>5</v>
      </c>
      <c r="G5093">
        <v>4</v>
      </c>
      <c r="H5093">
        <f t="shared" si="259"/>
        <v>16</v>
      </c>
      <c r="P5093" s="10"/>
      <c r="Q5093" s="10"/>
    </row>
    <row r="5094" spans="1:17" x14ac:dyDescent="0.25">
      <c r="A5094">
        <f t="shared" si="260"/>
        <v>0</v>
      </c>
      <c r="B5094">
        <v>2006</v>
      </c>
      <c r="C5094" t="s">
        <v>11213</v>
      </c>
      <c r="D5094" t="s">
        <v>11214</v>
      </c>
      <c r="E5094" t="s">
        <v>11215</v>
      </c>
      <c r="F5094">
        <v>4</v>
      </c>
      <c r="G5094">
        <v>3</v>
      </c>
      <c r="H5094">
        <f t="shared" si="259"/>
        <v>9</v>
      </c>
      <c r="P5094" s="10"/>
      <c r="Q5094" s="10"/>
    </row>
    <row r="5095" spans="1:17" x14ac:dyDescent="0.25">
      <c r="A5095">
        <f t="shared" si="260"/>
        <v>0</v>
      </c>
      <c r="B5095">
        <v>2006</v>
      </c>
      <c r="C5095" t="s">
        <v>11216</v>
      </c>
      <c r="D5095" t="s">
        <v>5771</v>
      </c>
      <c r="E5095" t="s">
        <v>11217</v>
      </c>
      <c r="F5095">
        <v>4</v>
      </c>
      <c r="G5095">
        <v>4</v>
      </c>
      <c r="H5095">
        <f t="shared" si="259"/>
        <v>16</v>
      </c>
      <c r="P5095" s="10"/>
      <c r="Q5095" s="10"/>
    </row>
    <row r="5096" spans="1:17" x14ac:dyDescent="0.25">
      <c r="A5096">
        <f t="shared" si="260"/>
        <v>0</v>
      </c>
      <c r="B5096">
        <v>2006</v>
      </c>
      <c r="C5096" t="s">
        <v>11218</v>
      </c>
      <c r="D5096" t="s">
        <v>602</v>
      </c>
      <c r="E5096" t="s">
        <v>11219</v>
      </c>
      <c r="F5096">
        <v>3</v>
      </c>
      <c r="G5096">
        <v>2</v>
      </c>
      <c r="H5096">
        <f t="shared" si="259"/>
        <v>4</v>
      </c>
      <c r="P5096" s="10"/>
      <c r="Q5096" s="10"/>
    </row>
    <row r="5097" spans="1:17" x14ac:dyDescent="0.25">
      <c r="A5097">
        <f t="shared" si="260"/>
        <v>0</v>
      </c>
      <c r="B5097">
        <v>2006</v>
      </c>
      <c r="C5097" t="s">
        <v>11220</v>
      </c>
      <c r="D5097" t="s">
        <v>5563</v>
      </c>
      <c r="E5097" t="s">
        <v>11221</v>
      </c>
      <c r="F5097">
        <v>3</v>
      </c>
      <c r="G5097">
        <v>4</v>
      </c>
      <c r="H5097">
        <f t="shared" si="259"/>
        <v>16</v>
      </c>
      <c r="P5097" s="10"/>
      <c r="Q5097" s="10"/>
    </row>
    <row r="5098" spans="1:17" x14ac:dyDescent="0.25">
      <c r="A5098">
        <f t="shared" si="260"/>
        <v>0</v>
      </c>
      <c r="B5098">
        <v>2006</v>
      </c>
      <c r="C5098" t="s">
        <v>11222</v>
      </c>
      <c r="D5098" t="s">
        <v>2488</v>
      </c>
      <c r="E5098" t="s">
        <v>11223</v>
      </c>
      <c r="F5098">
        <v>2</v>
      </c>
      <c r="G5098">
        <v>4</v>
      </c>
      <c r="H5098">
        <f t="shared" si="259"/>
        <v>16</v>
      </c>
      <c r="P5098" s="10"/>
      <c r="Q5098" s="10"/>
    </row>
    <row r="5099" spans="1:17" x14ac:dyDescent="0.25">
      <c r="A5099">
        <f t="shared" si="260"/>
        <v>0</v>
      </c>
      <c r="B5099">
        <v>2006</v>
      </c>
      <c r="C5099" t="s">
        <v>11224</v>
      </c>
      <c r="D5099" t="s">
        <v>3062</v>
      </c>
      <c r="E5099" t="s">
        <v>11225</v>
      </c>
      <c r="F5099">
        <v>4</v>
      </c>
      <c r="G5099">
        <v>4</v>
      </c>
      <c r="H5099">
        <f t="shared" si="259"/>
        <v>16</v>
      </c>
      <c r="P5099" s="10"/>
      <c r="Q5099" s="10"/>
    </row>
    <row r="5100" spans="1:17" x14ac:dyDescent="0.25">
      <c r="A5100">
        <f t="shared" si="260"/>
        <v>0</v>
      </c>
      <c r="B5100">
        <v>2006</v>
      </c>
      <c r="C5100" t="s">
        <v>11226</v>
      </c>
      <c r="D5100" t="s">
        <v>10789</v>
      </c>
      <c r="E5100" t="s">
        <v>11227</v>
      </c>
      <c r="F5100">
        <v>3</v>
      </c>
      <c r="G5100">
        <v>4</v>
      </c>
      <c r="H5100">
        <f t="shared" si="259"/>
        <v>16</v>
      </c>
      <c r="P5100" s="10"/>
      <c r="Q5100" s="10"/>
    </row>
    <row r="5101" spans="1:17" x14ac:dyDescent="0.25">
      <c r="A5101">
        <f t="shared" si="260"/>
        <v>0</v>
      </c>
      <c r="B5101">
        <v>2006</v>
      </c>
      <c r="C5101" t="s">
        <v>11228</v>
      </c>
      <c r="D5101" t="s">
        <v>10744</v>
      </c>
      <c r="E5101" t="s">
        <v>11229</v>
      </c>
      <c r="F5101">
        <v>2</v>
      </c>
      <c r="G5101">
        <v>4</v>
      </c>
      <c r="H5101">
        <f t="shared" si="259"/>
        <v>16</v>
      </c>
      <c r="P5101" s="10"/>
      <c r="Q5101" s="10"/>
    </row>
    <row r="5102" spans="1:17" x14ac:dyDescent="0.25">
      <c r="A5102">
        <f t="shared" si="260"/>
        <v>0</v>
      </c>
      <c r="B5102">
        <v>2006</v>
      </c>
      <c r="C5102" t="s">
        <v>11230</v>
      </c>
      <c r="D5102" t="s">
        <v>392</v>
      </c>
      <c r="E5102" t="s">
        <v>11231</v>
      </c>
      <c r="F5102">
        <v>2</v>
      </c>
      <c r="G5102">
        <v>2</v>
      </c>
      <c r="H5102">
        <f t="shared" si="259"/>
        <v>4</v>
      </c>
      <c r="P5102" s="10"/>
      <c r="Q5102" s="10"/>
    </row>
    <row r="5103" spans="1:17" x14ac:dyDescent="0.25">
      <c r="A5103">
        <f t="shared" si="260"/>
        <v>0</v>
      </c>
      <c r="B5103">
        <v>2006</v>
      </c>
      <c r="C5103" t="s">
        <v>11232</v>
      </c>
      <c r="D5103" t="s">
        <v>2397</v>
      </c>
      <c r="E5103" t="s">
        <v>11233</v>
      </c>
      <c r="F5103">
        <v>2</v>
      </c>
      <c r="G5103">
        <v>3</v>
      </c>
      <c r="H5103">
        <f t="shared" si="259"/>
        <v>9</v>
      </c>
      <c r="P5103" s="10"/>
      <c r="Q5103" s="10"/>
    </row>
    <row r="5104" spans="1:17" x14ac:dyDescent="0.25">
      <c r="A5104">
        <f t="shared" si="260"/>
        <v>0</v>
      </c>
      <c r="B5104">
        <v>2006</v>
      </c>
      <c r="C5104" t="s">
        <v>11234</v>
      </c>
      <c r="D5104" t="s">
        <v>8209</v>
      </c>
      <c r="E5104" t="s">
        <v>11235</v>
      </c>
      <c r="F5104">
        <v>2</v>
      </c>
      <c r="G5104">
        <v>4</v>
      </c>
      <c r="H5104">
        <f t="shared" si="259"/>
        <v>16</v>
      </c>
      <c r="P5104" s="10"/>
      <c r="Q5104" s="10"/>
    </row>
    <row r="5105" spans="1:17" x14ac:dyDescent="0.25">
      <c r="A5105">
        <f t="shared" si="260"/>
        <v>0</v>
      </c>
      <c r="B5105">
        <v>2006</v>
      </c>
      <c r="C5105" t="s">
        <v>11236</v>
      </c>
      <c r="D5105" t="s">
        <v>2310</v>
      </c>
      <c r="E5105" t="s">
        <v>11237</v>
      </c>
      <c r="F5105">
        <v>2</v>
      </c>
      <c r="G5105">
        <v>3</v>
      </c>
      <c r="H5105">
        <f t="shared" si="259"/>
        <v>9</v>
      </c>
      <c r="P5105" s="10"/>
      <c r="Q5105" s="10"/>
    </row>
    <row r="5106" spans="1:17" x14ac:dyDescent="0.25">
      <c r="A5106">
        <f t="shared" si="260"/>
        <v>0</v>
      </c>
      <c r="B5106">
        <v>2006</v>
      </c>
      <c r="C5106" t="s">
        <v>11238</v>
      </c>
      <c r="D5106" t="s">
        <v>11239</v>
      </c>
      <c r="E5106" t="s">
        <v>6046</v>
      </c>
      <c r="F5106">
        <v>3</v>
      </c>
      <c r="G5106">
        <v>3</v>
      </c>
      <c r="H5106">
        <f t="shared" si="259"/>
        <v>9</v>
      </c>
      <c r="P5106" s="10"/>
      <c r="Q5106" s="10"/>
    </row>
    <row r="5107" spans="1:17" x14ac:dyDescent="0.25">
      <c r="A5107">
        <f t="shared" si="260"/>
        <v>0</v>
      </c>
      <c r="B5107">
        <v>2006</v>
      </c>
      <c r="C5107" t="s">
        <v>11240</v>
      </c>
      <c r="D5107" t="s">
        <v>478</v>
      </c>
      <c r="E5107" t="s">
        <v>11241</v>
      </c>
      <c r="F5107">
        <v>2</v>
      </c>
      <c r="G5107">
        <v>2</v>
      </c>
      <c r="H5107">
        <f t="shared" si="259"/>
        <v>4</v>
      </c>
      <c r="P5107" s="10"/>
      <c r="Q5107" s="10"/>
    </row>
    <row r="5108" spans="1:17" x14ac:dyDescent="0.25">
      <c r="A5108">
        <f t="shared" si="260"/>
        <v>0</v>
      </c>
      <c r="B5108">
        <v>2006</v>
      </c>
      <c r="C5108" t="s">
        <v>11242</v>
      </c>
      <c r="D5108" t="s">
        <v>392</v>
      </c>
      <c r="E5108" t="s">
        <v>11243</v>
      </c>
      <c r="F5108">
        <v>2</v>
      </c>
      <c r="G5108">
        <v>4</v>
      </c>
      <c r="H5108">
        <f t="shared" ref="H5108:H5171" si="261">G5108^2</f>
        <v>16</v>
      </c>
      <c r="P5108" s="10"/>
      <c r="Q5108" s="10"/>
    </row>
    <row r="5109" spans="1:17" x14ac:dyDescent="0.25">
      <c r="A5109">
        <f t="shared" ref="A5109:A5172" si="262">IF(C5109=C5108,1,0)</f>
        <v>0</v>
      </c>
      <c r="B5109">
        <v>2006</v>
      </c>
      <c r="C5109" t="s">
        <v>11244</v>
      </c>
      <c r="D5109" t="s">
        <v>4929</v>
      </c>
      <c r="E5109" t="s">
        <v>11245</v>
      </c>
      <c r="F5109">
        <v>2</v>
      </c>
      <c r="G5109">
        <v>3</v>
      </c>
      <c r="H5109">
        <f t="shared" si="261"/>
        <v>9</v>
      </c>
      <c r="P5109" s="10"/>
      <c r="Q5109" s="10"/>
    </row>
    <row r="5110" spans="1:17" x14ac:dyDescent="0.25">
      <c r="A5110">
        <f t="shared" si="262"/>
        <v>0</v>
      </c>
      <c r="B5110">
        <v>2006</v>
      </c>
      <c r="C5110" t="s">
        <v>11246</v>
      </c>
      <c r="D5110" t="s">
        <v>484</v>
      </c>
      <c r="E5110" t="s">
        <v>10073</v>
      </c>
      <c r="F5110">
        <v>4</v>
      </c>
      <c r="G5110">
        <v>4</v>
      </c>
      <c r="H5110">
        <f t="shared" si="261"/>
        <v>16</v>
      </c>
      <c r="P5110" s="10"/>
      <c r="Q5110" s="10"/>
    </row>
    <row r="5111" spans="1:17" x14ac:dyDescent="0.25">
      <c r="A5111">
        <f t="shared" si="262"/>
        <v>0</v>
      </c>
      <c r="B5111">
        <v>2006</v>
      </c>
      <c r="C5111" t="s">
        <v>11247</v>
      </c>
      <c r="D5111" t="s">
        <v>2397</v>
      </c>
      <c r="E5111" t="s">
        <v>11248</v>
      </c>
      <c r="F5111">
        <v>3</v>
      </c>
      <c r="G5111">
        <v>3</v>
      </c>
      <c r="H5111">
        <f t="shared" si="261"/>
        <v>9</v>
      </c>
      <c r="P5111" s="10"/>
      <c r="Q5111" s="10"/>
    </row>
    <row r="5112" spans="1:17" x14ac:dyDescent="0.25">
      <c r="A5112">
        <f t="shared" si="262"/>
        <v>0</v>
      </c>
      <c r="B5112">
        <v>2006</v>
      </c>
      <c r="C5112" t="s">
        <v>11249</v>
      </c>
      <c r="D5112" t="s">
        <v>1883</v>
      </c>
      <c r="E5112" t="s">
        <v>11250</v>
      </c>
      <c r="F5112">
        <v>2</v>
      </c>
      <c r="G5112">
        <v>4</v>
      </c>
      <c r="H5112">
        <f t="shared" si="261"/>
        <v>16</v>
      </c>
      <c r="P5112" s="10"/>
      <c r="Q5112" s="10"/>
    </row>
    <row r="5113" spans="1:17" x14ac:dyDescent="0.25">
      <c r="A5113">
        <f t="shared" si="262"/>
        <v>0</v>
      </c>
      <c r="B5113">
        <v>2006</v>
      </c>
      <c r="C5113" t="s">
        <v>11251</v>
      </c>
      <c r="D5113" t="s">
        <v>672</v>
      </c>
      <c r="E5113" t="s">
        <v>11252</v>
      </c>
      <c r="F5113">
        <v>2</v>
      </c>
      <c r="G5113">
        <v>3</v>
      </c>
      <c r="H5113">
        <f t="shared" si="261"/>
        <v>9</v>
      </c>
      <c r="P5113" s="10"/>
      <c r="Q5113" s="10"/>
    </row>
    <row r="5114" spans="1:17" x14ac:dyDescent="0.25">
      <c r="A5114">
        <f t="shared" si="262"/>
        <v>0</v>
      </c>
      <c r="B5114">
        <v>2006</v>
      </c>
      <c r="C5114" t="s">
        <v>11253</v>
      </c>
      <c r="D5114" t="s">
        <v>392</v>
      </c>
      <c r="E5114" t="s">
        <v>11254</v>
      </c>
      <c r="F5114">
        <v>2</v>
      </c>
      <c r="G5114">
        <v>2</v>
      </c>
      <c r="H5114">
        <f t="shared" si="261"/>
        <v>4</v>
      </c>
      <c r="P5114" s="10"/>
      <c r="Q5114" s="10"/>
    </row>
    <row r="5115" spans="1:17" x14ac:dyDescent="0.25">
      <c r="A5115">
        <f t="shared" si="262"/>
        <v>0</v>
      </c>
      <c r="B5115">
        <v>2006</v>
      </c>
      <c r="C5115" t="s">
        <v>11255</v>
      </c>
      <c r="D5115" t="s">
        <v>2242</v>
      </c>
      <c r="E5115" t="s">
        <v>11256</v>
      </c>
      <c r="F5115">
        <v>3</v>
      </c>
      <c r="G5115">
        <v>3</v>
      </c>
      <c r="H5115">
        <f t="shared" si="261"/>
        <v>9</v>
      </c>
      <c r="P5115" s="10"/>
      <c r="Q5115" s="10"/>
    </row>
    <row r="5116" spans="1:17" x14ac:dyDescent="0.25">
      <c r="A5116">
        <f t="shared" si="262"/>
        <v>0</v>
      </c>
      <c r="B5116">
        <v>2006</v>
      </c>
      <c r="C5116" t="s">
        <v>11257</v>
      </c>
      <c r="D5116" t="s">
        <v>5082</v>
      </c>
      <c r="E5116" t="s">
        <v>11258</v>
      </c>
      <c r="F5116">
        <v>2</v>
      </c>
      <c r="G5116">
        <v>4</v>
      </c>
      <c r="H5116">
        <f t="shared" si="261"/>
        <v>16</v>
      </c>
      <c r="P5116" s="10"/>
      <c r="Q5116" s="10"/>
    </row>
    <row r="5117" spans="1:17" x14ac:dyDescent="0.25">
      <c r="A5117">
        <f t="shared" si="262"/>
        <v>0</v>
      </c>
      <c r="B5117">
        <v>2006</v>
      </c>
      <c r="C5117" t="s">
        <v>11259</v>
      </c>
      <c r="D5117" t="s">
        <v>1939</v>
      </c>
      <c r="E5117" t="s">
        <v>11260</v>
      </c>
      <c r="F5117">
        <v>3</v>
      </c>
      <c r="G5117">
        <v>3</v>
      </c>
      <c r="H5117">
        <f t="shared" si="261"/>
        <v>9</v>
      </c>
      <c r="P5117" s="10"/>
      <c r="Q5117" s="10"/>
    </row>
    <row r="5118" spans="1:17" x14ac:dyDescent="0.25">
      <c r="A5118">
        <f t="shared" si="262"/>
        <v>0</v>
      </c>
      <c r="B5118">
        <v>2006</v>
      </c>
      <c r="C5118" t="s">
        <v>11261</v>
      </c>
      <c r="D5118" t="s">
        <v>3076</v>
      </c>
      <c r="E5118" t="s">
        <v>11262</v>
      </c>
      <c r="F5118">
        <v>3</v>
      </c>
      <c r="G5118">
        <v>3</v>
      </c>
      <c r="H5118">
        <f t="shared" si="261"/>
        <v>9</v>
      </c>
      <c r="P5118" s="10"/>
      <c r="Q5118" s="10"/>
    </row>
    <row r="5119" spans="1:17" x14ac:dyDescent="0.25">
      <c r="A5119">
        <f t="shared" si="262"/>
        <v>0</v>
      </c>
      <c r="B5119">
        <v>2006</v>
      </c>
      <c r="C5119" t="s">
        <v>11263</v>
      </c>
      <c r="D5119" t="s">
        <v>11264</v>
      </c>
      <c r="E5119" t="s">
        <v>11265</v>
      </c>
      <c r="F5119">
        <v>3</v>
      </c>
      <c r="G5119">
        <v>3</v>
      </c>
      <c r="H5119">
        <f t="shared" si="261"/>
        <v>9</v>
      </c>
      <c r="P5119" s="10"/>
      <c r="Q5119" s="10"/>
    </row>
    <row r="5120" spans="1:17" x14ac:dyDescent="0.25">
      <c r="A5120">
        <f t="shared" si="262"/>
        <v>0</v>
      </c>
      <c r="B5120">
        <v>2006</v>
      </c>
      <c r="C5120" t="s">
        <v>11266</v>
      </c>
      <c r="D5120" t="s">
        <v>9953</v>
      </c>
      <c r="E5120" t="s">
        <v>11267</v>
      </c>
      <c r="F5120">
        <v>3</v>
      </c>
      <c r="G5120">
        <v>3</v>
      </c>
      <c r="H5120">
        <f t="shared" si="261"/>
        <v>9</v>
      </c>
      <c r="P5120" s="10"/>
      <c r="Q5120" s="10"/>
    </row>
    <row r="5121" spans="1:17" x14ac:dyDescent="0.25">
      <c r="A5121">
        <f t="shared" si="262"/>
        <v>0</v>
      </c>
      <c r="B5121">
        <v>2006</v>
      </c>
      <c r="C5121" t="s">
        <v>11268</v>
      </c>
      <c r="D5121" t="s">
        <v>3804</v>
      </c>
      <c r="E5121" t="s">
        <v>11269</v>
      </c>
      <c r="F5121">
        <v>5</v>
      </c>
      <c r="G5121">
        <v>4</v>
      </c>
      <c r="H5121">
        <f t="shared" si="261"/>
        <v>16</v>
      </c>
      <c r="P5121" s="10"/>
      <c r="Q5121" s="10"/>
    </row>
    <row r="5122" spans="1:17" x14ac:dyDescent="0.25">
      <c r="A5122">
        <f t="shared" si="262"/>
        <v>0</v>
      </c>
      <c r="B5122">
        <v>2006</v>
      </c>
      <c r="C5122" t="s">
        <v>11270</v>
      </c>
      <c r="D5122" t="s">
        <v>11271</v>
      </c>
      <c r="E5122" t="s">
        <v>11272</v>
      </c>
      <c r="F5122">
        <v>2</v>
      </c>
      <c r="G5122">
        <v>2</v>
      </c>
      <c r="H5122">
        <f t="shared" si="261"/>
        <v>4</v>
      </c>
      <c r="P5122" s="10"/>
      <c r="Q5122" s="10"/>
    </row>
    <row r="5123" spans="1:17" x14ac:dyDescent="0.25">
      <c r="A5123">
        <f t="shared" si="262"/>
        <v>0</v>
      </c>
      <c r="B5123">
        <v>2006</v>
      </c>
      <c r="C5123" t="s">
        <v>11273</v>
      </c>
      <c r="D5123" t="s">
        <v>2374</v>
      </c>
      <c r="E5123" t="s">
        <v>11274</v>
      </c>
      <c r="F5123">
        <v>2</v>
      </c>
      <c r="G5123">
        <v>4</v>
      </c>
      <c r="H5123">
        <f t="shared" si="261"/>
        <v>16</v>
      </c>
      <c r="P5123" s="10"/>
      <c r="Q5123" s="10"/>
    </row>
    <row r="5124" spans="1:17" x14ac:dyDescent="0.25">
      <c r="A5124">
        <f t="shared" si="262"/>
        <v>0</v>
      </c>
      <c r="B5124">
        <v>2006</v>
      </c>
      <c r="C5124" t="s">
        <v>11275</v>
      </c>
      <c r="D5124" t="s">
        <v>11276</v>
      </c>
      <c r="E5124" t="s">
        <v>11277</v>
      </c>
      <c r="F5124">
        <v>2</v>
      </c>
      <c r="G5124">
        <v>4</v>
      </c>
      <c r="H5124">
        <f t="shared" si="261"/>
        <v>16</v>
      </c>
      <c r="P5124" s="10"/>
      <c r="Q5124" s="10"/>
    </row>
    <row r="5125" spans="1:17" x14ac:dyDescent="0.25">
      <c r="A5125">
        <f t="shared" si="262"/>
        <v>0</v>
      </c>
      <c r="B5125">
        <v>2006</v>
      </c>
      <c r="C5125" t="s">
        <v>11278</v>
      </c>
      <c r="D5125" t="s">
        <v>484</v>
      </c>
      <c r="E5125" t="s">
        <v>11279</v>
      </c>
      <c r="F5125">
        <v>2</v>
      </c>
      <c r="G5125">
        <v>4</v>
      </c>
      <c r="H5125">
        <f t="shared" si="261"/>
        <v>16</v>
      </c>
      <c r="P5125" s="10"/>
      <c r="Q5125" s="10"/>
    </row>
    <row r="5126" spans="1:17" x14ac:dyDescent="0.25">
      <c r="A5126">
        <f t="shared" si="262"/>
        <v>0</v>
      </c>
      <c r="B5126">
        <v>2006</v>
      </c>
      <c r="C5126" t="s">
        <v>11280</v>
      </c>
      <c r="D5126" t="s">
        <v>911</v>
      </c>
      <c r="E5126" t="s">
        <v>11281</v>
      </c>
      <c r="F5126">
        <v>2</v>
      </c>
      <c r="G5126">
        <v>4</v>
      </c>
      <c r="H5126">
        <f t="shared" si="261"/>
        <v>16</v>
      </c>
      <c r="P5126" s="10"/>
      <c r="Q5126" s="10"/>
    </row>
    <row r="5127" spans="1:17" x14ac:dyDescent="0.25">
      <c r="A5127">
        <f t="shared" si="262"/>
        <v>0</v>
      </c>
      <c r="B5127">
        <v>2006</v>
      </c>
      <c r="C5127" t="s">
        <v>11282</v>
      </c>
      <c r="D5127" t="s">
        <v>4867</v>
      </c>
      <c r="E5127" t="s">
        <v>11283</v>
      </c>
      <c r="F5127">
        <v>2</v>
      </c>
      <c r="G5127">
        <v>4</v>
      </c>
      <c r="H5127">
        <f t="shared" si="261"/>
        <v>16</v>
      </c>
      <c r="P5127" s="10"/>
      <c r="Q5127" s="10"/>
    </row>
    <row r="5128" spans="1:17" x14ac:dyDescent="0.25">
      <c r="A5128">
        <f t="shared" si="262"/>
        <v>0</v>
      </c>
      <c r="B5128">
        <v>2006</v>
      </c>
      <c r="C5128" t="s">
        <v>11284</v>
      </c>
      <c r="D5128" t="s">
        <v>5771</v>
      </c>
      <c r="E5128" t="s">
        <v>11285</v>
      </c>
      <c r="F5128">
        <v>2</v>
      </c>
      <c r="G5128">
        <v>4</v>
      </c>
      <c r="H5128">
        <f t="shared" si="261"/>
        <v>16</v>
      </c>
      <c r="P5128" s="10"/>
      <c r="Q5128" s="10"/>
    </row>
    <row r="5129" spans="1:17" x14ac:dyDescent="0.25">
      <c r="A5129">
        <f t="shared" si="262"/>
        <v>0</v>
      </c>
      <c r="B5129">
        <v>2006</v>
      </c>
      <c r="C5129" t="s">
        <v>11286</v>
      </c>
      <c r="D5129" t="s">
        <v>392</v>
      </c>
      <c r="E5129" t="s">
        <v>11287</v>
      </c>
      <c r="F5129">
        <v>2</v>
      </c>
      <c r="G5129">
        <v>4</v>
      </c>
      <c r="H5129">
        <f t="shared" si="261"/>
        <v>16</v>
      </c>
      <c r="P5129" s="10"/>
      <c r="Q5129" s="10"/>
    </row>
    <row r="5130" spans="1:17" x14ac:dyDescent="0.25">
      <c r="A5130">
        <f t="shared" si="262"/>
        <v>0</v>
      </c>
      <c r="B5130">
        <v>2006</v>
      </c>
      <c r="C5130" t="s">
        <v>11288</v>
      </c>
      <c r="D5130" t="s">
        <v>2066</v>
      </c>
      <c r="E5130" t="s">
        <v>7557</v>
      </c>
      <c r="F5130">
        <v>2</v>
      </c>
      <c r="G5130">
        <v>4</v>
      </c>
      <c r="H5130">
        <f t="shared" si="261"/>
        <v>16</v>
      </c>
      <c r="P5130" s="10"/>
      <c r="Q5130" s="10"/>
    </row>
    <row r="5131" spans="1:17" x14ac:dyDescent="0.25">
      <c r="A5131">
        <f t="shared" si="262"/>
        <v>0</v>
      </c>
      <c r="B5131">
        <v>2006</v>
      </c>
      <c r="C5131" t="s">
        <v>11289</v>
      </c>
      <c r="D5131" t="s">
        <v>2442</v>
      </c>
      <c r="E5131" t="s">
        <v>11290</v>
      </c>
      <c r="F5131">
        <v>4</v>
      </c>
      <c r="G5131">
        <v>4</v>
      </c>
      <c r="H5131">
        <f t="shared" si="261"/>
        <v>16</v>
      </c>
      <c r="P5131" s="10"/>
      <c r="Q5131" s="10"/>
    </row>
    <row r="5132" spans="1:17" x14ac:dyDescent="0.25">
      <c r="A5132">
        <f t="shared" si="262"/>
        <v>0</v>
      </c>
      <c r="B5132">
        <v>2006</v>
      </c>
      <c r="C5132" t="s">
        <v>11291</v>
      </c>
      <c r="D5132" t="s">
        <v>5953</v>
      </c>
      <c r="E5132" t="s">
        <v>11292</v>
      </c>
      <c r="F5132">
        <v>3</v>
      </c>
      <c r="G5132">
        <v>4</v>
      </c>
      <c r="H5132">
        <f t="shared" si="261"/>
        <v>16</v>
      </c>
      <c r="P5132" s="10"/>
      <c r="Q5132" s="10"/>
    </row>
    <row r="5133" spans="1:17" x14ac:dyDescent="0.25">
      <c r="A5133">
        <f t="shared" si="262"/>
        <v>0</v>
      </c>
      <c r="B5133">
        <v>2006</v>
      </c>
      <c r="C5133" t="s">
        <v>11293</v>
      </c>
      <c r="D5133" t="s">
        <v>11294</v>
      </c>
      <c r="E5133" t="s">
        <v>11295</v>
      </c>
      <c r="F5133">
        <v>4</v>
      </c>
      <c r="G5133">
        <v>4</v>
      </c>
      <c r="H5133">
        <f t="shared" si="261"/>
        <v>16</v>
      </c>
      <c r="P5133" s="10"/>
      <c r="Q5133" s="10"/>
    </row>
    <row r="5134" spans="1:17" x14ac:dyDescent="0.25">
      <c r="A5134">
        <f t="shared" si="262"/>
        <v>0</v>
      </c>
      <c r="B5134">
        <v>2006</v>
      </c>
      <c r="C5134" t="s">
        <v>11296</v>
      </c>
      <c r="D5134" t="s">
        <v>7880</v>
      </c>
      <c r="E5134" t="s">
        <v>11297</v>
      </c>
      <c r="F5134">
        <v>5</v>
      </c>
      <c r="G5134">
        <v>4</v>
      </c>
      <c r="H5134">
        <f t="shared" si="261"/>
        <v>16</v>
      </c>
      <c r="P5134" s="10"/>
      <c r="Q5134" s="10"/>
    </row>
    <row r="5135" spans="1:17" x14ac:dyDescent="0.25">
      <c r="A5135">
        <f t="shared" si="262"/>
        <v>0</v>
      </c>
      <c r="B5135">
        <v>2006</v>
      </c>
      <c r="C5135" t="s">
        <v>11298</v>
      </c>
      <c r="D5135" t="s">
        <v>330</v>
      </c>
      <c r="E5135" t="s">
        <v>11299</v>
      </c>
      <c r="F5135">
        <v>2</v>
      </c>
      <c r="G5135">
        <v>3</v>
      </c>
      <c r="H5135">
        <f t="shared" si="261"/>
        <v>9</v>
      </c>
      <c r="P5135" s="10"/>
      <c r="Q5135" s="10"/>
    </row>
    <row r="5136" spans="1:17" x14ac:dyDescent="0.25">
      <c r="A5136">
        <f t="shared" si="262"/>
        <v>0</v>
      </c>
      <c r="B5136">
        <v>2006</v>
      </c>
      <c r="C5136" t="s">
        <v>11300</v>
      </c>
      <c r="D5136" t="s">
        <v>850</v>
      </c>
      <c r="E5136" t="s">
        <v>11301</v>
      </c>
      <c r="F5136">
        <v>2</v>
      </c>
      <c r="G5136">
        <v>4</v>
      </c>
      <c r="H5136">
        <f t="shared" si="261"/>
        <v>16</v>
      </c>
      <c r="P5136" s="10"/>
      <c r="Q5136" s="10"/>
    </row>
    <row r="5137" spans="1:17" x14ac:dyDescent="0.25">
      <c r="A5137">
        <f t="shared" si="262"/>
        <v>0</v>
      </c>
      <c r="B5137">
        <v>2006</v>
      </c>
      <c r="C5137" t="s">
        <v>11302</v>
      </c>
      <c r="D5137" t="s">
        <v>437</v>
      </c>
      <c r="E5137" t="s">
        <v>11303</v>
      </c>
      <c r="F5137">
        <v>5</v>
      </c>
      <c r="G5137">
        <v>4</v>
      </c>
      <c r="H5137">
        <f t="shared" si="261"/>
        <v>16</v>
      </c>
      <c r="P5137" s="10"/>
      <c r="Q5137" s="10"/>
    </row>
    <row r="5138" spans="1:17" x14ac:dyDescent="0.25">
      <c r="A5138">
        <f t="shared" si="262"/>
        <v>0</v>
      </c>
      <c r="B5138">
        <v>2006</v>
      </c>
      <c r="C5138" t="s">
        <v>11304</v>
      </c>
      <c r="D5138" t="s">
        <v>5204</v>
      </c>
      <c r="E5138" t="s">
        <v>11305</v>
      </c>
      <c r="F5138">
        <v>4</v>
      </c>
      <c r="G5138">
        <v>4</v>
      </c>
      <c r="H5138">
        <f t="shared" si="261"/>
        <v>16</v>
      </c>
      <c r="P5138" s="10"/>
      <c r="Q5138" s="10"/>
    </row>
    <row r="5139" spans="1:17" x14ac:dyDescent="0.25">
      <c r="A5139">
        <f t="shared" si="262"/>
        <v>0</v>
      </c>
      <c r="B5139">
        <v>2006</v>
      </c>
      <c r="C5139" t="s">
        <v>11306</v>
      </c>
      <c r="D5139" t="s">
        <v>8645</v>
      </c>
      <c r="E5139" t="s">
        <v>11307</v>
      </c>
      <c r="F5139">
        <v>2</v>
      </c>
      <c r="G5139">
        <v>4</v>
      </c>
      <c r="H5139">
        <f t="shared" si="261"/>
        <v>16</v>
      </c>
      <c r="P5139" s="10"/>
      <c r="Q5139" s="10"/>
    </row>
    <row r="5140" spans="1:17" x14ac:dyDescent="0.25">
      <c r="A5140">
        <f t="shared" si="262"/>
        <v>0</v>
      </c>
      <c r="B5140">
        <v>2006</v>
      </c>
      <c r="C5140" t="s">
        <v>11308</v>
      </c>
      <c r="D5140" t="s">
        <v>2374</v>
      </c>
      <c r="E5140" t="s">
        <v>11309</v>
      </c>
      <c r="F5140">
        <v>4</v>
      </c>
      <c r="G5140">
        <v>4</v>
      </c>
      <c r="H5140">
        <f t="shared" si="261"/>
        <v>16</v>
      </c>
      <c r="P5140" s="10"/>
      <c r="Q5140" s="10"/>
    </row>
    <row r="5141" spans="1:17" x14ac:dyDescent="0.25">
      <c r="A5141">
        <f t="shared" si="262"/>
        <v>0</v>
      </c>
      <c r="B5141">
        <v>2006</v>
      </c>
      <c r="C5141" t="s">
        <v>11310</v>
      </c>
      <c r="D5141" t="s">
        <v>324</v>
      </c>
      <c r="E5141" t="s">
        <v>11311</v>
      </c>
      <c r="F5141">
        <v>4</v>
      </c>
      <c r="G5141">
        <v>4</v>
      </c>
      <c r="H5141">
        <f t="shared" si="261"/>
        <v>16</v>
      </c>
      <c r="P5141" s="10"/>
      <c r="Q5141" s="10"/>
    </row>
    <row r="5142" spans="1:17" x14ac:dyDescent="0.25">
      <c r="A5142">
        <f t="shared" si="262"/>
        <v>0</v>
      </c>
      <c r="B5142">
        <v>2006</v>
      </c>
      <c r="C5142" t="s">
        <v>11312</v>
      </c>
      <c r="D5142" t="s">
        <v>2879</v>
      </c>
      <c r="E5142" t="s">
        <v>11313</v>
      </c>
      <c r="F5142">
        <v>3</v>
      </c>
      <c r="G5142">
        <v>3</v>
      </c>
      <c r="H5142">
        <f t="shared" si="261"/>
        <v>9</v>
      </c>
      <c r="P5142" s="10"/>
      <c r="Q5142" s="10"/>
    </row>
    <row r="5143" spans="1:17" x14ac:dyDescent="0.25">
      <c r="A5143">
        <f t="shared" si="262"/>
        <v>0</v>
      </c>
      <c r="B5143">
        <v>2006</v>
      </c>
      <c r="C5143" t="s">
        <v>11314</v>
      </c>
      <c r="D5143" t="s">
        <v>1764</v>
      </c>
      <c r="E5143" t="s">
        <v>11315</v>
      </c>
      <c r="F5143">
        <v>3</v>
      </c>
      <c r="G5143">
        <v>2</v>
      </c>
      <c r="H5143">
        <f t="shared" si="261"/>
        <v>4</v>
      </c>
      <c r="P5143" s="10"/>
      <c r="Q5143" s="10"/>
    </row>
    <row r="5144" spans="1:17" x14ac:dyDescent="0.25">
      <c r="A5144">
        <f t="shared" si="262"/>
        <v>0</v>
      </c>
      <c r="B5144">
        <v>2006</v>
      </c>
      <c r="C5144" t="s">
        <v>11316</v>
      </c>
      <c r="D5144" t="s">
        <v>339</v>
      </c>
      <c r="E5144" t="s">
        <v>11317</v>
      </c>
      <c r="F5144">
        <v>3</v>
      </c>
      <c r="G5144">
        <v>3</v>
      </c>
      <c r="H5144">
        <f t="shared" si="261"/>
        <v>9</v>
      </c>
      <c r="P5144" s="10"/>
      <c r="Q5144" s="10"/>
    </row>
    <row r="5145" spans="1:17" x14ac:dyDescent="0.25">
      <c r="A5145">
        <f t="shared" si="262"/>
        <v>0</v>
      </c>
      <c r="B5145">
        <v>2006</v>
      </c>
      <c r="C5145" t="s">
        <v>11318</v>
      </c>
      <c r="D5145" t="s">
        <v>11319</v>
      </c>
      <c r="E5145" t="s">
        <v>11320</v>
      </c>
      <c r="F5145">
        <v>3</v>
      </c>
      <c r="G5145">
        <v>3</v>
      </c>
      <c r="H5145">
        <f t="shared" si="261"/>
        <v>9</v>
      </c>
      <c r="P5145" s="10"/>
      <c r="Q5145" s="10"/>
    </row>
    <row r="5146" spans="1:17" x14ac:dyDescent="0.25">
      <c r="A5146">
        <f t="shared" si="262"/>
        <v>0</v>
      </c>
      <c r="B5146">
        <v>2006</v>
      </c>
      <c r="C5146" t="s">
        <v>11321</v>
      </c>
      <c r="D5146" t="s">
        <v>602</v>
      </c>
      <c r="E5146" t="s">
        <v>7621</v>
      </c>
      <c r="F5146">
        <v>2</v>
      </c>
      <c r="G5146">
        <v>4</v>
      </c>
      <c r="H5146">
        <f t="shared" si="261"/>
        <v>16</v>
      </c>
      <c r="P5146" s="10"/>
      <c r="Q5146" s="10"/>
    </row>
    <row r="5147" spans="1:17" x14ac:dyDescent="0.25">
      <c r="A5147">
        <f t="shared" si="262"/>
        <v>0</v>
      </c>
      <c r="B5147">
        <v>2006</v>
      </c>
      <c r="C5147" t="s">
        <v>11322</v>
      </c>
      <c r="D5147" t="s">
        <v>608</v>
      </c>
      <c r="E5147" t="s">
        <v>11323</v>
      </c>
      <c r="F5147">
        <v>2</v>
      </c>
      <c r="G5147">
        <v>4</v>
      </c>
      <c r="H5147">
        <f t="shared" si="261"/>
        <v>16</v>
      </c>
      <c r="P5147" s="10"/>
      <c r="Q5147" s="10"/>
    </row>
    <row r="5148" spans="1:17" x14ac:dyDescent="0.25">
      <c r="A5148">
        <f t="shared" si="262"/>
        <v>0</v>
      </c>
      <c r="B5148">
        <v>2006</v>
      </c>
      <c r="C5148" t="s">
        <v>11324</v>
      </c>
      <c r="D5148" t="s">
        <v>315</v>
      </c>
      <c r="E5148" t="s">
        <v>11325</v>
      </c>
      <c r="F5148">
        <v>4</v>
      </c>
      <c r="G5148">
        <v>3</v>
      </c>
      <c r="H5148">
        <f t="shared" si="261"/>
        <v>9</v>
      </c>
      <c r="P5148" s="10"/>
      <c r="Q5148" s="10"/>
    </row>
    <row r="5149" spans="1:17" x14ac:dyDescent="0.25">
      <c r="A5149">
        <f t="shared" si="262"/>
        <v>0</v>
      </c>
      <c r="B5149">
        <v>2006</v>
      </c>
      <c r="C5149" t="s">
        <v>11326</v>
      </c>
      <c r="D5149" t="s">
        <v>683</v>
      </c>
      <c r="E5149" t="s">
        <v>11327</v>
      </c>
      <c r="F5149">
        <v>5</v>
      </c>
      <c r="G5149">
        <v>4</v>
      </c>
      <c r="H5149">
        <f t="shared" si="261"/>
        <v>16</v>
      </c>
      <c r="P5149" s="10"/>
      <c r="Q5149" s="10"/>
    </row>
    <row r="5150" spans="1:17" x14ac:dyDescent="0.25">
      <c r="A5150">
        <f t="shared" si="262"/>
        <v>0</v>
      </c>
      <c r="B5150">
        <v>2006</v>
      </c>
      <c r="C5150" t="s">
        <v>11328</v>
      </c>
      <c r="D5150" t="s">
        <v>5598</v>
      </c>
      <c r="E5150" t="s">
        <v>11329</v>
      </c>
      <c r="F5150">
        <v>5</v>
      </c>
      <c r="G5150">
        <v>4</v>
      </c>
      <c r="H5150">
        <f t="shared" si="261"/>
        <v>16</v>
      </c>
      <c r="P5150" s="10"/>
      <c r="Q5150" s="10"/>
    </row>
    <row r="5151" spans="1:17" x14ac:dyDescent="0.25">
      <c r="A5151">
        <f t="shared" si="262"/>
        <v>0</v>
      </c>
      <c r="B5151">
        <v>2006</v>
      </c>
      <c r="C5151" t="s">
        <v>11330</v>
      </c>
      <c r="D5151" t="s">
        <v>5295</v>
      </c>
      <c r="E5151" t="s">
        <v>11331</v>
      </c>
      <c r="F5151">
        <v>2</v>
      </c>
      <c r="G5151">
        <v>4</v>
      </c>
      <c r="H5151">
        <f t="shared" si="261"/>
        <v>16</v>
      </c>
      <c r="P5151" s="10"/>
      <c r="Q5151" s="10"/>
    </row>
    <row r="5152" spans="1:17" x14ac:dyDescent="0.25">
      <c r="A5152">
        <f t="shared" si="262"/>
        <v>0</v>
      </c>
      <c r="B5152">
        <v>2006</v>
      </c>
      <c r="C5152" t="s">
        <v>11332</v>
      </c>
      <c r="D5152" t="s">
        <v>11037</v>
      </c>
      <c r="E5152" t="s">
        <v>11333</v>
      </c>
      <c r="F5152">
        <v>2</v>
      </c>
      <c r="G5152">
        <v>3</v>
      </c>
      <c r="H5152">
        <f t="shared" si="261"/>
        <v>9</v>
      </c>
      <c r="P5152" s="10"/>
      <c r="Q5152" s="10"/>
    </row>
    <row r="5153" spans="1:17" x14ac:dyDescent="0.25">
      <c r="A5153">
        <f t="shared" si="262"/>
        <v>0</v>
      </c>
      <c r="B5153">
        <v>2006</v>
      </c>
      <c r="C5153" t="s">
        <v>11334</v>
      </c>
      <c r="D5153" t="s">
        <v>11335</v>
      </c>
      <c r="E5153" t="s">
        <v>11336</v>
      </c>
      <c r="F5153">
        <v>4</v>
      </c>
      <c r="G5153">
        <v>4</v>
      </c>
      <c r="H5153">
        <f t="shared" si="261"/>
        <v>16</v>
      </c>
      <c r="P5153" s="10"/>
      <c r="Q5153" s="10"/>
    </row>
    <row r="5154" spans="1:17" x14ac:dyDescent="0.25">
      <c r="A5154">
        <f t="shared" si="262"/>
        <v>0</v>
      </c>
      <c r="B5154">
        <v>2006</v>
      </c>
      <c r="C5154" t="s">
        <v>11337</v>
      </c>
      <c r="D5154" t="s">
        <v>1222</v>
      </c>
      <c r="E5154" t="s">
        <v>11338</v>
      </c>
      <c r="F5154">
        <v>2</v>
      </c>
      <c r="G5154">
        <v>4</v>
      </c>
      <c r="H5154">
        <f t="shared" si="261"/>
        <v>16</v>
      </c>
      <c r="P5154" s="10"/>
      <c r="Q5154" s="10"/>
    </row>
    <row r="5155" spans="1:17" x14ac:dyDescent="0.25">
      <c r="A5155">
        <f t="shared" si="262"/>
        <v>0</v>
      </c>
      <c r="B5155">
        <v>2006</v>
      </c>
      <c r="C5155" t="s">
        <v>11339</v>
      </c>
      <c r="D5155" t="s">
        <v>1735</v>
      </c>
      <c r="E5155" t="s">
        <v>11340</v>
      </c>
      <c r="F5155">
        <v>3</v>
      </c>
      <c r="G5155">
        <v>4</v>
      </c>
      <c r="H5155">
        <f t="shared" si="261"/>
        <v>16</v>
      </c>
      <c r="P5155" s="10"/>
      <c r="Q5155" s="10"/>
    </row>
    <row r="5156" spans="1:17" x14ac:dyDescent="0.25">
      <c r="A5156">
        <f t="shared" si="262"/>
        <v>0</v>
      </c>
      <c r="B5156">
        <v>2006</v>
      </c>
      <c r="C5156" t="s">
        <v>11341</v>
      </c>
      <c r="D5156" t="s">
        <v>382</v>
      </c>
      <c r="E5156" t="s">
        <v>11342</v>
      </c>
      <c r="F5156">
        <v>3</v>
      </c>
      <c r="G5156">
        <v>3</v>
      </c>
      <c r="H5156">
        <f t="shared" si="261"/>
        <v>9</v>
      </c>
      <c r="P5156" s="10"/>
      <c r="Q5156" s="10"/>
    </row>
    <row r="5157" spans="1:17" x14ac:dyDescent="0.25">
      <c r="A5157">
        <f t="shared" si="262"/>
        <v>0</v>
      </c>
      <c r="B5157">
        <v>2006</v>
      </c>
      <c r="C5157" t="s">
        <v>11343</v>
      </c>
      <c r="D5157" t="s">
        <v>8817</v>
      </c>
      <c r="E5157" t="s">
        <v>11344</v>
      </c>
      <c r="F5157">
        <v>3</v>
      </c>
      <c r="G5157">
        <v>4</v>
      </c>
      <c r="H5157">
        <f t="shared" si="261"/>
        <v>16</v>
      </c>
      <c r="P5157" s="10"/>
      <c r="Q5157" s="10"/>
    </row>
    <row r="5158" spans="1:17" x14ac:dyDescent="0.25">
      <c r="A5158">
        <f t="shared" si="262"/>
        <v>0</v>
      </c>
      <c r="B5158">
        <v>2006</v>
      </c>
      <c r="C5158" t="s">
        <v>11345</v>
      </c>
      <c r="D5158" t="s">
        <v>5563</v>
      </c>
      <c r="E5158" t="s">
        <v>11346</v>
      </c>
      <c r="F5158">
        <v>3</v>
      </c>
      <c r="G5158">
        <v>4</v>
      </c>
      <c r="H5158">
        <f t="shared" si="261"/>
        <v>16</v>
      </c>
      <c r="P5158" s="10"/>
      <c r="Q5158" s="10"/>
    </row>
    <row r="5159" spans="1:17" x14ac:dyDescent="0.25">
      <c r="A5159">
        <f t="shared" si="262"/>
        <v>0</v>
      </c>
      <c r="B5159">
        <v>2006</v>
      </c>
      <c r="C5159" t="s">
        <v>11347</v>
      </c>
      <c r="D5159" t="s">
        <v>2223</v>
      </c>
      <c r="E5159" t="s">
        <v>11348</v>
      </c>
      <c r="F5159">
        <v>4</v>
      </c>
      <c r="G5159">
        <v>3</v>
      </c>
      <c r="H5159">
        <f t="shared" si="261"/>
        <v>9</v>
      </c>
      <c r="P5159" s="10"/>
      <c r="Q5159" s="10"/>
    </row>
    <row r="5160" spans="1:17" x14ac:dyDescent="0.25">
      <c r="A5160">
        <f t="shared" si="262"/>
        <v>0</v>
      </c>
      <c r="B5160">
        <v>2006</v>
      </c>
      <c r="C5160" t="s">
        <v>11349</v>
      </c>
      <c r="D5160" t="s">
        <v>1551</v>
      </c>
      <c r="E5160" t="s">
        <v>11350</v>
      </c>
      <c r="F5160">
        <v>3</v>
      </c>
      <c r="G5160">
        <v>4</v>
      </c>
      <c r="H5160">
        <f t="shared" si="261"/>
        <v>16</v>
      </c>
      <c r="P5160" s="10"/>
      <c r="Q5160" s="10"/>
    </row>
    <row r="5161" spans="1:17" x14ac:dyDescent="0.25">
      <c r="A5161">
        <f t="shared" si="262"/>
        <v>0</v>
      </c>
      <c r="B5161">
        <v>2006</v>
      </c>
      <c r="C5161" t="s">
        <v>11351</v>
      </c>
      <c r="D5161" t="s">
        <v>2223</v>
      </c>
      <c r="E5161" t="s">
        <v>11352</v>
      </c>
      <c r="F5161">
        <v>3</v>
      </c>
      <c r="G5161">
        <v>4</v>
      </c>
      <c r="H5161">
        <f t="shared" si="261"/>
        <v>16</v>
      </c>
      <c r="P5161" s="10"/>
      <c r="Q5161" s="10"/>
    </row>
    <row r="5162" spans="1:17" x14ac:dyDescent="0.25">
      <c r="A5162">
        <f t="shared" si="262"/>
        <v>0</v>
      </c>
      <c r="B5162">
        <v>2006</v>
      </c>
      <c r="C5162" t="s">
        <v>11353</v>
      </c>
      <c r="D5162" t="s">
        <v>5563</v>
      </c>
      <c r="E5162" t="s">
        <v>11354</v>
      </c>
      <c r="F5162">
        <v>3</v>
      </c>
      <c r="G5162">
        <v>3</v>
      </c>
      <c r="H5162">
        <f t="shared" si="261"/>
        <v>9</v>
      </c>
      <c r="P5162" s="10"/>
      <c r="Q5162" s="10"/>
    </row>
    <row r="5163" spans="1:17" x14ac:dyDescent="0.25">
      <c r="A5163">
        <f t="shared" si="262"/>
        <v>0</v>
      </c>
      <c r="B5163">
        <v>2006</v>
      </c>
      <c r="C5163" t="s">
        <v>11355</v>
      </c>
      <c r="D5163" t="s">
        <v>525</v>
      </c>
      <c r="E5163" t="s">
        <v>11356</v>
      </c>
      <c r="F5163">
        <v>4</v>
      </c>
      <c r="G5163">
        <v>4</v>
      </c>
      <c r="H5163">
        <f t="shared" si="261"/>
        <v>16</v>
      </c>
      <c r="P5163" s="10"/>
      <c r="Q5163" s="10"/>
    </row>
    <row r="5164" spans="1:17" x14ac:dyDescent="0.25">
      <c r="A5164">
        <f t="shared" si="262"/>
        <v>0</v>
      </c>
      <c r="B5164">
        <v>2006</v>
      </c>
      <c r="C5164" t="s">
        <v>11357</v>
      </c>
      <c r="D5164" t="s">
        <v>1788</v>
      </c>
      <c r="E5164" t="s">
        <v>11358</v>
      </c>
      <c r="F5164">
        <v>3</v>
      </c>
      <c r="G5164">
        <v>3</v>
      </c>
      <c r="H5164">
        <f t="shared" si="261"/>
        <v>9</v>
      </c>
      <c r="P5164" s="10"/>
      <c r="Q5164" s="10"/>
    </row>
    <row r="5165" spans="1:17" x14ac:dyDescent="0.25">
      <c r="A5165">
        <f t="shared" si="262"/>
        <v>0</v>
      </c>
      <c r="B5165">
        <v>2006</v>
      </c>
      <c r="C5165" t="s">
        <v>11359</v>
      </c>
      <c r="D5165" t="s">
        <v>2879</v>
      </c>
      <c r="E5165" t="s">
        <v>11058</v>
      </c>
      <c r="F5165">
        <v>3</v>
      </c>
      <c r="G5165">
        <v>3</v>
      </c>
      <c r="H5165">
        <f t="shared" si="261"/>
        <v>9</v>
      </c>
      <c r="P5165" s="10"/>
      <c r="Q5165" s="10"/>
    </row>
    <row r="5166" spans="1:17" x14ac:dyDescent="0.25">
      <c r="A5166">
        <f t="shared" si="262"/>
        <v>0</v>
      </c>
      <c r="B5166">
        <v>2006</v>
      </c>
      <c r="C5166" t="s">
        <v>11360</v>
      </c>
      <c r="D5166" t="s">
        <v>3979</v>
      </c>
      <c r="E5166" t="s">
        <v>11361</v>
      </c>
      <c r="F5166">
        <v>4</v>
      </c>
      <c r="G5166">
        <v>4</v>
      </c>
      <c r="H5166">
        <f t="shared" si="261"/>
        <v>16</v>
      </c>
      <c r="P5166" s="10"/>
      <c r="Q5166" s="10"/>
    </row>
    <row r="5167" spans="1:17" x14ac:dyDescent="0.25">
      <c r="A5167">
        <f t="shared" si="262"/>
        <v>0</v>
      </c>
      <c r="B5167">
        <v>2006</v>
      </c>
      <c r="C5167" t="s">
        <v>11362</v>
      </c>
      <c r="D5167" t="s">
        <v>11363</v>
      </c>
      <c r="E5167" t="s">
        <v>9801</v>
      </c>
      <c r="F5167">
        <v>4</v>
      </c>
      <c r="G5167">
        <v>4</v>
      </c>
      <c r="H5167">
        <f t="shared" si="261"/>
        <v>16</v>
      </c>
      <c r="P5167" s="10"/>
      <c r="Q5167" s="10"/>
    </row>
    <row r="5168" spans="1:17" x14ac:dyDescent="0.25">
      <c r="A5168">
        <f t="shared" si="262"/>
        <v>0</v>
      </c>
      <c r="B5168">
        <v>2006</v>
      </c>
      <c r="C5168" t="s">
        <v>11364</v>
      </c>
      <c r="D5168" t="s">
        <v>501</v>
      </c>
      <c r="E5168" t="s">
        <v>11365</v>
      </c>
      <c r="F5168">
        <v>4</v>
      </c>
      <c r="G5168">
        <v>4</v>
      </c>
      <c r="H5168">
        <f t="shared" si="261"/>
        <v>16</v>
      </c>
      <c r="P5168" s="10"/>
      <c r="Q5168" s="10"/>
    </row>
    <row r="5169" spans="1:17" x14ac:dyDescent="0.25">
      <c r="A5169">
        <f t="shared" si="262"/>
        <v>0</v>
      </c>
      <c r="B5169">
        <v>2006</v>
      </c>
      <c r="C5169" t="s">
        <v>11366</v>
      </c>
      <c r="D5169" t="s">
        <v>1598</v>
      </c>
      <c r="E5169" t="s">
        <v>11367</v>
      </c>
      <c r="F5169">
        <v>2</v>
      </c>
      <c r="G5169">
        <v>4</v>
      </c>
      <c r="H5169">
        <f t="shared" si="261"/>
        <v>16</v>
      </c>
      <c r="P5169" s="10"/>
      <c r="Q5169" s="10"/>
    </row>
    <row r="5170" spans="1:17" x14ac:dyDescent="0.25">
      <c r="A5170">
        <f t="shared" si="262"/>
        <v>0</v>
      </c>
      <c r="B5170">
        <v>2006</v>
      </c>
      <c r="C5170" t="s">
        <v>11368</v>
      </c>
      <c r="D5170" t="s">
        <v>850</v>
      </c>
      <c r="E5170" t="s">
        <v>11369</v>
      </c>
      <c r="F5170">
        <v>2</v>
      </c>
      <c r="G5170">
        <v>3</v>
      </c>
      <c r="H5170">
        <f t="shared" si="261"/>
        <v>9</v>
      </c>
      <c r="P5170" s="10"/>
      <c r="Q5170" s="10"/>
    </row>
    <row r="5171" spans="1:17" x14ac:dyDescent="0.25">
      <c r="A5171">
        <f t="shared" si="262"/>
        <v>0</v>
      </c>
      <c r="B5171">
        <v>2006</v>
      </c>
      <c r="C5171" t="s">
        <v>11370</v>
      </c>
      <c r="D5171" t="s">
        <v>1939</v>
      </c>
      <c r="E5171" t="s">
        <v>11371</v>
      </c>
      <c r="F5171">
        <v>3</v>
      </c>
      <c r="G5171">
        <v>3</v>
      </c>
      <c r="H5171">
        <f t="shared" si="261"/>
        <v>9</v>
      </c>
      <c r="P5171" s="10"/>
      <c r="Q5171" s="10"/>
    </row>
    <row r="5172" spans="1:17" x14ac:dyDescent="0.25">
      <c r="A5172">
        <f t="shared" si="262"/>
        <v>0</v>
      </c>
      <c r="B5172">
        <v>2006</v>
      </c>
      <c r="C5172" t="s">
        <v>11372</v>
      </c>
      <c r="D5172" t="s">
        <v>993</v>
      </c>
      <c r="E5172" t="s">
        <v>11373</v>
      </c>
      <c r="F5172">
        <v>2</v>
      </c>
      <c r="G5172">
        <v>4</v>
      </c>
      <c r="H5172">
        <f t="shared" ref="H5172:H5235" si="263">G5172^2</f>
        <v>16</v>
      </c>
      <c r="P5172" s="10"/>
      <c r="Q5172" s="10"/>
    </row>
    <row r="5173" spans="1:17" x14ac:dyDescent="0.25">
      <c r="A5173">
        <f t="shared" ref="A5173:A5236" si="264">IF(C5173=C5172,1,0)</f>
        <v>0</v>
      </c>
      <c r="B5173">
        <v>2006</v>
      </c>
      <c r="C5173" t="s">
        <v>11374</v>
      </c>
      <c r="D5173" t="s">
        <v>9690</v>
      </c>
      <c r="E5173" t="s">
        <v>11375</v>
      </c>
      <c r="F5173">
        <v>2</v>
      </c>
      <c r="G5173">
        <v>4</v>
      </c>
      <c r="H5173">
        <f t="shared" si="263"/>
        <v>16</v>
      </c>
      <c r="P5173" s="10"/>
      <c r="Q5173" s="10"/>
    </row>
    <row r="5174" spans="1:17" x14ac:dyDescent="0.25">
      <c r="A5174">
        <f t="shared" si="264"/>
        <v>0</v>
      </c>
      <c r="B5174">
        <v>2006</v>
      </c>
      <c r="C5174" t="s">
        <v>11376</v>
      </c>
      <c r="D5174" t="s">
        <v>4476</v>
      </c>
      <c r="E5174" t="s">
        <v>10325</v>
      </c>
      <c r="F5174">
        <v>2</v>
      </c>
      <c r="G5174">
        <v>4</v>
      </c>
      <c r="H5174">
        <f t="shared" si="263"/>
        <v>16</v>
      </c>
      <c r="P5174" s="10"/>
      <c r="Q5174" s="10"/>
    </row>
    <row r="5175" spans="1:17" x14ac:dyDescent="0.25">
      <c r="A5175">
        <f t="shared" si="264"/>
        <v>0</v>
      </c>
      <c r="B5175">
        <v>2006</v>
      </c>
      <c r="C5175" t="s">
        <v>11377</v>
      </c>
      <c r="D5175" t="s">
        <v>3440</v>
      </c>
      <c r="E5175" t="s">
        <v>11378</v>
      </c>
      <c r="F5175">
        <v>2</v>
      </c>
      <c r="G5175">
        <v>4</v>
      </c>
      <c r="H5175">
        <f t="shared" si="263"/>
        <v>16</v>
      </c>
      <c r="P5175" s="10"/>
      <c r="Q5175" s="10"/>
    </row>
    <row r="5176" spans="1:17" x14ac:dyDescent="0.25">
      <c r="A5176">
        <f t="shared" si="264"/>
        <v>0</v>
      </c>
      <c r="B5176">
        <v>2006</v>
      </c>
      <c r="C5176" t="s">
        <v>11379</v>
      </c>
      <c r="D5176" t="s">
        <v>315</v>
      </c>
      <c r="E5176" t="s">
        <v>11380</v>
      </c>
      <c r="F5176">
        <v>2</v>
      </c>
      <c r="G5176">
        <v>3</v>
      </c>
      <c r="H5176">
        <f t="shared" si="263"/>
        <v>9</v>
      </c>
      <c r="P5176" s="10"/>
      <c r="Q5176" s="10"/>
    </row>
    <row r="5177" spans="1:17" x14ac:dyDescent="0.25">
      <c r="A5177">
        <f t="shared" si="264"/>
        <v>0</v>
      </c>
      <c r="B5177">
        <v>2006</v>
      </c>
      <c r="C5177" t="s">
        <v>11381</v>
      </c>
      <c r="D5177" t="s">
        <v>9857</v>
      </c>
      <c r="E5177" t="s">
        <v>11382</v>
      </c>
      <c r="F5177">
        <v>2</v>
      </c>
      <c r="G5177">
        <v>4</v>
      </c>
      <c r="H5177">
        <f t="shared" si="263"/>
        <v>16</v>
      </c>
      <c r="P5177" s="10"/>
      <c r="Q5177" s="10"/>
    </row>
    <row r="5178" spans="1:17" x14ac:dyDescent="0.25">
      <c r="A5178">
        <f t="shared" si="264"/>
        <v>0</v>
      </c>
      <c r="B5178">
        <v>2006</v>
      </c>
      <c r="C5178" t="s">
        <v>11383</v>
      </c>
      <c r="D5178" t="s">
        <v>717</v>
      </c>
      <c r="E5178" t="s">
        <v>11384</v>
      </c>
      <c r="F5178">
        <v>2</v>
      </c>
      <c r="G5178">
        <v>4</v>
      </c>
      <c r="H5178">
        <f t="shared" si="263"/>
        <v>16</v>
      </c>
      <c r="P5178" s="10"/>
      <c r="Q5178" s="10"/>
    </row>
    <row r="5179" spans="1:17" x14ac:dyDescent="0.25">
      <c r="A5179">
        <f t="shared" si="264"/>
        <v>0</v>
      </c>
      <c r="B5179">
        <v>2006</v>
      </c>
      <c r="C5179" t="s">
        <v>11385</v>
      </c>
      <c r="D5179" t="s">
        <v>9361</v>
      </c>
      <c r="E5179" t="s">
        <v>11386</v>
      </c>
      <c r="F5179">
        <v>5</v>
      </c>
      <c r="G5179">
        <v>4</v>
      </c>
      <c r="H5179">
        <f t="shared" si="263"/>
        <v>16</v>
      </c>
      <c r="P5179" s="10"/>
      <c r="Q5179" s="10"/>
    </row>
    <row r="5180" spans="1:17" x14ac:dyDescent="0.25">
      <c r="A5180">
        <f t="shared" si="264"/>
        <v>0</v>
      </c>
      <c r="B5180">
        <v>2006</v>
      </c>
      <c r="C5180" t="s">
        <v>11387</v>
      </c>
      <c r="D5180" t="s">
        <v>11388</v>
      </c>
      <c r="E5180" t="s">
        <v>11389</v>
      </c>
      <c r="F5180">
        <v>2</v>
      </c>
      <c r="G5180">
        <v>4</v>
      </c>
      <c r="H5180">
        <f t="shared" si="263"/>
        <v>16</v>
      </c>
      <c r="P5180" s="10"/>
      <c r="Q5180" s="10"/>
    </row>
    <row r="5181" spans="1:17" x14ac:dyDescent="0.25">
      <c r="A5181">
        <f t="shared" si="264"/>
        <v>0</v>
      </c>
      <c r="B5181">
        <v>2006</v>
      </c>
      <c r="C5181" t="s">
        <v>11390</v>
      </c>
      <c r="D5181" t="s">
        <v>11391</v>
      </c>
      <c r="E5181" t="s">
        <v>11392</v>
      </c>
      <c r="F5181">
        <v>3</v>
      </c>
      <c r="G5181">
        <v>2</v>
      </c>
      <c r="H5181">
        <f t="shared" si="263"/>
        <v>4</v>
      </c>
      <c r="P5181" s="10"/>
      <c r="Q5181" s="10"/>
    </row>
    <row r="5182" spans="1:17" x14ac:dyDescent="0.25">
      <c r="A5182">
        <f t="shared" si="264"/>
        <v>0</v>
      </c>
      <c r="B5182">
        <v>2006</v>
      </c>
      <c r="C5182" t="s">
        <v>11393</v>
      </c>
      <c r="D5182" t="s">
        <v>5504</v>
      </c>
      <c r="E5182" t="s">
        <v>11394</v>
      </c>
      <c r="F5182">
        <v>3</v>
      </c>
      <c r="G5182">
        <v>4</v>
      </c>
      <c r="H5182">
        <f t="shared" si="263"/>
        <v>16</v>
      </c>
      <c r="P5182" s="10"/>
      <c r="Q5182" s="10"/>
    </row>
    <row r="5183" spans="1:17" x14ac:dyDescent="0.25">
      <c r="A5183">
        <f t="shared" si="264"/>
        <v>0</v>
      </c>
      <c r="B5183">
        <v>2006</v>
      </c>
      <c r="C5183" t="s">
        <v>11395</v>
      </c>
      <c r="D5183" t="s">
        <v>1890</v>
      </c>
      <c r="E5183" t="s">
        <v>11396</v>
      </c>
      <c r="F5183">
        <v>3</v>
      </c>
      <c r="G5183">
        <v>3</v>
      </c>
      <c r="H5183">
        <f t="shared" si="263"/>
        <v>9</v>
      </c>
      <c r="P5183" s="10"/>
      <c r="Q5183" s="10"/>
    </row>
    <row r="5184" spans="1:17" x14ac:dyDescent="0.25">
      <c r="A5184">
        <f t="shared" si="264"/>
        <v>0</v>
      </c>
      <c r="B5184">
        <v>2006</v>
      </c>
      <c r="C5184" t="s">
        <v>11397</v>
      </c>
      <c r="D5184" t="s">
        <v>1748</v>
      </c>
      <c r="E5184" t="s">
        <v>11398</v>
      </c>
      <c r="F5184">
        <v>3</v>
      </c>
      <c r="G5184">
        <v>4</v>
      </c>
      <c r="H5184">
        <f t="shared" si="263"/>
        <v>16</v>
      </c>
      <c r="P5184" s="10"/>
      <c r="Q5184" s="10"/>
    </row>
    <row r="5185" spans="1:17" x14ac:dyDescent="0.25">
      <c r="A5185">
        <f t="shared" si="264"/>
        <v>0</v>
      </c>
      <c r="B5185">
        <v>2006</v>
      </c>
      <c r="C5185" t="s">
        <v>11399</v>
      </c>
      <c r="D5185" t="s">
        <v>11400</v>
      </c>
      <c r="E5185" t="s">
        <v>11401</v>
      </c>
      <c r="F5185">
        <v>2</v>
      </c>
      <c r="G5185">
        <v>3</v>
      </c>
      <c r="H5185">
        <f t="shared" si="263"/>
        <v>9</v>
      </c>
      <c r="P5185" s="10"/>
      <c r="Q5185" s="10"/>
    </row>
    <row r="5186" spans="1:17" x14ac:dyDescent="0.25">
      <c r="A5186">
        <f t="shared" si="264"/>
        <v>0</v>
      </c>
      <c r="B5186">
        <v>2006</v>
      </c>
      <c r="C5186" t="s">
        <v>11402</v>
      </c>
      <c r="D5186" t="s">
        <v>3354</v>
      </c>
      <c r="E5186" t="s">
        <v>11403</v>
      </c>
      <c r="F5186">
        <v>5</v>
      </c>
      <c r="G5186">
        <v>4</v>
      </c>
      <c r="H5186">
        <f t="shared" si="263"/>
        <v>16</v>
      </c>
      <c r="P5186" s="10"/>
      <c r="Q5186" s="10"/>
    </row>
    <row r="5187" spans="1:17" x14ac:dyDescent="0.25">
      <c r="A5187">
        <f t="shared" si="264"/>
        <v>0</v>
      </c>
      <c r="B5187">
        <v>2006</v>
      </c>
      <c r="C5187" t="s">
        <v>11404</v>
      </c>
      <c r="D5187" t="s">
        <v>9100</v>
      </c>
      <c r="E5187" t="s">
        <v>11405</v>
      </c>
      <c r="F5187">
        <v>2</v>
      </c>
      <c r="G5187">
        <v>4</v>
      </c>
      <c r="H5187">
        <f t="shared" si="263"/>
        <v>16</v>
      </c>
      <c r="P5187" s="10"/>
      <c r="Q5187" s="10"/>
    </row>
    <row r="5188" spans="1:17" x14ac:dyDescent="0.25">
      <c r="A5188">
        <f t="shared" si="264"/>
        <v>0</v>
      </c>
      <c r="B5188">
        <v>2006</v>
      </c>
      <c r="C5188" t="s">
        <v>11406</v>
      </c>
      <c r="D5188" t="s">
        <v>1115</v>
      </c>
      <c r="E5188" t="s">
        <v>11407</v>
      </c>
      <c r="F5188">
        <v>4</v>
      </c>
      <c r="G5188">
        <v>3</v>
      </c>
      <c r="H5188">
        <f t="shared" si="263"/>
        <v>9</v>
      </c>
      <c r="P5188" s="10"/>
      <c r="Q5188" s="10"/>
    </row>
    <row r="5189" spans="1:17" x14ac:dyDescent="0.25">
      <c r="A5189">
        <f t="shared" si="264"/>
        <v>0</v>
      </c>
      <c r="B5189">
        <v>2006</v>
      </c>
      <c r="C5189" t="s">
        <v>11408</v>
      </c>
      <c r="D5189" t="s">
        <v>324</v>
      </c>
      <c r="E5189" t="s">
        <v>11409</v>
      </c>
      <c r="F5189">
        <v>5</v>
      </c>
      <c r="G5189">
        <v>4</v>
      </c>
      <c r="H5189">
        <f t="shared" si="263"/>
        <v>16</v>
      </c>
      <c r="P5189" s="10"/>
      <c r="Q5189" s="10"/>
    </row>
    <row r="5190" spans="1:17" x14ac:dyDescent="0.25">
      <c r="A5190">
        <f t="shared" si="264"/>
        <v>0</v>
      </c>
      <c r="B5190">
        <v>2006</v>
      </c>
      <c r="C5190" t="s">
        <v>11410</v>
      </c>
      <c r="D5190" t="s">
        <v>611</v>
      </c>
      <c r="E5190" t="s">
        <v>11411</v>
      </c>
      <c r="F5190">
        <v>2</v>
      </c>
      <c r="G5190">
        <v>4</v>
      </c>
      <c r="H5190">
        <f t="shared" si="263"/>
        <v>16</v>
      </c>
      <c r="P5190" s="10"/>
      <c r="Q5190" s="10"/>
    </row>
    <row r="5191" spans="1:17" x14ac:dyDescent="0.25">
      <c r="A5191">
        <f t="shared" si="264"/>
        <v>0</v>
      </c>
      <c r="B5191">
        <v>2006</v>
      </c>
      <c r="C5191" t="s">
        <v>11412</v>
      </c>
      <c r="D5191" t="s">
        <v>4929</v>
      </c>
      <c r="E5191" t="s">
        <v>11413</v>
      </c>
      <c r="F5191">
        <v>4</v>
      </c>
      <c r="G5191">
        <v>3</v>
      </c>
      <c r="H5191">
        <f t="shared" si="263"/>
        <v>9</v>
      </c>
      <c r="P5191" s="10"/>
      <c r="Q5191" s="10"/>
    </row>
    <row r="5192" spans="1:17" x14ac:dyDescent="0.25">
      <c r="A5192">
        <f t="shared" si="264"/>
        <v>0</v>
      </c>
      <c r="B5192">
        <v>2006</v>
      </c>
      <c r="C5192" t="s">
        <v>11414</v>
      </c>
      <c r="D5192" t="s">
        <v>392</v>
      </c>
      <c r="E5192" t="s">
        <v>11415</v>
      </c>
      <c r="F5192">
        <v>2</v>
      </c>
      <c r="G5192">
        <v>4</v>
      </c>
      <c r="H5192">
        <f t="shared" si="263"/>
        <v>16</v>
      </c>
      <c r="P5192" s="10"/>
      <c r="Q5192" s="10"/>
    </row>
    <row r="5193" spans="1:17" x14ac:dyDescent="0.25">
      <c r="A5193">
        <f t="shared" si="264"/>
        <v>0</v>
      </c>
      <c r="B5193">
        <v>2006</v>
      </c>
      <c r="C5193" t="s">
        <v>11416</v>
      </c>
      <c r="D5193" t="s">
        <v>8217</v>
      </c>
      <c r="E5193" t="s">
        <v>11417</v>
      </c>
      <c r="F5193">
        <v>3</v>
      </c>
      <c r="G5193">
        <v>4</v>
      </c>
      <c r="H5193">
        <f t="shared" si="263"/>
        <v>16</v>
      </c>
      <c r="P5193" s="10"/>
      <c r="Q5193" s="10"/>
    </row>
    <row r="5194" spans="1:17" x14ac:dyDescent="0.25">
      <c r="A5194">
        <f t="shared" si="264"/>
        <v>0</v>
      </c>
      <c r="B5194">
        <v>2006</v>
      </c>
      <c r="C5194" t="s">
        <v>11418</v>
      </c>
      <c r="D5194" t="s">
        <v>1748</v>
      </c>
      <c r="E5194" t="s">
        <v>11419</v>
      </c>
      <c r="F5194">
        <v>2</v>
      </c>
      <c r="G5194">
        <v>4</v>
      </c>
      <c r="H5194">
        <f t="shared" si="263"/>
        <v>16</v>
      </c>
      <c r="P5194" s="10"/>
      <c r="Q5194" s="10"/>
    </row>
    <row r="5195" spans="1:17" x14ac:dyDescent="0.25">
      <c r="A5195">
        <f t="shared" si="264"/>
        <v>0</v>
      </c>
      <c r="B5195">
        <v>2006</v>
      </c>
      <c r="C5195" t="s">
        <v>11420</v>
      </c>
      <c r="D5195" t="s">
        <v>5926</v>
      </c>
      <c r="E5195" t="s">
        <v>11421</v>
      </c>
      <c r="F5195">
        <v>2</v>
      </c>
      <c r="G5195">
        <v>4</v>
      </c>
      <c r="H5195">
        <f t="shared" si="263"/>
        <v>16</v>
      </c>
      <c r="P5195" s="10"/>
      <c r="Q5195" s="10"/>
    </row>
    <row r="5196" spans="1:17" x14ac:dyDescent="0.25">
      <c r="A5196">
        <f t="shared" si="264"/>
        <v>0</v>
      </c>
      <c r="B5196">
        <v>2006</v>
      </c>
      <c r="C5196" t="s">
        <v>11422</v>
      </c>
      <c r="D5196" t="s">
        <v>3223</v>
      </c>
      <c r="E5196" t="s">
        <v>11423</v>
      </c>
      <c r="F5196">
        <v>2</v>
      </c>
      <c r="G5196">
        <v>4</v>
      </c>
      <c r="H5196">
        <f t="shared" si="263"/>
        <v>16</v>
      </c>
      <c r="P5196" s="10"/>
      <c r="Q5196" s="10"/>
    </row>
    <row r="5197" spans="1:17" x14ac:dyDescent="0.25">
      <c r="A5197">
        <f t="shared" si="264"/>
        <v>0</v>
      </c>
      <c r="B5197">
        <v>2006</v>
      </c>
      <c r="C5197" t="s">
        <v>11424</v>
      </c>
      <c r="D5197" t="s">
        <v>478</v>
      </c>
      <c r="E5197" t="s">
        <v>11425</v>
      </c>
      <c r="F5197">
        <v>4</v>
      </c>
      <c r="G5197">
        <v>4</v>
      </c>
      <c r="H5197">
        <f t="shared" si="263"/>
        <v>16</v>
      </c>
      <c r="P5197" s="10"/>
      <c r="Q5197" s="10"/>
    </row>
    <row r="5198" spans="1:17" x14ac:dyDescent="0.25">
      <c r="A5198">
        <f t="shared" si="264"/>
        <v>0</v>
      </c>
      <c r="B5198">
        <v>2006</v>
      </c>
      <c r="C5198" t="s">
        <v>11426</v>
      </c>
      <c r="D5198" t="s">
        <v>5831</v>
      </c>
      <c r="E5198" t="s">
        <v>11427</v>
      </c>
      <c r="F5198">
        <v>2</v>
      </c>
      <c r="G5198">
        <v>4</v>
      </c>
      <c r="H5198">
        <f t="shared" si="263"/>
        <v>16</v>
      </c>
      <c r="P5198" s="10"/>
      <c r="Q5198" s="10"/>
    </row>
    <row r="5199" spans="1:17" x14ac:dyDescent="0.25">
      <c r="A5199">
        <f t="shared" si="264"/>
        <v>0</v>
      </c>
      <c r="B5199">
        <v>2006</v>
      </c>
      <c r="C5199" t="s">
        <v>11428</v>
      </c>
      <c r="D5199" t="s">
        <v>672</v>
      </c>
      <c r="E5199" t="s">
        <v>11429</v>
      </c>
      <c r="F5199">
        <v>2</v>
      </c>
      <c r="G5199">
        <v>4</v>
      </c>
      <c r="H5199">
        <f t="shared" si="263"/>
        <v>16</v>
      </c>
      <c r="P5199" s="10"/>
      <c r="Q5199" s="10"/>
    </row>
    <row r="5200" spans="1:17" x14ac:dyDescent="0.25">
      <c r="A5200">
        <f t="shared" si="264"/>
        <v>0</v>
      </c>
      <c r="B5200">
        <v>2006</v>
      </c>
      <c r="C5200" t="s">
        <v>11430</v>
      </c>
      <c r="D5200" t="s">
        <v>8142</v>
      </c>
      <c r="E5200" t="s">
        <v>11431</v>
      </c>
      <c r="F5200">
        <v>2</v>
      </c>
      <c r="G5200">
        <v>4</v>
      </c>
      <c r="H5200">
        <f t="shared" si="263"/>
        <v>16</v>
      </c>
      <c r="P5200" s="10"/>
      <c r="Q5200" s="10"/>
    </row>
    <row r="5201" spans="1:17" x14ac:dyDescent="0.25">
      <c r="A5201">
        <f t="shared" si="264"/>
        <v>0</v>
      </c>
      <c r="B5201">
        <v>2006</v>
      </c>
      <c r="C5201" t="s">
        <v>11432</v>
      </c>
      <c r="D5201" t="s">
        <v>683</v>
      </c>
      <c r="E5201" t="s">
        <v>11433</v>
      </c>
      <c r="F5201">
        <v>5</v>
      </c>
      <c r="G5201">
        <v>4</v>
      </c>
      <c r="H5201">
        <f t="shared" si="263"/>
        <v>16</v>
      </c>
      <c r="P5201" s="10"/>
      <c r="Q5201" s="10"/>
    </row>
    <row r="5202" spans="1:17" x14ac:dyDescent="0.25">
      <c r="A5202">
        <f t="shared" si="264"/>
        <v>0</v>
      </c>
      <c r="B5202">
        <v>2006</v>
      </c>
      <c r="C5202" t="s">
        <v>11434</v>
      </c>
      <c r="D5202" t="s">
        <v>1993</v>
      </c>
      <c r="E5202" t="s">
        <v>11435</v>
      </c>
      <c r="F5202">
        <v>2</v>
      </c>
      <c r="G5202">
        <v>4</v>
      </c>
      <c r="H5202">
        <f t="shared" si="263"/>
        <v>16</v>
      </c>
      <c r="P5202" s="10"/>
      <c r="Q5202" s="10"/>
    </row>
    <row r="5203" spans="1:17" x14ac:dyDescent="0.25">
      <c r="A5203">
        <f t="shared" si="264"/>
        <v>0</v>
      </c>
      <c r="B5203">
        <v>2006</v>
      </c>
      <c r="C5203" t="s">
        <v>11436</v>
      </c>
      <c r="D5203" t="s">
        <v>1071</v>
      </c>
      <c r="E5203" t="s">
        <v>11437</v>
      </c>
      <c r="F5203">
        <v>5</v>
      </c>
      <c r="G5203">
        <v>4</v>
      </c>
      <c r="H5203">
        <f t="shared" si="263"/>
        <v>16</v>
      </c>
      <c r="P5203" s="10"/>
      <c r="Q5203" s="10"/>
    </row>
    <row r="5204" spans="1:17" x14ac:dyDescent="0.25">
      <c r="A5204">
        <f t="shared" si="264"/>
        <v>0</v>
      </c>
      <c r="B5204">
        <v>2006</v>
      </c>
      <c r="C5204" t="s">
        <v>11438</v>
      </c>
      <c r="D5204" t="s">
        <v>754</v>
      </c>
      <c r="E5204" t="s">
        <v>11439</v>
      </c>
      <c r="F5204">
        <v>2</v>
      </c>
      <c r="G5204">
        <v>4</v>
      </c>
      <c r="H5204">
        <f t="shared" si="263"/>
        <v>16</v>
      </c>
      <c r="P5204" s="10"/>
      <c r="Q5204" s="10"/>
    </row>
    <row r="5205" spans="1:17" x14ac:dyDescent="0.25">
      <c r="A5205">
        <f t="shared" si="264"/>
        <v>0</v>
      </c>
      <c r="B5205">
        <v>2006</v>
      </c>
      <c r="C5205" t="s">
        <v>11440</v>
      </c>
      <c r="D5205" t="s">
        <v>1248</v>
      </c>
      <c r="E5205" t="s">
        <v>11441</v>
      </c>
      <c r="F5205">
        <v>2</v>
      </c>
      <c r="G5205">
        <v>4</v>
      </c>
      <c r="H5205">
        <f t="shared" si="263"/>
        <v>16</v>
      </c>
      <c r="P5205" s="10"/>
      <c r="Q5205" s="10"/>
    </row>
    <row r="5206" spans="1:17" x14ac:dyDescent="0.25">
      <c r="A5206">
        <f t="shared" si="264"/>
        <v>0</v>
      </c>
      <c r="B5206">
        <v>2006</v>
      </c>
      <c r="C5206" t="s">
        <v>11442</v>
      </c>
      <c r="D5206" t="s">
        <v>11443</v>
      </c>
      <c r="E5206" t="s">
        <v>11444</v>
      </c>
      <c r="F5206">
        <v>2</v>
      </c>
      <c r="G5206">
        <v>4</v>
      </c>
      <c r="H5206">
        <f t="shared" si="263"/>
        <v>16</v>
      </c>
      <c r="P5206" s="10"/>
      <c r="Q5206" s="10"/>
    </row>
    <row r="5207" spans="1:17" x14ac:dyDescent="0.25">
      <c r="A5207">
        <f t="shared" si="264"/>
        <v>0</v>
      </c>
      <c r="B5207">
        <v>2006</v>
      </c>
      <c r="C5207" t="s">
        <v>11445</v>
      </c>
      <c r="D5207" t="s">
        <v>672</v>
      </c>
      <c r="E5207" t="s">
        <v>3612</v>
      </c>
      <c r="F5207">
        <v>2</v>
      </c>
      <c r="G5207">
        <v>3</v>
      </c>
      <c r="H5207">
        <f t="shared" si="263"/>
        <v>9</v>
      </c>
      <c r="P5207" s="10"/>
      <c r="Q5207" s="10"/>
    </row>
    <row r="5208" spans="1:17" x14ac:dyDescent="0.25">
      <c r="A5208">
        <f t="shared" si="264"/>
        <v>0</v>
      </c>
      <c r="B5208">
        <v>2006</v>
      </c>
      <c r="C5208" t="s">
        <v>11446</v>
      </c>
      <c r="D5208" t="s">
        <v>1939</v>
      </c>
      <c r="E5208" t="s">
        <v>1732</v>
      </c>
      <c r="F5208">
        <v>3</v>
      </c>
      <c r="G5208">
        <v>2</v>
      </c>
      <c r="H5208">
        <f t="shared" si="263"/>
        <v>4</v>
      </c>
      <c r="P5208" s="10"/>
      <c r="Q5208" s="10"/>
    </row>
    <row r="5209" spans="1:17" x14ac:dyDescent="0.25">
      <c r="A5209">
        <f t="shared" si="264"/>
        <v>0</v>
      </c>
      <c r="B5209">
        <v>2006</v>
      </c>
      <c r="C5209" t="s">
        <v>11447</v>
      </c>
      <c r="D5209" t="s">
        <v>327</v>
      </c>
      <c r="E5209" t="s">
        <v>11448</v>
      </c>
      <c r="F5209">
        <v>3</v>
      </c>
      <c r="G5209">
        <v>3</v>
      </c>
      <c r="H5209">
        <f t="shared" si="263"/>
        <v>9</v>
      </c>
      <c r="P5209" s="10"/>
      <c r="Q5209" s="10"/>
    </row>
    <row r="5210" spans="1:17" x14ac:dyDescent="0.25">
      <c r="A5210">
        <f t="shared" si="264"/>
        <v>0</v>
      </c>
      <c r="B5210">
        <v>2006</v>
      </c>
      <c r="C5210" t="s">
        <v>11449</v>
      </c>
      <c r="D5210" t="s">
        <v>1939</v>
      </c>
      <c r="E5210" t="s">
        <v>11450</v>
      </c>
      <c r="F5210">
        <v>3</v>
      </c>
      <c r="G5210">
        <v>3</v>
      </c>
      <c r="H5210">
        <f t="shared" si="263"/>
        <v>9</v>
      </c>
      <c r="P5210" s="10"/>
      <c r="Q5210" s="10"/>
    </row>
    <row r="5211" spans="1:17" x14ac:dyDescent="0.25">
      <c r="A5211">
        <f t="shared" si="264"/>
        <v>0</v>
      </c>
      <c r="B5211">
        <v>2006</v>
      </c>
      <c r="C5211" t="s">
        <v>11451</v>
      </c>
      <c r="D5211" t="s">
        <v>10264</v>
      </c>
      <c r="E5211" t="s">
        <v>11452</v>
      </c>
      <c r="F5211">
        <v>2</v>
      </c>
      <c r="G5211">
        <v>4</v>
      </c>
      <c r="H5211">
        <f t="shared" si="263"/>
        <v>16</v>
      </c>
      <c r="P5211" s="10"/>
      <c r="Q5211" s="10"/>
    </row>
    <row r="5212" spans="1:17" x14ac:dyDescent="0.25">
      <c r="A5212">
        <f t="shared" si="264"/>
        <v>0</v>
      </c>
      <c r="B5212">
        <v>2006</v>
      </c>
      <c r="C5212" t="s">
        <v>11453</v>
      </c>
      <c r="D5212" t="s">
        <v>602</v>
      </c>
      <c r="E5212" t="s">
        <v>11454</v>
      </c>
      <c r="F5212">
        <v>3</v>
      </c>
      <c r="G5212">
        <v>3</v>
      </c>
      <c r="H5212">
        <f t="shared" si="263"/>
        <v>9</v>
      </c>
      <c r="P5212" s="10"/>
      <c r="Q5212" s="10"/>
    </row>
    <row r="5213" spans="1:17" x14ac:dyDescent="0.25">
      <c r="A5213">
        <f t="shared" si="264"/>
        <v>0</v>
      </c>
      <c r="B5213">
        <v>2006</v>
      </c>
      <c r="C5213" t="s">
        <v>11455</v>
      </c>
      <c r="D5213" t="s">
        <v>445</v>
      </c>
      <c r="E5213" t="s">
        <v>11456</v>
      </c>
      <c r="F5213">
        <v>5</v>
      </c>
      <c r="G5213">
        <v>3</v>
      </c>
      <c r="H5213">
        <f t="shared" si="263"/>
        <v>9</v>
      </c>
      <c r="P5213" s="10"/>
      <c r="Q5213" s="10"/>
    </row>
    <row r="5214" spans="1:17" x14ac:dyDescent="0.25">
      <c r="A5214">
        <f t="shared" si="264"/>
        <v>0</v>
      </c>
      <c r="B5214">
        <v>2006</v>
      </c>
      <c r="C5214" t="s">
        <v>11457</v>
      </c>
      <c r="D5214" t="s">
        <v>339</v>
      </c>
      <c r="E5214" t="s">
        <v>11458</v>
      </c>
      <c r="F5214">
        <v>3</v>
      </c>
      <c r="G5214">
        <v>3</v>
      </c>
      <c r="H5214">
        <f t="shared" si="263"/>
        <v>9</v>
      </c>
      <c r="P5214" s="10"/>
      <c r="Q5214" s="10"/>
    </row>
    <row r="5215" spans="1:17" x14ac:dyDescent="0.25">
      <c r="A5215">
        <f t="shared" si="264"/>
        <v>0</v>
      </c>
      <c r="B5215">
        <v>2006</v>
      </c>
      <c r="C5215" t="s">
        <v>11459</v>
      </c>
      <c r="D5215" t="s">
        <v>2941</v>
      </c>
      <c r="E5215" t="s">
        <v>11460</v>
      </c>
      <c r="F5215">
        <v>2</v>
      </c>
      <c r="G5215">
        <v>3</v>
      </c>
      <c r="H5215">
        <f t="shared" si="263"/>
        <v>9</v>
      </c>
      <c r="P5215" s="10"/>
      <c r="Q5215" s="10"/>
    </row>
    <row r="5216" spans="1:17" x14ac:dyDescent="0.25">
      <c r="A5216">
        <f t="shared" si="264"/>
        <v>0</v>
      </c>
      <c r="B5216">
        <v>2006</v>
      </c>
      <c r="C5216" t="s">
        <v>11461</v>
      </c>
      <c r="D5216" t="s">
        <v>4376</v>
      </c>
      <c r="E5216" t="s">
        <v>11462</v>
      </c>
      <c r="F5216">
        <v>2</v>
      </c>
      <c r="G5216">
        <v>4</v>
      </c>
      <c r="H5216">
        <f t="shared" si="263"/>
        <v>16</v>
      </c>
      <c r="P5216" s="10"/>
      <c r="Q5216" s="10"/>
    </row>
    <row r="5217" spans="1:17" x14ac:dyDescent="0.25">
      <c r="A5217">
        <f t="shared" si="264"/>
        <v>0</v>
      </c>
      <c r="B5217">
        <v>2006</v>
      </c>
      <c r="C5217" t="s">
        <v>11463</v>
      </c>
      <c r="D5217" t="s">
        <v>8142</v>
      </c>
      <c r="E5217" t="s">
        <v>11464</v>
      </c>
      <c r="F5217">
        <v>4</v>
      </c>
      <c r="G5217">
        <v>4</v>
      </c>
      <c r="H5217">
        <f t="shared" si="263"/>
        <v>16</v>
      </c>
      <c r="P5217" s="10"/>
      <c r="Q5217" s="10"/>
    </row>
    <row r="5218" spans="1:17" x14ac:dyDescent="0.25">
      <c r="A5218">
        <f t="shared" si="264"/>
        <v>0</v>
      </c>
      <c r="B5218">
        <v>2006</v>
      </c>
      <c r="C5218" t="s">
        <v>11465</v>
      </c>
      <c r="D5218" t="s">
        <v>8653</v>
      </c>
      <c r="E5218" t="s">
        <v>11466</v>
      </c>
      <c r="F5218">
        <v>3</v>
      </c>
      <c r="G5218">
        <v>3</v>
      </c>
      <c r="H5218">
        <f t="shared" si="263"/>
        <v>9</v>
      </c>
      <c r="P5218" s="10"/>
      <c r="Q5218" s="10"/>
    </row>
    <row r="5219" spans="1:17" x14ac:dyDescent="0.25">
      <c r="A5219">
        <f t="shared" si="264"/>
        <v>0</v>
      </c>
      <c r="B5219">
        <v>2006</v>
      </c>
      <c r="C5219" t="s">
        <v>11467</v>
      </c>
      <c r="D5219" t="s">
        <v>7790</v>
      </c>
      <c r="E5219" t="s">
        <v>11468</v>
      </c>
      <c r="F5219">
        <v>2</v>
      </c>
      <c r="G5219">
        <v>4</v>
      </c>
      <c r="H5219">
        <f t="shared" si="263"/>
        <v>16</v>
      </c>
      <c r="P5219" s="10"/>
      <c r="Q5219" s="10"/>
    </row>
    <row r="5220" spans="1:17" x14ac:dyDescent="0.25">
      <c r="A5220">
        <f t="shared" si="264"/>
        <v>0</v>
      </c>
      <c r="B5220">
        <v>2006</v>
      </c>
      <c r="C5220" t="s">
        <v>11469</v>
      </c>
      <c r="D5220" t="s">
        <v>1890</v>
      </c>
      <c r="E5220" t="s">
        <v>11470</v>
      </c>
      <c r="F5220">
        <v>3</v>
      </c>
      <c r="G5220">
        <v>4</v>
      </c>
      <c r="H5220">
        <f t="shared" si="263"/>
        <v>16</v>
      </c>
      <c r="P5220" s="10"/>
      <c r="Q5220" s="10"/>
    </row>
    <row r="5221" spans="1:17" x14ac:dyDescent="0.25">
      <c r="A5221">
        <f t="shared" si="264"/>
        <v>0</v>
      </c>
      <c r="B5221">
        <v>2006</v>
      </c>
      <c r="C5221" t="s">
        <v>11471</v>
      </c>
      <c r="D5221" t="s">
        <v>5749</v>
      </c>
      <c r="E5221" t="s">
        <v>10391</v>
      </c>
      <c r="F5221">
        <v>4</v>
      </c>
      <c r="G5221">
        <v>4</v>
      </c>
      <c r="H5221">
        <f t="shared" si="263"/>
        <v>16</v>
      </c>
      <c r="P5221" s="10"/>
      <c r="Q5221" s="10"/>
    </row>
    <row r="5222" spans="1:17" x14ac:dyDescent="0.25">
      <c r="A5222">
        <f t="shared" si="264"/>
        <v>0</v>
      </c>
      <c r="B5222">
        <v>2006</v>
      </c>
      <c r="C5222" t="s">
        <v>11472</v>
      </c>
      <c r="D5222" t="s">
        <v>1054</v>
      </c>
      <c r="E5222" t="s">
        <v>11473</v>
      </c>
      <c r="F5222">
        <v>2</v>
      </c>
      <c r="G5222">
        <v>3</v>
      </c>
      <c r="H5222">
        <f t="shared" si="263"/>
        <v>9</v>
      </c>
      <c r="P5222" s="10"/>
      <c r="Q5222" s="10"/>
    </row>
    <row r="5223" spans="1:17" x14ac:dyDescent="0.25">
      <c r="A5223">
        <f t="shared" si="264"/>
        <v>0</v>
      </c>
      <c r="B5223">
        <v>2006</v>
      </c>
      <c r="C5223" t="s">
        <v>11474</v>
      </c>
      <c r="D5223" t="s">
        <v>1222</v>
      </c>
      <c r="E5223" t="s">
        <v>11475</v>
      </c>
      <c r="F5223">
        <v>2</v>
      </c>
      <c r="G5223">
        <v>4</v>
      </c>
      <c r="H5223">
        <f t="shared" si="263"/>
        <v>16</v>
      </c>
      <c r="P5223" s="10"/>
      <c r="Q5223" s="10"/>
    </row>
    <row r="5224" spans="1:17" x14ac:dyDescent="0.25">
      <c r="A5224">
        <f t="shared" si="264"/>
        <v>0</v>
      </c>
      <c r="B5224">
        <v>2006</v>
      </c>
      <c r="C5224" t="s">
        <v>11476</v>
      </c>
      <c r="D5224" t="s">
        <v>602</v>
      </c>
      <c r="E5224" t="s">
        <v>11477</v>
      </c>
      <c r="F5224">
        <v>3</v>
      </c>
      <c r="G5224">
        <v>4</v>
      </c>
      <c r="H5224">
        <f t="shared" si="263"/>
        <v>16</v>
      </c>
      <c r="P5224" s="10"/>
      <c r="Q5224" s="10"/>
    </row>
    <row r="5225" spans="1:17" x14ac:dyDescent="0.25">
      <c r="A5225">
        <f t="shared" si="264"/>
        <v>0</v>
      </c>
      <c r="B5225">
        <v>2006</v>
      </c>
      <c r="C5225" t="s">
        <v>11478</v>
      </c>
      <c r="D5225" t="s">
        <v>5593</v>
      </c>
      <c r="E5225" t="s">
        <v>11479</v>
      </c>
      <c r="F5225">
        <v>2</v>
      </c>
      <c r="G5225">
        <v>2</v>
      </c>
      <c r="H5225">
        <f t="shared" si="263"/>
        <v>4</v>
      </c>
      <c r="P5225" s="10"/>
      <c r="Q5225" s="10"/>
    </row>
    <row r="5226" spans="1:17" x14ac:dyDescent="0.25">
      <c r="A5226">
        <f t="shared" si="264"/>
        <v>0</v>
      </c>
      <c r="B5226">
        <v>2006</v>
      </c>
      <c r="C5226" t="s">
        <v>11480</v>
      </c>
      <c r="D5226" t="s">
        <v>11481</v>
      </c>
      <c r="E5226" t="s">
        <v>11482</v>
      </c>
      <c r="F5226">
        <v>2</v>
      </c>
      <c r="G5226">
        <v>3</v>
      </c>
      <c r="H5226">
        <f t="shared" si="263"/>
        <v>9</v>
      </c>
      <c r="P5226" s="10"/>
      <c r="Q5226" s="10"/>
    </row>
    <row r="5227" spans="1:17" x14ac:dyDescent="0.25">
      <c r="A5227">
        <f t="shared" si="264"/>
        <v>0</v>
      </c>
      <c r="B5227">
        <v>2006</v>
      </c>
      <c r="C5227" t="s">
        <v>11483</v>
      </c>
      <c r="D5227" t="s">
        <v>11484</v>
      </c>
      <c r="E5227" t="s">
        <v>11485</v>
      </c>
      <c r="F5227">
        <v>4</v>
      </c>
      <c r="G5227">
        <v>4</v>
      </c>
      <c r="H5227">
        <f t="shared" si="263"/>
        <v>16</v>
      </c>
      <c r="P5227" s="10"/>
      <c r="Q5227" s="10"/>
    </row>
    <row r="5228" spans="1:17" x14ac:dyDescent="0.25">
      <c r="A5228">
        <f t="shared" si="264"/>
        <v>0</v>
      </c>
      <c r="B5228">
        <v>2006</v>
      </c>
      <c r="C5228" t="s">
        <v>11486</v>
      </c>
      <c r="D5228" t="s">
        <v>8645</v>
      </c>
      <c r="E5228" t="s">
        <v>11487</v>
      </c>
      <c r="F5228">
        <v>2</v>
      </c>
      <c r="G5228">
        <v>4</v>
      </c>
      <c r="H5228">
        <f t="shared" si="263"/>
        <v>16</v>
      </c>
      <c r="P5228" s="10"/>
      <c r="Q5228" s="10"/>
    </row>
    <row r="5229" spans="1:17" x14ac:dyDescent="0.25">
      <c r="A5229">
        <f t="shared" si="264"/>
        <v>0</v>
      </c>
      <c r="B5229">
        <v>2006</v>
      </c>
      <c r="C5229" t="s">
        <v>11488</v>
      </c>
      <c r="D5229" t="s">
        <v>484</v>
      </c>
      <c r="E5229" t="s">
        <v>11489</v>
      </c>
      <c r="F5229">
        <v>4</v>
      </c>
      <c r="G5229">
        <v>1</v>
      </c>
      <c r="H5229">
        <f t="shared" si="263"/>
        <v>1</v>
      </c>
      <c r="P5229" s="10"/>
      <c r="Q5229" s="10"/>
    </row>
    <row r="5230" spans="1:17" x14ac:dyDescent="0.25">
      <c r="A5230">
        <f t="shared" si="264"/>
        <v>0</v>
      </c>
      <c r="B5230">
        <v>2006</v>
      </c>
      <c r="C5230" t="s">
        <v>11490</v>
      </c>
      <c r="D5230" t="s">
        <v>484</v>
      </c>
      <c r="E5230" t="s">
        <v>11491</v>
      </c>
      <c r="F5230">
        <v>4</v>
      </c>
      <c r="G5230">
        <v>4</v>
      </c>
      <c r="H5230">
        <f t="shared" si="263"/>
        <v>16</v>
      </c>
      <c r="P5230" s="10"/>
      <c r="Q5230" s="10"/>
    </row>
    <row r="5231" spans="1:17" x14ac:dyDescent="0.25">
      <c r="A5231">
        <f t="shared" si="264"/>
        <v>0</v>
      </c>
      <c r="B5231">
        <v>2006</v>
      </c>
      <c r="C5231" t="s">
        <v>11492</v>
      </c>
      <c r="D5231" t="s">
        <v>9424</v>
      </c>
      <c r="E5231" t="s">
        <v>11493</v>
      </c>
      <c r="F5231">
        <v>3</v>
      </c>
      <c r="G5231">
        <v>3</v>
      </c>
      <c r="H5231">
        <f t="shared" si="263"/>
        <v>9</v>
      </c>
      <c r="P5231" s="10"/>
      <c r="Q5231" s="10"/>
    </row>
    <row r="5232" spans="1:17" x14ac:dyDescent="0.25">
      <c r="A5232">
        <f t="shared" si="264"/>
        <v>0</v>
      </c>
      <c r="B5232">
        <v>2006</v>
      </c>
      <c r="C5232" t="s">
        <v>11494</v>
      </c>
      <c r="D5232" t="s">
        <v>936</v>
      </c>
      <c r="E5232" t="s">
        <v>11495</v>
      </c>
      <c r="F5232">
        <v>2</v>
      </c>
      <c r="G5232">
        <v>4</v>
      </c>
      <c r="H5232">
        <f t="shared" si="263"/>
        <v>16</v>
      </c>
      <c r="P5232" s="10"/>
      <c r="Q5232" s="10"/>
    </row>
    <row r="5233" spans="1:17" x14ac:dyDescent="0.25">
      <c r="A5233">
        <f t="shared" si="264"/>
        <v>0</v>
      </c>
      <c r="B5233">
        <v>2006</v>
      </c>
      <c r="C5233" t="s">
        <v>11496</v>
      </c>
      <c r="D5233" t="s">
        <v>5016</v>
      </c>
      <c r="E5233" t="s">
        <v>7584</v>
      </c>
      <c r="F5233">
        <v>2</v>
      </c>
      <c r="G5233">
        <v>7</v>
      </c>
      <c r="H5233">
        <f t="shared" si="263"/>
        <v>49</v>
      </c>
      <c r="P5233" s="10"/>
      <c r="Q5233" s="10"/>
    </row>
    <row r="5234" spans="1:17" x14ac:dyDescent="0.25">
      <c r="A5234">
        <f t="shared" si="264"/>
        <v>0</v>
      </c>
      <c r="B5234">
        <v>2006</v>
      </c>
      <c r="C5234" t="s">
        <v>11497</v>
      </c>
      <c r="D5234" t="s">
        <v>11498</v>
      </c>
      <c r="E5234" t="s">
        <v>11499</v>
      </c>
      <c r="F5234">
        <v>2</v>
      </c>
      <c r="G5234">
        <v>4</v>
      </c>
      <c r="H5234">
        <f t="shared" si="263"/>
        <v>16</v>
      </c>
      <c r="P5234" s="10"/>
      <c r="Q5234" s="10"/>
    </row>
    <row r="5235" spans="1:17" x14ac:dyDescent="0.25">
      <c r="A5235">
        <f t="shared" si="264"/>
        <v>0</v>
      </c>
      <c r="B5235">
        <v>2006</v>
      </c>
      <c r="C5235" t="s">
        <v>11500</v>
      </c>
      <c r="D5235" t="s">
        <v>1115</v>
      </c>
      <c r="E5235" t="s">
        <v>11501</v>
      </c>
      <c r="F5235">
        <v>2</v>
      </c>
      <c r="G5235">
        <v>2</v>
      </c>
      <c r="H5235">
        <f t="shared" si="263"/>
        <v>4</v>
      </c>
      <c r="P5235" s="10"/>
      <c r="Q5235" s="10"/>
    </row>
    <row r="5236" spans="1:17" x14ac:dyDescent="0.25">
      <c r="A5236">
        <f t="shared" si="264"/>
        <v>0</v>
      </c>
      <c r="B5236">
        <v>2006</v>
      </c>
      <c r="C5236" t="s">
        <v>11502</v>
      </c>
      <c r="D5236" t="s">
        <v>11503</v>
      </c>
      <c r="E5236" t="s">
        <v>11504</v>
      </c>
      <c r="F5236">
        <v>4</v>
      </c>
      <c r="G5236">
        <v>4</v>
      </c>
      <c r="H5236">
        <f t="shared" ref="H5236:H5299" si="265">G5236^2</f>
        <v>16</v>
      </c>
      <c r="P5236" s="10"/>
      <c r="Q5236" s="10"/>
    </row>
    <row r="5237" spans="1:17" x14ac:dyDescent="0.25">
      <c r="A5237">
        <f t="shared" ref="A5237:A5300" si="266">IF(C5237=C5236,1,0)</f>
        <v>0</v>
      </c>
      <c r="B5237">
        <v>2006</v>
      </c>
      <c r="C5237" t="s">
        <v>11505</v>
      </c>
      <c r="D5237" t="s">
        <v>6894</v>
      </c>
      <c r="E5237" t="s">
        <v>9675</v>
      </c>
      <c r="F5237">
        <v>4</v>
      </c>
      <c r="G5237">
        <v>5</v>
      </c>
      <c r="H5237">
        <f t="shared" si="265"/>
        <v>25</v>
      </c>
      <c r="P5237" s="10"/>
      <c r="Q5237" s="10"/>
    </row>
    <row r="5238" spans="1:17" x14ac:dyDescent="0.25">
      <c r="A5238">
        <f t="shared" si="266"/>
        <v>0</v>
      </c>
      <c r="B5238">
        <v>2006</v>
      </c>
      <c r="C5238" t="s">
        <v>11506</v>
      </c>
      <c r="D5238" t="s">
        <v>1115</v>
      </c>
      <c r="E5238" t="s">
        <v>11507</v>
      </c>
      <c r="F5238">
        <v>2</v>
      </c>
      <c r="G5238">
        <v>3</v>
      </c>
      <c r="H5238">
        <f t="shared" si="265"/>
        <v>9</v>
      </c>
      <c r="P5238" s="10"/>
      <c r="Q5238" s="10"/>
    </row>
    <row r="5239" spans="1:17" x14ac:dyDescent="0.25">
      <c r="A5239">
        <f t="shared" si="266"/>
        <v>0</v>
      </c>
      <c r="B5239">
        <v>2006</v>
      </c>
      <c r="C5239" t="s">
        <v>11508</v>
      </c>
      <c r="D5239" t="s">
        <v>2374</v>
      </c>
      <c r="E5239" t="s">
        <v>11509</v>
      </c>
      <c r="F5239">
        <v>2</v>
      </c>
      <c r="G5239">
        <v>4</v>
      </c>
      <c r="H5239">
        <f t="shared" si="265"/>
        <v>16</v>
      </c>
      <c r="P5239" s="10"/>
      <c r="Q5239" s="10"/>
    </row>
    <row r="5240" spans="1:17" x14ac:dyDescent="0.25">
      <c r="A5240">
        <f t="shared" si="266"/>
        <v>0</v>
      </c>
      <c r="B5240">
        <v>2006</v>
      </c>
      <c r="C5240" t="s">
        <v>11510</v>
      </c>
      <c r="D5240" t="s">
        <v>2077</v>
      </c>
      <c r="E5240" t="s">
        <v>11511</v>
      </c>
      <c r="F5240">
        <v>3</v>
      </c>
      <c r="G5240">
        <v>3</v>
      </c>
      <c r="H5240">
        <f t="shared" si="265"/>
        <v>9</v>
      </c>
      <c r="P5240" s="10"/>
      <c r="Q5240" s="10"/>
    </row>
    <row r="5241" spans="1:17" x14ac:dyDescent="0.25">
      <c r="A5241">
        <f t="shared" si="266"/>
        <v>0</v>
      </c>
      <c r="B5241">
        <v>2006</v>
      </c>
      <c r="C5241" t="s">
        <v>11512</v>
      </c>
      <c r="D5241" t="s">
        <v>364</v>
      </c>
      <c r="E5241" t="s">
        <v>11513</v>
      </c>
      <c r="F5241">
        <v>3</v>
      </c>
      <c r="G5241">
        <v>4</v>
      </c>
      <c r="H5241">
        <f t="shared" si="265"/>
        <v>16</v>
      </c>
      <c r="P5241" s="10"/>
      <c r="Q5241" s="10"/>
    </row>
    <row r="5242" spans="1:17" x14ac:dyDescent="0.25">
      <c r="A5242">
        <f t="shared" si="266"/>
        <v>0</v>
      </c>
      <c r="B5242">
        <v>2006</v>
      </c>
      <c r="C5242" t="s">
        <v>11514</v>
      </c>
      <c r="D5242" t="s">
        <v>4051</v>
      </c>
      <c r="E5242" t="s">
        <v>11515</v>
      </c>
      <c r="F5242">
        <v>3</v>
      </c>
      <c r="G5242">
        <v>4</v>
      </c>
      <c r="H5242">
        <f t="shared" si="265"/>
        <v>16</v>
      </c>
      <c r="P5242" s="10"/>
      <c r="Q5242" s="10"/>
    </row>
    <row r="5243" spans="1:17" x14ac:dyDescent="0.25">
      <c r="A5243">
        <f t="shared" si="266"/>
        <v>0</v>
      </c>
      <c r="B5243">
        <v>2006</v>
      </c>
      <c r="C5243" t="s">
        <v>11516</v>
      </c>
      <c r="D5243" t="s">
        <v>1677</v>
      </c>
      <c r="E5243" t="s">
        <v>11517</v>
      </c>
      <c r="F5243">
        <v>3</v>
      </c>
      <c r="G5243">
        <v>3</v>
      </c>
      <c r="H5243">
        <f t="shared" si="265"/>
        <v>9</v>
      </c>
      <c r="P5243" s="10"/>
      <c r="Q5243" s="10"/>
    </row>
    <row r="5244" spans="1:17" x14ac:dyDescent="0.25">
      <c r="A5244">
        <f t="shared" si="266"/>
        <v>0</v>
      </c>
      <c r="B5244">
        <v>2006</v>
      </c>
      <c r="C5244" t="s">
        <v>11518</v>
      </c>
      <c r="D5244" t="s">
        <v>688</v>
      </c>
      <c r="E5244" t="s">
        <v>11519</v>
      </c>
      <c r="F5244">
        <v>3</v>
      </c>
      <c r="G5244">
        <v>2</v>
      </c>
      <c r="H5244">
        <f t="shared" si="265"/>
        <v>4</v>
      </c>
      <c r="P5244" s="10"/>
      <c r="Q5244" s="10"/>
    </row>
    <row r="5245" spans="1:17" x14ac:dyDescent="0.25">
      <c r="A5245">
        <f t="shared" si="266"/>
        <v>0</v>
      </c>
      <c r="B5245">
        <v>2006</v>
      </c>
      <c r="C5245" t="s">
        <v>11520</v>
      </c>
      <c r="D5245" t="s">
        <v>1939</v>
      </c>
      <c r="E5245" t="s">
        <v>11521</v>
      </c>
      <c r="F5245">
        <v>3</v>
      </c>
      <c r="G5245">
        <v>2</v>
      </c>
      <c r="H5245">
        <f t="shared" si="265"/>
        <v>4</v>
      </c>
      <c r="P5245" s="10"/>
      <c r="Q5245" s="10"/>
    </row>
    <row r="5246" spans="1:17" x14ac:dyDescent="0.25">
      <c r="A5246">
        <f t="shared" si="266"/>
        <v>0</v>
      </c>
      <c r="B5246">
        <v>2006</v>
      </c>
      <c r="C5246" t="s">
        <v>11522</v>
      </c>
      <c r="D5246" t="s">
        <v>558</v>
      </c>
      <c r="E5246" t="s">
        <v>11523</v>
      </c>
      <c r="F5246">
        <v>2</v>
      </c>
      <c r="G5246">
        <v>4</v>
      </c>
      <c r="H5246">
        <f t="shared" si="265"/>
        <v>16</v>
      </c>
      <c r="P5246" s="10"/>
      <c r="Q5246" s="10"/>
    </row>
    <row r="5247" spans="1:17" x14ac:dyDescent="0.25">
      <c r="A5247">
        <f t="shared" si="266"/>
        <v>0</v>
      </c>
      <c r="B5247">
        <v>2006</v>
      </c>
      <c r="C5247" t="s">
        <v>11524</v>
      </c>
      <c r="D5247" t="s">
        <v>11525</v>
      </c>
      <c r="E5247" t="s">
        <v>11526</v>
      </c>
      <c r="F5247">
        <v>5</v>
      </c>
      <c r="G5247">
        <v>3</v>
      </c>
      <c r="H5247">
        <f t="shared" si="265"/>
        <v>9</v>
      </c>
      <c r="P5247" s="10"/>
      <c r="Q5247" s="10"/>
    </row>
    <row r="5248" spans="1:17" x14ac:dyDescent="0.25">
      <c r="A5248">
        <f t="shared" si="266"/>
        <v>0</v>
      </c>
      <c r="B5248">
        <v>2006</v>
      </c>
      <c r="C5248" t="s">
        <v>11527</v>
      </c>
      <c r="D5248" t="s">
        <v>463</v>
      </c>
      <c r="E5248" t="s">
        <v>11528</v>
      </c>
      <c r="F5248">
        <v>4</v>
      </c>
      <c r="G5248">
        <v>4</v>
      </c>
      <c r="H5248">
        <f t="shared" si="265"/>
        <v>16</v>
      </c>
      <c r="P5248" s="10"/>
      <c r="Q5248" s="10"/>
    </row>
    <row r="5249" spans="1:17" x14ac:dyDescent="0.25">
      <c r="A5249">
        <f t="shared" si="266"/>
        <v>0</v>
      </c>
      <c r="B5249">
        <v>2006</v>
      </c>
      <c r="C5249" t="s">
        <v>11529</v>
      </c>
      <c r="D5249" t="s">
        <v>2941</v>
      </c>
      <c r="E5249" t="s">
        <v>11530</v>
      </c>
      <c r="F5249">
        <v>4</v>
      </c>
      <c r="G5249">
        <v>4</v>
      </c>
      <c r="H5249">
        <f t="shared" si="265"/>
        <v>16</v>
      </c>
      <c r="P5249" s="10"/>
      <c r="Q5249" s="10"/>
    </row>
    <row r="5250" spans="1:17" x14ac:dyDescent="0.25">
      <c r="A5250">
        <f t="shared" si="266"/>
        <v>0</v>
      </c>
      <c r="B5250">
        <v>2006</v>
      </c>
      <c r="C5250" t="s">
        <v>11531</v>
      </c>
      <c r="D5250" t="s">
        <v>11532</v>
      </c>
      <c r="E5250" t="s">
        <v>11533</v>
      </c>
      <c r="F5250">
        <v>2</v>
      </c>
      <c r="G5250">
        <v>4</v>
      </c>
      <c r="H5250">
        <f t="shared" si="265"/>
        <v>16</v>
      </c>
      <c r="P5250" s="10"/>
      <c r="Q5250" s="10"/>
    </row>
    <row r="5251" spans="1:17" x14ac:dyDescent="0.25">
      <c r="A5251">
        <f t="shared" si="266"/>
        <v>0</v>
      </c>
      <c r="B5251">
        <v>2006</v>
      </c>
      <c r="C5251" t="s">
        <v>11534</v>
      </c>
      <c r="D5251" t="s">
        <v>376</v>
      </c>
      <c r="E5251" t="s">
        <v>11535</v>
      </c>
      <c r="F5251">
        <v>2</v>
      </c>
      <c r="G5251">
        <v>4</v>
      </c>
      <c r="H5251">
        <f t="shared" si="265"/>
        <v>16</v>
      </c>
      <c r="P5251" s="10"/>
      <c r="Q5251" s="10"/>
    </row>
    <row r="5252" spans="1:17" x14ac:dyDescent="0.25">
      <c r="A5252">
        <f t="shared" si="266"/>
        <v>0</v>
      </c>
      <c r="B5252">
        <v>2006</v>
      </c>
      <c r="C5252" t="s">
        <v>11536</v>
      </c>
      <c r="D5252" t="s">
        <v>11537</v>
      </c>
      <c r="E5252" t="s">
        <v>11538</v>
      </c>
      <c r="F5252">
        <v>4</v>
      </c>
      <c r="G5252">
        <v>4</v>
      </c>
      <c r="H5252">
        <f t="shared" si="265"/>
        <v>16</v>
      </c>
      <c r="P5252" s="10"/>
      <c r="Q5252" s="10"/>
    </row>
    <row r="5253" spans="1:17" x14ac:dyDescent="0.25">
      <c r="A5253">
        <f t="shared" si="266"/>
        <v>0</v>
      </c>
      <c r="B5253">
        <v>2006</v>
      </c>
      <c r="C5253" t="s">
        <v>11539</v>
      </c>
      <c r="D5253" t="s">
        <v>4321</v>
      </c>
      <c r="E5253" t="s">
        <v>11540</v>
      </c>
      <c r="F5253">
        <v>2</v>
      </c>
      <c r="G5253">
        <v>4</v>
      </c>
      <c r="H5253">
        <f t="shared" si="265"/>
        <v>16</v>
      </c>
      <c r="P5253" s="10"/>
      <c r="Q5253" s="10"/>
    </row>
    <row r="5254" spans="1:17" x14ac:dyDescent="0.25">
      <c r="A5254">
        <f t="shared" si="266"/>
        <v>0</v>
      </c>
      <c r="B5254">
        <v>2006</v>
      </c>
      <c r="C5254" t="s">
        <v>11541</v>
      </c>
      <c r="D5254" t="s">
        <v>392</v>
      </c>
      <c r="E5254" t="s">
        <v>11542</v>
      </c>
      <c r="F5254">
        <v>4</v>
      </c>
      <c r="G5254">
        <v>1</v>
      </c>
      <c r="H5254">
        <f t="shared" si="265"/>
        <v>1</v>
      </c>
      <c r="P5254" s="10"/>
      <c r="Q5254" s="10"/>
    </row>
    <row r="5255" spans="1:17" x14ac:dyDescent="0.25">
      <c r="A5255">
        <f t="shared" si="266"/>
        <v>0</v>
      </c>
      <c r="B5255">
        <v>2006</v>
      </c>
      <c r="C5255" t="s">
        <v>11543</v>
      </c>
      <c r="D5255" t="s">
        <v>392</v>
      </c>
      <c r="E5255" t="s">
        <v>11542</v>
      </c>
      <c r="F5255">
        <v>4</v>
      </c>
      <c r="G5255">
        <v>5</v>
      </c>
      <c r="H5255">
        <f t="shared" si="265"/>
        <v>25</v>
      </c>
      <c r="P5255" s="10"/>
      <c r="Q5255" s="10"/>
    </row>
    <row r="5256" spans="1:17" x14ac:dyDescent="0.25">
      <c r="A5256">
        <f t="shared" si="266"/>
        <v>0</v>
      </c>
      <c r="B5256">
        <v>2006</v>
      </c>
      <c r="C5256" t="s">
        <v>11544</v>
      </c>
      <c r="D5256" t="s">
        <v>11545</v>
      </c>
      <c r="E5256" t="s">
        <v>11546</v>
      </c>
      <c r="F5256">
        <v>2</v>
      </c>
      <c r="G5256">
        <v>4</v>
      </c>
      <c r="H5256">
        <f t="shared" si="265"/>
        <v>16</v>
      </c>
      <c r="P5256" s="10"/>
      <c r="Q5256" s="10"/>
    </row>
    <row r="5257" spans="1:17" x14ac:dyDescent="0.25">
      <c r="A5257">
        <f t="shared" si="266"/>
        <v>0</v>
      </c>
      <c r="B5257">
        <v>2006</v>
      </c>
      <c r="C5257" t="s">
        <v>11547</v>
      </c>
      <c r="D5257" t="s">
        <v>2459</v>
      </c>
      <c r="E5257" t="s">
        <v>11548</v>
      </c>
      <c r="F5257">
        <v>5</v>
      </c>
      <c r="G5257">
        <v>4</v>
      </c>
      <c r="H5257">
        <f t="shared" si="265"/>
        <v>16</v>
      </c>
      <c r="P5257" s="10"/>
      <c r="Q5257" s="10"/>
    </row>
    <row r="5258" spans="1:17" x14ac:dyDescent="0.25">
      <c r="A5258">
        <f t="shared" si="266"/>
        <v>0</v>
      </c>
      <c r="B5258">
        <v>2006</v>
      </c>
      <c r="C5258" t="s">
        <v>11549</v>
      </c>
      <c r="D5258" t="s">
        <v>4476</v>
      </c>
      <c r="E5258" t="s">
        <v>11550</v>
      </c>
      <c r="F5258">
        <v>2</v>
      </c>
      <c r="G5258">
        <v>4</v>
      </c>
      <c r="H5258">
        <f t="shared" si="265"/>
        <v>16</v>
      </c>
      <c r="P5258" s="10"/>
      <c r="Q5258" s="10"/>
    </row>
    <row r="5259" spans="1:17" x14ac:dyDescent="0.25">
      <c r="A5259">
        <f t="shared" si="266"/>
        <v>0</v>
      </c>
      <c r="B5259">
        <v>2006</v>
      </c>
      <c r="C5259" t="s">
        <v>11551</v>
      </c>
      <c r="D5259" t="s">
        <v>1186</v>
      </c>
      <c r="E5259" t="s">
        <v>11552</v>
      </c>
      <c r="F5259">
        <v>2</v>
      </c>
      <c r="G5259">
        <v>4</v>
      </c>
      <c r="H5259">
        <f t="shared" si="265"/>
        <v>16</v>
      </c>
      <c r="P5259" s="10"/>
      <c r="Q5259" s="10"/>
    </row>
    <row r="5260" spans="1:17" x14ac:dyDescent="0.25">
      <c r="A5260">
        <f t="shared" si="266"/>
        <v>0</v>
      </c>
      <c r="B5260">
        <v>2006</v>
      </c>
      <c r="C5260" t="s">
        <v>11553</v>
      </c>
      <c r="D5260" t="s">
        <v>9361</v>
      </c>
      <c r="E5260" t="s">
        <v>11554</v>
      </c>
      <c r="F5260">
        <v>2</v>
      </c>
      <c r="G5260">
        <v>2</v>
      </c>
      <c r="H5260">
        <f t="shared" si="265"/>
        <v>4</v>
      </c>
      <c r="P5260" s="10"/>
      <c r="Q5260" s="10"/>
    </row>
    <row r="5261" spans="1:17" x14ac:dyDescent="0.25">
      <c r="A5261">
        <f t="shared" si="266"/>
        <v>0</v>
      </c>
      <c r="B5261">
        <v>2006</v>
      </c>
      <c r="C5261" t="s">
        <v>11555</v>
      </c>
      <c r="D5261" t="s">
        <v>5251</v>
      </c>
      <c r="E5261" t="s">
        <v>11556</v>
      </c>
      <c r="F5261">
        <v>2</v>
      </c>
      <c r="G5261">
        <v>4</v>
      </c>
      <c r="H5261">
        <f t="shared" si="265"/>
        <v>16</v>
      </c>
      <c r="P5261" s="10"/>
      <c r="Q5261" s="10"/>
    </row>
    <row r="5262" spans="1:17" x14ac:dyDescent="0.25">
      <c r="A5262">
        <f t="shared" si="266"/>
        <v>0</v>
      </c>
      <c r="B5262">
        <v>2006</v>
      </c>
      <c r="C5262" t="s">
        <v>11557</v>
      </c>
      <c r="D5262" t="s">
        <v>843</v>
      </c>
      <c r="E5262" t="s">
        <v>11558</v>
      </c>
      <c r="F5262">
        <v>5</v>
      </c>
      <c r="G5262">
        <v>4</v>
      </c>
      <c r="H5262">
        <f t="shared" si="265"/>
        <v>16</v>
      </c>
      <c r="P5262" s="10"/>
      <c r="Q5262" s="10"/>
    </row>
    <row r="5263" spans="1:17" x14ac:dyDescent="0.25">
      <c r="A5263">
        <f t="shared" si="266"/>
        <v>0</v>
      </c>
      <c r="B5263">
        <v>2006</v>
      </c>
      <c r="C5263" t="s">
        <v>11559</v>
      </c>
      <c r="D5263" t="s">
        <v>392</v>
      </c>
      <c r="E5263" t="s">
        <v>11560</v>
      </c>
      <c r="F5263">
        <v>5</v>
      </c>
      <c r="G5263">
        <v>1</v>
      </c>
      <c r="H5263">
        <f t="shared" si="265"/>
        <v>1</v>
      </c>
      <c r="P5263" s="10"/>
      <c r="Q5263" s="10"/>
    </row>
    <row r="5264" spans="1:17" x14ac:dyDescent="0.25">
      <c r="A5264">
        <f t="shared" si="266"/>
        <v>0</v>
      </c>
      <c r="B5264">
        <v>2006</v>
      </c>
      <c r="C5264" t="s">
        <v>11561</v>
      </c>
      <c r="D5264" t="s">
        <v>1208</v>
      </c>
      <c r="E5264" t="s">
        <v>11562</v>
      </c>
      <c r="F5264">
        <v>5</v>
      </c>
      <c r="G5264">
        <v>4</v>
      </c>
      <c r="H5264">
        <f t="shared" si="265"/>
        <v>16</v>
      </c>
      <c r="P5264" s="10"/>
      <c r="Q5264" s="10"/>
    </row>
    <row r="5265" spans="1:17" x14ac:dyDescent="0.25">
      <c r="A5265">
        <f t="shared" si="266"/>
        <v>0</v>
      </c>
      <c r="B5265">
        <v>2006</v>
      </c>
      <c r="C5265" t="s">
        <v>11563</v>
      </c>
      <c r="D5265" t="s">
        <v>1527</v>
      </c>
      <c r="E5265" t="s">
        <v>11564</v>
      </c>
      <c r="F5265">
        <v>3</v>
      </c>
      <c r="G5265">
        <v>4</v>
      </c>
      <c r="H5265">
        <f t="shared" si="265"/>
        <v>16</v>
      </c>
      <c r="P5265" s="10"/>
      <c r="Q5265" s="10"/>
    </row>
    <row r="5266" spans="1:17" x14ac:dyDescent="0.25">
      <c r="A5266">
        <f t="shared" si="266"/>
        <v>0</v>
      </c>
      <c r="B5266">
        <v>2006</v>
      </c>
      <c r="C5266" t="s">
        <v>11565</v>
      </c>
      <c r="D5266" t="s">
        <v>1385</v>
      </c>
      <c r="E5266" t="s">
        <v>11566</v>
      </c>
      <c r="F5266">
        <v>4</v>
      </c>
      <c r="G5266">
        <v>4</v>
      </c>
      <c r="H5266">
        <f t="shared" si="265"/>
        <v>16</v>
      </c>
      <c r="P5266" s="10"/>
      <c r="Q5266" s="10"/>
    </row>
    <row r="5267" spans="1:17" x14ac:dyDescent="0.25">
      <c r="A5267">
        <f t="shared" si="266"/>
        <v>0</v>
      </c>
      <c r="B5267">
        <v>2006</v>
      </c>
      <c r="C5267" t="s">
        <v>11567</v>
      </c>
      <c r="D5267" t="s">
        <v>2374</v>
      </c>
      <c r="E5267" t="s">
        <v>11568</v>
      </c>
      <c r="F5267">
        <v>2</v>
      </c>
      <c r="G5267">
        <v>4</v>
      </c>
      <c r="H5267">
        <f t="shared" si="265"/>
        <v>16</v>
      </c>
      <c r="P5267" s="10"/>
      <c r="Q5267" s="10"/>
    </row>
    <row r="5268" spans="1:17" x14ac:dyDescent="0.25">
      <c r="A5268">
        <f t="shared" si="266"/>
        <v>0</v>
      </c>
      <c r="B5268">
        <v>2006</v>
      </c>
      <c r="C5268" t="s">
        <v>11569</v>
      </c>
      <c r="D5268" t="s">
        <v>11570</v>
      </c>
      <c r="E5268" t="s">
        <v>11571</v>
      </c>
      <c r="F5268">
        <v>3</v>
      </c>
      <c r="G5268">
        <v>4</v>
      </c>
      <c r="H5268">
        <f t="shared" si="265"/>
        <v>16</v>
      </c>
      <c r="P5268" s="10"/>
      <c r="Q5268" s="10"/>
    </row>
    <row r="5269" spans="1:17" x14ac:dyDescent="0.25">
      <c r="A5269">
        <f t="shared" si="266"/>
        <v>0</v>
      </c>
      <c r="B5269">
        <v>2006</v>
      </c>
      <c r="C5269" t="s">
        <v>11572</v>
      </c>
      <c r="D5269" t="s">
        <v>5563</v>
      </c>
      <c r="E5269" t="s">
        <v>11573</v>
      </c>
      <c r="F5269">
        <v>4</v>
      </c>
      <c r="G5269">
        <v>4</v>
      </c>
      <c r="H5269">
        <f t="shared" si="265"/>
        <v>16</v>
      </c>
      <c r="P5269" s="10"/>
      <c r="Q5269" s="10"/>
    </row>
    <row r="5270" spans="1:17" x14ac:dyDescent="0.25">
      <c r="A5270">
        <f t="shared" si="266"/>
        <v>0</v>
      </c>
      <c r="B5270">
        <v>2006</v>
      </c>
      <c r="C5270" t="s">
        <v>11574</v>
      </c>
      <c r="D5270" t="s">
        <v>815</v>
      </c>
      <c r="E5270" t="s">
        <v>11575</v>
      </c>
      <c r="F5270">
        <v>2</v>
      </c>
      <c r="G5270">
        <v>4</v>
      </c>
      <c r="H5270">
        <f t="shared" si="265"/>
        <v>16</v>
      </c>
      <c r="P5270" s="10"/>
      <c r="Q5270" s="10"/>
    </row>
    <row r="5271" spans="1:17" x14ac:dyDescent="0.25">
      <c r="A5271">
        <f t="shared" si="266"/>
        <v>0</v>
      </c>
      <c r="B5271">
        <v>2006</v>
      </c>
      <c r="C5271" t="s">
        <v>11576</v>
      </c>
      <c r="D5271" t="s">
        <v>558</v>
      </c>
      <c r="E5271" t="s">
        <v>11577</v>
      </c>
      <c r="F5271">
        <v>2</v>
      </c>
      <c r="G5271">
        <v>4</v>
      </c>
      <c r="H5271">
        <f t="shared" si="265"/>
        <v>16</v>
      </c>
      <c r="P5271" s="10"/>
      <c r="Q5271" s="10"/>
    </row>
    <row r="5272" spans="1:17" x14ac:dyDescent="0.25">
      <c r="A5272">
        <f t="shared" si="266"/>
        <v>0</v>
      </c>
      <c r="B5272">
        <v>2006</v>
      </c>
      <c r="C5272" t="s">
        <v>11578</v>
      </c>
      <c r="D5272" t="s">
        <v>5771</v>
      </c>
      <c r="E5272" t="s">
        <v>11579</v>
      </c>
      <c r="F5272">
        <v>2</v>
      </c>
      <c r="G5272">
        <v>4</v>
      </c>
      <c r="H5272">
        <f t="shared" si="265"/>
        <v>16</v>
      </c>
      <c r="P5272" s="10"/>
      <c r="Q5272" s="10"/>
    </row>
    <row r="5273" spans="1:17" x14ac:dyDescent="0.25">
      <c r="A5273">
        <f t="shared" si="266"/>
        <v>0</v>
      </c>
      <c r="B5273">
        <v>2006</v>
      </c>
      <c r="C5273" t="s">
        <v>11580</v>
      </c>
      <c r="D5273" t="s">
        <v>2374</v>
      </c>
      <c r="E5273" t="s">
        <v>11581</v>
      </c>
      <c r="F5273">
        <v>2</v>
      </c>
      <c r="G5273">
        <v>4</v>
      </c>
      <c r="H5273">
        <f t="shared" si="265"/>
        <v>16</v>
      </c>
      <c r="P5273" s="10"/>
      <c r="Q5273" s="10"/>
    </row>
    <row r="5274" spans="1:17" x14ac:dyDescent="0.25">
      <c r="A5274">
        <f t="shared" si="266"/>
        <v>0</v>
      </c>
      <c r="B5274">
        <v>2006</v>
      </c>
      <c r="C5274" t="s">
        <v>11582</v>
      </c>
      <c r="D5274" t="s">
        <v>11583</v>
      </c>
      <c r="E5274" t="s">
        <v>11584</v>
      </c>
      <c r="F5274">
        <v>2</v>
      </c>
      <c r="G5274">
        <v>4</v>
      </c>
      <c r="H5274">
        <f t="shared" si="265"/>
        <v>16</v>
      </c>
      <c r="P5274" s="10"/>
      <c r="Q5274" s="10"/>
    </row>
    <row r="5275" spans="1:17" x14ac:dyDescent="0.25">
      <c r="A5275">
        <f t="shared" si="266"/>
        <v>0</v>
      </c>
      <c r="B5275">
        <v>2006</v>
      </c>
      <c r="C5275" t="s">
        <v>11585</v>
      </c>
      <c r="D5275" t="s">
        <v>736</v>
      </c>
      <c r="E5275" t="s">
        <v>11586</v>
      </c>
      <c r="F5275">
        <v>3</v>
      </c>
      <c r="G5275">
        <v>3</v>
      </c>
      <c r="H5275">
        <f t="shared" si="265"/>
        <v>9</v>
      </c>
      <c r="P5275" s="10"/>
      <c r="Q5275" s="10"/>
    </row>
    <row r="5276" spans="1:17" x14ac:dyDescent="0.25">
      <c r="A5276">
        <f t="shared" si="266"/>
        <v>0</v>
      </c>
      <c r="B5276">
        <v>2006</v>
      </c>
      <c r="C5276" t="s">
        <v>11587</v>
      </c>
      <c r="D5276" t="s">
        <v>1208</v>
      </c>
      <c r="E5276" t="s">
        <v>8095</v>
      </c>
      <c r="F5276">
        <v>5</v>
      </c>
      <c r="G5276">
        <v>2</v>
      </c>
      <c r="H5276">
        <f t="shared" si="265"/>
        <v>4</v>
      </c>
      <c r="P5276" s="10"/>
      <c r="Q5276" s="10"/>
    </row>
    <row r="5277" spans="1:17" x14ac:dyDescent="0.25">
      <c r="A5277">
        <f t="shared" si="266"/>
        <v>0</v>
      </c>
      <c r="B5277">
        <v>2006</v>
      </c>
      <c r="C5277" t="s">
        <v>11588</v>
      </c>
      <c r="D5277" t="s">
        <v>3223</v>
      </c>
      <c r="E5277" t="s">
        <v>11589</v>
      </c>
      <c r="F5277">
        <v>2</v>
      </c>
      <c r="G5277">
        <v>4</v>
      </c>
      <c r="H5277">
        <f t="shared" si="265"/>
        <v>16</v>
      </c>
      <c r="P5277" s="10"/>
      <c r="Q5277" s="10"/>
    </row>
    <row r="5278" spans="1:17" x14ac:dyDescent="0.25">
      <c r="A5278">
        <f t="shared" si="266"/>
        <v>0</v>
      </c>
      <c r="B5278">
        <v>2006</v>
      </c>
      <c r="C5278" t="s">
        <v>11590</v>
      </c>
      <c r="D5278" t="s">
        <v>9589</v>
      </c>
      <c r="E5278" t="s">
        <v>11591</v>
      </c>
      <c r="F5278">
        <v>3</v>
      </c>
      <c r="G5278">
        <v>4</v>
      </c>
      <c r="H5278">
        <f t="shared" si="265"/>
        <v>16</v>
      </c>
      <c r="P5278" s="10"/>
      <c r="Q5278" s="10"/>
    </row>
    <row r="5279" spans="1:17" x14ac:dyDescent="0.25">
      <c r="A5279">
        <f t="shared" si="266"/>
        <v>0</v>
      </c>
      <c r="B5279">
        <v>2006</v>
      </c>
      <c r="C5279" t="s">
        <v>11592</v>
      </c>
      <c r="D5279" t="s">
        <v>9655</v>
      </c>
      <c r="E5279" t="s">
        <v>11593</v>
      </c>
      <c r="F5279">
        <v>3</v>
      </c>
      <c r="G5279">
        <v>4</v>
      </c>
      <c r="H5279">
        <f t="shared" si="265"/>
        <v>16</v>
      </c>
      <c r="P5279" s="10"/>
      <c r="Q5279" s="10"/>
    </row>
    <row r="5280" spans="1:17" x14ac:dyDescent="0.25">
      <c r="A5280">
        <f t="shared" si="266"/>
        <v>0</v>
      </c>
      <c r="B5280">
        <v>2006</v>
      </c>
      <c r="C5280" t="s">
        <v>11594</v>
      </c>
      <c r="D5280" t="s">
        <v>11595</v>
      </c>
      <c r="E5280" t="s">
        <v>11596</v>
      </c>
      <c r="F5280">
        <v>3</v>
      </c>
      <c r="G5280">
        <v>4</v>
      </c>
      <c r="H5280">
        <f t="shared" si="265"/>
        <v>16</v>
      </c>
      <c r="P5280" s="10"/>
      <c r="Q5280" s="10"/>
    </row>
    <row r="5281" spans="1:17" x14ac:dyDescent="0.25">
      <c r="A5281">
        <f t="shared" si="266"/>
        <v>0</v>
      </c>
      <c r="B5281">
        <v>2006</v>
      </c>
      <c r="C5281" t="s">
        <v>11597</v>
      </c>
      <c r="D5281" t="s">
        <v>3376</v>
      </c>
      <c r="E5281" t="s">
        <v>11598</v>
      </c>
      <c r="F5281">
        <v>2</v>
      </c>
      <c r="G5281">
        <v>4</v>
      </c>
      <c r="H5281">
        <f t="shared" si="265"/>
        <v>16</v>
      </c>
      <c r="P5281" s="10"/>
      <c r="Q5281" s="10"/>
    </row>
    <row r="5282" spans="1:17" x14ac:dyDescent="0.25">
      <c r="A5282">
        <f t="shared" si="266"/>
        <v>0</v>
      </c>
      <c r="B5282">
        <v>2006</v>
      </c>
      <c r="C5282" t="s">
        <v>11599</v>
      </c>
      <c r="D5282" t="s">
        <v>392</v>
      </c>
      <c r="E5282" t="s">
        <v>11600</v>
      </c>
      <c r="F5282">
        <v>2</v>
      </c>
      <c r="G5282">
        <v>3</v>
      </c>
      <c r="H5282">
        <f t="shared" si="265"/>
        <v>9</v>
      </c>
      <c r="P5282" s="10"/>
      <c r="Q5282" s="10"/>
    </row>
    <row r="5283" spans="1:17" x14ac:dyDescent="0.25">
      <c r="A5283">
        <f t="shared" si="266"/>
        <v>0</v>
      </c>
      <c r="B5283">
        <v>2006</v>
      </c>
      <c r="C5283" t="s">
        <v>11601</v>
      </c>
      <c r="D5283" t="s">
        <v>353</v>
      </c>
      <c r="E5283" t="s">
        <v>11602</v>
      </c>
      <c r="F5283">
        <v>2</v>
      </c>
      <c r="G5283">
        <v>4</v>
      </c>
      <c r="H5283">
        <f t="shared" si="265"/>
        <v>16</v>
      </c>
      <c r="P5283" s="10"/>
      <c r="Q5283" s="10"/>
    </row>
    <row r="5284" spans="1:17" x14ac:dyDescent="0.25">
      <c r="A5284">
        <f t="shared" si="266"/>
        <v>0</v>
      </c>
      <c r="B5284">
        <v>2006</v>
      </c>
      <c r="C5284" t="s">
        <v>11603</v>
      </c>
      <c r="D5284" t="s">
        <v>324</v>
      </c>
      <c r="E5284" t="s">
        <v>11604</v>
      </c>
      <c r="F5284">
        <v>2</v>
      </c>
      <c r="G5284">
        <v>4</v>
      </c>
      <c r="H5284">
        <f t="shared" si="265"/>
        <v>16</v>
      </c>
      <c r="P5284" s="10"/>
      <c r="Q5284" s="10"/>
    </row>
    <row r="5285" spans="1:17" x14ac:dyDescent="0.25">
      <c r="A5285">
        <f t="shared" si="266"/>
        <v>0</v>
      </c>
      <c r="B5285">
        <v>2006</v>
      </c>
      <c r="C5285" t="s">
        <v>11605</v>
      </c>
      <c r="D5285" t="s">
        <v>445</v>
      </c>
      <c r="E5285" t="s">
        <v>11606</v>
      </c>
      <c r="F5285">
        <v>2</v>
      </c>
      <c r="G5285">
        <v>4</v>
      </c>
      <c r="H5285">
        <f t="shared" si="265"/>
        <v>16</v>
      </c>
      <c r="P5285" s="10"/>
      <c r="Q5285" s="10"/>
    </row>
    <row r="5286" spans="1:17" x14ac:dyDescent="0.25">
      <c r="A5286">
        <f t="shared" si="266"/>
        <v>0</v>
      </c>
      <c r="B5286">
        <v>2006</v>
      </c>
      <c r="C5286" t="s">
        <v>11607</v>
      </c>
      <c r="D5286" t="s">
        <v>403</v>
      </c>
      <c r="E5286" t="s">
        <v>11608</v>
      </c>
      <c r="F5286">
        <v>5</v>
      </c>
      <c r="G5286">
        <v>4</v>
      </c>
      <c r="H5286">
        <f t="shared" si="265"/>
        <v>16</v>
      </c>
      <c r="P5286" s="10"/>
      <c r="Q5286" s="10"/>
    </row>
    <row r="5287" spans="1:17" x14ac:dyDescent="0.25">
      <c r="A5287">
        <f t="shared" si="266"/>
        <v>0</v>
      </c>
      <c r="B5287">
        <v>2006</v>
      </c>
      <c r="C5287" t="s">
        <v>11609</v>
      </c>
      <c r="D5287" t="s">
        <v>3412</v>
      </c>
      <c r="E5287" t="s">
        <v>11610</v>
      </c>
      <c r="F5287">
        <v>3</v>
      </c>
      <c r="G5287">
        <v>3</v>
      </c>
      <c r="H5287">
        <f t="shared" si="265"/>
        <v>9</v>
      </c>
      <c r="P5287" s="10"/>
      <c r="Q5287" s="10"/>
    </row>
    <row r="5288" spans="1:17" x14ac:dyDescent="0.25">
      <c r="A5288">
        <f t="shared" si="266"/>
        <v>0</v>
      </c>
      <c r="B5288">
        <v>2006</v>
      </c>
      <c r="C5288" t="s">
        <v>11611</v>
      </c>
      <c r="D5288" t="s">
        <v>5831</v>
      </c>
      <c r="E5288" t="s">
        <v>11612</v>
      </c>
      <c r="F5288">
        <v>5</v>
      </c>
      <c r="G5288">
        <v>4</v>
      </c>
      <c r="H5288">
        <f t="shared" si="265"/>
        <v>16</v>
      </c>
      <c r="P5288" s="10"/>
      <c r="Q5288" s="10"/>
    </row>
    <row r="5289" spans="1:17" x14ac:dyDescent="0.25">
      <c r="A5289">
        <f t="shared" si="266"/>
        <v>0</v>
      </c>
      <c r="B5289">
        <v>2006</v>
      </c>
      <c r="C5289" t="s">
        <v>11613</v>
      </c>
      <c r="D5289" t="s">
        <v>1239</v>
      </c>
      <c r="E5289" t="s">
        <v>11614</v>
      </c>
      <c r="F5289">
        <v>2</v>
      </c>
      <c r="G5289">
        <v>4</v>
      </c>
      <c r="H5289">
        <f t="shared" si="265"/>
        <v>16</v>
      </c>
      <c r="P5289" s="10"/>
      <c r="Q5289" s="10"/>
    </row>
    <row r="5290" spans="1:17" x14ac:dyDescent="0.25">
      <c r="A5290">
        <f t="shared" si="266"/>
        <v>0</v>
      </c>
      <c r="B5290">
        <v>2006</v>
      </c>
      <c r="C5290" t="s">
        <v>11615</v>
      </c>
      <c r="D5290" t="s">
        <v>8147</v>
      </c>
      <c r="E5290" t="s">
        <v>11616</v>
      </c>
      <c r="F5290">
        <v>2</v>
      </c>
      <c r="G5290">
        <v>4</v>
      </c>
      <c r="H5290">
        <f t="shared" si="265"/>
        <v>16</v>
      </c>
      <c r="P5290" s="10"/>
      <c r="Q5290" s="10"/>
    </row>
    <row r="5291" spans="1:17" x14ac:dyDescent="0.25">
      <c r="A5291">
        <f t="shared" si="266"/>
        <v>0</v>
      </c>
      <c r="B5291">
        <v>2006</v>
      </c>
      <c r="C5291" t="s">
        <v>11617</v>
      </c>
      <c r="D5291" t="s">
        <v>478</v>
      </c>
      <c r="E5291" t="s">
        <v>11618</v>
      </c>
      <c r="F5291">
        <v>2</v>
      </c>
      <c r="G5291">
        <v>4</v>
      </c>
      <c r="H5291">
        <f t="shared" si="265"/>
        <v>16</v>
      </c>
      <c r="P5291" s="10"/>
      <c r="Q5291" s="10"/>
    </row>
    <row r="5292" spans="1:17" x14ac:dyDescent="0.25">
      <c r="A5292">
        <f t="shared" si="266"/>
        <v>0</v>
      </c>
      <c r="B5292">
        <v>2006</v>
      </c>
      <c r="C5292" t="s">
        <v>11619</v>
      </c>
      <c r="D5292" t="s">
        <v>324</v>
      </c>
      <c r="E5292" t="s">
        <v>11620</v>
      </c>
      <c r="F5292">
        <v>4</v>
      </c>
      <c r="G5292">
        <v>4</v>
      </c>
      <c r="H5292">
        <f t="shared" si="265"/>
        <v>16</v>
      </c>
      <c r="P5292" s="10"/>
      <c r="Q5292" s="10"/>
    </row>
    <row r="5293" spans="1:17" x14ac:dyDescent="0.25">
      <c r="A5293">
        <f t="shared" si="266"/>
        <v>0</v>
      </c>
      <c r="B5293">
        <v>2006</v>
      </c>
      <c r="C5293" t="s">
        <v>11621</v>
      </c>
      <c r="D5293" t="s">
        <v>3223</v>
      </c>
      <c r="E5293" t="s">
        <v>11622</v>
      </c>
      <c r="F5293">
        <v>2</v>
      </c>
      <c r="G5293">
        <v>4</v>
      </c>
      <c r="H5293">
        <f t="shared" si="265"/>
        <v>16</v>
      </c>
      <c r="P5293" s="10"/>
      <c r="Q5293" s="10"/>
    </row>
    <row r="5294" spans="1:17" x14ac:dyDescent="0.25">
      <c r="A5294">
        <f t="shared" si="266"/>
        <v>0</v>
      </c>
      <c r="B5294">
        <v>2006</v>
      </c>
      <c r="C5294" t="s">
        <v>11623</v>
      </c>
      <c r="D5294" t="s">
        <v>10484</v>
      </c>
      <c r="E5294" t="s">
        <v>11624</v>
      </c>
      <c r="F5294">
        <v>3</v>
      </c>
      <c r="G5294">
        <v>3</v>
      </c>
      <c r="H5294">
        <f t="shared" si="265"/>
        <v>9</v>
      </c>
      <c r="P5294" s="10"/>
      <c r="Q5294" s="10"/>
    </row>
    <row r="5295" spans="1:17" x14ac:dyDescent="0.25">
      <c r="A5295">
        <f t="shared" si="266"/>
        <v>0</v>
      </c>
      <c r="B5295">
        <v>2006</v>
      </c>
      <c r="C5295" t="s">
        <v>11625</v>
      </c>
      <c r="D5295" t="s">
        <v>373</v>
      </c>
      <c r="E5295" t="s">
        <v>11626</v>
      </c>
      <c r="F5295">
        <v>4</v>
      </c>
      <c r="G5295">
        <v>4</v>
      </c>
      <c r="H5295">
        <f t="shared" si="265"/>
        <v>16</v>
      </c>
      <c r="P5295" s="10"/>
      <c r="Q5295" s="10"/>
    </row>
    <row r="5296" spans="1:17" x14ac:dyDescent="0.25">
      <c r="A5296">
        <f t="shared" si="266"/>
        <v>0</v>
      </c>
      <c r="B5296">
        <v>2006</v>
      </c>
      <c r="C5296" t="s">
        <v>11627</v>
      </c>
      <c r="D5296" t="s">
        <v>315</v>
      </c>
      <c r="E5296" t="s">
        <v>11628</v>
      </c>
      <c r="F5296">
        <v>2</v>
      </c>
      <c r="G5296">
        <v>4</v>
      </c>
      <c r="H5296">
        <f t="shared" si="265"/>
        <v>16</v>
      </c>
      <c r="P5296" s="10"/>
      <c r="Q5296" s="10"/>
    </row>
    <row r="5297" spans="1:17" x14ac:dyDescent="0.25">
      <c r="A5297">
        <f t="shared" si="266"/>
        <v>0</v>
      </c>
      <c r="B5297">
        <v>2006</v>
      </c>
      <c r="C5297" t="s">
        <v>11629</v>
      </c>
      <c r="D5297" t="s">
        <v>2397</v>
      </c>
      <c r="E5297" t="s">
        <v>11630</v>
      </c>
      <c r="F5297">
        <v>3</v>
      </c>
      <c r="G5297">
        <v>2</v>
      </c>
      <c r="H5297">
        <f t="shared" si="265"/>
        <v>4</v>
      </c>
      <c r="P5297" s="10"/>
      <c r="Q5297" s="10"/>
    </row>
    <row r="5298" spans="1:17" x14ac:dyDescent="0.25">
      <c r="A5298">
        <f t="shared" si="266"/>
        <v>0</v>
      </c>
      <c r="B5298">
        <v>2006</v>
      </c>
      <c r="C5298" t="s">
        <v>11631</v>
      </c>
      <c r="D5298" t="s">
        <v>364</v>
      </c>
      <c r="E5298" t="s">
        <v>11632</v>
      </c>
      <c r="F5298">
        <v>3</v>
      </c>
      <c r="G5298">
        <v>2</v>
      </c>
      <c r="H5298">
        <f t="shared" si="265"/>
        <v>4</v>
      </c>
      <c r="P5298" s="10"/>
      <c r="Q5298" s="10"/>
    </row>
    <row r="5299" spans="1:17" x14ac:dyDescent="0.25">
      <c r="A5299">
        <f t="shared" si="266"/>
        <v>0</v>
      </c>
      <c r="B5299">
        <v>2006</v>
      </c>
      <c r="C5299" t="s">
        <v>11633</v>
      </c>
      <c r="D5299" t="s">
        <v>2462</v>
      </c>
      <c r="E5299" t="s">
        <v>11634</v>
      </c>
      <c r="F5299">
        <v>2</v>
      </c>
      <c r="G5299">
        <v>4</v>
      </c>
      <c r="H5299">
        <f t="shared" si="265"/>
        <v>16</v>
      </c>
      <c r="P5299" s="10"/>
      <c r="Q5299" s="10"/>
    </row>
    <row r="5300" spans="1:17" x14ac:dyDescent="0.25">
      <c r="A5300">
        <f t="shared" si="266"/>
        <v>0</v>
      </c>
      <c r="B5300">
        <v>2006</v>
      </c>
      <c r="C5300" t="s">
        <v>11635</v>
      </c>
      <c r="D5300" t="s">
        <v>3223</v>
      </c>
      <c r="E5300" t="s">
        <v>11636</v>
      </c>
      <c r="F5300">
        <v>2</v>
      </c>
      <c r="G5300">
        <v>4</v>
      </c>
      <c r="H5300">
        <f t="shared" ref="H5300:H5363" si="267">G5300^2</f>
        <v>16</v>
      </c>
      <c r="P5300" s="10"/>
      <c r="Q5300" s="10"/>
    </row>
    <row r="5301" spans="1:17" x14ac:dyDescent="0.25">
      <c r="A5301">
        <f t="shared" ref="A5301:A5364" si="268">IF(C5301=C5300,1,0)</f>
        <v>0</v>
      </c>
      <c r="B5301">
        <v>2006</v>
      </c>
      <c r="C5301" t="s">
        <v>11637</v>
      </c>
      <c r="D5301" t="s">
        <v>324</v>
      </c>
      <c r="E5301" t="s">
        <v>11638</v>
      </c>
      <c r="F5301">
        <v>2</v>
      </c>
      <c r="G5301">
        <v>3</v>
      </c>
      <c r="H5301">
        <f t="shared" si="267"/>
        <v>9</v>
      </c>
      <c r="P5301" s="10"/>
      <c r="Q5301" s="10"/>
    </row>
    <row r="5302" spans="1:17" x14ac:dyDescent="0.25">
      <c r="A5302">
        <f t="shared" si="268"/>
        <v>0</v>
      </c>
      <c r="B5302">
        <v>2006</v>
      </c>
      <c r="C5302" t="s">
        <v>11639</v>
      </c>
      <c r="D5302" t="s">
        <v>484</v>
      </c>
      <c r="E5302" t="s">
        <v>11640</v>
      </c>
      <c r="F5302">
        <v>2</v>
      </c>
      <c r="G5302">
        <v>3</v>
      </c>
      <c r="H5302">
        <f t="shared" si="267"/>
        <v>9</v>
      </c>
      <c r="P5302" s="10"/>
      <c r="Q5302" s="10"/>
    </row>
    <row r="5303" spans="1:17" x14ac:dyDescent="0.25">
      <c r="A5303">
        <f t="shared" si="268"/>
        <v>0</v>
      </c>
      <c r="B5303">
        <v>2006</v>
      </c>
      <c r="C5303" t="s">
        <v>11641</v>
      </c>
      <c r="D5303" t="s">
        <v>602</v>
      </c>
      <c r="E5303" t="s">
        <v>11642</v>
      </c>
      <c r="F5303">
        <v>2</v>
      </c>
      <c r="G5303">
        <v>4</v>
      </c>
      <c r="H5303">
        <f t="shared" si="267"/>
        <v>16</v>
      </c>
      <c r="P5303" s="10"/>
      <c r="Q5303" s="10"/>
    </row>
    <row r="5304" spans="1:17" x14ac:dyDescent="0.25">
      <c r="A5304">
        <f t="shared" si="268"/>
        <v>0</v>
      </c>
      <c r="B5304">
        <v>2006</v>
      </c>
      <c r="C5304" t="s">
        <v>11643</v>
      </c>
      <c r="D5304" t="s">
        <v>11644</v>
      </c>
      <c r="E5304" t="s">
        <v>11645</v>
      </c>
      <c r="F5304">
        <v>2</v>
      </c>
      <c r="G5304">
        <v>4</v>
      </c>
      <c r="H5304">
        <f t="shared" si="267"/>
        <v>16</v>
      </c>
      <c r="P5304" s="10"/>
      <c r="Q5304" s="10"/>
    </row>
    <row r="5305" spans="1:17" x14ac:dyDescent="0.25">
      <c r="A5305">
        <f t="shared" si="268"/>
        <v>0</v>
      </c>
      <c r="B5305">
        <v>2006</v>
      </c>
      <c r="C5305" t="s">
        <v>11646</v>
      </c>
      <c r="D5305" t="s">
        <v>8284</v>
      </c>
      <c r="E5305" t="s">
        <v>11647</v>
      </c>
      <c r="F5305">
        <v>2</v>
      </c>
      <c r="G5305">
        <v>4</v>
      </c>
      <c r="H5305">
        <f t="shared" si="267"/>
        <v>16</v>
      </c>
      <c r="P5305" s="10"/>
      <c r="Q5305" s="10"/>
    </row>
    <row r="5306" spans="1:17" x14ac:dyDescent="0.25">
      <c r="A5306">
        <f t="shared" si="268"/>
        <v>0</v>
      </c>
      <c r="B5306">
        <v>2006</v>
      </c>
      <c r="C5306" t="s">
        <v>11648</v>
      </c>
      <c r="D5306" t="s">
        <v>11649</v>
      </c>
      <c r="E5306" t="s">
        <v>11650</v>
      </c>
      <c r="F5306">
        <v>2</v>
      </c>
      <c r="G5306">
        <v>4</v>
      </c>
      <c r="H5306">
        <f t="shared" si="267"/>
        <v>16</v>
      </c>
      <c r="P5306" s="10"/>
      <c r="Q5306" s="10"/>
    </row>
    <row r="5307" spans="1:17" x14ac:dyDescent="0.25">
      <c r="A5307">
        <f t="shared" si="268"/>
        <v>0</v>
      </c>
      <c r="B5307">
        <v>2006</v>
      </c>
      <c r="C5307" t="s">
        <v>11651</v>
      </c>
      <c r="D5307" t="s">
        <v>9100</v>
      </c>
      <c r="E5307" t="s">
        <v>11652</v>
      </c>
      <c r="F5307">
        <v>2</v>
      </c>
      <c r="G5307">
        <v>4</v>
      </c>
      <c r="H5307">
        <f t="shared" si="267"/>
        <v>16</v>
      </c>
      <c r="P5307" s="10"/>
      <c r="Q5307" s="10"/>
    </row>
    <row r="5308" spans="1:17" x14ac:dyDescent="0.25">
      <c r="A5308">
        <f t="shared" si="268"/>
        <v>0</v>
      </c>
      <c r="B5308">
        <v>2006</v>
      </c>
      <c r="C5308" t="s">
        <v>11653</v>
      </c>
      <c r="D5308" t="s">
        <v>2838</v>
      </c>
      <c r="E5308" t="s">
        <v>11654</v>
      </c>
      <c r="F5308">
        <v>2</v>
      </c>
      <c r="G5308">
        <v>4</v>
      </c>
      <c r="H5308">
        <f t="shared" si="267"/>
        <v>16</v>
      </c>
      <c r="P5308" s="10"/>
      <c r="Q5308" s="10"/>
    </row>
    <row r="5309" spans="1:17" x14ac:dyDescent="0.25">
      <c r="A5309">
        <f t="shared" si="268"/>
        <v>0</v>
      </c>
      <c r="B5309">
        <v>2006</v>
      </c>
      <c r="C5309" t="s">
        <v>11655</v>
      </c>
      <c r="D5309" t="s">
        <v>1115</v>
      </c>
      <c r="E5309" t="s">
        <v>11656</v>
      </c>
      <c r="F5309">
        <v>2</v>
      </c>
      <c r="G5309">
        <v>2</v>
      </c>
      <c r="H5309">
        <f t="shared" si="267"/>
        <v>4</v>
      </c>
      <c r="P5309" s="10"/>
      <c r="Q5309" s="10"/>
    </row>
    <row r="5310" spans="1:17" x14ac:dyDescent="0.25">
      <c r="A5310">
        <f t="shared" si="268"/>
        <v>0</v>
      </c>
      <c r="B5310">
        <v>2006</v>
      </c>
      <c r="C5310" t="s">
        <v>11657</v>
      </c>
      <c r="D5310" t="s">
        <v>324</v>
      </c>
      <c r="E5310" t="s">
        <v>11658</v>
      </c>
      <c r="F5310">
        <v>2</v>
      </c>
      <c r="G5310">
        <v>4</v>
      </c>
      <c r="H5310">
        <f t="shared" si="267"/>
        <v>16</v>
      </c>
      <c r="P5310" s="10"/>
      <c r="Q5310" s="10"/>
    </row>
    <row r="5311" spans="1:17" x14ac:dyDescent="0.25">
      <c r="A5311">
        <f t="shared" si="268"/>
        <v>0</v>
      </c>
      <c r="B5311">
        <v>2006</v>
      </c>
      <c r="C5311" t="s">
        <v>11659</v>
      </c>
      <c r="D5311" t="s">
        <v>911</v>
      </c>
      <c r="E5311" t="s">
        <v>11660</v>
      </c>
      <c r="F5311">
        <v>2</v>
      </c>
      <c r="G5311">
        <v>3</v>
      </c>
      <c r="H5311">
        <f t="shared" si="267"/>
        <v>9</v>
      </c>
      <c r="P5311" s="10"/>
      <c r="Q5311" s="10"/>
    </row>
    <row r="5312" spans="1:17" x14ac:dyDescent="0.25">
      <c r="A5312">
        <f t="shared" si="268"/>
        <v>0</v>
      </c>
      <c r="B5312">
        <v>2006</v>
      </c>
      <c r="C5312" t="s">
        <v>11661</v>
      </c>
      <c r="D5312" t="s">
        <v>484</v>
      </c>
      <c r="E5312" t="s">
        <v>11662</v>
      </c>
      <c r="F5312">
        <v>2</v>
      </c>
      <c r="G5312">
        <v>3</v>
      </c>
      <c r="H5312">
        <f t="shared" si="267"/>
        <v>9</v>
      </c>
      <c r="P5312" s="10"/>
      <c r="Q5312" s="10"/>
    </row>
    <row r="5313" spans="1:17" x14ac:dyDescent="0.25">
      <c r="A5313">
        <f t="shared" si="268"/>
        <v>0</v>
      </c>
      <c r="B5313">
        <v>2006</v>
      </c>
      <c r="C5313" t="s">
        <v>11663</v>
      </c>
      <c r="D5313" t="s">
        <v>379</v>
      </c>
      <c r="E5313" t="s">
        <v>10725</v>
      </c>
      <c r="F5313">
        <v>4</v>
      </c>
      <c r="G5313">
        <v>4</v>
      </c>
      <c r="H5313">
        <f t="shared" si="267"/>
        <v>16</v>
      </c>
      <c r="P5313" s="10"/>
      <c r="Q5313" s="10"/>
    </row>
    <row r="5314" spans="1:17" x14ac:dyDescent="0.25">
      <c r="A5314">
        <f t="shared" si="268"/>
        <v>0</v>
      </c>
      <c r="B5314">
        <v>2006</v>
      </c>
      <c r="C5314" t="s">
        <v>11664</v>
      </c>
      <c r="D5314" t="s">
        <v>392</v>
      </c>
      <c r="E5314" t="s">
        <v>11665</v>
      </c>
      <c r="F5314">
        <v>3</v>
      </c>
      <c r="G5314">
        <v>4</v>
      </c>
      <c r="H5314">
        <f t="shared" si="267"/>
        <v>16</v>
      </c>
      <c r="P5314" s="10"/>
      <c r="Q5314" s="10"/>
    </row>
    <row r="5315" spans="1:17" x14ac:dyDescent="0.25">
      <c r="A5315">
        <f t="shared" si="268"/>
        <v>0</v>
      </c>
      <c r="B5315">
        <v>2006</v>
      </c>
      <c r="C5315" t="s">
        <v>11666</v>
      </c>
      <c r="D5315" t="s">
        <v>4994</v>
      </c>
      <c r="E5315" t="s">
        <v>11667</v>
      </c>
      <c r="F5315">
        <v>2</v>
      </c>
      <c r="G5315">
        <v>4</v>
      </c>
      <c r="H5315">
        <f t="shared" si="267"/>
        <v>16</v>
      </c>
      <c r="P5315" s="10"/>
      <c r="Q5315" s="10"/>
    </row>
    <row r="5316" spans="1:17" x14ac:dyDescent="0.25">
      <c r="A5316">
        <f t="shared" si="268"/>
        <v>0</v>
      </c>
      <c r="B5316">
        <v>2006</v>
      </c>
      <c r="C5316" t="s">
        <v>11668</v>
      </c>
      <c r="D5316" t="s">
        <v>392</v>
      </c>
      <c r="E5316" t="s">
        <v>11669</v>
      </c>
      <c r="F5316">
        <v>4</v>
      </c>
      <c r="G5316">
        <v>4</v>
      </c>
      <c r="H5316">
        <f t="shared" si="267"/>
        <v>16</v>
      </c>
      <c r="P5316" s="10"/>
      <c r="Q5316" s="10"/>
    </row>
    <row r="5317" spans="1:17" x14ac:dyDescent="0.25">
      <c r="A5317">
        <f t="shared" si="268"/>
        <v>0</v>
      </c>
      <c r="B5317">
        <v>2006</v>
      </c>
      <c r="C5317" t="s">
        <v>11670</v>
      </c>
      <c r="D5317" t="s">
        <v>484</v>
      </c>
      <c r="E5317" t="s">
        <v>11671</v>
      </c>
      <c r="F5317">
        <v>4</v>
      </c>
      <c r="G5317">
        <v>3</v>
      </c>
      <c r="H5317">
        <f t="shared" si="267"/>
        <v>9</v>
      </c>
      <c r="P5317" s="10"/>
      <c r="Q5317" s="10"/>
    </row>
    <row r="5318" spans="1:17" x14ac:dyDescent="0.25">
      <c r="A5318">
        <f t="shared" si="268"/>
        <v>0</v>
      </c>
      <c r="B5318">
        <v>2006</v>
      </c>
      <c r="C5318" t="s">
        <v>11672</v>
      </c>
      <c r="D5318" t="s">
        <v>11673</v>
      </c>
      <c r="E5318" t="s">
        <v>11674</v>
      </c>
      <c r="F5318">
        <v>2</v>
      </c>
      <c r="G5318">
        <v>4</v>
      </c>
      <c r="H5318">
        <f t="shared" si="267"/>
        <v>16</v>
      </c>
      <c r="P5318" s="10"/>
      <c r="Q5318" s="10"/>
    </row>
    <row r="5319" spans="1:17" x14ac:dyDescent="0.25">
      <c r="A5319">
        <f t="shared" si="268"/>
        <v>0</v>
      </c>
      <c r="B5319">
        <v>2006</v>
      </c>
      <c r="C5319" t="s">
        <v>11675</v>
      </c>
      <c r="D5319" t="s">
        <v>2374</v>
      </c>
      <c r="E5319" t="s">
        <v>11676</v>
      </c>
      <c r="F5319">
        <v>2</v>
      </c>
      <c r="G5319">
        <v>2</v>
      </c>
      <c r="H5319">
        <f t="shared" si="267"/>
        <v>4</v>
      </c>
      <c r="P5319" s="10"/>
      <c r="Q5319" s="10"/>
    </row>
    <row r="5320" spans="1:17" x14ac:dyDescent="0.25">
      <c r="A5320">
        <f t="shared" si="268"/>
        <v>0</v>
      </c>
      <c r="B5320">
        <v>2006</v>
      </c>
      <c r="C5320" t="s">
        <v>11677</v>
      </c>
      <c r="D5320" t="s">
        <v>4994</v>
      </c>
      <c r="E5320" t="s">
        <v>11678</v>
      </c>
      <c r="F5320">
        <v>2</v>
      </c>
      <c r="G5320">
        <v>4</v>
      </c>
      <c r="H5320">
        <f t="shared" si="267"/>
        <v>16</v>
      </c>
      <c r="P5320" s="10"/>
      <c r="Q5320" s="10"/>
    </row>
    <row r="5321" spans="1:17" x14ac:dyDescent="0.25">
      <c r="A5321">
        <f t="shared" si="268"/>
        <v>0</v>
      </c>
      <c r="B5321">
        <v>2006</v>
      </c>
      <c r="C5321" t="s">
        <v>11679</v>
      </c>
      <c r="D5321" t="s">
        <v>815</v>
      </c>
      <c r="E5321" t="s">
        <v>11680</v>
      </c>
      <c r="F5321">
        <v>2</v>
      </c>
      <c r="G5321">
        <v>2</v>
      </c>
      <c r="H5321">
        <f t="shared" si="267"/>
        <v>4</v>
      </c>
      <c r="P5321" s="10"/>
      <c r="Q5321" s="10"/>
    </row>
    <row r="5322" spans="1:17" x14ac:dyDescent="0.25">
      <c r="A5322">
        <f t="shared" si="268"/>
        <v>0</v>
      </c>
      <c r="B5322">
        <v>2006</v>
      </c>
      <c r="C5322" t="s">
        <v>11681</v>
      </c>
      <c r="D5322" t="s">
        <v>11176</v>
      </c>
      <c r="E5322" t="s">
        <v>11682</v>
      </c>
      <c r="F5322">
        <v>2</v>
      </c>
      <c r="G5322">
        <v>4</v>
      </c>
      <c r="H5322">
        <f t="shared" si="267"/>
        <v>16</v>
      </c>
      <c r="P5322" s="10"/>
      <c r="Q5322" s="10"/>
    </row>
    <row r="5323" spans="1:17" x14ac:dyDescent="0.25">
      <c r="A5323">
        <f t="shared" si="268"/>
        <v>0</v>
      </c>
      <c r="B5323">
        <v>2006</v>
      </c>
      <c r="C5323" t="s">
        <v>11683</v>
      </c>
      <c r="D5323" t="s">
        <v>1527</v>
      </c>
      <c r="E5323" t="s">
        <v>11684</v>
      </c>
      <c r="F5323">
        <v>3</v>
      </c>
      <c r="G5323">
        <v>4</v>
      </c>
      <c r="H5323">
        <f t="shared" si="267"/>
        <v>16</v>
      </c>
      <c r="P5323" s="10"/>
      <c r="Q5323" s="10"/>
    </row>
    <row r="5324" spans="1:17" x14ac:dyDescent="0.25">
      <c r="A5324">
        <f t="shared" si="268"/>
        <v>0</v>
      </c>
      <c r="B5324">
        <v>2006</v>
      </c>
      <c r="C5324" t="s">
        <v>11685</v>
      </c>
      <c r="D5324" t="s">
        <v>993</v>
      </c>
      <c r="E5324" t="s">
        <v>11686</v>
      </c>
      <c r="F5324">
        <v>2</v>
      </c>
      <c r="G5324">
        <v>4</v>
      </c>
      <c r="H5324">
        <f t="shared" si="267"/>
        <v>16</v>
      </c>
      <c r="P5324" s="10"/>
      <c r="Q5324" s="10"/>
    </row>
    <row r="5325" spans="1:17" x14ac:dyDescent="0.25">
      <c r="A5325">
        <f t="shared" si="268"/>
        <v>0</v>
      </c>
      <c r="B5325">
        <v>2006</v>
      </c>
      <c r="C5325" t="s">
        <v>11687</v>
      </c>
      <c r="D5325" t="s">
        <v>484</v>
      </c>
      <c r="E5325" t="s">
        <v>11688</v>
      </c>
      <c r="F5325">
        <v>4</v>
      </c>
      <c r="G5325">
        <v>4</v>
      </c>
      <c r="H5325">
        <f t="shared" si="267"/>
        <v>16</v>
      </c>
      <c r="P5325" s="10"/>
      <c r="Q5325" s="10"/>
    </row>
    <row r="5326" spans="1:17" x14ac:dyDescent="0.25">
      <c r="A5326">
        <f t="shared" si="268"/>
        <v>0</v>
      </c>
      <c r="B5326">
        <v>2006</v>
      </c>
      <c r="C5326" t="s">
        <v>11689</v>
      </c>
      <c r="D5326" t="s">
        <v>392</v>
      </c>
      <c r="E5326" t="s">
        <v>11690</v>
      </c>
      <c r="F5326">
        <v>2</v>
      </c>
      <c r="G5326">
        <v>4</v>
      </c>
      <c r="H5326">
        <f t="shared" si="267"/>
        <v>16</v>
      </c>
      <c r="P5326" s="10"/>
      <c r="Q5326" s="10"/>
    </row>
    <row r="5327" spans="1:17" x14ac:dyDescent="0.25">
      <c r="A5327">
        <f t="shared" si="268"/>
        <v>0</v>
      </c>
      <c r="B5327">
        <v>2006</v>
      </c>
      <c r="C5327" t="s">
        <v>11691</v>
      </c>
      <c r="D5327" t="s">
        <v>324</v>
      </c>
      <c r="E5327" t="s">
        <v>11692</v>
      </c>
      <c r="F5327">
        <v>4</v>
      </c>
      <c r="G5327">
        <v>2</v>
      </c>
      <c r="H5327">
        <f t="shared" si="267"/>
        <v>4</v>
      </c>
      <c r="P5327" s="10"/>
      <c r="Q5327" s="10"/>
    </row>
    <row r="5328" spans="1:17" x14ac:dyDescent="0.25">
      <c r="A5328">
        <f t="shared" si="268"/>
        <v>0</v>
      </c>
      <c r="B5328">
        <v>2006</v>
      </c>
      <c r="C5328" t="s">
        <v>11693</v>
      </c>
      <c r="D5328" t="s">
        <v>506</v>
      </c>
      <c r="E5328" t="s">
        <v>11694</v>
      </c>
      <c r="F5328">
        <v>2</v>
      </c>
      <c r="G5328">
        <v>4</v>
      </c>
      <c r="H5328">
        <f t="shared" si="267"/>
        <v>16</v>
      </c>
      <c r="P5328" s="10"/>
      <c r="Q5328" s="10"/>
    </row>
    <row r="5329" spans="1:17" x14ac:dyDescent="0.25">
      <c r="A5329">
        <f t="shared" si="268"/>
        <v>0</v>
      </c>
      <c r="B5329">
        <v>2006</v>
      </c>
      <c r="C5329" t="s">
        <v>11695</v>
      </c>
      <c r="D5329" t="s">
        <v>1115</v>
      </c>
      <c r="E5329" t="s">
        <v>11696</v>
      </c>
      <c r="F5329">
        <v>4</v>
      </c>
      <c r="G5329">
        <v>4</v>
      </c>
      <c r="H5329">
        <f t="shared" si="267"/>
        <v>16</v>
      </c>
      <c r="P5329" s="10"/>
      <c r="Q5329" s="10"/>
    </row>
    <row r="5330" spans="1:17" x14ac:dyDescent="0.25">
      <c r="A5330">
        <f t="shared" si="268"/>
        <v>0</v>
      </c>
      <c r="B5330">
        <v>2006</v>
      </c>
      <c r="C5330" t="s">
        <v>11697</v>
      </c>
      <c r="D5330" t="s">
        <v>11698</v>
      </c>
      <c r="E5330" t="s">
        <v>11699</v>
      </c>
      <c r="F5330">
        <v>3</v>
      </c>
      <c r="G5330">
        <v>3</v>
      </c>
      <c r="H5330">
        <f t="shared" si="267"/>
        <v>9</v>
      </c>
      <c r="P5330" s="10"/>
      <c r="Q5330" s="10"/>
    </row>
    <row r="5331" spans="1:17" x14ac:dyDescent="0.25">
      <c r="A5331">
        <f t="shared" si="268"/>
        <v>0</v>
      </c>
      <c r="B5331">
        <v>2006</v>
      </c>
      <c r="C5331" t="s">
        <v>11700</v>
      </c>
      <c r="D5331" t="s">
        <v>5831</v>
      </c>
      <c r="E5331" t="s">
        <v>11701</v>
      </c>
      <c r="F5331">
        <v>2</v>
      </c>
      <c r="G5331">
        <v>4</v>
      </c>
      <c r="H5331">
        <f t="shared" si="267"/>
        <v>16</v>
      </c>
      <c r="P5331" s="10"/>
      <c r="Q5331" s="10"/>
    </row>
    <row r="5332" spans="1:17" x14ac:dyDescent="0.25">
      <c r="A5332">
        <f t="shared" si="268"/>
        <v>0</v>
      </c>
      <c r="B5332">
        <v>2006</v>
      </c>
      <c r="C5332" t="s">
        <v>11702</v>
      </c>
      <c r="D5332" t="s">
        <v>318</v>
      </c>
      <c r="E5332" t="s">
        <v>11703</v>
      </c>
      <c r="F5332">
        <v>5</v>
      </c>
      <c r="G5332">
        <v>3</v>
      </c>
      <c r="H5332">
        <f t="shared" si="267"/>
        <v>9</v>
      </c>
      <c r="P5332" s="10"/>
      <c r="Q5332" s="10"/>
    </row>
    <row r="5333" spans="1:17" x14ac:dyDescent="0.25">
      <c r="A5333">
        <f t="shared" si="268"/>
        <v>0</v>
      </c>
      <c r="B5333">
        <v>2006</v>
      </c>
      <c r="C5333" t="s">
        <v>11704</v>
      </c>
      <c r="D5333" t="s">
        <v>392</v>
      </c>
      <c r="E5333" t="s">
        <v>11705</v>
      </c>
      <c r="F5333">
        <v>2</v>
      </c>
      <c r="G5333">
        <v>4</v>
      </c>
      <c r="H5333">
        <f t="shared" si="267"/>
        <v>16</v>
      </c>
      <c r="P5333" s="10"/>
      <c r="Q5333" s="10"/>
    </row>
    <row r="5334" spans="1:17" x14ac:dyDescent="0.25">
      <c r="A5334">
        <f t="shared" si="268"/>
        <v>0</v>
      </c>
      <c r="B5334">
        <v>2006</v>
      </c>
      <c r="C5334" t="s">
        <v>11706</v>
      </c>
      <c r="D5334" t="s">
        <v>11707</v>
      </c>
      <c r="E5334" t="s">
        <v>11708</v>
      </c>
      <c r="F5334">
        <v>4</v>
      </c>
      <c r="G5334">
        <v>4</v>
      </c>
      <c r="H5334">
        <f t="shared" si="267"/>
        <v>16</v>
      </c>
      <c r="P5334" s="10"/>
      <c r="Q5334" s="10"/>
    </row>
    <row r="5335" spans="1:17" x14ac:dyDescent="0.25">
      <c r="A5335">
        <f t="shared" si="268"/>
        <v>0</v>
      </c>
      <c r="B5335">
        <v>2006</v>
      </c>
      <c r="C5335" t="s">
        <v>11709</v>
      </c>
      <c r="D5335" t="s">
        <v>5831</v>
      </c>
      <c r="E5335" t="s">
        <v>11710</v>
      </c>
      <c r="F5335">
        <v>2</v>
      </c>
      <c r="G5335">
        <v>4</v>
      </c>
      <c r="H5335">
        <f t="shared" si="267"/>
        <v>16</v>
      </c>
      <c r="P5335" s="10"/>
      <c r="Q5335" s="10"/>
    </row>
    <row r="5336" spans="1:17" x14ac:dyDescent="0.25">
      <c r="A5336">
        <f t="shared" si="268"/>
        <v>0</v>
      </c>
      <c r="B5336">
        <v>2006</v>
      </c>
      <c r="C5336" t="s">
        <v>11711</v>
      </c>
      <c r="D5336" t="s">
        <v>11712</v>
      </c>
      <c r="E5336" t="s">
        <v>11713</v>
      </c>
      <c r="F5336">
        <v>3</v>
      </c>
      <c r="G5336">
        <v>3</v>
      </c>
      <c r="H5336">
        <f t="shared" si="267"/>
        <v>9</v>
      </c>
      <c r="P5336" s="10"/>
      <c r="Q5336" s="10"/>
    </row>
    <row r="5337" spans="1:17" x14ac:dyDescent="0.25">
      <c r="A5337">
        <f t="shared" si="268"/>
        <v>0</v>
      </c>
      <c r="B5337">
        <v>2006</v>
      </c>
      <c r="C5337" t="s">
        <v>11714</v>
      </c>
      <c r="D5337" t="s">
        <v>3082</v>
      </c>
      <c r="E5337" t="s">
        <v>11715</v>
      </c>
      <c r="F5337">
        <v>2</v>
      </c>
      <c r="G5337">
        <v>4</v>
      </c>
      <c r="H5337">
        <f t="shared" si="267"/>
        <v>16</v>
      </c>
      <c r="P5337" s="10"/>
      <c r="Q5337" s="10"/>
    </row>
    <row r="5338" spans="1:17" x14ac:dyDescent="0.25">
      <c r="A5338">
        <f t="shared" si="268"/>
        <v>0</v>
      </c>
      <c r="B5338">
        <v>2006</v>
      </c>
      <c r="C5338" t="s">
        <v>11716</v>
      </c>
      <c r="D5338" t="s">
        <v>4124</v>
      </c>
      <c r="E5338" t="s">
        <v>11717</v>
      </c>
      <c r="F5338">
        <v>2</v>
      </c>
      <c r="G5338">
        <v>3</v>
      </c>
      <c r="H5338">
        <f t="shared" si="267"/>
        <v>9</v>
      </c>
      <c r="P5338" s="10"/>
      <c r="Q5338" s="10"/>
    </row>
    <row r="5339" spans="1:17" x14ac:dyDescent="0.25">
      <c r="A5339">
        <f t="shared" si="268"/>
        <v>0</v>
      </c>
      <c r="B5339">
        <v>2006</v>
      </c>
      <c r="C5339" t="s">
        <v>11718</v>
      </c>
      <c r="D5339" t="s">
        <v>1186</v>
      </c>
      <c r="E5339" t="s">
        <v>11719</v>
      </c>
      <c r="F5339">
        <v>3</v>
      </c>
      <c r="G5339">
        <v>3</v>
      </c>
      <c r="H5339">
        <f t="shared" si="267"/>
        <v>9</v>
      </c>
      <c r="P5339" s="10"/>
      <c r="Q5339" s="10"/>
    </row>
    <row r="5340" spans="1:17" x14ac:dyDescent="0.25">
      <c r="A5340">
        <f t="shared" si="268"/>
        <v>0</v>
      </c>
      <c r="B5340">
        <v>2006</v>
      </c>
      <c r="C5340" t="s">
        <v>11720</v>
      </c>
      <c r="D5340" t="s">
        <v>312</v>
      </c>
      <c r="E5340" t="s">
        <v>11721</v>
      </c>
      <c r="F5340">
        <v>3</v>
      </c>
      <c r="G5340">
        <v>3</v>
      </c>
      <c r="H5340">
        <f t="shared" si="267"/>
        <v>9</v>
      </c>
      <c r="P5340" s="10"/>
      <c r="Q5340" s="10"/>
    </row>
    <row r="5341" spans="1:17" x14ac:dyDescent="0.25">
      <c r="A5341">
        <f t="shared" si="268"/>
        <v>0</v>
      </c>
      <c r="B5341">
        <v>2006</v>
      </c>
      <c r="C5341" t="s">
        <v>11722</v>
      </c>
      <c r="D5341" t="s">
        <v>353</v>
      </c>
      <c r="E5341" t="s">
        <v>11723</v>
      </c>
      <c r="F5341">
        <v>2</v>
      </c>
      <c r="G5341">
        <v>4</v>
      </c>
      <c r="H5341">
        <f t="shared" si="267"/>
        <v>16</v>
      </c>
      <c r="P5341" s="10"/>
      <c r="Q5341" s="10"/>
    </row>
    <row r="5342" spans="1:17" x14ac:dyDescent="0.25">
      <c r="A5342">
        <f t="shared" si="268"/>
        <v>0</v>
      </c>
      <c r="B5342">
        <v>2006</v>
      </c>
      <c r="C5342" t="s">
        <v>11724</v>
      </c>
      <c r="D5342" t="s">
        <v>1276</v>
      </c>
      <c r="E5342" t="s">
        <v>11725</v>
      </c>
      <c r="F5342">
        <v>3</v>
      </c>
      <c r="G5342">
        <v>2</v>
      </c>
      <c r="H5342">
        <f t="shared" si="267"/>
        <v>4</v>
      </c>
      <c r="P5342" s="10"/>
      <c r="Q5342" s="10"/>
    </row>
    <row r="5343" spans="1:17" x14ac:dyDescent="0.25">
      <c r="A5343">
        <f t="shared" si="268"/>
        <v>0</v>
      </c>
      <c r="B5343">
        <v>2006</v>
      </c>
      <c r="C5343" t="s">
        <v>11726</v>
      </c>
      <c r="D5343" t="s">
        <v>327</v>
      </c>
      <c r="E5343" t="s">
        <v>11727</v>
      </c>
      <c r="F5343">
        <v>2</v>
      </c>
      <c r="G5343">
        <v>3</v>
      </c>
      <c r="H5343">
        <f t="shared" si="267"/>
        <v>9</v>
      </c>
      <c r="P5343" s="10"/>
      <c r="Q5343" s="10"/>
    </row>
    <row r="5344" spans="1:17" x14ac:dyDescent="0.25">
      <c r="A5344">
        <f t="shared" si="268"/>
        <v>0</v>
      </c>
      <c r="B5344">
        <v>2006</v>
      </c>
      <c r="C5344" t="s">
        <v>11728</v>
      </c>
      <c r="D5344" t="s">
        <v>2640</v>
      </c>
      <c r="E5344" t="s">
        <v>11729</v>
      </c>
      <c r="F5344">
        <v>3</v>
      </c>
      <c r="G5344">
        <v>3</v>
      </c>
      <c r="H5344">
        <f t="shared" si="267"/>
        <v>9</v>
      </c>
      <c r="P5344" s="10"/>
      <c r="Q5344" s="10"/>
    </row>
    <row r="5345" spans="1:17" x14ac:dyDescent="0.25">
      <c r="A5345">
        <f t="shared" si="268"/>
        <v>0</v>
      </c>
      <c r="B5345">
        <v>2006</v>
      </c>
      <c r="C5345" t="s">
        <v>11730</v>
      </c>
      <c r="D5345" t="s">
        <v>5208</v>
      </c>
      <c r="E5345" t="s">
        <v>11731</v>
      </c>
      <c r="F5345">
        <v>3</v>
      </c>
      <c r="G5345">
        <v>4</v>
      </c>
      <c r="H5345">
        <f t="shared" si="267"/>
        <v>16</v>
      </c>
      <c r="P5345" s="10"/>
      <c r="Q5345" s="10"/>
    </row>
    <row r="5346" spans="1:17" x14ac:dyDescent="0.25">
      <c r="A5346">
        <f t="shared" si="268"/>
        <v>0</v>
      </c>
      <c r="B5346">
        <v>2006</v>
      </c>
      <c r="C5346" t="s">
        <v>11732</v>
      </c>
      <c r="D5346" t="s">
        <v>2462</v>
      </c>
      <c r="E5346" t="s">
        <v>11733</v>
      </c>
      <c r="F5346">
        <v>4</v>
      </c>
      <c r="G5346">
        <v>4</v>
      </c>
      <c r="H5346">
        <f t="shared" si="267"/>
        <v>16</v>
      </c>
      <c r="P5346" s="10"/>
      <c r="Q5346" s="10"/>
    </row>
    <row r="5347" spans="1:17" x14ac:dyDescent="0.25">
      <c r="A5347">
        <f t="shared" si="268"/>
        <v>0</v>
      </c>
      <c r="B5347">
        <v>2006</v>
      </c>
      <c r="C5347" t="s">
        <v>11734</v>
      </c>
      <c r="D5347" t="s">
        <v>754</v>
      </c>
      <c r="E5347" t="s">
        <v>11735</v>
      </c>
      <c r="F5347">
        <v>3</v>
      </c>
      <c r="G5347">
        <v>3</v>
      </c>
      <c r="H5347">
        <f t="shared" si="267"/>
        <v>9</v>
      </c>
      <c r="P5347" s="10"/>
      <c r="Q5347" s="10"/>
    </row>
    <row r="5348" spans="1:17" x14ac:dyDescent="0.25">
      <c r="A5348">
        <f t="shared" si="268"/>
        <v>0</v>
      </c>
      <c r="B5348">
        <v>2006</v>
      </c>
      <c r="C5348" t="s">
        <v>11736</v>
      </c>
      <c r="D5348" t="s">
        <v>10164</v>
      </c>
      <c r="E5348" t="s">
        <v>11737</v>
      </c>
      <c r="F5348">
        <v>3</v>
      </c>
      <c r="G5348">
        <v>3</v>
      </c>
      <c r="H5348">
        <f t="shared" si="267"/>
        <v>9</v>
      </c>
      <c r="P5348" s="10"/>
      <c r="Q5348" s="10"/>
    </row>
    <row r="5349" spans="1:17" x14ac:dyDescent="0.25">
      <c r="A5349">
        <f t="shared" si="268"/>
        <v>0</v>
      </c>
      <c r="B5349">
        <v>2006</v>
      </c>
      <c r="C5349" t="s">
        <v>11738</v>
      </c>
      <c r="D5349" t="s">
        <v>5926</v>
      </c>
      <c r="E5349" t="s">
        <v>11739</v>
      </c>
      <c r="F5349">
        <v>4</v>
      </c>
      <c r="G5349">
        <v>4</v>
      </c>
      <c r="H5349">
        <f t="shared" si="267"/>
        <v>16</v>
      </c>
      <c r="P5349" s="10"/>
      <c r="Q5349" s="10"/>
    </row>
    <row r="5350" spans="1:17" x14ac:dyDescent="0.25">
      <c r="A5350">
        <f t="shared" si="268"/>
        <v>0</v>
      </c>
      <c r="B5350">
        <v>2006</v>
      </c>
      <c r="C5350" t="s">
        <v>11740</v>
      </c>
      <c r="D5350" t="s">
        <v>11741</v>
      </c>
      <c r="E5350" t="s">
        <v>11742</v>
      </c>
      <c r="F5350">
        <v>4</v>
      </c>
      <c r="G5350">
        <v>4</v>
      </c>
      <c r="H5350">
        <f t="shared" si="267"/>
        <v>16</v>
      </c>
      <c r="P5350" s="10"/>
      <c r="Q5350" s="10"/>
    </row>
    <row r="5351" spans="1:17" x14ac:dyDescent="0.25">
      <c r="A5351">
        <f t="shared" si="268"/>
        <v>0</v>
      </c>
      <c r="B5351">
        <v>2006</v>
      </c>
      <c r="C5351" t="s">
        <v>11743</v>
      </c>
      <c r="D5351" t="s">
        <v>392</v>
      </c>
      <c r="E5351" t="s">
        <v>11744</v>
      </c>
      <c r="F5351">
        <v>2</v>
      </c>
      <c r="G5351">
        <v>4</v>
      </c>
      <c r="H5351">
        <f t="shared" si="267"/>
        <v>16</v>
      </c>
      <c r="P5351" s="10"/>
      <c r="Q5351" s="10"/>
    </row>
    <row r="5352" spans="1:17" x14ac:dyDescent="0.25">
      <c r="A5352">
        <f t="shared" si="268"/>
        <v>0</v>
      </c>
      <c r="B5352">
        <v>2006</v>
      </c>
      <c r="C5352" t="s">
        <v>11745</v>
      </c>
      <c r="D5352" t="s">
        <v>11746</v>
      </c>
      <c r="E5352" t="s">
        <v>11747</v>
      </c>
      <c r="F5352">
        <v>4</v>
      </c>
      <c r="G5352">
        <v>5</v>
      </c>
      <c r="H5352">
        <f t="shared" si="267"/>
        <v>25</v>
      </c>
      <c r="P5352" s="10"/>
      <c r="Q5352" s="10"/>
    </row>
    <row r="5353" spans="1:17" x14ac:dyDescent="0.25">
      <c r="A5353">
        <f t="shared" si="268"/>
        <v>0</v>
      </c>
      <c r="B5353">
        <v>2006</v>
      </c>
      <c r="C5353" t="s">
        <v>11748</v>
      </c>
      <c r="D5353" t="s">
        <v>5504</v>
      </c>
      <c r="E5353" t="s">
        <v>11749</v>
      </c>
      <c r="F5353">
        <v>2</v>
      </c>
      <c r="G5353">
        <v>4</v>
      </c>
      <c r="H5353">
        <f t="shared" si="267"/>
        <v>16</v>
      </c>
      <c r="P5353" s="10"/>
      <c r="Q5353" s="10"/>
    </row>
    <row r="5354" spans="1:17" x14ac:dyDescent="0.25">
      <c r="A5354">
        <f t="shared" si="268"/>
        <v>0</v>
      </c>
      <c r="B5354">
        <v>2006</v>
      </c>
      <c r="C5354" t="s">
        <v>11750</v>
      </c>
      <c r="D5354" t="s">
        <v>9655</v>
      </c>
      <c r="E5354" t="s">
        <v>11591</v>
      </c>
      <c r="F5354">
        <v>3</v>
      </c>
      <c r="G5354">
        <v>4</v>
      </c>
      <c r="H5354">
        <f t="shared" si="267"/>
        <v>16</v>
      </c>
      <c r="P5354" s="10"/>
      <c r="Q5354" s="10"/>
    </row>
    <row r="5355" spans="1:17" x14ac:dyDescent="0.25">
      <c r="A5355">
        <f t="shared" si="268"/>
        <v>0</v>
      </c>
      <c r="B5355">
        <v>2006</v>
      </c>
      <c r="C5355" t="s">
        <v>11751</v>
      </c>
      <c r="D5355" t="s">
        <v>2260</v>
      </c>
      <c r="E5355" t="s">
        <v>11752</v>
      </c>
      <c r="F5355">
        <v>2</v>
      </c>
      <c r="G5355">
        <v>3</v>
      </c>
      <c r="H5355">
        <f t="shared" si="267"/>
        <v>9</v>
      </c>
      <c r="P5355" s="10"/>
      <c r="Q5355" s="10"/>
    </row>
    <row r="5356" spans="1:17" x14ac:dyDescent="0.25">
      <c r="A5356">
        <f t="shared" si="268"/>
        <v>0</v>
      </c>
      <c r="B5356">
        <v>2006</v>
      </c>
      <c r="C5356" t="s">
        <v>11753</v>
      </c>
      <c r="D5356" t="s">
        <v>1051</v>
      </c>
      <c r="E5356" t="s">
        <v>11754</v>
      </c>
      <c r="F5356">
        <v>3</v>
      </c>
      <c r="G5356">
        <v>4</v>
      </c>
      <c r="H5356">
        <f t="shared" si="267"/>
        <v>16</v>
      </c>
      <c r="P5356" s="10"/>
      <c r="Q5356" s="10"/>
    </row>
    <row r="5357" spans="1:17" x14ac:dyDescent="0.25">
      <c r="A5357">
        <f t="shared" si="268"/>
        <v>0</v>
      </c>
      <c r="B5357">
        <v>2006</v>
      </c>
      <c r="C5357" t="s">
        <v>11755</v>
      </c>
      <c r="D5357" t="s">
        <v>8202</v>
      </c>
      <c r="E5357" t="s">
        <v>11756</v>
      </c>
      <c r="F5357">
        <v>2</v>
      </c>
      <c r="G5357">
        <v>4</v>
      </c>
      <c r="H5357">
        <f t="shared" si="267"/>
        <v>16</v>
      </c>
      <c r="P5357" s="10"/>
      <c r="Q5357" s="10"/>
    </row>
    <row r="5358" spans="1:17" x14ac:dyDescent="0.25">
      <c r="A5358">
        <f t="shared" si="268"/>
        <v>0</v>
      </c>
      <c r="B5358">
        <v>2006</v>
      </c>
      <c r="C5358" t="s">
        <v>11757</v>
      </c>
      <c r="D5358" t="s">
        <v>6517</v>
      </c>
      <c r="E5358" t="s">
        <v>11758</v>
      </c>
      <c r="F5358">
        <v>4</v>
      </c>
      <c r="G5358">
        <v>4</v>
      </c>
      <c r="H5358">
        <f t="shared" si="267"/>
        <v>16</v>
      </c>
      <c r="P5358" s="10"/>
      <c r="Q5358" s="10"/>
    </row>
    <row r="5359" spans="1:17" x14ac:dyDescent="0.25">
      <c r="A5359">
        <f t="shared" si="268"/>
        <v>0</v>
      </c>
      <c r="B5359">
        <v>2006</v>
      </c>
      <c r="C5359" t="s">
        <v>11759</v>
      </c>
      <c r="D5359" t="s">
        <v>993</v>
      </c>
      <c r="E5359" t="s">
        <v>11760</v>
      </c>
      <c r="F5359">
        <v>2</v>
      </c>
      <c r="G5359">
        <v>4</v>
      </c>
      <c r="H5359">
        <f t="shared" si="267"/>
        <v>16</v>
      </c>
      <c r="P5359" s="10"/>
      <c r="Q5359" s="10"/>
    </row>
    <row r="5360" spans="1:17" x14ac:dyDescent="0.25">
      <c r="A5360">
        <f t="shared" si="268"/>
        <v>0</v>
      </c>
      <c r="B5360">
        <v>2006</v>
      </c>
      <c r="C5360" t="s">
        <v>11761</v>
      </c>
      <c r="D5360" t="s">
        <v>9674</v>
      </c>
      <c r="E5360" t="s">
        <v>11762</v>
      </c>
      <c r="F5360">
        <v>4</v>
      </c>
      <c r="G5360">
        <v>2</v>
      </c>
      <c r="H5360">
        <f t="shared" si="267"/>
        <v>4</v>
      </c>
      <c r="P5360" s="10"/>
      <c r="Q5360" s="10"/>
    </row>
    <row r="5361" spans="1:17" x14ac:dyDescent="0.25">
      <c r="A5361">
        <f t="shared" si="268"/>
        <v>0</v>
      </c>
      <c r="B5361">
        <v>2006</v>
      </c>
      <c r="C5361" t="s">
        <v>11763</v>
      </c>
      <c r="D5361" t="s">
        <v>779</v>
      </c>
      <c r="E5361" t="s">
        <v>11764</v>
      </c>
      <c r="F5361">
        <v>2</v>
      </c>
      <c r="G5361">
        <v>4</v>
      </c>
      <c r="H5361">
        <f t="shared" si="267"/>
        <v>16</v>
      </c>
      <c r="P5361" s="10"/>
      <c r="Q5361" s="10"/>
    </row>
    <row r="5362" spans="1:17" x14ac:dyDescent="0.25">
      <c r="A5362">
        <f t="shared" si="268"/>
        <v>0</v>
      </c>
      <c r="B5362">
        <v>2006</v>
      </c>
      <c r="C5362" t="s">
        <v>11765</v>
      </c>
      <c r="D5362" t="s">
        <v>11766</v>
      </c>
      <c r="E5362" t="s">
        <v>11767</v>
      </c>
      <c r="F5362">
        <v>2</v>
      </c>
      <c r="G5362">
        <v>4</v>
      </c>
      <c r="H5362">
        <f t="shared" si="267"/>
        <v>16</v>
      </c>
      <c r="P5362" s="10"/>
      <c r="Q5362" s="10"/>
    </row>
    <row r="5363" spans="1:17" x14ac:dyDescent="0.25">
      <c r="A5363">
        <f t="shared" si="268"/>
        <v>0</v>
      </c>
      <c r="B5363">
        <v>2006</v>
      </c>
      <c r="C5363" t="s">
        <v>11768</v>
      </c>
      <c r="D5363" t="s">
        <v>327</v>
      </c>
      <c r="E5363" t="s">
        <v>11769</v>
      </c>
      <c r="F5363">
        <v>2</v>
      </c>
      <c r="G5363">
        <v>4</v>
      </c>
      <c r="H5363">
        <f t="shared" si="267"/>
        <v>16</v>
      </c>
      <c r="P5363" s="10"/>
      <c r="Q5363" s="10"/>
    </row>
    <row r="5364" spans="1:17" x14ac:dyDescent="0.25">
      <c r="A5364">
        <f t="shared" si="268"/>
        <v>0</v>
      </c>
      <c r="B5364">
        <v>2006</v>
      </c>
      <c r="C5364" t="s">
        <v>11770</v>
      </c>
      <c r="D5364" t="s">
        <v>3742</v>
      </c>
      <c r="E5364" t="s">
        <v>11771</v>
      </c>
      <c r="F5364">
        <v>5</v>
      </c>
      <c r="G5364">
        <v>4</v>
      </c>
      <c r="H5364">
        <f t="shared" ref="H5364:H5427" si="269">G5364^2</f>
        <v>16</v>
      </c>
      <c r="P5364" s="10"/>
      <c r="Q5364" s="10"/>
    </row>
    <row r="5365" spans="1:17" x14ac:dyDescent="0.25">
      <c r="A5365">
        <f t="shared" ref="A5365:A5428" si="270">IF(C5365=C5364,1,0)</f>
        <v>0</v>
      </c>
      <c r="B5365">
        <v>2006</v>
      </c>
      <c r="C5365" t="s">
        <v>11772</v>
      </c>
      <c r="D5365" t="s">
        <v>376</v>
      </c>
      <c r="E5365" t="s">
        <v>11773</v>
      </c>
      <c r="F5365">
        <v>3</v>
      </c>
      <c r="G5365">
        <v>3</v>
      </c>
      <c r="H5365">
        <f t="shared" si="269"/>
        <v>9</v>
      </c>
      <c r="P5365" s="10"/>
      <c r="Q5365" s="10"/>
    </row>
    <row r="5366" spans="1:17" x14ac:dyDescent="0.25">
      <c r="A5366">
        <f t="shared" si="270"/>
        <v>0</v>
      </c>
      <c r="B5366">
        <v>2006</v>
      </c>
      <c r="C5366" t="s">
        <v>11774</v>
      </c>
      <c r="D5366" t="s">
        <v>324</v>
      </c>
      <c r="E5366" t="s">
        <v>11775</v>
      </c>
      <c r="F5366">
        <v>2</v>
      </c>
      <c r="G5366">
        <v>2</v>
      </c>
      <c r="H5366">
        <f t="shared" si="269"/>
        <v>4</v>
      </c>
      <c r="P5366" s="10"/>
      <c r="Q5366" s="10"/>
    </row>
    <row r="5367" spans="1:17" x14ac:dyDescent="0.25">
      <c r="A5367">
        <f t="shared" si="270"/>
        <v>0</v>
      </c>
      <c r="B5367">
        <v>2006</v>
      </c>
      <c r="C5367" t="s">
        <v>11776</v>
      </c>
      <c r="D5367" t="s">
        <v>7274</v>
      </c>
      <c r="E5367" t="s">
        <v>11777</v>
      </c>
      <c r="F5367">
        <v>2</v>
      </c>
      <c r="G5367">
        <v>4</v>
      </c>
      <c r="H5367">
        <f t="shared" si="269"/>
        <v>16</v>
      </c>
      <c r="P5367" s="10"/>
      <c r="Q5367" s="10"/>
    </row>
    <row r="5368" spans="1:17" x14ac:dyDescent="0.25">
      <c r="A5368">
        <f t="shared" si="270"/>
        <v>0</v>
      </c>
      <c r="B5368">
        <v>2006</v>
      </c>
      <c r="C5368" t="s">
        <v>11778</v>
      </c>
      <c r="D5368" t="s">
        <v>688</v>
      </c>
      <c r="E5368" t="s">
        <v>11779</v>
      </c>
      <c r="F5368">
        <v>3</v>
      </c>
      <c r="G5368">
        <v>4</v>
      </c>
      <c r="H5368">
        <f t="shared" si="269"/>
        <v>16</v>
      </c>
      <c r="P5368" s="10"/>
      <c r="Q5368" s="10"/>
    </row>
    <row r="5369" spans="1:17" x14ac:dyDescent="0.25">
      <c r="A5369">
        <f t="shared" si="270"/>
        <v>0</v>
      </c>
      <c r="B5369">
        <v>2006</v>
      </c>
      <c r="C5369" t="s">
        <v>11780</v>
      </c>
      <c r="D5369" t="s">
        <v>3776</v>
      </c>
      <c r="E5369" t="s">
        <v>11781</v>
      </c>
      <c r="F5369">
        <v>3</v>
      </c>
      <c r="G5369">
        <v>2</v>
      </c>
      <c r="H5369">
        <f t="shared" si="269"/>
        <v>4</v>
      </c>
      <c r="P5369" s="10"/>
      <c r="Q5369" s="10"/>
    </row>
    <row r="5370" spans="1:17" x14ac:dyDescent="0.25">
      <c r="A5370">
        <f t="shared" si="270"/>
        <v>0</v>
      </c>
      <c r="B5370">
        <v>2006</v>
      </c>
      <c r="C5370" t="s">
        <v>11782</v>
      </c>
      <c r="D5370" t="s">
        <v>1276</v>
      </c>
      <c r="E5370" t="s">
        <v>11783</v>
      </c>
      <c r="F5370">
        <v>3</v>
      </c>
      <c r="G5370">
        <v>1</v>
      </c>
      <c r="H5370">
        <f t="shared" si="269"/>
        <v>1</v>
      </c>
      <c r="P5370" s="10"/>
      <c r="Q5370" s="10"/>
    </row>
    <row r="5371" spans="1:17" x14ac:dyDescent="0.25">
      <c r="A5371">
        <f t="shared" si="270"/>
        <v>0</v>
      </c>
      <c r="B5371">
        <v>2006</v>
      </c>
      <c r="C5371" t="s">
        <v>11784</v>
      </c>
      <c r="D5371" t="s">
        <v>5504</v>
      </c>
      <c r="E5371" t="s">
        <v>11785</v>
      </c>
      <c r="F5371">
        <v>2</v>
      </c>
      <c r="G5371">
        <v>3</v>
      </c>
      <c r="H5371">
        <f t="shared" si="269"/>
        <v>9</v>
      </c>
      <c r="P5371" s="10"/>
      <c r="Q5371" s="10"/>
    </row>
    <row r="5372" spans="1:17" x14ac:dyDescent="0.25">
      <c r="A5372">
        <f t="shared" si="270"/>
        <v>0</v>
      </c>
      <c r="B5372">
        <v>2006</v>
      </c>
      <c r="C5372" t="s">
        <v>11786</v>
      </c>
      <c r="D5372" t="s">
        <v>3790</v>
      </c>
      <c r="E5372" t="s">
        <v>11787</v>
      </c>
      <c r="F5372">
        <v>2</v>
      </c>
      <c r="G5372">
        <v>4</v>
      </c>
      <c r="H5372">
        <f t="shared" si="269"/>
        <v>16</v>
      </c>
      <c r="P5372" s="10"/>
      <c r="Q5372" s="10"/>
    </row>
    <row r="5373" spans="1:17" x14ac:dyDescent="0.25">
      <c r="A5373">
        <f t="shared" si="270"/>
        <v>0</v>
      </c>
      <c r="B5373">
        <v>2006</v>
      </c>
      <c r="C5373" t="s">
        <v>11788</v>
      </c>
      <c r="D5373" t="s">
        <v>1965</v>
      </c>
      <c r="E5373" t="s">
        <v>11789</v>
      </c>
      <c r="F5373">
        <v>2</v>
      </c>
      <c r="G5373">
        <v>4</v>
      </c>
      <c r="H5373">
        <f t="shared" si="269"/>
        <v>16</v>
      </c>
      <c r="P5373" s="10"/>
      <c r="Q5373" s="10"/>
    </row>
    <row r="5374" spans="1:17" x14ac:dyDescent="0.25">
      <c r="A5374">
        <f t="shared" si="270"/>
        <v>0</v>
      </c>
      <c r="B5374">
        <v>2006</v>
      </c>
      <c r="C5374" t="s">
        <v>11790</v>
      </c>
      <c r="D5374" t="s">
        <v>312</v>
      </c>
      <c r="E5374" t="s">
        <v>11791</v>
      </c>
      <c r="F5374">
        <v>4</v>
      </c>
      <c r="G5374">
        <v>4</v>
      </c>
      <c r="H5374">
        <f t="shared" si="269"/>
        <v>16</v>
      </c>
      <c r="P5374" s="10"/>
      <c r="Q5374" s="10"/>
    </row>
    <row r="5375" spans="1:17" x14ac:dyDescent="0.25">
      <c r="A5375">
        <f t="shared" si="270"/>
        <v>0</v>
      </c>
      <c r="B5375">
        <v>2006</v>
      </c>
      <c r="C5375" t="s">
        <v>11792</v>
      </c>
      <c r="D5375" t="s">
        <v>2374</v>
      </c>
      <c r="E5375" t="s">
        <v>11793</v>
      </c>
      <c r="F5375">
        <v>2</v>
      </c>
      <c r="G5375">
        <v>4</v>
      </c>
      <c r="H5375">
        <f t="shared" si="269"/>
        <v>16</v>
      </c>
      <c r="P5375" s="10"/>
      <c r="Q5375" s="10"/>
    </row>
    <row r="5376" spans="1:17" x14ac:dyDescent="0.25">
      <c r="A5376">
        <f t="shared" si="270"/>
        <v>0</v>
      </c>
      <c r="B5376">
        <v>2006</v>
      </c>
      <c r="C5376" t="s">
        <v>11794</v>
      </c>
      <c r="D5376" t="s">
        <v>558</v>
      </c>
      <c r="E5376" t="s">
        <v>11795</v>
      </c>
      <c r="F5376">
        <v>2</v>
      </c>
      <c r="G5376">
        <v>4</v>
      </c>
      <c r="H5376">
        <f t="shared" si="269"/>
        <v>16</v>
      </c>
      <c r="P5376" s="10"/>
      <c r="Q5376" s="10"/>
    </row>
    <row r="5377" spans="1:17" x14ac:dyDescent="0.25">
      <c r="A5377">
        <f t="shared" si="270"/>
        <v>0</v>
      </c>
      <c r="B5377">
        <v>2006</v>
      </c>
      <c r="C5377" t="s">
        <v>11796</v>
      </c>
      <c r="D5377" t="s">
        <v>11797</v>
      </c>
      <c r="E5377" t="s">
        <v>11798</v>
      </c>
      <c r="F5377">
        <v>2</v>
      </c>
      <c r="G5377">
        <v>4</v>
      </c>
      <c r="H5377">
        <f t="shared" si="269"/>
        <v>16</v>
      </c>
      <c r="P5377" s="10"/>
      <c r="Q5377" s="10"/>
    </row>
    <row r="5378" spans="1:17" x14ac:dyDescent="0.25">
      <c r="A5378">
        <f t="shared" si="270"/>
        <v>0</v>
      </c>
      <c r="B5378">
        <v>2006</v>
      </c>
      <c r="C5378" t="s">
        <v>11799</v>
      </c>
      <c r="D5378" t="s">
        <v>312</v>
      </c>
      <c r="E5378" t="s">
        <v>11800</v>
      </c>
      <c r="F5378">
        <v>2</v>
      </c>
      <c r="G5378">
        <v>4</v>
      </c>
      <c r="H5378">
        <f t="shared" si="269"/>
        <v>16</v>
      </c>
      <c r="P5378" s="10"/>
      <c r="Q5378" s="10"/>
    </row>
    <row r="5379" spans="1:17" x14ac:dyDescent="0.25">
      <c r="A5379">
        <f t="shared" si="270"/>
        <v>0</v>
      </c>
      <c r="B5379">
        <v>2006</v>
      </c>
      <c r="C5379" t="s">
        <v>11801</v>
      </c>
      <c r="D5379" t="s">
        <v>795</v>
      </c>
      <c r="E5379" t="s">
        <v>11802</v>
      </c>
      <c r="F5379">
        <v>2</v>
      </c>
      <c r="G5379">
        <v>4</v>
      </c>
      <c r="H5379">
        <f t="shared" si="269"/>
        <v>16</v>
      </c>
      <c r="P5379" s="10"/>
      <c r="Q5379" s="10"/>
    </row>
    <row r="5380" spans="1:17" x14ac:dyDescent="0.25">
      <c r="A5380">
        <f t="shared" si="270"/>
        <v>0</v>
      </c>
      <c r="B5380">
        <v>2006</v>
      </c>
      <c r="C5380" t="s">
        <v>11803</v>
      </c>
      <c r="D5380" t="s">
        <v>736</v>
      </c>
      <c r="E5380" t="s">
        <v>11804</v>
      </c>
      <c r="F5380">
        <v>2</v>
      </c>
      <c r="G5380">
        <v>3</v>
      </c>
      <c r="H5380">
        <f t="shared" si="269"/>
        <v>9</v>
      </c>
      <c r="P5380" s="10"/>
      <c r="Q5380" s="10"/>
    </row>
    <row r="5381" spans="1:17" x14ac:dyDescent="0.25">
      <c r="A5381">
        <f t="shared" si="270"/>
        <v>0</v>
      </c>
      <c r="B5381">
        <v>2006</v>
      </c>
      <c r="C5381" t="s">
        <v>11805</v>
      </c>
      <c r="D5381" t="s">
        <v>2941</v>
      </c>
      <c r="E5381" t="s">
        <v>11806</v>
      </c>
      <c r="F5381">
        <v>5</v>
      </c>
      <c r="G5381">
        <v>4</v>
      </c>
      <c r="H5381">
        <f t="shared" si="269"/>
        <v>16</v>
      </c>
      <c r="P5381" s="10"/>
      <c r="Q5381" s="10"/>
    </row>
    <row r="5382" spans="1:17" x14ac:dyDescent="0.25">
      <c r="A5382">
        <f t="shared" si="270"/>
        <v>0</v>
      </c>
      <c r="B5382">
        <v>2006</v>
      </c>
      <c r="C5382" t="s">
        <v>11807</v>
      </c>
      <c r="D5382" t="s">
        <v>1939</v>
      </c>
      <c r="E5382" t="s">
        <v>11808</v>
      </c>
      <c r="F5382">
        <v>3</v>
      </c>
      <c r="G5382">
        <v>3</v>
      </c>
      <c r="H5382">
        <f t="shared" si="269"/>
        <v>9</v>
      </c>
      <c r="P5382" s="10"/>
      <c r="Q5382" s="10"/>
    </row>
    <row r="5383" spans="1:17" x14ac:dyDescent="0.25">
      <c r="A5383">
        <f t="shared" si="270"/>
        <v>0</v>
      </c>
      <c r="B5383">
        <v>2006</v>
      </c>
      <c r="C5383" t="s">
        <v>11809</v>
      </c>
      <c r="D5383" t="s">
        <v>364</v>
      </c>
      <c r="E5383" t="s">
        <v>11810</v>
      </c>
      <c r="F5383">
        <v>3</v>
      </c>
      <c r="G5383">
        <v>2</v>
      </c>
      <c r="H5383">
        <f t="shared" si="269"/>
        <v>4</v>
      </c>
      <c r="P5383" s="10"/>
      <c r="Q5383" s="10"/>
    </row>
    <row r="5384" spans="1:17" x14ac:dyDescent="0.25">
      <c r="A5384">
        <f t="shared" si="270"/>
        <v>0</v>
      </c>
      <c r="B5384">
        <v>2006</v>
      </c>
      <c r="C5384" t="s">
        <v>11811</v>
      </c>
      <c r="D5384" t="s">
        <v>5676</v>
      </c>
      <c r="E5384" t="s">
        <v>11812</v>
      </c>
      <c r="F5384">
        <v>2</v>
      </c>
      <c r="G5384">
        <v>3</v>
      </c>
      <c r="H5384">
        <f t="shared" si="269"/>
        <v>9</v>
      </c>
      <c r="P5384" s="10"/>
      <c r="Q5384" s="10"/>
    </row>
    <row r="5385" spans="1:17" x14ac:dyDescent="0.25">
      <c r="A5385">
        <f t="shared" si="270"/>
        <v>0</v>
      </c>
      <c r="B5385">
        <v>2006</v>
      </c>
      <c r="C5385" t="s">
        <v>11813</v>
      </c>
      <c r="D5385" t="s">
        <v>327</v>
      </c>
      <c r="E5385" t="s">
        <v>11814</v>
      </c>
      <c r="F5385">
        <v>3</v>
      </c>
      <c r="G5385">
        <v>3</v>
      </c>
      <c r="H5385">
        <f t="shared" si="269"/>
        <v>9</v>
      </c>
      <c r="P5385" s="10"/>
      <c r="Q5385" s="10"/>
    </row>
    <row r="5386" spans="1:17" x14ac:dyDescent="0.25">
      <c r="A5386">
        <f t="shared" si="270"/>
        <v>0</v>
      </c>
      <c r="B5386">
        <v>2006</v>
      </c>
      <c r="C5386" t="s">
        <v>11815</v>
      </c>
      <c r="D5386" t="s">
        <v>2459</v>
      </c>
      <c r="E5386" t="s">
        <v>11816</v>
      </c>
      <c r="F5386">
        <v>2</v>
      </c>
      <c r="G5386">
        <v>4</v>
      </c>
      <c r="H5386">
        <f t="shared" si="269"/>
        <v>16</v>
      </c>
      <c r="P5386" s="10"/>
      <c r="Q5386" s="10"/>
    </row>
    <row r="5387" spans="1:17" x14ac:dyDescent="0.25">
      <c r="A5387">
        <f t="shared" si="270"/>
        <v>0</v>
      </c>
      <c r="B5387">
        <v>2006</v>
      </c>
      <c r="C5387" t="s">
        <v>11817</v>
      </c>
      <c r="D5387" t="s">
        <v>2041</v>
      </c>
      <c r="E5387" t="s">
        <v>11818</v>
      </c>
      <c r="F5387">
        <v>2</v>
      </c>
      <c r="G5387">
        <v>4</v>
      </c>
      <c r="H5387">
        <f t="shared" si="269"/>
        <v>16</v>
      </c>
      <c r="P5387" s="10"/>
      <c r="Q5387" s="10"/>
    </row>
    <row r="5388" spans="1:17" x14ac:dyDescent="0.25">
      <c r="A5388">
        <f t="shared" si="270"/>
        <v>0</v>
      </c>
      <c r="B5388">
        <v>2006</v>
      </c>
      <c r="C5388" t="s">
        <v>11819</v>
      </c>
      <c r="D5388" t="s">
        <v>795</v>
      </c>
      <c r="E5388" t="s">
        <v>11820</v>
      </c>
      <c r="F5388">
        <v>2</v>
      </c>
      <c r="G5388">
        <v>4</v>
      </c>
      <c r="H5388">
        <f t="shared" si="269"/>
        <v>16</v>
      </c>
      <c r="P5388" s="10"/>
      <c r="Q5388" s="10"/>
    </row>
    <row r="5389" spans="1:17" x14ac:dyDescent="0.25">
      <c r="A5389">
        <f t="shared" si="270"/>
        <v>0</v>
      </c>
      <c r="B5389">
        <v>2006</v>
      </c>
      <c r="C5389" t="s">
        <v>11821</v>
      </c>
      <c r="D5389" t="s">
        <v>2367</v>
      </c>
      <c r="E5389" t="s">
        <v>11822</v>
      </c>
      <c r="F5389">
        <v>4</v>
      </c>
      <c r="G5389">
        <v>4</v>
      </c>
      <c r="H5389">
        <f t="shared" si="269"/>
        <v>16</v>
      </c>
      <c r="P5389" s="10"/>
      <c r="Q5389" s="10"/>
    </row>
    <row r="5390" spans="1:17" x14ac:dyDescent="0.25">
      <c r="A5390">
        <f t="shared" si="270"/>
        <v>0</v>
      </c>
      <c r="B5390">
        <v>2006</v>
      </c>
      <c r="C5390" t="s">
        <v>11823</v>
      </c>
      <c r="D5390" t="s">
        <v>843</v>
      </c>
      <c r="E5390" t="s">
        <v>11824</v>
      </c>
      <c r="F5390">
        <v>5</v>
      </c>
      <c r="G5390">
        <v>4</v>
      </c>
      <c r="H5390">
        <f t="shared" si="269"/>
        <v>16</v>
      </c>
      <c r="P5390" s="10"/>
      <c r="Q5390" s="10"/>
    </row>
    <row r="5391" spans="1:17" x14ac:dyDescent="0.25">
      <c r="A5391">
        <f t="shared" si="270"/>
        <v>0</v>
      </c>
      <c r="B5391">
        <v>2006</v>
      </c>
      <c r="C5391" t="s">
        <v>11825</v>
      </c>
      <c r="D5391" t="s">
        <v>327</v>
      </c>
      <c r="E5391" t="s">
        <v>11826</v>
      </c>
      <c r="F5391">
        <v>4</v>
      </c>
      <c r="G5391">
        <v>4</v>
      </c>
      <c r="H5391">
        <f t="shared" si="269"/>
        <v>16</v>
      </c>
      <c r="P5391" s="10"/>
      <c r="Q5391" s="10"/>
    </row>
    <row r="5392" spans="1:17" x14ac:dyDescent="0.25">
      <c r="A5392">
        <f t="shared" si="270"/>
        <v>0</v>
      </c>
      <c r="B5392">
        <v>2006</v>
      </c>
      <c r="C5392" t="s">
        <v>11827</v>
      </c>
      <c r="D5392" t="s">
        <v>1376</v>
      </c>
      <c r="E5392" t="s">
        <v>11828</v>
      </c>
      <c r="F5392">
        <v>2</v>
      </c>
      <c r="G5392">
        <v>3</v>
      </c>
      <c r="H5392">
        <f t="shared" si="269"/>
        <v>9</v>
      </c>
      <c r="P5392" s="10"/>
      <c r="Q5392" s="10"/>
    </row>
    <row r="5393" spans="1:17" x14ac:dyDescent="0.25">
      <c r="A5393">
        <f t="shared" si="270"/>
        <v>0</v>
      </c>
      <c r="B5393">
        <v>2006</v>
      </c>
      <c r="C5393" t="s">
        <v>11829</v>
      </c>
      <c r="D5393" t="s">
        <v>484</v>
      </c>
      <c r="E5393" t="s">
        <v>11830</v>
      </c>
      <c r="F5393">
        <v>4</v>
      </c>
      <c r="G5393">
        <v>3</v>
      </c>
      <c r="H5393">
        <f t="shared" si="269"/>
        <v>9</v>
      </c>
      <c r="P5393" s="10"/>
      <c r="Q5393" s="10"/>
    </row>
    <row r="5394" spans="1:17" x14ac:dyDescent="0.25">
      <c r="A5394">
        <f t="shared" si="270"/>
        <v>0</v>
      </c>
      <c r="B5394">
        <v>2006</v>
      </c>
      <c r="C5394" t="s">
        <v>11831</v>
      </c>
      <c r="D5394" t="s">
        <v>1341</v>
      </c>
      <c r="E5394" t="s">
        <v>11832</v>
      </c>
      <c r="F5394">
        <v>2</v>
      </c>
      <c r="G5394">
        <v>4</v>
      </c>
      <c r="H5394">
        <f t="shared" si="269"/>
        <v>16</v>
      </c>
      <c r="P5394" s="10"/>
      <c r="Q5394" s="10"/>
    </row>
    <row r="5395" spans="1:17" x14ac:dyDescent="0.25">
      <c r="A5395">
        <f t="shared" si="270"/>
        <v>0</v>
      </c>
      <c r="B5395">
        <v>2006</v>
      </c>
      <c r="C5395" t="s">
        <v>11833</v>
      </c>
      <c r="D5395" t="s">
        <v>511</v>
      </c>
      <c r="E5395" t="s">
        <v>11834</v>
      </c>
      <c r="F5395">
        <v>2</v>
      </c>
      <c r="G5395">
        <v>4</v>
      </c>
      <c r="H5395">
        <f t="shared" si="269"/>
        <v>16</v>
      </c>
      <c r="P5395" s="10"/>
      <c r="Q5395" s="10"/>
    </row>
    <row r="5396" spans="1:17" x14ac:dyDescent="0.25">
      <c r="A5396">
        <f t="shared" si="270"/>
        <v>0</v>
      </c>
      <c r="B5396">
        <v>2006</v>
      </c>
      <c r="C5396" t="s">
        <v>11835</v>
      </c>
      <c r="D5396" t="s">
        <v>2562</v>
      </c>
      <c r="E5396" t="s">
        <v>11836</v>
      </c>
      <c r="F5396">
        <v>3</v>
      </c>
      <c r="G5396">
        <v>4</v>
      </c>
      <c r="H5396">
        <f t="shared" si="269"/>
        <v>16</v>
      </c>
      <c r="P5396" s="10"/>
      <c r="Q5396" s="10"/>
    </row>
    <row r="5397" spans="1:17" x14ac:dyDescent="0.25">
      <c r="A5397">
        <f t="shared" si="270"/>
        <v>0</v>
      </c>
      <c r="B5397">
        <v>2006</v>
      </c>
      <c r="C5397" t="s">
        <v>11837</v>
      </c>
      <c r="D5397" t="s">
        <v>10588</v>
      </c>
      <c r="E5397" t="s">
        <v>11838</v>
      </c>
      <c r="F5397">
        <v>5</v>
      </c>
      <c r="G5397">
        <v>4</v>
      </c>
      <c r="H5397">
        <f t="shared" si="269"/>
        <v>16</v>
      </c>
      <c r="P5397" s="10"/>
      <c r="Q5397" s="10"/>
    </row>
    <row r="5398" spans="1:17" x14ac:dyDescent="0.25">
      <c r="A5398">
        <f t="shared" si="270"/>
        <v>0</v>
      </c>
      <c r="B5398">
        <v>2006</v>
      </c>
      <c r="C5398" t="s">
        <v>11839</v>
      </c>
      <c r="D5398" t="s">
        <v>1870</v>
      </c>
      <c r="E5398" t="s">
        <v>11840</v>
      </c>
      <c r="F5398">
        <v>2</v>
      </c>
      <c r="G5398">
        <v>3</v>
      </c>
      <c r="H5398">
        <f t="shared" si="269"/>
        <v>9</v>
      </c>
      <c r="P5398" s="10"/>
      <c r="Q5398" s="10"/>
    </row>
    <row r="5399" spans="1:17" x14ac:dyDescent="0.25">
      <c r="A5399">
        <f t="shared" si="270"/>
        <v>0</v>
      </c>
      <c r="B5399">
        <v>2006</v>
      </c>
      <c r="C5399" t="s">
        <v>11841</v>
      </c>
      <c r="D5399" t="s">
        <v>452</v>
      </c>
      <c r="E5399" t="s">
        <v>5237</v>
      </c>
      <c r="F5399">
        <v>2</v>
      </c>
      <c r="G5399">
        <v>2</v>
      </c>
      <c r="H5399">
        <f t="shared" si="269"/>
        <v>4</v>
      </c>
      <c r="P5399" s="10"/>
      <c r="Q5399" s="10"/>
    </row>
    <row r="5400" spans="1:17" x14ac:dyDescent="0.25">
      <c r="A5400">
        <f t="shared" si="270"/>
        <v>0</v>
      </c>
      <c r="B5400">
        <v>2006</v>
      </c>
      <c r="C5400" t="s">
        <v>11842</v>
      </c>
      <c r="D5400" t="s">
        <v>8209</v>
      </c>
      <c r="E5400" t="s">
        <v>11843</v>
      </c>
      <c r="F5400">
        <v>2</v>
      </c>
      <c r="G5400">
        <v>4</v>
      </c>
      <c r="H5400">
        <f t="shared" si="269"/>
        <v>16</v>
      </c>
      <c r="P5400" s="10"/>
      <c r="Q5400" s="10"/>
    </row>
    <row r="5401" spans="1:17" x14ac:dyDescent="0.25">
      <c r="A5401">
        <f t="shared" si="270"/>
        <v>0</v>
      </c>
      <c r="B5401">
        <v>2006</v>
      </c>
      <c r="C5401" t="s">
        <v>11844</v>
      </c>
      <c r="D5401" t="s">
        <v>2041</v>
      </c>
      <c r="E5401" t="s">
        <v>11845</v>
      </c>
      <c r="F5401">
        <v>3</v>
      </c>
      <c r="G5401">
        <v>3</v>
      </c>
      <c r="H5401">
        <f t="shared" si="269"/>
        <v>9</v>
      </c>
      <c r="P5401" s="10"/>
      <c r="Q5401" s="10"/>
    </row>
    <row r="5402" spans="1:17" x14ac:dyDescent="0.25">
      <c r="A5402">
        <f t="shared" si="270"/>
        <v>0</v>
      </c>
      <c r="B5402">
        <v>2006</v>
      </c>
      <c r="C5402" t="s">
        <v>11846</v>
      </c>
      <c r="D5402" t="s">
        <v>1883</v>
      </c>
      <c r="E5402" t="s">
        <v>11338</v>
      </c>
      <c r="F5402">
        <v>2</v>
      </c>
      <c r="G5402">
        <v>4</v>
      </c>
      <c r="H5402">
        <f t="shared" si="269"/>
        <v>16</v>
      </c>
      <c r="P5402" s="10"/>
      <c r="Q5402" s="10"/>
    </row>
    <row r="5403" spans="1:17" x14ac:dyDescent="0.25">
      <c r="A5403">
        <f t="shared" si="270"/>
        <v>0</v>
      </c>
      <c r="B5403">
        <v>2006</v>
      </c>
      <c r="C5403" t="s">
        <v>11847</v>
      </c>
      <c r="D5403" t="s">
        <v>10535</v>
      </c>
      <c r="E5403" t="s">
        <v>10543</v>
      </c>
      <c r="F5403">
        <v>3</v>
      </c>
      <c r="G5403">
        <v>2</v>
      </c>
      <c r="H5403">
        <f t="shared" si="269"/>
        <v>4</v>
      </c>
      <c r="P5403" s="10"/>
      <c r="Q5403" s="10"/>
    </row>
    <row r="5404" spans="1:17" x14ac:dyDescent="0.25">
      <c r="A5404">
        <f t="shared" si="270"/>
        <v>0</v>
      </c>
      <c r="B5404">
        <v>2006</v>
      </c>
      <c r="C5404" t="s">
        <v>11848</v>
      </c>
      <c r="D5404" t="s">
        <v>2459</v>
      </c>
      <c r="E5404" t="s">
        <v>11849</v>
      </c>
      <c r="F5404">
        <v>2</v>
      </c>
      <c r="G5404">
        <v>4</v>
      </c>
      <c r="H5404">
        <f t="shared" si="269"/>
        <v>16</v>
      </c>
      <c r="P5404" s="10"/>
      <c r="Q5404" s="10"/>
    </row>
    <row r="5405" spans="1:17" x14ac:dyDescent="0.25">
      <c r="A5405">
        <f t="shared" si="270"/>
        <v>0</v>
      </c>
      <c r="B5405">
        <v>2006</v>
      </c>
      <c r="C5405" t="s">
        <v>11850</v>
      </c>
      <c r="D5405" t="s">
        <v>11851</v>
      </c>
      <c r="E5405" t="s">
        <v>11852</v>
      </c>
      <c r="F5405">
        <v>3</v>
      </c>
      <c r="G5405">
        <v>4</v>
      </c>
      <c r="H5405">
        <f t="shared" si="269"/>
        <v>16</v>
      </c>
      <c r="P5405" s="10"/>
      <c r="Q5405" s="10"/>
    </row>
    <row r="5406" spans="1:17" x14ac:dyDescent="0.25">
      <c r="A5406">
        <f t="shared" si="270"/>
        <v>0</v>
      </c>
      <c r="B5406">
        <v>2006</v>
      </c>
      <c r="C5406" t="s">
        <v>11853</v>
      </c>
      <c r="D5406" t="s">
        <v>327</v>
      </c>
      <c r="E5406" t="s">
        <v>11854</v>
      </c>
      <c r="F5406">
        <v>4</v>
      </c>
      <c r="G5406">
        <v>3</v>
      </c>
      <c r="H5406">
        <f t="shared" si="269"/>
        <v>9</v>
      </c>
      <c r="P5406" s="10"/>
      <c r="Q5406" s="10"/>
    </row>
    <row r="5407" spans="1:17" x14ac:dyDescent="0.25">
      <c r="A5407">
        <f t="shared" si="270"/>
        <v>0</v>
      </c>
      <c r="B5407">
        <v>2006</v>
      </c>
      <c r="C5407" t="s">
        <v>11855</v>
      </c>
      <c r="D5407" t="s">
        <v>373</v>
      </c>
      <c r="E5407" t="s">
        <v>11856</v>
      </c>
      <c r="F5407">
        <v>3</v>
      </c>
      <c r="G5407">
        <v>3</v>
      </c>
      <c r="H5407">
        <f t="shared" si="269"/>
        <v>9</v>
      </c>
      <c r="P5407" s="10"/>
      <c r="Q5407" s="10"/>
    </row>
    <row r="5408" spans="1:17" x14ac:dyDescent="0.25">
      <c r="A5408">
        <f t="shared" si="270"/>
        <v>0</v>
      </c>
      <c r="B5408">
        <v>2006</v>
      </c>
      <c r="C5408" t="s">
        <v>11857</v>
      </c>
      <c r="D5408" t="s">
        <v>672</v>
      </c>
      <c r="E5408" t="s">
        <v>11858</v>
      </c>
      <c r="F5408">
        <v>2</v>
      </c>
      <c r="G5408">
        <v>4</v>
      </c>
      <c r="H5408">
        <f t="shared" si="269"/>
        <v>16</v>
      </c>
      <c r="P5408" s="10"/>
      <c r="Q5408" s="10"/>
    </row>
    <row r="5409" spans="1:17" x14ac:dyDescent="0.25">
      <c r="A5409">
        <f t="shared" si="270"/>
        <v>0</v>
      </c>
      <c r="B5409">
        <v>2006</v>
      </c>
      <c r="C5409" t="s">
        <v>11859</v>
      </c>
      <c r="D5409" t="s">
        <v>1939</v>
      </c>
      <c r="E5409" t="s">
        <v>365</v>
      </c>
      <c r="F5409">
        <v>4</v>
      </c>
      <c r="G5409">
        <v>4</v>
      </c>
      <c r="H5409">
        <f t="shared" si="269"/>
        <v>16</v>
      </c>
      <c r="P5409" s="10"/>
      <c r="Q5409" s="10"/>
    </row>
    <row r="5410" spans="1:17" x14ac:dyDescent="0.25">
      <c r="A5410">
        <f t="shared" si="270"/>
        <v>0</v>
      </c>
      <c r="B5410">
        <v>2006</v>
      </c>
      <c r="C5410" t="s">
        <v>11860</v>
      </c>
      <c r="D5410" t="s">
        <v>1939</v>
      </c>
      <c r="E5410" t="s">
        <v>11861</v>
      </c>
      <c r="F5410">
        <v>3</v>
      </c>
      <c r="G5410">
        <v>3</v>
      </c>
      <c r="H5410">
        <f t="shared" si="269"/>
        <v>9</v>
      </c>
      <c r="P5410" s="10"/>
      <c r="Q5410" s="10"/>
    </row>
    <row r="5411" spans="1:17" x14ac:dyDescent="0.25">
      <c r="A5411">
        <f t="shared" si="270"/>
        <v>0</v>
      </c>
      <c r="B5411">
        <v>2006</v>
      </c>
      <c r="C5411" t="s">
        <v>11862</v>
      </c>
      <c r="D5411" t="s">
        <v>5831</v>
      </c>
      <c r="E5411" t="s">
        <v>11863</v>
      </c>
      <c r="F5411">
        <v>2</v>
      </c>
      <c r="G5411">
        <v>3</v>
      </c>
      <c r="H5411">
        <f t="shared" si="269"/>
        <v>9</v>
      </c>
      <c r="P5411" s="10"/>
      <c r="Q5411" s="10"/>
    </row>
    <row r="5412" spans="1:17" x14ac:dyDescent="0.25">
      <c r="A5412">
        <f t="shared" si="270"/>
        <v>0</v>
      </c>
      <c r="B5412">
        <v>2006</v>
      </c>
      <c r="C5412" t="s">
        <v>11864</v>
      </c>
      <c r="D5412" t="s">
        <v>1148</v>
      </c>
      <c r="E5412" t="s">
        <v>11865</v>
      </c>
      <c r="F5412">
        <v>2</v>
      </c>
      <c r="G5412">
        <v>4</v>
      </c>
      <c r="H5412">
        <f t="shared" si="269"/>
        <v>16</v>
      </c>
      <c r="P5412" s="10"/>
      <c r="Q5412" s="10"/>
    </row>
    <row r="5413" spans="1:17" x14ac:dyDescent="0.25">
      <c r="A5413">
        <f t="shared" si="270"/>
        <v>0</v>
      </c>
      <c r="B5413">
        <v>2006</v>
      </c>
      <c r="C5413" t="s">
        <v>11866</v>
      </c>
      <c r="D5413" t="s">
        <v>440</v>
      </c>
      <c r="E5413" t="s">
        <v>11867</v>
      </c>
      <c r="F5413">
        <v>2</v>
      </c>
      <c r="G5413">
        <v>4</v>
      </c>
      <c r="H5413">
        <f t="shared" si="269"/>
        <v>16</v>
      </c>
      <c r="P5413" s="10"/>
      <c r="Q5413" s="10"/>
    </row>
    <row r="5414" spans="1:17" x14ac:dyDescent="0.25">
      <c r="A5414">
        <f t="shared" si="270"/>
        <v>0</v>
      </c>
      <c r="B5414">
        <v>2006</v>
      </c>
      <c r="C5414" t="s">
        <v>11868</v>
      </c>
      <c r="D5414" t="s">
        <v>2462</v>
      </c>
      <c r="E5414" t="s">
        <v>2463</v>
      </c>
      <c r="F5414">
        <v>2</v>
      </c>
      <c r="G5414">
        <v>4</v>
      </c>
      <c r="H5414">
        <f t="shared" si="269"/>
        <v>16</v>
      </c>
      <c r="P5414" s="10"/>
      <c r="Q5414" s="10"/>
    </row>
    <row r="5415" spans="1:17" x14ac:dyDescent="0.25">
      <c r="A5415">
        <f t="shared" si="270"/>
        <v>0</v>
      </c>
      <c r="B5415">
        <v>2006</v>
      </c>
      <c r="C5415" t="s">
        <v>11869</v>
      </c>
      <c r="D5415" t="s">
        <v>660</v>
      </c>
      <c r="E5415" t="s">
        <v>11870</v>
      </c>
      <c r="F5415">
        <v>2</v>
      </c>
      <c r="G5415">
        <v>4</v>
      </c>
      <c r="H5415">
        <f t="shared" si="269"/>
        <v>16</v>
      </c>
      <c r="P5415" s="10"/>
      <c r="Q5415" s="10"/>
    </row>
    <row r="5416" spans="1:17" x14ac:dyDescent="0.25">
      <c r="A5416">
        <f t="shared" si="270"/>
        <v>0</v>
      </c>
      <c r="B5416">
        <v>2006</v>
      </c>
      <c r="C5416" t="s">
        <v>11871</v>
      </c>
      <c r="D5416" t="s">
        <v>4321</v>
      </c>
      <c r="E5416" t="s">
        <v>11872</v>
      </c>
      <c r="F5416">
        <v>2</v>
      </c>
      <c r="G5416">
        <v>4</v>
      </c>
      <c r="H5416">
        <f t="shared" si="269"/>
        <v>16</v>
      </c>
      <c r="P5416" s="10"/>
      <c r="Q5416" s="10"/>
    </row>
    <row r="5417" spans="1:17" x14ac:dyDescent="0.25">
      <c r="A5417">
        <f t="shared" si="270"/>
        <v>0</v>
      </c>
      <c r="B5417">
        <v>2006</v>
      </c>
      <c r="C5417" t="s">
        <v>11873</v>
      </c>
      <c r="D5417" t="s">
        <v>315</v>
      </c>
      <c r="E5417" t="s">
        <v>11874</v>
      </c>
      <c r="F5417">
        <v>2</v>
      </c>
      <c r="G5417">
        <v>2</v>
      </c>
      <c r="H5417">
        <f t="shared" si="269"/>
        <v>4</v>
      </c>
      <c r="P5417" s="10"/>
      <c r="Q5417" s="10"/>
    </row>
    <row r="5418" spans="1:17" x14ac:dyDescent="0.25">
      <c r="A5418">
        <f t="shared" si="270"/>
        <v>0</v>
      </c>
      <c r="B5418">
        <v>2006</v>
      </c>
      <c r="C5418" t="s">
        <v>11875</v>
      </c>
      <c r="D5418" t="s">
        <v>312</v>
      </c>
      <c r="E5418" t="s">
        <v>11876</v>
      </c>
      <c r="F5418">
        <v>4</v>
      </c>
      <c r="G5418">
        <v>4</v>
      </c>
      <c r="H5418">
        <f t="shared" si="269"/>
        <v>16</v>
      </c>
      <c r="P5418" s="10"/>
      <c r="Q5418" s="10"/>
    </row>
    <row r="5419" spans="1:17" x14ac:dyDescent="0.25">
      <c r="A5419">
        <f t="shared" si="270"/>
        <v>0</v>
      </c>
      <c r="B5419">
        <v>2006</v>
      </c>
      <c r="C5419" t="s">
        <v>11877</v>
      </c>
      <c r="D5419" t="s">
        <v>11878</v>
      </c>
      <c r="E5419" t="s">
        <v>11879</v>
      </c>
      <c r="F5419">
        <v>3</v>
      </c>
      <c r="G5419">
        <v>4</v>
      </c>
      <c r="H5419">
        <f t="shared" si="269"/>
        <v>16</v>
      </c>
      <c r="P5419" s="10"/>
      <c r="Q5419" s="10"/>
    </row>
    <row r="5420" spans="1:17" x14ac:dyDescent="0.25">
      <c r="A5420">
        <f t="shared" si="270"/>
        <v>0</v>
      </c>
      <c r="B5420">
        <v>2006</v>
      </c>
      <c r="C5420" t="s">
        <v>11880</v>
      </c>
      <c r="D5420" t="s">
        <v>1115</v>
      </c>
      <c r="E5420" t="s">
        <v>7120</v>
      </c>
      <c r="F5420">
        <v>4</v>
      </c>
      <c r="G5420">
        <v>4</v>
      </c>
      <c r="H5420">
        <f t="shared" si="269"/>
        <v>16</v>
      </c>
      <c r="P5420" s="10"/>
      <c r="Q5420" s="10"/>
    </row>
    <row r="5421" spans="1:17" x14ac:dyDescent="0.25">
      <c r="A5421">
        <f t="shared" si="270"/>
        <v>0</v>
      </c>
      <c r="B5421">
        <v>2006</v>
      </c>
      <c r="C5421" t="s">
        <v>11881</v>
      </c>
      <c r="D5421" t="s">
        <v>11882</v>
      </c>
      <c r="E5421" t="s">
        <v>11883</v>
      </c>
      <c r="F5421">
        <v>2</v>
      </c>
      <c r="G5421">
        <v>4</v>
      </c>
      <c r="H5421">
        <f t="shared" si="269"/>
        <v>16</v>
      </c>
      <c r="P5421" s="10"/>
      <c r="Q5421" s="10"/>
    </row>
    <row r="5422" spans="1:17" x14ac:dyDescent="0.25">
      <c r="A5422">
        <f t="shared" si="270"/>
        <v>0</v>
      </c>
      <c r="B5422">
        <v>2006</v>
      </c>
      <c r="C5422" t="s">
        <v>11884</v>
      </c>
      <c r="D5422" t="s">
        <v>9504</v>
      </c>
      <c r="E5422" t="s">
        <v>11885</v>
      </c>
      <c r="F5422">
        <v>3</v>
      </c>
      <c r="G5422">
        <v>4</v>
      </c>
      <c r="H5422">
        <f t="shared" si="269"/>
        <v>16</v>
      </c>
      <c r="P5422" s="10"/>
      <c r="Q5422" s="10"/>
    </row>
    <row r="5423" spans="1:17" x14ac:dyDescent="0.25">
      <c r="A5423">
        <f t="shared" si="270"/>
        <v>0</v>
      </c>
      <c r="B5423">
        <v>2006</v>
      </c>
      <c r="C5423" t="s">
        <v>11886</v>
      </c>
      <c r="D5423" t="s">
        <v>8209</v>
      </c>
      <c r="E5423" t="s">
        <v>11887</v>
      </c>
      <c r="F5423">
        <v>2</v>
      </c>
      <c r="G5423">
        <v>4</v>
      </c>
      <c r="H5423">
        <f t="shared" si="269"/>
        <v>16</v>
      </c>
      <c r="P5423" s="10"/>
      <c r="Q5423" s="10"/>
    </row>
    <row r="5424" spans="1:17" x14ac:dyDescent="0.25">
      <c r="A5424">
        <f t="shared" si="270"/>
        <v>0</v>
      </c>
      <c r="B5424">
        <v>2006</v>
      </c>
      <c r="C5424" t="s">
        <v>11888</v>
      </c>
      <c r="D5424" t="s">
        <v>392</v>
      </c>
      <c r="E5424" t="s">
        <v>11889</v>
      </c>
      <c r="F5424">
        <v>4</v>
      </c>
      <c r="G5424">
        <v>3</v>
      </c>
      <c r="H5424">
        <f t="shared" si="269"/>
        <v>9</v>
      </c>
      <c r="P5424" s="10"/>
      <c r="Q5424" s="10"/>
    </row>
    <row r="5425" spans="1:17" x14ac:dyDescent="0.25">
      <c r="A5425">
        <f t="shared" si="270"/>
        <v>0</v>
      </c>
      <c r="B5425">
        <v>2006</v>
      </c>
      <c r="C5425" t="s">
        <v>11890</v>
      </c>
      <c r="D5425" t="s">
        <v>4471</v>
      </c>
      <c r="E5425" t="s">
        <v>11891</v>
      </c>
      <c r="F5425">
        <v>2</v>
      </c>
      <c r="G5425">
        <v>4</v>
      </c>
      <c r="H5425">
        <f t="shared" si="269"/>
        <v>16</v>
      </c>
      <c r="P5425" s="10"/>
      <c r="Q5425" s="10"/>
    </row>
    <row r="5426" spans="1:17" x14ac:dyDescent="0.25">
      <c r="A5426">
        <f t="shared" si="270"/>
        <v>0</v>
      </c>
      <c r="B5426">
        <v>2006</v>
      </c>
      <c r="C5426" t="s">
        <v>11892</v>
      </c>
      <c r="D5426" t="s">
        <v>373</v>
      </c>
      <c r="E5426" t="s">
        <v>11893</v>
      </c>
      <c r="F5426">
        <v>3</v>
      </c>
      <c r="G5426">
        <v>3</v>
      </c>
      <c r="H5426">
        <f t="shared" si="269"/>
        <v>9</v>
      </c>
      <c r="P5426" s="10"/>
      <c r="Q5426" s="10"/>
    </row>
    <row r="5427" spans="1:17" x14ac:dyDescent="0.25">
      <c r="A5427">
        <f t="shared" si="270"/>
        <v>0</v>
      </c>
      <c r="B5427">
        <v>2006</v>
      </c>
      <c r="C5427" t="s">
        <v>11894</v>
      </c>
      <c r="D5427" t="s">
        <v>484</v>
      </c>
      <c r="E5427" t="s">
        <v>11895</v>
      </c>
      <c r="F5427">
        <v>2</v>
      </c>
      <c r="G5427">
        <v>3</v>
      </c>
      <c r="H5427">
        <f t="shared" si="269"/>
        <v>9</v>
      </c>
      <c r="P5427" s="10"/>
      <c r="Q5427" s="10"/>
    </row>
    <row r="5428" spans="1:17" x14ac:dyDescent="0.25">
      <c r="A5428">
        <f t="shared" si="270"/>
        <v>0</v>
      </c>
      <c r="B5428">
        <v>2006</v>
      </c>
      <c r="C5428" t="s">
        <v>11896</v>
      </c>
      <c r="D5428" t="s">
        <v>409</v>
      </c>
      <c r="E5428" t="s">
        <v>11897</v>
      </c>
      <c r="F5428">
        <v>4</v>
      </c>
      <c r="G5428">
        <v>4</v>
      </c>
      <c r="H5428">
        <f t="shared" ref="H5428:H5491" si="271">G5428^2</f>
        <v>16</v>
      </c>
      <c r="P5428" s="10"/>
      <c r="Q5428" s="10"/>
    </row>
    <row r="5429" spans="1:17" x14ac:dyDescent="0.25">
      <c r="A5429">
        <f t="shared" ref="A5429:A5492" si="272">IF(C5429=C5428,1,0)</f>
        <v>0</v>
      </c>
      <c r="B5429">
        <v>2006</v>
      </c>
      <c r="C5429" t="s">
        <v>11898</v>
      </c>
      <c r="D5429" t="s">
        <v>392</v>
      </c>
      <c r="E5429" t="s">
        <v>11899</v>
      </c>
      <c r="F5429">
        <v>2</v>
      </c>
      <c r="G5429">
        <v>3</v>
      </c>
      <c r="H5429">
        <f t="shared" si="271"/>
        <v>9</v>
      </c>
      <c r="P5429" s="10"/>
      <c r="Q5429" s="10"/>
    </row>
    <row r="5430" spans="1:17" x14ac:dyDescent="0.25">
      <c r="A5430">
        <f t="shared" si="272"/>
        <v>0</v>
      </c>
      <c r="B5430">
        <v>2006</v>
      </c>
      <c r="C5430" t="s">
        <v>11900</v>
      </c>
      <c r="D5430" t="s">
        <v>1115</v>
      </c>
      <c r="E5430" t="s">
        <v>11901</v>
      </c>
      <c r="F5430">
        <v>4</v>
      </c>
      <c r="G5430">
        <v>3</v>
      </c>
      <c r="H5430">
        <f t="shared" si="271"/>
        <v>9</v>
      </c>
      <c r="P5430" s="10"/>
      <c r="Q5430" s="10"/>
    </row>
    <row r="5431" spans="1:17" x14ac:dyDescent="0.25">
      <c r="A5431">
        <f t="shared" si="272"/>
        <v>0</v>
      </c>
      <c r="B5431">
        <v>2006</v>
      </c>
      <c r="C5431" t="s">
        <v>11902</v>
      </c>
      <c r="D5431" t="s">
        <v>3640</v>
      </c>
      <c r="E5431" t="s">
        <v>11903</v>
      </c>
      <c r="F5431">
        <v>3</v>
      </c>
      <c r="G5431">
        <v>3</v>
      </c>
      <c r="H5431">
        <f t="shared" si="271"/>
        <v>9</v>
      </c>
      <c r="P5431" s="10"/>
      <c r="Q5431" s="10"/>
    </row>
    <row r="5432" spans="1:17" x14ac:dyDescent="0.25">
      <c r="A5432">
        <f t="shared" si="272"/>
        <v>0</v>
      </c>
      <c r="B5432">
        <v>2006</v>
      </c>
      <c r="C5432" t="s">
        <v>11904</v>
      </c>
      <c r="D5432" t="s">
        <v>484</v>
      </c>
      <c r="E5432" t="s">
        <v>11905</v>
      </c>
      <c r="F5432">
        <v>4</v>
      </c>
      <c r="G5432">
        <v>1</v>
      </c>
      <c r="H5432">
        <f t="shared" si="271"/>
        <v>1</v>
      </c>
      <c r="P5432" s="10"/>
      <c r="Q5432" s="10"/>
    </row>
    <row r="5433" spans="1:17" x14ac:dyDescent="0.25">
      <c r="A5433">
        <f t="shared" si="272"/>
        <v>0</v>
      </c>
      <c r="B5433">
        <v>2006</v>
      </c>
      <c r="C5433" t="s">
        <v>11906</v>
      </c>
      <c r="D5433" t="s">
        <v>3742</v>
      </c>
      <c r="E5433" t="s">
        <v>11907</v>
      </c>
      <c r="F5433">
        <v>5</v>
      </c>
      <c r="G5433">
        <v>4</v>
      </c>
      <c r="H5433">
        <f t="shared" si="271"/>
        <v>16</v>
      </c>
      <c r="P5433" s="10"/>
      <c r="Q5433" s="10"/>
    </row>
    <row r="5434" spans="1:17" x14ac:dyDescent="0.25">
      <c r="A5434">
        <f t="shared" si="272"/>
        <v>0</v>
      </c>
      <c r="B5434">
        <v>2006</v>
      </c>
      <c r="C5434" t="s">
        <v>11908</v>
      </c>
      <c r="D5434" t="s">
        <v>911</v>
      </c>
      <c r="E5434" t="s">
        <v>11909</v>
      </c>
      <c r="F5434">
        <v>2</v>
      </c>
      <c r="G5434">
        <v>3</v>
      </c>
      <c r="H5434">
        <f t="shared" si="271"/>
        <v>9</v>
      </c>
      <c r="P5434" s="10"/>
      <c r="Q5434" s="10"/>
    </row>
    <row r="5435" spans="1:17" x14ac:dyDescent="0.25">
      <c r="A5435">
        <f t="shared" si="272"/>
        <v>0</v>
      </c>
      <c r="B5435">
        <v>2006</v>
      </c>
      <c r="C5435" t="s">
        <v>11910</v>
      </c>
      <c r="D5435" t="s">
        <v>815</v>
      </c>
      <c r="E5435" t="s">
        <v>11911</v>
      </c>
      <c r="F5435">
        <v>2</v>
      </c>
      <c r="G5435">
        <v>2</v>
      </c>
      <c r="H5435">
        <f t="shared" si="271"/>
        <v>4</v>
      </c>
      <c r="P5435" s="10"/>
      <c r="Q5435" s="10"/>
    </row>
    <row r="5436" spans="1:17" x14ac:dyDescent="0.25">
      <c r="A5436">
        <f t="shared" si="272"/>
        <v>0</v>
      </c>
      <c r="B5436">
        <v>2006</v>
      </c>
      <c r="C5436" t="s">
        <v>11912</v>
      </c>
      <c r="D5436" t="s">
        <v>815</v>
      </c>
      <c r="E5436" t="s">
        <v>11913</v>
      </c>
      <c r="F5436">
        <v>4</v>
      </c>
      <c r="G5436">
        <v>4</v>
      </c>
      <c r="H5436">
        <f t="shared" si="271"/>
        <v>16</v>
      </c>
      <c r="P5436" s="10"/>
      <c r="Q5436" s="10"/>
    </row>
    <row r="5437" spans="1:17" x14ac:dyDescent="0.25">
      <c r="A5437">
        <f t="shared" si="272"/>
        <v>0</v>
      </c>
      <c r="B5437">
        <v>2006</v>
      </c>
      <c r="C5437" t="s">
        <v>11914</v>
      </c>
      <c r="D5437" t="s">
        <v>4929</v>
      </c>
      <c r="E5437" t="s">
        <v>11915</v>
      </c>
      <c r="F5437">
        <v>4</v>
      </c>
      <c r="G5437">
        <v>4</v>
      </c>
      <c r="H5437">
        <f t="shared" si="271"/>
        <v>16</v>
      </c>
      <c r="P5437" s="10"/>
      <c r="Q5437" s="10"/>
    </row>
    <row r="5438" spans="1:17" x14ac:dyDescent="0.25">
      <c r="A5438">
        <f t="shared" si="272"/>
        <v>0</v>
      </c>
      <c r="B5438">
        <v>2006</v>
      </c>
      <c r="C5438" t="s">
        <v>11916</v>
      </c>
      <c r="D5438" t="s">
        <v>11917</v>
      </c>
      <c r="E5438" t="s">
        <v>11918</v>
      </c>
      <c r="F5438">
        <v>2</v>
      </c>
      <c r="G5438">
        <v>4</v>
      </c>
      <c r="H5438">
        <f t="shared" si="271"/>
        <v>16</v>
      </c>
      <c r="P5438" s="10"/>
      <c r="Q5438" s="10"/>
    </row>
    <row r="5439" spans="1:17" x14ac:dyDescent="0.25">
      <c r="A5439">
        <f t="shared" si="272"/>
        <v>0</v>
      </c>
      <c r="B5439">
        <v>2006</v>
      </c>
      <c r="C5439" t="s">
        <v>11919</v>
      </c>
      <c r="D5439" t="s">
        <v>11920</v>
      </c>
      <c r="E5439" t="s">
        <v>11921</v>
      </c>
      <c r="F5439">
        <v>2</v>
      </c>
      <c r="G5439">
        <v>2</v>
      </c>
      <c r="H5439">
        <f t="shared" si="271"/>
        <v>4</v>
      </c>
      <c r="P5439" s="10"/>
      <c r="Q5439" s="10"/>
    </row>
    <row r="5440" spans="1:17" x14ac:dyDescent="0.25">
      <c r="A5440">
        <f t="shared" si="272"/>
        <v>0</v>
      </c>
      <c r="B5440">
        <v>2006</v>
      </c>
      <c r="C5440" t="s">
        <v>11922</v>
      </c>
      <c r="D5440" t="s">
        <v>2374</v>
      </c>
      <c r="E5440" t="s">
        <v>11923</v>
      </c>
      <c r="F5440">
        <v>2</v>
      </c>
      <c r="G5440">
        <v>4</v>
      </c>
      <c r="H5440">
        <f t="shared" si="271"/>
        <v>16</v>
      </c>
      <c r="P5440" s="10"/>
      <c r="Q5440" s="10"/>
    </row>
    <row r="5441" spans="1:17" x14ac:dyDescent="0.25">
      <c r="A5441">
        <f t="shared" si="272"/>
        <v>0</v>
      </c>
      <c r="B5441">
        <v>2006</v>
      </c>
      <c r="C5441" t="s">
        <v>11924</v>
      </c>
      <c r="D5441" t="s">
        <v>5708</v>
      </c>
      <c r="E5441" t="s">
        <v>11925</v>
      </c>
      <c r="F5441">
        <v>2</v>
      </c>
      <c r="G5441">
        <v>4</v>
      </c>
      <c r="H5441">
        <f t="shared" si="271"/>
        <v>16</v>
      </c>
      <c r="P5441" s="10"/>
      <c r="Q5441" s="10"/>
    </row>
    <row r="5442" spans="1:17" x14ac:dyDescent="0.25">
      <c r="A5442">
        <f t="shared" si="272"/>
        <v>0</v>
      </c>
      <c r="B5442">
        <v>2006</v>
      </c>
      <c r="C5442" t="s">
        <v>11926</v>
      </c>
      <c r="D5442" t="s">
        <v>2442</v>
      </c>
      <c r="E5442" t="s">
        <v>11927</v>
      </c>
      <c r="F5442">
        <v>3</v>
      </c>
      <c r="G5442">
        <v>3</v>
      </c>
      <c r="H5442">
        <f t="shared" si="271"/>
        <v>9</v>
      </c>
      <c r="P5442" s="10"/>
      <c r="Q5442" s="10"/>
    </row>
    <row r="5443" spans="1:17" x14ac:dyDescent="0.25">
      <c r="A5443">
        <f t="shared" si="272"/>
        <v>0</v>
      </c>
      <c r="B5443">
        <v>2006</v>
      </c>
      <c r="C5443" t="s">
        <v>11928</v>
      </c>
      <c r="D5443" t="s">
        <v>2374</v>
      </c>
      <c r="E5443" t="s">
        <v>11929</v>
      </c>
      <c r="F5443">
        <v>2</v>
      </c>
      <c r="G5443">
        <v>4</v>
      </c>
      <c r="H5443">
        <f t="shared" si="271"/>
        <v>16</v>
      </c>
      <c r="P5443" s="10"/>
      <c r="Q5443" s="10"/>
    </row>
    <row r="5444" spans="1:17" x14ac:dyDescent="0.25">
      <c r="A5444">
        <f t="shared" si="272"/>
        <v>0</v>
      </c>
      <c r="B5444">
        <v>2006</v>
      </c>
      <c r="C5444" t="s">
        <v>11930</v>
      </c>
      <c r="D5444" t="s">
        <v>11143</v>
      </c>
      <c r="E5444" t="s">
        <v>11931</v>
      </c>
      <c r="F5444">
        <v>2</v>
      </c>
      <c r="G5444">
        <v>3</v>
      </c>
      <c r="H5444">
        <f t="shared" si="271"/>
        <v>9</v>
      </c>
      <c r="P5444" s="10"/>
      <c r="Q5444" s="10"/>
    </row>
    <row r="5445" spans="1:17" x14ac:dyDescent="0.25">
      <c r="A5445">
        <f t="shared" si="272"/>
        <v>0</v>
      </c>
      <c r="B5445">
        <v>2006</v>
      </c>
      <c r="C5445" t="s">
        <v>11932</v>
      </c>
      <c r="D5445" t="s">
        <v>511</v>
      </c>
      <c r="E5445" t="s">
        <v>11933</v>
      </c>
      <c r="F5445">
        <v>2</v>
      </c>
      <c r="G5445">
        <v>4</v>
      </c>
      <c r="H5445">
        <f t="shared" si="271"/>
        <v>16</v>
      </c>
      <c r="P5445" s="10"/>
      <c r="Q5445" s="10"/>
    </row>
    <row r="5446" spans="1:17" x14ac:dyDescent="0.25">
      <c r="A5446">
        <f t="shared" si="272"/>
        <v>0</v>
      </c>
      <c r="B5446">
        <v>2006</v>
      </c>
      <c r="C5446" t="s">
        <v>11934</v>
      </c>
      <c r="D5446" t="s">
        <v>815</v>
      </c>
      <c r="E5446" t="s">
        <v>11935</v>
      </c>
      <c r="F5446">
        <v>2</v>
      </c>
      <c r="G5446">
        <v>4</v>
      </c>
      <c r="H5446">
        <f t="shared" si="271"/>
        <v>16</v>
      </c>
      <c r="P5446" s="10"/>
      <c r="Q5446" s="10"/>
    </row>
    <row r="5447" spans="1:17" x14ac:dyDescent="0.25">
      <c r="A5447">
        <f t="shared" si="272"/>
        <v>0</v>
      </c>
      <c r="B5447">
        <v>2006</v>
      </c>
      <c r="C5447" t="s">
        <v>11936</v>
      </c>
      <c r="D5447" t="s">
        <v>10744</v>
      </c>
      <c r="E5447" t="s">
        <v>11937</v>
      </c>
      <c r="F5447">
        <v>4</v>
      </c>
      <c r="G5447">
        <v>4</v>
      </c>
      <c r="H5447">
        <f t="shared" si="271"/>
        <v>16</v>
      </c>
      <c r="P5447" s="10"/>
      <c r="Q5447" s="10"/>
    </row>
    <row r="5448" spans="1:17" x14ac:dyDescent="0.25">
      <c r="A5448">
        <f t="shared" si="272"/>
        <v>0</v>
      </c>
      <c r="B5448">
        <v>2006</v>
      </c>
      <c r="C5448" t="s">
        <v>11938</v>
      </c>
      <c r="D5448" t="s">
        <v>736</v>
      </c>
      <c r="E5448" t="s">
        <v>11939</v>
      </c>
      <c r="F5448">
        <v>2</v>
      </c>
      <c r="G5448">
        <v>4</v>
      </c>
      <c r="H5448">
        <f t="shared" si="271"/>
        <v>16</v>
      </c>
      <c r="P5448" s="10"/>
      <c r="Q5448" s="10"/>
    </row>
    <row r="5449" spans="1:17" x14ac:dyDescent="0.25">
      <c r="A5449">
        <f t="shared" si="272"/>
        <v>0</v>
      </c>
      <c r="B5449">
        <v>2006</v>
      </c>
      <c r="C5449" t="s">
        <v>11940</v>
      </c>
      <c r="D5449" t="s">
        <v>348</v>
      </c>
      <c r="E5449" t="s">
        <v>11941</v>
      </c>
      <c r="F5449">
        <v>2</v>
      </c>
      <c r="G5449">
        <v>4</v>
      </c>
      <c r="H5449">
        <f t="shared" si="271"/>
        <v>16</v>
      </c>
      <c r="P5449" s="10"/>
      <c r="Q5449" s="10"/>
    </row>
    <row r="5450" spans="1:17" x14ac:dyDescent="0.25">
      <c r="A5450">
        <f t="shared" si="272"/>
        <v>0</v>
      </c>
      <c r="B5450">
        <v>2006</v>
      </c>
      <c r="C5450" t="s">
        <v>11942</v>
      </c>
      <c r="D5450" t="s">
        <v>8065</v>
      </c>
      <c r="E5450" t="s">
        <v>11943</v>
      </c>
      <c r="F5450">
        <v>4</v>
      </c>
      <c r="G5450">
        <v>4</v>
      </c>
      <c r="H5450">
        <f t="shared" si="271"/>
        <v>16</v>
      </c>
      <c r="P5450" s="10"/>
      <c r="Q5450" s="10"/>
    </row>
    <row r="5451" spans="1:17" x14ac:dyDescent="0.25">
      <c r="A5451">
        <f t="shared" si="272"/>
        <v>0</v>
      </c>
      <c r="B5451">
        <v>2006</v>
      </c>
      <c r="C5451" t="s">
        <v>11944</v>
      </c>
      <c r="D5451" t="s">
        <v>558</v>
      </c>
      <c r="E5451" t="s">
        <v>11945</v>
      </c>
      <c r="F5451">
        <v>2</v>
      </c>
      <c r="G5451">
        <v>4</v>
      </c>
      <c r="H5451">
        <f t="shared" si="271"/>
        <v>16</v>
      </c>
      <c r="P5451" s="10"/>
      <c r="Q5451" s="10"/>
    </row>
    <row r="5452" spans="1:17" x14ac:dyDescent="0.25">
      <c r="A5452">
        <f t="shared" si="272"/>
        <v>0</v>
      </c>
      <c r="B5452">
        <v>2006</v>
      </c>
      <c r="C5452" t="s">
        <v>11946</v>
      </c>
      <c r="D5452" t="s">
        <v>7715</v>
      </c>
      <c r="E5452" t="s">
        <v>11947</v>
      </c>
      <c r="F5452">
        <v>2</v>
      </c>
      <c r="G5452">
        <v>4</v>
      </c>
      <c r="H5452">
        <f t="shared" si="271"/>
        <v>16</v>
      </c>
      <c r="P5452" s="10"/>
      <c r="Q5452" s="10"/>
    </row>
    <row r="5453" spans="1:17" x14ac:dyDescent="0.25">
      <c r="A5453">
        <f t="shared" si="272"/>
        <v>0</v>
      </c>
      <c r="B5453">
        <v>2006</v>
      </c>
      <c r="C5453" t="s">
        <v>11948</v>
      </c>
      <c r="D5453" t="s">
        <v>315</v>
      </c>
      <c r="E5453" t="s">
        <v>11949</v>
      </c>
      <c r="F5453">
        <v>2</v>
      </c>
      <c r="G5453">
        <v>2</v>
      </c>
      <c r="H5453">
        <f t="shared" si="271"/>
        <v>4</v>
      </c>
      <c r="P5453" s="10"/>
      <c r="Q5453" s="10"/>
    </row>
    <row r="5454" spans="1:17" x14ac:dyDescent="0.25">
      <c r="A5454">
        <f t="shared" si="272"/>
        <v>0</v>
      </c>
      <c r="B5454">
        <v>2006</v>
      </c>
      <c r="C5454" t="s">
        <v>11950</v>
      </c>
      <c r="D5454" t="s">
        <v>1115</v>
      </c>
      <c r="E5454" t="s">
        <v>11951</v>
      </c>
      <c r="F5454">
        <v>2</v>
      </c>
      <c r="G5454">
        <v>3</v>
      </c>
      <c r="H5454">
        <f t="shared" si="271"/>
        <v>9</v>
      </c>
      <c r="P5454" s="10"/>
      <c r="Q5454" s="10"/>
    </row>
    <row r="5455" spans="1:17" x14ac:dyDescent="0.25">
      <c r="A5455">
        <f t="shared" si="272"/>
        <v>0</v>
      </c>
      <c r="B5455">
        <v>2006</v>
      </c>
      <c r="C5455" t="s">
        <v>11952</v>
      </c>
      <c r="D5455" t="s">
        <v>376</v>
      </c>
      <c r="E5455" t="s">
        <v>11953</v>
      </c>
      <c r="F5455">
        <v>2</v>
      </c>
      <c r="G5455">
        <v>3</v>
      </c>
      <c r="H5455">
        <f t="shared" si="271"/>
        <v>9</v>
      </c>
      <c r="P5455" s="10"/>
      <c r="Q5455" s="10"/>
    </row>
    <row r="5456" spans="1:17" x14ac:dyDescent="0.25">
      <c r="A5456">
        <f t="shared" si="272"/>
        <v>0</v>
      </c>
      <c r="B5456">
        <v>2006</v>
      </c>
      <c r="C5456" t="s">
        <v>11954</v>
      </c>
      <c r="D5456" t="s">
        <v>395</v>
      </c>
      <c r="E5456" t="s">
        <v>11955</v>
      </c>
      <c r="F5456">
        <v>3</v>
      </c>
      <c r="G5456">
        <v>4</v>
      </c>
      <c r="H5456">
        <f t="shared" si="271"/>
        <v>16</v>
      </c>
      <c r="P5456" s="10"/>
      <c r="Q5456" s="10"/>
    </row>
    <row r="5457" spans="1:17" x14ac:dyDescent="0.25">
      <c r="A5457">
        <f t="shared" si="272"/>
        <v>0</v>
      </c>
      <c r="B5457">
        <v>2006</v>
      </c>
      <c r="C5457" t="s">
        <v>11956</v>
      </c>
      <c r="D5457" t="s">
        <v>993</v>
      </c>
      <c r="E5457" t="s">
        <v>11957</v>
      </c>
      <c r="F5457">
        <v>2</v>
      </c>
      <c r="G5457">
        <v>4</v>
      </c>
      <c r="H5457">
        <f t="shared" si="271"/>
        <v>16</v>
      </c>
      <c r="P5457" s="10"/>
      <c r="Q5457" s="10"/>
    </row>
    <row r="5458" spans="1:17" x14ac:dyDescent="0.25">
      <c r="A5458">
        <f t="shared" si="272"/>
        <v>0</v>
      </c>
      <c r="B5458">
        <v>2006</v>
      </c>
      <c r="C5458" t="s">
        <v>11958</v>
      </c>
      <c r="D5458" t="s">
        <v>315</v>
      </c>
      <c r="E5458" t="s">
        <v>11959</v>
      </c>
      <c r="F5458">
        <v>2</v>
      </c>
      <c r="G5458">
        <v>3</v>
      </c>
      <c r="H5458">
        <f t="shared" si="271"/>
        <v>9</v>
      </c>
      <c r="P5458" s="10"/>
      <c r="Q5458" s="10"/>
    </row>
    <row r="5459" spans="1:17" x14ac:dyDescent="0.25">
      <c r="A5459">
        <f t="shared" si="272"/>
        <v>0</v>
      </c>
      <c r="B5459">
        <v>2006</v>
      </c>
      <c r="C5459" t="s">
        <v>11960</v>
      </c>
      <c r="D5459" t="s">
        <v>571</v>
      </c>
      <c r="E5459" t="s">
        <v>11961</v>
      </c>
      <c r="F5459">
        <v>3</v>
      </c>
      <c r="G5459">
        <v>4</v>
      </c>
      <c r="H5459">
        <f t="shared" si="271"/>
        <v>16</v>
      </c>
      <c r="P5459" s="10"/>
      <c r="Q5459" s="10"/>
    </row>
    <row r="5460" spans="1:17" x14ac:dyDescent="0.25">
      <c r="A5460">
        <f t="shared" si="272"/>
        <v>0</v>
      </c>
      <c r="B5460">
        <v>2006</v>
      </c>
      <c r="C5460" t="s">
        <v>11962</v>
      </c>
      <c r="D5460" t="s">
        <v>392</v>
      </c>
      <c r="E5460" t="s">
        <v>11963</v>
      </c>
      <c r="F5460">
        <v>4</v>
      </c>
      <c r="G5460">
        <v>4</v>
      </c>
      <c r="H5460">
        <f t="shared" si="271"/>
        <v>16</v>
      </c>
      <c r="P5460" s="10"/>
      <c r="Q5460" s="10"/>
    </row>
    <row r="5461" spans="1:17" x14ac:dyDescent="0.25">
      <c r="A5461">
        <f t="shared" si="272"/>
        <v>0</v>
      </c>
      <c r="B5461">
        <v>2007</v>
      </c>
      <c r="C5461" t="s">
        <v>11964</v>
      </c>
      <c r="D5461" t="s">
        <v>392</v>
      </c>
      <c r="E5461" t="s">
        <v>11965</v>
      </c>
      <c r="F5461">
        <v>4</v>
      </c>
      <c r="G5461">
        <v>3</v>
      </c>
      <c r="H5461">
        <f t="shared" si="271"/>
        <v>9</v>
      </c>
      <c r="P5461" s="10"/>
      <c r="Q5461" s="10"/>
    </row>
    <row r="5462" spans="1:17" x14ac:dyDescent="0.25">
      <c r="A5462">
        <f t="shared" si="272"/>
        <v>0</v>
      </c>
      <c r="B5462">
        <v>2007</v>
      </c>
      <c r="C5462" t="s">
        <v>11966</v>
      </c>
      <c r="D5462" t="s">
        <v>7330</v>
      </c>
      <c r="E5462" t="s">
        <v>11967</v>
      </c>
      <c r="F5462">
        <v>2</v>
      </c>
      <c r="G5462">
        <v>2</v>
      </c>
      <c r="H5462">
        <f t="shared" si="271"/>
        <v>4</v>
      </c>
      <c r="P5462" s="10"/>
      <c r="Q5462" s="10"/>
    </row>
    <row r="5463" spans="1:17" x14ac:dyDescent="0.25">
      <c r="A5463">
        <f t="shared" si="272"/>
        <v>0</v>
      </c>
      <c r="B5463">
        <v>2007</v>
      </c>
      <c r="C5463" t="s">
        <v>11968</v>
      </c>
      <c r="D5463" t="s">
        <v>364</v>
      </c>
      <c r="E5463" t="s">
        <v>11969</v>
      </c>
      <c r="F5463">
        <v>3</v>
      </c>
      <c r="G5463">
        <v>4</v>
      </c>
      <c r="H5463">
        <f t="shared" si="271"/>
        <v>16</v>
      </c>
      <c r="P5463" s="10"/>
      <c r="Q5463" s="10"/>
    </row>
    <row r="5464" spans="1:17" x14ac:dyDescent="0.25">
      <c r="A5464">
        <f t="shared" si="272"/>
        <v>0</v>
      </c>
      <c r="B5464">
        <v>2007</v>
      </c>
      <c r="C5464" t="s">
        <v>11970</v>
      </c>
      <c r="D5464" t="s">
        <v>6002</v>
      </c>
      <c r="E5464" t="s">
        <v>11971</v>
      </c>
      <c r="F5464">
        <v>2</v>
      </c>
      <c r="G5464">
        <v>4</v>
      </c>
      <c r="H5464">
        <f t="shared" si="271"/>
        <v>16</v>
      </c>
      <c r="P5464" s="10"/>
      <c r="Q5464" s="10"/>
    </row>
    <row r="5465" spans="1:17" x14ac:dyDescent="0.25">
      <c r="A5465">
        <f t="shared" si="272"/>
        <v>0</v>
      </c>
      <c r="B5465">
        <v>2007</v>
      </c>
      <c r="C5465" t="s">
        <v>11972</v>
      </c>
      <c r="D5465" t="s">
        <v>812</v>
      </c>
      <c r="E5465" t="s">
        <v>11973</v>
      </c>
      <c r="F5465">
        <v>2</v>
      </c>
      <c r="G5465">
        <v>4</v>
      </c>
      <c r="H5465">
        <f t="shared" si="271"/>
        <v>16</v>
      </c>
      <c r="P5465" s="10"/>
      <c r="Q5465" s="10"/>
    </row>
    <row r="5466" spans="1:17" x14ac:dyDescent="0.25">
      <c r="A5466">
        <f t="shared" si="272"/>
        <v>0</v>
      </c>
      <c r="B5466">
        <v>2007</v>
      </c>
      <c r="C5466" t="s">
        <v>11974</v>
      </c>
      <c r="D5466" t="s">
        <v>5754</v>
      </c>
      <c r="E5466" t="s">
        <v>11975</v>
      </c>
      <c r="F5466">
        <v>3</v>
      </c>
      <c r="G5466">
        <v>4</v>
      </c>
      <c r="H5466">
        <f t="shared" si="271"/>
        <v>16</v>
      </c>
      <c r="P5466" s="10"/>
      <c r="Q5466" s="10"/>
    </row>
    <row r="5467" spans="1:17" x14ac:dyDescent="0.25">
      <c r="A5467">
        <f t="shared" si="272"/>
        <v>0</v>
      </c>
      <c r="B5467">
        <v>2007</v>
      </c>
      <c r="C5467" t="s">
        <v>11976</v>
      </c>
      <c r="D5467" t="s">
        <v>11977</v>
      </c>
      <c r="E5467" t="s">
        <v>11978</v>
      </c>
      <c r="F5467">
        <v>2</v>
      </c>
      <c r="G5467">
        <v>4</v>
      </c>
      <c r="H5467">
        <f t="shared" si="271"/>
        <v>16</v>
      </c>
      <c r="P5467" s="10"/>
      <c r="Q5467" s="10"/>
    </row>
    <row r="5468" spans="1:17" x14ac:dyDescent="0.25">
      <c r="A5468">
        <f t="shared" si="272"/>
        <v>0</v>
      </c>
      <c r="B5468">
        <v>2007</v>
      </c>
      <c r="C5468" t="s">
        <v>11979</v>
      </c>
      <c r="D5468" t="s">
        <v>4476</v>
      </c>
      <c r="E5468" t="s">
        <v>11980</v>
      </c>
      <c r="F5468">
        <v>2</v>
      </c>
      <c r="G5468">
        <v>4</v>
      </c>
      <c r="H5468">
        <f t="shared" si="271"/>
        <v>16</v>
      </c>
      <c r="P5468" s="10"/>
      <c r="Q5468" s="10"/>
    </row>
    <row r="5469" spans="1:17" x14ac:dyDescent="0.25">
      <c r="A5469">
        <f t="shared" si="272"/>
        <v>0</v>
      </c>
      <c r="B5469">
        <v>2007</v>
      </c>
      <c r="C5469" t="s">
        <v>11981</v>
      </c>
      <c r="D5469" t="s">
        <v>392</v>
      </c>
      <c r="E5469" t="s">
        <v>11982</v>
      </c>
      <c r="F5469">
        <v>2</v>
      </c>
      <c r="G5469">
        <v>4</v>
      </c>
      <c r="H5469">
        <f t="shared" si="271"/>
        <v>16</v>
      </c>
      <c r="P5469" s="10"/>
      <c r="Q5469" s="10"/>
    </row>
    <row r="5470" spans="1:17" x14ac:dyDescent="0.25">
      <c r="A5470">
        <f t="shared" si="272"/>
        <v>0</v>
      </c>
      <c r="B5470">
        <v>2007</v>
      </c>
      <c r="C5470" t="s">
        <v>11983</v>
      </c>
      <c r="D5470" t="s">
        <v>458</v>
      </c>
      <c r="E5470" t="s">
        <v>11984</v>
      </c>
      <c r="F5470">
        <v>3</v>
      </c>
      <c r="G5470">
        <v>3</v>
      </c>
      <c r="H5470">
        <f t="shared" si="271"/>
        <v>9</v>
      </c>
      <c r="P5470" s="10"/>
      <c r="Q5470" s="10"/>
    </row>
    <row r="5471" spans="1:17" x14ac:dyDescent="0.25">
      <c r="A5471">
        <f t="shared" si="272"/>
        <v>0</v>
      </c>
      <c r="B5471">
        <v>2007</v>
      </c>
      <c r="C5471" t="s">
        <v>11985</v>
      </c>
      <c r="D5471" t="s">
        <v>327</v>
      </c>
      <c r="E5471" t="s">
        <v>11986</v>
      </c>
      <c r="F5471">
        <v>4</v>
      </c>
      <c r="G5471">
        <v>4</v>
      </c>
      <c r="H5471">
        <f t="shared" si="271"/>
        <v>16</v>
      </c>
      <c r="P5471" s="10"/>
      <c r="Q5471" s="10"/>
    </row>
    <row r="5472" spans="1:17" x14ac:dyDescent="0.25">
      <c r="A5472">
        <f t="shared" si="272"/>
        <v>0</v>
      </c>
      <c r="B5472">
        <v>2007</v>
      </c>
      <c r="C5472" t="s">
        <v>11987</v>
      </c>
      <c r="D5472" t="s">
        <v>1271</v>
      </c>
      <c r="E5472" t="s">
        <v>11988</v>
      </c>
      <c r="F5472">
        <v>2</v>
      </c>
      <c r="G5472">
        <v>4</v>
      </c>
      <c r="H5472">
        <f t="shared" si="271"/>
        <v>16</v>
      </c>
      <c r="P5472" s="10"/>
      <c r="Q5472" s="10"/>
    </row>
    <row r="5473" spans="1:17" x14ac:dyDescent="0.25">
      <c r="A5473">
        <f t="shared" si="272"/>
        <v>0</v>
      </c>
      <c r="B5473">
        <v>2007</v>
      </c>
      <c r="C5473" t="s">
        <v>11989</v>
      </c>
      <c r="D5473" t="s">
        <v>11990</v>
      </c>
      <c r="E5473" t="s">
        <v>11991</v>
      </c>
      <c r="F5473">
        <v>3</v>
      </c>
      <c r="G5473">
        <v>1</v>
      </c>
      <c r="H5473">
        <f t="shared" si="271"/>
        <v>1</v>
      </c>
      <c r="P5473" s="10"/>
      <c r="Q5473" s="10"/>
    </row>
    <row r="5474" spans="1:17" x14ac:dyDescent="0.25">
      <c r="A5474">
        <f t="shared" si="272"/>
        <v>0</v>
      </c>
      <c r="B5474">
        <v>2007</v>
      </c>
      <c r="C5474" t="s">
        <v>11992</v>
      </c>
      <c r="D5474" t="s">
        <v>312</v>
      </c>
      <c r="E5474" t="s">
        <v>11993</v>
      </c>
      <c r="F5474">
        <v>2</v>
      </c>
      <c r="G5474">
        <v>4</v>
      </c>
      <c r="H5474">
        <f t="shared" si="271"/>
        <v>16</v>
      </c>
      <c r="P5474" s="10"/>
      <c r="Q5474" s="10"/>
    </row>
    <row r="5475" spans="1:17" x14ac:dyDescent="0.25">
      <c r="A5475">
        <f t="shared" si="272"/>
        <v>0</v>
      </c>
      <c r="B5475">
        <v>2007</v>
      </c>
      <c r="C5475" t="s">
        <v>11994</v>
      </c>
      <c r="D5475" t="s">
        <v>2315</v>
      </c>
      <c r="E5475" t="s">
        <v>11995</v>
      </c>
      <c r="F5475">
        <v>5</v>
      </c>
      <c r="G5475">
        <v>4</v>
      </c>
      <c r="H5475">
        <f t="shared" si="271"/>
        <v>16</v>
      </c>
      <c r="P5475" s="10"/>
      <c r="Q5475" s="10"/>
    </row>
    <row r="5476" spans="1:17" x14ac:dyDescent="0.25">
      <c r="A5476">
        <f t="shared" si="272"/>
        <v>0</v>
      </c>
      <c r="B5476">
        <v>2007</v>
      </c>
      <c r="C5476" t="s">
        <v>11996</v>
      </c>
      <c r="D5476" t="s">
        <v>3534</v>
      </c>
      <c r="E5476" t="s">
        <v>11997</v>
      </c>
      <c r="F5476">
        <v>4</v>
      </c>
      <c r="G5476">
        <v>4</v>
      </c>
      <c r="H5476">
        <f t="shared" si="271"/>
        <v>16</v>
      </c>
      <c r="P5476" s="10"/>
      <c r="Q5476" s="10"/>
    </row>
    <row r="5477" spans="1:17" x14ac:dyDescent="0.25">
      <c r="A5477">
        <f t="shared" si="272"/>
        <v>0</v>
      </c>
      <c r="B5477">
        <v>2007</v>
      </c>
      <c r="C5477" t="s">
        <v>11998</v>
      </c>
      <c r="D5477" t="s">
        <v>5504</v>
      </c>
      <c r="E5477" t="s">
        <v>11999</v>
      </c>
      <c r="F5477">
        <v>2</v>
      </c>
      <c r="G5477">
        <v>4</v>
      </c>
      <c r="H5477">
        <f t="shared" si="271"/>
        <v>16</v>
      </c>
      <c r="P5477" s="10"/>
      <c r="Q5477" s="10"/>
    </row>
    <row r="5478" spans="1:17" x14ac:dyDescent="0.25">
      <c r="A5478">
        <f t="shared" si="272"/>
        <v>0</v>
      </c>
      <c r="B5478">
        <v>2007</v>
      </c>
      <c r="C5478" t="s">
        <v>12000</v>
      </c>
      <c r="D5478" t="s">
        <v>392</v>
      </c>
      <c r="E5478" t="s">
        <v>12001</v>
      </c>
      <c r="F5478">
        <v>2</v>
      </c>
      <c r="G5478">
        <v>3</v>
      </c>
      <c r="H5478">
        <f t="shared" si="271"/>
        <v>9</v>
      </c>
      <c r="P5478" s="10"/>
      <c r="Q5478" s="10"/>
    </row>
    <row r="5479" spans="1:17" x14ac:dyDescent="0.25">
      <c r="A5479">
        <f t="shared" si="272"/>
        <v>0</v>
      </c>
      <c r="B5479">
        <v>2007</v>
      </c>
      <c r="C5479" t="s">
        <v>12002</v>
      </c>
      <c r="D5479" t="s">
        <v>5953</v>
      </c>
      <c r="E5479" t="s">
        <v>12003</v>
      </c>
      <c r="F5479">
        <v>3</v>
      </c>
      <c r="G5479">
        <v>4</v>
      </c>
      <c r="H5479">
        <f t="shared" si="271"/>
        <v>16</v>
      </c>
      <c r="P5479" s="10"/>
      <c r="Q5479" s="10"/>
    </row>
    <row r="5480" spans="1:17" x14ac:dyDescent="0.25">
      <c r="A5480">
        <f t="shared" si="272"/>
        <v>0</v>
      </c>
      <c r="B5480">
        <v>2007</v>
      </c>
      <c r="C5480" t="s">
        <v>12004</v>
      </c>
      <c r="D5480" t="s">
        <v>11990</v>
      </c>
      <c r="E5480" t="s">
        <v>12005</v>
      </c>
      <c r="F5480">
        <v>3</v>
      </c>
      <c r="G5480">
        <v>2</v>
      </c>
      <c r="H5480">
        <f t="shared" si="271"/>
        <v>4</v>
      </c>
      <c r="P5480" s="10"/>
      <c r="Q5480" s="10"/>
    </row>
    <row r="5481" spans="1:17" x14ac:dyDescent="0.25">
      <c r="A5481">
        <f t="shared" si="272"/>
        <v>0</v>
      </c>
      <c r="B5481">
        <v>2007</v>
      </c>
      <c r="C5481" t="s">
        <v>12006</v>
      </c>
      <c r="D5481" t="s">
        <v>409</v>
      </c>
      <c r="E5481" t="s">
        <v>12007</v>
      </c>
      <c r="F5481">
        <v>4</v>
      </c>
      <c r="G5481">
        <v>4</v>
      </c>
      <c r="H5481">
        <f t="shared" si="271"/>
        <v>16</v>
      </c>
      <c r="P5481" s="10"/>
      <c r="Q5481" s="10"/>
    </row>
    <row r="5482" spans="1:17" x14ac:dyDescent="0.25">
      <c r="A5482">
        <f t="shared" si="272"/>
        <v>0</v>
      </c>
      <c r="B5482">
        <v>2007</v>
      </c>
      <c r="C5482" t="s">
        <v>12008</v>
      </c>
      <c r="D5482" t="s">
        <v>8209</v>
      </c>
      <c r="E5482" t="s">
        <v>12009</v>
      </c>
      <c r="F5482">
        <v>2</v>
      </c>
      <c r="G5482">
        <v>4</v>
      </c>
      <c r="H5482">
        <f t="shared" si="271"/>
        <v>16</v>
      </c>
      <c r="P5482" s="10"/>
      <c r="Q5482" s="10"/>
    </row>
    <row r="5483" spans="1:17" x14ac:dyDescent="0.25">
      <c r="A5483">
        <f t="shared" si="272"/>
        <v>0</v>
      </c>
      <c r="B5483">
        <v>2007</v>
      </c>
      <c r="C5483" t="s">
        <v>12010</v>
      </c>
      <c r="D5483" t="s">
        <v>843</v>
      </c>
      <c r="E5483" t="s">
        <v>12011</v>
      </c>
      <c r="F5483">
        <v>5</v>
      </c>
      <c r="G5483">
        <v>4</v>
      </c>
      <c r="H5483">
        <f t="shared" si="271"/>
        <v>16</v>
      </c>
      <c r="P5483" s="10"/>
      <c r="Q5483" s="10"/>
    </row>
    <row r="5484" spans="1:17" x14ac:dyDescent="0.25">
      <c r="A5484">
        <f t="shared" si="272"/>
        <v>0</v>
      </c>
      <c r="B5484">
        <v>2007</v>
      </c>
      <c r="C5484" t="s">
        <v>12012</v>
      </c>
      <c r="D5484" t="s">
        <v>392</v>
      </c>
      <c r="E5484" t="s">
        <v>12013</v>
      </c>
      <c r="F5484">
        <v>2</v>
      </c>
      <c r="G5484">
        <v>4</v>
      </c>
      <c r="H5484">
        <f t="shared" si="271"/>
        <v>16</v>
      </c>
      <c r="P5484" s="10"/>
      <c r="Q5484" s="10"/>
    </row>
    <row r="5485" spans="1:17" x14ac:dyDescent="0.25">
      <c r="A5485">
        <f t="shared" si="272"/>
        <v>0</v>
      </c>
      <c r="B5485">
        <v>2007</v>
      </c>
      <c r="C5485" t="s">
        <v>12014</v>
      </c>
      <c r="D5485" t="s">
        <v>12015</v>
      </c>
      <c r="E5485" t="s">
        <v>12016</v>
      </c>
      <c r="F5485">
        <v>4</v>
      </c>
      <c r="G5485">
        <v>4</v>
      </c>
      <c r="H5485">
        <f t="shared" si="271"/>
        <v>16</v>
      </c>
      <c r="P5485" s="10"/>
      <c r="Q5485" s="10"/>
    </row>
    <row r="5486" spans="1:17" x14ac:dyDescent="0.25">
      <c r="A5486">
        <f t="shared" si="272"/>
        <v>0</v>
      </c>
      <c r="B5486">
        <v>2007</v>
      </c>
      <c r="C5486" t="s">
        <v>12017</v>
      </c>
      <c r="D5486" t="s">
        <v>2082</v>
      </c>
      <c r="E5486" t="s">
        <v>12018</v>
      </c>
      <c r="F5486">
        <v>2</v>
      </c>
      <c r="G5486">
        <v>3</v>
      </c>
      <c r="H5486">
        <f t="shared" si="271"/>
        <v>9</v>
      </c>
      <c r="P5486" s="10"/>
      <c r="Q5486" s="10"/>
    </row>
    <row r="5487" spans="1:17" x14ac:dyDescent="0.25">
      <c r="A5487">
        <f t="shared" si="272"/>
        <v>0</v>
      </c>
      <c r="B5487">
        <v>2007</v>
      </c>
      <c r="C5487" t="s">
        <v>12019</v>
      </c>
      <c r="D5487" t="s">
        <v>2356</v>
      </c>
      <c r="E5487" t="s">
        <v>12020</v>
      </c>
      <c r="F5487">
        <v>5</v>
      </c>
      <c r="G5487">
        <v>4</v>
      </c>
      <c r="H5487">
        <f t="shared" si="271"/>
        <v>16</v>
      </c>
      <c r="P5487" s="10"/>
      <c r="Q5487" s="10"/>
    </row>
    <row r="5488" spans="1:17" x14ac:dyDescent="0.25">
      <c r="A5488">
        <f t="shared" si="272"/>
        <v>0</v>
      </c>
      <c r="B5488">
        <v>2007</v>
      </c>
      <c r="C5488" t="s">
        <v>12021</v>
      </c>
      <c r="D5488" t="s">
        <v>12022</v>
      </c>
      <c r="E5488" t="s">
        <v>12023</v>
      </c>
      <c r="F5488">
        <v>3</v>
      </c>
      <c r="G5488">
        <v>3</v>
      </c>
      <c r="H5488">
        <f t="shared" si="271"/>
        <v>9</v>
      </c>
      <c r="P5488" s="10"/>
      <c r="Q5488" s="10"/>
    </row>
    <row r="5489" spans="1:17" x14ac:dyDescent="0.25">
      <c r="A5489">
        <f t="shared" si="272"/>
        <v>0</v>
      </c>
      <c r="B5489">
        <v>2007</v>
      </c>
      <c r="C5489" t="s">
        <v>12024</v>
      </c>
      <c r="D5489" t="s">
        <v>12025</v>
      </c>
      <c r="E5489" t="s">
        <v>12026</v>
      </c>
      <c r="F5489">
        <v>4</v>
      </c>
      <c r="G5489">
        <v>4</v>
      </c>
      <c r="H5489">
        <f t="shared" si="271"/>
        <v>16</v>
      </c>
      <c r="P5489" s="10"/>
      <c r="Q5489" s="10"/>
    </row>
    <row r="5490" spans="1:17" x14ac:dyDescent="0.25">
      <c r="A5490">
        <f t="shared" si="272"/>
        <v>0</v>
      </c>
      <c r="B5490">
        <v>2007</v>
      </c>
      <c r="C5490" t="s">
        <v>12027</v>
      </c>
      <c r="D5490" t="s">
        <v>5563</v>
      </c>
      <c r="E5490" t="s">
        <v>12028</v>
      </c>
      <c r="F5490">
        <v>3</v>
      </c>
      <c r="G5490">
        <v>3</v>
      </c>
      <c r="H5490">
        <f t="shared" si="271"/>
        <v>9</v>
      </c>
      <c r="P5490" s="10"/>
      <c r="Q5490" s="10"/>
    </row>
    <row r="5491" spans="1:17" x14ac:dyDescent="0.25">
      <c r="A5491">
        <f t="shared" si="272"/>
        <v>0</v>
      </c>
      <c r="B5491">
        <v>2007</v>
      </c>
      <c r="C5491" t="s">
        <v>12029</v>
      </c>
      <c r="D5491" t="s">
        <v>3892</v>
      </c>
      <c r="E5491" t="s">
        <v>12030</v>
      </c>
      <c r="F5491">
        <v>3</v>
      </c>
      <c r="G5491">
        <v>2</v>
      </c>
      <c r="H5491">
        <f t="shared" si="271"/>
        <v>4</v>
      </c>
      <c r="P5491" s="10"/>
      <c r="Q5491" s="10"/>
    </row>
    <row r="5492" spans="1:17" x14ac:dyDescent="0.25">
      <c r="A5492">
        <f t="shared" si="272"/>
        <v>0</v>
      </c>
      <c r="B5492">
        <v>2007</v>
      </c>
      <c r="C5492" t="s">
        <v>12031</v>
      </c>
      <c r="D5492" t="s">
        <v>403</v>
      </c>
      <c r="E5492" t="s">
        <v>12032</v>
      </c>
      <c r="F5492">
        <v>5</v>
      </c>
      <c r="G5492">
        <v>3</v>
      </c>
      <c r="H5492">
        <f t="shared" ref="H5492:H5555" si="273">G5492^2</f>
        <v>9</v>
      </c>
      <c r="P5492" s="10"/>
      <c r="Q5492" s="10"/>
    </row>
    <row r="5493" spans="1:17" x14ac:dyDescent="0.25">
      <c r="A5493">
        <f t="shared" ref="A5493:A5556" si="274">IF(C5493=C5492,1,0)</f>
        <v>0</v>
      </c>
      <c r="B5493">
        <v>2007</v>
      </c>
      <c r="C5493" t="s">
        <v>12033</v>
      </c>
      <c r="D5493" t="s">
        <v>392</v>
      </c>
      <c r="E5493" t="s">
        <v>12034</v>
      </c>
      <c r="F5493">
        <v>5</v>
      </c>
      <c r="G5493">
        <v>4</v>
      </c>
      <c r="H5493">
        <f t="shared" si="273"/>
        <v>16</v>
      </c>
      <c r="P5493" s="10"/>
      <c r="Q5493" s="10"/>
    </row>
    <row r="5494" spans="1:17" x14ac:dyDescent="0.25">
      <c r="A5494">
        <f t="shared" si="274"/>
        <v>0</v>
      </c>
      <c r="B5494">
        <v>2007</v>
      </c>
      <c r="C5494" t="s">
        <v>12035</v>
      </c>
      <c r="D5494" t="s">
        <v>12036</v>
      </c>
      <c r="E5494" t="s">
        <v>12037</v>
      </c>
      <c r="F5494">
        <v>2</v>
      </c>
      <c r="G5494">
        <v>4</v>
      </c>
      <c r="H5494">
        <f t="shared" si="273"/>
        <v>16</v>
      </c>
      <c r="P5494" s="10"/>
      <c r="Q5494" s="10"/>
    </row>
    <row r="5495" spans="1:17" x14ac:dyDescent="0.25">
      <c r="A5495">
        <f t="shared" si="274"/>
        <v>0</v>
      </c>
      <c r="B5495">
        <v>2007</v>
      </c>
      <c r="C5495" t="s">
        <v>12038</v>
      </c>
      <c r="D5495" t="s">
        <v>3913</v>
      </c>
      <c r="E5495" t="s">
        <v>12039</v>
      </c>
      <c r="F5495">
        <v>3</v>
      </c>
      <c r="G5495">
        <v>4</v>
      </c>
      <c r="H5495">
        <f t="shared" si="273"/>
        <v>16</v>
      </c>
      <c r="P5495" s="10"/>
      <c r="Q5495" s="10"/>
    </row>
    <row r="5496" spans="1:17" x14ac:dyDescent="0.25">
      <c r="A5496">
        <f t="shared" si="274"/>
        <v>0</v>
      </c>
      <c r="B5496">
        <v>2007</v>
      </c>
      <c r="C5496" t="s">
        <v>12040</v>
      </c>
      <c r="D5496" t="s">
        <v>2293</v>
      </c>
      <c r="E5496" t="s">
        <v>12041</v>
      </c>
      <c r="F5496">
        <v>3</v>
      </c>
      <c r="G5496">
        <v>3</v>
      </c>
      <c r="H5496">
        <f t="shared" si="273"/>
        <v>9</v>
      </c>
      <c r="P5496" s="10"/>
      <c r="Q5496" s="10"/>
    </row>
    <row r="5497" spans="1:17" x14ac:dyDescent="0.25">
      <c r="A5497">
        <f t="shared" si="274"/>
        <v>0</v>
      </c>
      <c r="B5497">
        <v>2007</v>
      </c>
      <c r="C5497" t="s">
        <v>12042</v>
      </c>
      <c r="D5497" t="s">
        <v>11207</v>
      </c>
      <c r="E5497" t="s">
        <v>12043</v>
      </c>
      <c r="F5497">
        <v>2</v>
      </c>
      <c r="G5497">
        <v>4</v>
      </c>
      <c r="H5497">
        <f t="shared" si="273"/>
        <v>16</v>
      </c>
      <c r="P5497" s="10"/>
      <c r="Q5497" s="10"/>
    </row>
    <row r="5498" spans="1:17" x14ac:dyDescent="0.25">
      <c r="A5498">
        <f t="shared" si="274"/>
        <v>0</v>
      </c>
      <c r="B5498">
        <v>2007</v>
      </c>
      <c r="C5498" t="s">
        <v>12044</v>
      </c>
      <c r="D5498" t="s">
        <v>2374</v>
      </c>
      <c r="E5498" t="s">
        <v>12045</v>
      </c>
      <c r="F5498">
        <v>2</v>
      </c>
      <c r="G5498">
        <v>4</v>
      </c>
      <c r="H5498">
        <f t="shared" si="273"/>
        <v>16</v>
      </c>
      <c r="P5498" s="10"/>
      <c r="Q5498" s="10"/>
    </row>
    <row r="5499" spans="1:17" x14ac:dyDescent="0.25">
      <c r="A5499">
        <f t="shared" si="274"/>
        <v>0</v>
      </c>
      <c r="B5499">
        <v>2007</v>
      </c>
      <c r="C5499" t="s">
        <v>12046</v>
      </c>
      <c r="D5499" t="s">
        <v>12047</v>
      </c>
      <c r="E5499" t="s">
        <v>12048</v>
      </c>
      <c r="F5499">
        <v>3</v>
      </c>
      <c r="G5499">
        <v>4</v>
      </c>
      <c r="H5499">
        <f t="shared" si="273"/>
        <v>16</v>
      </c>
      <c r="P5499" s="10"/>
      <c r="Q5499" s="10"/>
    </row>
    <row r="5500" spans="1:17" x14ac:dyDescent="0.25">
      <c r="A5500">
        <f t="shared" si="274"/>
        <v>0</v>
      </c>
      <c r="B5500">
        <v>2007</v>
      </c>
      <c r="C5500" t="s">
        <v>12049</v>
      </c>
      <c r="D5500" t="s">
        <v>4321</v>
      </c>
      <c r="E5500" t="s">
        <v>12050</v>
      </c>
      <c r="F5500">
        <v>2</v>
      </c>
      <c r="G5500">
        <v>3</v>
      </c>
      <c r="H5500">
        <f t="shared" si="273"/>
        <v>9</v>
      </c>
      <c r="P5500" s="10"/>
      <c r="Q5500" s="10"/>
    </row>
    <row r="5501" spans="1:17" x14ac:dyDescent="0.25">
      <c r="A5501">
        <f t="shared" si="274"/>
        <v>0</v>
      </c>
      <c r="B5501">
        <v>2007</v>
      </c>
      <c r="C5501" t="s">
        <v>12051</v>
      </c>
      <c r="D5501" t="s">
        <v>2041</v>
      </c>
      <c r="E5501" t="s">
        <v>12052</v>
      </c>
      <c r="F5501">
        <v>2</v>
      </c>
      <c r="G5501">
        <v>4</v>
      </c>
      <c r="H5501">
        <f t="shared" si="273"/>
        <v>16</v>
      </c>
      <c r="P5501" s="10"/>
      <c r="Q5501" s="10"/>
    </row>
    <row r="5502" spans="1:17" x14ac:dyDescent="0.25">
      <c r="A5502">
        <f t="shared" si="274"/>
        <v>0</v>
      </c>
      <c r="B5502">
        <v>2007</v>
      </c>
      <c r="C5502" t="s">
        <v>12053</v>
      </c>
      <c r="D5502" t="s">
        <v>364</v>
      </c>
      <c r="E5502" t="s">
        <v>12054</v>
      </c>
      <c r="F5502">
        <v>3</v>
      </c>
      <c r="G5502">
        <v>4</v>
      </c>
      <c r="H5502">
        <f t="shared" si="273"/>
        <v>16</v>
      </c>
      <c r="P5502" s="10"/>
      <c r="Q5502" s="10"/>
    </row>
    <row r="5503" spans="1:17" x14ac:dyDescent="0.25">
      <c r="A5503">
        <f t="shared" si="274"/>
        <v>0</v>
      </c>
      <c r="B5503">
        <v>2007</v>
      </c>
      <c r="C5503" t="s">
        <v>12055</v>
      </c>
      <c r="D5503" t="s">
        <v>11707</v>
      </c>
      <c r="E5503" t="s">
        <v>1144</v>
      </c>
      <c r="F5503">
        <v>3</v>
      </c>
      <c r="G5503">
        <v>2</v>
      </c>
      <c r="H5503">
        <f t="shared" si="273"/>
        <v>4</v>
      </c>
      <c r="P5503" s="10"/>
      <c r="Q5503" s="10"/>
    </row>
    <row r="5504" spans="1:17" x14ac:dyDescent="0.25">
      <c r="A5504">
        <f t="shared" si="274"/>
        <v>0</v>
      </c>
      <c r="B5504">
        <v>2007</v>
      </c>
      <c r="C5504" t="s">
        <v>12056</v>
      </c>
      <c r="D5504" t="s">
        <v>1334</v>
      </c>
      <c r="E5504" t="s">
        <v>12057</v>
      </c>
      <c r="F5504">
        <v>2</v>
      </c>
      <c r="G5504">
        <v>4</v>
      </c>
      <c r="H5504">
        <f t="shared" si="273"/>
        <v>16</v>
      </c>
      <c r="P5504" s="10"/>
      <c r="Q5504" s="10"/>
    </row>
    <row r="5505" spans="1:17" x14ac:dyDescent="0.25">
      <c r="A5505">
        <f t="shared" si="274"/>
        <v>0</v>
      </c>
      <c r="B5505">
        <v>2007</v>
      </c>
      <c r="C5505" t="s">
        <v>12058</v>
      </c>
      <c r="D5505" t="s">
        <v>815</v>
      </c>
      <c r="E5505" t="s">
        <v>12059</v>
      </c>
      <c r="F5505">
        <v>2</v>
      </c>
      <c r="G5505">
        <v>3</v>
      </c>
      <c r="H5505">
        <f t="shared" si="273"/>
        <v>9</v>
      </c>
      <c r="P5505" s="10"/>
      <c r="Q5505" s="10"/>
    </row>
    <row r="5506" spans="1:17" x14ac:dyDescent="0.25">
      <c r="A5506">
        <f t="shared" si="274"/>
        <v>0</v>
      </c>
      <c r="B5506">
        <v>2007</v>
      </c>
      <c r="C5506" t="s">
        <v>12060</v>
      </c>
      <c r="D5506" t="s">
        <v>525</v>
      </c>
      <c r="E5506" t="s">
        <v>12061</v>
      </c>
      <c r="F5506">
        <v>3</v>
      </c>
      <c r="G5506">
        <v>2</v>
      </c>
      <c r="H5506">
        <f t="shared" si="273"/>
        <v>4</v>
      </c>
      <c r="P5506" s="10"/>
      <c r="Q5506" s="10"/>
    </row>
    <row r="5507" spans="1:17" x14ac:dyDescent="0.25">
      <c r="A5507">
        <f t="shared" si="274"/>
        <v>0</v>
      </c>
      <c r="B5507">
        <v>2007</v>
      </c>
      <c r="C5507" t="s">
        <v>12062</v>
      </c>
      <c r="D5507" t="s">
        <v>12063</v>
      </c>
      <c r="E5507" t="s">
        <v>12064</v>
      </c>
      <c r="F5507">
        <v>2</v>
      </c>
      <c r="G5507">
        <v>4</v>
      </c>
      <c r="H5507">
        <f t="shared" si="273"/>
        <v>16</v>
      </c>
      <c r="P5507" s="10"/>
      <c r="Q5507" s="10"/>
    </row>
    <row r="5508" spans="1:17" x14ac:dyDescent="0.25">
      <c r="A5508">
        <f t="shared" si="274"/>
        <v>0</v>
      </c>
      <c r="B5508">
        <v>2007</v>
      </c>
      <c r="C5508" t="s">
        <v>12065</v>
      </c>
      <c r="D5508" t="s">
        <v>2029</v>
      </c>
      <c r="E5508" t="s">
        <v>12066</v>
      </c>
      <c r="F5508">
        <v>5</v>
      </c>
      <c r="G5508">
        <v>3</v>
      </c>
      <c r="H5508">
        <f t="shared" si="273"/>
        <v>9</v>
      </c>
      <c r="P5508" s="10"/>
      <c r="Q5508" s="10"/>
    </row>
    <row r="5509" spans="1:17" x14ac:dyDescent="0.25">
      <c r="A5509">
        <f t="shared" si="274"/>
        <v>0</v>
      </c>
      <c r="B5509">
        <v>2007</v>
      </c>
      <c r="C5509" t="s">
        <v>12067</v>
      </c>
      <c r="D5509" t="s">
        <v>1735</v>
      </c>
      <c r="E5509" t="s">
        <v>12068</v>
      </c>
      <c r="F5509">
        <v>3</v>
      </c>
      <c r="G5509">
        <v>4</v>
      </c>
      <c r="H5509">
        <f t="shared" si="273"/>
        <v>16</v>
      </c>
      <c r="P5509" s="10"/>
      <c r="Q5509" s="10"/>
    </row>
    <row r="5510" spans="1:17" x14ac:dyDescent="0.25">
      <c r="A5510">
        <f t="shared" si="274"/>
        <v>0</v>
      </c>
      <c r="B5510">
        <v>2007</v>
      </c>
      <c r="C5510" t="s">
        <v>12069</v>
      </c>
      <c r="D5510" t="s">
        <v>8390</v>
      </c>
      <c r="E5510" t="s">
        <v>12070</v>
      </c>
      <c r="F5510">
        <v>3</v>
      </c>
      <c r="G5510">
        <v>4</v>
      </c>
      <c r="H5510">
        <f t="shared" si="273"/>
        <v>16</v>
      </c>
      <c r="P5510" s="10"/>
      <c r="Q5510" s="10"/>
    </row>
    <row r="5511" spans="1:17" x14ac:dyDescent="0.25">
      <c r="A5511">
        <f t="shared" si="274"/>
        <v>0</v>
      </c>
      <c r="B5511">
        <v>2007</v>
      </c>
      <c r="C5511" t="s">
        <v>12071</v>
      </c>
      <c r="D5511" t="s">
        <v>12072</v>
      </c>
      <c r="E5511" t="s">
        <v>12073</v>
      </c>
      <c r="F5511">
        <v>2</v>
      </c>
      <c r="G5511">
        <v>4</v>
      </c>
      <c r="H5511">
        <f t="shared" si="273"/>
        <v>16</v>
      </c>
      <c r="P5511" s="10"/>
      <c r="Q5511" s="10"/>
    </row>
    <row r="5512" spans="1:17" x14ac:dyDescent="0.25">
      <c r="A5512">
        <f t="shared" si="274"/>
        <v>0</v>
      </c>
      <c r="B5512">
        <v>2007</v>
      </c>
      <c r="C5512" t="s">
        <v>12074</v>
      </c>
      <c r="D5512" t="s">
        <v>5432</v>
      </c>
      <c r="E5512" t="s">
        <v>12075</v>
      </c>
      <c r="F5512">
        <v>4</v>
      </c>
      <c r="G5512">
        <v>4</v>
      </c>
      <c r="H5512">
        <f t="shared" si="273"/>
        <v>16</v>
      </c>
      <c r="P5512" s="10"/>
      <c r="Q5512" s="10"/>
    </row>
    <row r="5513" spans="1:17" x14ac:dyDescent="0.25">
      <c r="A5513">
        <f t="shared" si="274"/>
        <v>0</v>
      </c>
      <c r="B5513">
        <v>2007</v>
      </c>
      <c r="C5513" t="s">
        <v>12076</v>
      </c>
      <c r="D5513" t="s">
        <v>478</v>
      </c>
      <c r="E5513" t="s">
        <v>12077</v>
      </c>
      <c r="F5513">
        <v>4</v>
      </c>
      <c r="G5513">
        <v>4</v>
      </c>
      <c r="H5513">
        <f t="shared" si="273"/>
        <v>16</v>
      </c>
      <c r="P5513" s="10"/>
      <c r="Q5513" s="10"/>
    </row>
    <row r="5514" spans="1:17" x14ac:dyDescent="0.25">
      <c r="A5514">
        <f t="shared" si="274"/>
        <v>0</v>
      </c>
      <c r="B5514">
        <v>2007</v>
      </c>
      <c r="C5514" t="s">
        <v>12078</v>
      </c>
      <c r="D5514" t="s">
        <v>8460</v>
      </c>
      <c r="E5514" t="s">
        <v>12079</v>
      </c>
      <c r="F5514">
        <v>5</v>
      </c>
      <c r="G5514">
        <v>4</v>
      </c>
      <c r="H5514">
        <f t="shared" si="273"/>
        <v>16</v>
      </c>
      <c r="P5514" s="10"/>
      <c r="Q5514" s="10"/>
    </row>
    <row r="5515" spans="1:17" x14ac:dyDescent="0.25">
      <c r="A5515">
        <f t="shared" si="274"/>
        <v>0</v>
      </c>
      <c r="B5515">
        <v>2007</v>
      </c>
      <c r="C5515" t="s">
        <v>12080</v>
      </c>
      <c r="D5515" t="s">
        <v>7814</v>
      </c>
      <c r="E5515" t="s">
        <v>12081</v>
      </c>
      <c r="F5515">
        <v>2</v>
      </c>
      <c r="G5515">
        <v>3</v>
      </c>
      <c r="H5515">
        <f t="shared" si="273"/>
        <v>9</v>
      </c>
      <c r="P5515" s="10"/>
      <c r="Q5515" s="10"/>
    </row>
    <row r="5516" spans="1:17" x14ac:dyDescent="0.25">
      <c r="A5516">
        <f t="shared" si="274"/>
        <v>0</v>
      </c>
      <c r="B5516">
        <v>2007</v>
      </c>
      <c r="C5516" t="s">
        <v>12082</v>
      </c>
      <c r="D5516" t="s">
        <v>8411</v>
      </c>
      <c r="E5516" t="s">
        <v>12083</v>
      </c>
      <c r="F5516">
        <v>2</v>
      </c>
      <c r="G5516">
        <v>4</v>
      </c>
      <c r="H5516">
        <f t="shared" si="273"/>
        <v>16</v>
      </c>
      <c r="P5516" s="10"/>
      <c r="Q5516" s="10"/>
    </row>
    <row r="5517" spans="1:17" x14ac:dyDescent="0.25">
      <c r="A5517">
        <f t="shared" si="274"/>
        <v>0</v>
      </c>
      <c r="B5517">
        <v>2007</v>
      </c>
      <c r="C5517" t="s">
        <v>12084</v>
      </c>
      <c r="D5517" t="s">
        <v>8411</v>
      </c>
      <c r="E5517" t="s">
        <v>12085</v>
      </c>
      <c r="F5517">
        <v>2</v>
      </c>
      <c r="G5517">
        <v>4</v>
      </c>
      <c r="H5517">
        <f t="shared" si="273"/>
        <v>16</v>
      </c>
      <c r="P5517" s="10"/>
      <c r="Q5517" s="10"/>
    </row>
    <row r="5518" spans="1:17" x14ac:dyDescent="0.25">
      <c r="A5518">
        <f t="shared" si="274"/>
        <v>0</v>
      </c>
      <c r="B5518">
        <v>2007</v>
      </c>
      <c r="C5518" t="s">
        <v>12086</v>
      </c>
      <c r="D5518" t="s">
        <v>392</v>
      </c>
      <c r="E5518" t="s">
        <v>12087</v>
      </c>
      <c r="F5518">
        <v>2</v>
      </c>
      <c r="G5518">
        <v>2</v>
      </c>
      <c r="H5518">
        <f t="shared" si="273"/>
        <v>4</v>
      </c>
      <c r="P5518" s="10"/>
      <c r="Q5518" s="10"/>
    </row>
    <row r="5519" spans="1:17" x14ac:dyDescent="0.25">
      <c r="A5519">
        <f t="shared" si="274"/>
        <v>0</v>
      </c>
      <c r="B5519">
        <v>2007</v>
      </c>
      <c r="C5519" t="s">
        <v>12088</v>
      </c>
      <c r="D5519" t="s">
        <v>936</v>
      </c>
      <c r="E5519" t="s">
        <v>12089</v>
      </c>
      <c r="F5519">
        <v>2</v>
      </c>
      <c r="G5519">
        <v>4</v>
      </c>
      <c r="H5519">
        <f t="shared" si="273"/>
        <v>16</v>
      </c>
      <c r="P5519" s="10"/>
      <c r="Q5519" s="10"/>
    </row>
    <row r="5520" spans="1:17" x14ac:dyDescent="0.25">
      <c r="A5520">
        <f t="shared" si="274"/>
        <v>0</v>
      </c>
      <c r="B5520">
        <v>2007</v>
      </c>
      <c r="C5520" t="s">
        <v>12090</v>
      </c>
      <c r="D5520" t="s">
        <v>12091</v>
      </c>
      <c r="E5520" t="s">
        <v>12092</v>
      </c>
      <c r="F5520">
        <v>3</v>
      </c>
      <c r="G5520">
        <v>4</v>
      </c>
      <c r="H5520">
        <f t="shared" si="273"/>
        <v>16</v>
      </c>
      <c r="P5520" s="10"/>
      <c r="Q5520" s="10"/>
    </row>
    <row r="5521" spans="1:17" x14ac:dyDescent="0.25">
      <c r="A5521">
        <f t="shared" si="274"/>
        <v>0</v>
      </c>
      <c r="B5521">
        <v>2007</v>
      </c>
      <c r="C5521" t="s">
        <v>12093</v>
      </c>
      <c r="D5521" t="s">
        <v>2223</v>
      </c>
      <c r="E5521" t="s">
        <v>12094</v>
      </c>
      <c r="F5521">
        <v>3</v>
      </c>
      <c r="G5521">
        <v>4</v>
      </c>
      <c r="H5521">
        <f t="shared" si="273"/>
        <v>16</v>
      </c>
      <c r="P5521" s="10"/>
      <c r="Q5521" s="10"/>
    </row>
    <row r="5522" spans="1:17" x14ac:dyDescent="0.25">
      <c r="A5522">
        <f t="shared" si="274"/>
        <v>0</v>
      </c>
      <c r="B5522">
        <v>2007</v>
      </c>
      <c r="C5522" t="s">
        <v>12095</v>
      </c>
      <c r="D5522" t="s">
        <v>12096</v>
      </c>
      <c r="E5522" t="s">
        <v>12097</v>
      </c>
      <c r="F5522">
        <v>2</v>
      </c>
      <c r="G5522">
        <v>4</v>
      </c>
      <c r="H5522">
        <f t="shared" si="273"/>
        <v>16</v>
      </c>
      <c r="P5522" s="10"/>
      <c r="Q5522" s="10"/>
    </row>
    <row r="5523" spans="1:17" x14ac:dyDescent="0.25">
      <c r="A5523">
        <f t="shared" si="274"/>
        <v>0</v>
      </c>
      <c r="B5523">
        <v>2007</v>
      </c>
      <c r="C5523" t="s">
        <v>12098</v>
      </c>
      <c r="D5523" t="s">
        <v>12099</v>
      </c>
      <c r="E5523" t="s">
        <v>12100</v>
      </c>
      <c r="F5523">
        <v>3</v>
      </c>
      <c r="G5523">
        <v>3</v>
      </c>
      <c r="H5523">
        <f t="shared" si="273"/>
        <v>9</v>
      </c>
      <c r="P5523" s="10"/>
      <c r="Q5523" s="10"/>
    </row>
    <row r="5524" spans="1:17" x14ac:dyDescent="0.25">
      <c r="A5524">
        <f t="shared" si="274"/>
        <v>0</v>
      </c>
      <c r="B5524">
        <v>2007</v>
      </c>
      <c r="C5524" t="s">
        <v>12101</v>
      </c>
      <c r="D5524" t="s">
        <v>327</v>
      </c>
      <c r="E5524" t="s">
        <v>12102</v>
      </c>
      <c r="F5524">
        <v>3</v>
      </c>
      <c r="G5524">
        <v>2</v>
      </c>
      <c r="H5524">
        <f t="shared" si="273"/>
        <v>4</v>
      </c>
      <c r="P5524" s="10"/>
      <c r="Q5524" s="10"/>
    </row>
    <row r="5525" spans="1:17" x14ac:dyDescent="0.25">
      <c r="A5525">
        <f t="shared" si="274"/>
        <v>0</v>
      </c>
      <c r="B5525">
        <v>2007</v>
      </c>
      <c r="C5525" t="s">
        <v>12103</v>
      </c>
      <c r="D5525" t="s">
        <v>2879</v>
      </c>
      <c r="E5525" t="s">
        <v>12104</v>
      </c>
      <c r="F5525">
        <v>2</v>
      </c>
      <c r="G5525">
        <v>4</v>
      </c>
      <c r="H5525">
        <f t="shared" si="273"/>
        <v>16</v>
      </c>
      <c r="P5525" s="10"/>
      <c r="Q5525" s="10"/>
    </row>
    <row r="5526" spans="1:17" x14ac:dyDescent="0.25">
      <c r="A5526">
        <f t="shared" si="274"/>
        <v>0</v>
      </c>
      <c r="B5526">
        <v>2007</v>
      </c>
      <c r="C5526" t="s">
        <v>12105</v>
      </c>
      <c r="D5526" t="s">
        <v>1334</v>
      </c>
      <c r="E5526" t="s">
        <v>12106</v>
      </c>
      <c r="F5526">
        <v>2</v>
      </c>
      <c r="G5526">
        <v>3</v>
      </c>
      <c r="H5526">
        <f t="shared" si="273"/>
        <v>9</v>
      </c>
      <c r="P5526" s="10"/>
      <c r="Q5526" s="10"/>
    </row>
    <row r="5527" spans="1:17" x14ac:dyDescent="0.25">
      <c r="A5527">
        <f t="shared" si="274"/>
        <v>0</v>
      </c>
      <c r="B5527">
        <v>2007</v>
      </c>
      <c r="C5527" t="s">
        <v>12107</v>
      </c>
      <c r="D5527" t="s">
        <v>5910</v>
      </c>
      <c r="E5527" t="s">
        <v>12108</v>
      </c>
      <c r="F5527">
        <v>2</v>
      </c>
      <c r="G5527">
        <v>4</v>
      </c>
      <c r="H5527">
        <f t="shared" si="273"/>
        <v>16</v>
      </c>
      <c r="P5527" s="10"/>
      <c r="Q5527" s="10"/>
    </row>
    <row r="5528" spans="1:17" x14ac:dyDescent="0.25">
      <c r="A5528">
        <f t="shared" si="274"/>
        <v>0</v>
      </c>
      <c r="B5528">
        <v>2007</v>
      </c>
      <c r="C5528" t="s">
        <v>12109</v>
      </c>
      <c r="D5528" t="s">
        <v>392</v>
      </c>
      <c r="E5528" t="s">
        <v>12110</v>
      </c>
      <c r="F5528">
        <v>2</v>
      </c>
      <c r="G5528">
        <v>4</v>
      </c>
      <c r="H5528">
        <f t="shared" si="273"/>
        <v>16</v>
      </c>
      <c r="P5528" s="10"/>
      <c r="Q5528" s="10"/>
    </row>
    <row r="5529" spans="1:17" x14ac:dyDescent="0.25">
      <c r="A5529">
        <f t="shared" si="274"/>
        <v>0</v>
      </c>
      <c r="B5529">
        <v>2007</v>
      </c>
      <c r="C5529" t="s">
        <v>12111</v>
      </c>
      <c r="D5529" t="s">
        <v>4376</v>
      </c>
      <c r="E5529" t="s">
        <v>12112</v>
      </c>
      <c r="F5529">
        <v>2</v>
      </c>
      <c r="G5529">
        <v>2</v>
      </c>
      <c r="H5529">
        <f t="shared" si="273"/>
        <v>4</v>
      </c>
      <c r="P5529" s="10"/>
      <c r="Q5529" s="10"/>
    </row>
    <row r="5530" spans="1:17" x14ac:dyDescent="0.25">
      <c r="A5530">
        <f t="shared" si="274"/>
        <v>0</v>
      </c>
      <c r="B5530">
        <v>2007</v>
      </c>
      <c r="C5530" t="s">
        <v>12113</v>
      </c>
      <c r="D5530" t="s">
        <v>2879</v>
      </c>
      <c r="E5530" t="s">
        <v>12114</v>
      </c>
      <c r="F5530">
        <v>4</v>
      </c>
      <c r="G5530">
        <v>4</v>
      </c>
      <c r="H5530">
        <f t="shared" si="273"/>
        <v>16</v>
      </c>
      <c r="P5530" s="10"/>
      <c r="Q5530" s="10"/>
    </row>
    <row r="5531" spans="1:17" x14ac:dyDescent="0.25">
      <c r="A5531">
        <f t="shared" si="274"/>
        <v>0</v>
      </c>
      <c r="B5531">
        <v>2007</v>
      </c>
      <c r="C5531" t="s">
        <v>12115</v>
      </c>
      <c r="D5531" t="s">
        <v>5381</v>
      </c>
      <c r="E5531" t="s">
        <v>12116</v>
      </c>
      <c r="F5531">
        <v>3</v>
      </c>
      <c r="G5531">
        <v>3</v>
      </c>
      <c r="H5531">
        <f t="shared" si="273"/>
        <v>9</v>
      </c>
      <c r="P5531" s="10"/>
      <c r="Q5531" s="10"/>
    </row>
    <row r="5532" spans="1:17" x14ac:dyDescent="0.25">
      <c r="A5532">
        <f t="shared" si="274"/>
        <v>0</v>
      </c>
      <c r="B5532">
        <v>2007</v>
      </c>
      <c r="C5532" t="s">
        <v>12117</v>
      </c>
      <c r="D5532" t="s">
        <v>3412</v>
      </c>
      <c r="E5532" t="s">
        <v>12118</v>
      </c>
      <c r="F5532">
        <v>3</v>
      </c>
      <c r="G5532">
        <v>3</v>
      </c>
      <c r="H5532">
        <f t="shared" si="273"/>
        <v>9</v>
      </c>
      <c r="P5532" s="10"/>
      <c r="Q5532" s="10"/>
    </row>
    <row r="5533" spans="1:17" x14ac:dyDescent="0.25">
      <c r="A5533">
        <f t="shared" si="274"/>
        <v>0</v>
      </c>
      <c r="B5533">
        <v>2007</v>
      </c>
      <c r="C5533" t="s">
        <v>12119</v>
      </c>
      <c r="D5533" t="s">
        <v>5381</v>
      </c>
      <c r="E5533" t="s">
        <v>12120</v>
      </c>
      <c r="F5533">
        <v>4</v>
      </c>
      <c r="G5533">
        <v>4</v>
      </c>
      <c r="H5533">
        <f t="shared" si="273"/>
        <v>16</v>
      </c>
      <c r="P5533" s="10"/>
      <c r="Q5533" s="10"/>
    </row>
    <row r="5534" spans="1:17" x14ac:dyDescent="0.25">
      <c r="A5534">
        <f t="shared" si="274"/>
        <v>0</v>
      </c>
      <c r="B5534">
        <v>2007</v>
      </c>
      <c r="C5534" t="s">
        <v>12121</v>
      </c>
      <c r="D5534" t="s">
        <v>2879</v>
      </c>
      <c r="E5534" t="s">
        <v>12122</v>
      </c>
      <c r="F5534">
        <v>4</v>
      </c>
      <c r="G5534">
        <v>4</v>
      </c>
      <c r="H5534">
        <f t="shared" si="273"/>
        <v>16</v>
      </c>
      <c r="P5534" s="10"/>
      <c r="Q5534" s="10"/>
    </row>
    <row r="5535" spans="1:17" x14ac:dyDescent="0.25">
      <c r="A5535">
        <f t="shared" si="274"/>
        <v>0</v>
      </c>
      <c r="B5535">
        <v>2007</v>
      </c>
      <c r="C5535" t="s">
        <v>12123</v>
      </c>
      <c r="D5535" t="s">
        <v>12124</v>
      </c>
      <c r="E5535" t="s">
        <v>12125</v>
      </c>
      <c r="F5535">
        <v>2</v>
      </c>
      <c r="G5535">
        <v>4</v>
      </c>
      <c r="H5535">
        <f t="shared" si="273"/>
        <v>16</v>
      </c>
      <c r="P5535" s="10"/>
      <c r="Q5535" s="10"/>
    </row>
    <row r="5536" spans="1:17" x14ac:dyDescent="0.25">
      <c r="A5536">
        <f t="shared" si="274"/>
        <v>0</v>
      </c>
      <c r="B5536">
        <v>2007</v>
      </c>
      <c r="C5536" t="s">
        <v>12126</v>
      </c>
      <c r="D5536" t="s">
        <v>403</v>
      </c>
      <c r="E5536" t="s">
        <v>12127</v>
      </c>
      <c r="F5536">
        <v>2</v>
      </c>
      <c r="G5536">
        <v>4</v>
      </c>
      <c r="H5536">
        <f t="shared" si="273"/>
        <v>16</v>
      </c>
      <c r="P5536" s="10"/>
      <c r="Q5536" s="10"/>
    </row>
    <row r="5537" spans="1:17" x14ac:dyDescent="0.25">
      <c r="A5537">
        <f t="shared" si="274"/>
        <v>0</v>
      </c>
      <c r="B5537">
        <v>2007</v>
      </c>
      <c r="C5537" t="s">
        <v>12128</v>
      </c>
      <c r="D5537" t="s">
        <v>3705</v>
      </c>
      <c r="E5537" t="s">
        <v>12129</v>
      </c>
      <c r="F5537">
        <v>4</v>
      </c>
      <c r="G5537">
        <v>2</v>
      </c>
      <c r="H5537">
        <f t="shared" si="273"/>
        <v>4</v>
      </c>
      <c r="P5537" s="10"/>
      <c r="Q5537" s="10"/>
    </row>
    <row r="5538" spans="1:17" x14ac:dyDescent="0.25">
      <c r="A5538">
        <f t="shared" si="274"/>
        <v>0</v>
      </c>
      <c r="B5538">
        <v>2007</v>
      </c>
      <c r="C5538" t="s">
        <v>12130</v>
      </c>
      <c r="D5538" t="s">
        <v>2388</v>
      </c>
      <c r="E5538" t="s">
        <v>12131</v>
      </c>
      <c r="F5538">
        <v>2</v>
      </c>
      <c r="G5538">
        <v>1</v>
      </c>
      <c r="H5538">
        <f t="shared" si="273"/>
        <v>1</v>
      </c>
      <c r="P5538" s="10"/>
      <c r="Q5538" s="10"/>
    </row>
    <row r="5539" spans="1:17" x14ac:dyDescent="0.25">
      <c r="A5539">
        <f t="shared" si="274"/>
        <v>0</v>
      </c>
      <c r="B5539">
        <v>2007</v>
      </c>
      <c r="C5539" t="s">
        <v>12132</v>
      </c>
      <c r="D5539" t="s">
        <v>2965</v>
      </c>
      <c r="E5539" t="s">
        <v>12133</v>
      </c>
      <c r="F5539">
        <v>2</v>
      </c>
      <c r="G5539">
        <v>4</v>
      </c>
      <c r="H5539">
        <f t="shared" si="273"/>
        <v>16</v>
      </c>
      <c r="P5539" s="10"/>
      <c r="Q5539" s="10"/>
    </row>
    <row r="5540" spans="1:17" x14ac:dyDescent="0.25">
      <c r="A5540">
        <f t="shared" si="274"/>
        <v>0</v>
      </c>
      <c r="B5540">
        <v>2007</v>
      </c>
      <c r="C5540" t="s">
        <v>12134</v>
      </c>
      <c r="D5540" t="s">
        <v>318</v>
      </c>
      <c r="E5540" t="s">
        <v>12135</v>
      </c>
      <c r="F5540">
        <v>5</v>
      </c>
      <c r="G5540">
        <v>3</v>
      </c>
      <c r="H5540">
        <f t="shared" si="273"/>
        <v>9</v>
      </c>
      <c r="P5540" s="10"/>
      <c r="Q5540" s="10"/>
    </row>
    <row r="5541" spans="1:17" x14ac:dyDescent="0.25">
      <c r="A5541">
        <f t="shared" si="274"/>
        <v>0</v>
      </c>
      <c r="B5541">
        <v>2007</v>
      </c>
      <c r="C5541" t="s">
        <v>12136</v>
      </c>
      <c r="D5541" t="s">
        <v>5831</v>
      </c>
      <c r="E5541" t="s">
        <v>12137</v>
      </c>
      <c r="F5541">
        <v>2</v>
      </c>
      <c r="G5541">
        <v>4</v>
      </c>
      <c r="H5541">
        <f t="shared" si="273"/>
        <v>16</v>
      </c>
      <c r="P5541" s="10"/>
      <c r="Q5541" s="10"/>
    </row>
    <row r="5542" spans="1:17" x14ac:dyDescent="0.25">
      <c r="A5542">
        <f t="shared" si="274"/>
        <v>0</v>
      </c>
      <c r="B5542">
        <v>2007</v>
      </c>
      <c r="C5542" t="s">
        <v>12138</v>
      </c>
      <c r="D5542" t="s">
        <v>5082</v>
      </c>
      <c r="E5542" t="s">
        <v>12139</v>
      </c>
      <c r="F5542">
        <v>2</v>
      </c>
      <c r="G5542">
        <v>4</v>
      </c>
      <c r="H5542">
        <f t="shared" si="273"/>
        <v>16</v>
      </c>
      <c r="P5542" s="10"/>
      <c r="Q5542" s="10"/>
    </row>
    <row r="5543" spans="1:17" x14ac:dyDescent="0.25">
      <c r="A5543">
        <f t="shared" si="274"/>
        <v>0</v>
      </c>
      <c r="B5543">
        <v>2007</v>
      </c>
      <c r="C5543" t="s">
        <v>12140</v>
      </c>
      <c r="D5543" t="s">
        <v>901</v>
      </c>
      <c r="E5543" t="s">
        <v>12141</v>
      </c>
      <c r="F5543">
        <v>3</v>
      </c>
      <c r="G5543">
        <v>3</v>
      </c>
      <c r="H5543">
        <f t="shared" si="273"/>
        <v>9</v>
      </c>
      <c r="P5543" s="10"/>
      <c r="Q5543" s="10"/>
    </row>
    <row r="5544" spans="1:17" x14ac:dyDescent="0.25">
      <c r="A5544">
        <f t="shared" si="274"/>
        <v>0</v>
      </c>
      <c r="B5544">
        <v>2007</v>
      </c>
      <c r="C5544" t="s">
        <v>12142</v>
      </c>
      <c r="D5544" t="s">
        <v>8662</v>
      </c>
      <c r="E5544" t="s">
        <v>12143</v>
      </c>
      <c r="F5544">
        <v>3</v>
      </c>
      <c r="G5544">
        <v>2</v>
      </c>
      <c r="H5544">
        <f t="shared" si="273"/>
        <v>4</v>
      </c>
      <c r="P5544" s="10"/>
      <c r="Q5544" s="10"/>
    </row>
    <row r="5545" spans="1:17" x14ac:dyDescent="0.25">
      <c r="A5545">
        <f t="shared" si="274"/>
        <v>0</v>
      </c>
      <c r="B5545">
        <v>2007</v>
      </c>
      <c r="C5545" t="s">
        <v>12144</v>
      </c>
      <c r="D5545" t="s">
        <v>324</v>
      </c>
      <c r="E5545" t="s">
        <v>12145</v>
      </c>
      <c r="F5545">
        <v>4</v>
      </c>
      <c r="G5545">
        <v>4</v>
      </c>
      <c r="H5545">
        <f t="shared" si="273"/>
        <v>16</v>
      </c>
      <c r="P5545" s="10"/>
      <c r="Q5545" s="10"/>
    </row>
    <row r="5546" spans="1:17" x14ac:dyDescent="0.25">
      <c r="A5546">
        <f t="shared" si="274"/>
        <v>0</v>
      </c>
      <c r="B5546">
        <v>2007</v>
      </c>
      <c r="C5546" t="s">
        <v>12146</v>
      </c>
      <c r="D5546" t="s">
        <v>395</v>
      </c>
      <c r="E5546" t="s">
        <v>12147</v>
      </c>
      <c r="F5546">
        <v>3</v>
      </c>
      <c r="G5546">
        <v>3</v>
      </c>
      <c r="H5546">
        <f t="shared" si="273"/>
        <v>9</v>
      </c>
      <c r="P5546" s="10"/>
      <c r="Q5546" s="10"/>
    </row>
    <row r="5547" spans="1:17" x14ac:dyDescent="0.25">
      <c r="A5547">
        <f t="shared" si="274"/>
        <v>0</v>
      </c>
      <c r="B5547">
        <v>2007</v>
      </c>
      <c r="C5547" t="s">
        <v>12148</v>
      </c>
      <c r="D5547" t="s">
        <v>2731</v>
      </c>
      <c r="E5547" t="s">
        <v>12149</v>
      </c>
      <c r="F5547">
        <v>5</v>
      </c>
      <c r="G5547">
        <v>4</v>
      </c>
      <c r="H5547">
        <f t="shared" si="273"/>
        <v>16</v>
      </c>
      <c r="P5547" s="10"/>
      <c r="Q5547" s="10"/>
    </row>
    <row r="5548" spans="1:17" x14ac:dyDescent="0.25">
      <c r="A5548">
        <f t="shared" si="274"/>
        <v>0</v>
      </c>
      <c r="B5548">
        <v>2007</v>
      </c>
      <c r="C5548" t="s">
        <v>12150</v>
      </c>
      <c r="D5548" t="s">
        <v>1598</v>
      </c>
      <c r="E5548" t="s">
        <v>12151</v>
      </c>
      <c r="F5548">
        <v>2</v>
      </c>
      <c r="G5548">
        <v>4</v>
      </c>
      <c r="H5548">
        <f t="shared" si="273"/>
        <v>16</v>
      </c>
      <c r="P5548" s="10"/>
      <c r="Q5548" s="10"/>
    </row>
    <row r="5549" spans="1:17" x14ac:dyDescent="0.25">
      <c r="A5549">
        <f t="shared" si="274"/>
        <v>0</v>
      </c>
      <c r="B5549">
        <v>2007</v>
      </c>
      <c r="C5549" t="s">
        <v>12152</v>
      </c>
      <c r="D5549" t="s">
        <v>4100</v>
      </c>
      <c r="E5549" t="s">
        <v>12153</v>
      </c>
      <c r="F5549">
        <v>3</v>
      </c>
      <c r="G5549">
        <v>4</v>
      </c>
      <c r="H5549">
        <f t="shared" si="273"/>
        <v>16</v>
      </c>
      <c r="P5549" s="10"/>
      <c r="Q5549" s="10"/>
    </row>
    <row r="5550" spans="1:17" x14ac:dyDescent="0.25">
      <c r="A5550">
        <f t="shared" si="274"/>
        <v>0</v>
      </c>
      <c r="B5550">
        <v>2007</v>
      </c>
      <c r="C5550" t="s">
        <v>12154</v>
      </c>
      <c r="D5550" t="s">
        <v>5629</v>
      </c>
      <c r="E5550" t="s">
        <v>12155</v>
      </c>
      <c r="F5550">
        <v>3</v>
      </c>
      <c r="G5550">
        <v>4</v>
      </c>
      <c r="H5550">
        <f t="shared" si="273"/>
        <v>16</v>
      </c>
      <c r="P5550" s="10"/>
      <c r="Q5550" s="10"/>
    </row>
    <row r="5551" spans="1:17" x14ac:dyDescent="0.25">
      <c r="A5551">
        <f t="shared" si="274"/>
        <v>0</v>
      </c>
      <c r="B5551">
        <v>2007</v>
      </c>
      <c r="C5551" t="s">
        <v>12156</v>
      </c>
      <c r="D5551" t="s">
        <v>511</v>
      </c>
      <c r="E5551" t="s">
        <v>12157</v>
      </c>
      <c r="F5551">
        <v>2</v>
      </c>
      <c r="G5551">
        <v>4</v>
      </c>
      <c r="H5551">
        <f t="shared" si="273"/>
        <v>16</v>
      </c>
      <c r="P5551" s="10"/>
      <c r="Q5551" s="10"/>
    </row>
    <row r="5552" spans="1:17" x14ac:dyDescent="0.25">
      <c r="A5552">
        <f t="shared" si="274"/>
        <v>0</v>
      </c>
      <c r="B5552">
        <v>2007</v>
      </c>
      <c r="C5552" t="s">
        <v>12158</v>
      </c>
      <c r="D5552" t="s">
        <v>3170</v>
      </c>
      <c r="E5552" t="s">
        <v>12159</v>
      </c>
      <c r="F5552">
        <v>2</v>
      </c>
      <c r="G5552">
        <v>4</v>
      </c>
      <c r="H5552">
        <f t="shared" si="273"/>
        <v>16</v>
      </c>
      <c r="P5552" s="10"/>
      <c r="Q5552" s="10"/>
    </row>
    <row r="5553" spans="1:17" x14ac:dyDescent="0.25">
      <c r="A5553">
        <f t="shared" si="274"/>
        <v>0</v>
      </c>
      <c r="B5553">
        <v>2007</v>
      </c>
      <c r="C5553" t="s">
        <v>12160</v>
      </c>
      <c r="D5553" t="s">
        <v>5504</v>
      </c>
      <c r="E5553" t="s">
        <v>12161</v>
      </c>
      <c r="F5553">
        <v>4</v>
      </c>
      <c r="G5553">
        <v>4</v>
      </c>
      <c r="H5553">
        <f t="shared" si="273"/>
        <v>16</v>
      </c>
      <c r="P5553" s="10"/>
      <c r="Q5553" s="10"/>
    </row>
    <row r="5554" spans="1:17" x14ac:dyDescent="0.25">
      <c r="A5554">
        <f t="shared" si="274"/>
        <v>0</v>
      </c>
      <c r="B5554">
        <v>2007</v>
      </c>
      <c r="C5554" t="s">
        <v>12162</v>
      </c>
      <c r="D5554" t="s">
        <v>2879</v>
      </c>
      <c r="E5554" t="s">
        <v>12163</v>
      </c>
      <c r="F5554">
        <v>2</v>
      </c>
      <c r="G5554">
        <v>4</v>
      </c>
      <c r="H5554">
        <f t="shared" si="273"/>
        <v>16</v>
      </c>
      <c r="P5554" s="10"/>
      <c r="Q5554" s="10"/>
    </row>
    <row r="5555" spans="1:17" x14ac:dyDescent="0.25">
      <c r="A5555">
        <f t="shared" si="274"/>
        <v>0</v>
      </c>
      <c r="B5555">
        <v>2007</v>
      </c>
      <c r="C5555" t="s">
        <v>12164</v>
      </c>
      <c r="D5555" t="s">
        <v>318</v>
      </c>
      <c r="E5555" t="s">
        <v>12165</v>
      </c>
      <c r="F5555">
        <v>5</v>
      </c>
      <c r="G5555">
        <v>4</v>
      </c>
      <c r="H5555">
        <f t="shared" si="273"/>
        <v>16</v>
      </c>
      <c r="P5555" s="10"/>
      <c r="Q5555" s="10"/>
    </row>
    <row r="5556" spans="1:17" x14ac:dyDescent="0.25">
      <c r="A5556">
        <f t="shared" si="274"/>
        <v>0</v>
      </c>
      <c r="B5556">
        <v>2007</v>
      </c>
      <c r="C5556" t="s">
        <v>12166</v>
      </c>
      <c r="D5556" t="s">
        <v>835</v>
      </c>
      <c r="E5556" t="s">
        <v>12167</v>
      </c>
      <c r="F5556">
        <v>4</v>
      </c>
      <c r="G5556">
        <v>4</v>
      </c>
      <c r="H5556">
        <f t="shared" ref="H5556:H5619" si="275">G5556^2</f>
        <v>16</v>
      </c>
      <c r="P5556" s="10"/>
      <c r="Q5556" s="10"/>
    </row>
    <row r="5557" spans="1:17" x14ac:dyDescent="0.25">
      <c r="A5557">
        <f t="shared" ref="A5557:A5620" si="276">IF(C5557=C5556,1,0)</f>
        <v>0</v>
      </c>
      <c r="B5557">
        <v>2007</v>
      </c>
      <c r="C5557" t="s">
        <v>12168</v>
      </c>
      <c r="D5557" t="s">
        <v>947</v>
      </c>
      <c r="E5557" t="s">
        <v>12169</v>
      </c>
      <c r="F5557">
        <v>5</v>
      </c>
      <c r="G5557">
        <v>4</v>
      </c>
      <c r="H5557">
        <f t="shared" si="275"/>
        <v>16</v>
      </c>
      <c r="P5557" s="10"/>
      <c r="Q5557" s="10"/>
    </row>
    <row r="5558" spans="1:17" x14ac:dyDescent="0.25">
      <c r="A5558">
        <f t="shared" si="276"/>
        <v>0</v>
      </c>
      <c r="B5558">
        <v>2007</v>
      </c>
      <c r="C5558" t="s">
        <v>12170</v>
      </c>
      <c r="D5558" t="s">
        <v>364</v>
      </c>
      <c r="E5558" t="s">
        <v>12171</v>
      </c>
      <c r="F5558">
        <v>3</v>
      </c>
      <c r="G5558">
        <v>4</v>
      </c>
      <c r="H5558">
        <f t="shared" si="275"/>
        <v>16</v>
      </c>
      <c r="P5558" s="10"/>
      <c r="Q5558" s="10"/>
    </row>
    <row r="5559" spans="1:17" x14ac:dyDescent="0.25">
      <c r="A5559">
        <f t="shared" si="276"/>
        <v>0</v>
      </c>
      <c r="B5559">
        <v>2007</v>
      </c>
      <c r="C5559" t="s">
        <v>12172</v>
      </c>
      <c r="D5559" t="s">
        <v>11707</v>
      </c>
      <c r="E5559" t="s">
        <v>12173</v>
      </c>
      <c r="F5559">
        <v>3</v>
      </c>
      <c r="G5559">
        <v>2</v>
      </c>
      <c r="H5559">
        <f t="shared" si="275"/>
        <v>4</v>
      </c>
      <c r="P5559" s="10"/>
      <c r="Q5559" s="10"/>
    </row>
    <row r="5560" spans="1:17" x14ac:dyDescent="0.25">
      <c r="A5560">
        <f t="shared" si="276"/>
        <v>0</v>
      </c>
      <c r="B5560">
        <v>2007</v>
      </c>
      <c r="C5560" t="s">
        <v>12174</v>
      </c>
      <c r="D5560" t="s">
        <v>10157</v>
      </c>
      <c r="E5560" t="s">
        <v>12175</v>
      </c>
      <c r="F5560">
        <v>3</v>
      </c>
      <c r="G5560">
        <v>4</v>
      </c>
      <c r="H5560">
        <f t="shared" si="275"/>
        <v>16</v>
      </c>
      <c r="P5560" s="10"/>
      <c r="Q5560" s="10"/>
    </row>
    <row r="5561" spans="1:17" x14ac:dyDescent="0.25">
      <c r="A5561">
        <f t="shared" si="276"/>
        <v>0</v>
      </c>
      <c r="B5561">
        <v>2007</v>
      </c>
      <c r="C5561" t="s">
        <v>12176</v>
      </c>
      <c r="D5561" t="s">
        <v>1622</v>
      </c>
      <c r="E5561" t="s">
        <v>12177</v>
      </c>
      <c r="F5561">
        <v>4</v>
      </c>
      <c r="G5561">
        <v>4</v>
      </c>
      <c r="H5561">
        <f t="shared" si="275"/>
        <v>16</v>
      </c>
      <c r="P5561" s="10"/>
      <c r="Q5561" s="10"/>
    </row>
    <row r="5562" spans="1:17" x14ac:dyDescent="0.25">
      <c r="A5562">
        <f t="shared" si="276"/>
        <v>0</v>
      </c>
      <c r="B5562">
        <v>2007</v>
      </c>
      <c r="C5562" t="s">
        <v>12178</v>
      </c>
      <c r="D5562" t="s">
        <v>10785</v>
      </c>
      <c r="E5562" t="s">
        <v>7482</v>
      </c>
      <c r="F5562">
        <v>3</v>
      </c>
      <c r="G5562">
        <v>3</v>
      </c>
      <c r="H5562">
        <f t="shared" si="275"/>
        <v>9</v>
      </c>
      <c r="P5562" s="10"/>
      <c r="Q5562" s="10"/>
    </row>
    <row r="5563" spans="1:17" x14ac:dyDescent="0.25">
      <c r="A5563">
        <f t="shared" si="276"/>
        <v>0</v>
      </c>
      <c r="B5563">
        <v>2007</v>
      </c>
      <c r="C5563" t="s">
        <v>12179</v>
      </c>
      <c r="D5563" t="s">
        <v>458</v>
      </c>
      <c r="E5563" t="s">
        <v>12180</v>
      </c>
      <c r="F5563">
        <v>3</v>
      </c>
      <c r="G5563">
        <v>3</v>
      </c>
      <c r="H5563">
        <f t="shared" si="275"/>
        <v>9</v>
      </c>
      <c r="P5563" s="10"/>
      <c r="Q5563" s="10"/>
    </row>
    <row r="5564" spans="1:17" x14ac:dyDescent="0.25">
      <c r="A5564">
        <f t="shared" si="276"/>
        <v>0</v>
      </c>
      <c r="B5564">
        <v>2007</v>
      </c>
      <c r="C5564" t="s">
        <v>12181</v>
      </c>
      <c r="D5564" t="s">
        <v>3020</v>
      </c>
      <c r="E5564" t="s">
        <v>12182</v>
      </c>
      <c r="F5564">
        <v>2</v>
      </c>
      <c r="G5564">
        <v>4</v>
      </c>
      <c r="H5564">
        <f t="shared" si="275"/>
        <v>16</v>
      </c>
      <c r="P5564" s="10"/>
      <c r="Q5564" s="10"/>
    </row>
    <row r="5565" spans="1:17" x14ac:dyDescent="0.25">
      <c r="A5565">
        <f t="shared" si="276"/>
        <v>0</v>
      </c>
      <c r="B5565">
        <v>2007</v>
      </c>
      <c r="C5565" t="s">
        <v>12183</v>
      </c>
      <c r="D5565" t="s">
        <v>736</v>
      </c>
      <c r="E5565" t="s">
        <v>12184</v>
      </c>
      <c r="F5565">
        <v>4</v>
      </c>
      <c r="G5565">
        <v>4</v>
      </c>
      <c r="H5565">
        <f t="shared" si="275"/>
        <v>16</v>
      </c>
      <c r="P5565" s="10"/>
      <c r="Q5565" s="10"/>
    </row>
    <row r="5566" spans="1:17" x14ac:dyDescent="0.25">
      <c r="A5566">
        <f t="shared" si="276"/>
        <v>0</v>
      </c>
      <c r="B5566">
        <v>2007</v>
      </c>
      <c r="C5566" t="s">
        <v>12185</v>
      </c>
      <c r="D5566" t="s">
        <v>835</v>
      </c>
      <c r="E5566" t="s">
        <v>12186</v>
      </c>
      <c r="F5566">
        <v>3</v>
      </c>
      <c r="G5566">
        <v>4</v>
      </c>
      <c r="H5566">
        <f t="shared" si="275"/>
        <v>16</v>
      </c>
      <c r="P5566" s="10"/>
      <c r="Q5566" s="10"/>
    </row>
    <row r="5567" spans="1:17" x14ac:dyDescent="0.25">
      <c r="A5567">
        <f t="shared" si="276"/>
        <v>0</v>
      </c>
      <c r="B5567">
        <v>2007</v>
      </c>
      <c r="C5567" t="s">
        <v>12187</v>
      </c>
      <c r="D5567" t="s">
        <v>8864</v>
      </c>
      <c r="E5567" t="s">
        <v>12188</v>
      </c>
      <c r="F5567">
        <v>5</v>
      </c>
      <c r="G5567">
        <v>4</v>
      </c>
      <c r="H5567">
        <f t="shared" si="275"/>
        <v>16</v>
      </c>
      <c r="P5567" s="10"/>
      <c r="Q5567" s="10"/>
    </row>
    <row r="5568" spans="1:17" x14ac:dyDescent="0.25">
      <c r="A5568">
        <f t="shared" si="276"/>
        <v>0</v>
      </c>
      <c r="B5568">
        <v>2007</v>
      </c>
      <c r="C5568" t="s">
        <v>12189</v>
      </c>
      <c r="D5568" t="s">
        <v>843</v>
      </c>
      <c r="E5568" t="s">
        <v>12190</v>
      </c>
      <c r="F5568">
        <v>5</v>
      </c>
      <c r="G5568">
        <v>4</v>
      </c>
      <c r="H5568">
        <f t="shared" si="275"/>
        <v>16</v>
      </c>
      <c r="P5568" s="10"/>
      <c r="Q5568" s="10"/>
    </row>
    <row r="5569" spans="1:17" x14ac:dyDescent="0.25">
      <c r="A5569">
        <f t="shared" si="276"/>
        <v>0</v>
      </c>
      <c r="B5569">
        <v>2007</v>
      </c>
      <c r="C5569" t="s">
        <v>12191</v>
      </c>
      <c r="D5569" t="s">
        <v>11707</v>
      </c>
      <c r="E5569" t="s">
        <v>12192</v>
      </c>
      <c r="F5569">
        <v>3</v>
      </c>
      <c r="G5569">
        <v>4</v>
      </c>
      <c r="H5569">
        <f t="shared" si="275"/>
        <v>16</v>
      </c>
      <c r="P5569" s="10"/>
      <c r="Q5569" s="10"/>
    </row>
    <row r="5570" spans="1:17" x14ac:dyDescent="0.25">
      <c r="A5570">
        <f t="shared" si="276"/>
        <v>0</v>
      </c>
      <c r="B5570">
        <v>2007</v>
      </c>
      <c r="C5570" t="s">
        <v>12193</v>
      </c>
      <c r="D5570" t="s">
        <v>12194</v>
      </c>
      <c r="E5570" t="s">
        <v>12195</v>
      </c>
      <c r="F5570">
        <v>2</v>
      </c>
      <c r="G5570">
        <v>4</v>
      </c>
      <c r="H5570">
        <f t="shared" si="275"/>
        <v>16</v>
      </c>
      <c r="P5570" s="10"/>
      <c r="Q5570" s="10"/>
    </row>
    <row r="5571" spans="1:17" x14ac:dyDescent="0.25">
      <c r="A5571">
        <f t="shared" si="276"/>
        <v>0</v>
      </c>
      <c r="B5571">
        <v>2007</v>
      </c>
      <c r="C5571" t="s">
        <v>12196</v>
      </c>
      <c r="D5571" t="s">
        <v>835</v>
      </c>
      <c r="E5571" t="s">
        <v>12197</v>
      </c>
      <c r="F5571">
        <v>2</v>
      </c>
      <c r="G5571">
        <v>4</v>
      </c>
      <c r="H5571">
        <f t="shared" si="275"/>
        <v>16</v>
      </c>
      <c r="P5571" s="10"/>
      <c r="Q5571" s="10"/>
    </row>
    <row r="5572" spans="1:17" x14ac:dyDescent="0.25">
      <c r="A5572">
        <f t="shared" si="276"/>
        <v>0</v>
      </c>
      <c r="B5572">
        <v>2007</v>
      </c>
      <c r="C5572" t="s">
        <v>12198</v>
      </c>
      <c r="D5572" t="s">
        <v>1622</v>
      </c>
      <c r="E5572" t="s">
        <v>12199</v>
      </c>
      <c r="F5572">
        <v>2</v>
      </c>
      <c r="G5572">
        <v>3</v>
      </c>
      <c r="H5572">
        <f t="shared" si="275"/>
        <v>9</v>
      </c>
      <c r="P5572" s="10"/>
      <c r="Q5572" s="10"/>
    </row>
    <row r="5573" spans="1:17" x14ac:dyDescent="0.25">
      <c r="A5573">
        <f t="shared" si="276"/>
        <v>0</v>
      </c>
      <c r="B5573">
        <v>2007</v>
      </c>
      <c r="C5573" t="s">
        <v>12200</v>
      </c>
      <c r="D5573" t="s">
        <v>478</v>
      </c>
      <c r="E5573" t="s">
        <v>12201</v>
      </c>
      <c r="F5573">
        <v>2</v>
      </c>
      <c r="G5573">
        <v>3</v>
      </c>
      <c r="H5573">
        <f t="shared" si="275"/>
        <v>9</v>
      </c>
      <c r="P5573" s="10"/>
      <c r="Q5573" s="10"/>
    </row>
    <row r="5574" spans="1:17" x14ac:dyDescent="0.25">
      <c r="A5574">
        <f t="shared" si="276"/>
        <v>0</v>
      </c>
      <c r="B5574">
        <v>2007</v>
      </c>
      <c r="C5574" t="s">
        <v>12202</v>
      </c>
      <c r="D5574" t="s">
        <v>9520</v>
      </c>
      <c r="E5574" t="s">
        <v>12203</v>
      </c>
      <c r="F5574">
        <v>3</v>
      </c>
      <c r="G5574">
        <v>3</v>
      </c>
      <c r="H5574">
        <f t="shared" si="275"/>
        <v>9</v>
      </c>
      <c r="P5574" s="10"/>
      <c r="Q5574" s="10"/>
    </row>
    <row r="5575" spans="1:17" x14ac:dyDescent="0.25">
      <c r="A5575">
        <f t="shared" si="276"/>
        <v>0</v>
      </c>
      <c r="B5575">
        <v>2007</v>
      </c>
      <c r="C5575" t="s">
        <v>12204</v>
      </c>
      <c r="D5575" t="s">
        <v>2936</v>
      </c>
      <c r="E5575" t="s">
        <v>12205</v>
      </c>
      <c r="F5575">
        <v>3</v>
      </c>
      <c r="G5575">
        <v>4</v>
      </c>
      <c r="H5575">
        <f t="shared" si="275"/>
        <v>16</v>
      </c>
      <c r="P5575" s="10"/>
      <c r="Q5575" s="10"/>
    </row>
    <row r="5576" spans="1:17" x14ac:dyDescent="0.25">
      <c r="A5576">
        <f t="shared" si="276"/>
        <v>0</v>
      </c>
      <c r="B5576">
        <v>2007</v>
      </c>
      <c r="C5576" t="s">
        <v>12206</v>
      </c>
      <c r="D5576" t="s">
        <v>1186</v>
      </c>
      <c r="E5576" t="s">
        <v>12207</v>
      </c>
      <c r="F5576">
        <v>2</v>
      </c>
      <c r="G5576">
        <v>4</v>
      </c>
      <c r="H5576">
        <f t="shared" si="275"/>
        <v>16</v>
      </c>
      <c r="P5576" s="10"/>
      <c r="Q5576" s="10"/>
    </row>
    <row r="5577" spans="1:17" x14ac:dyDescent="0.25">
      <c r="A5577">
        <f t="shared" si="276"/>
        <v>0</v>
      </c>
      <c r="B5577">
        <v>2007</v>
      </c>
      <c r="C5577" t="s">
        <v>12208</v>
      </c>
      <c r="D5577" t="s">
        <v>484</v>
      </c>
      <c r="E5577" t="s">
        <v>12209</v>
      </c>
      <c r="F5577">
        <v>2</v>
      </c>
      <c r="G5577">
        <v>3</v>
      </c>
      <c r="H5577">
        <f t="shared" si="275"/>
        <v>9</v>
      </c>
      <c r="P5577" s="10"/>
      <c r="Q5577" s="10"/>
    </row>
    <row r="5578" spans="1:17" x14ac:dyDescent="0.25">
      <c r="A5578">
        <f t="shared" si="276"/>
        <v>0</v>
      </c>
      <c r="B5578">
        <v>2007</v>
      </c>
      <c r="C5578" t="s">
        <v>12210</v>
      </c>
      <c r="D5578" t="s">
        <v>403</v>
      </c>
      <c r="E5578" t="s">
        <v>12211</v>
      </c>
      <c r="F5578">
        <v>2</v>
      </c>
      <c r="G5578">
        <v>4</v>
      </c>
      <c r="H5578">
        <f t="shared" si="275"/>
        <v>16</v>
      </c>
      <c r="P5578" s="10"/>
      <c r="Q5578" s="10"/>
    </row>
    <row r="5579" spans="1:17" x14ac:dyDescent="0.25">
      <c r="A5579">
        <f t="shared" si="276"/>
        <v>0</v>
      </c>
      <c r="B5579">
        <v>2007</v>
      </c>
      <c r="C5579" t="s">
        <v>12212</v>
      </c>
      <c r="D5579" t="s">
        <v>4241</v>
      </c>
      <c r="E5579" t="s">
        <v>12213</v>
      </c>
      <c r="F5579">
        <v>2</v>
      </c>
      <c r="G5579">
        <v>4</v>
      </c>
      <c r="H5579">
        <f t="shared" si="275"/>
        <v>16</v>
      </c>
      <c r="P5579" s="10"/>
      <c r="Q5579" s="10"/>
    </row>
    <row r="5580" spans="1:17" x14ac:dyDescent="0.25">
      <c r="A5580">
        <f t="shared" si="276"/>
        <v>0</v>
      </c>
      <c r="B5580">
        <v>2007</v>
      </c>
      <c r="C5580" t="s">
        <v>12214</v>
      </c>
      <c r="D5580" t="s">
        <v>6849</v>
      </c>
      <c r="E5580" t="s">
        <v>12215</v>
      </c>
      <c r="F5580">
        <v>2</v>
      </c>
      <c r="G5580">
        <v>4</v>
      </c>
      <c r="H5580">
        <f t="shared" si="275"/>
        <v>16</v>
      </c>
      <c r="P5580" s="10"/>
      <c r="Q5580" s="10"/>
    </row>
    <row r="5581" spans="1:17" x14ac:dyDescent="0.25">
      <c r="A5581">
        <f t="shared" si="276"/>
        <v>0</v>
      </c>
      <c r="B5581">
        <v>2007</v>
      </c>
      <c r="C5581" t="s">
        <v>12216</v>
      </c>
      <c r="D5581" t="s">
        <v>12217</v>
      </c>
      <c r="E5581" t="s">
        <v>12218</v>
      </c>
      <c r="F5581">
        <v>2</v>
      </c>
      <c r="G5581">
        <v>4</v>
      </c>
      <c r="H5581">
        <f t="shared" si="275"/>
        <v>16</v>
      </c>
      <c r="P5581" s="10"/>
      <c r="Q5581" s="10"/>
    </row>
    <row r="5582" spans="1:17" x14ac:dyDescent="0.25">
      <c r="A5582">
        <f t="shared" si="276"/>
        <v>0</v>
      </c>
      <c r="B5582">
        <v>2007</v>
      </c>
      <c r="C5582" t="s">
        <v>12219</v>
      </c>
      <c r="D5582" t="s">
        <v>1764</v>
      </c>
      <c r="E5582" t="s">
        <v>12220</v>
      </c>
      <c r="F5582">
        <v>4</v>
      </c>
      <c r="G5582">
        <v>2</v>
      </c>
      <c r="H5582">
        <f t="shared" si="275"/>
        <v>4</v>
      </c>
      <c r="P5582" s="10"/>
      <c r="Q5582" s="10"/>
    </row>
    <row r="5583" spans="1:17" x14ac:dyDescent="0.25">
      <c r="A5583">
        <f t="shared" si="276"/>
        <v>0</v>
      </c>
      <c r="B5583">
        <v>2007</v>
      </c>
      <c r="C5583" t="s">
        <v>12221</v>
      </c>
      <c r="D5583" t="s">
        <v>3553</v>
      </c>
      <c r="E5583" t="s">
        <v>12222</v>
      </c>
      <c r="F5583">
        <v>2</v>
      </c>
      <c r="G5583">
        <v>4</v>
      </c>
      <c r="H5583">
        <f t="shared" si="275"/>
        <v>16</v>
      </c>
      <c r="P5583" s="10"/>
      <c r="Q5583" s="10"/>
    </row>
    <row r="5584" spans="1:17" x14ac:dyDescent="0.25">
      <c r="A5584">
        <f t="shared" si="276"/>
        <v>0</v>
      </c>
      <c r="B5584">
        <v>2007</v>
      </c>
      <c r="C5584" t="s">
        <v>12223</v>
      </c>
      <c r="D5584" t="s">
        <v>12224</v>
      </c>
      <c r="E5584" t="s">
        <v>12225</v>
      </c>
      <c r="F5584">
        <v>2</v>
      </c>
      <c r="G5584">
        <v>4</v>
      </c>
      <c r="H5584">
        <f t="shared" si="275"/>
        <v>16</v>
      </c>
      <c r="P5584" s="10"/>
      <c r="Q5584" s="10"/>
    </row>
    <row r="5585" spans="1:17" x14ac:dyDescent="0.25">
      <c r="A5585">
        <f t="shared" si="276"/>
        <v>0</v>
      </c>
      <c r="B5585">
        <v>2007</v>
      </c>
      <c r="C5585" t="s">
        <v>12226</v>
      </c>
      <c r="D5585" t="s">
        <v>9424</v>
      </c>
      <c r="E5585" t="s">
        <v>12227</v>
      </c>
      <c r="F5585">
        <v>3</v>
      </c>
      <c r="G5585">
        <v>3</v>
      </c>
      <c r="H5585">
        <f t="shared" si="275"/>
        <v>9</v>
      </c>
      <c r="P5585" s="10"/>
      <c r="Q5585" s="10"/>
    </row>
    <row r="5586" spans="1:17" x14ac:dyDescent="0.25">
      <c r="A5586">
        <f t="shared" si="276"/>
        <v>0</v>
      </c>
      <c r="B5586">
        <v>2007</v>
      </c>
      <c r="C5586" t="s">
        <v>12228</v>
      </c>
      <c r="D5586" t="s">
        <v>12229</v>
      </c>
      <c r="E5586" t="s">
        <v>12230</v>
      </c>
      <c r="F5586">
        <v>5</v>
      </c>
      <c r="G5586">
        <v>4</v>
      </c>
      <c r="H5586">
        <f t="shared" si="275"/>
        <v>16</v>
      </c>
      <c r="P5586" s="10"/>
      <c r="Q5586" s="10"/>
    </row>
    <row r="5587" spans="1:17" x14ac:dyDescent="0.25">
      <c r="A5587">
        <f t="shared" si="276"/>
        <v>0</v>
      </c>
      <c r="B5587">
        <v>2007</v>
      </c>
      <c r="C5587" t="s">
        <v>12231</v>
      </c>
      <c r="D5587" t="s">
        <v>1527</v>
      </c>
      <c r="E5587" t="s">
        <v>12232</v>
      </c>
      <c r="F5587">
        <v>3</v>
      </c>
      <c r="G5587">
        <v>4</v>
      </c>
      <c r="H5587">
        <f t="shared" si="275"/>
        <v>16</v>
      </c>
      <c r="P5587" s="10"/>
      <c r="Q5587" s="10"/>
    </row>
    <row r="5588" spans="1:17" x14ac:dyDescent="0.25">
      <c r="A5588">
        <f t="shared" si="276"/>
        <v>0</v>
      </c>
      <c r="B5588">
        <v>2007</v>
      </c>
      <c r="C5588" t="s">
        <v>12233</v>
      </c>
      <c r="D5588" t="s">
        <v>12234</v>
      </c>
      <c r="E5588" t="s">
        <v>12235</v>
      </c>
      <c r="F5588">
        <v>2</v>
      </c>
      <c r="G5588">
        <v>4</v>
      </c>
      <c r="H5588">
        <f t="shared" si="275"/>
        <v>16</v>
      </c>
      <c r="P5588" s="10"/>
      <c r="Q5588" s="10"/>
    </row>
    <row r="5589" spans="1:17" x14ac:dyDescent="0.25">
      <c r="A5589">
        <f t="shared" si="276"/>
        <v>0</v>
      </c>
      <c r="B5589">
        <v>2007</v>
      </c>
      <c r="C5589" t="s">
        <v>12236</v>
      </c>
      <c r="D5589" t="s">
        <v>364</v>
      </c>
      <c r="E5589" t="s">
        <v>12237</v>
      </c>
      <c r="F5589">
        <v>3</v>
      </c>
      <c r="G5589">
        <v>4</v>
      </c>
      <c r="H5589">
        <f t="shared" si="275"/>
        <v>16</v>
      </c>
      <c r="P5589" s="10"/>
      <c r="Q5589" s="10"/>
    </row>
    <row r="5590" spans="1:17" x14ac:dyDescent="0.25">
      <c r="A5590">
        <f t="shared" si="276"/>
        <v>0</v>
      </c>
      <c r="B5590">
        <v>2007</v>
      </c>
      <c r="C5590" t="s">
        <v>12238</v>
      </c>
      <c r="D5590" t="s">
        <v>327</v>
      </c>
      <c r="E5590" t="s">
        <v>12239</v>
      </c>
      <c r="F5590">
        <v>2</v>
      </c>
      <c r="G5590">
        <v>4</v>
      </c>
      <c r="H5590">
        <f t="shared" si="275"/>
        <v>16</v>
      </c>
      <c r="P5590" s="10"/>
      <c r="Q5590" s="10"/>
    </row>
    <row r="5591" spans="1:17" x14ac:dyDescent="0.25">
      <c r="A5591">
        <f t="shared" si="276"/>
        <v>0</v>
      </c>
      <c r="B5591">
        <v>2007</v>
      </c>
      <c r="C5591" t="s">
        <v>12240</v>
      </c>
      <c r="D5591" t="s">
        <v>5082</v>
      </c>
      <c r="E5591" t="s">
        <v>12241</v>
      </c>
      <c r="F5591">
        <v>4</v>
      </c>
      <c r="G5591">
        <v>4</v>
      </c>
      <c r="H5591">
        <f t="shared" si="275"/>
        <v>16</v>
      </c>
      <c r="P5591" s="10"/>
      <c r="Q5591" s="10"/>
    </row>
    <row r="5592" spans="1:17" x14ac:dyDescent="0.25">
      <c r="A5592">
        <f t="shared" si="276"/>
        <v>0</v>
      </c>
      <c r="B5592">
        <v>2007</v>
      </c>
      <c r="C5592" t="s">
        <v>12242</v>
      </c>
      <c r="D5592" t="s">
        <v>12036</v>
      </c>
      <c r="E5592" t="s">
        <v>12243</v>
      </c>
      <c r="F5592">
        <v>2</v>
      </c>
      <c r="G5592">
        <v>4</v>
      </c>
      <c r="H5592">
        <f t="shared" si="275"/>
        <v>16</v>
      </c>
      <c r="P5592" s="10"/>
      <c r="Q5592" s="10"/>
    </row>
    <row r="5593" spans="1:17" x14ac:dyDescent="0.25">
      <c r="A5593">
        <f t="shared" si="276"/>
        <v>0</v>
      </c>
      <c r="B5593">
        <v>2007</v>
      </c>
      <c r="C5593" t="s">
        <v>12244</v>
      </c>
      <c r="D5593" t="s">
        <v>9280</v>
      </c>
      <c r="E5593" t="s">
        <v>12245</v>
      </c>
      <c r="F5593">
        <v>2</v>
      </c>
      <c r="G5593">
        <v>4</v>
      </c>
      <c r="H5593">
        <f t="shared" si="275"/>
        <v>16</v>
      </c>
      <c r="P5593" s="10"/>
      <c r="Q5593" s="10"/>
    </row>
    <row r="5594" spans="1:17" x14ac:dyDescent="0.25">
      <c r="A5594">
        <f t="shared" si="276"/>
        <v>0</v>
      </c>
      <c r="B5594">
        <v>2007</v>
      </c>
      <c r="C5594" t="s">
        <v>12246</v>
      </c>
      <c r="D5594" t="s">
        <v>4908</v>
      </c>
      <c r="E5594" t="s">
        <v>12247</v>
      </c>
      <c r="F5594">
        <v>2</v>
      </c>
      <c r="G5594">
        <v>3</v>
      </c>
      <c r="H5594">
        <f t="shared" si="275"/>
        <v>9</v>
      </c>
      <c r="P5594" s="10"/>
      <c r="Q5594" s="10"/>
    </row>
    <row r="5595" spans="1:17" x14ac:dyDescent="0.25">
      <c r="A5595">
        <f t="shared" si="276"/>
        <v>0</v>
      </c>
      <c r="B5595">
        <v>2007</v>
      </c>
      <c r="C5595" t="s">
        <v>12248</v>
      </c>
      <c r="D5595" t="s">
        <v>7311</v>
      </c>
      <c r="E5595" t="s">
        <v>12249</v>
      </c>
      <c r="F5595">
        <v>2</v>
      </c>
      <c r="G5595">
        <v>4</v>
      </c>
      <c r="H5595">
        <f t="shared" si="275"/>
        <v>16</v>
      </c>
      <c r="P5595" s="10"/>
      <c r="Q5595" s="10"/>
    </row>
    <row r="5596" spans="1:17" x14ac:dyDescent="0.25">
      <c r="A5596">
        <f t="shared" si="276"/>
        <v>0</v>
      </c>
      <c r="B5596">
        <v>2007</v>
      </c>
      <c r="C5596" t="s">
        <v>12250</v>
      </c>
      <c r="D5596" t="s">
        <v>4376</v>
      </c>
      <c r="E5596" t="s">
        <v>12251</v>
      </c>
      <c r="F5596">
        <v>2</v>
      </c>
      <c r="G5596">
        <v>2</v>
      </c>
      <c r="H5596">
        <f t="shared" si="275"/>
        <v>4</v>
      </c>
      <c r="P5596" s="10"/>
      <c r="Q5596" s="10"/>
    </row>
    <row r="5597" spans="1:17" x14ac:dyDescent="0.25">
      <c r="A5597">
        <f t="shared" si="276"/>
        <v>0</v>
      </c>
      <c r="B5597">
        <v>2007</v>
      </c>
      <c r="C5597" t="s">
        <v>12252</v>
      </c>
      <c r="D5597" t="s">
        <v>7442</v>
      </c>
      <c r="E5597" t="s">
        <v>12253</v>
      </c>
      <c r="F5597">
        <v>2</v>
      </c>
      <c r="G5597">
        <v>4</v>
      </c>
      <c r="H5597">
        <f t="shared" si="275"/>
        <v>16</v>
      </c>
      <c r="P5597" s="10"/>
      <c r="Q5597" s="10"/>
    </row>
    <row r="5598" spans="1:17" x14ac:dyDescent="0.25">
      <c r="A5598">
        <f t="shared" si="276"/>
        <v>0</v>
      </c>
      <c r="B5598">
        <v>2007</v>
      </c>
      <c r="C5598" t="s">
        <v>12254</v>
      </c>
      <c r="D5598" t="s">
        <v>8596</v>
      </c>
      <c r="E5598" t="s">
        <v>12255</v>
      </c>
      <c r="F5598">
        <v>2</v>
      </c>
      <c r="G5598">
        <v>2</v>
      </c>
      <c r="H5598">
        <f t="shared" si="275"/>
        <v>4</v>
      </c>
      <c r="P5598" s="10"/>
      <c r="Q5598" s="10"/>
    </row>
    <row r="5599" spans="1:17" x14ac:dyDescent="0.25">
      <c r="A5599">
        <f t="shared" si="276"/>
        <v>0</v>
      </c>
      <c r="B5599">
        <v>2007</v>
      </c>
      <c r="C5599" t="s">
        <v>12256</v>
      </c>
      <c r="D5599" t="s">
        <v>2374</v>
      </c>
      <c r="E5599" t="s">
        <v>12257</v>
      </c>
      <c r="F5599">
        <v>2</v>
      </c>
      <c r="G5599">
        <v>4</v>
      </c>
      <c r="H5599">
        <f t="shared" si="275"/>
        <v>16</v>
      </c>
      <c r="P5599" s="10"/>
      <c r="Q5599" s="10"/>
    </row>
    <row r="5600" spans="1:17" x14ac:dyDescent="0.25">
      <c r="A5600">
        <f t="shared" si="276"/>
        <v>0</v>
      </c>
      <c r="B5600">
        <v>2007</v>
      </c>
      <c r="C5600" t="s">
        <v>12258</v>
      </c>
      <c r="D5600" t="s">
        <v>373</v>
      </c>
      <c r="E5600" t="s">
        <v>12259</v>
      </c>
      <c r="F5600">
        <v>2</v>
      </c>
      <c r="G5600">
        <v>4</v>
      </c>
      <c r="H5600">
        <f t="shared" si="275"/>
        <v>16</v>
      </c>
      <c r="P5600" s="10"/>
      <c r="Q5600" s="10"/>
    </row>
    <row r="5601" spans="1:17" x14ac:dyDescent="0.25">
      <c r="A5601">
        <f t="shared" si="276"/>
        <v>0</v>
      </c>
      <c r="B5601">
        <v>2007</v>
      </c>
      <c r="C5601" t="s">
        <v>12260</v>
      </c>
      <c r="D5601" t="s">
        <v>12261</v>
      </c>
      <c r="E5601" t="s">
        <v>12262</v>
      </c>
      <c r="F5601">
        <v>2</v>
      </c>
      <c r="G5601">
        <v>4</v>
      </c>
      <c r="H5601">
        <f t="shared" si="275"/>
        <v>16</v>
      </c>
      <c r="P5601" s="10"/>
      <c r="Q5601" s="10"/>
    </row>
    <row r="5602" spans="1:17" x14ac:dyDescent="0.25">
      <c r="A5602">
        <f t="shared" si="276"/>
        <v>0</v>
      </c>
      <c r="B5602">
        <v>2007</v>
      </c>
      <c r="C5602" t="s">
        <v>12263</v>
      </c>
      <c r="D5602" t="s">
        <v>2066</v>
      </c>
      <c r="E5602" t="s">
        <v>12264</v>
      </c>
      <c r="F5602">
        <v>2</v>
      </c>
      <c r="G5602">
        <v>4</v>
      </c>
      <c r="H5602">
        <f t="shared" si="275"/>
        <v>16</v>
      </c>
      <c r="P5602" s="10"/>
      <c r="Q5602" s="10"/>
    </row>
    <row r="5603" spans="1:17" x14ac:dyDescent="0.25">
      <c r="A5603">
        <f t="shared" si="276"/>
        <v>0</v>
      </c>
      <c r="B5603">
        <v>2007</v>
      </c>
      <c r="C5603" t="s">
        <v>12265</v>
      </c>
      <c r="D5603" t="s">
        <v>1598</v>
      </c>
      <c r="E5603" t="s">
        <v>12266</v>
      </c>
      <c r="F5603">
        <v>2</v>
      </c>
      <c r="G5603">
        <v>4</v>
      </c>
      <c r="H5603">
        <f t="shared" si="275"/>
        <v>16</v>
      </c>
      <c r="P5603" s="10"/>
      <c r="Q5603" s="10"/>
    </row>
    <row r="5604" spans="1:17" x14ac:dyDescent="0.25">
      <c r="A5604">
        <f t="shared" si="276"/>
        <v>0</v>
      </c>
      <c r="B5604">
        <v>2007</v>
      </c>
      <c r="C5604" t="s">
        <v>12267</v>
      </c>
      <c r="D5604" t="s">
        <v>392</v>
      </c>
      <c r="E5604" t="s">
        <v>12268</v>
      </c>
      <c r="F5604">
        <v>3</v>
      </c>
      <c r="G5604">
        <v>3</v>
      </c>
      <c r="H5604">
        <f t="shared" si="275"/>
        <v>9</v>
      </c>
      <c r="P5604" s="10"/>
      <c r="Q5604" s="10"/>
    </row>
    <row r="5605" spans="1:17" x14ac:dyDescent="0.25">
      <c r="A5605">
        <f t="shared" si="276"/>
        <v>0</v>
      </c>
      <c r="B5605">
        <v>2007</v>
      </c>
      <c r="C5605" t="s">
        <v>12269</v>
      </c>
      <c r="D5605" t="s">
        <v>2374</v>
      </c>
      <c r="E5605" t="s">
        <v>12270</v>
      </c>
      <c r="F5605">
        <v>2</v>
      </c>
      <c r="G5605">
        <v>4</v>
      </c>
      <c r="H5605">
        <f t="shared" si="275"/>
        <v>16</v>
      </c>
      <c r="P5605" s="10"/>
      <c r="Q5605" s="10"/>
    </row>
    <row r="5606" spans="1:17" x14ac:dyDescent="0.25">
      <c r="A5606">
        <f t="shared" si="276"/>
        <v>0</v>
      </c>
      <c r="B5606">
        <v>2007</v>
      </c>
      <c r="C5606" t="s">
        <v>12271</v>
      </c>
      <c r="D5606" t="s">
        <v>324</v>
      </c>
      <c r="E5606" t="s">
        <v>12272</v>
      </c>
      <c r="F5606">
        <v>4</v>
      </c>
      <c r="G5606">
        <v>3</v>
      </c>
      <c r="H5606">
        <f t="shared" si="275"/>
        <v>9</v>
      </c>
      <c r="P5606" s="10"/>
      <c r="Q5606" s="10"/>
    </row>
    <row r="5607" spans="1:17" x14ac:dyDescent="0.25">
      <c r="A5607">
        <f t="shared" si="276"/>
        <v>0</v>
      </c>
      <c r="B5607">
        <v>2007</v>
      </c>
      <c r="C5607" t="s">
        <v>12273</v>
      </c>
      <c r="D5607" t="s">
        <v>12274</v>
      </c>
      <c r="E5607" t="s">
        <v>12275</v>
      </c>
      <c r="F5607">
        <v>4</v>
      </c>
      <c r="G5607">
        <v>5</v>
      </c>
      <c r="H5607">
        <f t="shared" si="275"/>
        <v>25</v>
      </c>
      <c r="P5607" s="10"/>
      <c r="Q5607" s="10"/>
    </row>
    <row r="5608" spans="1:17" x14ac:dyDescent="0.25">
      <c r="A5608">
        <f t="shared" si="276"/>
        <v>0</v>
      </c>
      <c r="B5608">
        <v>2007</v>
      </c>
      <c r="C5608" t="s">
        <v>12276</v>
      </c>
      <c r="D5608" t="s">
        <v>9361</v>
      </c>
      <c r="E5608" t="s">
        <v>12277</v>
      </c>
      <c r="F5608">
        <v>2</v>
      </c>
      <c r="G5608">
        <v>4</v>
      </c>
      <c r="H5608">
        <f t="shared" si="275"/>
        <v>16</v>
      </c>
      <c r="P5608" s="10"/>
      <c r="Q5608" s="10"/>
    </row>
    <row r="5609" spans="1:17" x14ac:dyDescent="0.25">
      <c r="A5609">
        <f t="shared" si="276"/>
        <v>0</v>
      </c>
      <c r="B5609">
        <v>2007</v>
      </c>
      <c r="C5609" t="s">
        <v>12278</v>
      </c>
      <c r="D5609" t="s">
        <v>1222</v>
      </c>
      <c r="E5609" t="s">
        <v>12279</v>
      </c>
      <c r="F5609">
        <v>2</v>
      </c>
      <c r="G5609">
        <v>4</v>
      </c>
      <c r="H5609">
        <f t="shared" si="275"/>
        <v>16</v>
      </c>
      <c r="P5609" s="10"/>
      <c r="Q5609" s="10"/>
    </row>
    <row r="5610" spans="1:17" x14ac:dyDescent="0.25">
      <c r="A5610">
        <f t="shared" si="276"/>
        <v>0</v>
      </c>
      <c r="B5610">
        <v>2007</v>
      </c>
      <c r="C5610" t="s">
        <v>12280</v>
      </c>
      <c r="D5610" t="s">
        <v>2367</v>
      </c>
      <c r="E5610" t="s">
        <v>12281</v>
      </c>
      <c r="F5610">
        <v>4</v>
      </c>
      <c r="G5610">
        <v>3</v>
      </c>
      <c r="H5610">
        <f t="shared" si="275"/>
        <v>9</v>
      </c>
      <c r="P5610" s="10"/>
      <c r="Q5610" s="10"/>
    </row>
    <row r="5611" spans="1:17" x14ac:dyDescent="0.25">
      <c r="A5611">
        <f t="shared" si="276"/>
        <v>0</v>
      </c>
      <c r="B5611">
        <v>2007</v>
      </c>
      <c r="C5611" t="s">
        <v>12282</v>
      </c>
      <c r="D5611" t="s">
        <v>12261</v>
      </c>
      <c r="E5611" t="s">
        <v>12283</v>
      </c>
      <c r="F5611">
        <v>2</v>
      </c>
      <c r="G5611">
        <v>4</v>
      </c>
      <c r="H5611">
        <f t="shared" si="275"/>
        <v>16</v>
      </c>
      <c r="P5611" s="10"/>
      <c r="Q5611" s="10"/>
    </row>
    <row r="5612" spans="1:17" x14ac:dyDescent="0.25">
      <c r="A5612">
        <f t="shared" si="276"/>
        <v>0</v>
      </c>
      <c r="B5612">
        <v>2007</v>
      </c>
      <c r="C5612" t="s">
        <v>12284</v>
      </c>
      <c r="D5612" t="s">
        <v>8460</v>
      </c>
      <c r="E5612" t="s">
        <v>12285</v>
      </c>
      <c r="F5612">
        <v>4</v>
      </c>
      <c r="G5612">
        <v>4</v>
      </c>
      <c r="H5612">
        <f t="shared" si="275"/>
        <v>16</v>
      </c>
      <c r="P5612" s="10"/>
      <c r="Q5612" s="10"/>
    </row>
    <row r="5613" spans="1:17" x14ac:dyDescent="0.25">
      <c r="A5613">
        <f t="shared" si="276"/>
        <v>0</v>
      </c>
      <c r="B5613">
        <v>2007</v>
      </c>
      <c r="C5613" t="s">
        <v>12286</v>
      </c>
      <c r="D5613" t="s">
        <v>2053</v>
      </c>
      <c r="E5613" t="s">
        <v>12287</v>
      </c>
      <c r="F5613">
        <v>4</v>
      </c>
      <c r="G5613">
        <v>4</v>
      </c>
      <c r="H5613">
        <f t="shared" si="275"/>
        <v>16</v>
      </c>
      <c r="P5613" s="10"/>
      <c r="Q5613" s="10"/>
    </row>
    <row r="5614" spans="1:17" x14ac:dyDescent="0.25">
      <c r="A5614">
        <f t="shared" si="276"/>
        <v>0</v>
      </c>
      <c r="B5614">
        <v>2007</v>
      </c>
      <c r="C5614" t="s">
        <v>12288</v>
      </c>
      <c r="D5614" t="s">
        <v>12289</v>
      </c>
      <c r="E5614" t="s">
        <v>12290</v>
      </c>
      <c r="F5614">
        <v>2</v>
      </c>
      <c r="G5614">
        <v>4</v>
      </c>
      <c r="H5614">
        <f t="shared" si="275"/>
        <v>16</v>
      </c>
      <c r="P5614" s="10"/>
      <c r="Q5614" s="10"/>
    </row>
    <row r="5615" spans="1:17" x14ac:dyDescent="0.25">
      <c r="A5615">
        <f t="shared" si="276"/>
        <v>0</v>
      </c>
      <c r="B5615">
        <v>2007</v>
      </c>
      <c r="C5615" t="s">
        <v>12291</v>
      </c>
      <c r="D5615" t="s">
        <v>392</v>
      </c>
      <c r="E5615" t="s">
        <v>12292</v>
      </c>
      <c r="F5615">
        <v>2</v>
      </c>
      <c r="G5615">
        <v>5</v>
      </c>
      <c r="H5615">
        <f t="shared" si="275"/>
        <v>25</v>
      </c>
      <c r="P5615" s="10"/>
      <c r="Q5615" s="10"/>
    </row>
    <row r="5616" spans="1:17" x14ac:dyDescent="0.25">
      <c r="A5616">
        <f t="shared" si="276"/>
        <v>0</v>
      </c>
      <c r="B5616">
        <v>2007</v>
      </c>
      <c r="C5616" t="s">
        <v>12293</v>
      </c>
      <c r="D5616" t="s">
        <v>1271</v>
      </c>
      <c r="E5616" t="s">
        <v>12294</v>
      </c>
      <c r="F5616">
        <v>2</v>
      </c>
      <c r="G5616">
        <v>4</v>
      </c>
      <c r="H5616">
        <f t="shared" si="275"/>
        <v>16</v>
      </c>
      <c r="P5616" s="10"/>
      <c r="Q5616" s="10"/>
    </row>
    <row r="5617" spans="1:17" x14ac:dyDescent="0.25">
      <c r="A5617">
        <f t="shared" si="276"/>
        <v>0</v>
      </c>
      <c r="B5617">
        <v>2007</v>
      </c>
      <c r="C5617" t="s">
        <v>12295</v>
      </c>
      <c r="D5617" t="s">
        <v>12296</v>
      </c>
      <c r="E5617" t="s">
        <v>12297</v>
      </c>
      <c r="F5617">
        <v>4</v>
      </c>
      <c r="G5617">
        <v>1</v>
      </c>
      <c r="H5617">
        <f t="shared" si="275"/>
        <v>1</v>
      </c>
      <c r="P5617" s="10"/>
      <c r="Q5617" s="10"/>
    </row>
    <row r="5618" spans="1:17" x14ac:dyDescent="0.25">
      <c r="A5618">
        <f t="shared" si="276"/>
        <v>0</v>
      </c>
      <c r="B5618">
        <v>2007</v>
      </c>
      <c r="C5618" t="s">
        <v>12298</v>
      </c>
      <c r="D5618" t="s">
        <v>364</v>
      </c>
      <c r="E5618" t="s">
        <v>12299</v>
      </c>
      <c r="F5618">
        <v>4</v>
      </c>
      <c r="G5618">
        <v>3</v>
      </c>
      <c r="H5618">
        <f t="shared" si="275"/>
        <v>9</v>
      </c>
      <c r="P5618" s="10"/>
      <c r="Q5618" s="10"/>
    </row>
    <row r="5619" spans="1:17" x14ac:dyDescent="0.25">
      <c r="A5619">
        <f t="shared" si="276"/>
        <v>0</v>
      </c>
      <c r="B5619">
        <v>2007</v>
      </c>
      <c r="C5619" t="s">
        <v>12300</v>
      </c>
      <c r="D5619" t="s">
        <v>1855</v>
      </c>
      <c r="E5619" t="s">
        <v>12301</v>
      </c>
      <c r="F5619">
        <v>2</v>
      </c>
      <c r="G5619">
        <v>4</v>
      </c>
      <c r="H5619">
        <f t="shared" si="275"/>
        <v>16</v>
      </c>
      <c r="P5619" s="10"/>
      <c r="Q5619" s="10"/>
    </row>
    <row r="5620" spans="1:17" x14ac:dyDescent="0.25">
      <c r="A5620">
        <f t="shared" si="276"/>
        <v>0</v>
      </c>
      <c r="B5620">
        <v>2007</v>
      </c>
      <c r="C5620" t="s">
        <v>12302</v>
      </c>
      <c r="D5620" t="s">
        <v>815</v>
      </c>
      <c r="E5620" t="s">
        <v>12303</v>
      </c>
      <c r="F5620">
        <v>3</v>
      </c>
      <c r="G5620">
        <v>3</v>
      </c>
      <c r="H5620">
        <f t="shared" ref="H5620:H5683" si="277">G5620^2</f>
        <v>9</v>
      </c>
      <c r="P5620" s="10"/>
      <c r="Q5620" s="10"/>
    </row>
    <row r="5621" spans="1:17" x14ac:dyDescent="0.25">
      <c r="A5621">
        <f t="shared" ref="A5621:A5684" si="278">IF(C5621=C5620,1,0)</f>
        <v>0</v>
      </c>
      <c r="B5621">
        <v>2007</v>
      </c>
      <c r="C5621" t="s">
        <v>12304</v>
      </c>
      <c r="D5621" t="s">
        <v>12305</v>
      </c>
      <c r="E5621" t="s">
        <v>12306</v>
      </c>
      <c r="F5621">
        <v>4</v>
      </c>
      <c r="G5621">
        <v>4</v>
      </c>
      <c r="H5621">
        <f t="shared" si="277"/>
        <v>16</v>
      </c>
      <c r="P5621" s="10"/>
      <c r="Q5621" s="10"/>
    </row>
    <row r="5622" spans="1:17" x14ac:dyDescent="0.25">
      <c r="A5622">
        <f t="shared" si="278"/>
        <v>0</v>
      </c>
      <c r="B5622">
        <v>2007</v>
      </c>
      <c r="C5622" t="s">
        <v>12307</v>
      </c>
      <c r="D5622" t="s">
        <v>395</v>
      </c>
      <c r="E5622" t="s">
        <v>12308</v>
      </c>
      <c r="F5622">
        <v>3</v>
      </c>
      <c r="G5622">
        <v>2</v>
      </c>
      <c r="H5622">
        <f t="shared" si="277"/>
        <v>4</v>
      </c>
      <c r="P5622" s="10"/>
      <c r="Q5622" s="10"/>
    </row>
    <row r="5623" spans="1:17" x14ac:dyDescent="0.25">
      <c r="A5623">
        <f t="shared" si="278"/>
        <v>0</v>
      </c>
      <c r="B5623">
        <v>2007</v>
      </c>
      <c r="C5623" t="s">
        <v>12309</v>
      </c>
      <c r="D5623" t="s">
        <v>785</v>
      </c>
      <c r="E5623" t="s">
        <v>12310</v>
      </c>
      <c r="F5623">
        <v>4</v>
      </c>
      <c r="G5623">
        <v>4</v>
      </c>
      <c r="H5623">
        <f t="shared" si="277"/>
        <v>16</v>
      </c>
      <c r="P5623" s="10"/>
      <c r="Q5623" s="10"/>
    </row>
    <row r="5624" spans="1:17" x14ac:dyDescent="0.25">
      <c r="A5624">
        <f t="shared" si="278"/>
        <v>0</v>
      </c>
      <c r="B5624">
        <v>2007</v>
      </c>
      <c r="C5624" t="s">
        <v>12311</v>
      </c>
      <c r="D5624" t="s">
        <v>5843</v>
      </c>
      <c r="E5624" t="s">
        <v>12312</v>
      </c>
      <c r="F5624">
        <v>4</v>
      </c>
      <c r="G5624">
        <v>4</v>
      </c>
      <c r="H5624">
        <f t="shared" si="277"/>
        <v>16</v>
      </c>
      <c r="P5624" s="10"/>
      <c r="Q5624" s="10"/>
    </row>
    <row r="5625" spans="1:17" x14ac:dyDescent="0.25">
      <c r="A5625">
        <f t="shared" si="278"/>
        <v>0</v>
      </c>
      <c r="B5625">
        <v>2007</v>
      </c>
      <c r="C5625" t="s">
        <v>12313</v>
      </c>
      <c r="D5625" t="s">
        <v>12314</v>
      </c>
      <c r="E5625" t="s">
        <v>12315</v>
      </c>
      <c r="F5625">
        <v>3</v>
      </c>
      <c r="G5625">
        <v>4</v>
      </c>
      <c r="H5625">
        <f t="shared" si="277"/>
        <v>16</v>
      </c>
      <c r="P5625" s="10"/>
      <c r="Q5625" s="10"/>
    </row>
    <row r="5626" spans="1:17" x14ac:dyDescent="0.25">
      <c r="A5626">
        <f t="shared" si="278"/>
        <v>0</v>
      </c>
      <c r="B5626">
        <v>2007</v>
      </c>
      <c r="C5626" t="s">
        <v>12316</v>
      </c>
      <c r="D5626" t="s">
        <v>3014</v>
      </c>
      <c r="E5626" t="s">
        <v>12317</v>
      </c>
      <c r="F5626">
        <v>2</v>
      </c>
      <c r="G5626">
        <v>4</v>
      </c>
      <c r="H5626">
        <f t="shared" si="277"/>
        <v>16</v>
      </c>
      <c r="P5626" s="10"/>
      <c r="Q5626" s="10"/>
    </row>
    <row r="5627" spans="1:17" x14ac:dyDescent="0.25">
      <c r="A5627">
        <f t="shared" si="278"/>
        <v>0</v>
      </c>
      <c r="B5627">
        <v>2007</v>
      </c>
      <c r="C5627" t="s">
        <v>12318</v>
      </c>
      <c r="D5627" t="s">
        <v>4376</v>
      </c>
      <c r="E5627" t="s">
        <v>12319</v>
      </c>
      <c r="F5627">
        <v>4</v>
      </c>
      <c r="G5627">
        <v>3</v>
      </c>
      <c r="H5627">
        <f t="shared" si="277"/>
        <v>9</v>
      </c>
      <c r="P5627" s="10"/>
      <c r="Q5627" s="10"/>
    </row>
    <row r="5628" spans="1:17" x14ac:dyDescent="0.25">
      <c r="A5628">
        <f t="shared" si="278"/>
        <v>0</v>
      </c>
      <c r="B5628">
        <v>2007</v>
      </c>
      <c r="C5628" t="s">
        <v>12320</v>
      </c>
      <c r="D5628" t="s">
        <v>12321</v>
      </c>
      <c r="E5628" t="s">
        <v>12322</v>
      </c>
      <c r="F5628">
        <v>3</v>
      </c>
      <c r="G5628">
        <v>4</v>
      </c>
      <c r="H5628">
        <f t="shared" si="277"/>
        <v>16</v>
      </c>
      <c r="P5628" s="10"/>
      <c r="Q5628" s="10"/>
    </row>
    <row r="5629" spans="1:17" x14ac:dyDescent="0.25">
      <c r="A5629">
        <f t="shared" si="278"/>
        <v>0</v>
      </c>
      <c r="B5629">
        <v>2007</v>
      </c>
      <c r="C5629" t="s">
        <v>12323</v>
      </c>
      <c r="D5629" t="s">
        <v>688</v>
      </c>
      <c r="E5629" t="s">
        <v>12324</v>
      </c>
      <c r="F5629">
        <v>3</v>
      </c>
      <c r="G5629">
        <v>4</v>
      </c>
      <c r="H5629">
        <f t="shared" si="277"/>
        <v>16</v>
      </c>
      <c r="P5629" s="10"/>
      <c r="Q5629" s="10"/>
    </row>
    <row r="5630" spans="1:17" x14ac:dyDescent="0.25">
      <c r="A5630">
        <f t="shared" si="278"/>
        <v>0</v>
      </c>
      <c r="B5630">
        <v>2007</v>
      </c>
      <c r="C5630" t="s">
        <v>12325</v>
      </c>
      <c r="D5630" t="s">
        <v>12326</v>
      </c>
      <c r="E5630" t="s">
        <v>12327</v>
      </c>
      <c r="F5630">
        <v>4</v>
      </c>
      <c r="G5630">
        <v>4</v>
      </c>
      <c r="H5630">
        <f t="shared" si="277"/>
        <v>16</v>
      </c>
      <c r="P5630" s="10"/>
      <c r="Q5630" s="10"/>
    </row>
    <row r="5631" spans="1:17" x14ac:dyDescent="0.25">
      <c r="A5631">
        <f t="shared" si="278"/>
        <v>0</v>
      </c>
      <c r="B5631">
        <v>2007</v>
      </c>
      <c r="C5631" t="s">
        <v>12328</v>
      </c>
      <c r="D5631" t="s">
        <v>12329</v>
      </c>
      <c r="E5631" t="s">
        <v>12330</v>
      </c>
      <c r="F5631">
        <v>5</v>
      </c>
      <c r="G5631">
        <v>4</v>
      </c>
      <c r="H5631">
        <f t="shared" si="277"/>
        <v>16</v>
      </c>
      <c r="P5631" s="10"/>
      <c r="Q5631" s="10"/>
    </row>
    <row r="5632" spans="1:17" x14ac:dyDescent="0.25">
      <c r="A5632">
        <f t="shared" si="278"/>
        <v>0</v>
      </c>
      <c r="B5632">
        <v>2007</v>
      </c>
      <c r="C5632" t="s">
        <v>12331</v>
      </c>
      <c r="D5632" t="s">
        <v>1598</v>
      </c>
      <c r="E5632" t="s">
        <v>12332</v>
      </c>
      <c r="F5632">
        <v>2</v>
      </c>
      <c r="G5632">
        <v>4</v>
      </c>
      <c r="H5632">
        <f t="shared" si="277"/>
        <v>16</v>
      </c>
      <c r="P5632" s="10"/>
      <c r="Q5632" s="10"/>
    </row>
    <row r="5633" spans="1:17" x14ac:dyDescent="0.25">
      <c r="A5633">
        <f t="shared" si="278"/>
        <v>0</v>
      </c>
      <c r="B5633">
        <v>2007</v>
      </c>
      <c r="C5633" t="s">
        <v>12333</v>
      </c>
      <c r="D5633" t="s">
        <v>622</v>
      </c>
      <c r="E5633" t="s">
        <v>12334</v>
      </c>
      <c r="F5633">
        <v>2</v>
      </c>
      <c r="G5633">
        <v>4</v>
      </c>
      <c r="H5633">
        <f t="shared" si="277"/>
        <v>16</v>
      </c>
      <c r="P5633" s="10"/>
      <c r="Q5633" s="10"/>
    </row>
    <row r="5634" spans="1:17" x14ac:dyDescent="0.25">
      <c r="A5634">
        <f t="shared" si="278"/>
        <v>0</v>
      </c>
      <c r="B5634">
        <v>2007</v>
      </c>
      <c r="C5634" t="s">
        <v>12335</v>
      </c>
      <c r="D5634" t="s">
        <v>683</v>
      </c>
      <c r="E5634" t="s">
        <v>12336</v>
      </c>
      <c r="F5634">
        <v>5</v>
      </c>
      <c r="G5634">
        <v>3</v>
      </c>
      <c r="H5634">
        <f t="shared" si="277"/>
        <v>9</v>
      </c>
      <c r="P5634" s="10"/>
      <c r="Q5634" s="10"/>
    </row>
    <row r="5635" spans="1:17" x14ac:dyDescent="0.25">
      <c r="A5635">
        <f t="shared" si="278"/>
        <v>0</v>
      </c>
      <c r="B5635">
        <v>2007</v>
      </c>
      <c r="C5635" t="s">
        <v>12337</v>
      </c>
      <c r="D5635" t="s">
        <v>911</v>
      </c>
      <c r="E5635" t="s">
        <v>12338</v>
      </c>
      <c r="F5635">
        <v>2</v>
      </c>
      <c r="G5635">
        <v>4</v>
      </c>
      <c r="H5635">
        <f t="shared" si="277"/>
        <v>16</v>
      </c>
      <c r="P5635" s="10"/>
      <c r="Q5635" s="10"/>
    </row>
    <row r="5636" spans="1:17" x14ac:dyDescent="0.25">
      <c r="A5636">
        <f t="shared" si="278"/>
        <v>0</v>
      </c>
      <c r="B5636">
        <v>2007</v>
      </c>
      <c r="C5636" t="s">
        <v>12339</v>
      </c>
      <c r="D5636" t="s">
        <v>993</v>
      </c>
      <c r="E5636" t="s">
        <v>12340</v>
      </c>
      <c r="F5636">
        <v>2</v>
      </c>
      <c r="G5636">
        <v>4</v>
      </c>
      <c r="H5636">
        <f t="shared" si="277"/>
        <v>16</v>
      </c>
      <c r="P5636" s="10"/>
      <c r="Q5636" s="10"/>
    </row>
    <row r="5637" spans="1:17" x14ac:dyDescent="0.25">
      <c r="A5637">
        <f t="shared" si="278"/>
        <v>0</v>
      </c>
      <c r="B5637">
        <v>2007</v>
      </c>
      <c r="C5637" t="s">
        <v>12341</v>
      </c>
      <c r="D5637" t="s">
        <v>10846</v>
      </c>
      <c r="E5637" t="s">
        <v>12342</v>
      </c>
      <c r="F5637">
        <v>2</v>
      </c>
      <c r="G5637">
        <v>4</v>
      </c>
      <c r="H5637">
        <f t="shared" si="277"/>
        <v>16</v>
      </c>
      <c r="P5637" s="10"/>
      <c r="Q5637" s="10"/>
    </row>
    <row r="5638" spans="1:17" x14ac:dyDescent="0.25">
      <c r="A5638">
        <f t="shared" si="278"/>
        <v>0</v>
      </c>
      <c r="B5638">
        <v>2007</v>
      </c>
      <c r="C5638" t="s">
        <v>12343</v>
      </c>
      <c r="D5638" t="s">
        <v>4994</v>
      </c>
      <c r="E5638" t="s">
        <v>12344</v>
      </c>
      <c r="F5638">
        <v>4</v>
      </c>
      <c r="G5638">
        <v>4</v>
      </c>
      <c r="H5638">
        <f t="shared" si="277"/>
        <v>16</v>
      </c>
      <c r="P5638" s="10"/>
      <c r="Q5638" s="10"/>
    </row>
    <row r="5639" spans="1:17" x14ac:dyDescent="0.25">
      <c r="A5639">
        <f t="shared" si="278"/>
        <v>0</v>
      </c>
      <c r="B5639">
        <v>2007</v>
      </c>
      <c r="C5639" t="s">
        <v>12345</v>
      </c>
      <c r="D5639" t="s">
        <v>1883</v>
      </c>
      <c r="E5639" t="s">
        <v>12346</v>
      </c>
      <c r="F5639">
        <v>5</v>
      </c>
      <c r="G5639">
        <v>4</v>
      </c>
      <c r="H5639">
        <f t="shared" si="277"/>
        <v>16</v>
      </c>
      <c r="P5639" s="10"/>
      <c r="Q5639" s="10"/>
    </row>
    <row r="5640" spans="1:17" x14ac:dyDescent="0.25">
      <c r="A5640">
        <f t="shared" si="278"/>
        <v>0</v>
      </c>
      <c r="B5640">
        <v>2007</v>
      </c>
      <c r="C5640" t="s">
        <v>12347</v>
      </c>
      <c r="D5640" t="s">
        <v>12348</v>
      </c>
      <c r="E5640" t="s">
        <v>12349</v>
      </c>
      <c r="F5640">
        <v>2</v>
      </c>
      <c r="G5640">
        <v>4</v>
      </c>
      <c r="H5640">
        <f t="shared" si="277"/>
        <v>16</v>
      </c>
      <c r="P5640" s="10"/>
      <c r="Q5640" s="10"/>
    </row>
    <row r="5641" spans="1:17" x14ac:dyDescent="0.25">
      <c r="A5641">
        <f t="shared" si="278"/>
        <v>0</v>
      </c>
      <c r="B5641">
        <v>2007</v>
      </c>
      <c r="C5641" t="s">
        <v>12350</v>
      </c>
      <c r="D5641" t="s">
        <v>12351</v>
      </c>
      <c r="E5641" t="s">
        <v>12352</v>
      </c>
      <c r="F5641">
        <v>2</v>
      </c>
      <c r="G5641">
        <v>4</v>
      </c>
      <c r="H5641">
        <f t="shared" si="277"/>
        <v>16</v>
      </c>
      <c r="P5641" s="10"/>
      <c r="Q5641" s="10"/>
    </row>
    <row r="5642" spans="1:17" x14ac:dyDescent="0.25">
      <c r="A5642">
        <f t="shared" si="278"/>
        <v>0</v>
      </c>
      <c r="B5642">
        <v>2007</v>
      </c>
      <c r="C5642" t="s">
        <v>12353</v>
      </c>
      <c r="D5642" t="s">
        <v>5563</v>
      </c>
      <c r="E5642" t="s">
        <v>12354</v>
      </c>
      <c r="F5642">
        <v>3</v>
      </c>
      <c r="G5642">
        <v>3</v>
      </c>
      <c r="H5642">
        <f t="shared" si="277"/>
        <v>9</v>
      </c>
      <c r="P5642" s="10"/>
      <c r="Q5642" s="10"/>
    </row>
    <row r="5643" spans="1:17" x14ac:dyDescent="0.25">
      <c r="A5643">
        <f t="shared" si="278"/>
        <v>0</v>
      </c>
      <c r="B5643">
        <v>2007</v>
      </c>
      <c r="C5643" t="s">
        <v>12355</v>
      </c>
      <c r="D5643" t="s">
        <v>12356</v>
      </c>
      <c r="E5643" t="s">
        <v>12357</v>
      </c>
      <c r="F5643">
        <v>3</v>
      </c>
      <c r="G5643">
        <v>4</v>
      </c>
      <c r="H5643">
        <f t="shared" si="277"/>
        <v>16</v>
      </c>
      <c r="P5643" s="10"/>
      <c r="Q5643" s="10"/>
    </row>
    <row r="5644" spans="1:17" x14ac:dyDescent="0.25">
      <c r="A5644">
        <f t="shared" si="278"/>
        <v>0</v>
      </c>
      <c r="B5644">
        <v>2007</v>
      </c>
      <c r="C5644" t="s">
        <v>12358</v>
      </c>
      <c r="D5644" t="s">
        <v>8284</v>
      </c>
      <c r="E5644" t="s">
        <v>12359</v>
      </c>
      <c r="F5644">
        <v>4</v>
      </c>
      <c r="G5644">
        <v>4</v>
      </c>
      <c r="H5644">
        <f t="shared" si="277"/>
        <v>16</v>
      </c>
      <c r="P5644" s="10"/>
      <c r="Q5644" s="10"/>
    </row>
    <row r="5645" spans="1:17" x14ac:dyDescent="0.25">
      <c r="A5645">
        <f t="shared" si="278"/>
        <v>0</v>
      </c>
      <c r="B5645">
        <v>2007</v>
      </c>
      <c r="C5645" t="s">
        <v>12360</v>
      </c>
      <c r="D5645" t="s">
        <v>431</v>
      </c>
      <c r="E5645" t="s">
        <v>12361</v>
      </c>
      <c r="F5645">
        <v>3</v>
      </c>
      <c r="G5645">
        <v>2</v>
      </c>
      <c r="H5645">
        <f t="shared" si="277"/>
        <v>4</v>
      </c>
      <c r="P5645" s="10"/>
      <c r="Q5645" s="10"/>
    </row>
    <row r="5646" spans="1:17" x14ac:dyDescent="0.25">
      <c r="A5646">
        <f t="shared" si="278"/>
        <v>0</v>
      </c>
      <c r="B5646">
        <v>2007</v>
      </c>
      <c r="C5646" t="s">
        <v>12362</v>
      </c>
      <c r="D5646" t="s">
        <v>4100</v>
      </c>
      <c r="E5646" t="s">
        <v>12363</v>
      </c>
      <c r="F5646">
        <v>3</v>
      </c>
      <c r="G5646">
        <v>4</v>
      </c>
      <c r="H5646">
        <f t="shared" si="277"/>
        <v>16</v>
      </c>
      <c r="P5646" s="10"/>
      <c r="Q5646" s="10"/>
    </row>
    <row r="5647" spans="1:17" x14ac:dyDescent="0.25">
      <c r="A5647">
        <f t="shared" si="278"/>
        <v>0</v>
      </c>
      <c r="B5647">
        <v>2007</v>
      </c>
      <c r="C5647" t="s">
        <v>12364</v>
      </c>
      <c r="D5647" t="s">
        <v>2374</v>
      </c>
      <c r="E5647" t="s">
        <v>12365</v>
      </c>
      <c r="F5647">
        <v>2</v>
      </c>
      <c r="G5647">
        <v>4</v>
      </c>
      <c r="H5647">
        <f t="shared" si="277"/>
        <v>16</v>
      </c>
      <c r="P5647" s="10"/>
      <c r="Q5647" s="10"/>
    </row>
    <row r="5648" spans="1:17" x14ac:dyDescent="0.25">
      <c r="A5648">
        <f t="shared" si="278"/>
        <v>0</v>
      </c>
      <c r="B5648">
        <v>2007</v>
      </c>
      <c r="C5648" t="s">
        <v>12366</v>
      </c>
      <c r="D5648" t="s">
        <v>1598</v>
      </c>
      <c r="E5648" t="s">
        <v>12367</v>
      </c>
      <c r="F5648">
        <v>2</v>
      </c>
      <c r="G5648">
        <v>4</v>
      </c>
      <c r="H5648">
        <f t="shared" si="277"/>
        <v>16</v>
      </c>
      <c r="P5648" s="10"/>
      <c r="Q5648" s="10"/>
    </row>
    <row r="5649" spans="1:17" x14ac:dyDescent="0.25">
      <c r="A5649">
        <f t="shared" si="278"/>
        <v>0</v>
      </c>
      <c r="B5649">
        <v>2007</v>
      </c>
      <c r="C5649" t="s">
        <v>12368</v>
      </c>
      <c r="D5649" t="s">
        <v>5204</v>
      </c>
      <c r="E5649" t="s">
        <v>12369</v>
      </c>
      <c r="F5649">
        <v>3</v>
      </c>
      <c r="G5649">
        <v>3</v>
      </c>
      <c r="H5649">
        <f t="shared" si="277"/>
        <v>9</v>
      </c>
      <c r="P5649" s="10"/>
      <c r="Q5649" s="10"/>
    </row>
    <row r="5650" spans="1:17" x14ac:dyDescent="0.25">
      <c r="A5650">
        <f t="shared" si="278"/>
        <v>0</v>
      </c>
      <c r="B5650">
        <v>2007</v>
      </c>
      <c r="C5650" t="s">
        <v>12370</v>
      </c>
      <c r="D5650" t="s">
        <v>1248</v>
      </c>
      <c r="E5650" t="s">
        <v>12371</v>
      </c>
      <c r="F5650">
        <v>2</v>
      </c>
      <c r="G5650">
        <v>4</v>
      </c>
      <c r="H5650">
        <f t="shared" si="277"/>
        <v>16</v>
      </c>
      <c r="P5650" s="10"/>
      <c r="Q5650" s="10"/>
    </row>
    <row r="5651" spans="1:17" x14ac:dyDescent="0.25">
      <c r="A5651">
        <f t="shared" si="278"/>
        <v>0</v>
      </c>
      <c r="B5651">
        <v>2007</v>
      </c>
      <c r="C5651" t="s">
        <v>12372</v>
      </c>
      <c r="D5651" t="s">
        <v>4994</v>
      </c>
      <c r="E5651" t="s">
        <v>12373</v>
      </c>
      <c r="F5651">
        <v>2</v>
      </c>
      <c r="G5651">
        <v>2</v>
      </c>
      <c r="H5651">
        <f t="shared" si="277"/>
        <v>4</v>
      </c>
      <c r="P5651" s="10"/>
      <c r="Q5651" s="10"/>
    </row>
    <row r="5652" spans="1:17" x14ac:dyDescent="0.25">
      <c r="A5652">
        <f t="shared" si="278"/>
        <v>0</v>
      </c>
      <c r="B5652">
        <v>2007</v>
      </c>
      <c r="C5652" t="s">
        <v>12374</v>
      </c>
      <c r="D5652" t="s">
        <v>7531</v>
      </c>
      <c r="E5652" t="s">
        <v>12375</v>
      </c>
      <c r="F5652">
        <v>5</v>
      </c>
      <c r="G5652">
        <v>4</v>
      </c>
      <c r="H5652">
        <f t="shared" si="277"/>
        <v>16</v>
      </c>
      <c r="P5652" s="10"/>
      <c r="Q5652" s="10"/>
    </row>
    <row r="5653" spans="1:17" x14ac:dyDescent="0.25">
      <c r="A5653">
        <f t="shared" si="278"/>
        <v>0</v>
      </c>
      <c r="B5653">
        <v>2007</v>
      </c>
      <c r="C5653" t="s">
        <v>12376</v>
      </c>
      <c r="D5653" t="s">
        <v>815</v>
      </c>
      <c r="E5653" t="s">
        <v>12377</v>
      </c>
      <c r="F5653">
        <v>2</v>
      </c>
      <c r="G5653">
        <v>4</v>
      </c>
      <c r="H5653">
        <f t="shared" si="277"/>
        <v>16</v>
      </c>
      <c r="P5653" s="10"/>
      <c r="Q5653" s="10"/>
    </row>
    <row r="5654" spans="1:17" x14ac:dyDescent="0.25">
      <c r="A5654">
        <f t="shared" si="278"/>
        <v>0</v>
      </c>
      <c r="B5654">
        <v>2007</v>
      </c>
      <c r="C5654" t="s">
        <v>12378</v>
      </c>
      <c r="D5654" t="s">
        <v>835</v>
      </c>
      <c r="E5654" t="s">
        <v>12379</v>
      </c>
      <c r="F5654">
        <v>2</v>
      </c>
      <c r="G5654">
        <v>4</v>
      </c>
      <c r="H5654">
        <f t="shared" si="277"/>
        <v>16</v>
      </c>
      <c r="P5654" s="10"/>
      <c r="Q5654" s="10"/>
    </row>
    <row r="5655" spans="1:17" x14ac:dyDescent="0.25">
      <c r="A5655">
        <f t="shared" si="278"/>
        <v>0</v>
      </c>
      <c r="B5655">
        <v>2007</v>
      </c>
      <c r="C5655" t="s">
        <v>12380</v>
      </c>
      <c r="D5655" t="s">
        <v>815</v>
      </c>
      <c r="E5655" t="s">
        <v>12381</v>
      </c>
      <c r="F5655">
        <v>2</v>
      </c>
      <c r="G5655">
        <v>4</v>
      </c>
      <c r="H5655">
        <f t="shared" si="277"/>
        <v>16</v>
      </c>
      <c r="P5655" s="10"/>
      <c r="Q5655" s="10"/>
    </row>
    <row r="5656" spans="1:17" x14ac:dyDescent="0.25">
      <c r="A5656">
        <f t="shared" si="278"/>
        <v>0</v>
      </c>
      <c r="B5656">
        <v>2007</v>
      </c>
      <c r="C5656" t="s">
        <v>12382</v>
      </c>
      <c r="D5656" t="s">
        <v>12383</v>
      </c>
      <c r="E5656" t="s">
        <v>12384</v>
      </c>
      <c r="F5656">
        <v>2</v>
      </c>
      <c r="G5656">
        <v>4</v>
      </c>
      <c r="H5656">
        <f t="shared" si="277"/>
        <v>16</v>
      </c>
      <c r="P5656" s="10"/>
      <c r="Q5656" s="10"/>
    </row>
    <row r="5657" spans="1:17" x14ac:dyDescent="0.25">
      <c r="A5657">
        <f t="shared" si="278"/>
        <v>0</v>
      </c>
      <c r="B5657">
        <v>2007</v>
      </c>
      <c r="C5657" t="s">
        <v>12385</v>
      </c>
      <c r="D5657" t="s">
        <v>392</v>
      </c>
      <c r="E5657" t="s">
        <v>12386</v>
      </c>
      <c r="F5657">
        <v>2</v>
      </c>
      <c r="G5657">
        <v>4</v>
      </c>
      <c r="H5657">
        <f t="shared" si="277"/>
        <v>16</v>
      </c>
      <c r="P5657" s="10"/>
      <c r="Q5657" s="10"/>
    </row>
    <row r="5658" spans="1:17" x14ac:dyDescent="0.25">
      <c r="A5658">
        <f t="shared" si="278"/>
        <v>0</v>
      </c>
      <c r="B5658">
        <v>2007</v>
      </c>
      <c r="C5658" t="s">
        <v>12387</v>
      </c>
      <c r="D5658" t="s">
        <v>12388</v>
      </c>
      <c r="E5658" t="s">
        <v>12389</v>
      </c>
      <c r="F5658">
        <v>2</v>
      </c>
      <c r="G5658">
        <v>4</v>
      </c>
      <c r="H5658">
        <f t="shared" si="277"/>
        <v>16</v>
      </c>
      <c r="P5658" s="10"/>
      <c r="Q5658" s="10"/>
    </row>
    <row r="5659" spans="1:17" x14ac:dyDescent="0.25">
      <c r="A5659">
        <f t="shared" si="278"/>
        <v>0</v>
      </c>
      <c r="B5659">
        <v>2007</v>
      </c>
      <c r="C5659" t="s">
        <v>12390</v>
      </c>
      <c r="D5659" t="s">
        <v>12391</v>
      </c>
      <c r="E5659" t="s">
        <v>12392</v>
      </c>
      <c r="F5659">
        <v>3</v>
      </c>
      <c r="G5659">
        <v>3</v>
      </c>
      <c r="H5659">
        <f t="shared" si="277"/>
        <v>9</v>
      </c>
      <c r="P5659" s="10"/>
      <c r="Q5659" s="10"/>
    </row>
    <row r="5660" spans="1:17" x14ac:dyDescent="0.25">
      <c r="A5660">
        <f t="shared" si="278"/>
        <v>0</v>
      </c>
      <c r="B5660">
        <v>2007</v>
      </c>
      <c r="C5660" t="s">
        <v>12393</v>
      </c>
      <c r="D5660" t="s">
        <v>6849</v>
      </c>
      <c r="E5660" t="s">
        <v>12394</v>
      </c>
      <c r="F5660">
        <v>2</v>
      </c>
      <c r="G5660">
        <v>4</v>
      </c>
      <c r="H5660">
        <f t="shared" si="277"/>
        <v>16</v>
      </c>
      <c r="P5660" s="10"/>
      <c r="Q5660" s="10"/>
    </row>
    <row r="5661" spans="1:17" x14ac:dyDescent="0.25">
      <c r="A5661">
        <f t="shared" si="278"/>
        <v>0</v>
      </c>
      <c r="B5661">
        <v>2007</v>
      </c>
      <c r="C5661" t="s">
        <v>12395</v>
      </c>
      <c r="D5661" t="s">
        <v>12396</v>
      </c>
      <c r="E5661" t="s">
        <v>12397</v>
      </c>
      <c r="F5661">
        <v>2</v>
      </c>
      <c r="G5661">
        <v>4</v>
      </c>
      <c r="H5661">
        <f t="shared" si="277"/>
        <v>16</v>
      </c>
      <c r="P5661" s="10"/>
      <c r="Q5661" s="10"/>
    </row>
    <row r="5662" spans="1:17" x14ac:dyDescent="0.25">
      <c r="A5662">
        <f t="shared" si="278"/>
        <v>0</v>
      </c>
      <c r="B5662">
        <v>2007</v>
      </c>
      <c r="C5662" t="s">
        <v>12398</v>
      </c>
      <c r="D5662" t="s">
        <v>5295</v>
      </c>
      <c r="E5662" t="s">
        <v>12399</v>
      </c>
      <c r="F5662">
        <v>5</v>
      </c>
      <c r="G5662">
        <v>4</v>
      </c>
      <c r="H5662">
        <f t="shared" si="277"/>
        <v>16</v>
      </c>
      <c r="P5662" s="10"/>
      <c r="Q5662" s="10"/>
    </row>
    <row r="5663" spans="1:17" x14ac:dyDescent="0.25">
      <c r="A5663">
        <f t="shared" si="278"/>
        <v>0</v>
      </c>
      <c r="B5663">
        <v>2007</v>
      </c>
      <c r="C5663" t="s">
        <v>12400</v>
      </c>
      <c r="D5663" t="s">
        <v>1248</v>
      </c>
      <c r="E5663" t="s">
        <v>12401</v>
      </c>
      <c r="F5663">
        <v>2</v>
      </c>
      <c r="G5663">
        <v>4</v>
      </c>
      <c r="H5663">
        <f t="shared" si="277"/>
        <v>16</v>
      </c>
      <c r="P5663" s="10"/>
      <c r="Q5663" s="10"/>
    </row>
    <row r="5664" spans="1:17" x14ac:dyDescent="0.25">
      <c r="A5664">
        <f t="shared" si="278"/>
        <v>0</v>
      </c>
      <c r="B5664">
        <v>2007</v>
      </c>
      <c r="C5664" t="s">
        <v>12402</v>
      </c>
      <c r="D5664" t="s">
        <v>324</v>
      </c>
      <c r="E5664" t="s">
        <v>12403</v>
      </c>
      <c r="F5664">
        <v>4</v>
      </c>
      <c r="G5664">
        <v>3</v>
      </c>
      <c r="H5664">
        <f t="shared" si="277"/>
        <v>9</v>
      </c>
      <c r="P5664" s="10"/>
      <c r="Q5664" s="10"/>
    </row>
    <row r="5665" spans="1:17" x14ac:dyDescent="0.25">
      <c r="A5665">
        <f t="shared" si="278"/>
        <v>0</v>
      </c>
      <c r="B5665">
        <v>2007</v>
      </c>
      <c r="C5665" t="s">
        <v>12404</v>
      </c>
      <c r="D5665" t="s">
        <v>3669</v>
      </c>
      <c r="E5665" t="s">
        <v>12405</v>
      </c>
      <c r="F5665">
        <v>2</v>
      </c>
      <c r="G5665">
        <v>4</v>
      </c>
      <c r="H5665">
        <f t="shared" si="277"/>
        <v>16</v>
      </c>
      <c r="P5665" s="10"/>
      <c r="Q5665" s="10"/>
    </row>
    <row r="5666" spans="1:17" x14ac:dyDescent="0.25">
      <c r="A5666">
        <f t="shared" si="278"/>
        <v>0</v>
      </c>
      <c r="B5666">
        <v>2007</v>
      </c>
      <c r="C5666" t="s">
        <v>12406</v>
      </c>
      <c r="D5666" t="s">
        <v>7311</v>
      </c>
      <c r="E5666" t="s">
        <v>12407</v>
      </c>
      <c r="F5666">
        <v>2</v>
      </c>
      <c r="G5666">
        <v>4</v>
      </c>
      <c r="H5666">
        <f t="shared" si="277"/>
        <v>16</v>
      </c>
      <c r="P5666" s="10"/>
      <c r="Q5666" s="10"/>
    </row>
    <row r="5667" spans="1:17" x14ac:dyDescent="0.25">
      <c r="A5667">
        <f t="shared" si="278"/>
        <v>0</v>
      </c>
      <c r="B5667">
        <v>2007</v>
      </c>
      <c r="C5667" t="s">
        <v>12408</v>
      </c>
      <c r="D5667" t="s">
        <v>815</v>
      </c>
      <c r="E5667" t="s">
        <v>12409</v>
      </c>
      <c r="F5667">
        <v>2</v>
      </c>
      <c r="G5667">
        <v>4</v>
      </c>
      <c r="H5667">
        <f t="shared" si="277"/>
        <v>16</v>
      </c>
      <c r="P5667" s="10"/>
      <c r="Q5667" s="10"/>
    </row>
    <row r="5668" spans="1:17" x14ac:dyDescent="0.25">
      <c r="A5668">
        <f t="shared" si="278"/>
        <v>0</v>
      </c>
      <c r="B5668">
        <v>2007</v>
      </c>
      <c r="C5668" t="s">
        <v>12410</v>
      </c>
      <c r="D5668" t="s">
        <v>5135</v>
      </c>
      <c r="E5668" t="s">
        <v>12411</v>
      </c>
      <c r="F5668">
        <v>5</v>
      </c>
      <c r="G5668">
        <v>4</v>
      </c>
      <c r="H5668">
        <f t="shared" si="277"/>
        <v>16</v>
      </c>
      <c r="P5668" s="10"/>
      <c r="Q5668" s="10"/>
    </row>
    <row r="5669" spans="1:17" x14ac:dyDescent="0.25">
      <c r="A5669">
        <f t="shared" si="278"/>
        <v>0</v>
      </c>
      <c r="B5669">
        <v>2007</v>
      </c>
      <c r="C5669" t="s">
        <v>12412</v>
      </c>
      <c r="D5669" t="s">
        <v>2374</v>
      </c>
      <c r="E5669" t="s">
        <v>12413</v>
      </c>
      <c r="F5669">
        <v>2</v>
      </c>
      <c r="G5669">
        <v>4</v>
      </c>
      <c r="H5669">
        <f t="shared" si="277"/>
        <v>16</v>
      </c>
      <c r="P5669" s="10"/>
      <c r="Q5669" s="10"/>
    </row>
    <row r="5670" spans="1:17" x14ac:dyDescent="0.25">
      <c r="A5670">
        <f t="shared" si="278"/>
        <v>0</v>
      </c>
      <c r="B5670">
        <v>2007</v>
      </c>
      <c r="C5670" t="s">
        <v>12414</v>
      </c>
      <c r="D5670" t="s">
        <v>12415</v>
      </c>
      <c r="E5670" t="s">
        <v>12416</v>
      </c>
      <c r="F5670">
        <v>2</v>
      </c>
      <c r="G5670">
        <v>4</v>
      </c>
      <c r="H5670">
        <f t="shared" si="277"/>
        <v>16</v>
      </c>
      <c r="P5670" s="10"/>
      <c r="Q5670" s="10"/>
    </row>
    <row r="5671" spans="1:17" x14ac:dyDescent="0.25">
      <c r="A5671">
        <f t="shared" si="278"/>
        <v>0</v>
      </c>
      <c r="B5671">
        <v>2007</v>
      </c>
      <c r="C5671" t="s">
        <v>12417</v>
      </c>
      <c r="D5671" t="s">
        <v>12418</v>
      </c>
      <c r="E5671" t="s">
        <v>12419</v>
      </c>
      <c r="F5671">
        <v>4</v>
      </c>
      <c r="G5671">
        <v>5</v>
      </c>
      <c r="H5671">
        <f t="shared" si="277"/>
        <v>25</v>
      </c>
      <c r="P5671" s="10"/>
      <c r="Q5671" s="10"/>
    </row>
    <row r="5672" spans="1:17" x14ac:dyDescent="0.25">
      <c r="A5672">
        <f t="shared" si="278"/>
        <v>0</v>
      </c>
      <c r="B5672">
        <v>2007</v>
      </c>
      <c r="C5672" t="s">
        <v>12420</v>
      </c>
      <c r="D5672" t="s">
        <v>2766</v>
      </c>
      <c r="E5672" t="s">
        <v>12421</v>
      </c>
      <c r="F5672">
        <v>4</v>
      </c>
      <c r="G5672">
        <v>4</v>
      </c>
      <c r="H5672">
        <f t="shared" si="277"/>
        <v>16</v>
      </c>
      <c r="P5672" s="10"/>
      <c r="Q5672" s="10"/>
    </row>
    <row r="5673" spans="1:17" x14ac:dyDescent="0.25">
      <c r="A5673">
        <f t="shared" si="278"/>
        <v>0</v>
      </c>
      <c r="B5673">
        <v>2007</v>
      </c>
      <c r="C5673" t="s">
        <v>12422</v>
      </c>
      <c r="D5673" t="s">
        <v>815</v>
      </c>
      <c r="E5673" t="s">
        <v>12423</v>
      </c>
      <c r="F5673">
        <v>5</v>
      </c>
      <c r="G5673">
        <v>4</v>
      </c>
      <c r="H5673">
        <f t="shared" si="277"/>
        <v>16</v>
      </c>
      <c r="P5673" s="10"/>
      <c r="Q5673" s="10"/>
    </row>
    <row r="5674" spans="1:17" x14ac:dyDescent="0.25">
      <c r="A5674">
        <f t="shared" si="278"/>
        <v>0</v>
      </c>
      <c r="B5674">
        <v>2007</v>
      </c>
      <c r="C5674" t="s">
        <v>12424</v>
      </c>
      <c r="D5674" t="s">
        <v>11707</v>
      </c>
      <c r="E5674" t="s">
        <v>12425</v>
      </c>
      <c r="F5674">
        <v>2</v>
      </c>
      <c r="G5674">
        <v>4</v>
      </c>
      <c r="H5674">
        <f t="shared" si="277"/>
        <v>16</v>
      </c>
      <c r="P5674" s="10"/>
      <c r="Q5674" s="10"/>
    </row>
    <row r="5675" spans="1:17" x14ac:dyDescent="0.25">
      <c r="A5675">
        <f t="shared" si="278"/>
        <v>0</v>
      </c>
      <c r="B5675">
        <v>2007</v>
      </c>
      <c r="C5675" t="s">
        <v>12426</v>
      </c>
      <c r="D5675" t="s">
        <v>315</v>
      </c>
      <c r="E5675" t="s">
        <v>12427</v>
      </c>
      <c r="F5675">
        <v>2</v>
      </c>
      <c r="G5675">
        <v>4</v>
      </c>
      <c r="H5675">
        <f t="shared" si="277"/>
        <v>16</v>
      </c>
      <c r="P5675" s="10"/>
      <c r="Q5675" s="10"/>
    </row>
    <row r="5676" spans="1:17" x14ac:dyDescent="0.25">
      <c r="A5676">
        <f t="shared" si="278"/>
        <v>0</v>
      </c>
      <c r="B5676">
        <v>2007</v>
      </c>
      <c r="C5676" t="s">
        <v>12428</v>
      </c>
      <c r="D5676" t="s">
        <v>12429</v>
      </c>
      <c r="E5676" t="s">
        <v>12430</v>
      </c>
      <c r="F5676">
        <v>3</v>
      </c>
      <c r="G5676">
        <v>4</v>
      </c>
      <c r="H5676">
        <f t="shared" si="277"/>
        <v>16</v>
      </c>
      <c r="P5676" s="10"/>
      <c r="Q5676" s="10"/>
    </row>
    <row r="5677" spans="1:17" x14ac:dyDescent="0.25">
      <c r="A5677">
        <f t="shared" si="278"/>
        <v>0</v>
      </c>
      <c r="B5677">
        <v>2007</v>
      </c>
      <c r="C5677" t="s">
        <v>12431</v>
      </c>
      <c r="D5677" t="s">
        <v>1115</v>
      </c>
      <c r="E5677" t="s">
        <v>12432</v>
      </c>
      <c r="F5677">
        <v>4</v>
      </c>
      <c r="G5677">
        <v>2</v>
      </c>
      <c r="H5677">
        <f t="shared" si="277"/>
        <v>4</v>
      </c>
      <c r="P5677" s="10"/>
      <c r="Q5677" s="10"/>
    </row>
    <row r="5678" spans="1:17" x14ac:dyDescent="0.25">
      <c r="A5678">
        <f t="shared" si="278"/>
        <v>0</v>
      </c>
      <c r="B5678">
        <v>2007</v>
      </c>
      <c r="C5678" t="s">
        <v>12433</v>
      </c>
      <c r="D5678" t="s">
        <v>558</v>
      </c>
      <c r="E5678" t="s">
        <v>12434</v>
      </c>
      <c r="F5678">
        <v>2</v>
      </c>
      <c r="G5678">
        <v>4</v>
      </c>
      <c r="H5678">
        <f t="shared" si="277"/>
        <v>16</v>
      </c>
      <c r="P5678" s="10"/>
      <c r="Q5678" s="10"/>
    </row>
    <row r="5679" spans="1:17" x14ac:dyDescent="0.25">
      <c r="A5679">
        <f t="shared" si="278"/>
        <v>0</v>
      </c>
      <c r="B5679">
        <v>2007</v>
      </c>
      <c r="C5679" t="s">
        <v>12435</v>
      </c>
      <c r="D5679" t="s">
        <v>12436</v>
      </c>
      <c r="E5679" t="s">
        <v>12437</v>
      </c>
      <c r="F5679">
        <v>2</v>
      </c>
      <c r="G5679">
        <v>4</v>
      </c>
      <c r="H5679">
        <f t="shared" si="277"/>
        <v>16</v>
      </c>
      <c r="P5679" s="10"/>
      <c r="Q5679" s="10"/>
    </row>
    <row r="5680" spans="1:17" x14ac:dyDescent="0.25">
      <c r="A5680">
        <f t="shared" si="278"/>
        <v>0</v>
      </c>
      <c r="B5680">
        <v>2007</v>
      </c>
      <c r="C5680" t="s">
        <v>12438</v>
      </c>
      <c r="D5680" t="s">
        <v>1788</v>
      </c>
      <c r="E5680" t="s">
        <v>12439</v>
      </c>
      <c r="F5680">
        <v>3</v>
      </c>
      <c r="G5680">
        <v>4</v>
      </c>
      <c r="H5680">
        <f t="shared" si="277"/>
        <v>16</v>
      </c>
      <c r="P5680" s="10"/>
      <c r="Q5680" s="10"/>
    </row>
    <row r="5681" spans="1:17" x14ac:dyDescent="0.25">
      <c r="A5681">
        <f t="shared" si="278"/>
        <v>0</v>
      </c>
      <c r="B5681">
        <v>2007</v>
      </c>
      <c r="C5681" t="s">
        <v>12440</v>
      </c>
      <c r="D5681" t="s">
        <v>11990</v>
      </c>
      <c r="E5681" t="s">
        <v>12441</v>
      </c>
      <c r="F5681">
        <v>3</v>
      </c>
      <c r="G5681">
        <v>4</v>
      </c>
      <c r="H5681">
        <f t="shared" si="277"/>
        <v>16</v>
      </c>
      <c r="P5681" s="10"/>
      <c r="Q5681" s="10"/>
    </row>
    <row r="5682" spans="1:17" x14ac:dyDescent="0.25">
      <c r="A5682">
        <f t="shared" si="278"/>
        <v>0</v>
      </c>
      <c r="B5682">
        <v>2007</v>
      </c>
      <c r="C5682" t="s">
        <v>12442</v>
      </c>
      <c r="D5682" t="s">
        <v>12036</v>
      </c>
      <c r="E5682" t="s">
        <v>12443</v>
      </c>
      <c r="F5682">
        <v>2</v>
      </c>
      <c r="G5682">
        <v>4</v>
      </c>
      <c r="H5682">
        <f t="shared" si="277"/>
        <v>16</v>
      </c>
      <c r="P5682" s="10"/>
      <c r="Q5682" s="10"/>
    </row>
    <row r="5683" spans="1:17" x14ac:dyDescent="0.25">
      <c r="A5683">
        <f t="shared" si="278"/>
        <v>0</v>
      </c>
      <c r="B5683">
        <v>2007</v>
      </c>
      <c r="C5683" t="s">
        <v>12444</v>
      </c>
      <c r="D5683" t="s">
        <v>434</v>
      </c>
      <c r="E5683" t="s">
        <v>12445</v>
      </c>
      <c r="F5683">
        <v>2</v>
      </c>
      <c r="G5683">
        <v>4</v>
      </c>
      <c r="H5683">
        <f t="shared" si="277"/>
        <v>16</v>
      </c>
      <c r="P5683" s="10"/>
      <c r="Q5683" s="10"/>
    </row>
    <row r="5684" spans="1:17" x14ac:dyDescent="0.25">
      <c r="A5684">
        <f t="shared" si="278"/>
        <v>0</v>
      </c>
      <c r="B5684">
        <v>2007</v>
      </c>
      <c r="C5684" t="s">
        <v>12446</v>
      </c>
      <c r="D5684" t="s">
        <v>312</v>
      </c>
      <c r="E5684" t="s">
        <v>12447</v>
      </c>
      <c r="F5684">
        <v>2</v>
      </c>
      <c r="G5684">
        <v>3</v>
      </c>
      <c r="H5684">
        <f t="shared" ref="H5684:H5747" si="279">G5684^2</f>
        <v>9</v>
      </c>
      <c r="P5684" s="10"/>
      <c r="Q5684" s="10"/>
    </row>
    <row r="5685" spans="1:17" x14ac:dyDescent="0.25">
      <c r="A5685">
        <f t="shared" ref="A5685:A5748" si="280">IF(C5685=C5684,1,0)</f>
        <v>0</v>
      </c>
      <c r="B5685">
        <v>2007</v>
      </c>
      <c r="C5685" t="s">
        <v>12448</v>
      </c>
      <c r="D5685" t="s">
        <v>1735</v>
      </c>
      <c r="E5685" t="s">
        <v>8516</v>
      </c>
      <c r="F5685">
        <v>3</v>
      </c>
      <c r="G5685">
        <v>2</v>
      </c>
      <c r="H5685">
        <f t="shared" si="279"/>
        <v>4</v>
      </c>
      <c r="P5685" s="10"/>
      <c r="Q5685" s="10"/>
    </row>
    <row r="5686" spans="1:17" x14ac:dyDescent="0.25">
      <c r="A5686">
        <f t="shared" si="280"/>
        <v>0</v>
      </c>
      <c r="B5686">
        <v>2007</v>
      </c>
      <c r="C5686" t="s">
        <v>12449</v>
      </c>
      <c r="D5686" t="s">
        <v>392</v>
      </c>
      <c r="E5686" t="s">
        <v>12450</v>
      </c>
      <c r="F5686">
        <v>2</v>
      </c>
      <c r="G5686">
        <v>4</v>
      </c>
      <c r="H5686">
        <f t="shared" si="279"/>
        <v>16</v>
      </c>
      <c r="P5686" s="10"/>
      <c r="Q5686" s="10"/>
    </row>
    <row r="5687" spans="1:17" x14ac:dyDescent="0.25">
      <c r="A5687">
        <f t="shared" si="280"/>
        <v>0</v>
      </c>
      <c r="B5687">
        <v>2007</v>
      </c>
      <c r="C5687" t="s">
        <v>12451</v>
      </c>
      <c r="D5687" t="s">
        <v>541</v>
      </c>
      <c r="E5687" t="s">
        <v>12452</v>
      </c>
      <c r="F5687">
        <v>3</v>
      </c>
      <c r="G5687">
        <v>4</v>
      </c>
      <c r="H5687">
        <f t="shared" si="279"/>
        <v>16</v>
      </c>
      <c r="P5687" s="10"/>
      <c r="Q5687" s="10"/>
    </row>
    <row r="5688" spans="1:17" x14ac:dyDescent="0.25">
      <c r="A5688">
        <f t="shared" si="280"/>
        <v>0</v>
      </c>
      <c r="B5688">
        <v>2007</v>
      </c>
      <c r="C5688" t="s">
        <v>12453</v>
      </c>
      <c r="D5688" t="s">
        <v>1764</v>
      </c>
      <c r="E5688" t="s">
        <v>12454</v>
      </c>
      <c r="F5688">
        <v>2</v>
      </c>
      <c r="G5688">
        <v>4</v>
      </c>
      <c r="H5688">
        <f t="shared" si="279"/>
        <v>16</v>
      </c>
      <c r="P5688" s="10"/>
      <c r="Q5688" s="10"/>
    </row>
    <row r="5689" spans="1:17" x14ac:dyDescent="0.25">
      <c r="A5689">
        <f t="shared" si="280"/>
        <v>0</v>
      </c>
      <c r="B5689">
        <v>2007</v>
      </c>
      <c r="C5689" t="s">
        <v>12455</v>
      </c>
      <c r="D5689" t="s">
        <v>6280</v>
      </c>
      <c r="E5689" t="s">
        <v>12456</v>
      </c>
      <c r="F5689">
        <v>4</v>
      </c>
      <c r="G5689">
        <v>4</v>
      </c>
      <c r="H5689">
        <f t="shared" si="279"/>
        <v>16</v>
      </c>
      <c r="P5689" s="10"/>
      <c r="Q5689" s="10"/>
    </row>
    <row r="5690" spans="1:17" x14ac:dyDescent="0.25">
      <c r="A5690">
        <f t="shared" si="280"/>
        <v>0</v>
      </c>
      <c r="B5690">
        <v>2007</v>
      </c>
      <c r="C5690" t="s">
        <v>12457</v>
      </c>
      <c r="D5690" t="s">
        <v>392</v>
      </c>
      <c r="E5690" t="s">
        <v>12458</v>
      </c>
      <c r="F5690">
        <v>2</v>
      </c>
      <c r="G5690">
        <v>3</v>
      </c>
      <c r="H5690">
        <f t="shared" si="279"/>
        <v>9</v>
      </c>
      <c r="P5690" s="10"/>
      <c r="Q5690" s="10"/>
    </row>
    <row r="5691" spans="1:17" x14ac:dyDescent="0.25">
      <c r="A5691">
        <f t="shared" si="280"/>
        <v>0</v>
      </c>
      <c r="B5691">
        <v>2007</v>
      </c>
      <c r="C5691" t="s">
        <v>12459</v>
      </c>
      <c r="D5691" t="s">
        <v>736</v>
      </c>
      <c r="E5691" t="s">
        <v>12460</v>
      </c>
      <c r="F5691">
        <v>2</v>
      </c>
      <c r="G5691">
        <v>3</v>
      </c>
      <c r="H5691">
        <f t="shared" si="279"/>
        <v>9</v>
      </c>
      <c r="P5691" s="10"/>
      <c r="Q5691" s="10"/>
    </row>
    <row r="5692" spans="1:17" x14ac:dyDescent="0.25">
      <c r="A5692">
        <f t="shared" si="280"/>
        <v>0</v>
      </c>
      <c r="B5692">
        <v>2007</v>
      </c>
      <c r="C5692" t="s">
        <v>12461</v>
      </c>
      <c r="D5692" t="s">
        <v>9919</v>
      </c>
      <c r="E5692" t="s">
        <v>12462</v>
      </c>
      <c r="F5692">
        <v>3</v>
      </c>
      <c r="G5692">
        <v>4</v>
      </c>
      <c r="H5692">
        <f t="shared" si="279"/>
        <v>16</v>
      </c>
      <c r="P5692" s="10"/>
      <c r="Q5692" s="10"/>
    </row>
    <row r="5693" spans="1:17" x14ac:dyDescent="0.25">
      <c r="A5693">
        <f t="shared" si="280"/>
        <v>0</v>
      </c>
      <c r="B5693">
        <v>2007</v>
      </c>
      <c r="C5693" t="s">
        <v>12463</v>
      </c>
      <c r="D5693" t="s">
        <v>315</v>
      </c>
      <c r="E5693" t="s">
        <v>12464</v>
      </c>
      <c r="F5693">
        <v>2</v>
      </c>
      <c r="G5693">
        <v>3</v>
      </c>
      <c r="H5693">
        <f t="shared" si="279"/>
        <v>9</v>
      </c>
      <c r="P5693" s="10"/>
      <c r="Q5693" s="10"/>
    </row>
    <row r="5694" spans="1:17" x14ac:dyDescent="0.25">
      <c r="A5694">
        <f t="shared" si="280"/>
        <v>0</v>
      </c>
      <c r="B5694">
        <v>2007</v>
      </c>
      <c r="C5694" t="s">
        <v>12465</v>
      </c>
      <c r="D5694" t="s">
        <v>12466</v>
      </c>
      <c r="E5694" t="s">
        <v>12467</v>
      </c>
      <c r="F5694">
        <v>2</v>
      </c>
      <c r="G5694">
        <v>4</v>
      </c>
      <c r="H5694">
        <f t="shared" si="279"/>
        <v>16</v>
      </c>
      <c r="P5694" s="10"/>
      <c r="Q5694" s="10"/>
    </row>
    <row r="5695" spans="1:17" x14ac:dyDescent="0.25">
      <c r="A5695">
        <f t="shared" si="280"/>
        <v>0</v>
      </c>
      <c r="B5695">
        <v>2007</v>
      </c>
      <c r="C5695" t="s">
        <v>12468</v>
      </c>
      <c r="D5695" t="s">
        <v>12469</v>
      </c>
      <c r="E5695" t="s">
        <v>12470</v>
      </c>
      <c r="F5695">
        <v>2</v>
      </c>
      <c r="G5695">
        <v>2</v>
      </c>
      <c r="H5695">
        <f t="shared" si="279"/>
        <v>4</v>
      </c>
      <c r="P5695" s="10"/>
      <c r="Q5695" s="10"/>
    </row>
    <row r="5696" spans="1:17" x14ac:dyDescent="0.25">
      <c r="A5696">
        <f t="shared" si="280"/>
        <v>0</v>
      </c>
      <c r="B5696">
        <v>2007</v>
      </c>
      <c r="C5696" t="s">
        <v>12471</v>
      </c>
      <c r="D5696" t="s">
        <v>1141</v>
      </c>
      <c r="E5696" t="s">
        <v>12472</v>
      </c>
      <c r="F5696">
        <v>2</v>
      </c>
      <c r="G5696">
        <v>4</v>
      </c>
      <c r="H5696">
        <f t="shared" si="279"/>
        <v>16</v>
      </c>
      <c r="P5696" s="10"/>
      <c r="Q5696" s="10"/>
    </row>
    <row r="5697" spans="1:17" x14ac:dyDescent="0.25">
      <c r="A5697">
        <f t="shared" si="280"/>
        <v>0</v>
      </c>
      <c r="B5697">
        <v>2007</v>
      </c>
      <c r="C5697" t="s">
        <v>12473</v>
      </c>
      <c r="D5697" t="s">
        <v>5688</v>
      </c>
      <c r="E5697" t="s">
        <v>12474</v>
      </c>
      <c r="F5697">
        <v>2</v>
      </c>
      <c r="G5697">
        <v>4</v>
      </c>
      <c r="H5697">
        <f t="shared" si="279"/>
        <v>16</v>
      </c>
      <c r="P5697" s="10"/>
      <c r="Q5697" s="10"/>
    </row>
    <row r="5698" spans="1:17" x14ac:dyDescent="0.25">
      <c r="A5698">
        <f t="shared" si="280"/>
        <v>0</v>
      </c>
      <c r="B5698">
        <v>2007</v>
      </c>
      <c r="C5698" t="s">
        <v>12475</v>
      </c>
      <c r="D5698" t="s">
        <v>1222</v>
      </c>
      <c r="E5698" t="s">
        <v>12476</v>
      </c>
      <c r="F5698">
        <v>2</v>
      </c>
      <c r="G5698">
        <v>4</v>
      </c>
      <c r="H5698">
        <f t="shared" si="279"/>
        <v>16</v>
      </c>
      <c r="P5698" s="10"/>
      <c r="Q5698" s="10"/>
    </row>
    <row r="5699" spans="1:17" x14ac:dyDescent="0.25">
      <c r="A5699">
        <f t="shared" si="280"/>
        <v>0</v>
      </c>
      <c r="B5699">
        <v>2007</v>
      </c>
      <c r="C5699" t="s">
        <v>12477</v>
      </c>
      <c r="D5699" t="s">
        <v>1208</v>
      </c>
      <c r="E5699" t="s">
        <v>12478</v>
      </c>
      <c r="F5699">
        <v>2</v>
      </c>
      <c r="G5699">
        <v>4</v>
      </c>
      <c r="H5699">
        <f t="shared" si="279"/>
        <v>16</v>
      </c>
      <c r="P5699" s="10"/>
      <c r="Q5699" s="10"/>
    </row>
    <row r="5700" spans="1:17" x14ac:dyDescent="0.25">
      <c r="A5700">
        <f t="shared" si="280"/>
        <v>0</v>
      </c>
      <c r="B5700">
        <v>2007</v>
      </c>
      <c r="C5700" t="s">
        <v>12479</v>
      </c>
      <c r="D5700" t="s">
        <v>12480</v>
      </c>
      <c r="E5700" t="s">
        <v>12481</v>
      </c>
      <c r="F5700">
        <v>2</v>
      </c>
      <c r="G5700">
        <v>4</v>
      </c>
      <c r="H5700">
        <f t="shared" si="279"/>
        <v>16</v>
      </c>
      <c r="P5700" s="10"/>
      <c r="Q5700" s="10"/>
    </row>
    <row r="5701" spans="1:17" x14ac:dyDescent="0.25">
      <c r="A5701">
        <f t="shared" si="280"/>
        <v>0</v>
      </c>
      <c r="B5701">
        <v>2007</v>
      </c>
      <c r="C5701" t="s">
        <v>12482</v>
      </c>
      <c r="D5701" t="s">
        <v>12483</v>
      </c>
      <c r="E5701" t="s">
        <v>12484</v>
      </c>
      <c r="F5701">
        <v>2</v>
      </c>
      <c r="G5701">
        <v>4</v>
      </c>
      <c r="H5701">
        <f t="shared" si="279"/>
        <v>16</v>
      </c>
      <c r="P5701" s="10"/>
      <c r="Q5701" s="10"/>
    </row>
    <row r="5702" spans="1:17" x14ac:dyDescent="0.25">
      <c r="A5702">
        <f t="shared" si="280"/>
        <v>0</v>
      </c>
      <c r="B5702">
        <v>2007</v>
      </c>
      <c r="C5702" t="s">
        <v>12485</v>
      </c>
      <c r="D5702" t="s">
        <v>12486</v>
      </c>
      <c r="E5702" t="s">
        <v>12487</v>
      </c>
      <c r="F5702">
        <v>3</v>
      </c>
      <c r="G5702">
        <v>3</v>
      </c>
      <c r="H5702">
        <f t="shared" si="279"/>
        <v>9</v>
      </c>
      <c r="P5702" s="10"/>
      <c r="Q5702" s="10"/>
    </row>
    <row r="5703" spans="1:17" x14ac:dyDescent="0.25">
      <c r="A5703">
        <f t="shared" si="280"/>
        <v>0</v>
      </c>
      <c r="B5703">
        <v>2007</v>
      </c>
      <c r="C5703" t="s">
        <v>12488</v>
      </c>
      <c r="D5703" t="s">
        <v>392</v>
      </c>
      <c r="E5703" t="s">
        <v>12489</v>
      </c>
      <c r="F5703">
        <v>2</v>
      </c>
      <c r="G5703">
        <v>2</v>
      </c>
      <c r="H5703">
        <f t="shared" si="279"/>
        <v>4</v>
      </c>
      <c r="P5703" s="10"/>
      <c r="Q5703" s="10"/>
    </row>
    <row r="5704" spans="1:17" x14ac:dyDescent="0.25">
      <c r="A5704">
        <f t="shared" si="280"/>
        <v>0</v>
      </c>
      <c r="B5704">
        <v>2007</v>
      </c>
      <c r="C5704" t="s">
        <v>12490</v>
      </c>
      <c r="D5704" t="s">
        <v>12491</v>
      </c>
      <c r="E5704" t="s">
        <v>12492</v>
      </c>
      <c r="F5704">
        <v>3</v>
      </c>
      <c r="G5704">
        <v>4</v>
      </c>
      <c r="H5704">
        <f t="shared" si="279"/>
        <v>16</v>
      </c>
      <c r="P5704" s="10"/>
      <c r="Q5704" s="10"/>
    </row>
    <row r="5705" spans="1:17" x14ac:dyDescent="0.25">
      <c r="A5705">
        <f t="shared" si="280"/>
        <v>0</v>
      </c>
      <c r="B5705">
        <v>2007</v>
      </c>
      <c r="C5705" t="s">
        <v>12493</v>
      </c>
      <c r="D5705" t="s">
        <v>5016</v>
      </c>
      <c r="E5705" t="s">
        <v>12494</v>
      </c>
      <c r="F5705">
        <v>2</v>
      </c>
      <c r="G5705">
        <v>3</v>
      </c>
      <c r="H5705">
        <f t="shared" si="279"/>
        <v>9</v>
      </c>
      <c r="P5705" s="10"/>
      <c r="Q5705" s="10"/>
    </row>
    <row r="5706" spans="1:17" x14ac:dyDescent="0.25">
      <c r="A5706">
        <f t="shared" si="280"/>
        <v>0</v>
      </c>
      <c r="B5706">
        <v>2007</v>
      </c>
      <c r="C5706" t="s">
        <v>12495</v>
      </c>
      <c r="D5706" t="s">
        <v>6849</v>
      </c>
      <c r="E5706" t="s">
        <v>12496</v>
      </c>
      <c r="F5706">
        <v>2</v>
      </c>
      <c r="G5706">
        <v>4</v>
      </c>
      <c r="H5706">
        <f t="shared" si="279"/>
        <v>16</v>
      </c>
      <c r="P5706" s="10"/>
      <c r="Q5706" s="10"/>
    </row>
    <row r="5707" spans="1:17" x14ac:dyDescent="0.25">
      <c r="A5707">
        <f t="shared" si="280"/>
        <v>0</v>
      </c>
      <c r="B5707">
        <v>2007</v>
      </c>
      <c r="C5707" t="s">
        <v>12497</v>
      </c>
      <c r="D5707" t="s">
        <v>324</v>
      </c>
      <c r="E5707" t="s">
        <v>12498</v>
      </c>
      <c r="F5707">
        <v>2</v>
      </c>
      <c r="G5707">
        <v>4</v>
      </c>
      <c r="H5707">
        <f t="shared" si="279"/>
        <v>16</v>
      </c>
      <c r="P5707" s="10"/>
      <c r="Q5707" s="10"/>
    </row>
    <row r="5708" spans="1:17" x14ac:dyDescent="0.25">
      <c r="A5708">
        <f t="shared" si="280"/>
        <v>0</v>
      </c>
      <c r="B5708">
        <v>2007</v>
      </c>
      <c r="C5708" t="s">
        <v>12499</v>
      </c>
      <c r="D5708" t="s">
        <v>4229</v>
      </c>
      <c r="E5708" t="s">
        <v>12500</v>
      </c>
      <c r="F5708">
        <v>4</v>
      </c>
      <c r="G5708">
        <v>4</v>
      </c>
      <c r="H5708">
        <f t="shared" si="279"/>
        <v>16</v>
      </c>
      <c r="P5708" s="10"/>
      <c r="Q5708" s="10"/>
    </row>
    <row r="5709" spans="1:17" x14ac:dyDescent="0.25">
      <c r="A5709">
        <f t="shared" si="280"/>
        <v>0</v>
      </c>
      <c r="B5709">
        <v>2007</v>
      </c>
      <c r="C5709" t="s">
        <v>12501</v>
      </c>
      <c r="D5709" t="s">
        <v>843</v>
      </c>
      <c r="E5709" t="s">
        <v>12502</v>
      </c>
      <c r="F5709">
        <v>5</v>
      </c>
      <c r="G5709">
        <v>3</v>
      </c>
      <c r="H5709">
        <f t="shared" si="279"/>
        <v>9</v>
      </c>
      <c r="P5709" s="10"/>
      <c r="Q5709" s="10"/>
    </row>
    <row r="5710" spans="1:17" x14ac:dyDescent="0.25">
      <c r="A5710">
        <f t="shared" si="280"/>
        <v>0</v>
      </c>
      <c r="B5710">
        <v>2007</v>
      </c>
      <c r="C5710" t="s">
        <v>12503</v>
      </c>
      <c r="D5710" t="s">
        <v>1764</v>
      </c>
      <c r="E5710" t="s">
        <v>12504</v>
      </c>
      <c r="F5710">
        <v>2</v>
      </c>
      <c r="G5710">
        <v>4</v>
      </c>
      <c r="H5710">
        <f t="shared" si="279"/>
        <v>16</v>
      </c>
      <c r="P5710" s="10"/>
      <c r="Q5710" s="10"/>
    </row>
    <row r="5711" spans="1:17" x14ac:dyDescent="0.25">
      <c r="A5711">
        <f t="shared" si="280"/>
        <v>0</v>
      </c>
      <c r="B5711">
        <v>2007</v>
      </c>
      <c r="C5711" t="s">
        <v>12505</v>
      </c>
      <c r="D5711" t="s">
        <v>1622</v>
      </c>
      <c r="E5711" t="s">
        <v>12506</v>
      </c>
      <c r="F5711">
        <v>2</v>
      </c>
      <c r="G5711">
        <v>4</v>
      </c>
      <c r="H5711">
        <f t="shared" si="279"/>
        <v>16</v>
      </c>
      <c r="P5711" s="10"/>
      <c r="Q5711" s="10"/>
    </row>
    <row r="5712" spans="1:17" x14ac:dyDescent="0.25">
      <c r="A5712">
        <f t="shared" si="280"/>
        <v>0</v>
      </c>
      <c r="B5712">
        <v>2007</v>
      </c>
      <c r="C5712" t="s">
        <v>12507</v>
      </c>
      <c r="D5712" t="s">
        <v>4476</v>
      </c>
      <c r="E5712" t="s">
        <v>12508</v>
      </c>
      <c r="F5712">
        <v>2</v>
      </c>
      <c r="G5712">
        <v>4</v>
      </c>
      <c r="H5712">
        <f t="shared" si="279"/>
        <v>16</v>
      </c>
      <c r="P5712" s="10"/>
      <c r="Q5712" s="10"/>
    </row>
    <row r="5713" spans="1:17" x14ac:dyDescent="0.25">
      <c r="A5713">
        <f t="shared" si="280"/>
        <v>0</v>
      </c>
      <c r="B5713">
        <v>2007</v>
      </c>
      <c r="C5713" t="s">
        <v>12509</v>
      </c>
      <c r="D5713" t="s">
        <v>602</v>
      </c>
      <c r="E5713" t="s">
        <v>12510</v>
      </c>
      <c r="F5713">
        <v>3</v>
      </c>
      <c r="G5713">
        <v>4</v>
      </c>
      <c r="H5713">
        <f t="shared" si="279"/>
        <v>16</v>
      </c>
      <c r="P5713" s="10"/>
      <c r="Q5713" s="10"/>
    </row>
    <row r="5714" spans="1:17" x14ac:dyDescent="0.25">
      <c r="A5714">
        <f t="shared" si="280"/>
        <v>0</v>
      </c>
      <c r="B5714">
        <v>2007</v>
      </c>
      <c r="C5714" t="s">
        <v>12511</v>
      </c>
      <c r="D5714" t="s">
        <v>12512</v>
      </c>
      <c r="E5714" t="s">
        <v>12513</v>
      </c>
      <c r="F5714">
        <v>3</v>
      </c>
      <c r="G5714">
        <v>2</v>
      </c>
      <c r="H5714">
        <f t="shared" si="279"/>
        <v>4</v>
      </c>
      <c r="P5714" s="10"/>
      <c r="Q5714" s="10"/>
    </row>
    <row r="5715" spans="1:17" x14ac:dyDescent="0.25">
      <c r="A5715">
        <f t="shared" si="280"/>
        <v>0</v>
      </c>
      <c r="B5715">
        <v>2007</v>
      </c>
      <c r="C5715" t="s">
        <v>12514</v>
      </c>
      <c r="D5715" t="s">
        <v>736</v>
      </c>
      <c r="E5715" t="s">
        <v>12515</v>
      </c>
      <c r="F5715">
        <v>3</v>
      </c>
      <c r="G5715">
        <v>4</v>
      </c>
      <c r="H5715">
        <f t="shared" si="279"/>
        <v>16</v>
      </c>
      <c r="P5715" s="10"/>
      <c r="Q5715" s="10"/>
    </row>
    <row r="5716" spans="1:17" x14ac:dyDescent="0.25">
      <c r="A5716">
        <f t="shared" si="280"/>
        <v>0</v>
      </c>
      <c r="B5716">
        <v>2007</v>
      </c>
      <c r="C5716" t="s">
        <v>12516</v>
      </c>
      <c r="D5716" t="s">
        <v>10926</v>
      </c>
      <c r="E5716" t="s">
        <v>6152</v>
      </c>
      <c r="F5716">
        <v>3</v>
      </c>
      <c r="G5716">
        <v>2</v>
      </c>
      <c r="H5716">
        <f t="shared" si="279"/>
        <v>4</v>
      </c>
      <c r="P5716" s="10"/>
      <c r="Q5716" s="10"/>
    </row>
    <row r="5717" spans="1:17" x14ac:dyDescent="0.25">
      <c r="A5717">
        <f t="shared" si="280"/>
        <v>0</v>
      </c>
      <c r="B5717">
        <v>2007</v>
      </c>
      <c r="C5717" t="s">
        <v>12517</v>
      </c>
      <c r="D5717" t="s">
        <v>458</v>
      </c>
      <c r="E5717" t="s">
        <v>12518</v>
      </c>
      <c r="F5717">
        <v>3</v>
      </c>
      <c r="G5717">
        <v>3</v>
      </c>
      <c r="H5717">
        <f t="shared" si="279"/>
        <v>9</v>
      </c>
      <c r="P5717" s="10"/>
      <c r="Q5717" s="10"/>
    </row>
    <row r="5718" spans="1:17" x14ac:dyDescent="0.25">
      <c r="A5718">
        <f t="shared" si="280"/>
        <v>0</v>
      </c>
      <c r="B5718">
        <v>2007</v>
      </c>
      <c r="C5718" t="s">
        <v>12519</v>
      </c>
      <c r="D5718" t="s">
        <v>392</v>
      </c>
      <c r="E5718" t="s">
        <v>12520</v>
      </c>
      <c r="F5718">
        <v>2</v>
      </c>
      <c r="G5718">
        <v>4</v>
      </c>
      <c r="H5718">
        <f t="shared" si="279"/>
        <v>16</v>
      </c>
      <c r="P5718" s="10"/>
      <c r="Q5718" s="10"/>
    </row>
    <row r="5719" spans="1:17" x14ac:dyDescent="0.25">
      <c r="A5719">
        <f t="shared" si="280"/>
        <v>0</v>
      </c>
      <c r="B5719">
        <v>2007</v>
      </c>
      <c r="C5719" t="s">
        <v>12521</v>
      </c>
      <c r="D5719" t="s">
        <v>4376</v>
      </c>
      <c r="E5719" t="s">
        <v>12522</v>
      </c>
      <c r="F5719">
        <v>4</v>
      </c>
      <c r="G5719">
        <v>4</v>
      </c>
      <c r="H5719">
        <f t="shared" si="279"/>
        <v>16</v>
      </c>
      <c r="P5719" s="10"/>
      <c r="Q5719" s="10"/>
    </row>
    <row r="5720" spans="1:17" x14ac:dyDescent="0.25">
      <c r="A5720">
        <f t="shared" si="280"/>
        <v>0</v>
      </c>
      <c r="B5720">
        <v>2007</v>
      </c>
      <c r="C5720" t="s">
        <v>12523</v>
      </c>
      <c r="D5720" t="s">
        <v>9354</v>
      </c>
      <c r="E5720" t="s">
        <v>12524</v>
      </c>
      <c r="F5720">
        <v>2</v>
      </c>
      <c r="G5720">
        <v>4</v>
      </c>
      <c r="H5720">
        <f t="shared" si="279"/>
        <v>16</v>
      </c>
      <c r="P5720" s="10"/>
      <c r="Q5720" s="10"/>
    </row>
    <row r="5721" spans="1:17" x14ac:dyDescent="0.25">
      <c r="A5721">
        <f t="shared" si="280"/>
        <v>0</v>
      </c>
      <c r="B5721">
        <v>2007</v>
      </c>
      <c r="C5721" t="s">
        <v>12525</v>
      </c>
      <c r="D5721" t="s">
        <v>8662</v>
      </c>
      <c r="E5721" t="s">
        <v>12526</v>
      </c>
      <c r="F5721">
        <v>3</v>
      </c>
      <c r="G5721">
        <v>3</v>
      </c>
      <c r="H5721">
        <f t="shared" si="279"/>
        <v>9</v>
      </c>
      <c r="P5721" s="10"/>
      <c r="Q5721" s="10"/>
    </row>
    <row r="5722" spans="1:17" x14ac:dyDescent="0.25">
      <c r="A5722">
        <f t="shared" si="280"/>
        <v>0</v>
      </c>
      <c r="B5722">
        <v>2007</v>
      </c>
      <c r="C5722" t="s">
        <v>12527</v>
      </c>
      <c r="D5722" t="s">
        <v>364</v>
      </c>
      <c r="E5722" t="s">
        <v>12528</v>
      </c>
      <c r="F5722">
        <v>3</v>
      </c>
      <c r="G5722">
        <v>2</v>
      </c>
      <c r="H5722">
        <f t="shared" si="279"/>
        <v>4</v>
      </c>
      <c r="P5722" s="10"/>
      <c r="Q5722" s="10"/>
    </row>
    <row r="5723" spans="1:17" x14ac:dyDescent="0.25">
      <c r="A5723">
        <f t="shared" si="280"/>
        <v>0</v>
      </c>
      <c r="B5723">
        <v>2007</v>
      </c>
      <c r="C5723" t="s">
        <v>12529</v>
      </c>
      <c r="D5723" t="s">
        <v>5563</v>
      </c>
      <c r="E5723" t="s">
        <v>12530</v>
      </c>
      <c r="F5723">
        <v>3</v>
      </c>
      <c r="G5723">
        <v>4</v>
      </c>
      <c r="H5723">
        <f t="shared" si="279"/>
        <v>16</v>
      </c>
      <c r="P5723" s="10"/>
      <c r="Q5723" s="10"/>
    </row>
    <row r="5724" spans="1:17" x14ac:dyDescent="0.25">
      <c r="A5724">
        <f t="shared" si="280"/>
        <v>0</v>
      </c>
      <c r="B5724">
        <v>2007</v>
      </c>
      <c r="C5724" t="s">
        <v>12531</v>
      </c>
      <c r="D5724" t="s">
        <v>5563</v>
      </c>
      <c r="E5724" t="s">
        <v>12532</v>
      </c>
      <c r="F5724">
        <v>3</v>
      </c>
      <c r="G5724">
        <v>3</v>
      </c>
      <c r="H5724">
        <f t="shared" si="279"/>
        <v>9</v>
      </c>
      <c r="P5724" s="10"/>
      <c r="Q5724" s="10"/>
    </row>
    <row r="5725" spans="1:17" x14ac:dyDescent="0.25">
      <c r="A5725">
        <f t="shared" si="280"/>
        <v>0</v>
      </c>
      <c r="B5725">
        <v>2007</v>
      </c>
      <c r="C5725" t="s">
        <v>12533</v>
      </c>
      <c r="D5725" t="s">
        <v>2041</v>
      </c>
      <c r="E5725" t="s">
        <v>12534</v>
      </c>
      <c r="F5725">
        <v>2</v>
      </c>
      <c r="G5725">
        <v>3</v>
      </c>
      <c r="H5725">
        <f t="shared" si="279"/>
        <v>9</v>
      </c>
      <c r="P5725" s="10"/>
      <c r="Q5725" s="10"/>
    </row>
    <row r="5726" spans="1:17" x14ac:dyDescent="0.25">
      <c r="A5726">
        <f t="shared" si="280"/>
        <v>0</v>
      </c>
      <c r="B5726">
        <v>2007</v>
      </c>
      <c r="C5726" t="s">
        <v>12535</v>
      </c>
      <c r="D5726" t="s">
        <v>1054</v>
      </c>
      <c r="E5726" t="s">
        <v>12536</v>
      </c>
      <c r="F5726">
        <v>2</v>
      </c>
      <c r="G5726">
        <v>4</v>
      </c>
      <c r="H5726">
        <f t="shared" si="279"/>
        <v>16</v>
      </c>
      <c r="P5726" s="10"/>
      <c r="Q5726" s="10"/>
    </row>
    <row r="5727" spans="1:17" x14ac:dyDescent="0.25">
      <c r="A5727">
        <f t="shared" si="280"/>
        <v>0</v>
      </c>
      <c r="B5727">
        <v>2007</v>
      </c>
      <c r="C5727" t="s">
        <v>12537</v>
      </c>
      <c r="D5727" t="s">
        <v>12538</v>
      </c>
      <c r="E5727" t="s">
        <v>12539</v>
      </c>
      <c r="F5727">
        <v>3</v>
      </c>
      <c r="G5727">
        <v>3</v>
      </c>
      <c r="H5727">
        <f t="shared" si="279"/>
        <v>9</v>
      </c>
      <c r="P5727" s="10"/>
      <c r="Q5727" s="10"/>
    </row>
    <row r="5728" spans="1:17" x14ac:dyDescent="0.25">
      <c r="A5728">
        <f t="shared" si="280"/>
        <v>0</v>
      </c>
      <c r="B5728">
        <v>2007</v>
      </c>
      <c r="C5728" t="s">
        <v>12540</v>
      </c>
      <c r="D5728" t="s">
        <v>1598</v>
      </c>
      <c r="E5728" t="s">
        <v>12541</v>
      </c>
      <c r="F5728">
        <v>2</v>
      </c>
      <c r="G5728">
        <v>4</v>
      </c>
      <c r="H5728">
        <f t="shared" si="279"/>
        <v>16</v>
      </c>
      <c r="P5728" s="10"/>
      <c r="Q5728" s="10"/>
    </row>
    <row r="5729" spans="1:17" x14ac:dyDescent="0.25">
      <c r="A5729">
        <f t="shared" si="280"/>
        <v>0</v>
      </c>
      <c r="B5729">
        <v>2007</v>
      </c>
      <c r="C5729" t="s">
        <v>12542</v>
      </c>
      <c r="D5729" t="s">
        <v>2332</v>
      </c>
      <c r="E5729" t="s">
        <v>12543</v>
      </c>
      <c r="F5729">
        <v>2</v>
      </c>
      <c r="G5729">
        <v>4</v>
      </c>
      <c r="H5729">
        <f t="shared" si="279"/>
        <v>16</v>
      </c>
      <c r="P5729" s="10"/>
      <c r="Q5729" s="10"/>
    </row>
    <row r="5730" spans="1:17" x14ac:dyDescent="0.25">
      <c r="A5730">
        <f t="shared" si="280"/>
        <v>0</v>
      </c>
      <c r="B5730">
        <v>2007</v>
      </c>
      <c r="C5730" t="s">
        <v>12544</v>
      </c>
      <c r="D5730" t="s">
        <v>2442</v>
      </c>
      <c r="E5730" t="s">
        <v>12545</v>
      </c>
      <c r="F5730">
        <v>3</v>
      </c>
      <c r="G5730">
        <v>4</v>
      </c>
      <c r="H5730">
        <f t="shared" si="279"/>
        <v>16</v>
      </c>
      <c r="P5730" s="10"/>
      <c r="Q5730" s="10"/>
    </row>
    <row r="5731" spans="1:17" x14ac:dyDescent="0.25">
      <c r="A5731">
        <f t="shared" si="280"/>
        <v>0</v>
      </c>
      <c r="B5731">
        <v>2007</v>
      </c>
      <c r="C5731" t="s">
        <v>12546</v>
      </c>
      <c r="D5731" t="s">
        <v>7699</v>
      </c>
      <c r="E5731" t="s">
        <v>12547</v>
      </c>
      <c r="F5731">
        <v>3</v>
      </c>
      <c r="G5731">
        <v>4</v>
      </c>
      <c r="H5731">
        <f t="shared" si="279"/>
        <v>16</v>
      </c>
      <c r="P5731" s="10"/>
      <c r="Q5731" s="10"/>
    </row>
    <row r="5732" spans="1:17" x14ac:dyDescent="0.25">
      <c r="A5732">
        <f t="shared" si="280"/>
        <v>0</v>
      </c>
      <c r="B5732">
        <v>2007</v>
      </c>
      <c r="C5732" t="s">
        <v>12548</v>
      </c>
      <c r="D5732" t="s">
        <v>7803</v>
      </c>
      <c r="E5732" t="s">
        <v>12549</v>
      </c>
      <c r="F5732">
        <v>3</v>
      </c>
      <c r="G5732">
        <v>4</v>
      </c>
      <c r="H5732">
        <f t="shared" si="279"/>
        <v>16</v>
      </c>
      <c r="P5732" s="10"/>
      <c r="Q5732" s="10"/>
    </row>
    <row r="5733" spans="1:17" x14ac:dyDescent="0.25">
      <c r="A5733">
        <f t="shared" si="280"/>
        <v>0</v>
      </c>
      <c r="B5733">
        <v>2007</v>
      </c>
      <c r="C5733" t="s">
        <v>12550</v>
      </c>
      <c r="D5733" t="s">
        <v>2251</v>
      </c>
      <c r="E5733" t="s">
        <v>12551</v>
      </c>
      <c r="F5733">
        <v>3</v>
      </c>
      <c r="G5733">
        <v>4</v>
      </c>
      <c r="H5733">
        <f t="shared" si="279"/>
        <v>16</v>
      </c>
      <c r="P5733" s="10"/>
      <c r="Q5733" s="10"/>
    </row>
    <row r="5734" spans="1:17" x14ac:dyDescent="0.25">
      <c r="A5734">
        <f t="shared" si="280"/>
        <v>0</v>
      </c>
      <c r="B5734">
        <v>2007</v>
      </c>
      <c r="C5734" t="s">
        <v>12552</v>
      </c>
      <c r="D5734" t="s">
        <v>315</v>
      </c>
      <c r="E5734" t="s">
        <v>12553</v>
      </c>
      <c r="F5734">
        <v>5</v>
      </c>
      <c r="G5734">
        <v>4</v>
      </c>
      <c r="H5734">
        <f t="shared" si="279"/>
        <v>16</v>
      </c>
      <c r="P5734" s="10"/>
      <c r="Q5734" s="10"/>
    </row>
    <row r="5735" spans="1:17" x14ac:dyDescent="0.25">
      <c r="A5735">
        <f t="shared" si="280"/>
        <v>0</v>
      </c>
      <c r="B5735">
        <v>2007</v>
      </c>
      <c r="C5735" t="s">
        <v>12554</v>
      </c>
      <c r="D5735" t="s">
        <v>1186</v>
      </c>
      <c r="E5735" t="s">
        <v>12555</v>
      </c>
      <c r="F5735">
        <v>2</v>
      </c>
      <c r="G5735">
        <v>4</v>
      </c>
      <c r="H5735">
        <f t="shared" si="279"/>
        <v>16</v>
      </c>
      <c r="P5735" s="10"/>
      <c r="Q5735" s="10"/>
    </row>
    <row r="5736" spans="1:17" x14ac:dyDescent="0.25">
      <c r="A5736">
        <f t="shared" si="280"/>
        <v>0</v>
      </c>
      <c r="B5736">
        <v>2007</v>
      </c>
      <c r="C5736" t="s">
        <v>12556</v>
      </c>
      <c r="D5736" t="s">
        <v>8390</v>
      </c>
      <c r="E5736" t="s">
        <v>12557</v>
      </c>
      <c r="F5736">
        <v>3</v>
      </c>
      <c r="G5736">
        <v>4</v>
      </c>
      <c r="H5736">
        <f t="shared" si="279"/>
        <v>16</v>
      </c>
      <c r="P5736" s="10"/>
      <c r="Q5736" s="10"/>
    </row>
    <row r="5737" spans="1:17" x14ac:dyDescent="0.25">
      <c r="A5737">
        <f t="shared" si="280"/>
        <v>0</v>
      </c>
      <c r="B5737">
        <v>2007</v>
      </c>
      <c r="C5737" t="s">
        <v>12558</v>
      </c>
      <c r="D5737" t="s">
        <v>12559</v>
      </c>
      <c r="E5737" t="s">
        <v>12560</v>
      </c>
      <c r="F5737">
        <v>2</v>
      </c>
      <c r="G5737">
        <v>4</v>
      </c>
      <c r="H5737">
        <f t="shared" si="279"/>
        <v>16</v>
      </c>
      <c r="P5737" s="10"/>
      <c r="Q5737" s="10"/>
    </row>
    <row r="5738" spans="1:17" x14ac:dyDescent="0.25">
      <c r="A5738">
        <f t="shared" si="280"/>
        <v>0</v>
      </c>
      <c r="B5738">
        <v>2007</v>
      </c>
      <c r="C5738" t="s">
        <v>12561</v>
      </c>
      <c r="D5738" t="s">
        <v>1551</v>
      </c>
      <c r="E5738" t="s">
        <v>12562</v>
      </c>
      <c r="F5738">
        <v>3</v>
      </c>
      <c r="G5738">
        <v>3</v>
      </c>
      <c r="H5738">
        <f t="shared" si="279"/>
        <v>9</v>
      </c>
      <c r="P5738" s="10"/>
      <c r="Q5738" s="10"/>
    </row>
    <row r="5739" spans="1:17" x14ac:dyDescent="0.25">
      <c r="A5739">
        <f t="shared" si="280"/>
        <v>0</v>
      </c>
      <c r="B5739">
        <v>2007</v>
      </c>
      <c r="C5739" t="s">
        <v>12563</v>
      </c>
      <c r="D5739" t="s">
        <v>754</v>
      </c>
      <c r="E5739" t="s">
        <v>12564</v>
      </c>
      <c r="F5739">
        <v>4</v>
      </c>
      <c r="G5739">
        <v>4</v>
      </c>
      <c r="H5739">
        <f t="shared" si="279"/>
        <v>16</v>
      </c>
      <c r="P5739" s="10"/>
      <c r="Q5739" s="10"/>
    </row>
    <row r="5740" spans="1:17" x14ac:dyDescent="0.25">
      <c r="A5740">
        <f t="shared" si="280"/>
        <v>0</v>
      </c>
      <c r="B5740">
        <v>2007</v>
      </c>
      <c r="C5740" t="s">
        <v>12565</v>
      </c>
      <c r="D5740" t="s">
        <v>12566</v>
      </c>
      <c r="E5740" t="s">
        <v>12567</v>
      </c>
      <c r="F5740">
        <v>4</v>
      </c>
      <c r="G5740">
        <v>4</v>
      </c>
      <c r="H5740">
        <f t="shared" si="279"/>
        <v>16</v>
      </c>
      <c r="P5740" s="10"/>
      <c r="Q5740" s="10"/>
    </row>
    <row r="5741" spans="1:17" x14ac:dyDescent="0.25">
      <c r="A5741">
        <f t="shared" si="280"/>
        <v>0</v>
      </c>
      <c r="B5741">
        <v>2007</v>
      </c>
      <c r="C5741" t="s">
        <v>12568</v>
      </c>
      <c r="D5741" t="s">
        <v>12569</v>
      </c>
      <c r="E5741" t="s">
        <v>12570</v>
      </c>
      <c r="F5741">
        <v>4</v>
      </c>
      <c r="G5741">
        <v>4</v>
      </c>
      <c r="H5741">
        <f t="shared" si="279"/>
        <v>16</v>
      </c>
      <c r="P5741" s="10"/>
      <c r="Q5741" s="10"/>
    </row>
    <row r="5742" spans="1:17" x14ac:dyDescent="0.25">
      <c r="A5742">
        <f t="shared" si="280"/>
        <v>0</v>
      </c>
      <c r="B5742">
        <v>2007</v>
      </c>
      <c r="C5742" t="s">
        <v>12571</v>
      </c>
      <c r="D5742" t="s">
        <v>339</v>
      </c>
      <c r="E5742" t="s">
        <v>12572</v>
      </c>
      <c r="F5742">
        <v>3</v>
      </c>
      <c r="G5742">
        <v>2</v>
      </c>
      <c r="H5742">
        <f t="shared" si="279"/>
        <v>4</v>
      </c>
      <c r="P5742" s="10"/>
      <c r="Q5742" s="10"/>
    </row>
    <row r="5743" spans="1:17" x14ac:dyDescent="0.25">
      <c r="A5743">
        <f t="shared" si="280"/>
        <v>0</v>
      </c>
      <c r="B5743">
        <v>2007</v>
      </c>
      <c r="C5743" t="s">
        <v>12573</v>
      </c>
      <c r="D5743" t="s">
        <v>8864</v>
      </c>
      <c r="E5743" t="s">
        <v>12574</v>
      </c>
      <c r="F5743">
        <v>5</v>
      </c>
      <c r="G5743">
        <v>4</v>
      </c>
      <c r="H5743">
        <f t="shared" si="279"/>
        <v>16</v>
      </c>
      <c r="P5743" s="10"/>
      <c r="Q5743" s="10"/>
    </row>
    <row r="5744" spans="1:17" x14ac:dyDescent="0.25">
      <c r="A5744">
        <f t="shared" si="280"/>
        <v>0</v>
      </c>
      <c r="B5744">
        <v>2007</v>
      </c>
      <c r="C5744" t="s">
        <v>12575</v>
      </c>
      <c r="D5744" t="s">
        <v>576</v>
      </c>
      <c r="E5744" t="s">
        <v>12576</v>
      </c>
      <c r="F5744">
        <v>2</v>
      </c>
      <c r="G5744">
        <v>3</v>
      </c>
      <c r="H5744">
        <f t="shared" si="279"/>
        <v>9</v>
      </c>
      <c r="P5744" s="10"/>
      <c r="Q5744" s="10"/>
    </row>
    <row r="5745" spans="1:17" x14ac:dyDescent="0.25">
      <c r="A5745">
        <f t="shared" si="280"/>
        <v>0</v>
      </c>
      <c r="B5745">
        <v>2007</v>
      </c>
      <c r="C5745" t="s">
        <v>12577</v>
      </c>
      <c r="D5745" t="s">
        <v>9669</v>
      </c>
      <c r="E5745" t="s">
        <v>12578</v>
      </c>
      <c r="F5745">
        <v>2</v>
      </c>
      <c r="G5745">
        <v>4</v>
      </c>
      <c r="H5745">
        <f t="shared" si="279"/>
        <v>16</v>
      </c>
      <c r="P5745" s="10"/>
      <c r="Q5745" s="10"/>
    </row>
    <row r="5746" spans="1:17" x14ac:dyDescent="0.25">
      <c r="A5746">
        <f t="shared" si="280"/>
        <v>0</v>
      </c>
      <c r="B5746">
        <v>2007</v>
      </c>
      <c r="C5746" t="s">
        <v>12579</v>
      </c>
      <c r="D5746" t="s">
        <v>12580</v>
      </c>
      <c r="E5746" t="s">
        <v>12581</v>
      </c>
      <c r="F5746">
        <v>3</v>
      </c>
      <c r="G5746">
        <v>4</v>
      </c>
      <c r="H5746">
        <f t="shared" si="279"/>
        <v>16</v>
      </c>
      <c r="P5746" s="10"/>
      <c r="Q5746" s="10"/>
    </row>
    <row r="5747" spans="1:17" x14ac:dyDescent="0.25">
      <c r="A5747">
        <f t="shared" si="280"/>
        <v>0</v>
      </c>
      <c r="B5747">
        <v>2007</v>
      </c>
      <c r="C5747" t="s">
        <v>12582</v>
      </c>
      <c r="D5747" t="s">
        <v>5563</v>
      </c>
      <c r="E5747" t="s">
        <v>12583</v>
      </c>
      <c r="F5747">
        <v>3</v>
      </c>
      <c r="G5747">
        <v>3</v>
      </c>
      <c r="H5747">
        <f t="shared" si="279"/>
        <v>9</v>
      </c>
      <c r="P5747" s="10"/>
      <c r="Q5747" s="10"/>
    </row>
    <row r="5748" spans="1:17" x14ac:dyDescent="0.25">
      <c r="A5748">
        <f t="shared" si="280"/>
        <v>0</v>
      </c>
      <c r="B5748">
        <v>2007</v>
      </c>
      <c r="C5748" t="s">
        <v>12584</v>
      </c>
      <c r="D5748" t="s">
        <v>9630</v>
      </c>
      <c r="E5748" t="s">
        <v>12585</v>
      </c>
      <c r="F5748">
        <v>3</v>
      </c>
      <c r="G5748">
        <v>4</v>
      </c>
      <c r="H5748">
        <f t="shared" ref="H5748:H5811" si="281">G5748^2</f>
        <v>16</v>
      </c>
      <c r="P5748" s="10"/>
      <c r="Q5748" s="10"/>
    </row>
    <row r="5749" spans="1:17" x14ac:dyDescent="0.25">
      <c r="A5749">
        <f t="shared" ref="A5749:A5812" si="282">IF(C5749=C5748,1,0)</f>
        <v>0</v>
      </c>
      <c r="B5749">
        <v>2007</v>
      </c>
      <c r="C5749" t="s">
        <v>12586</v>
      </c>
      <c r="D5749" t="s">
        <v>1376</v>
      </c>
      <c r="E5749" t="s">
        <v>12587</v>
      </c>
      <c r="F5749">
        <v>2</v>
      </c>
      <c r="G5749">
        <v>4</v>
      </c>
      <c r="H5749">
        <f t="shared" si="281"/>
        <v>16</v>
      </c>
      <c r="P5749" s="10"/>
      <c r="Q5749" s="10"/>
    </row>
    <row r="5750" spans="1:17" x14ac:dyDescent="0.25">
      <c r="A5750">
        <f t="shared" si="282"/>
        <v>0</v>
      </c>
      <c r="B5750">
        <v>2007</v>
      </c>
      <c r="C5750" t="s">
        <v>12588</v>
      </c>
      <c r="D5750" t="s">
        <v>11294</v>
      </c>
      <c r="E5750" t="s">
        <v>12589</v>
      </c>
      <c r="F5750">
        <v>3</v>
      </c>
      <c r="G5750">
        <v>3</v>
      </c>
      <c r="H5750">
        <f t="shared" si="281"/>
        <v>9</v>
      </c>
      <c r="P5750" s="10"/>
      <c r="Q5750" s="10"/>
    </row>
    <row r="5751" spans="1:17" x14ac:dyDescent="0.25">
      <c r="A5751">
        <f t="shared" si="282"/>
        <v>0</v>
      </c>
      <c r="B5751">
        <v>2007</v>
      </c>
      <c r="C5751" t="s">
        <v>12590</v>
      </c>
      <c r="D5751" t="s">
        <v>602</v>
      </c>
      <c r="E5751" t="s">
        <v>12591</v>
      </c>
      <c r="F5751">
        <v>3</v>
      </c>
      <c r="G5751">
        <v>2</v>
      </c>
      <c r="H5751">
        <f t="shared" si="281"/>
        <v>4</v>
      </c>
      <c r="P5751" s="10"/>
      <c r="Q5751" s="10"/>
    </row>
    <row r="5752" spans="1:17" x14ac:dyDescent="0.25">
      <c r="A5752">
        <f t="shared" si="282"/>
        <v>0</v>
      </c>
      <c r="B5752">
        <v>2007</v>
      </c>
      <c r="C5752" t="s">
        <v>12592</v>
      </c>
      <c r="D5752" t="s">
        <v>324</v>
      </c>
      <c r="E5752" t="s">
        <v>12593</v>
      </c>
      <c r="F5752">
        <v>2</v>
      </c>
      <c r="G5752">
        <v>4</v>
      </c>
      <c r="H5752">
        <f t="shared" si="281"/>
        <v>16</v>
      </c>
      <c r="P5752" s="10"/>
      <c r="Q5752" s="10"/>
    </row>
    <row r="5753" spans="1:17" x14ac:dyDescent="0.25">
      <c r="A5753">
        <f t="shared" si="282"/>
        <v>0</v>
      </c>
      <c r="B5753">
        <v>2007</v>
      </c>
      <c r="C5753" t="s">
        <v>12594</v>
      </c>
      <c r="D5753" t="s">
        <v>1598</v>
      </c>
      <c r="E5753" t="s">
        <v>6784</v>
      </c>
      <c r="F5753">
        <v>2</v>
      </c>
      <c r="G5753">
        <v>4</v>
      </c>
      <c r="H5753">
        <f t="shared" si="281"/>
        <v>16</v>
      </c>
      <c r="P5753" s="10"/>
      <c r="Q5753" s="10"/>
    </row>
    <row r="5754" spans="1:17" x14ac:dyDescent="0.25">
      <c r="A5754">
        <f t="shared" si="282"/>
        <v>0</v>
      </c>
      <c r="B5754">
        <v>2007</v>
      </c>
      <c r="C5754" t="s">
        <v>12595</v>
      </c>
      <c r="D5754" t="s">
        <v>1748</v>
      </c>
      <c r="E5754" t="s">
        <v>12596</v>
      </c>
      <c r="F5754">
        <v>3</v>
      </c>
      <c r="G5754">
        <v>3</v>
      </c>
      <c r="H5754">
        <f t="shared" si="281"/>
        <v>9</v>
      </c>
      <c r="P5754" s="10"/>
      <c r="Q5754" s="10"/>
    </row>
    <row r="5755" spans="1:17" x14ac:dyDescent="0.25">
      <c r="A5755">
        <f t="shared" si="282"/>
        <v>0</v>
      </c>
      <c r="B5755">
        <v>2007</v>
      </c>
      <c r="C5755" t="s">
        <v>12597</v>
      </c>
      <c r="D5755" t="s">
        <v>12598</v>
      </c>
      <c r="E5755" t="s">
        <v>12599</v>
      </c>
      <c r="F5755">
        <v>5</v>
      </c>
      <c r="G5755">
        <v>4</v>
      </c>
      <c r="H5755">
        <f t="shared" si="281"/>
        <v>16</v>
      </c>
      <c r="P5755" s="10"/>
      <c r="Q5755" s="10"/>
    </row>
    <row r="5756" spans="1:17" x14ac:dyDescent="0.25">
      <c r="A5756">
        <f t="shared" si="282"/>
        <v>0</v>
      </c>
      <c r="B5756">
        <v>2007</v>
      </c>
      <c r="C5756" t="s">
        <v>12600</v>
      </c>
      <c r="D5756" t="s">
        <v>717</v>
      </c>
      <c r="E5756" t="s">
        <v>12601</v>
      </c>
      <c r="F5756">
        <v>5</v>
      </c>
      <c r="G5756">
        <v>3</v>
      </c>
      <c r="H5756">
        <f t="shared" si="281"/>
        <v>9</v>
      </c>
      <c r="P5756" s="10"/>
      <c r="Q5756" s="10"/>
    </row>
    <row r="5757" spans="1:17" x14ac:dyDescent="0.25">
      <c r="A5757">
        <f t="shared" si="282"/>
        <v>0</v>
      </c>
      <c r="B5757">
        <v>2007</v>
      </c>
      <c r="C5757" t="s">
        <v>12602</v>
      </c>
      <c r="D5757" t="s">
        <v>10785</v>
      </c>
      <c r="E5757" t="s">
        <v>12603</v>
      </c>
      <c r="F5757">
        <v>5</v>
      </c>
      <c r="G5757">
        <v>5</v>
      </c>
      <c r="H5757">
        <f t="shared" si="281"/>
        <v>25</v>
      </c>
      <c r="P5757" s="10"/>
      <c r="Q5757" s="10"/>
    </row>
    <row r="5758" spans="1:17" x14ac:dyDescent="0.25">
      <c r="A5758">
        <f t="shared" si="282"/>
        <v>0</v>
      </c>
      <c r="B5758">
        <v>2007</v>
      </c>
      <c r="C5758" t="s">
        <v>12604</v>
      </c>
      <c r="D5758" t="s">
        <v>12605</v>
      </c>
      <c r="E5758" t="s">
        <v>12606</v>
      </c>
      <c r="F5758">
        <v>2</v>
      </c>
      <c r="G5758">
        <v>4</v>
      </c>
      <c r="H5758">
        <f t="shared" si="281"/>
        <v>16</v>
      </c>
      <c r="P5758" s="10"/>
      <c r="Q5758" s="10"/>
    </row>
    <row r="5759" spans="1:17" x14ac:dyDescent="0.25">
      <c r="A5759">
        <f t="shared" si="282"/>
        <v>0</v>
      </c>
      <c r="B5759">
        <v>2007</v>
      </c>
      <c r="C5759" t="s">
        <v>12607</v>
      </c>
      <c r="D5759" t="s">
        <v>1965</v>
      </c>
      <c r="E5759" t="s">
        <v>12608</v>
      </c>
      <c r="F5759">
        <v>2</v>
      </c>
      <c r="G5759">
        <v>4</v>
      </c>
      <c r="H5759">
        <f t="shared" si="281"/>
        <v>16</v>
      </c>
      <c r="P5759" s="10"/>
      <c r="Q5759" s="10"/>
    </row>
    <row r="5760" spans="1:17" x14ac:dyDescent="0.25">
      <c r="A5760">
        <f t="shared" si="282"/>
        <v>0</v>
      </c>
      <c r="B5760">
        <v>2007</v>
      </c>
      <c r="C5760" t="s">
        <v>12609</v>
      </c>
      <c r="D5760" t="s">
        <v>437</v>
      </c>
      <c r="E5760" t="s">
        <v>12610</v>
      </c>
      <c r="F5760">
        <v>5</v>
      </c>
      <c r="G5760">
        <v>4</v>
      </c>
      <c r="H5760">
        <f t="shared" si="281"/>
        <v>16</v>
      </c>
      <c r="P5760" s="10"/>
      <c r="Q5760" s="10"/>
    </row>
    <row r="5761" spans="1:17" x14ac:dyDescent="0.25">
      <c r="A5761">
        <f t="shared" si="282"/>
        <v>0</v>
      </c>
      <c r="B5761">
        <v>2007</v>
      </c>
      <c r="C5761" t="s">
        <v>12611</v>
      </c>
      <c r="D5761" t="s">
        <v>12612</v>
      </c>
      <c r="E5761" t="s">
        <v>12613</v>
      </c>
      <c r="F5761">
        <v>3</v>
      </c>
      <c r="G5761">
        <v>3</v>
      </c>
      <c r="H5761">
        <f t="shared" si="281"/>
        <v>9</v>
      </c>
      <c r="P5761" s="10"/>
      <c r="Q5761" s="10"/>
    </row>
    <row r="5762" spans="1:17" x14ac:dyDescent="0.25">
      <c r="A5762">
        <f t="shared" si="282"/>
        <v>0</v>
      </c>
      <c r="B5762">
        <v>2007</v>
      </c>
      <c r="C5762" t="s">
        <v>12614</v>
      </c>
      <c r="D5762" t="s">
        <v>392</v>
      </c>
      <c r="E5762" t="s">
        <v>12615</v>
      </c>
      <c r="F5762">
        <v>4</v>
      </c>
      <c r="G5762">
        <v>4</v>
      </c>
      <c r="H5762">
        <f t="shared" si="281"/>
        <v>16</v>
      </c>
      <c r="P5762" s="10"/>
      <c r="Q5762" s="10"/>
    </row>
    <row r="5763" spans="1:17" x14ac:dyDescent="0.25">
      <c r="A5763">
        <f t="shared" si="282"/>
        <v>0</v>
      </c>
      <c r="B5763">
        <v>2007</v>
      </c>
      <c r="C5763" t="s">
        <v>12616</v>
      </c>
      <c r="D5763" t="s">
        <v>1735</v>
      </c>
      <c r="E5763" t="s">
        <v>12617</v>
      </c>
      <c r="F5763">
        <v>3</v>
      </c>
      <c r="G5763">
        <v>3</v>
      </c>
      <c r="H5763">
        <f t="shared" si="281"/>
        <v>9</v>
      </c>
      <c r="P5763" s="10"/>
      <c r="Q5763" s="10"/>
    </row>
    <row r="5764" spans="1:17" x14ac:dyDescent="0.25">
      <c r="A5764">
        <f t="shared" si="282"/>
        <v>0</v>
      </c>
      <c r="B5764">
        <v>2007</v>
      </c>
      <c r="C5764" t="s">
        <v>12618</v>
      </c>
      <c r="D5764" t="s">
        <v>3831</v>
      </c>
      <c r="E5764" t="s">
        <v>12619</v>
      </c>
      <c r="F5764">
        <v>3</v>
      </c>
      <c r="G5764">
        <v>4</v>
      </c>
      <c r="H5764">
        <f t="shared" si="281"/>
        <v>16</v>
      </c>
      <c r="P5764" s="10"/>
      <c r="Q5764" s="10"/>
    </row>
    <row r="5765" spans="1:17" x14ac:dyDescent="0.25">
      <c r="A5765">
        <f t="shared" si="282"/>
        <v>0</v>
      </c>
      <c r="B5765">
        <v>2007</v>
      </c>
      <c r="C5765" t="s">
        <v>12620</v>
      </c>
      <c r="D5765" t="s">
        <v>327</v>
      </c>
      <c r="E5765" t="s">
        <v>12621</v>
      </c>
      <c r="F5765">
        <v>4</v>
      </c>
      <c r="G5765">
        <v>4</v>
      </c>
      <c r="H5765">
        <f t="shared" si="281"/>
        <v>16</v>
      </c>
      <c r="P5765" s="10"/>
      <c r="Q5765" s="10"/>
    </row>
    <row r="5766" spans="1:17" x14ac:dyDescent="0.25">
      <c r="A5766">
        <f t="shared" si="282"/>
        <v>0</v>
      </c>
      <c r="B5766">
        <v>2007</v>
      </c>
      <c r="C5766" t="s">
        <v>12622</v>
      </c>
      <c r="D5766" t="s">
        <v>4249</v>
      </c>
      <c r="E5766" t="s">
        <v>12623</v>
      </c>
      <c r="F5766">
        <v>2</v>
      </c>
      <c r="G5766">
        <v>3</v>
      </c>
      <c r="H5766">
        <f t="shared" si="281"/>
        <v>9</v>
      </c>
      <c r="P5766" s="10"/>
      <c r="Q5766" s="10"/>
    </row>
    <row r="5767" spans="1:17" x14ac:dyDescent="0.25">
      <c r="A5767">
        <f t="shared" si="282"/>
        <v>0</v>
      </c>
      <c r="B5767">
        <v>2007</v>
      </c>
      <c r="C5767" t="s">
        <v>12624</v>
      </c>
      <c r="D5767" t="s">
        <v>11990</v>
      </c>
      <c r="E5767" t="s">
        <v>12625</v>
      </c>
      <c r="F5767">
        <v>3</v>
      </c>
      <c r="G5767">
        <v>4</v>
      </c>
      <c r="H5767">
        <f t="shared" si="281"/>
        <v>16</v>
      </c>
      <c r="P5767" s="10"/>
      <c r="Q5767" s="10"/>
    </row>
    <row r="5768" spans="1:17" x14ac:dyDescent="0.25">
      <c r="A5768">
        <f t="shared" si="282"/>
        <v>0</v>
      </c>
      <c r="B5768">
        <v>2007</v>
      </c>
      <c r="C5768" t="s">
        <v>12626</v>
      </c>
      <c r="D5768" t="s">
        <v>9424</v>
      </c>
      <c r="E5768" t="s">
        <v>12627</v>
      </c>
      <c r="F5768">
        <v>3</v>
      </c>
      <c r="G5768">
        <v>3</v>
      </c>
      <c r="H5768">
        <f t="shared" si="281"/>
        <v>9</v>
      </c>
      <c r="P5768" s="10"/>
      <c r="Q5768" s="10"/>
    </row>
    <row r="5769" spans="1:17" x14ac:dyDescent="0.25">
      <c r="A5769">
        <f t="shared" si="282"/>
        <v>0</v>
      </c>
      <c r="B5769">
        <v>2007</v>
      </c>
      <c r="C5769" t="s">
        <v>12628</v>
      </c>
      <c r="D5769" t="s">
        <v>1598</v>
      </c>
      <c r="E5769" t="s">
        <v>11719</v>
      </c>
      <c r="F5769">
        <v>3</v>
      </c>
      <c r="G5769">
        <v>3</v>
      </c>
      <c r="H5769">
        <f t="shared" si="281"/>
        <v>9</v>
      </c>
      <c r="P5769" s="10"/>
      <c r="Q5769" s="10"/>
    </row>
    <row r="5770" spans="1:17" x14ac:dyDescent="0.25">
      <c r="A5770">
        <f t="shared" si="282"/>
        <v>0</v>
      </c>
      <c r="B5770">
        <v>2007</v>
      </c>
      <c r="C5770" t="s">
        <v>12629</v>
      </c>
      <c r="D5770" t="s">
        <v>12630</v>
      </c>
      <c r="E5770" t="s">
        <v>12631</v>
      </c>
      <c r="F5770">
        <v>2</v>
      </c>
      <c r="G5770">
        <v>4</v>
      </c>
      <c r="H5770">
        <f t="shared" si="281"/>
        <v>16</v>
      </c>
      <c r="P5770" s="10"/>
      <c r="Q5770" s="10"/>
    </row>
    <row r="5771" spans="1:17" x14ac:dyDescent="0.25">
      <c r="A5771">
        <f t="shared" si="282"/>
        <v>0</v>
      </c>
      <c r="B5771">
        <v>2007</v>
      </c>
      <c r="C5771" t="s">
        <v>12632</v>
      </c>
      <c r="D5771" t="s">
        <v>3693</v>
      </c>
      <c r="E5771" t="s">
        <v>12633</v>
      </c>
      <c r="F5771">
        <v>3</v>
      </c>
      <c r="G5771">
        <v>3</v>
      </c>
      <c r="H5771">
        <f t="shared" si="281"/>
        <v>9</v>
      </c>
      <c r="P5771" s="10"/>
      <c r="Q5771" s="10"/>
    </row>
    <row r="5772" spans="1:17" x14ac:dyDescent="0.25">
      <c r="A5772">
        <f t="shared" si="282"/>
        <v>0</v>
      </c>
      <c r="B5772">
        <v>2007</v>
      </c>
      <c r="C5772" t="s">
        <v>12634</v>
      </c>
      <c r="D5772" t="s">
        <v>8202</v>
      </c>
      <c r="E5772" t="s">
        <v>12635</v>
      </c>
      <c r="F5772">
        <v>3</v>
      </c>
      <c r="G5772">
        <v>4</v>
      </c>
      <c r="H5772">
        <f t="shared" si="281"/>
        <v>16</v>
      </c>
      <c r="P5772" s="10"/>
      <c r="Q5772" s="10"/>
    </row>
    <row r="5773" spans="1:17" x14ac:dyDescent="0.25">
      <c r="A5773">
        <f t="shared" si="282"/>
        <v>0</v>
      </c>
      <c r="B5773">
        <v>2007</v>
      </c>
      <c r="C5773" t="s">
        <v>12636</v>
      </c>
      <c r="D5773" t="s">
        <v>315</v>
      </c>
      <c r="E5773" t="s">
        <v>12637</v>
      </c>
      <c r="F5773">
        <v>2</v>
      </c>
      <c r="G5773">
        <v>4</v>
      </c>
      <c r="H5773">
        <f t="shared" si="281"/>
        <v>16</v>
      </c>
      <c r="P5773" s="10"/>
      <c r="Q5773" s="10"/>
    </row>
    <row r="5774" spans="1:17" x14ac:dyDescent="0.25">
      <c r="A5774">
        <f t="shared" si="282"/>
        <v>0</v>
      </c>
      <c r="B5774">
        <v>2007</v>
      </c>
      <c r="C5774" t="s">
        <v>12638</v>
      </c>
      <c r="D5774" t="s">
        <v>12639</v>
      </c>
      <c r="E5774" t="s">
        <v>12640</v>
      </c>
      <c r="F5774">
        <v>4</v>
      </c>
      <c r="G5774">
        <v>4</v>
      </c>
      <c r="H5774">
        <f t="shared" si="281"/>
        <v>16</v>
      </c>
      <c r="P5774" s="10"/>
      <c r="Q5774" s="10"/>
    </row>
    <row r="5775" spans="1:17" x14ac:dyDescent="0.25">
      <c r="A5775">
        <f t="shared" si="282"/>
        <v>0</v>
      </c>
      <c r="B5775">
        <v>2007</v>
      </c>
      <c r="C5775" t="s">
        <v>12641</v>
      </c>
      <c r="D5775" t="s">
        <v>403</v>
      </c>
      <c r="E5775" t="s">
        <v>12642</v>
      </c>
      <c r="F5775">
        <v>5</v>
      </c>
      <c r="G5775">
        <v>4</v>
      </c>
      <c r="H5775">
        <f t="shared" si="281"/>
        <v>16</v>
      </c>
      <c r="P5775" s="10"/>
      <c r="Q5775" s="10"/>
    </row>
    <row r="5776" spans="1:17" x14ac:dyDescent="0.25">
      <c r="A5776">
        <f t="shared" si="282"/>
        <v>0</v>
      </c>
      <c r="B5776">
        <v>2007</v>
      </c>
      <c r="C5776" t="s">
        <v>12643</v>
      </c>
      <c r="D5776" t="s">
        <v>373</v>
      </c>
      <c r="E5776" t="s">
        <v>12644</v>
      </c>
      <c r="F5776">
        <v>2</v>
      </c>
      <c r="G5776">
        <v>4</v>
      </c>
      <c r="H5776">
        <f t="shared" si="281"/>
        <v>16</v>
      </c>
      <c r="P5776" s="10"/>
      <c r="Q5776" s="10"/>
    </row>
    <row r="5777" spans="1:17" x14ac:dyDescent="0.25">
      <c r="A5777">
        <f t="shared" si="282"/>
        <v>0</v>
      </c>
      <c r="B5777">
        <v>2007</v>
      </c>
      <c r="C5777" t="s">
        <v>12645</v>
      </c>
      <c r="D5777" t="s">
        <v>2640</v>
      </c>
      <c r="E5777" t="s">
        <v>12646</v>
      </c>
      <c r="F5777">
        <v>3</v>
      </c>
      <c r="G5777">
        <v>3</v>
      </c>
      <c r="H5777">
        <f t="shared" si="281"/>
        <v>9</v>
      </c>
      <c r="P5777" s="10"/>
      <c r="Q5777" s="10"/>
    </row>
    <row r="5778" spans="1:17" x14ac:dyDescent="0.25">
      <c r="A5778">
        <f t="shared" si="282"/>
        <v>0</v>
      </c>
      <c r="B5778">
        <v>2007</v>
      </c>
      <c r="C5778" t="s">
        <v>12647</v>
      </c>
      <c r="D5778" t="s">
        <v>9100</v>
      </c>
      <c r="E5778" t="s">
        <v>12648</v>
      </c>
      <c r="F5778">
        <v>2</v>
      </c>
      <c r="G5778">
        <v>4</v>
      </c>
      <c r="H5778">
        <f t="shared" si="281"/>
        <v>16</v>
      </c>
      <c r="P5778" s="10"/>
      <c r="Q5778" s="10"/>
    </row>
    <row r="5779" spans="1:17" x14ac:dyDescent="0.25">
      <c r="A5779">
        <f t="shared" si="282"/>
        <v>0</v>
      </c>
      <c r="B5779">
        <v>2007</v>
      </c>
      <c r="C5779" t="s">
        <v>12649</v>
      </c>
      <c r="D5779" t="s">
        <v>364</v>
      </c>
      <c r="E5779" t="s">
        <v>12650</v>
      </c>
      <c r="F5779">
        <v>3</v>
      </c>
      <c r="G5779">
        <v>3</v>
      </c>
      <c r="H5779">
        <f t="shared" si="281"/>
        <v>9</v>
      </c>
      <c r="P5779" s="10"/>
      <c r="Q5779" s="10"/>
    </row>
    <row r="5780" spans="1:17" x14ac:dyDescent="0.25">
      <c r="A5780">
        <f t="shared" si="282"/>
        <v>0</v>
      </c>
      <c r="B5780">
        <v>2007</v>
      </c>
      <c r="C5780" t="s">
        <v>12651</v>
      </c>
      <c r="D5780" t="s">
        <v>921</v>
      </c>
      <c r="E5780" t="s">
        <v>12652</v>
      </c>
      <c r="F5780">
        <v>4</v>
      </c>
      <c r="G5780">
        <v>4</v>
      </c>
      <c r="H5780">
        <f t="shared" si="281"/>
        <v>16</v>
      </c>
      <c r="P5780" s="10"/>
      <c r="Q5780" s="10"/>
    </row>
    <row r="5781" spans="1:17" x14ac:dyDescent="0.25">
      <c r="A5781">
        <f t="shared" si="282"/>
        <v>0</v>
      </c>
      <c r="B5781">
        <v>2007</v>
      </c>
      <c r="C5781" t="s">
        <v>12653</v>
      </c>
      <c r="D5781" t="s">
        <v>2374</v>
      </c>
      <c r="E5781" t="s">
        <v>12654</v>
      </c>
      <c r="F5781">
        <v>3</v>
      </c>
      <c r="G5781">
        <v>4</v>
      </c>
      <c r="H5781">
        <f t="shared" si="281"/>
        <v>16</v>
      </c>
      <c r="P5781" s="10"/>
      <c r="Q5781" s="10"/>
    </row>
    <row r="5782" spans="1:17" x14ac:dyDescent="0.25">
      <c r="A5782">
        <f t="shared" si="282"/>
        <v>0</v>
      </c>
      <c r="B5782">
        <v>2007</v>
      </c>
      <c r="C5782" t="s">
        <v>12655</v>
      </c>
      <c r="D5782" t="s">
        <v>4457</v>
      </c>
      <c r="E5782" t="s">
        <v>12656</v>
      </c>
      <c r="F5782">
        <v>3</v>
      </c>
      <c r="G5782">
        <v>3</v>
      </c>
      <c r="H5782">
        <f t="shared" si="281"/>
        <v>9</v>
      </c>
      <c r="P5782" s="10"/>
      <c r="Q5782" s="10"/>
    </row>
    <row r="5783" spans="1:17" x14ac:dyDescent="0.25">
      <c r="A5783">
        <f t="shared" si="282"/>
        <v>0</v>
      </c>
      <c r="B5783">
        <v>2007</v>
      </c>
      <c r="C5783" t="s">
        <v>12657</v>
      </c>
      <c r="D5783" t="s">
        <v>342</v>
      </c>
      <c r="E5783" t="s">
        <v>12658</v>
      </c>
      <c r="F5783">
        <v>2</v>
      </c>
      <c r="G5783">
        <v>4</v>
      </c>
      <c r="H5783">
        <f t="shared" si="281"/>
        <v>16</v>
      </c>
      <c r="P5783" s="10"/>
      <c r="Q5783" s="10"/>
    </row>
    <row r="5784" spans="1:17" x14ac:dyDescent="0.25">
      <c r="A5784">
        <f t="shared" si="282"/>
        <v>0</v>
      </c>
      <c r="B5784">
        <v>2007</v>
      </c>
      <c r="C5784" t="s">
        <v>12659</v>
      </c>
      <c r="D5784" t="s">
        <v>342</v>
      </c>
      <c r="E5784" t="s">
        <v>12660</v>
      </c>
      <c r="F5784">
        <v>2</v>
      </c>
      <c r="G5784">
        <v>4</v>
      </c>
      <c r="H5784">
        <f t="shared" si="281"/>
        <v>16</v>
      </c>
      <c r="P5784" s="10"/>
      <c r="Q5784" s="10"/>
    </row>
    <row r="5785" spans="1:17" x14ac:dyDescent="0.25">
      <c r="A5785">
        <f t="shared" si="282"/>
        <v>0</v>
      </c>
      <c r="B5785">
        <v>2007</v>
      </c>
      <c r="C5785" t="s">
        <v>12661</v>
      </c>
      <c r="D5785" t="s">
        <v>911</v>
      </c>
      <c r="E5785" t="s">
        <v>12662</v>
      </c>
      <c r="F5785">
        <v>4</v>
      </c>
      <c r="G5785">
        <v>3</v>
      </c>
      <c r="H5785">
        <f t="shared" si="281"/>
        <v>9</v>
      </c>
      <c r="P5785" s="10"/>
      <c r="Q5785" s="10"/>
    </row>
    <row r="5786" spans="1:17" x14ac:dyDescent="0.25">
      <c r="A5786">
        <f t="shared" si="282"/>
        <v>0</v>
      </c>
      <c r="B5786">
        <v>2007</v>
      </c>
      <c r="C5786" t="s">
        <v>12663</v>
      </c>
      <c r="D5786" t="s">
        <v>7790</v>
      </c>
      <c r="E5786" t="s">
        <v>12664</v>
      </c>
      <c r="F5786">
        <v>2</v>
      </c>
      <c r="G5786">
        <v>4</v>
      </c>
      <c r="H5786">
        <f t="shared" si="281"/>
        <v>16</v>
      </c>
      <c r="P5786" s="10"/>
      <c r="Q5786" s="10"/>
    </row>
    <row r="5787" spans="1:17" x14ac:dyDescent="0.25">
      <c r="A5787">
        <f t="shared" si="282"/>
        <v>0</v>
      </c>
      <c r="B5787">
        <v>2007</v>
      </c>
      <c r="C5787" t="s">
        <v>12665</v>
      </c>
      <c r="D5787" t="s">
        <v>12666</v>
      </c>
      <c r="E5787" t="s">
        <v>12667</v>
      </c>
      <c r="F5787">
        <v>4</v>
      </c>
      <c r="G5787">
        <v>4</v>
      </c>
      <c r="H5787">
        <f t="shared" si="281"/>
        <v>16</v>
      </c>
      <c r="P5787" s="10"/>
      <c r="Q5787" s="10"/>
    </row>
    <row r="5788" spans="1:17" x14ac:dyDescent="0.25">
      <c r="A5788">
        <f t="shared" si="282"/>
        <v>0</v>
      </c>
      <c r="B5788">
        <v>2007</v>
      </c>
      <c r="C5788" t="s">
        <v>12668</v>
      </c>
      <c r="D5788" t="s">
        <v>1002</v>
      </c>
      <c r="E5788" t="s">
        <v>12669</v>
      </c>
      <c r="F5788">
        <v>5</v>
      </c>
      <c r="G5788">
        <v>4</v>
      </c>
      <c r="H5788">
        <f t="shared" si="281"/>
        <v>16</v>
      </c>
      <c r="P5788" s="10"/>
      <c r="Q5788" s="10"/>
    </row>
    <row r="5789" spans="1:17" x14ac:dyDescent="0.25">
      <c r="A5789">
        <f t="shared" si="282"/>
        <v>0</v>
      </c>
      <c r="B5789">
        <v>2007</v>
      </c>
      <c r="C5789" t="s">
        <v>12670</v>
      </c>
      <c r="D5789" t="s">
        <v>1385</v>
      </c>
      <c r="E5789" t="s">
        <v>12671</v>
      </c>
      <c r="F5789">
        <v>2</v>
      </c>
      <c r="G5789">
        <v>4</v>
      </c>
      <c r="H5789">
        <f t="shared" si="281"/>
        <v>16</v>
      </c>
      <c r="P5789" s="10"/>
      <c r="Q5789" s="10"/>
    </row>
    <row r="5790" spans="1:17" x14ac:dyDescent="0.25">
      <c r="A5790">
        <f t="shared" si="282"/>
        <v>0</v>
      </c>
      <c r="B5790">
        <v>2007</v>
      </c>
      <c r="C5790" t="s">
        <v>12672</v>
      </c>
      <c r="D5790" t="s">
        <v>1148</v>
      </c>
      <c r="E5790" t="s">
        <v>12673</v>
      </c>
      <c r="F5790">
        <v>2</v>
      </c>
      <c r="G5790">
        <v>4</v>
      </c>
      <c r="H5790">
        <f t="shared" si="281"/>
        <v>16</v>
      </c>
      <c r="P5790" s="10"/>
      <c r="Q5790" s="10"/>
    </row>
    <row r="5791" spans="1:17" x14ac:dyDescent="0.25">
      <c r="A5791">
        <f t="shared" si="282"/>
        <v>0</v>
      </c>
      <c r="B5791">
        <v>2007</v>
      </c>
      <c r="C5791" t="s">
        <v>12674</v>
      </c>
      <c r="D5791" t="s">
        <v>12675</v>
      </c>
      <c r="E5791" t="s">
        <v>12676</v>
      </c>
      <c r="F5791">
        <v>2</v>
      </c>
      <c r="G5791">
        <v>4</v>
      </c>
      <c r="H5791">
        <f t="shared" si="281"/>
        <v>16</v>
      </c>
      <c r="P5791" s="10"/>
      <c r="Q5791" s="10"/>
    </row>
    <row r="5792" spans="1:17" x14ac:dyDescent="0.25">
      <c r="A5792">
        <f t="shared" si="282"/>
        <v>0</v>
      </c>
      <c r="B5792">
        <v>2007</v>
      </c>
      <c r="C5792" t="s">
        <v>12677</v>
      </c>
      <c r="D5792" t="s">
        <v>3276</v>
      </c>
      <c r="E5792" t="s">
        <v>12678</v>
      </c>
      <c r="F5792">
        <v>2</v>
      </c>
      <c r="G5792">
        <v>4</v>
      </c>
      <c r="H5792">
        <f t="shared" si="281"/>
        <v>16</v>
      </c>
      <c r="P5792" s="10"/>
      <c r="Q5792" s="10"/>
    </row>
    <row r="5793" spans="1:17" x14ac:dyDescent="0.25">
      <c r="A5793">
        <f t="shared" si="282"/>
        <v>0</v>
      </c>
      <c r="B5793">
        <v>2007</v>
      </c>
      <c r="C5793" t="s">
        <v>12679</v>
      </c>
      <c r="D5793" t="s">
        <v>3553</v>
      </c>
      <c r="E5793" t="s">
        <v>12680</v>
      </c>
      <c r="F5793">
        <v>2</v>
      </c>
      <c r="G5793">
        <v>4</v>
      </c>
      <c r="H5793">
        <f t="shared" si="281"/>
        <v>16</v>
      </c>
      <c r="P5793" s="10"/>
      <c r="Q5793" s="10"/>
    </row>
    <row r="5794" spans="1:17" x14ac:dyDescent="0.25">
      <c r="A5794">
        <f t="shared" si="282"/>
        <v>0</v>
      </c>
      <c r="B5794">
        <v>2007</v>
      </c>
      <c r="C5794" t="s">
        <v>12681</v>
      </c>
      <c r="D5794" t="s">
        <v>12675</v>
      </c>
      <c r="E5794" t="s">
        <v>12682</v>
      </c>
      <c r="F5794">
        <v>2</v>
      </c>
      <c r="G5794">
        <v>4</v>
      </c>
      <c r="H5794">
        <f t="shared" si="281"/>
        <v>16</v>
      </c>
      <c r="P5794" s="10"/>
      <c r="Q5794" s="10"/>
    </row>
    <row r="5795" spans="1:17" x14ac:dyDescent="0.25">
      <c r="A5795">
        <f t="shared" si="282"/>
        <v>0</v>
      </c>
      <c r="B5795">
        <v>2007</v>
      </c>
      <c r="C5795" t="s">
        <v>12683</v>
      </c>
      <c r="D5795" t="s">
        <v>558</v>
      </c>
      <c r="E5795" t="s">
        <v>12684</v>
      </c>
      <c r="F5795">
        <v>2</v>
      </c>
      <c r="G5795">
        <v>3</v>
      </c>
      <c r="H5795">
        <f t="shared" si="281"/>
        <v>9</v>
      </c>
      <c r="P5795" s="10"/>
      <c r="Q5795" s="10"/>
    </row>
    <row r="5796" spans="1:17" x14ac:dyDescent="0.25">
      <c r="A5796">
        <f t="shared" si="282"/>
        <v>0</v>
      </c>
      <c r="B5796">
        <v>2007</v>
      </c>
      <c r="C5796" t="s">
        <v>12685</v>
      </c>
      <c r="D5796" t="s">
        <v>12686</v>
      </c>
      <c r="E5796" t="s">
        <v>12687</v>
      </c>
      <c r="F5796">
        <v>2</v>
      </c>
      <c r="G5796">
        <v>1</v>
      </c>
      <c r="H5796">
        <f t="shared" si="281"/>
        <v>1</v>
      </c>
      <c r="P5796" s="10"/>
      <c r="Q5796" s="10"/>
    </row>
    <row r="5797" spans="1:17" x14ac:dyDescent="0.25">
      <c r="A5797">
        <f t="shared" si="282"/>
        <v>1</v>
      </c>
      <c r="B5797">
        <v>2007</v>
      </c>
      <c r="C5797" t="s">
        <v>12685</v>
      </c>
      <c r="D5797" t="s">
        <v>12686</v>
      </c>
      <c r="E5797" t="s">
        <v>12688</v>
      </c>
      <c r="F5797">
        <v>2</v>
      </c>
      <c r="G5797">
        <v>2</v>
      </c>
      <c r="H5797">
        <f t="shared" si="281"/>
        <v>4</v>
      </c>
      <c r="P5797" s="10"/>
      <c r="Q5797" s="10"/>
    </row>
    <row r="5798" spans="1:17" x14ac:dyDescent="0.25">
      <c r="A5798">
        <f t="shared" si="282"/>
        <v>0</v>
      </c>
      <c r="B5798">
        <v>2007</v>
      </c>
      <c r="C5798" t="s">
        <v>12689</v>
      </c>
      <c r="D5798" t="s">
        <v>11207</v>
      </c>
      <c r="E5798" t="s">
        <v>12690</v>
      </c>
      <c r="F5798">
        <v>2</v>
      </c>
      <c r="G5798">
        <v>4</v>
      </c>
      <c r="H5798">
        <f t="shared" si="281"/>
        <v>16</v>
      </c>
      <c r="P5798" s="10"/>
      <c r="Q5798" s="10"/>
    </row>
    <row r="5799" spans="1:17" x14ac:dyDescent="0.25">
      <c r="A5799">
        <f t="shared" si="282"/>
        <v>0</v>
      </c>
      <c r="B5799">
        <v>2007</v>
      </c>
      <c r="C5799" t="s">
        <v>12691</v>
      </c>
      <c r="D5799" t="s">
        <v>815</v>
      </c>
      <c r="E5799" t="s">
        <v>12692</v>
      </c>
      <c r="F5799">
        <v>2</v>
      </c>
      <c r="G5799">
        <v>4</v>
      </c>
      <c r="H5799">
        <f t="shared" si="281"/>
        <v>16</v>
      </c>
      <c r="P5799" s="10"/>
      <c r="Q5799" s="10"/>
    </row>
    <row r="5800" spans="1:17" x14ac:dyDescent="0.25">
      <c r="A5800">
        <f t="shared" si="282"/>
        <v>0</v>
      </c>
      <c r="B5800">
        <v>2007</v>
      </c>
      <c r="C5800" t="s">
        <v>12693</v>
      </c>
      <c r="D5800" t="s">
        <v>683</v>
      </c>
      <c r="E5800" t="s">
        <v>12694</v>
      </c>
      <c r="F5800">
        <v>5</v>
      </c>
      <c r="G5800">
        <v>4</v>
      </c>
      <c r="H5800">
        <f t="shared" si="281"/>
        <v>16</v>
      </c>
      <c r="P5800" s="10"/>
      <c r="Q5800" s="10"/>
    </row>
    <row r="5801" spans="1:17" x14ac:dyDescent="0.25">
      <c r="A5801">
        <f t="shared" si="282"/>
        <v>0</v>
      </c>
      <c r="B5801">
        <v>2007</v>
      </c>
      <c r="C5801" t="s">
        <v>12695</v>
      </c>
      <c r="D5801" t="s">
        <v>12696</v>
      </c>
      <c r="E5801" t="s">
        <v>12697</v>
      </c>
      <c r="F5801">
        <v>3</v>
      </c>
      <c r="G5801">
        <v>4</v>
      </c>
      <c r="H5801">
        <f t="shared" si="281"/>
        <v>16</v>
      </c>
      <c r="P5801" s="10"/>
      <c r="Q5801" s="10"/>
    </row>
    <row r="5802" spans="1:17" x14ac:dyDescent="0.25">
      <c r="A5802">
        <f t="shared" si="282"/>
        <v>0</v>
      </c>
      <c r="B5802">
        <v>2007</v>
      </c>
      <c r="C5802" t="s">
        <v>12698</v>
      </c>
      <c r="D5802" t="s">
        <v>324</v>
      </c>
      <c r="E5802" t="s">
        <v>12699</v>
      </c>
      <c r="F5802">
        <v>2</v>
      </c>
      <c r="G5802">
        <v>2</v>
      </c>
      <c r="H5802">
        <f t="shared" si="281"/>
        <v>4</v>
      </c>
      <c r="P5802" s="10"/>
      <c r="Q5802" s="10"/>
    </row>
    <row r="5803" spans="1:17" x14ac:dyDescent="0.25">
      <c r="A5803">
        <f t="shared" si="282"/>
        <v>0</v>
      </c>
      <c r="B5803">
        <v>2007</v>
      </c>
      <c r="C5803" t="s">
        <v>12700</v>
      </c>
      <c r="D5803" t="s">
        <v>5749</v>
      </c>
      <c r="E5803" t="s">
        <v>12701</v>
      </c>
      <c r="F5803">
        <v>2</v>
      </c>
      <c r="G5803">
        <v>4</v>
      </c>
      <c r="H5803">
        <f t="shared" si="281"/>
        <v>16</v>
      </c>
      <c r="P5803" s="10"/>
      <c r="Q5803" s="10"/>
    </row>
    <row r="5804" spans="1:17" x14ac:dyDescent="0.25">
      <c r="A5804">
        <f t="shared" si="282"/>
        <v>0</v>
      </c>
      <c r="B5804">
        <v>2007</v>
      </c>
      <c r="C5804" t="s">
        <v>12702</v>
      </c>
      <c r="D5804" t="s">
        <v>1115</v>
      </c>
      <c r="E5804" t="s">
        <v>12703</v>
      </c>
      <c r="F5804">
        <v>2</v>
      </c>
      <c r="G5804">
        <v>4</v>
      </c>
      <c r="H5804">
        <f t="shared" si="281"/>
        <v>16</v>
      </c>
      <c r="P5804" s="10"/>
      <c r="Q5804" s="10"/>
    </row>
    <row r="5805" spans="1:17" x14ac:dyDescent="0.25">
      <c r="A5805">
        <f t="shared" si="282"/>
        <v>0</v>
      </c>
      <c r="B5805">
        <v>2007</v>
      </c>
      <c r="C5805" t="s">
        <v>12704</v>
      </c>
      <c r="D5805" t="s">
        <v>12705</v>
      </c>
      <c r="E5805" t="s">
        <v>12706</v>
      </c>
      <c r="F5805">
        <v>4</v>
      </c>
      <c r="G5805">
        <v>2</v>
      </c>
      <c r="H5805">
        <f t="shared" si="281"/>
        <v>4</v>
      </c>
      <c r="P5805" s="10"/>
      <c r="Q5805" s="10"/>
    </row>
    <row r="5806" spans="1:17" x14ac:dyDescent="0.25">
      <c r="A5806">
        <f t="shared" si="282"/>
        <v>0</v>
      </c>
      <c r="B5806">
        <v>2007</v>
      </c>
      <c r="C5806" t="s">
        <v>12707</v>
      </c>
      <c r="D5806" t="s">
        <v>315</v>
      </c>
      <c r="E5806" t="s">
        <v>12708</v>
      </c>
      <c r="F5806">
        <v>4</v>
      </c>
      <c r="G5806">
        <v>4</v>
      </c>
      <c r="H5806">
        <f t="shared" si="281"/>
        <v>16</v>
      </c>
      <c r="P5806" s="10"/>
      <c r="Q5806" s="10"/>
    </row>
    <row r="5807" spans="1:17" x14ac:dyDescent="0.25">
      <c r="A5807">
        <f t="shared" si="282"/>
        <v>0</v>
      </c>
      <c r="B5807">
        <v>2007</v>
      </c>
      <c r="C5807" t="s">
        <v>12709</v>
      </c>
      <c r="D5807" t="s">
        <v>12710</v>
      </c>
      <c r="E5807" t="s">
        <v>12711</v>
      </c>
      <c r="F5807">
        <v>2</v>
      </c>
      <c r="G5807">
        <v>4</v>
      </c>
      <c r="H5807">
        <f t="shared" si="281"/>
        <v>16</v>
      </c>
      <c r="P5807" s="10"/>
      <c r="Q5807" s="10"/>
    </row>
    <row r="5808" spans="1:17" x14ac:dyDescent="0.25">
      <c r="A5808">
        <f t="shared" si="282"/>
        <v>0</v>
      </c>
      <c r="B5808">
        <v>2007</v>
      </c>
      <c r="C5808" t="s">
        <v>12712</v>
      </c>
      <c r="D5808" t="s">
        <v>12036</v>
      </c>
      <c r="E5808" t="s">
        <v>12713</v>
      </c>
      <c r="F5808">
        <v>2</v>
      </c>
      <c r="G5808">
        <v>4</v>
      </c>
      <c r="H5808">
        <f t="shared" si="281"/>
        <v>16</v>
      </c>
      <c r="P5808" s="10"/>
      <c r="Q5808" s="10"/>
    </row>
    <row r="5809" spans="1:17" x14ac:dyDescent="0.25">
      <c r="A5809">
        <f t="shared" si="282"/>
        <v>0</v>
      </c>
      <c r="B5809">
        <v>2007</v>
      </c>
      <c r="C5809" t="s">
        <v>12714</v>
      </c>
      <c r="D5809" t="s">
        <v>312</v>
      </c>
      <c r="E5809" t="s">
        <v>12715</v>
      </c>
      <c r="F5809">
        <v>4</v>
      </c>
      <c r="G5809">
        <v>2</v>
      </c>
      <c r="H5809">
        <f t="shared" si="281"/>
        <v>4</v>
      </c>
      <c r="P5809" s="10"/>
      <c r="Q5809" s="10"/>
    </row>
    <row r="5810" spans="1:17" x14ac:dyDescent="0.25">
      <c r="A5810">
        <f t="shared" si="282"/>
        <v>0</v>
      </c>
      <c r="B5810">
        <v>2007</v>
      </c>
      <c r="C5810" t="s">
        <v>4512</v>
      </c>
      <c r="D5810" t="s">
        <v>5903</v>
      </c>
      <c r="E5810" t="s">
        <v>12716</v>
      </c>
      <c r="F5810">
        <v>3</v>
      </c>
      <c r="G5810">
        <v>3</v>
      </c>
      <c r="H5810">
        <f t="shared" si="281"/>
        <v>9</v>
      </c>
      <c r="P5810" s="10"/>
      <c r="Q5810" s="10"/>
    </row>
    <row r="5811" spans="1:17" x14ac:dyDescent="0.25">
      <c r="A5811">
        <f t="shared" si="282"/>
        <v>0</v>
      </c>
      <c r="B5811">
        <v>2007</v>
      </c>
      <c r="C5811" t="s">
        <v>12717</v>
      </c>
      <c r="D5811" t="s">
        <v>5749</v>
      </c>
      <c r="E5811" t="s">
        <v>12718</v>
      </c>
      <c r="F5811">
        <v>2</v>
      </c>
      <c r="G5811">
        <v>2</v>
      </c>
      <c r="H5811">
        <f t="shared" si="281"/>
        <v>4</v>
      </c>
      <c r="P5811" s="10"/>
      <c r="Q5811" s="10"/>
    </row>
    <row r="5812" spans="1:17" x14ac:dyDescent="0.25">
      <c r="A5812">
        <f t="shared" si="282"/>
        <v>0</v>
      </c>
      <c r="B5812">
        <v>2007</v>
      </c>
      <c r="C5812" t="s">
        <v>12719</v>
      </c>
      <c r="D5812" t="s">
        <v>12720</v>
      </c>
      <c r="E5812" t="s">
        <v>12721</v>
      </c>
      <c r="F5812">
        <v>2</v>
      </c>
      <c r="G5812">
        <v>1</v>
      </c>
      <c r="H5812">
        <f t="shared" ref="H5812:H5875" si="283">G5812^2</f>
        <v>1</v>
      </c>
      <c r="P5812" s="10"/>
      <c r="Q5812" s="10"/>
    </row>
    <row r="5813" spans="1:17" x14ac:dyDescent="0.25">
      <c r="A5813">
        <f t="shared" ref="A5813:A5876" si="284">IF(C5813=C5812,1,0)</f>
        <v>0</v>
      </c>
      <c r="B5813">
        <v>2007</v>
      </c>
      <c r="C5813" t="s">
        <v>12722</v>
      </c>
      <c r="D5813" t="s">
        <v>12723</v>
      </c>
      <c r="E5813" t="s">
        <v>12724</v>
      </c>
      <c r="F5813">
        <v>2</v>
      </c>
      <c r="G5813">
        <v>4</v>
      </c>
      <c r="H5813">
        <f t="shared" si="283"/>
        <v>16</v>
      </c>
      <c r="P5813" s="10"/>
      <c r="Q5813" s="10"/>
    </row>
    <row r="5814" spans="1:17" x14ac:dyDescent="0.25">
      <c r="A5814">
        <f t="shared" si="284"/>
        <v>0</v>
      </c>
      <c r="B5814">
        <v>2007</v>
      </c>
      <c r="C5814" t="s">
        <v>12725</v>
      </c>
      <c r="D5814" t="s">
        <v>12726</v>
      </c>
      <c r="E5814" t="s">
        <v>12727</v>
      </c>
      <c r="F5814">
        <v>4</v>
      </c>
      <c r="G5814">
        <v>4</v>
      </c>
      <c r="H5814">
        <f t="shared" si="283"/>
        <v>16</v>
      </c>
      <c r="P5814" s="10"/>
      <c r="Q5814" s="10"/>
    </row>
    <row r="5815" spans="1:17" x14ac:dyDescent="0.25">
      <c r="A5815">
        <f t="shared" si="284"/>
        <v>0</v>
      </c>
      <c r="B5815">
        <v>2007</v>
      </c>
      <c r="C5815" t="s">
        <v>12728</v>
      </c>
      <c r="D5815" t="s">
        <v>683</v>
      </c>
      <c r="E5815" t="s">
        <v>12729</v>
      </c>
      <c r="F5815">
        <v>5</v>
      </c>
      <c r="G5815">
        <v>4</v>
      </c>
      <c r="H5815">
        <f t="shared" si="283"/>
        <v>16</v>
      </c>
      <c r="P5815" s="10"/>
      <c r="Q5815" s="10"/>
    </row>
    <row r="5816" spans="1:17" x14ac:dyDescent="0.25">
      <c r="A5816">
        <f t="shared" si="284"/>
        <v>0</v>
      </c>
      <c r="B5816">
        <v>2007</v>
      </c>
      <c r="C5816" t="s">
        <v>12730</v>
      </c>
      <c r="D5816" t="s">
        <v>3700</v>
      </c>
      <c r="E5816" t="s">
        <v>12731</v>
      </c>
      <c r="F5816">
        <v>4</v>
      </c>
      <c r="G5816">
        <v>3</v>
      </c>
      <c r="H5816">
        <f t="shared" si="283"/>
        <v>9</v>
      </c>
      <c r="P5816" s="10"/>
      <c r="Q5816" s="10"/>
    </row>
    <row r="5817" spans="1:17" x14ac:dyDescent="0.25">
      <c r="A5817">
        <f t="shared" si="284"/>
        <v>0</v>
      </c>
      <c r="B5817">
        <v>2007</v>
      </c>
      <c r="C5817" t="s">
        <v>12732</v>
      </c>
      <c r="D5817" t="s">
        <v>12733</v>
      </c>
      <c r="E5817" t="s">
        <v>12734</v>
      </c>
      <c r="F5817">
        <v>4</v>
      </c>
      <c r="G5817">
        <v>3</v>
      </c>
      <c r="H5817">
        <f t="shared" si="283"/>
        <v>9</v>
      </c>
      <c r="P5817" s="10"/>
      <c r="Q5817" s="10"/>
    </row>
    <row r="5818" spans="1:17" x14ac:dyDescent="0.25">
      <c r="A5818">
        <f t="shared" si="284"/>
        <v>0</v>
      </c>
      <c r="B5818">
        <v>2007</v>
      </c>
      <c r="C5818" t="s">
        <v>12735</v>
      </c>
      <c r="D5818" t="s">
        <v>4133</v>
      </c>
      <c r="E5818" t="s">
        <v>12736</v>
      </c>
      <c r="F5818">
        <v>2</v>
      </c>
      <c r="G5818">
        <v>4</v>
      </c>
      <c r="H5818">
        <f t="shared" si="283"/>
        <v>16</v>
      </c>
      <c r="P5818" s="10"/>
      <c r="Q5818" s="10"/>
    </row>
    <row r="5819" spans="1:17" x14ac:dyDescent="0.25">
      <c r="A5819">
        <f t="shared" si="284"/>
        <v>0</v>
      </c>
      <c r="B5819">
        <v>2007</v>
      </c>
      <c r="C5819" t="s">
        <v>12737</v>
      </c>
      <c r="D5819" t="s">
        <v>4376</v>
      </c>
      <c r="E5819" t="s">
        <v>12738</v>
      </c>
      <c r="F5819">
        <v>3</v>
      </c>
      <c r="G5819">
        <v>2</v>
      </c>
      <c r="H5819">
        <f t="shared" si="283"/>
        <v>4</v>
      </c>
      <c r="P5819" s="10"/>
      <c r="Q5819" s="10"/>
    </row>
    <row r="5820" spans="1:17" x14ac:dyDescent="0.25">
      <c r="A5820">
        <f t="shared" si="284"/>
        <v>0</v>
      </c>
      <c r="B5820">
        <v>2007</v>
      </c>
      <c r="C5820" t="s">
        <v>12739</v>
      </c>
      <c r="D5820" t="s">
        <v>1876</v>
      </c>
      <c r="E5820" t="s">
        <v>12740</v>
      </c>
      <c r="F5820">
        <v>3</v>
      </c>
      <c r="G5820">
        <v>4</v>
      </c>
      <c r="H5820">
        <f t="shared" si="283"/>
        <v>16</v>
      </c>
      <c r="P5820" s="10"/>
      <c r="Q5820" s="10"/>
    </row>
    <row r="5821" spans="1:17" x14ac:dyDescent="0.25">
      <c r="A5821">
        <f t="shared" si="284"/>
        <v>0</v>
      </c>
      <c r="B5821">
        <v>2007</v>
      </c>
      <c r="C5821" t="s">
        <v>12741</v>
      </c>
      <c r="D5821" t="s">
        <v>602</v>
      </c>
      <c r="E5821" t="s">
        <v>12742</v>
      </c>
      <c r="F5821">
        <v>2</v>
      </c>
      <c r="G5821">
        <v>4</v>
      </c>
      <c r="H5821">
        <f t="shared" si="283"/>
        <v>16</v>
      </c>
      <c r="P5821" s="10"/>
      <c r="Q5821" s="10"/>
    </row>
    <row r="5822" spans="1:17" x14ac:dyDescent="0.25">
      <c r="A5822">
        <f t="shared" si="284"/>
        <v>0</v>
      </c>
      <c r="B5822">
        <v>2007</v>
      </c>
      <c r="C5822" t="s">
        <v>12743</v>
      </c>
      <c r="D5822" t="s">
        <v>2965</v>
      </c>
      <c r="E5822" t="s">
        <v>12744</v>
      </c>
      <c r="F5822">
        <v>2</v>
      </c>
      <c r="G5822">
        <v>4</v>
      </c>
      <c r="H5822">
        <f t="shared" si="283"/>
        <v>16</v>
      </c>
      <c r="P5822" s="10"/>
      <c r="Q5822" s="10"/>
    </row>
    <row r="5823" spans="1:17" x14ac:dyDescent="0.25">
      <c r="A5823">
        <f t="shared" si="284"/>
        <v>0</v>
      </c>
      <c r="B5823">
        <v>2007</v>
      </c>
      <c r="C5823" t="s">
        <v>12745</v>
      </c>
      <c r="D5823" t="s">
        <v>8051</v>
      </c>
      <c r="E5823" t="s">
        <v>12746</v>
      </c>
      <c r="F5823">
        <v>2</v>
      </c>
      <c r="G5823">
        <v>4</v>
      </c>
      <c r="H5823">
        <f t="shared" si="283"/>
        <v>16</v>
      </c>
      <c r="P5823" s="10"/>
      <c r="Q5823" s="10"/>
    </row>
    <row r="5824" spans="1:17" x14ac:dyDescent="0.25">
      <c r="A5824">
        <f t="shared" si="284"/>
        <v>0</v>
      </c>
      <c r="B5824">
        <v>2007</v>
      </c>
      <c r="C5824" t="s">
        <v>12747</v>
      </c>
      <c r="D5824" t="s">
        <v>11707</v>
      </c>
      <c r="E5824" t="s">
        <v>12748</v>
      </c>
      <c r="F5824">
        <v>2</v>
      </c>
      <c r="G5824">
        <v>2</v>
      </c>
      <c r="H5824">
        <f t="shared" si="283"/>
        <v>4</v>
      </c>
      <c r="P5824" s="10"/>
      <c r="Q5824" s="10"/>
    </row>
    <row r="5825" spans="1:17" x14ac:dyDescent="0.25">
      <c r="A5825">
        <f t="shared" si="284"/>
        <v>0</v>
      </c>
      <c r="B5825">
        <v>2007</v>
      </c>
      <c r="C5825" t="s">
        <v>12749</v>
      </c>
      <c r="D5825" t="s">
        <v>6067</v>
      </c>
      <c r="E5825" t="s">
        <v>12750</v>
      </c>
      <c r="F5825">
        <v>3</v>
      </c>
      <c r="G5825">
        <v>4</v>
      </c>
      <c r="H5825">
        <f t="shared" si="283"/>
        <v>16</v>
      </c>
      <c r="P5825" s="10"/>
      <c r="Q5825" s="10"/>
    </row>
    <row r="5826" spans="1:17" x14ac:dyDescent="0.25">
      <c r="A5826">
        <f t="shared" si="284"/>
        <v>0</v>
      </c>
      <c r="B5826">
        <v>2007</v>
      </c>
      <c r="C5826" t="s">
        <v>12751</v>
      </c>
      <c r="D5826" t="s">
        <v>12752</v>
      </c>
      <c r="E5826" t="s">
        <v>12753</v>
      </c>
      <c r="F5826">
        <v>2</v>
      </c>
      <c r="G5826">
        <v>4</v>
      </c>
      <c r="H5826">
        <f t="shared" si="283"/>
        <v>16</v>
      </c>
      <c r="P5826" s="10"/>
      <c r="Q5826" s="10"/>
    </row>
    <row r="5827" spans="1:17" x14ac:dyDescent="0.25">
      <c r="A5827">
        <f t="shared" si="284"/>
        <v>0</v>
      </c>
      <c r="B5827">
        <v>2007</v>
      </c>
      <c r="C5827" t="s">
        <v>12754</v>
      </c>
      <c r="D5827" t="s">
        <v>4376</v>
      </c>
      <c r="E5827" t="s">
        <v>12755</v>
      </c>
      <c r="F5827">
        <v>2</v>
      </c>
      <c r="G5827">
        <v>3</v>
      </c>
      <c r="H5827">
        <f t="shared" si="283"/>
        <v>9</v>
      </c>
      <c r="P5827" s="10"/>
      <c r="Q5827" s="10"/>
    </row>
    <row r="5828" spans="1:17" x14ac:dyDescent="0.25">
      <c r="A5828">
        <f t="shared" si="284"/>
        <v>0</v>
      </c>
      <c r="B5828">
        <v>2007</v>
      </c>
      <c r="C5828" t="s">
        <v>12756</v>
      </c>
      <c r="D5828" t="s">
        <v>4476</v>
      </c>
      <c r="E5828" t="s">
        <v>12757</v>
      </c>
      <c r="F5828">
        <v>2</v>
      </c>
      <c r="G5828">
        <v>4</v>
      </c>
      <c r="H5828">
        <f t="shared" si="283"/>
        <v>16</v>
      </c>
      <c r="P5828" s="10"/>
      <c r="Q5828" s="10"/>
    </row>
    <row r="5829" spans="1:17" x14ac:dyDescent="0.25">
      <c r="A5829">
        <f t="shared" si="284"/>
        <v>0</v>
      </c>
      <c r="B5829">
        <v>2007</v>
      </c>
      <c r="C5829" t="s">
        <v>12758</v>
      </c>
      <c r="D5829" t="s">
        <v>434</v>
      </c>
      <c r="E5829" t="s">
        <v>12759</v>
      </c>
      <c r="F5829">
        <v>2</v>
      </c>
      <c r="G5829">
        <v>4</v>
      </c>
      <c r="H5829">
        <f t="shared" si="283"/>
        <v>16</v>
      </c>
      <c r="P5829" s="10"/>
      <c r="Q5829" s="10"/>
    </row>
    <row r="5830" spans="1:17" x14ac:dyDescent="0.25">
      <c r="A5830">
        <f t="shared" si="284"/>
        <v>0</v>
      </c>
      <c r="B5830">
        <v>2007</v>
      </c>
      <c r="C5830" t="s">
        <v>12760</v>
      </c>
      <c r="D5830" t="s">
        <v>324</v>
      </c>
      <c r="E5830" t="s">
        <v>12761</v>
      </c>
      <c r="F5830">
        <v>2</v>
      </c>
      <c r="G5830">
        <v>3</v>
      </c>
      <c r="H5830">
        <f t="shared" si="283"/>
        <v>9</v>
      </c>
      <c r="P5830" s="10"/>
      <c r="Q5830" s="10"/>
    </row>
    <row r="5831" spans="1:17" x14ac:dyDescent="0.25">
      <c r="A5831">
        <f t="shared" si="284"/>
        <v>0</v>
      </c>
      <c r="B5831">
        <v>2007</v>
      </c>
      <c r="C5831" t="s">
        <v>12762</v>
      </c>
      <c r="D5831" t="s">
        <v>2374</v>
      </c>
      <c r="E5831" t="s">
        <v>12763</v>
      </c>
      <c r="F5831">
        <v>2</v>
      </c>
      <c r="G5831">
        <v>4</v>
      </c>
      <c r="H5831">
        <f t="shared" si="283"/>
        <v>16</v>
      </c>
      <c r="P5831" s="10"/>
      <c r="Q5831" s="10"/>
    </row>
    <row r="5832" spans="1:17" x14ac:dyDescent="0.25">
      <c r="A5832">
        <f t="shared" si="284"/>
        <v>0</v>
      </c>
      <c r="B5832">
        <v>2007</v>
      </c>
      <c r="C5832" t="s">
        <v>12764</v>
      </c>
      <c r="D5832" t="s">
        <v>1208</v>
      </c>
      <c r="E5832" t="s">
        <v>4656</v>
      </c>
      <c r="F5832">
        <v>5</v>
      </c>
      <c r="G5832">
        <v>4</v>
      </c>
      <c r="H5832">
        <f t="shared" si="283"/>
        <v>16</v>
      </c>
      <c r="P5832" s="10"/>
      <c r="Q5832" s="10"/>
    </row>
    <row r="5833" spans="1:17" x14ac:dyDescent="0.25">
      <c r="A5833">
        <f t="shared" si="284"/>
        <v>0</v>
      </c>
      <c r="B5833">
        <v>2007</v>
      </c>
      <c r="C5833" t="s">
        <v>12765</v>
      </c>
      <c r="D5833" t="s">
        <v>12766</v>
      </c>
      <c r="E5833" t="s">
        <v>12767</v>
      </c>
      <c r="F5833">
        <v>2</v>
      </c>
      <c r="G5833">
        <v>2</v>
      </c>
      <c r="H5833">
        <f t="shared" si="283"/>
        <v>4</v>
      </c>
      <c r="P5833" s="10"/>
      <c r="Q5833" s="10"/>
    </row>
    <row r="5834" spans="1:17" x14ac:dyDescent="0.25">
      <c r="A5834">
        <f t="shared" si="284"/>
        <v>0</v>
      </c>
      <c r="B5834">
        <v>2007</v>
      </c>
      <c r="C5834" t="s">
        <v>12768</v>
      </c>
      <c r="D5834" t="s">
        <v>550</v>
      </c>
      <c r="E5834" t="s">
        <v>12769</v>
      </c>
      <c r="F5834">
        <v>2</v>
      </c>
      <c r="G5834">
        <v>4</v>
      </c>
      <c r="H5834">
        <f t="shared" si="283"/>
        <v>16</v>
      </c>
      <c r="P5834" s="10"/>
      <c r="Q5834" s="10"/>
    </row>
    <row r="5835" spans="1:17" x14ac:dyDescent="0.25">
      <c r="A5835">
        <f t="shared" si="284"/>
        <v>0</v>
      </c>
      <c r="B5835">
        <v>2007</v>
      </c>
      <c r="C5835" t="s">
        <v>12770</v>
      </c>
      <c r="D5835" t="s">
        <v>445</v>
      </c>
      <c r="E5835" t="s">
        <v>12771</v>
      </c>
      <c r="F5835">
        <v>2</v>
      </c>
      <c r="G5835">
        <v>4</v>
      </c>
      <c r="H5835">
        <f t="shared" si="283"/>
        <v>16</v>
      </c>
      <c r="P5835" s="10"/>
      <c r="Q5835" s="10"/>
    </row>
    <row r="5836" spans="1:17" x14ac:dyDescent="0.25">
      <c r="A5836">
        <f t="shared" si="284"/>
        <v>0</v>
      </c>
      <c r="B5836">
        <v>2007</v>
      </c>
      <c r="C5836" t="s">
        <v>12772</v>
      </c>
      <c r="D5836" t="s">
        <v>364</v>
      </c>
      <c r="E5836" t="s">
        <v>12773</v>
      </c>
      <c r="F5836">
        <v>3</v>
      </c>
      <c r="G5836">
        <v>3</v>
      </c>
      <c r="H5836">
        <f t="shared" si="283"/>
        <v>9</v>
      </c>
      <c r="P5836" s="10"/>
      <c r="Q5836" s="10"/>
    </row>
    <row r="5837" spans="1:17" x14ac:dyDescent="0.25">
      <c r="A5837">
        <f t="shared" si="284"/>
        <v>0</v>
      </c>
      <c r="B5837">
        <v>2007</v>
      </c>
      <c r="C5837" t="s">
        <v>12774</v>
      </c>
      <c r="D5837" t="s">
        <v>12775</v>
      </c>
      <c r="E5837" t="s">
        <v>12776</v>
      </c>
      <c r="F5837">
        <v>2</v>
      </c>
      <c r="G5837">
        <v>4</v>
      </c>
      <c r="H5837">
        <f t="shared" si="283"/>
        <v>16</v>
      </c>
      <c r="P5837" s="10"/>
      <c r="Q5837" s="10"/>
    </row>
    <row r="5838" spans="1:17" x14ac:dyDescent="0.25">
      <c r="A5838">
        <f t="shared" si="284"/>
        <v>0</v>
      </c>
      <c r="B5838">
        <v>2007</v>
      </c>
      <c r="C5838" t="s">
        <v>12777</v>
      </c>
      <c r="D5838" t="s">
        <v>12778</v>
      </c>
      <c r="E5838" t="s">
        <v>12779</v>
      </c>
      <c r="F5838">
        <v>3</v>
      </c>
      <c r="G5838">
        <v>2</v>
      </c>
      <c r="H5838">
        <f t="shared" si="283"/>
        <v>4</v>
      </c>
      <c r="P5838" s="10"/>
      <c r="Q5838" s="10"/>
    </row>
    <row r="5839" spans="1:17" x14ac:dyDescent="0.25">
      <c r="A5839">
        <f t="shared" si="284"/>
        <v>0</v>
      </c>
      <c r="B5839">
        <v>2007</v>
      </c>
      <c r="C5839" t="s">
        <v>12780</v>
      </c>
      <c r="D5839" t="s">
        <v>7508</v>
      </c>
      <c r="E5839" t="s">
        <v>12781</v>
      </c>
      <c r="F5839">
        <v>4</v>
      </c>
      <c r="G5839">
        <v>4</v>
      </c>
      <c r="H5839">
        <f t="shared" si="283"/>
        <v>16</v>
      </c>
      <c r="P5839" s="10"/>
      <c r="Q5839" s="10"/>
    </row>
    <row r="5840" spans="1:17" x14ac:dyDescent="0.25">
      <c r="A5840">
        <f t="shared" si="284"/>
        <v>0</v>
      </c>
      <c r="B5840">
        <v>2007</v>
      </c>
      <c r="C5840" t="s">
        <v>12782</v>
      </c>
      <c r="D5840" t="s">
        <v>815</v>
      </c>
      <c r="E5840" t="s">
        <v>12783</v>
      </c>
      <c r="F5840">
        <v>2</v>
      </c>
      <c r="G5840">
        <v>4</v>
      </c>
      <c r="H5840">
        <f t="shared" si="283"/>
        <v>16</v>
      </c>
      <c r="P5840" s="10"/>
      <c r="Q5840" s="10"/>
    </row>
    <row r="5841" spans="1:17" x14ac:dyDescent="0.25">
      <c r="A5841">
        <f t="shared" si="284"/>
        <v>0</v>
      </c>
      <c r="B5841">
        <v>2007</v>
      </c>
      <c r="C5841" t="s">
        <v>12784</v>
      </c>
      <c r="D5841" t="s">
        <v>541</v>
      </c>
      <c r="E5841" t="s">
        <v>12785</v>
      </c>
      <c r="F5841">
        <v>3</v>
      </c>
      <c r="G5841">
        <v>3</v>
      </c>
      <c r="H5841">
        <f t="shared" si="283"/>
        <v>9</v>
      </c>
      <c r="P5841" s="10"/>
      <c r="Q5841" s="10"/>
    </row>
    <row r="5842" spans="1:17" x14ac:dyDescent="0.25">
      <c r="A5842">
        <f t="shared" si="284"/>
        <v>0</v>
      </c>
      <c r="B5842">
        <v>2007</v>
      </c>
      <c r="C5842" t="s">
        <v>12786</v>
      </c>
      <c r="D5842" t="s">
        <v>683</v>
      </c>
      <c r="E5842" t="s">
        <v>12787</v>
      </c>
      <c r="F5842">
        <v>5</v>
      </c>
      <c r="G5842">
        <v>3</v>
      </c>
      <c r="H5842">
        <f t="shared" si="283"/>
        <v>9</v>
      </c>
      <c r="P5842" s="10"/>
      <c r="Q5842" s="10"/>
    </row>
    <row r="5843" spans="1:17" x14ac:dyDescent="0.25">
      <c r="A5843">
        <f t="shared" si="284"/>
        <v>0</v>
      </c>
      <c r="B5843">
        <v>2007</v>
      </c>
      <c r="C5843" t="s">
        <v>12788</v>
      </c>
      <c r="D5843" t="s">
        <v>392</v>
      </c>
      <c r="E5843" t="s">
        <v>12789</v>
      </c>
      <c r="F5843">
        <v>2</v>
      </c>
      <c r="G5843">
        <v>4</v>
      </c>
      <c r="H5843">
        <f t="shared" si="283"/>
        <v>16</v>
      </c>
      <c r="P5843" s="10"/>
      <c r="Q5843" s="10"/>
    </row>
    <row r="5844" spans="1:17" x14ac:dyDescent="0.25">
      <c r="A5844">
        <f t="shared" si="284"/>
        <v>0</v>
      </c>
      <c r="B5844">
        <v>2007</v>
      </c>
      <c r="C5844" t="s">
        <v>12790</v>
      </c>
      <c r="D5844" t="s">
        <v>7880</v>
      </c>
      <c r="E5844" t="s">
        <v>12791</v>
      </c>
      <c r="F5844">
        <v>2</v>
      </c>
      <c r="G5844">
        <v>4</v>
      </c>
      <c r="H5844">
        <f t="shared" si="283"/>
        <v>16</v>
      </c>
      <c r="P5844" s="10"/>
      <c r="Q5844" s="10"/>
    </row>
    <row r="5845" spans="1:17" x14ac:dyDescent="0.25">
      <c r="A5845">
        <f t="shared" si="284"/>
        <v>0</v>
      </c>
      <c r="B5845">
        <v>2007</v>
      </c>
      <c r="C5845" t="s">
        <v>12792</v>
      </c>
      <c r="D5845" t="s">
        <v>2838</v>
      </c>
      <c r="E5845" t="s">
        <v>11575</v>
      </c>
      <c r="F5845">
        <v>2</v>
      </c>
      <c r="G5845">
        <v>4</v>
      </c>
      <c r="H5845">
        <f t="shared" si="283"/>
        <v>16</v>
      </c>
      <c r="P5845" s="10"/>
      <c r="Q5845" s="10"/>
    </row>
    <row r="5846" spans="1:17" x14ac:dyDescent="0.25">
      <c r="A5846">
        <f t="shared" si="284"/>
        <v>0</v>
      </c>
      <c r="B5846">
        <v>2007</v>
      </c>
      <c r="C5846" t="s">
        <v>12793</v>
      </c>
      <c r="D5846" t="s">
        <v>12794</v>
      </c>
      <c r="E5846" t="s">
        <v>12795</v>
      </c>
      <c r="F5846">
        <v>2</v>
      </c>
      <c r="G5846">
        <v>2</v>
      </c>
      <c r="H5846">
        <f t="shared" si="283"/>
        <v>4</v>
      </c>
      <c r="P5846" s="10"/>
      <c r="Q5846" s="10"/>
    </row>
    <row r="5847" spans="1:17" x14ac:dyDescent="0.25">
      <c r="A5847">
        <f t="shared" si="284"/>
        <v>0</v>
      </c>
      <c r="B5847">
        <v>2007</v>
      </c>
      <c r="C5847" t="s">
        <v>12796</v>
      </c>
      <c r="D5847" t="s">
        <v>12797</v>
      </c>
      <c r="E5847" t="s">
        <v>12798</v>
      </c>
      <c r="F5847">
        <v>2</v>
      </c>
      <c r="G5847">
        <v>4</v>
      </c>
      <c r="H5847">
        <f t="shared" si="283"/>
        <v>16</v>
      </c>
      <c r="P5847" s="10"/>
      <c r="Q5847" s="10"/>
    </row>
    <row r="5848" spans="1:17" x14ac:dyDescent="0.25">
      <c r="A5848">
        <f t="shared" si="284"/>
        <v>0</v>
      </c>
      <c r="B5848">
        <v>2007</v>
      </c>
      <c r="C5848" t="s">
        <v>12799</v>
      </c>
      <c r="D5848" t="s">
        <v>12800</v>
      </c>
      <c r="E5848" t="s">
        <v>12801</v>
      </c>
      <c r="F5848">
        <v>2</v>
      </c>
      <c r="G5848">
        <v>4</v>
      </c>
      <c r="H5848">
        <f t="shared" si="283"/>
        <v>16</v>
      </c>
      <c r="P5848" s="10"/>
      <c r="Q5848" s="10"/>
    </row>
    <row r="5849" spans="1:17" x14ac:dyDescent="0.25">
      <c r="A5849">
        <f t="shared" si="284"/>
        <v>0</v>
      </c>
      <c r="B5849">
        <v>2007</v>
      </c>
      <c r="C5849" t="s">
        <v>12802</v>
      </c>
      <c r="D5849" t="s">
        <v>1691</v>
      </c>
      <c r="E5849" t="s">
        <v>12803</v>
      </c>
      <c r="F5849">
        <v>2</v>
      </c>
      <c r="G5849">
        <v>2</v>
      </c>
      <c r="H5849">
        <f t="shared" si="283"/>
        <v>4</v>
      </c>
      <c r="P5849" s="10"/>
      <c r="Q5849" s="10"/>
    </row>
    <row r="5850" spans="1:17" x14ac:dyDescent="0.25">
      <c r="A5850">
        <f t="shared" si="284"/>
        <v>0</v>
      </c>
      <c r="B5850">
        <v>2007</v>
      </c>
      <c r="C5850" t="s">
        <v>12804</v>
      </c>
      <c r="D5850" t="s">
        <v>7826</v>
      </c>
      <c r="E5850" t="s">
        <v>12805</v>
      </c>
      <c r="F5850">
        <v>2</v>
      </c>
      <c r="G5850">
        <v>4</v>
      </c>
      <c r="H5850">
        <f t="shared" si="283"/>
        <v>16</v>
      </c>
      <c r="P5850" s="10"/>
      <c r="Q5850" s="10"/>
    </row>
    <row r="5851" spans="1:17" x14ac:dyDescent="0.25">
      <c r="A5851">
        <f t="shared" si="284"/>
        <v>0</v>
      </c>
      <c r="B5851">
        <v>2007</v>
      </c>
      <c r="C5851" t="s">
        <v>12806</v>
      </c>
      <c r="D5851" t="s">
        <v>672</v>
      </c>
      <c r="E5851" t="s">
        <v>12807</v>
      </c>
      <c r="F5851">
        <v>2</v>
      </c>
      <c r="G5851">
        <v>4</v>
      </c>
      <c r="H5851">
        <f t="shared" si="283"/>
        <v>16</v>
      </c>
      <c r="P5851" s="10"/>
      <c r="Q5851" s="10"/>
    </row>
    <row r="5852" spans="1:17" x14ac:dyDescent="0.25">
      <c r="A5852">
        <f t="shared" si="284"/>
        <v>0</v>
      </c>
      <c r="B5852">
        <v>2007</v>
      </c>
      <c r="C5852" t="s">
        <v>12808</v>
      </c>
      <c r="D5852" t="s">
        <v>7715</v>
      </c>
      <c r="E5852" t="s">
        <v>12809</v>
      </c>
      <c r="F5852">
        <v>2</v>
      </c>
      <c r="G5852">
        <v>4</v>
      </c>
      <c r="H5852">
        <f t="shared" si="283"/>
        <v>16</v>
      </c>
      <c r="P5852" s="10"/>
      <c r="Q5852" s="10"/>
    </row>
    <row r="5853" spans="1:17" x14ac:dyDescent="0.25">
      <c r="A5853">
        <f t="shared" si="284"/>
        <v>0</v>
      </c>
      <c r="B5853">
        <v>2007</v>
      </c>
      <c r="C5853" t="s">
        <v>12810</v>
      </c>
      <c r="D5853" t="s">
        <v>392</v>
      </c>
      <c r="E5853" t="s">
        <v>12811</v>
      </c>
      <c r="F5853">
        <v>4</v>
      </c>
      <c r="G5853">
        <v>3</v>
      </c>
      <c r="H5853">
        <f t="shared" si="283"/>
        <v>9</v>
      </c>
      <c r="P5853" s="10"/>
      <c r="Q5853" s="10"/>
    </row>
    <row r="5854" spans="1:17" x14ac:dyDescent="0.25">
      <c r="A5854">
        <f t="shared" si="284"/>
        <v>0</v>
      </c>
      <c r="B5854">
        <v>2007</v>
      </c>
      <c r="C5854" t="s">
        <v>12812</v>
      </c>
      <c r="D5854" t="s">
        <v>4476</v>
      </c>
      <c r="E5854" t="s">
        <v>12813</v>
      </c>
      <c r="F5854">
        <v>2</v>
      </c>
      <c r="G5854">
        <v>4</v>
      </c>
      <c r="H5854">
        <f t="shared" si="283"/>
        <v>16</v>
      </c>
      <c r="P5854" s="10"/>
      <c r="Q5854" s="10"/>
    </row>
    <row r="5855" spans="1:17" x14ac:dyDescent="0.25">
      <c r="A5855">
        <f t="shared" si="284"/>
        <v>0</v>
      </c>
      <c r="B5855">
        <v>2007</v>
      </c>
      <c r="C5855" t="s">
        <v>12814</v>
      </c>
      <c r="D5855" t="s">
        <v>1222</v>
      </c>
      <c r="E5855" t="s">
        <v>12815</v>
      </c>
      <c r="F5855">
        <v>2</v>
      </c>
      <c r="G5855">
        <v>4</v>
      </c>
      <c r="H5855">
        <f t="shared" si="283"/>
        <v>16</v>
      </c>
      <c r="P5855" s="10"/>
      <c r="Q5855" s="10"/>
    </row>
    <row r="5856" spans="1:17" x14ac:dyDescent="0.25">
      <c r="A5856">
        <f t="shared" si="284"/>
        <v>0</v>
      </c>
      <c r="B5856">
        <v>2007</v>
      </c>
      <c r="C5856" t="s">
        <v>12816</v>
      </c>
      <c r="D5856" t="s">
        <v>12817</v>
      </c>
      <c r="E5856" t="s">
        <v>12818</v>
      </c>
      <c r="F5856">
        <v>2</v>
      </c>
      <c r="G5856">
        <v>4</v>
      </c>
      <c r="H5856">
        <f t="shared" si="283"/>
        <v>16</v>
      </c>
      <c r="P5856" s="10"/>
      <c r="Q5856" s="10"/>
    </row>
    <row r="5857" spans="1:17" x14ac:dyDescent="0.25">
      <c r="A5857">
        <f t="shared" si="284"/>
        <v>0</v>
      </c>
      <c r="B5857">
        <v>2007</v>
      </c>
      <c r="C5857" t="s">
        <v>12819</v>
      </c>
      <c r="D5857" t="s">
        <v>392</v>
      </c>
      <c r="E5857" t="s">
        <v>12820</v>
      </c>
      <c r="F5857">
        <v>2</v>
      </c>
      <c r="G5857">
        <v>4</v>
      </c>
      <c r="H5857">
        <f t="shared" si="283"/>
        <v>16</v>
      </c>
      <c r="P5857" s="10"/>
      <c r="Q5857" s="10"/>
    </row>
    <row r="5858" spans="1:17" x14ac:dyDescent="0.25">
      <c r="A5858">
        <f t="shared" si="284"/>
        <v>0</v>
      </c>
      <c r="B5858">
        <v>2007</v>
      </c>
      <c r="C5858" t="s">
        <v>12821</v>
      </c>
      <c r="D5858" t="s">
        <v>327</v>
      </c>
      <c r="E5858" t="s">
        <v>12822</v>
      </c>
      <c r="F5858">
        <v>3</v>
      </c>
      <c r="G5858">
        <v>4</v>
      </c>
      <c r="H5858">
        <f t="shared" si="283"/>
        <v>16</v>
      </c>
      <c r="P5858" s="10"/>
      <c r="Q5858" s="10"/>
    </row>
    <row r="5859" spans="1:17" x14ac:dyDescent="0.25">
      <c r="A5859">
        <f t="shared" si="284"/>
        <v>0</v>
      </c>
      <c r="B5859">
        <v>2007</v>
      </c>
      <c r="C5859" t="s">
        <v>12823</v>
      </c>
      <c r="D5859" t="s">
        <v>5708</v>
      </c>
      <c r="E5859" t="s">
        <v>12824</v>
      </c>
      <c r="F5859">
        <v>2</v>
      </c>
      <c r="G5859">
        <v>4</v>
      </c>
      <c r="H5859">
        <f t="shared" si="283"/>
        <v>16</v>
      </c>
      <c r="P5859" s="10"/>
      <c r="Q5859" s="10"/>
    </row>
    <row r="5860" spans="1:17" x14ac:dyDescent="0.25">
      <c r="A5860">
        <f t="shared" si="284"/>
        <v>0</v>
      </c>
      <c r="B5860">
        <v>2007</v>
      </c>
      <c r="C5860" t="s">
        <v>12825</v>
      </c>
      <c r="D5860" t="s">
        <v>3223</v>
      </c>
      <c r="E5860" t="s">
        <v>12826</v>
      </c>
      <c r="F5860">
        <v>2</v>
      </c>
      <c r="G5860">
        <v>4</v>
      </c>
      <c r="H5860">
        <f t="shared" si="283"/>
        <v>16</v>
      </c>
      <c r="P5860" s="10"/>
      <c r="Q5860" s="10"/>
    </row>
    <row r="5861" spans="1:17" x14ac:dyDescent="0.25">
      <c r="A5861">
        <f t="shared" si="284"/>
        <v>0</v>
      </c>
      <c r="B5861">
        <v>2007</v>
      </c>
      <c r="C5861" t="s">
        <v>12827</v>
      </c>
      <c r="D5861" t="s">
        <v>8202</v>
      </c>
      <c r="E5861" t="s">
        <v>12828</v>
      </c>
      <c r="F5861">
        <v>2</v>
      </c>
      <c r="G5861">
        <v>4</v>
      </c>
      <c r="H5861">
        <f t="shared" si="283"/>
        <v>16</v>
      </c>
      <c r="P5861" s="10"/>
      <c r="Q5861" s="10"/>
    </row>
    <row r="5862" spans="1:17" x14ac:dyDescent="0.25">
      <c r="A5862">
        <f t="shared" si="284"/>
        <v>0</v>
      </c>
      <c r="B5862">
        <v>2007</v>
      </c>
      <c r="C5862" t="s">
        <v>12829</v>
      </c>
      <c r="D5862" t="s">
        <v>4994</v>
      </c>
      <c r="E5862" t="s">
        <v>12830</v>
      </c>
      <c r="F5862">
        <v>4</v>
      </c>
      <c r="G5862">
        <v>4</v>
      </c>
      <c r="H5862">
        <f t="shared" si="283"/>
        <v>16</v>
      </c>
      <c r="P5862" s="10"/>
      <c r="Q5862" s="10"/>
    </row>
    <row r="5863" spans="1:17" x14ac:dyDescent="0.25">
      <c r="A5863">
        <f t="shared" si="284"/>
        <v>0</v>
      </c>
      <c r="B5863">
        <v>2007</v>
      </c>
      <c r="C5863" t="s">
        <v>12831</v>
      </c>
      <c r="D5863" t="s">
        <v>1222</v>
      </c>
      <c r="E5863" t="s">
        <v>12832</v>
      </c>
      <c r="F5863">
        <v>2</v>
      </c>
      <c r="G5863">
        <v>4</v>
      </c>
      <c r="H5863">
        <f t="shared" si="283"/>
        <v>16</v>
      </c>
      <c r="P5863" s="10"/>
      <c r="Q5863" s="10"/>
    </row>
    <row r="5864" spans="1:17" x14ac:dyDescent="0.25">
      <c r="A5864">
        <f t="shared" si="284"/>
        <v>0</v>
      </c>
      <c r="B5864">
        <v>2007</v>
      </c>
      <c r="C5864" t="s">
        <v>12833</v>
      </c>
      <c r="D5864" t="s">
        <v>324</v>
      </c>
      <c r="E5864" t="s">
        <v>12834</v>
      </c>
      <c r="F5864">
        <v>3</v>
      </c>
      <c r="G5864">
        <v>4</v>
      </c>
      <c r="H5864">
        <f t="shared" si="283"/>
        <v>16</v>
      </c>
      <c r="P5864" s="10"/>
      <c r="Q5864" s="10"/>
    </row>
    <row r="5865" spans="1:17" x14ac:dyDescent="0.25">
      <c r="A5865">
        <f t="shared" si="284"/>
        <v>0</v>
      </c>
      <c r="B5865">
        <v>2007</v>
      </c>
      <c r="C5865" t="s">
        <v>12835</v>
      </c>
      <c r="D5865" t="s">
        <v>2956</v>
      </c>
      <c r="E5865" t="s">
        <v>12836</v>
      </c>
      <c r="F5865">
        <v>3</v>
      </c>
      <c r="G5865">
        <v>4</v>
      </c>
      <c r="H5865">
        <f t="shared" si="283"/>
        <v>16</v>
      </c>
      <c r="P5865" s="10"/>
      <c r="Q5865" s="10"/>
    </row>
    <row r="5866" spans="1:17" x14ac:dyDescent="0.25">
      <c r="A5866">
        <f t="shared" si="284"/>
        <v>0</v>
      </c>
      <c r="B5866">
        <v>2007</v>
      </c>
      <c r="C5866" t="s">
        <v>12837</v>
      </c>
      <c r="D5866" t="s">
        <v>7311</v>
      </c>
      <c r="E5866" t="s">
        <v>12838</v>
      </c>
      <c r="F5866">
        <v>2</v>
      </c>
      <c r="G5866">
        <v>4</v>
      </c>
      <c r="H5866">
        <f t="shared" si="283"/>
        <v>16</v>
      </c>
      <c r="P5866" s="10"/>
      <c r="Q5866" s="10"/>
    </row>
    <row r="5867" spans="1:17" x14ac:dyDescent="0.25">
      <c r="A5867">
        <f t="shared" si="284"/>
        <v>0</v>
      </c>
      <c r="B5867">
        <v>2007</v>
      </c>
      <c r="C5867" t="s">
        <v>12839</v>
      </c>
      <c r="D5867" t="s">
        <v>1054</v>
      </c>
      <c r="E5867" t="s">
        <v>12840</v>
      </c>
      <c r="F5867">
        <v>3</v>
      </c>
      <c r="G5867">
        <v>4</v>
      </c>
      <c r="H5867">
        <f t="shared" si="283"/>
        <v>16</v>
      </c>
      <c r="P5867" s="10"/>
      <c r="Q5867" s="10"/>
    </row>
    <row r="5868" spans="1:17" x14ac:dyDescent="0.25">
      <c r="A5868">
        <f t="shared" si="284"/>
        <v>0</v>
      </c>
      <c r="B5868">
        <v>2007</v>
      </c>
      <c r="C5868" t="s">
        <v>12841</v>
      </c>
      <c r="D5868" t="s">
        <v>445</v>
      </c>
      <c r="E5868" t="s">
        <v>12842</v>
      </c>
      <c r="F5868">
        <v>2</v>
      </c>
      <c r="G5868">
        <v>2</v>
      </c>
      <c r="H5868">
        <f t="shared" si="283"/>
        <v>4</v>
      </c>
      <c r="P5868" s="10"/>
      <c r="Q5868" s="10"/>
    </row>
    <row r="5869" spans="1:17" x14ac:dyDescent="0.25">
      <c r="A5869">
        <f t="shared" si="284"/>
        <v>0</v>
      </c>
      <c r="B5869">
        <v>2007</v>
      </c>
      <c r="C5869" t="s">
        <v>12843</v>
      </c>
      <c r="D5869" t="s">
        <v>315</v>
      </c>
      <c r="E5869" t="s">
        <v>12844</v>
      </c>
      <c r="F5869">
        <v>5</v>
      </c>
      <c r="G5869">
        <v>4</v>
      </c>
      <c r="H5869">
        <f t="shared" si="283"/>
        <v>16</v>
      </c>
      <c r="P5869" s="10"/>
      <c r="Q5869" s="10"/>
    </row>
    <row r="5870" spans="1:17" x14ac:dyDescent="0.25">
      <c r="A5870">
        <f t="shared" si="284"/>
        <v>0</v>
      </c>
      <c r="B5870">
        <v>2007</v>
      </c>
      <c r="C5870" t="s">
        <v>12845</v>
      </c>
      <c r="D5870" t="s">
        <v>392</v>
      </c>
      <c r="E5870" t="s">
        <v>12464</v>
      </c>
      <c r="F5870">
        <v>2</v>
      </c>
      <c r="G5870">
        <v>2</v>
      </c>
      <c r="H5870">
        <f t="shared" si="283"/>
        <v>4</v>
      </c>
      <c r="P5870" s="10"/>
      <c r="Q5870" s="10"/>
    </row>
    <row r="5871" spans="1:17" x14ac:dyDescent="0.25">
      <c r="A5871">
        <f t="shared" si="284"/>
        <v>0</v>
      </c>
      <c r="B5871">
        <v>2007</v>
      </c>
      <c r="C5871" t="s">
        <v>12846</v>
      </c>
      <c r="D5871" t="s">
        <v>12234</v>
      </c>
      <c r="E5871" t="s">
        <v>12847</v>
      </c>
      <c r="F5871">
        <v>2</v>
      </c>
      <c r="G5871">
        <v>4</v>
      </c>
      <c r="H5871">
        <f t="shared" si="283"/>
        <v>16</v>
      </c>
      <c r="P5871" s="10"/>
      <c r="Q5871" s="10"/>
    </row>
    <row r="5872" spans="1:17" x14ac:dyDescent="0.25">
      <c r="A5872">
        <f t="shared" si="284"/>
        <v>0</v>
      </c>
      <c r="B5872">
        <v>2007</v>
      </c>
      <c r="C5872" t="s">
        <v>12848</v>
      </c>
      <c r="D5872" t="s">
        <v>815</v>
      </c>
      <c r="E5872" t="s">
        <v>12849</v>
      </c>
      <c r="F5872">
        <v>2</v>
      </c>
      <c r="G5872">
        <v>3</v>
      </c>
      <c r="H5872">
        <f t="shared" si="283"/>
        <v>9</v>
      </c>
      <c r="P5872" s="10"/>
      <c r="Q5872" s="10"/>
    </row>
    <row r="5873" spans="1:17" x14ac:dyDescent="0.25">
      <c r="A5873">
        <f t="shared" si="284"/>
        <v>0</v>
      </c>
      <c r="B5873">
        <v>2007</v>
      </c>
      <c r="C5873" t="s">
        <v>12850</v>
      </c>
      <c r="D5873" t="s">
        <v>315</v>
      </c>
      <c r="E5873" t="s">
        <v>12851</v>
      </c>
      <c r="F5873">
        <v>4</v>
      </c>
      <c r="G5873">
        <v>2</v>
      </c>
      <c r="H5873">
        <f t="shared" si="283"/>
        <v>4</v>
      </c>
      <c r="P5873" s="10"/>
      <c r="Q5873" s="10"/>
    </row>
    <row r="5874" spans="1:17" x14ac:dyDescent="0.25">
      <c r="A5874">
        <f t="shared" si="284"/>
        <v>0</v>
      </c>
      <c r="B5874">
        <v>2007</v>
      </c>
      <c r="C5874" t="s">
        <v>12852</v>
      </c>
      <c r="D5874" t="s">
        <v>4479</v>
      </c>
      <c r="E5874" t="s">
        <v>12853</v>
      </c>
      <c r="F5874">
        <v>3</v>
      </c>
      <c r="G5874">
        <v>3</v>
      </c>
      <c r="H5874">
        <f t="shared" si="283"/>
        <v>9</v>
      </c>
      <c r="P5874" s="10"/>
      <c r="Q5874" s="10"/>
    </row>
    <row r="5875" spans="1:17" x14ac:dyDescent="0.25">
      <c r="A5875">
        <f t="shared" si="284"/>
        <v>0</v>
      </c>
      <c r="B5875">
        <v>2007</v>
      </c>
      <c r="C5875" t="s">
        <v>12854</v>
      </c>
      <c r="D5875" t="s">
        <v>12855</v>
      </c>
      <c r="E5875" t="s">
        <v>12856</v>
      </c>
      <c r="F5875">
        <v>2</v>
      </c>
      <c r="G5875">
        <v>4</v>
      </c>
      <c r="H5875">
        <f t="shared" si="283"/>
        <v>16</v>
      </c>
      <c r="P5875" s="10"/>
      <c r="Q5875" s="10"/>
    </row>
    <row r="5876" spans="1:17" x14ac:dyDescent="0.25">
      <c r="A5876">
        <f t="shared" si="284"/>
        <v>0</v>
      </c>
      <c r="B5876">
        <v>2007</v>
      </c>
      <c r="C5876" t="s">
        <v>12857</v>
      </c>
      <c r="D5876" t="s">
        <v>911</v>
      </c>
      <c r="E5876" t="s">
        <v>12858</v>
      </c>
      <c r="F5876">
        <v>2</v>
      </c>
      <c r="G5876">
        <v>2</v>
      </c>
      <c r="H5876">
        <f t="shared" ref="H5876:H5939" si="285">G5876^2</f>
        <v>4</v>
      </c>
      <c r="P5876" s="10"/>
      <c r="Q5876" s="10"/>
    </row>
    <row r="5877" spans="1:17" x14ac:dyDescent="0.25">
      <c r="A5877">
        <f t="shared" ref="A5877:A5940" si="286">IF(C5877=C5876,1,0)</f>
        <v>0</v>
      </c>
      <c r="B5877">
        <v>2007</v>
      </c>
      <c r="C5877" t="s">
        <v>12859</v>
      </c>
      <c r="D5877" t="s">
        <v>4929</v>
      </c>
      <c r="E5877" t="s">
        <v>12860</v>
      </c>
      <c r="F5877">
        <v>2</v>
      </c>
      <c r="G5877">
        <v>3</v>
      </c>
      <c r="H5877">
        <f t="shared" si="285"/>
        <v>9</v>
      </c>
      <c r="P5877" s="10"/>
      <c r="Q5877" s="10"/>
    </row>
    <row r="5878" spans="1:17" x14ac:dyDescent="0.25">
      <c r="A5878">
        <f t="shared" si="286"/>
        <v>0</v>
      </c>
      <c r="B5878">
        <v>2007</v>
      </c>
      <c r="C5878" t="s">
        <v>12861</v>
      </c>
      <c r="D5878" t="s">
        <v>1965</v>
      </c>
      <c r="E5878" t="s">
        <v>12862</v>
      </c>
      <c r="F5878">
        <v>2</v>
      </c>
      <c r="G5878">
        <v>4</v>
      </c>
      <c r="H5878">
        <f t="shared" si="285"/>
        <v>16</v>
      </c>
      <c r="P5878" s="10"/>
      <c r="Q5878" s="10"/>
    </row>
    <row r="5879" spans="1:17" x14ac:dyDescent="0.25">
      <c r="A5879">
        <f t="shared" si="286"/>
        <v>0</v>
      </c>
      <c r="B5879">
        <v>2007</v>
      </c>
      <c r="C5879" t="s">
        <v>12863</v>
      </c>
      <c r="D5879" t="s">
        <v>11207</v>
      </c>
      <c r="E5879" t="s">
        <v>12864</v>
      </c>
      <c r="F5879">
        <v>2</v>
      </c>
      <c r="G5879">
        <v>4</v>
      </c>
      <c r="H5879">
        <f t="shared" si="285"/>
        <v>16</v>
      </c>
      <c r="P5879" s="10"/>
      <c r="Q5879" s="10"/>
    </row>
    <row r="5880" spans="1:17" x14ac:dyDescent="0.25">
      <c r="A5880">
        <f t="shared" si="286"/>
        <v>0</v>
      </c>
      <c r="B5880">
        <v>2007</v>
      </c>
      <c r="C5880" t="s">
        <v>12865</v>
      </c>
      <c r="D5880" t="s">
        <v>324</v>
      </c>
      <c r="E5880" t="s">
        <v>12866</v>
      </c>
      <c r="F5880">
        <v>4</v>
      </c>
      <c r="G5880">
        <v>4</v>
      </c>
      <c r="H5880">
        <f t="shared" si="285"/>
        <v>16</v>
      </c>
      <c r="P5880" s="10"/>
      <c r="Q5880" s="10"/>
    </row>
    <row r="5881" spans="1:17" x14ac:dyDescent="0.25">
      <c r="A5881">
        <f t="shared" si="286"/>
        <v>0</v>
      </c>
      <c r="B5881">
        <v>2007</v>
      </c>
      <c r="C5881" t="s">
        <v>12867</v>
      </c>
      <c r="D5881" t="s">
        <v>12868</v>
      </c>
      <c r="E5881" t="s">
        <v>12869</v>
      </c>
      <c r="F5881">
        <v>2</v>
      </c>
      <c r="G5881">
        <v>4</v>
      </c>
      <c r="H5881">
        <f t="shared" si="285"/>
        <v>16</v>
      </c>
      <c r="P5881" s="10"/>
      <c r="Q5881" s="10"/>
    </row>
    <row r="5882" spans="1:17" x14ac:dyDescent="0.25">
      <c r="A5882">
        <f t="shared" si="286"/>
        <v>0</v>
      </c>
      <c r="B5882">
        <v>2007</v>
      </c>
      <c r="C5882" t="s">
        <v>12870</v>
      </c>
      <c r="D5882" t="s">
        <v>2374</v>
      </c>
      <c r="E5882" t="s">
        <v>12871</v>
      </c>
      <c r="F5882">
        <v>2</v>
      </c>
      <c r="G5882">
        <v>4</v>
      </c>
      <c r="H5882">
        <f t="shared" si="285"/>
        <v>16</v>
      </c>
      <c r="P5882" s="10"/>
      <c r="Q5882" s="10"/>
    </row>
    <row r="5883" spans="1:17" x14ac:dyDescent="0.25">
      <c r="A5883">
        <f t="shared" si="286"/>
        <v>0</v>
      </c>
      <c r="B5883">
        <v>2007</v>
      </c>
      <c r="C5883" t="s">
        <v>12872</v>
      </c>
      <c r="D5883" t="s">
        <v>12873</v>
      </c>
      <c r="E5883" t="s">
        <v>11800</v>
      </c>
      <c r="F5883">
        <v>2</v>
      </c>
      <c r="G5883">
        <v>4</v>
      </c>
      <c r="H5883">
        <f t="shared" si="285"/>
        <v>16</v>
      </c>
      <c r="P5883" s="10"/>
      <c r="Q5883" s="10"/>
    </row>
    <row r="5884" spans="1:17" x14ac:dyDescent="0.25">
      <c r="A5884">
        <f t="shared" si="286"/>
        <v>0</v>
      </c>
      <c r="B5884">
        <v>2007</v>
      </c>
      <c r="C5884" t="s">
        <v>12874</v>
      </c>
      <c r="D5884" t="s">
        <v>327</v>
      </c>
      <c r="E5884" t="s">
        <v>12875</v>
      </c>
      <c r="F5884">
        <v>2</v>
      </c>
      <c r="G5884">
        <v>4</v>
      </c>
      <c r="H5884">
        <f t="shared" si="285"/>
        <v>16</v>
      </c>
      <c r="P5884" s="10"/>
      <c r="Q5884" s="10"/>
    </row>
    <row r="5885" spans="1:17" x14ac:dyDescent="0.25">
      <c r="A5885">
        <f t="shared" si="286"/>
        <v>0</v>
      </c>
      <c r="B5885">
        <v>2007</v>
      </c>
      <c r="C5885" t="s">
        <v>12876</v>
      </c>
      <c r="D5885" t="s">
        <v>364</v>
      </c>
      <c r="E5885" t="s">
        <v>12877</v>
      </c>
      <c r="F5885">
        <v>3</v>
      </c>
      <c r="G5885">
        <v>4</v>
      </c>
      <c r="H5885">
        <f t="shared" si="285"/>
        <v>16</v>
      </c>
      <c r="P5885" s="10"/>
      <c r="Q5885" s="10"/>
    </row>
    <row r="5886" spans="1:17" x14ac:dyDescent="0.25">
      <c r="A5886">
        <f t="shared" si="286"/>
        <v>0</v>
      </c>
      <c r="B5886">
        <v>2007</v>
      </c>
      <c r="C5886" t="s">
        <v>12878</v>
      </c>
      <c r="D5886" t="s">
        <v>11698</v>
      </c>
      <c r="E5886" t="s">
        <v>12879</v>
      </c>
      <c r="F5886">
        <v>3</v>
      </c>
      <c r="G5886">
        <v>3</v>
      </c>
      <c r="H5886">
        <f t="shared" si="285"/>
        <v>9</v>
      </c>
      <c r="P5886" s="10"/>
      <c r="Q5886" s="10"/>
    </row>
    <row r="5887" spans="1:17" x14ac:dyDescent="0.25">
      <c r="A5887">
        <f t="shared" si="286"/>
        <v>0</v>
      </c>
      <c r="B5887">
        <v>2007</v>
      </c>
      <c r="C5887" t="s">
        <v>12880</v>
      </c>
      <c r="D5887" t="s">
        <v>11050</v>
      </c>
      <c r="E5887" t="s">
        <v>12881</v>
      </c>
      <c r="F5887">
        <v>3</v>
      </c>
      <c r="G5887">
        <v>4</v>
      </c>
      <c r="H5887">
        <f t="shared" si="285"/>
        <v>16</v>
      </c>
      <c r="P5887" s="10"/>
      <c r="Q5887" s="10"/>
    </row>
    <row r="5888" spans="1:17" x14ac:dyDescent="0.25">
      <c r="A5888">
        <f t="shared" si="286"/>
        <v>0</v>
      </c>
      <c r="B5888">
        <v>2007</v>
      </c>
      <c r="C5888" t="s">
        <v>12882</v>
      </c>
      <c r="D5888" t="s">
        <v>5504</v>
      </c>
      <c r="E5888" t="s">
        <v>12883</v>
      </c>
      <c r="F5888">
        <v>2</v>
      </c>
      <c r="G5888">
        <v>4</v>
      </c>
      <c r="H5888">
        <f t="shared" si="285"/>
        <v>16</v>
      </c>
      <c r="P5888" s="10"/>
      <c r="Q5888" s="10"/>
    </row>
    <row r="5889" spans="1:17" x14ac:dyDescent="0.25">
      <c r="A5889">
        <f t="shared" si="286"/>
        <v>0</v>
      </c>
      <c r="B5889">
        <v>2007</v>
      </c>
      <c r="C5889" t="s">
        <v>12884</v>
      </c>
      <c r="D5889" t="s">
        <v>2677</v>
      </c>
      <c r="E5889" t="s">
        <v>12885</v>
      </c>
      <c r="F5889">
        <v>2</v>
      </c>
      <c r="G5889">
        <v>4</v>
      </c>
      <c r="H5889">
        <f t="shared" si="285"/>
        <v>16</v>
      </c>
      <c r="P5889" s="10"/>
      <c r="Q5889" s="10"/>
    </row>
    <row r="5890" spans="1:17" x14ac:dyDescent="0.25">
      <c r="A5890">
        <f t="shared" si="286"/>
        <v>0</v>
      </c>
      <c r="B5890">
        <v>2007</v>
      </c>
      <c r="C5890" t="s">
        <v>12886</v>
      </c>
      <c r="D5890" t="s">
        <v>9361</v>
      </c>
      <c r="E5890" t="s">
        <v>12887</v>
      </c>
      <c r="F5890">
        <v>2</v>
      </c>
      <c r="G5890">
        <v>4</v>
      </c>
      <c r="H5890">
        <f t="shared" si="285"/>
        <v>16</v>
      </c>
      <c r="P5890" s="10"/>
      <c r="Q5890" s="10"/>
    </row>
    <row r="5891" spans="1:17" x14ac:dyDescent="0.25">
      <c r="A5891">
        <f t="shared" si="286"/>
        <v>0</v>
      </c>
      <c r="B5891">
        <v>2007</v>
      </c>
      <c r="C5891" t="s">
        <v>12888</v>
      </c>
      <c r="D5891" t="s">
        <v>3255</v>
      </c>
      <c r="E5891" t="s">
        <v>12889</v>
      </c>
      <c r="F5891">
        <v>2</v>
      </c>
      <c r="G5891">
        <v>4</v>
      </c>
      <c r="H5891">
        <f t="shared" si="285"/>
        <v>16</v>
      </c>
      <c r="P5891" s="10"/>
      <c r="Q5891" s="10"/>
    </row>
    <row r="5892" spans="1:17" x14ac:dyDescent="0.25">
      <c r="A5892">
        <f t="shared" si="286"/>
        <v>0</v>
      </c>
      <c r="B5892">
        <v>2007</v>
      </c>
      <c r="C5892" t="s">
        <v>12890</v>
      </c>
      <c r="D5892" t="s">
        <v>2066</v>
      </c>
      <c r="E5892" t="s">
        <v>12891</v>
      </c>
      <c r="F5892">
        <v>2</v>
      </c>
      <c r="G5892">
        <v>4</v>
      </c>
      <c r="H5892">
        <f t="shared" si="285"/>
        <v>16</v>
      </c>
      <c r="P5892" s="10"/>
      <c r="Q5892" s="10"/>
    </row>
    <row r="5893" spans="1:17" x14ac:dyDescent="0.25">
      <c r="A5893">
        <f t="shared" si="286"/>
        <v>0</v>
      </c>
      <c r="B5893">
        <v>2007</v>
      </c>
      <c r="C5893" t="s">
        <v>12892</v>
      </c>
      <c r="D5893" t="s">
        <v>2442</v>
      </c>
      <c r="E5893" t="s">
        <v>12893</v>
      </c>
      <c r="F5893">
        <v>3</v>
      </c>
      <c r="G5893">
        <v>4</v>
      </c>
      <c r="H5893">
        <f t="shared" si="285"/>
        <v>16</v>
      </c>
      <c r="P5893" s="10"/>
      <c r="Q5893" s="10"/>
    </row>
    <row r="5894" spans="1:17" x14ac:dyDescent="0.25">
      <c r="A5894">
        <f t="shared" si="286"/>
        <v>0</v>
      </c>
      <c r="B5894">
        <v>2007</v>
      </c>
      <c r="C5894" t="s">
        <v>12894</v>
      </c>
      <c r="D5894" t="s">
        <v>3223</v>
      </c>
      <c r="E5894" t="s">
        <v>12895</v>
      </c>
      <c r="F5894">
        <v>2</v>
      </c>
      <c r="G5894">
        <v>4</v>
      </c>
      <c r="H5894">
        <f t="shared" si="285"/>
        <v>16</v>
      </c>
      <c r="P5894" s="10"/>
      <c r="Q5894" s="10"/>
    </row>
    <row r="5895" spans="1:17" x14ac:dyDescent="0.25">
      <c r="A5895">
        <f t="shared" si="286"/>
        <v>0</v>
      </c>
      <c r="B5895">
        <v>2007</v>
      </c>
      <c r="C5895" t="s">
        <v>12896</v>
      </c>
      <c r="D5895" t="s">
        <v>1551</v>
      </c>
      <c r="E5895" t="s">
        <v>12897</v>
      </c>
      <c r="F5895">
        <v>3</v>
      </c>
      <c r="G5895">
        <v>3</v>
      </c>
      <c r="H5895">
        <f t="shared" si="285"/>
        <v>9</v>
      </c>
      <c r="P5895" s="10"/>
      <c r="Q5895" s="10"/>
    </row>
    <row r="5896" spans="1:17" x14ac:dyDescent="0.25">
      <c r="A5896">
        <f t="shared" si="286"/>
        <v>0</v>
      </c>
      <c r="B5896">
        <v>2007</v>
      </c>
      <c r="C5896" t="s">
        <v>12898</v>
      </c>
      <c r="D5896" t="s">
        <v>1735</v>
      </c>
      <c r="E5896" t="s">
        <v>12899</v>
      </c>
      <c r="F5896">
        <v>3</v>
      </c>
      <c r="G5896">
        <v>4</v>
      </c>
      <c r="H5896">
        <f t="shared" si="285"/>
        <v>16</v>
      </c>
      <c r="P5896" s="10"/>
      <c r="Q5896" s="10"/>
    </row>
    <row r="5897" spans="1:17" x14ac:dyDescent="0.25">
      <c r="A5897">
        <f t="shared" si="286"/>
        <v>0</v>
      </c>
      <c r="B5897">
        <v>2007</v>
      </c>
      <c r="C5897" t="s">
        <v>12900</v>
      </c>
      <c r="D5897" t="s">
        <v>2024</v>
      </c>
      <c r="E5897" t="s">
        <v>12901</v>
      </c>
      <c r="F5897">
        <v>2</v>
      </c>
      <c r="G5897">
        <v>4</v>
      </c>
      <c r="H5897">
        <f t="shared" si="285"/>
        <v>16</v>
      </c>
      <c r="P5897" s="10"/>
      <c r="Q5897" s="10"/>
    </row>
    <row r="5898" spans="1:17" x14ac:dyDescent="0.25">
      <c r="A5898">
        <f t="shared" si="286"/>
        <v>0</v>
      </c>
      <c r="B5898">
        <v>2007</v>
      </c>
      <c r="C5898" t="s">
        <v>12902</v>
      </c>
      <c r="D5898" t="s">
        <v>717</v>
      </c>
      <c r="E5898" t="s">
        <v>12903</v>
      </c>
      <c r="F5898">
        <v>2</v>
      </c>
      <c r="G5898">
        <v>4</v>
      </c>
      <c r="H5898">
        <f t="shared" si="285"/>
        <v>16</v>
      </c>
      <c r="P5898" s="10"/>
      <c r="Q5898" s="10"/>
    </row>
    <row r="5899" spans="1:17" x14ac:dyDescent="0.25">
      <c r="A5899">
        <f t="shared" si="286"/>
        <v>0</v>
      </c>
      <c r="B5899">
        <v>2007</v>
      </c>
      <c r="C5899" t="s">
        <v>12904</v>
      </c>
      <c r="D5899" t="s">
        <v>12905</v>
      </c>
      <c r="E5899" t="s">
        <v>12906</v>
      </c>
      <c r="F5899">
        <v>4</v>
      </c>
      <c r="G5899">
        <v>4</v>
      </c>
      <c r="H5899">
        <f t="shared" si="285"/>
        <v>16</v>
      </c>
      <c r="P5899" s="10"/>
      <c r="Q5899" s="10"/>
    </row>
    <row r="5900" spans="1:17" x14ac:dyDescent="0.25">
      <c r="A5900">
        <f t="shared" si="286"/>
        <v>0</v>
      </c>
      <c r="B5900">
        <v>2007</v>
      </c>
      <c r="C5900" t="s">
        <v>12907</v>
      </c>
      <c r="D5900" t="s">
        <v>392</v>
      </c>
      <c r="E5900" t="s">
        <v>12908</v>
      </c>
      <c r="F5900">
        <v>4</v>
      </c>
      <c r="G5900">
        <v>4</v>
      </c>
      <c r="H5900">
        <f t="shared" si="285"/>
        <v>16</v>
      </c>
      <c r="P5900" s="10"/>
      <c r="Q5900" s="10"/>
    </row>
    <row r="5901" spans="1:17" x14ac:dyDescent="0.25">
      <c r="A5901">
        <f t="shared" si="286"/>
        <v>0</v>
      </c>
      <c r="B5901">
        <v>2007</v>
      </c>
      <c r="C5901" t="s">
        <v>12909</v>
      </c>
      <c r="D5901" t="s">
        <v>688</v>
      </c>
      <c r="E5901" t="s">
        <v>12143</v>
      </c>
      <c r="F5901">
        <v>3</v>
      </c>
      <c r="G5901">
        <v>3</v>
      </c>
      <c r="H5901">
        <f t="shared" si="285"/>
        <v>9</v>
      </c>
      <c r="P5901" s="10"/>
      <c r="Q5901" s="10"/>
    </row>
    <row r="5902" spans="1:17" x14ac:dyDescent="0.25">
      <c r="A5902">
        <f t="shared" si="286"/>
        <v>0</v>
      </c>
      <c r="B5902">
        <v>2007</v>
      </c>
      <c r="C5902" t="s">
        <v>12910</v>
      </c>
      <c r="D5902" t="s">
        <v>12911</v>
      </c>
      <c r="E5902" t="s">
        <v>12912</v>
      </c>
      <c r="F5902">
        <v>3</v>
      </c>
      <c r="G5902">
        <v>4</v>
      </c>
      <c r="H5902">
        <f t="shared" si="285"/>
        <v>16</v>
      </c>
      <c r="P5902" s="10"/>
      <c r="Q5902" s="10"/>
    </row>
    <row r="5903" spans="1:17" x14ac:dyDescent="0.25">
      <c r="A5903">
        <f t="shared" si="286"/>
        <v>0</v>
      </c>
      <c r="B5903">
        <v>2007</v>
      </c>
      <c r="C5903" t="s">
        <v>12913</v>
      </c>
      <c r="D5903" t="s">
        <v>12914</v>
      </c>
      <c r="E5903" t="s">
        <v>12915</v>
      </c>
      <c r="F5903">
        <v>3</v>
      </c>
      <c r="G5903">
        <v>4</v>
      </c>
      <c r="H5903">
        <f t="shared" si="285"/>
        <v>16</v>
      </c>
      <c r="P5903" s="10"/>
      <c r="Q5903" s="10"/>
    </row>
    <row r="5904" spans="1:17" x14ac:dyDescent="0.25">
      <c r="A5904">
        <f t="shared" si="286"/>
        <v>0</v>
      </c>
      <c r="B5904">
        <v>2007</v>
      </c>
      <c r="C5904" t="s">
        <v>12916</v>
      </c>
      <c r="D5904" t="s">
        <v>947</v>
      </c>
      <c r="E5904" t="s">
        <v>12917</v>
      </c>
      <c r="F5904">
        <v>2</v>
      </c>
      <c r="G5904">
        <v>4</v>
      </c>
      <c r="H5904">
        <f t="shared" si="285"/>
        <v>16</v>
      </c>
      <c r="P5904" s="10"/>
      <c r="Q5904" s="10"/>
    </row>
    <row r="5905" spans="1:17" x14ac:dyDescent="0.25">
      <c r="A5905">
        <f t="shared" si="286"/>
        <v>0</v>
      </c>
      <c r="B5905">
        <v>2007</v>
      </c>
      <c r="C5905" t="s">
        <v>12918</v>
      </c>
      <c r="D5905" t="s">
        <v>437</v>
      </c>
      <c r="E5905" t="s">
        <v>12919</v>
      </c>
      <c r="F5905">
        <v>5</v>
      </c>
      <c r="G5905">
        <v>4</v>
      </c>
      <c r="H5905">
        <f t="shared" si="285"/>
        <v>16</v>
      </c>
      <c r="P5905" s="10"/>
      <c r="Q5905" s="10"/>
    </row>
    <row r="5906" spans="1:17" x14ac:dyDescent="0.25">
      <c r="A5906">
        <f t="shared" si="286"/>
        <v>0</v>
      </c>
      <c r="B5906">
        <v>2007</v>
      </c>
      <c r="C5906" t="s">
        <v>12920</v>
      </c>
      <c r="D5906" t="s">
        <v>2374</v>
      </c>
      <c r="E5906" t="s">
        <v>9906</v>
      </c>
      <c r="F5906">
        <v>2</v>
      </c>
      <c r="G5906">
        <v>4</v>
      </c>
      <c r="H5906">
        <f t="shared" si="285"/>
        <v>16</v>
      </c>
      <c r="P5906" s="10"/>
      <c r="Q5906" s="10"/>
    </row>
    <row r="5907" spans="1:17" x14ac:dyDescent="0.25">
      <c r="A5907">
        <f t="shared" si="286"/>
        <v>0</v>
      </c>
      <c r="B5907">
        <v>2007</v>
      </c>
      <c r="C5907" t="s">
        <v>10050</v>
      </c>
      <c r="D5907" t="s">
        <v>4246</v>
      </c>
      <c r="E5907" t="s">
        <v>10051</v>
      </c>
      <c r="F5907">
        <v>3</v>
      </c>
      <c r="G5907">
        <v>4</v>
      </c>
      <c r="H5907">
        <f t="shared" si="285"/>
        <v>16</v>
      </c>
      <c r="P5907" s="10"/>
      <c r="Q5907" s="10"/>
    </row>
    <row r="5908" spans="1:17" x14ac:dyDescent="0.25">
      <c r="A5908">
        <f t="shared" si="286"/>
        <v>0</v>
      </c>
      <c r="B5908">
        <v>2007</v>
      </c>
      <c r="C5908" t="s">
        <v>12921</v>
      </c>
      <c r="D5908" t="s">
        <v>5563</v>
      </c>
      <c r="E5908" t="s">
        <v>12922</v>
      </c>
      <c r="F5908">
        <v>3</v>
      </c>
      <c r="G5908">
        <v>4</v>
      </c>
      <c r="H5908">
        <f t="shared" si="285"/>
        <v>16</v>
      </c>
      <c r="P5908" s="10"/>
      <c r="Q5908" s="10"/>
    </row>
    <row r="5909" spans="1:17" x14ac:dyDescent="0.25">
      <c r="A5909">
        <f t="shared" si="286"/>
        <v>0</v>
      </c>
      <c r="B5909">
        <v>2007</v>
      </c>
      <c r="C5909" t="s">
        <v>12923</v>
      </c>
      <c r="D5909" t="s">
        <v>437</v>
      </c>
      <c r="E5909" t="s">
        <v>12924</v>
      </c>
      <c r="F5909">
        <v>5</v>
      </c>
      <c r="G5909">
        <v>2</v>
      </c>
      <c r="H5909">
        <f t="shared" si="285"/>
        <v>4</v>
      </c>
      <c r="P5909" s="10"/>
      <c r="Q5909" s="10"/>
    </row>
    <row r="5910" spans="1:17" x14ac:dyDescent="0.25">
      <c r="A5910">
        <f t="shared" si="286"/>
        <v>0</v>
      </c>
      <c r="B5910">
        <v>2007</v>
      </c>
      <c r="C5910" t="s">
        <v>12925</v>
      </c>
      <c r="D5910" t="s">
        <v>7803</v>
      </c>
      <c r="E5910" t="s">
        <v>12926</v>
      </c>
      <c r="F5910">
        <v>3</v>
      </c>
      <c r="G5910">
        <v>3</v>
      </c>
      <c r="H5910">
        <f t="shared" si="285"/>
        <v>9</v>
      </c>
      <c r="P5910" s="10"/>
      <c r="Q5910" s="10"/>
    </row>
    <row r="5911" spans="1:17" x14ac:dyDescent="0.25">
      <c r="A5911">
        <f t="shared" si="286"/>
        <v>0</v>
      </c>
      <c r="B5911">
        <v>2007</v>
      </c>
      <c r="C5911" t="s">
        <v>12927</v>
      </c>
      <c r="D5911" t="s">
        <v>395</v>
      </c>
      <c r="E5911" t="s">
        <v>12928</v>
      </c>
      <c r="F5911">
        <v>3</v>
      </c>
      <c r="G5911">
        <v>4</v>
      </c>
      <c r="H5911">
        <f t="shared" si="285"/>
        <v>16</v>
      </c>
      <c r="P5911" s="10"/>
      <c r="Q5911" s="10"/>
    </row>
    <row r="5912" spans="1:17" x14ac:dyDescent="0.25">
      <c r="A5912">
        <f t="shared" si="286"/>
        <v>0</v>
      </c>
      <c r="B5912">
        <v>2007</v>
      </c>
      <c r="C5912" t="s">
        <v>12929</v>
      </c>
      <c r="D5912" t="s">
        <v>5563</v>
      </c>
      <c r="E5912" t="s">
        <v>12930</v>
      </c>
      <c r="F5912">
        <v>3</v>
      </c>
      <c r="G5912">
        <v>4</v>
      </c>
      <c r="H5912">
        <f t="shared" si="285"/>
        <v>16</v>
      </c>
      <c r="P5912" s="10"/>
      <c r="Q5912" s="10"/>
    </row>
    <row r="5913" spans="1:17" x14ac:dyDescent="0.25">
      <c r="A5913">
        <f t="shared" si="286"/>
        <v>0</v>
      </c>
      <c r="B5913">
        <v>2007</v>
      </c>
      <c r="C5913" t="s">
        <v>12931</v>
      </c>
      <c r="D5913" t="s">
        <v>5563</v>
      </c>
      <c r="E5913" t="s">
        <v>12932</v>
      </c>
      <c r="F5913">
        <v>3</v>
      </c>
      <c r="G5913">
        <v>4</v>
      </c>
      <c r="H5913">
        <f t="shared" si="285"/>
        <v>16</v>
      </c>
      <c r="P5913" s="10"/>
      <c r="Q5913" s="10"/>
    </row>
    <row r="5914" spans="1:17" x14ac:dyDescent="0.25">
      <c r="A5914">
        <f t="shared" si="286"/>
        <v>0</v>
      </c>
      <c r="B5914">
        <v>2007</v>
      </c>
      <c r="C5914" t="s">
        <v>12933</v>
      </c>
      <c r="D5914" t="s">
        <v>3076</v>
      </c>
      <c r="E5914" t="s">
        <v>12934</v>
      </c>
      <c r="F5914">
        <v>3</v>
      </c>
      <c r="G5914">
        <v>4</v>
      </c>
      <c r="H5914">
        <f t="shared" si="285"/>
        <v>16</v>
      </c>
      <c r="P5914" s="10"/>
      <c r="Q5914" s="10"/>
    </row>
    <row r="5915" spans="1:17" x14ac:dyDescent="0.25">
      <c r="A5915">
        <f t="shared" si="286"/>
        <v>0</v>
      </c>
      <c r="B5915">
        <v>2007</v>
      </c>
      <c r="C5915" t="s">
        <v>12935</v>
      </c>
      <c r="D5915" t="s">
        <v>5563</v>
      </c>
      <c r="E5915" t="s">
        <v>12936</v>
      </c>
      <c r="F5915">
        <v>3</v>
      </c>
      <c r="G5915">
        <v>4</v>
      </c>
      <c r="H5915">
        <f t="shared" si="285"/>
        <v>16</v>
      </c>
      <c r="P5915" s="10"/>
      <c r="Q5915" s="10"/>
    </row>
    <row r="5916" spans="1:17" x14ac:dyDescent="0.25">
      <c r="A5916">
        <f t="shared" si="286"/>
        <v>0</v>
      </c>
      <c r="B5916">
        <v>2007</v>
      </c>
      <c r="C5916" t="s">
        <v>12937</v>
      </c>
      <c r="D5916" t="s">
        <v>5563</v>
      </c>
      <c r="E5916" t="s">
        <v>12938</v>
      </c>
      <c r="F5916">
        <v>3</v>
      </c>
      <c r="G5916">
        <v>4</v>
      </c>
      <c r="H5916">
        <f t="shared" si="285"/>
        <v>16</v>
      </c>
      <c r="P5916" s="10"/>
      <c r="Q5916" s="10"/>
    </row>
    <row r="5917" spans="1:17" x14ac:dyDescent="0.25">
      <c r="A5917">
        <f t="shared" si="286"/>
        <v>0</v>
      </c>
      <c r="B5917">
        <v>2007</v>
      </c>
      <c r="C5917" t="s">
        <v>10062</v>
      </c>
      <c r="D5917" t="s">
        <v>8775</v>
      </c>
      <c r="E5917" t="s">
        <v>10063</v>
      </c>
      <c r="F5917">
        <v>3</v>
      </c>
      <c r="G5917">
        <v>4</v>
      </c>
      <c r="H5917">
        <f t="shared" si="285"/>
        <v>16</v>
      </c>
      <c r="P5917" s="10"/>
      <c r="Q5917" s="10"/>
    </row>
    <row r="5918" spans="1:17" x14ac:dyDescent="0.25">
      <c r="A5918">
        <f t="shared" si="286"/>
        <v>0</v>
      </c>
      <c r="B5918">
        <v>2007</v>
      </c>
      <c r="C5918" t="s">
        <v>12939</v>
      </c>
      <c r="D5918" t="s">
        <v>7803</v>
      </c>
      <c r="E5918" t="s">
        <v>12940</v>
      </c>
      <c r="F5918">
        <v>3</v>
      </c>
      <c r="G5918">
        <v>4</v>
      </c>
      <c r="H5918">
        <f t="shared" si="285"/>
        <v>16</v>
      </c>
      <c r="P5918" s="10"/>
      <c r="Q5918" s="10"/>
    </row>
    <row r="5919" spans="1:17" x14ac:dyDescent="0.25">
      <c r="A5919">
        <f t="shared" si="286"/>
        <v>0</v>
      </c>
      <c r="B5919">
        <v>2007</v>
      </c>
      <c r="C5919" t="s">
        <v>12941</v>
      </c>
      <c r="D5919" t="s">
        <v>5563</v>
      </c>
      <c r="E5919" t="s">
        <v>12942</v>
      </c>
      <c r="F5919">
        <v>3</v>
      </c>
      <c r="G5919">
        <v>4</v>
      </c>
      <c r="H5919">
        <f t="shared" si="285"/>
        <v>16</v>
      </c>
      <c r="P5919" s="10"/>
      <c r="Q5919" s="10"/>
    </row>
    <row r="5920" spans="1:17" x14ac:dyDescent="0.25">
      <c r="A5920">
        <f t="shared" si="286"/>
        <v>0</v>
      </c>
      <c r="B5920">
        <v>2007</v>
      </c>
      <c r="C5920" t="s">
        <v>12943</v>
      </c>
      <c r="D5920" t="s">
        <v>3076</v>
      </c>
      <c r="E5920" t="s">
        <v>12944</v>
      </c>
      <c r="F5920">
        <v>3</v>
      </c>
      <c r="G5920">
        <v>3</v>
      </c>
      <c r="H5920">
        <f t="shared" si="285"/>
        <v>9</v>
      </c>
      <c r="P5920" s="10"/>
      <c r="Q5920" s="10"/>
    </row>
    <row r="5921" spans="1:17" x14ac:dyDescent="0.25">
      <c r="A5921">
        <f t="shared" si="286"/>
        <v>0</v>
      </c>
      <c r="B5921">
        <v>2007</v>
      </c>
      <c r="C5921" t="s">
        <v>12945</v>
      </c>
      <c r="D5921" t="s">
        <v>3954</v>
      </c>
      <c r="E5921" t="s">
        <v>12946</v>
      </c>
      <c r="F5921">
        <v>3</v>
      </c>
      <c r="G5921">
        <v>4</v>
      </c>
      <c r="H5921">
        <f t="shared" si="285"/>
        <v>16</v>
      </c>
      <c r="P5921" s="10"/>
      <c r="Q5921" s="10"/>
    </row>
    <row r="5922" spans="1:17" x14ac:dyDescent="0.25">
      <c r="A5922">
        <f t="shared" si="286"/>
        <v>0</v>
      </c>
      <c r="B5922">
        <v>2007</v>
      </c>
      <c r="C5922" t="s">
        <v>12947</v>
      </c>
      <c r="D5922" t="s">
        <v>8390</v>
      </c>
      <c r="E5922" t="s">
        <v>12948</v>
      </c>
      <c r="F5922">
        <v>3</v>
      </c>
      <c r="G5922">
        <v>4</v>
      </c>
      <c r="H5922">
        <f t="shared" si="285"/>
        <v>16</v>
      </c>
      <c r="P5922" s="10"/>
      <c r="Q5922" s="10"/>
    </row>
    <row r="5923" spans="1:17" x14ac:dyDescent="0.25">
      <c r="A5923">
        <f t="shared" si="286"/>
        <v>0</v>
      </c>
      <c r="B5923">
        <v>2007</v>
      </c>
      <c r="C5923" t="s">
        <v>12949</v>
      </c>
      <c r="D5923" t="s">
        <v>1677</v>
      </c>
      <c r="E5923" t="s">
        <v>12950</v>
      </c>
      <c r="F5923">
        <v>3</v>
      </c>
      <c r="G5923">
        <v>2</v>
      </c>
      <c r="H5923">
        <f t="shared" si="285"/>
        <v>4</v>
      </c>
      <c r="P5923" s="10"/>
      <c r="Q5923" s="10"/>
    </row>
    <row r="5924" spans="1:17" x14ac:dyDescent="0.25">
      <c r="A5924">
        <f t="shared" si="286"/>
        <v>0</v>
      </c>
      <c r="B5924">
        <v>2007</v>
      </c>
      <c r="C5924" t="s">
        <v>12951</v>
      </c>
      <c r="D5924" t="s">
        <v>1855</v>
      </c>
      <c r="E5924" t="s">
        <v>12952</v>
      </c>
      <c r="F5924">
        <v>3</v>
      </c>
      <c r="G5924">
        <v>4</v>
      </c>
      <c r="H5924">
        <f t="shared" si="285"/>
        <v>16</v>
      </c>
      <c r="P5924" s="10"/>
      <c r="Q5924" s="10"/>
    </row>
    <row r="5925" spans="1:17" x14ac:dyDescent="0.25">
      <c r="A5925">
        <f t="shared" si="286"/>
        <v>0</v>
      </c>
      <c r="B5925">
        <v>2007</v>
      </c>
      <c r="C5925" t="s">
        <v>12953</v>
      </c>
      <c r="D5925" t="s">
        <v>2879</v>
      </c>
      <c r="E5925" t="s">
        <v>12954</v>
      </c>
      <c r="F5925">
        <v>3</v>
      </c>
      <c r="G5925">
        <v>4</v>
      </c>
      <c r="H5925">
        <f t="shared" si="285"/>
        <v>16</v>
      </c>
      <c r="P5925" s="10"/>
      <c r="Q5925" s="10"/>
    </row>
    <row r="5926" spans="1:17" x14ac:dyDescent="0.25">
      <c r="A5926">
        <f t="shared" si="286"/>
        <v>0</v>
      </c>
      <c r="B5926">
        <v>2007</v>
      </c>
      <c r="C5926" t="s">
        <v>12955</v>
      </c>
      <c r="D5926" t="s">
        <v>458</v>
      </c>
      <c r="E5926" t="s">
        <v>12956</v>
      </c>
      <c r="F5926">
        <v>3</v>
      </c>
      <c r="G5926">
        <v>3</v>
      </c>
      <c r="H5926">
        <f t="shared" si="285"/>
        <v>9</v>
      </c>
      <c r="P5926" s="10"/>
      <c r="Q5926" s="10"/>
    </row>
    <row r="5927" spans="1:17" x14ac:dyDescent="0.25">
      <c r="A5927">
        <f t="shared" si="286"/>
        <v>0</v>
      </c>
      <c r="B5927">
        <v>2007</v>
      </c>
      <c r="C5927" t="s">
        <v>12957</v>
      </c>
      <c r="D5927" t="s">
        <v>901</v>
      </c>
      <c r="E5927" t="s">
        <v>12958</v>
      </c>
      <c r="F5927">
        <v>3</v>
      </c>
      <c r="G5927">
        <v>4</v>
      </c>
      <c r="H5927">
        <f t="shared" si="285"/>
        <v>16</v>
      </c>
      <c r="P5927" s="10"/>
      <c r="Q5927" s="10"/>
    </row>
    <row r="5928" spans="1:17" x14ac:dyDescent="0.25">
      <c r="A5928">
        <f t="shared" si="286"/>
        <v>0</v>
      </c>
      <c r="B5928">
        <v>2007</v>
      </c>
      <c r="C5928" t="s">
        <v>12959</v>
      </c>
      <c r="D5928" t="s">
        <v>4409</v>
      </c>
      <c r="E5928" t="s">
        <v>12960</v>
      </c>
      <c r="F5928">
        <v>3</v>
      </c>
      <c r="G5928">
        <v>4</v>
      </c>
      <c r="H5928">
        <f t="shared" si="285"/>
        <v>16</v>
      </c>
      <c r="P5928" s="10"/>
      <c r="Q5928" s="10"/>
    </row>
    <row r="5929" spans="1:17" x14ac:dyDescent="0.25">
      <c r="A5929">
        <f t="shared" si="286"/>
        <v>0</v>
      </c>
      <c r="B5929">
        <v>2007</v>
      </c>
      <c r="C5929" t="s">
        <v>12961</v>
      </c>
      <c r="D5929" t="s">
        <v>431</v>
      </c>
      <c r="E5929" t="s">
        <v>12962</v>
      </c>
      <c r="F5929">
        <v>3</v>
      </c>
      <c r="G5929">
        <v>4</v>
      </c>
      <c r="H5929">
        <f t="shared" si="285"/>
        <v>16</v>
      </c>
      <c r="P5929" s="10"/>
      <c r="Q5929" s="10"/>
    </row>
    <row r="5930" spans="1:17" x14ac:dyDescent="0.25">
      <c r="A5930">
        <f t="shared" si="286"/>
        <v>0</v>
      </c>
      <c r="B5930">
        <v>2007</v>
      </c>
      <c r="C5930" t="s">
        <v>12963</v>
      </c>
      <c r="D5930" t="s">
        <v>10667</v>
      </c>
      <c r="E5930" t="s">
        <v>12964</v>
      </c>
      <c r="F5930">
        <v>2</v>
      </c>
      <c r="G5930">
        <v>4</v>
      </c>
      <c r="H5930">
        <f t="shared" si="285"/>
        <v>16</v>
      </c>
      <c r="P5930" s="10"/>
      <c r="Q5930" s="10"/>
    </row>
    <row r="5931" spans="1:17" x14ac:dyDescent="0.25">
      <c r="A5931">
        <f t="shared" si="286"/>
        <v>0</v>
      </c>
      <c r="B5931">
        <v>2007</v>
      </c>
      <c r="C5931" t="s">
        <v>12965</v>
      </c>
      <c r="D5931" t="s">
        <v>1222</v>
      </c>
      <c r="E5931" t="s">
        <v>12966</v>
      </c>
      <c r="F5931">
        <v>2</v>
      </c>
      <c r="G5931">
        <v>4</v>
      </c>
      <c r="H5931">
        <f t="shared" si="285"/>
        <v>16</v>
      </c>
      <c r="P5931" s="10"/>
      <c r="Q5931" s="10"/>
    </row>
    <row r="5932" spans="1:17" x14ac:dyDescent="0.25">
      <c r="A5932">
        <f t="shared" si="286"/>
        <v>0</v>
      </c>
      <c r="B5932">
        <v>2007</v>
      </c>
      <c r="C5932" t="s">
        <v>12967</v>
      </c>
      <c r="D5932" t="s">
        <v>12705</v>
      </c>
      <c r="E5932" t="s">
        <v>12968</v>
      </c>
      <c r="F5932">
        <v>2</v>
      </c>
      <c r="G5932">
        <v>4</v>
      </c>
      <c r="H5932">
        <f t="shared" si="285"/>
        <v>16</v>
      </c>
      <c r="P5932" s="10"/>
      <c r="Q5932" s="10"/>
    </row>
    <row r="5933" spans="1:17" x14ac:dyDescent="0.25">
      <c r="A5933">
        <f t="shared" si="286"/>
        <v>0</v>
      </c>
      <c r="B5933">
        <v>2007</v>
      </c>
      <c r="C5933" t="s">
        <v>12969</v>
      </c>
      <c r="D5933" t="s">
        <v>12970</v>
      </c>
      <c r="E5933" t="s">
        <v>12971</v>
      </c>
      <c r="F5933">
        <v>2</v>
      </c>
      <c r="G5933">
        <v>4</v>
      </c>
      <c r="H5933">
        <f t="shared" si="285"/>
        <v>16</v>
      </c>
      <c r="P5933" s="10"/>
      <c r="Q5933" s="10"/>
    </row>
    <row r="5934" spans="1:17" x14ac:dyDescent="0.25">
      <c r="A5934">
        <f t="shared" si="286"/>
        <v>0</v>
      </c>
      <c r="B5934">
        <v>2007</v>
      </c>
      <c r="C5934" t="s">
        <v>12972</v>
      </c>
      <c r="D5934" t="s">
        <v>6642</v>
      </c>
      <c r="E5934" t="s">
        <v>12973</v>
      </c>
      <c r="F5934">
        <v>2</v>
      </c>
      <c r="G5934">
        <v>4</v>
      </c>
      <c r="H5934">
        <f t="shared" si="285"/>
        <v>16</v>
      </c>
      <c r="P5934" s="10"/>
      <c r="Q5934" s="10"/>
    </row>
    <row r="5935" spans="1:17" x14ac:dyDescent="0.25">
      <c r="A5935">
        <f t="shared" si="286"/>
        <v>0</v>
      </c>
      <c r="B5935">
        <v>2007</v>
      </c>
      <c r="C5935" t="s">
        <v>12974</v>
      </c>
      <c r="D5935" t="s">
        <v>1993</v>
      </c>
      <c r="E5935" t="s">
        <v>12975</v>
      </c>
      <c r="F5935">
        <v>2</v>
      </c>
      <c r="G5935">
        <v>4</v>
      </c>
      <c r="H5935">
        <f t="shared" si="285"/>
        <v>16</v>
      </c>
      <c r="P5935" s="10"/>
      <c r="Q5935" s="10"/>
    </row>
    <row r="5936" spans="1:17" x14ac:dyDescent="0.25">
      <c r="A5936">
        <f t="shared" si="286"/>
        <v>0</v>
      </c>
      <c r="B5936">
        <v>2007</v>
      </c>
      <c r="C5936" t="s">
        <v>12976</v>
      </c>
      <c r="D5936" t="s">
        <v>324</v>
      </c>
      <c r="E5936" t="s">
        <v>12977</v>
      </c>
      <c r="F5936">
        <v>4</v>
      </c>
      <c r="G5936">
        <v>4</v>
      </c>
      <c r="H5936">
        <f t="shared" si="285"/>
        <v>16</v>
      </c>
      <c r="P5936" s="10"/>
      <c r="Q5936" s="10"/>
    </row>
    <row r="5937" spans="1:17" x14ac:dyDescent="0.25">
      <c r="A5937">
        <f t="shared" si="286"/>
        <v>0</v>
      </c>
      <c r="B5937">
        <v>2007</v>
      </c>
      <c r="C5937" t="s">
        <v>12978</v>
      </c>
      <c r="D5937" t="s">
        <v>12605</v>
      </c>
      <c r="E5937" t="s">
        <v>12979</v>
      </c>
      <c r="F5937">
        <v>2</v>
      </c>
      <c r="G5937">
        <v>4</v>
      </c>
      <c r="H5937">
        <f t="shared" si="285"/>
        <v>16</v>
      </c>
      <c r="P5937" s="10"/>
      <c r="Q5937" s="10"/>
    </row>
    <row r="5938" spans="1:17" x14ac:dyDescent="0.25">
      <c r="A5938">
        <f t="shared" si="286"/>
        <v>0</v>
      </c>
      <c r="B5938">
        <v>2007</v>
      </c>
      <c r="C5938" t="s">
        <v>12980</v>
      </c>
      <c r="D5938" t="s">
        <v>12981</v>
      </c>
      <c r="E5938" t="s">
        <v>12982</v>
      </c>
      <c r="F5938">
        <v>2</v>
      </c>
      <c r="G5938">
        <v>4</v>
      </c>
      <c r="H5938">
        <f t="shared" si="285"/>
        <v>16</v>
      </c>
      <c r="P5938" s="10"/>
      <c r="Q5938" s="10"/>
    </row>
    <row r="5939" spans="1:17" x14ac:dyDescent="0.25">
      <c r="A5939">
        <f t="shared" si="286"/>
        <v>0</v>
      </c>
      <c r="B5939">
        <v>2007</v>
      </c>
      <c r="C5939" t="s">
        <v>12983</v>
      </c>
      <c r="D5939" t="s">
        <v>2650</v>
      </c>
      <c r="E5939" t="s">
        <v>12984</v>
      </c>
      <c r="F5939">
        <v>2</v>
      </c>
      <c r="G5939">
        <v>4</v>
      </c>
      <c r="H5939">
        <f t="shared" si="285"/>
        <v>16</v>
      </c>
      <c r="P5939" s="10"/>
      <c r="Q5939" s="10"/>
    </row>
    <row r="5940" spans="1:17" x14ac:dyDescent="0.25">
      <c r="A5940">
        <f t="shared" si="286"/>
        <v>0</v>
      </c>
      <c r="B5940">
        <v>2007</v>
      </c>
      <c r="C5940" t="s">
        <v>12985</v>
      </c>
      <c r="D5940" t="s">
        <v>558</v>
      </c>
      <c r="E5940" t="s">
        <v>12986</v>
      </c>
      <c r="F5940">
        <v>5</v>
      </c>
      <c r="G5940">
        <v>4</v>
      </c>
      <c r="H5940">
        <f t="shared" ref="H5940:H6003" si="287">G5940^2</f>
        <v>16</v>
      </c>
      <c r="P5940" s="10"/>
      <c r="Q5940" s="10"/>
    </row>
    <row r="5941" spans="1:17" x14ac:dyDescent="0.25">
      <c r="A5941">
        <f t="shared" ref="A5941:A6004" si="288">IF(C5941=C5940,1,0)</f>
        <v>0</v>
      </c>
      <c r="B5941">
        <v>2007</v>
      </c>
      <c r="C5941" t="s">
        <v>12987</v>
      </c>
      <c r="D5941" t="s">
        <v>768</v>
      </c>
      <c r="E5941" t="s">
        <v>12988</v>
      </c>
      <c r="F5941">
        <v>5</v>
      </c>
      <c r="G5941">
        <v>4</v>
      </c>
      <c r="H5941">
        <f t="shared" si="287"/>
        <v>16</v>
      </c>
      <c r="P5941" s="10"/>
      <c r="Q5941" s="10"/>
    </row>
    <row r="5942" spans="1:17" x14ac:dyDescent="0.25">
      <c r="A5942">
        <f t="shared" si="288"/>
        <v>0</v>
      </c>
      <c r="B5942">
        <v>2007</v>
      </c>
      <c r="C5942" t="s">
        <v>12989</v>
      </c>
      <c r="D5942" t="s">
        <v>1222</v>
      </c>
      <c r="E5942" t="s">
        <v>12990</v>
      </c>
      <c r="F5942">
        <v>2</v>
      </c>
      <c r="G5942">
        <v>4</v>
      </c>
      <c r="H5942">
        <f t="shared" si="287"/>
        <v>16</v>
      </c>
      <c r="P5942" s="10"/>
      <c r="Q5942" s="10"/>
    </row>
    <row r="5943" spans="1:17" x14ac:dyDescent="0.25">
      <c r="A5943">
        <f t="shared" si="288"/>
        <v>0</v>
      </c>
      <c r="B5943">
        <v>2007</v>
      </c>
      <c r="C5943" t="s">
        <v>12991</v>
      </c>
      <c r="D5943" t="s">
        <v>12992</v>
      </c>
      <c r="E5943" t="s">
        <v>12993</v>
      </c>
      <c r="F5943">
        <v>2</v>
      </c>
      <c r="G5943">
        <v>4</v>
      </c>
      <c r="H5943">
        <f t="shared" si="287"/>
        <v>16</v>
      </c>
      <c r="P5943" s="10"/>
      <c r="Q5943" s="10"/>
    </row>
    <row r="5944" spans="1:17" x14ac:dyDescent="0.25">
      <c r="A5944">
        <f t="shared" si="288"/>
        <v>0</v>
      </c>
      <c r="B5944">
        <v>2007</v>
      </c>
      <c r="C5944" t="s">
        <v>12994</v>
      </c>
      <c r="D5944" t="s">
        <v>1764</v>
      </c>
      <c r="E5944" t="s">
        <v>12995</v>
      </c>
      <c r="F5944">
        <v>2</v>
      </c>
      <c r="G5944">
        <v>4</v>
      </c>
      <c r="H5944">
        <f t="shared" si="287"/>
        <v>16</v>
      </c>
      <c r="P5944" s="10"/>
      <c r="Q5944" s="10"/>
    </row>
    <row r="5945" spans="1:17" x14ac:dyDescent="0.25">
      <c r="A5945">
        <f t="shared" si="288"/>
        <v>0</v>
      </c>
      <c r="B5945">
        <v>2007</v>
      </c>
      <c r="C5945" t="s">
        <v>12996</v>
      </c>
      <c r="D5945" t="s">
        <v>2300</v>
      </c>
      <c r="E5945" t="s">
        <v>12997</v>
      </c>
      <c r="F5945">
        <v>2</v>
      </c>
      <c r="G5945">
        <v>4</v>
      </c>
      <c r="H5945">
        <f t="shared" si="287"/>
        <v>16</v>
      </c>
      <c r="P5945" s="10"/>
      <c r="Q5945" s="10"/>
    </row>
    <row r="5946" spans="1:17" x14ac:dyDescent="0.25">
      <c r="A5946">
        <f t="shared" si="288"/>
        <v>0</v>
      </c>
      <c r="B5946">
        <v>2007</v>
      </c>
      <c r="C5946" t="s">
        <v>12998</v>
      </c>
      <c r="D5946" t="s">
        <v>1465</v>
      </c>
      <c r="E5946" t="s">
        <v>12999</v>
      </c>
      <c r="F5946">
        <v>2</v>
      </c>
      <c r="G5946">
        <v>4</v>
      </c>
      <c r="H5946">
        <f t="shared" si="287"/>
        <v>16</v>
      </c>
      <c r="P5946" s="10"/>
      <c r="Q5946" s="10"/>
    </row>
    <row r="5947" spans="1:17" x14ac:dyDescent="0.25">
      <c r="A5947">
        <f t="shared" si="288"/>
        <v>0</v>
      </c>
      <c r="B5947">
        <v>2007</v>
      </c>
      <c r="C5947" t="s">
        <v>13000</v>
      </c>
      <c r="D5947" t="s">
        <v>13001</v>
      </c>
      <c r="E5947" t="s">
        <v>13002</v>
      </c>
      <c r="F5947">
        <v>2</v>
      </c>
      <c r="G5947">
        <v>2</v>
      </c>
      <c r="H5947">
        <f t="shared" si="287"/>
        <v>4</v>
      </c>
      <c r="P5947" s="10"/>
      <c r="Q5947" s="10"/>
    </row>
    <row r="5948" spans="1:17" x14ac:dyDescent="0.25">
      <c r="A5948">
        <f t="shared" si="288"/>
        <v>0</v>
      </c>
      <c r="B5948">
        <v>2007</v>
      </c>
      <c r="C5948" t="s">
        <v>13003</v>
      </c>
      <c r="D5948" t="s">
        <v>1598</v>
      </c>
      <c r="E5948" t="s">
        <v>13004</v>
      </c>
      <c r="F5948">
        <v>2</v>
      </c>
      <c r="G5948">
        <v>4</v>
      </c>
      <c r="H5948">
        <f t="shared" si="287"/>
        <v>16</v>
      </c>
      <c r="P5948" s="10"/>
      <c r="Q5948" s="10"/>
    </row>
    <row r="5949" spans="1:17" x14ac:dyDescent="0.25">
      <c r="A5949">
        <f t="shared" si="288"/>
        <v>0</v>
      </c>
      <c r="B5949">
        <v>2007</v>
      </c>
      <c r="C5949" t="s">
        <v>13005</v>
      </c>
      <c r="D5949" t="s">
        <v>683</v>
      </c>
      <c r="E5949" t="s">
        <v>13006</v>
      </c>
      <c r="F5949">
        <v>5</v>
      </c>
      <c r="G5949">
        <v>4</v>
      </c>
      <c r="H5949">
        <f t="shared" si="287"/>
        <v>16</v>
      </c>
      <c r="P5949" s="10"/>
      <c r="Q5949" s="10"/>
    </row>
    <row r="5950" spans="1:17" x14ac:dyDescent="0.25">
      <c r="A5950">
        <f t="shared" si="288"/>
        <v>0</v>
      </c>
      <c r="B5950">
        <v>2007</v>
      </c>
      <c r="C5950" t="s">
        <v>13007</v>
      </c>
      <c r="D5950" t="s">
        <v>754</v>
      </c>
      <c r="E5950" t="s">
        <v>13008</v>
      </c>
      <c r="F5950">
        <v>3</v>
      </c>
      <c r="G5950">
        <v>4</v>
      </c>
      <c r="H5950">
        <f t="shared" si="287"/>
        <v>16</v>
      </c>
      <c r="P5950" s="10"/>
      <c r="Q5950" s="10"/>
    </row>
    <row r="5951" spans="1:17" x14ac:dyDescent="0.25">
      <c r="A5951">
        <f t="shared" si="288"/>
        <v>0</v>
      </c>
      <c r="B5951">
        <v>2007</v>
      </c>
      <c r="C5951" t="s">
        <v>13009</v>
      </c>
      <c r="D5951" t="s">
        <v>960</v>
      </c>
      <c r="E5951" t="s">
        <v>13010</v>
      </c>
      <c r="F5951">
        <v>5</v>
      </c>
      <c r="G5951">
        <v>4</v>
      </c>
      <c r="H5951">
        <f t="shared" si="287"/>
        <v>16</v>
      </c>
      <c r="P5951" s="10"/>
      <c r="Q5951" s="10"/>
    </row>
    <row r="5952" spans="1:17" x14ac:dyDescent="0.25">
      <c r="A5952">
        <f t="shared" si="288"/>
        <v>0</v>
      </c>
      <c r="B5952">
        <v>2007</v>
      </c>
      <c r="C5952" t="s">
        <v>13011</v>
      </c>
      <c r="D5952" t="s">
        <v>11707</v>
      </c>
      <c r="E5952" t="s">
        <v>13012</v>
      </c>
      <c r="F5952">
        <v>4</v>
      </c>
      <c r="G5952">
        <v>4</v>
      </c>
      <c r="H5952">
        <f t="shared" si="287"/>
        <v>16</v>
      </c>
      <c r="P5952" s="10"/>
      <c r="Q5952" s="10"/>
    </row>
    <row r="5953" spans="1:17" x14ac:dyDescent="0.25">
      <c r="A5953">
        <f t="shared" si="288"/>
        <v>0</v>
      </c>
      <c r="B5953">
        <v>2007</v>
      </c>
      <c r="C5953" t="s">
        <v>13013</v>
      </c>
      <c r="D5953" t="s">
        <v>7715</v>
      </c>
      <c r="E5953" t="s">
        <v>13014</v>
      </c>
      <c r="F5953">
        <v>4</v>
      </c>
      <c r="G5953">
        <v>4</v>
      </c>
      <c r="H5953">
        <f t="shared" si="287"/>
        <v>16</v>
      </c>
      <c r="P5953" s="10"/>
      <c r="Q5953" s="10"/>
    </row>
    <row r="5954" spans="1:17" x14ac:dyDescent="0.25">
      <c r="A5954">
        <f t="shared" si="288"/>
        <v>0</v>
      </c>
      <c r="B5954">
        <v>2007</v>
      </c>
      <c r="C5954" t="s">
        <v>13015</v>
      </c>
      <c r="D5954" t="s">
        <v>13016</v>
      </c>
      <c r="E5954" t="s">
        <v>13017</v>
      </c>
      <c r="F5954">
        <v>3</v>
      </c>
      <c r="G5954">
        <v>3</v>
      </c>
      <c r="H5954">
        <f t="shared" si="287"/>
        <v>9</v>
      </c>
      <c r="P5954" s="10"/>
      <c r="Q5954" s="10"/>
    </row>
    <row r="5955" spans="1:17" x14ac:dyDescent="0.25">
      <c r="A5955">
        <f t="shared" si="288"/>
        <v>0</v>
      </c>
      <c r="B5955">
        <v>2007</v>
      </c>
      <c r="C5955" t="s">
        <v>13018</v>
      </c>
      <c r="D5955" t="s">
        <v>330</v>
      </c>
      <c r="E5955" t="s">
        <v>13019</v>
      </c>
      <c r="F5955">
        <v>4</v>
      </c>
      <c r="G5955">
        <v>4</v>
      </c>
      <c r="H5955">
        <f t="shared" si="287"/>
        <v>16</v>
      </c>
      <c r="P5955" s="10"/>
      <c r="Q5955" s="10"/>
    </row>
    <row r="5956" spans="1:17" x14ac:dyDescent="0.25">
      <c r="A5956">
        <f t="shared" si="288"/>
        <v>0</v>
      </c>
      <c r="B5956">
        <v>2007</v>
      </c>
      <c r="C5956" t="s">
        <v>13020</v>
      </c>
      <c r="D5956" t="s">
        <v>13021</v>
      </c>
      <c r="E5956" t="s">
        <v>13022</v>
      </c>
      <c r="F5956">
        <v>3</v>
      </c>
      <c r="G5956">
        <v>4</v>
      </c>
      <c r="H5956">
        <f t="shared" si="287"/>
        <v>16</v>
      </c>
      <c r="P5956" s="10"/>
      <c r="Q5956" s="10"/>
    </row>
    <row r="5957" spans="1:17" x14ac:dyDescent="0.25">
      <c r="A5957">
        <f t="shared" si="288"/>
        <v>0</v>
      </c>
      <c r="B5957">
        <v>2007</v>
      </c>
      <c r="C5957" t="s">
        <v>13023</v>
      </c>
      <c r="D5957" t="s">
        <v>2965</v>
      </c>
      <c r="E5957" t="s">
        <v>13024</v>
      </c>
      <c r="F5957">
        <v>2</v>
      </c>
      <c r="G5957">
        <v>4</v>
      </c>
      <c r="H5957">
        <f t="shared" si="287"/>
        <v>16</v>
      </c>
      <c r="P5957" s="10"/>
      <c r="Q5957" s="10"/>
    </row>
    <row r="5958" spans="1:17" x14ac:dyDescent="0.25">
      <c r="A5958">
        <f t="shared" si="288"/>
        <v>0</v>
      </c>
      <c r="B5958">
        <v>2007</v>
      </c>
      <c r="C5958" t="s">
        <v>13025</v>
      </c>
      <c r="D5958" t="s">
        <v>12022</v>
      </c>
      <c r="E5958" t="s">
        <v>13026</v>
      </c>
      <c r="F5958">
        <v>3</v>
      </c>
      <c r="G5958">
        <v>3</v>
      </c>
      <c r="H5958">
        <f t="shared" si="287"/>
        <v>9</v>
      </c>
      <c r="P5958" s="10"/>
      <c r="Q5958" s="10"/>
    </row>
    <row r="5959" spans="1:17" x14ac:dyDescent="0.25">
      <c r="A5959">
        <f t="shared" si="288"/>
        <v>0</v>
      </c>
      <c r="B5959">
        <v>2007</v>
      </c>
      <c r="C5959" t="s">
        <v>13027</v>
      </c>
      <c r="D5959" t="s">
        <v>815</v>
      </c>
      <c r="E5959" t="s">
        <v>13028</v>
      </c>
      <c r="F5959">
        <v>4</v>
      </c>
      <c r="G5959">
        <v>3</v>
      </c>
      <c r="H5959">
        <f t="shared" si="287"/>
        <v>9</v>
      </c>
      <c r="P5959" s="10"/>
      <c r="Q5959" s="10"/>
    </row>
    <row r="5960" spans="1:17" x14ac:dyDescent="0.25">
      <c r="A5960">
        <f t="shared" si="288"/>
        <v>0</v>
      </c>
      <c r="B5960">
        <v>2007</v>
      </c>
      <c r="C5960" t="s">
        <v>13029</v>
      </c>
      <c r="D5960" t="s">
        <v>315</v>
      </c>
      <c r="E5960" t="s">
        <v>13030</v>
      </c>
      <c r="F5960">
        <v>2</v>
      </c>
      <c r="G5960">
        <v>3</v>
      </c>
      <c r="H5960">
        <f t="shared" si="287"/>
        <v>9</v>
      </c>
      <c r="P5960" s="10"/>
      <c r="Q5960" s="10"/>
    </row>
    <row r="5961" spans="1:17" x14ac:dyDescent="0.25">
      <c r="A5961">
        <f t="shared" si="288"/>
        <v>0</v>
      </c>
      <c r="B5961">
        <v>2007</v>
      </c>
      <c r="C5961" t="s">
        <v>13031</v>
      </c>
      <c r="D5961" t="s">
        <v>8826</v>
      </c>
      <c r="E5961" t="s">
        <v>13032</v>
      </c>
      <c r="F5961">
        <v>2</v>
      </c>
      <c r="G5961">
        <v>4</v>
      </c>
      <c r="H5961">
        <f t="shared" si="287"/>
        <v>16</v>
      </c>
      <c r="P5961" s="10"/>
      <c r="Q5961" s="10"/>
    </row>
    <row r="5962" spans="1:17" x14ac:dyDescent="0.25">
      <c r="A5962">
        <f t="shared" si="288"/>
        <v>0</v>
      </c>
      <c r="B5962">
        <v>2007</v>
      </c>
      <c r="C5962" t="s">
        <v>13033</v>
      </c>
      <c r="D5962" t="s">
        <v>4232</v>
      </c>
      <c r="E5962" t="s">
        <v>13034</v>
      </c>
      <c r="F5962">
        <v>5</v>
      </c>
      <c r="G5962">
        <v>3</v>
      </c>
      <c r="H5962">
        <f t="shared" si="287"/>
        <v>9</v>
      </c>
      <c r="P5962" s="10"/>
      <c r="Q5962" s="10"/>
    </row>
    <row r="5963" spans="1:17" x14ac:dyDescent="0.25">
      <c r="A5963">
        <f t="shared" si="288"/>
        <v>0</v>
      </c>
      <c r="B5963">
        <v>2007</v>
      </c>
      <c r="C5963" t="s">
        <v>13035</v>
      </c>
      <c r="D5963" t="s">
        <v>8596</v>
      </c>
      <c r="E5963" t="s">
        <v>13036</v>
      </c>
      <c r="F5963">
        <v>2</v>
      </c>
      <c r="G5963">
        <v>4</v>
      </c>
      <c r="H5963">
        <f t="shared" si="287"/>
        <v>16</v>
      </c>
      <c r="P5963" s="10"/>
      <c r="Q5963" s="10"/>
    </row>
    <row r="5964" spans="1:17" x14ac:dyDescent="0.25">
      <c r="A5964">
        <f t="shared" si="288"/>
        <v>0</v>
      </c>
      <c r="B5964">
        <v>2007</v>
      </c>
      <c r="C5964" t="s">
        <v>13037</v>
      </c>
      <c r="D5964" t="s">
        <v>2462</v>
      </c>
      <c r="E5964" t="s">
        <v>13038</v>
      </c>
      <c r="F5964">
        <v>2</v>
      </c>
      <c r="G5964">
        <v>4</v>
      </c>
      <c r="H5964">
        <f t="shared" si="287"/>
        <v>16</v>
      </c>
      <c r="P5964" s="10"/>
      <c r="Q5964" s="10"/>
    </row>
    <row r="5965" spans="1:17" x14ac:dyDescent="0.25">
      <c r="A5965">
        <f t="shared" si="288"/>
        <v>0</v>
      </c>
      <c r="B5965">
        <v>2007</v>
      </c>
      <c r="C5965" t="s">
        <v>13039</v>
      </c>
      <c r="D5965" t="s">
        <v>1138</v>
      </c>
      <c r="E5965" t="s">
        <v>13040</v>
      </c>
      <c r="F5965">
        <v>3</v>
      </c>
      <c r="G5965">
        <v>2</v>
      </c>
      <c r="H5965">
        <f t="shared" si="287"/>
        <v>4</v>
      </c>
      <c r="P5965" s="10"/>
      <c r="Q5965" s="10"/>
    </row>
    <row r="5966" spans="1:17" x14ac:dyDescent="0.25">
      <c r="A5966">
        <f t="shared" si="288"/>
        <v>0</v>
      </c>
      <c r="B5966">
        <v>2007</v>
      </c>
      <c r="C5966" t="s">
        <v>13041</v>
      </c>
      <c r="D5966" t="s">
        <v>511</v>
      </c>
      <c r="E5966" t="s">
        <v>13042</v>
      </c>
      <c r="F5966">
        <v>2</v>
      </c>
      <c r="G5966">
        <v>4</v>
      </c>
      <c r="H5966">
        <f t="shared" si="287"/>
        <v>16</v>
      </c>
      <c r="P5966" s="10"/>
      <c r="Q5966" s="10"/>
    </row>
    <row r="5967" spans="1:17" x14ac:dyDescent="0.25">
      <c r="A5967">
        <f t="shared" si="288"/>
        <v>0</v>
      </c>
      <c r="B5967">
        <v>2007</v>
      </c>
      <c r="C5967" t="s">
        <v>13043</v>
      </c>
      <c r="D5967" t="s">
        <v>631</v>
      </c>
      <c r="E5967" t="s">
        <v>13044</v>
      </c>
      <c r="F5967">
        <v>2</v>
      </c>
      <c r="G5967">
        <v>4</v>
      </c>
      <c r="H5967">
        <f t="shared" si="287"/>
        <v>16</v>
      </c>
      <c r="P5967" s="10"/>
      <c r="Q5967" s="10"/>
    </row>
    <row r="5968" spans="1:17" x14ac:dyDescent="0.25">
      <c r="A5968">
        <f t="shared" si="288"/>
        <v>0</v>
      </c>
      <c r="B5968">
        <v>2007</v>
      </c>
      <c r="C5968" t="s">
        <v>13045</v>
      </c>
      <c r="D5968" t="s">
        <v>312</v>
      </c>
      <c r="E5968" t="s">
        <v>13046</v>
      </c>
      <c r="F5968">
        <v>4</v>
      </c>
      <c r="G5968">
        <v>4</v>
      </c>
      <c r="H5968">
        <f t="shared" si="287"/>
        <v>16</v>
      </c>
      <c r="P5968" s="10"/>
      <c r="Q5968" s="10"/>
    </row>
    <row r="5969" spans="1:17" x14ac:dyDescent="0.25">
      <c r="A5969">
        <f t="shared" si="288"/>
        <v>0</v>
      </c>
      <c r="B5969">
        <v>2007</v>
      </c>
      <c r="C5969" t="s">
        <v>13047</v>
      </c>
      <c r="D5969" t="s">
        <v>2462</v>
      </c>
      <c r="E5969" t="s">
        <v>13048</v>
      </c>
      <c r="F5969">
        <v>2</v>
      </c>
      <c r="G5969">
        <v>3</v>
      </c>
      <c r="H5969">
        <f t="shared" si="287"/>
        <v>9</v>
      </c>
      <c r="P5969" s="10"/>
      <c r="Q5969" s="10"/>
    </row>
    <row r="5970" spans="1:17" x14ac:dyDescent="0.25">
      <c r="A5970">
        <f t="shared" si="288"/>
        <v>0</v>
      </c>
      <c r="B5970">
        <v>2007</v>
      </c>
      <c r="C5970" t="s">
        <v>13049</v>
      </c>
      <c r="D5970" t="s">
        <v>4281</v>
      </c>
      <c r="E5970" t="s">
        <v>13050</v>
      </c>
      <c r="F5970">
        <v>4</v>
      </c>
      <c r="G5970">
        <v>4</v>
      </c>
      <c r="H5970">
        <f t="shared" si="287"/>
        <v>16</v>
      </c>
      <c r="P5970" s="10"/>
      <c r="Q5970" s="10"/>
    </row>
    <row r="5971" spans="1:17" x14ac:dyDescent="0.25">
      <c r="A5971">
        <f t="shared" si="288"/>
        <v>0</v>
      </c>
      <c r="B5971">
        <v>2007</v>
      </c>
      <c r="C5971" t="s">
        <v>13051</v>
      </c>
      <c r="D5971" t="s">
        <v>364</v>
      </c>
      <c r="E5971" t="s">
        <v>13052</v>
      </c>
      <c r="F5971">
        <v>4</v>
      </c>
      <c r="G5971">
        <v>2</v>
      </c>
      <c r="H5971">
        <f t="shared" si="287"/>
        <v>4</v>
      </c>
      <c r="P5971" s="10"/>
      <c r="Q5971" s="10"/>
    </row>
    <row r="5972" spans="1:17" x14ac:dyDescent="0.25">
      <c r="A5972">
        <f t="shared" si="288"/>
        <v>0</v>
      </c>
      <c r="B5972">
        <v>2007</v>
      </c>
      <c r="C5972" t="s">
        <v>13053</v>
      </c>
      <c r="D5972" t="s">
        <v>3076</v>
      </c>
      <c r="E5972" t="s">
        <v>13054</v>
      </c>
      <c r="F5972">
        <v>3</v>
      </c>
      <c r="G5972">
        <v>4</v>
      </c>
      <c r="H5972">
        <f t="shared" si="287"/>
        <v>16</v>
      </c>
      <c r="P5972" s="10"/>
      <c r="Q5972" s="10"/>
    </row>
    <row r="5973" spans="1:17" x14ac:dyDescent="0.25">
      <c r="A5973">
        <f t="shared" si="288"/>
        <v>0</v>
      </c>
      <c r="B5973">
        <v>2007</v>
      </c>
      <c r="C5973" t="s">
        <v>13055</v>
      </c>
      <c r="D5973" t="s">
        <v>13056</v>
      </c>
      <c r="E5973" t="s">
        <v>13057</v>
      </c>
      <c r="F5973">
        <v>4</v>
      </c>
      <c r="G5973">
        <v>4</v>
      </c>
      <c r="H5973">
        <f t="shared" si="287"/>
        <v>16</v>
      </c>
      <c r="P5973" s="10"/>
      <c r="Q5973" s="10"/>
    </row>
    <row r="5974" spans="1:17" x14ac:dyDescent="0.25">
      <c r="A5974">
        <f t="shared" si="288"/>
        <v>0</v>
      </c>
      <c r="B5974">
        <v>2007</v>
      </c>
      <c r="C5974" t="s">
        <v>13058</v>
      </c>
      <c r="D5974" t="s">
        <v>1622</v>
      </c>
      <c r="E5974" t="s">
        <v>13059</v>
      </c>
      <c r="F5974">
        <v>3</v>
      </c>
      <c r="G5974">
        <v>3</v>
      </c>
      <c r="H5974">
        <f t="shared" si="287"/>
        <v>9</v>
      </c>
      <c r="P5974" s="10"/>
      <c r="Q5974" s="10"/>
    </row>
    <row r="5975" spans="1:17" x14ac:dyDescent="0.25">
      <c r="A5975">
        <f t="shared" si="288"/>
        <v>0</v>
      </c>
      <c r="B5975">
        <v>2007</v>
      </c>
      <c r="C5975" t="s">
        <v>13060</v>
      </c>
      <c r="D5975" t="s">
        <v>13061</v>
      </c>
      <c r="E5975" t="s">
        <v>13062</v>
      </c>
      <c r="F5975">
        <v>5</v>
      </c>
      <c r="G5975">
        <v>4</v>
      </c>
      <c r="H5975">
        <f t="shared" si="287"/>
        <v>16</v>
      </c>
      <c r="P5975" s="10"/>
      <c r="Q5975" s="10"/>
    </row>
    <row r="5976" spans="1:17" x14ac:dyDescent="0.25">
      <c r="A5976">
        <f t="shared" si="288"/>
        <v>0</v>
      </c>
      <c r="B5976">
        <v>2007</v>
      </c>
      <c r="C5976" t="s">
        <v>13063</v>
      </c>
      <c r="D5976" t="s">
        <v>683</v>
      </c>
      <c r="E5976" t="s">
        <v>13064</v>
      </c>
      <c r="F5976">
        <v>5</v>
      </c>
      <c r="G5976">
        <v>3</v>
      </c>
      <c r="H5976">
        <f t="shared" si="287"/>
        <v>9</v>
      </c>
      <c r="P5976" s="10"/>
      <c r="Q5976" s="10"/>
    </row>
    <row r="5977" spans="1:17" x14ac:dyDescent="0.25">
      <c r="A5977">
        <f t="shared" si="288"/>
        <v>0</v>
      </c>
      <c r="B5977">
        <v>2007</v>
      </c>
      <c r="C5977" t="s">
        <v>13065</v>
      </c>
      <c r="D5977" t="s">
        <v>4547</v>
      </c>
      <c r="E5977" t="s">
        <v>13066</v>
      </c>
      <c r="F5977">
        <v>5</v>
      </c>
      <c r="G5977">
        <v>4</v>
      </c>
      <c r="H5977">
        <f t="shared" si="287"/>
        <v>16</v>
      </c>
      <c r="P5977" s="10"/>
      <c r="Q5977" s="10"/>
    </row>
    <row r="5978" spans="1:17" x14ac:dyDescent="0.25">
      <c r="A5978">
        <f t="shared" si="288"/>
        <v>0</v>
      </c>
      <c r="B5978">
        <v>2007</v>
      </c>
      <c r="C5978" t="s">
        <v>13067</v>
      </c>
      <c r="D5978" t="s">
        <v>1855</v>
      </c>
      <c r="E5978" t="s">
        <v>13068</v>
      </c>
      <c r="F5978">
        <v>4</v>
      </c>
      <c r="G5978">
        <v>4</v>
      </c>
      <c r="H5978">
        <f t="shared" si="287"/>
        <v>16</v>
      </c>
      <c r="P5978" s="10"/>
      <c r="Q5978" s="10"/>
    </row>
    <row r="5979" spans="1:17" x14ac:dyDescent="0.25">
      <c r="A5979">
        <f t="shared" si="288"/>
        <v>0</v>
      </c>
      <c r="B5979">
        <v>2007</v>
      </c>
      <c r="C5979" t="s">
        <v>13069</v>
      </c>
      <c r="D5979" t="s">
        <v>13070</v>
      </c>
      <c r="E5979" t="s">
        <v>13071</v>
      </c>
      <c r="F5979">
        <v>3</v>
      </c>
      <c r="G5979">
        <v>4</v>
      </c>
      <c r="H5979">
        <f t="shared" si="287"/>
        <v>16</v>
      </c>
      <c r="P5979" s="10"/>
      <c r="Q5979" s="10"/>
    </row>
    <row r="5980" spans="1:17" x14ac:dyDescent="0.25">
      <c r="A5980">
        <f t="shared" si="288"/>
        <v>0</v>
      </c>
      <c r="B5980">
        <v>2007</v>
      </c>
      <c r="C5980" t="s">
        <v>13072</v>
      </c>
      <c r="D5980" t="s">
        <v>10744</v>
      </c>
      <c r="E5980" t="s">
        <v>13073</v>
      </c>
      <c r="F5980">
        <v>2</v>
      </c>
      <c r="G5980">
        <v>4</v>
      </c>
      <c r="H5980">
        <f t="shared" si="287"/>
        <v>16</v>
      </c>
      <c r="P5980" s="10"/>
      <c r="Q5980" s="10"/>
    </row>
    <row r="5981" spans="1:17" x14ac:dyDescent="0.25">
      <c r="A5981">
        <f t="shared" si="288"/>
        <v>0</v>
      </c>
      <c r="B5981">
        <v>2007</v>
      </c>
      <c r="C5981" t="s">
        <v>13074</v>
      </c>
      <c r="D5981" t="s">
        <v>318</v>
      </c>
      <c r="E5981" t="s">
        <v>13075</v>
      </c>
      <c r="F5981">
        <v>5</v>
      </c>
      <c r="G5981">
        <v>4</v>
      </c>
      <c r="H5981">
        <f t="shared" si="287"/>
        <v>16</v>
      </c>
      <c r="P5981" s="10"/>
      <c r="Q5981" s="10"/>
    </row>
    <row r="5982" spans="1:17" x14ac:dyDescent="0.25">
      <c r="A5982">
        <f t="shared" si="288"/>
        <v>0</v>
      </c>
      <c r="B5982">
        <v>2007</v>
      </c>
      <c r="C5982" t="s">
        <v>13076</v>
      </c>
      <c r="D5982" t="s">
        <v>13077</v>
      </c>
      <c r="E5982" t="s">
        <v>13078</v>
      </c>
      <c r="F5982">
        <v>4</v>
      </c>
      <c r="G5982">
        <v>4</v>
      </c>
      <c r="H5982">
        <f t="shared" si="287"/>
        <v>16</v>
      </c>
      <c r="P5982" s="10"/>
      <c r="Q5982" s="10"/>
    </row>
    <row r="5983" spans="1:17" x14ac:dyDescent="0.25">
      <c r="A5983">
        <f t="shared" si="288"/>
        <v>0</v>
      </c>
      <c r="B5983">
        <v>2007</v>
      </c>
      <c r="C5983" t="s">
        <v>13079</v>
      </c>
      <c r="D5983" t="s">
        <v>489</v>
      </c>
      <c r="E5983" t="s">
        <v>13080</v>
      </c>
      <c r="F5983">
        <v>4</v>
      </c>
      <c r="G5983">
        <v>5</v>
      </c>
      <c r="H5983">
        <f t="shared" si="287"/>
        <v>25</v>
      </c>
      <c r="P5983" s="10"/>
      <c r="Q5983" s="10"/>
    </row>
    <row r="5984" spans="1:17" x14ac:dyDescent="0.25">
      <c r="A5984">
        <f t="shared" si="288"/>
        <v>0</v>
      </c>
      <c r="B5984">
        <v>2007</v>
      </c>
      <c r="C5984" t="s">
        <v>13081</v>
      </c>
      <c r="D5984" t="s">
        <v>318</v>
      </c>
      <c r="E5984" t="s">
        <v>13082</v>
      </c>
      <c r="F5984">
        <v>5</v>
      </c>
      <c r="G5984">
        <v>4</v>
      </c>
      <c r="H5984">
        <f t="shared" si="287"/>
        <v>16</v>
      </c>
      <c r="P5984" s="10"/>
      <c r="Q5984" s="10"/>
    </row>
    <row r="5985" spans="1:17" x14ac:dyDescent="0.25">
      <c r="A5985">
        <f t="shared" si="288"/>
        <v>0</v>
      </c>
      <c r="B5985">
        <v>2007</v>
      </c>
      <c r="C5985" t="s">
        <v>13083</v>
      </c>
      <c r="D5985" t="s">
        <v>6002</v>
      </c>
      <c r="E5985" t="s">
        <v>13084</v>
      </c>
      <c r="F5985">
        <v>2</v>
      </c>
      <c r="G5985">
        <v>4</v>
      </c>
      <c r="H5985">
        <f t="shared" si="287"/>
        <v>16</v>
      </c>
      <c r="P5985" s="10"/>
      <c r="Q5985" s="10"/>
    </row>
    <row r="5986" spans="1:17" x14ac:dyDescent="0.25">
      <c r="A5986">
        <f t="shared" si="288"/>
        <v>0</v>
      </c>
      <c r="B5986">
        <v>2007</v>
      </c>
      <c r="C5986" t="s">
        <v>13085</v>
      </c>
      <c r="D5986" t="s">
        <v>2562</v>
      </c>
      <c r="E5986" t="s">
        <v>13086</v>
      </c>
      <c r="F5986">
        <v>2</v>
      </c>
      <c r="G5986">
        <v>4</v>
      </c>
      <c r="H5986">
        <f t="shared" si="287"/>
        <v>16</v>
      </c>
      <c r="P5986" s="10"/>
      <c r="Q5986" s="10"/>
    </row>
    <row r="5987" spans="1:17" x14ac:dyDescent="0.25">
      <c r="A5987">
        <f t="shared" si="288"/>
        <v>0</v>
      </c>
      <c r="B5987">
        <v>2007</v>
      </c>
      <c r="C5987" t="s">
        <v>13087</v>
      </c>
      <c r="D5987" t="s">
        <v>2913</v>
      </c>
      <c r="E5987" t="s">
        <v>13088</v>
      </c>
      <c r="F5987">
        <v>2</v>
      </c>
      <c r="G5987">
        <v>4</v>
      </c>
      <c r="H5987">
        <f t="shared" si="287"/>
        <v>16</v>
      </c>
      <c r="P5987" s="10"/>
      <c r="Q5987" s="10"/>
    </row>
    <row r="5988" spans="1:17" x14ac:dyDescent="0.25">
      <c r="A5988">
        <f t="shared" si="288"/>
        <v>0</v>
      </c>
      <c r="B5988">
        <v>2007</v>
      </c>
      <c r="C5988" t="s">
        <v>13089</v>
      </c>
      <c r="D5988" t="s">
        <v>2913</v>
      </c>
      <c r="E5988" t="s">
        <v>13090</v>
      </c>
      <c r="F5988">
        <v>2</v>
      </c>
      <c r="G5988">
        <v>4</v>
      </c>
      <c r="H5988">
        <f t="shared" si="287"/>
        <v>16</v>
      </c>
      <c r="P5988" s="10"/>
      <c r="Q5988" s="10"/>
    </row>
    <row r="5989" spans="1:17" x14ac:dyDescent="0.25">
      <c r="A5989">
        <f t="shared" si="288"/>
        <v>0</v>
      </c>
      <c r="B5989">
        <v>2007</v>
      </c>
      <c r="C5989" t="s">
        <v>13091</v>
      </c>
      <c r="D5989" t="s">
        <v>13092</v>
      </c>
      <c r="E5989" t="s">
        <v>13093</v>
      </c>
      <c r="F5989">
        <v>2</v>
      </c>
      <c r="G5989">
        <v>4</v>
      </c>
      <c r="H5989">
        <f t="shared" si="287"/>
        <v>16</v>
      </c>
      <c r="P5989" s="10"/>
      <c r="Q5989" s="10"/>
    </row>
    <row r="5990" spans="1:17" x14ac:dyDescent="0.25">
      <c r="A5990">
        <f t="shared" si="288"/>
        <v>0</v>
      </c>
      <c r="B5990">
        <v>2007</v>
      </c>
      <c r="C5990" t="s">
        <v>13094</v>
      </c>
      <c r="D5990" t="s">
        <v>13095</v>
      </c>
      <c r="E5990" t="s">
        <v>13096</v>
      </c>
      <c r="F5990">
        <v>2</v>
      </c>
      <c r="G5990">
        <v>4</v>
      </c>
      <c r="H5990">
        <f t="shared" si="287"/>
        <v>16</v>
      </c>
      <c r="P5990" s="10"/>
      <c r="Q5990" s="10"/>
    </row>
    <row r="5991" spans="1:17" x14ac:dyDescent="0.25">
      <c r="A5991">
        <f t="shared" si="288"/>
        <v>0</v>
      </c>
      <c r="B5991">
        <v>2007</v>
      </c>
      <c r="C5991" t="s">
        <v>13097</v>
      </c>
      <c r="D5991" t="s">
        <v>843</v>
      </c>
      <c r="E5991" t="s">
        <v>13098</v>
      </c>
      <c r="F5991">
        <v>5</v>
      </c>
      <c r="G5991">
        <v>4</v>
      </c>
      <c r="H5991">
        <f t="shared" si="287"/>
        <v>16</v>
      </c>
      <c r="P5991" s="10"/>
      <c r="Q5991" s="10"/>
    </row>
    <row r="5992" spans="1:17" x14ac:dyDescent="0.25">
      <c r="A5992">
        <f t="shared" si="288"/>
        <v>0</v>
      </c>
      <c r="B5992">
        <v>2007</v>
      </c>
      <c r="C5992" t="s">
        <v>13099</v>
      </c>
      <c r="D5992" t="s">
        <v>1411</v>
      </c>
      <c r="E5992" t="s">
        <v>13100</v>
      </c>
      <c r="F5992">
        <v>5</v>
      </c>
      <c r="G5992">
        <v>4</v>
      </c>
      <c r="H5992">
        <f t="shared" si="287"/>
        <v>16</v>
      </c>
      <c r="P5992" s="10"/>
      <c r="Q5992" s="10"/>
    </row>
    <row r="5993" spans="1:17" x14ac:dyDescent="0.25">
      <c r="A5993">
        <f t="shared" si="288"/>
        <v>0</v>
      </c>
      <c r="B5993">
        <v>2007</v>
      </c>
      <c r="C5993" t="s">
        <v>13101</v>
      </c>
      <c r="D5993" t="s">
        <v>7715</v>
      </c>
      <c r="E5993" t="s">
        <v>11638</v>
      </c>
      <c r="F5993">
        <v>4</v>
      </c>
      <c r="G5993">
        <v>3</v>
      </c>
      <c r="H5993">
        <f t="shared" si="287"/>
        <v>9</v>
      </c>
      <c r="P5993" s="10"/>
      <c r="Q5993" s="10"/>
    </row>
    <row r="5994" spans="1:17" x14ac:dyDescent="0.25">
      <c r="A5994">
        <f t="shared" si="288"/>
        <v>0</v>
      </c>
      <c r="B5994">
        <v>2007</v>
      </c>
      <c r="C5994" t="s">
        <v>13102</v>
      </c>
      <c r="D5994" t="s">
        <v>353</v>
      </c>
      <c r="E5994" t="s">
        <v>13103</v>
      </c>
      <c r="F5994">
        <v>2</v>
      </c>
      <c r="G5994">
        <v>4</v>
      </c>
      <c r="H5994">
        <f t="shared" si="287"/>
        <v>16</v>
      </c>
      <c r="P5994" s="10"/>
      <c r="Q5994" s="10"/>
    </row>
    <row r="5995" spans="1:17" x14ac:dyDescent="0.25">
      <c r="A5995">
        <f t="shared" si="288"/>
        <v>0</v>
      </c>
      <c r="B5995">
        <v>2007</v>
      </c>
      <c r="C5995" t="s">
        <v>13104</v>
      </c>
      <c r="D5995" t="s">
        <v>1876</v>
      </c>
      <c r="E5995" t="s">
        <v>13105</v>
      </c>
      <c r="F5995">
        <v>2</v>
      </c>
      <c r="G5995">
        <v>4</v>
      </c>
      <c r="H5995">
        <f t="shared" si="287"/>
        <v>16</v>
      </c>
      <c r="P5995" s="10"/>
      <c r="Q5995" s="10"/>
    </row>
    <row r="5996" spans="1:17" x14ac:dyDescent="0.25">
      <c r="A5996">
        <f t="shared" si="288"/>
        <v>0</v>
      </c>
      <c r="B5996">
        <v>2007</v>
      </c>
      <c r="C5996" t="s">
        <v>13106</v>
      </c>
      <c r="D5996" t="s">
        <v>13107</v>
      </c>
      <c r="E5996" t="s">
        <v>13108</v>
      </c>
      <c r="F5996">
        <v>4</v>
      </c>
      <c r="G5996">
        <v>4</v>
      </c>
      <c r="H5996">
        <f t="shared" si="287"/>
        <v>16</v>
      </c>
      <c r="P5996" s="10"/>
      <c r="Q5996" s="10"/>
    </row>
    <row r="5997" spans="1:17" x14ac:dyDescent="0.25">
      <c r="A5997">
        <f t="shared" si="288"/>
        <v>0</v>
      </c>
      <c r="B5997">
        <v>2007</v>
      </c>
      <c r="C5997" t="s">
        <v>13109</v>
      </c>
      <c r="D5997" t="s">
        <v>13110</v>
      </c>
      <c r="E5997" t="s">
        <v>13111</v>
      </c>
      <c r="F5997">
        <v>5</v>
      </c>
      <c r="G5997">
        <v>4</v>
      </c>
      <c r="H5997">
        <f t="shared" si="287"/>
        <v>16</v>
      </c>
      <c r="P5997" s="10"/>
      <c r="Q5997" s="10"/>
    </row>
    <row r="5998" spans="1:17" x14ac:dyDescent="0.25">
      <c r="A5998">
        <f t="shared" si="288"/>
        <v>0</v>
      </c>
      <c r="B5998">
        <v>2007</v>
      </c>
      <c r="C5998" t="s">
        <v>13112</v>
      </c>
      <c r="D5998" t="s">
        <v>13113</v>
      </c>
      <c r="E5998" t="s">
        <v>13114</v>
      </c>
      <c r="F5998">
        <v>2</v>
      </c>
      <c r="G5998">
        <v>4</v>
      </c>
      <c r="H5998">
        <f t="shared" si="287"/>
        <v>16</v>
      </c>
      <c r="P5998" s="10"/>
      <c r="Q5998" s="10"/>
    </row>
    <row r="5999" spans="1:17" x14ac:dyDescent="0.25">
      <c r="A5999">
        <f t="shared" si="288"/>
        <v>0</v>
      </c>
      <c r="B5999">
        <v>2007</v>
      </c>
      <c r="C5999" t="s">
        <v>13115</v>
      </c>
      <c r="D5999" t="s">
        <v>364</v>
      </c>
      <c r="E5999" t="s">
        <v>13116</v>
      </c>
      <c r="F5999">
        <v>3</v>
      </c>
      <c r="G5999">
        <v>4</v>
      </c>
      <c r="H5999">
        <f t="shared" si="287"/>
        <v>16</v>
      </c>
      <c r="P5999" s="10"/>
      <c r="Q5999" s="10"/>
    </row>
    <row r="6000" spans="1:17" x14ac:dyDescent="0.25">
      <c r="A6000">
        <f t="shared" si="288"/>
        <v>0</v>
      </c>
      <c r="B6000">
        <v>2007</v>
      </c>
      <c r="C6000" t="s">
        <v>13117</v>
      </c>
      <c r="D6000" t="s">
        <v>9881</v>
      </c>
      <c r="E6000" t="s">
        <v>13118</v>
      </c>
      <c r="F6000">
        <v>2</v>
      </c>
      <c r="G6000">
        <v>4</v>
      </c>
      <c r="H6000">
        <f t="shared" si="287"/>
        <v>16</v>
      </c>
      <c r="P6000" s="10"/>
      <c r="Q6000" s="10"/>
    </row>
    <row r="6001" spans="1:17" x14ac:dyDescent="0.25">
      <c r="A6001">
        <f t="shared" si="288"/>
        <v>0</v>
      </c>
      <c r="B6001">
        <v>2007</v>
      </c>
      <c r="C6001" t="s">
        <v>13119</v>
      </c>
      <c r="D6001" t="s">
        <v>13120</v>
      </c>
      <c r="E6001" t="s">
        <v>13121</v>
      </c>
      <c r="F6001">
        <v>2</v>
      </c>
      <c r="G6001">
        <v>4</v>
      </c>
      <c r="H6001">
        <f t="shared" si="287"/>
        <v>16</v>
      </c>
      <c r="P6001" s="10"/>
      <c r="Q6001" s="10"/>
    </row>
    <row r="6002" spans="1:17" x14ac:dyDescent="0.25">
      <c r="A6002">
        <f t="shared" si="288"/>
        <v>0</v>
      </c>
      <c r="B6002">
        <v>2007</v>
      </c>
      <c r="C6002" t="s">
        <v>13122</v>
      </c>
      <c r="D6002" t="s">
        <v>2462</v>
      </c>
      <c r="E6002" t="s">
        <v>13123</v>
      </c>
      <c r="F6002">
        <v>3</v>
      </c>
      <c r="G6002">
        <v>4</v>
      </c>
      <c r="H6002">
        <f t="shared" si="287"/>
        <v>16</v>
      </c>
      <c r="P6002" s="10"/>
      <c r="Q6002" s="10"/>
    </row>
    <row r="6003" spans="1:17" x14ac:dyDescent="0.25">
      <c r="A6003">
        <f t="shared" si="288"/>
        <v>0</v>
      </c>
      <c r="B6003">
        <v>2007</v>
      </c>
      <c r="C6003" t="s">
        <v>13124</v>
      </c>
      <c r="D6003" t="s">
        <v>13125</v>
      </c>
      <c r="E6003" t="s">
        <v>13126</v>
      </c>
      <c r="F6003">
        <v>2</v>
      </c>
      <c r="G6003">
        <v>4</v>
      </c>
      <c r="H6003">
        <f t="shared" si="287"/>
        <v>16</v>
      </c>
      <c r="P6003" s="10"/>
      <c r="Q6003" s="10"/>
    </row>
    <row r="6004" spans="1:17" x14ac:dyDescent="0.25">
      <c r="A6004">
        <f t="shared" si="288"/>
        <v>0</v>
      </c>
      <c r="B6004">
        <v>2007</v>
      </c>
      <c r="C6004" t="s">
        <v>13127</v>
      </c>
      <c r="D6004" t="s">
        <v>1271</v>
      </c>
      <c r="E6004" t="s">
        <v>13128</v>
      </c>
      <c r="F6004">
        <v>4</v>
      </c>
      <c r="G6004">
        <v>4</v>
      </c>
      <c r="H6004">
        <f t="shared" ref="H6004:H6067" si="289">G6004^2</f>
        <v>16</v>
      </c>
      <c r="P6004" s="10"/>
      <c r="Q6004" s="10"/>
    </row>
    <row r="6005" spans="1:17" x14ac:dyDescent="0.25">
      <c r="A6005">
        <f t="shared" ref="A6005:A6068" si="290">IF(C6005=C6004,1,0)</f>
        <v>0</v>
      </c>
      <c r="B6005">
        <v>2007</v>
      </c>
      <c r="C6005" t="s">
        <v>13129</v>
      </c>
      <c r="D6005" t="s">
        <v>1485</v>
      </c>
      <c r="E6005" t="s">
        <v>13130</v>
      </c>
      <c r="F6005">
        <v>2</v>
      </c>
      <c r="G6005">
        <v>2</v>
      </c>
      <c r="H6005">
        <f t="shared" si="289"/>
        <v>4</v>
      </c>
      <c r="P6005" s="10"/>
      <c r="Q6005" s="10"/>
    </row>
    <row r="6006" spans="1:17" x14ac:dyDescent="0.25">
      <c r="A6006">
        <f t="shared" si="290"/>
        <v>0</v>
      </c>
      <c r="B6006">
        <v>2007</v>
      </c>
      <c r="C6006" t="s">
        <v>13131</v>
      </c>
      <c r="D6006" t="s">
        <v>13132</v>
      </c>
      <c r="E6006" t="s">
        <v>13133</v>
      </c>
      <c r="F6006">
        <v>2</v>
      </c>
      <c r="G6006">
        <v>4</v>
      </c>
      <c r="H6006">
        <f t="shared" si="289"/>
        <v>16</v>
      </c>
      <c r="P6006" s="10"/>
      <c r="Q6006" s="10"/>
    </row>
    <row r="6007" spans="1:17" x14ac:dyDescent="0.25">
      <c r="A6007">
        <f t="shared" si="290"/>
        <v>0</v>
      </c>
      <c r="B6007">
        <v>2007</v>
      </c>
      <c r="C6007" t="s">
        <v>13134</v>
      </c>
      <c r="D6007" t="s">
        <v>13135</v>
      </c>
      <c r="E6007" t="s">
        <v>13136</v>
      </c>
      <c r="F6007">
        <v>3</v>
      </c>
      <c r="G6007">
        <v>4</v>
      </c>
      <c r="H6007">
        <f t="shared" si="289"/>
        <v>16</v>
      </c>
      <c r="P6007" s="10"/>
      <c r="Q6007" s="10"/>
    </row>
    <row r="6008" spans="1:17" x14ac:dyDescent="0.25">
      <c r="A6008">
        <f t="shared" si="290"/>
        <v>0</v>
      </c>
      <c r="B6008">
        <v>2007</v>
      </c>
      <c r="C6008" t="s">
        <v>13137</v>
      </c>
      <c r="D6008" t="s">
        <v>4100</v>
      </c>
      <c r="E6008" t="s">
        <v>13138</v>
      </c>
      <c r="F6008">
        <v>3</v>
      </c>
      <c r="G6008">
        <v>3</v>
      </c>
      <c r="H6008">
        <f t="shared" si="289"/>
        <v>9</v>
      </c>
      <c r="P6008" s="10"/>
      <c r="Q6008" s="10"/>
    </row>
    <row r="6009" spans="1:17" x14ac:dyDescent="0.25">
      <c r="A6009">
        <f t="shared" si="290"/>
        <v>0</v>
      </c>
      <c r="B6009">
        <v>2007</v>
      </c>
      <c r="C6009" t="s">
        <v>13139</v>
      </c>
      <c r="D6009" t="s">
        <v>4321</v>
      </c>
      <c r="E6009" t="s">
        <v>13140</v>
      </c>
      <c r="F6009">
        <v>2</v>
      </c>
      <c r="G6009">
        <v>4</v>
      </c>
      <c r="H6009">
        <f t="shared" si="289"/>
        <v>16</v>
      </c>
      <c r="P6009" s="10"/>
      <c r="Q6009" s="10"/>
    </row>
    <row r="6010" spans="1:17" x14ac:dyDescent="0.25">
      <c r="A6010">
        <f t="shared" si="290"/>
        <v>0</v>
      </c>
      <c r="B6010">
        <v>2007</v>
      </c>
      <c r="C6010" t="s">
        <v>13141</v>
      </c>
      <c r="D6010" t="s">
        <v>672</v>
      </c>
      <c r="E6010" t="s">
        <v>13142</v>
      </c>
      <c r="F6010">
        <v>2</v>
      </c>
      <c r="G6010">
        <v>4</v>
      </c>
      <c r="H6010">
        <f t="shared" si="289"/>
        <v>16</v>
      </c>
      <c r="P6010" s="10"/>
      <c r="Q6010" s="10"/>
    </row>
    <row r="6011" spans="1:17" x14ac:dyDescent="0.25">
      <c r="A6011">
        <f t="shared" si="290"/>
        <v>0</v>
      </c>
      <c r="B6011">
        <v>2007</v>
      </c>
      <c r="C6011" t="s">
        <v>13143</v>
      </c>
      <c r="D6011" t="s">
        <v>392</v>
      </c>
      <c r="E6011" t="s">
        <v>13144</v>
      </c>
      <c r="F6011">
        <v>2</v>
      </c>
      <c r="G6011">
        <v>3</v>
      </c>
      <c r="H6011">
        <f t="shared" si="289"/>
        <v>9</v>
      </c>
      <c r="P6011" s="10"/>
      <c r="Q6011" s="10"/>
    </row>
    <row r="6012" spans="1:17" x14ac:dyDescent="0.25">
      <c r="A6012">
        <f t="shared" si="290"/>
        <v>0</v>
      </c>
      <c r="B6012">
        <v>2007</v>
      </c>
      <c r="C6012" t="s">
        <v>13145</v>
      </c>
      <c r="D6012" t="s">
        <v>13146</v>
      </c>
      <c r="E6012" t="s">
        <v>13147</v>
      </c>
      <c r="F6012">
        <v>4</v>
      </c>
      <c r="G6012">
        <v>4</v>
      </c>
      <c r="H6012">
        <f t="shared" si="289"/>
        <v>16</v>
      </c>
      <c r="P6012" s="10"/>
      <c r="Q6012" s="10"/>
    </row>
    <row r="6013" spans="1:17" x14ac:dyDescent="0.25">
      <c r="A6013">
        <f t="shared" si="290"/>
        <v>0</v>
      </c>
      <c r="B6013">
        <v>2007</v>
      </c>
      <c r="C6013" t="s">
        <v>13148</v>
      </c>
      <c r="D6013" t="s">
        <v>5982</v>
      </c>
      <c r="E6013" t="s">
        <v>13149</v>
      </c>
      <c r="F6013">
        <v>4</v>
      </c>
      <c r="G6013">
        <v>4</v>
      </c>
      <c r="H6013">
        <f t="shared" si="289"/>
        <v>16</v>
      </c>
      <c r="P6013" s="10"/>
      <c r="Q6013" s="10"/>
    </row>
    <row r="6014" spans="1:17" x14ac:dyDescent="0.25">
      <c r="A6014">
        <f t="shared" si="290"/>
        <v>0</v>
      </c>
      <c r="B6014">
        <v>2007</v>
      </c>
      <c r="C6014" t="s">
        <v>13150</v>
      </c>
      <c r="D6014" t="s">
        <v>1359</v>
      </c>
      <c r="E6014" t="s">
        <v>13151</v>
      </c>
      <c r="F6014">
        <v>5</v>
      </c>
      <c r="G6014">
        <v>4</v>
      </c>
      <c r="H6014">
        <f t="shared" si="289"/>
        <v>16</v>
      </c>
      <c r="P6014" s="10"/>
      <c r="Q6014" s="10"/>
    </row>
    <row r="6015" spans="1:17" x14ac:dyDescent="0.25">
      <c r="A6015">
        <f t="shared" si="290"/>
        <v>0</v>
      </c>
      <c r="B6015">
        <v>2007</v>
      </c>
      <c r="C6015" t="s">
        <v>13152</v>
      </c>
      <c r="D6015" t="s">
        <v>5598</v>
      </c>
      <c r="E6015" t="s">
        <v>13153</v>
      </c>
      <c r="F6015">
        <v>5</v>
      </c>
      <c r="G6015">
        <v>4</v>
      </c>
      <c r="H6015">
        <f t="shared" si="289"/>
        <v>16</v>
      </c>
      <c r="P6015" s="10"/>
      <c r="Q6015" s="10"/>
    </row>
    <row r="6016" spans="1:17" x14ac:dyDescent="0.25">
      <c r="A6016">
        <f t="shared" si="290"/>
        <v>0</v>
      </c>
      <c r="B6016">
        <v>2007</v>
      </c>
      <c r="C6016" t="s">
        <v>13154</v>
      </c>
      <c r="D6016" t="s">
        <v>13155</v>
      </c>
      <c r="E6016" t="s">
        <v>13156</v>
      </c>
      <c r="F6016">
        <v>3</v>
      </c>
      <c r="G6016">
        <v>3</v>
      </c>
      <c r="H6016">
        <f t="shared" si="289"/>
        <v>9</v>
      </c>
      <c r="P6016" s="10"/>
      <c r="Q6016" s="10"/>
    </row>
    <row r="6017" spans="1:17" x14ac:dyDescent="0.25">
      <c r="A6017">
        <f t="shared" si="290"/>
        <v>0</v>
      </c>
      <c r="B6017">
        <v>2007</v>
      </c>
      <c r="C6017" t="s">
        <v>13157</v>
      </c>
      <c r="D6017" t="s">
        <v>392</v>
      </c>
      <c r="E6017" t="s">
        <v>13158</v>
      </c>
      <c r="F6017">
        <v>3</v>
      </c>
      <c r="G6017">
        <v>2</v>
      </c>
      <c r="H6017">
        <f t="shared" si="289"/>
        <v>4</v>
      </c>
      <c r="P6017" s="10"/>
      <c r="Q6017" s="10"/>
    </row>
    <row r="6018" spans="1:17" x14ac:dyDescent="0.25">
      <c r="A6018">
        <f t="shared" si="290"/>
        <v>0</v>
      </c>
      <c r="B6018">
        <v>2007</v>
      </c>
      <c r="C6018" t="s">
        <v>13159</v>
      </c>
      <c r="D6018" t="s">
        <v>815</v>
      </c>
      <c r="E6018" t="s">
        <v>13160</v>
      </c>
      <c r="F6018">
        <v>4</v>
      </c>
      <c r="G6018">
        <v>4</v>
      </c>
      <c r="H6018">
        <f t="shared" si="289"/>
        <v>16</v>
      </c>
      <c r="P6018" s="10"/>
      <c r="Q6018" s="10"/>
    </row>
    <row r="6019" spans="1:17" x14ac:dyDescent="0.25">
      <c r="A6019">
        <f t="shared" si="290"/>
        <v>0</v>
      </c>
      <c r="B6019">
        <v>2007</v>
      </c>
      <c r="C6019" t="s">
        <v>13161</v>
      </c>
      <c r="D6019" t="s">
        <v>901</v>
      </c>
      <c r="E6019" t="s">
        <v>13162</v>
      </c>
      <c r="F6019">
        <v>3</v>
      </c>
      <c r="G6019">
        <v>2</v>
      </c>
      <c r="H6019">
        <f t="shared" si="289"/>
        <v>4</v>
      </c>
      <c r="P6019" s="10"/>
      <c r="Q6019" s="10"/>
    </row>
    <row r="6020" spans="1:17" x14ac:dyDescent="0.25">
      <c r="A6020">
        <f t="shared" si="290"/>
        <v>0</v>
      </c>
      <c r="B6020">
        <v>2007</v>
      </c>
      <c r="C6020" t="s">
        <v>13163</v>
      </c>
      <c r="D6020" t="s">
        <v>7803</v>
      </c>
      <c r="E6020" t="s">
        <v>13164</v>
      </c>
      <c r="F6020">
        <v>3</v>
      </c>
      <c r="G6020">
        <v>3</v>
      </c>
      <c r="H6020">
        <f t="shared" si="289"/>
        <v>9</v>
      </c>
      <c r="P6020" s="10"/>
      <c r="Q6020" s="10"/>
    </row>
    <row r="6021" spans="1:17" x14ac:dyDescent="0.25">
      <c r="A6021">
        <f t="shared" si="290"/>
        <v>0</v>
      </c>
      <c r="B6021">
        <v>2007</v>
      </c>
      <c r="C6021" t="s">
        <v>13165</v>
      </c>
      <c r="D6021" t="s">
        <v>10639</v>
      </c>
      <c r="E6021" t="s">
        <v>13166</v>
      </c>
      <c r="F6021">
        <v>2</v>
      </c>
      <c r="G6021">
        <v>4</v>
      </c>
      <c r="H6021">
        <f t="shared" si="289"/>
        <v>16</v>
      </c>
      <c r="P6021" s="10"/>
      <c r="Q6021" s="10"/>
    </row>
    <row r="6022" spans="1:17" x14ac:dyDescent="0.25">
      <c r="A6022">
        <f t="shared" si="290"/>
        <v>0</v>
      </c>
      <c r="B6022">
        <v>2007</v>
      </c>
      <c r="C6022" t="s">
        <v>13167</v>
      </c>
      <c r="D6022" t="s">
        <v>13168</v>
      </c>
      <c r="E6022" t="s">
        <v>13169</v>
      </c>
      <c r="F6022">
        <v>3</v>
      </c>
      <c r="G6022">
        <v>2</v>
      </c>
      <c r="H6022">
        <f t="shared" si="289"/>
        <v>4</v>
      </c>
      <c r="P6022" s="10"/>
      <c r="Q6022" s="10"/>
    </row>
    <row r="6023" spans="1:17" x14ac:dyDescent="0.25">
      <c r="A6023">
        <f t="shared" si="290"/>
        <v>0</v>
      </c>
      <c r="B6023">
        <v>2007</v>
      </c>
      <c r="C6023" t="s">
        <v>13170</v>
      </c>
      <c r="D6023" t="s">
        <v>683</v>
      </c>
      <c r="E6023" t="s">
        <v>13171</v>
      </c>
      <c r="F6023">
        <v>5</v>
      </c>
      <c r="G6023">
        <v>4</v>
      </c>
      <c r="H6023">
        <f t="shared" si="289"/>
        <v>16</v>
      </c>
      <c r="P6023" s="10"/>
      <c r="Q6023" s="10"/>
    </row>
    <row r="6024" spans="1:17" x14ac:dyDescent="0.25">
      <c r="A6024">
        <f t="shared" si="290"/>
        <v>0</v>
      </c>
      <c r="B6024">
        <v>2007</v>
      </c>
      <c r="C6024" t="s">
        <v>13172</v>
      </c>
      <c r="D6024" t="s">
        <v>843</v>
      </c>
      <c r="E6024" t="s">
        <v>13173</v>
      </c>
      <c r="F6024">
        <v>5</v>
      </c>
      <c r="G6024">
        <v>4</v>
      </c>
      <c r="H6024">
        <f t="shared" si="289"/>
        <v>16</v>
      </c>
      <c r="P6024" s="10"/>
      <c r="Q6024" s="10"/>
    </row>
    <row r="6025" spans="1:17" x14ac:dyDescent="0.25">
      <c r="A6025">
        <f t="shared" si="290"/>
        <v>0</v>
      </c>
      <c r="B6025">
        <v>2007</v>
      </c>
      <c r="C6025" t="s">
        <v>13174</v>
      </c>
      <c r="D6025" t="s">
        <v>1248</v>
      </c>
      <c r="E6025" t="s">
        <v>13175</v>
      </c>
      <c r="F6025">
        <v>2</v>
      </c>
      <c r="G6025">
        <v>4</v>
      </c>
      <c r="H6025">
        <f t="shared" si="289"/>
        <v>16</v>
      </c>
      <c r="P6025" s="10"/>
      <c r="Q6025" s="10"/>
    </row>
    <row r="6026" spans="1:17" x14ac:dyDescent="0.25">
      <c r="A6026">
        <f t="shared" si="290"/>
        <v>0</v>
      </c>
      <c r="B6026">
        <v>2007</v>
      </c>
      <c r="C6026" t="s">
        <v>13176</v>
      </c>
      <c r="D6026" t="s">
        <v>13177</v>
      </c>
      <c r="E6026" t="s">
        <v>13178</v>
      </c>
      <c r="F6026">
        <v>5</v>
      </c>
      <c r="G6026">
        <v>4</v>
      </c>
      <c r="H6026">
        <f t="shared" si="289"/>
        <v>16</v>
      </c>
      <c r="P6026" s="10"/>
      <c r="Q6026" s="10"/>
    </row>
    <row r="6027" spans="1:17" x14ac:dyDescent="0.25">
      <c r="A6027">
        <f t="shared" si="290"/>
        <v>0</v>
      </c>
      <c r="B6027">
        <v>2007</v>
      </c>
      <c r="C6027" t="s">
        <v>13179</v>
      </c>
      <c r="D6027" t="s">
        <v>12329</v>
      </c>
      <c r="E6027" t="s">
        <v>13180</v>
      </c>
      <c r="F6027">
        <v>5</v>
      </c>
      <c r="G6027">
        <v>4</v>
      </c>
      <c r="H6027">
        <f t="shared" si="289"/>
        <v>16</v>
      </c>
      <c r="P6027" s="10"/>
      <c r="Q6027" s="10"/>
    </row>
    <row r="6028" spans="1:17" x14ac:dyDescent="0.25">
      <c r="A6028">
        <f t="shared" si="290"/>
        <v>0</v>
      </c>
      <c r="B6028">
        <v>2007</v>
      </c>
      <c r="C6028" t="s">
        <v>13181</v>
      </c>
      <c r="D6028" t="s">
        <v>5295</v>
      </c>
      <c r="E6028" t="s">
        <v>13182</v>
      </c>
      <c r="F6028">
        <v>2</v>
      </c>
      <c r="G6028">
        <v>4</v>
      </c>
      <c r="H6028">
        <f t="shared" si="289"/>
        <v>16</v>
      </c>
      <c r="P6028" s="10"/>
      <c r="Q6028" s="10"/>
    </row>
    <row r="6029" spans="1:17" x14ac:dyDescent="0.25">
      <c r="A6029">
        <f t="shared" si="290"/>
        <v>0</v>
      </c>
      <c r="B6029">
        <v>2007</v>
      </c>
      <c r="C6029" t="s">
        <v>13183</v>
      </c>
      <c r="D6029" t="s">
        <v>3354</v>
      </c>
      <c r="E6029" t="s">
        <v>13184</v>
      </c>
      <c r="F6029">
        <v>5</v>
      </c>
      <c r="G6029">
        <v>3</v>
      </c>
      <c r="H6029">
        <f t="shared" si="289"/>
        <v>9</v>
      </c>
      <c r="P6029" s="10"/>
      <c r="Q6029" s="10"/>
    </row>
    <row r="6030" spans="1:17" x14ac:dyDescent="0.25">
      <c r="A6030">
        <f t="shared" si="290"/>
        <v>0</v>
      </c>
      <c r="B6030">
        <v>2007</v>
      </c>
      <c r="C6030" t="s">
        <v>13185</v>
      </c>
      <c r="D6030" t="s">
        <v>1115</v>
      </c>
      <c r="E6030" t="s">
        <v>13186</v>
      </c>
      <c r="F6030">
        <v>2</v>
      </c>
      <c r="G6030">
        <v>3</v>
      </c>
      <c r="H6030">
        <f t="shared" si="289"/>
        <v>9</v>
      </c>
      <c r="P6030" s="10"/>
      <c r="Q6030" s="10"/>
    </row>
    <row r="6031" spans="1:17" x14ac:dyDescent="0.25">
      <c r="A6031">
        <f t="shared" si="290"/>
        <v>0</v>
      </c>
      <c r="B6031">
        <v>2007</v>
      </c>
      <c r="C6031" t="s">
        <v>13187</v>
      </c>
      <c r="D6031" t="s">
        <v>576</v>
      </c>
      <c r="E6031" t="s">
        <v>13188</v>
      </c>
      <c r="F6031">
        <v>4</v>
      </c>
      <c r="G6031">
        <v>4</v>
      </c>
      <c r="H6031">
        <f t="shared" si="289"/>
        <v>16</v>
      </c>
      <c r="P6031" s="10"/>
      <c r="Q6031" s="10"/>
    </row>
    <row r="6032" spans="1:17" x14ac:dyDescent="0.25">
      <c r="A6032">
        <f t="shared" si="290"/>
        <v>0</v>
      </c>
      <c r="B6032">
        <v>2007</v>
      </c>
      <c r="C6032" t="s">
        <v>13189</v>
      </c>
      <c r="D6032" t="s">
        <v>13190</v>
      </c>
      <c r="E6032" t="s">
        <v>13191</v>
      </c>
      <c r="F6032">
        <v>2</v>
      </c>
      <c r="G6032">
        <v>4</v>
      </c>
      <c r="H6032">
        <f t="shared" si="289"/>
        <v>16</v>
      </c>
      <c r="P6032" s="10"/>
      <c r="Q6032" s="10"/>
    </row>
    <row r="6033" spans="1:17" x14ac:dyDescent="0.25">
      <c r="A6033">
        <f t="shared" si="290"/>
        <v>0</v>
      </c>
      <c r="B6033">
        <v>2007</v>
      </c>
      <c r="C6033" t="s">
        <v>13192</v>
      </c>
      <c r="D6033" t="s">
        <v>7531</v>
      </c>
      <c r="E6033" t="s">
        <v>13193</v>
      </c>
      <c r="F6033">
        <v>5</v>
      </c>
      <c r="G6033">
        <v>4</v>
      </c>
      <c r="H6033">
        <f t="shared" si="289"/>
        <v>16</v>
      </c>
      <c r="P6033" s="10"/>
      <c r="Q6033" s="10"/>
    </row>
    <row r="6034" spans="1:17" x14ac:dyDescent="0.25">
      <c r="A6034">
        <f t="shared" si="290"/>
        <v>0</v>
      </c>
      <c r="B6034">
        <v>2007</v>
      </c>
      <c r="C6034" t="s">
        <v>13194</v>
      </c>
      <c r="D6034" t="s">
        <v>312</v>
      </c>
      <c r="E6034" t="s">
        <v>13195</v>
      </c>
      <c r="F6034">
        <v>4</v>
      </c>
      <c r="G6034">
        <v>4</v>
      </c>
      <c r="H6034">
        <f t="shared" si="289"/>
        <v>16</v>
      </c>
      <c r="P6034" s="10"/>
      <c r="Q6034" s="10"/>
    </row>
    <row r="6035" spans="1:17" x14ac:dyDescent="0.25">
      <c r="A6035">
        <f t="shared" si="290"/>
        <v>0</v>
      </c>
      <c r="B6035">
        <v>2007</v>
      </c>
      <c r="C6035" t="s">
        <v>13196</v>
      </c>
      <c r="D6035" t="s">
        <v>843</v>
      </c>
      <c r="E6035" t="s">
        <v>13197</v>
      </c>
      <c r="F6035">
        <v>5</v>
      </c>
      <c r="G6035">
        <v>4</v>
      </c>
      <c r="H6035">
        <f t="shared" si="289"/>
        <v>16</v>
      </c>
      <c r="P6035" s="10"/>
      <c r="Q6035" s="10"/>
    </row>
    <row r="6036" spans="1:17" x14ac:dyDescent="0.25">
      <c r="A6036">
        <f t="shared" si="290"/>
        <v>0</v>
      </c>
      <c r="B6036">
        <v>2007</v>
      </c>
      <c r="C6036" t="s">
        <v>13198</v>
      </c>
      <c r="D6036" t="s">
        <v>3255</v>
      </c>
      <c r="E6036" t="s">
        <v>13199</v>
      </c>
      <c r="F6036">
        <v>2</v>
      </c>
      <c r="G6036">
        <v>4</v>
      </c>
      <c r="H6036">
        <f t="shared" si="289"/>
        <v>16</v>
      </c>
      <c r="P6036" s="10"/>
      <c r="Q6036" s="10"/>
    </row>
    <row r="6037" spans="1:17" x14ac:dyDescent="0.25">
      <c r="A6037">
        <f t="shared" si="290"/>
        <v>0</v>
      </c>
      <c r="B6037">
        <v>2007</v>
      </c>
      <c r="C6037" t="s">
        <v>13200</v>
      </c>
      <c r="D6037" t="s">
        <v>2802</v>
      </c>
      <c r="E6037" t="s">
        <v>13201</v>
      </c>
      <c r="F6037">
        <v>3</v>
      </c>
      <c r="G6037">
        <v>3</v>
      </c>
      <c r="H6037">
        <f t="shared" si="289"/>
        <v>9</v>
      </c>
      <c r="P6037" s="10"/>
      <c r="Q6037" s="10"/>
    </row>
    <row r="6038" spans="1:17" x14ac:dyDescent="0.25">
      <c r="A6038">
        <f t="shared" si="290"/>
        <v>0</v>
      </c>
      <c r="B6038">
        <v>2007</v>
      </c>
      <c r="C6038" t="s">
        <v>13202</v>
      </c>
      <c r="D6038" t="s">
        <v>2634</v>
      </c>
      <c r="E6038" t="s">
        <v>13203</v>
      </c>
      <c r="F6038">
        <v>2</v>
      </c>
      <c r="G6038">
        <v>4</v>
      </c>
      <c r="H6038">
        <f t="shared" si="289"/>
        <v>16</v>
      </c>
      <c r="P6038" s="10"/>
      <c r="Q6038" s="10"/>
    </row>
    <row r="6039" spans="1:17" x14ac:dyDescent="0.25">
      <c r="A6039">
        <f t="shared" si="290"/>
        <v>0</v>
      </c>
      <c r="B6039">
        <v>2007</v>
      </c>
      <c r="C6039" t="s">
        <v>13204</v>
      </c>
      <c r="D6039" t="s">
        <v>13205</v>
      </c>
      <c r="E6039" t="s">
        <v>443</v>
      </c>
      <c r="F6039">
        <v>2</v>
      </c>
      <c r="G6039">
        <v>4</v>
      </c>
      <c r="H6039">
        <f t="shared" si="289"/>
        <v>16</v>
      </c>
      <c r="P6039" s="10"/>
      <c r="Q6039" s="10"/>
    </row>
    <row r="6040" spans="1:17" x14ac:dyDescent="0.25">
      <c r="A6040">
        <f t="shared" si="290"/>
        <v>0</v>
      </c>
      <c r="B6040">
        <v>2007</v>
      </c>
      <c r="C6040" t="s">
        <v>13206</v>
      </c>
      <c r="D6040" t="s">
        <v>5926</v>
      </c>
      <c r="E6040" t="s">
        <v>13207</v>
      </c>
      <c r="F6040">
        <v>2</v>
      </c>
      <c r="G6040">
        <v>4</v>
      </c>
      <c r="H6040">
        <f t="shared" si="289"/>
        <v>16</v>
      </c>
      <c r="P6040" s="10"/>
      <c r="Q6040" s="10"/>
    </row>
    <row r="6041" spans="1:17" x14ac:dyDescent="0.25">
      <c r="A6041">
        <f t="shared" si="290"/>
        <v>0</v>
      </c>
      <c r="B6041">
        <v>2007</v>
      </c>
      <c r="C6041" t="s">
        <v>13208</v>
      </c>
      <c r="D6041" t="s">
        <v>324</v>
      </c>
      <c r="E6041" t="s">
        <v>11542</v>
      </c>
      <c r="F6041">
        <v>4</v>
      </c>
      <c r="G6041">
        <v>5</v>
      </c>
      <c r="H6041">
        <f t="shared" si="289"/>
        <v>25</v>
      </c>
      <c r="P6041" s="10"/>
      <c r="Q6041" s="10"/>
    </row>
    <row r="6042" spans="1:17" x14ac:dyDescent="0.25">
      <c r="A6042">
        <f t="shared" si="290"/>
        <v>0</v>
      </c>
      <c r="B6042">
        <v>2007</v>
      </c>
      <c r="C6042" t="s">
        <v>13209</v>
      </c>
      <c r="D6042" t="s">
        <v>11176</v>
      </c>
      <c r="E6042" t="s">
        <v>13210</v>
      </c>
      <c r="F6042">
        <v>2</v>
      </c>
      <c r="G6042">
        <v>4</v>
      </c>
      <c r="H6042">
        <f t="shared" si="289"/>
        <v>16</v>
      </c>
      <c r="P6042" s="10"/>
      <c r="Q6042" s="10"/>
    </row>
    <row r="6043" spans="1:17" x14ac:dyDescent="0.25">
      <c r="A6043">
        <f t="shared" si="290"/>
        <v>0</v>
      </c>
      <c r="B6043">
        <v>2007</v>
      </c>
      <c r="C6043" t="s">
        <v>13211</v>
      </c>
      <c r="D6043" t="s">
        <v>8751</v>
      </c>
      <c r="E6043" t="s">
        <v>13212</v>
      </c>
      <c r="F6043">
        <v>2</v>
      </c>
      <c r="G6043">
        <v>4</v>
      </c>
      <c r="H6043">
        <f t="shared" si="289"/>
        <v>16</v>
      </c>
      <c r="P6043" s="10"/>
      <c r="Q6043" s="10"/>
    </row>
    <row r="6044" spans="1:17" x14ac:dyDescent="0.25">
      <c r="A6044">
        <f t="shared" si="290"/>
        <v>0</v>
      </c>
      <c r="B6044">
        <v>2007</v>
      </c>
      <c r="C6044" t="s">
        <v>13213</v>
      </c>
      <c r="D6044" t="s">
        <v>13214</v>
      </c>
      <c r="E6044" t="s">
        <v>13215</v>
      </c>
      <c r="F6044">
        <v>3</v>
      </c>
      <c r="G6044">
        <v>4</v>
      </c>
      <c r="H6044">
        <f t="shared" si="289"/>
        <v>16</v>
      </c>
      <c r="P6044" s="10"/>
      <c r="Q6044" s="10"/>
    </row>
    <row r="6045" spans="1:17" x14ac:dyDescent="0.25">
      <c r="A6045">
        <f t="shared" si="290"/>
        <v>0</v>
      </c>
      <c r="B6045">
        <v>2007</v>
      </c>
      <c r="C6045" t="s">
        <v>13216</v>
      </c>
      <c r="D6045" t="s">
        <v>768</v>
      </c>
      <c r="E6045" t="s">
        <v>13217</v>
      </c>
      <c r="F6045">
        <v>4</v>
      </c>
      <c r="G6045">
        <v>4</v>
      </c>
      <c r="H6045">
        <f t="shared" si="289"/>
        <v>16</v>
      </c>
      <c r="P6045" s="10"/>
      <c r="Q6045" s="10"/>
    </row>
    <row r="6046" spans="1:17" x14ac:dyDescent="0.25">
      <c r="A6046">
        <f t="shared" si="290"/>
        <v>0</v>
      </c>
      <c r="B6046">
        <v>2007</v>
      </c>
      <c r="C6046" t="s">
        <v>13218</v>
      </c>
      <c r="D6046" t="s">
        <v>501</v>
      </c>
      <c r="E6046" t="s">
        <v>13219</v>
      </c>
      <c r="F6046">
        <v>2</v>
      </c>
      <c r="G6046">
        <v>4</v>
      </c>
      <c r="H6046">
        <f t="shared" si="289"/>
        <v>16</v>
      </c>
      <c r="P6046" s="10"/>
      <c r="Q6046" s="10"/>
    </row>
    <row r="6047" spans="1:17" x14ac:dyDescent="0.25">
      <c r="A6047">
        <f t="shared" si="290"/>
        <v>0</v>
      </c>
      <c r="B6047">
        <v>2007</v>
      </c>
      <c r="C6047" t="s">
        <v>13220</v>
      </c>
      <c r="D6047" t="s">
        <v>1334</v>
      </c>
      <c r="E6047" t="s">
        <v>13221</v>
      </c>
      <c r="F6047">
        <v>2</v>
      </c>
      <c r="G6047">
        <v>4</v>
      </c>
      <c r="H6047">
        <f t="shared" si="289"/>
        <v>16</v>
      </c>
      <c r="P6047" s="10"/>
      <c r="Q6047" s="10"/>
    </row>
    <row r="6048" spans="1:17" x14ac:dyDescent="0.25">
      <c r="A6048">
        <f t="shared" si="290"/>
        <v>0</v>
      </c>
      <c r="B6048">
        <v>2007</v>
      </c>
      <c r="C6048" t="s">
        <v>13222</v>
      </c>
      <c r="D6048" t="s">
        <v>5621</v>
      </c>
      <c r="E6048" t="s">
        <v>13223</v>
      </c>
      <c r="F6048">
        <v>3</v>
      </c>
      <c r="G6048">
        <v>4</v>
      </c>
      <c r="H6048">
        <f t="shared" si="289"/>
        <v>16</v>
      </c>
      <c r="P6048" s="10"/>
      <c r="Q6048" s="10"/>
    </row>
    <row r="6049" spans="1:17" x14ac:dyDescent="0.25">
      <c r="A6049">
        <f t="shared" si="290"/>
        <v>0</v>
      </c>
      <c r="B6049">
        <v>2007</v>
      </c>
      <c r="C6049" t="s">
        <v>13224</v>
      </c>
      <c r="D6049" t="s">
        <v>558</v>
      </c>
      <c r="E6049" t="s">
        <v>13225</v>
      </c>
      <c r="F6049">
        <v>2</v>
      </c>
      <c r="G6049">
        <v>4</v>
      </c>
      <c r="H6049">
        <f t="shared" si="289"/>
        <v>16</v>
      </c>
      <c r="P6049" s="10"/>
      <c r="Q6049" s="10"/>
    </row>
    <row r="6050" spans="1:17" x14ac:dyDescent="0.25">
      <c r="A6050">
        <f t="shared" si="290"/>
        <v>0</v>
      </c>
      <c r="B6050">
        <v>2007</v>
      </c>
      <c r="C6050" t="s">
        <v>13226</v>
      </c>
      <c r="D6050" t="s">
        <v>602</v>
      </c>
      <c r="E6050" t="s">
        <v>13227</v>
      </c>
      <c r="F6050">
        <v>2</v>
      </c>
      <c r="G6050">
        <v>4</v>
      </c>
      <c r="H6050">
        <f t="shared" si="289"/>
        <v>16</v>
      </c>
      <c r="P6050" s="10"/>
      <c r="Q6050" s="10"/>
    </row>
    <row r="6051" spans="1:17" x14ac:dyDescent="0.25">
      <c r="A6051">
        <f t="shared" si="290"/>
        <v>0</v>
      </c>
      <c r="B6051">
        <v>2007</v>
      </c>
      <c r="C6051" t="s">
        <v>13228</v>
      </c>
      <c r="D6051" t="s">
        <v>12630</v>
      </c>
      <c r="E6051" t="s">
        <v>13229</v>
      </c>
      <c r="F6051">
        <v>2</v>
      </c>
      <c r="G6051">
        <v>4</v>
      </c>
      <c r="H6051">
        <f t="shared" si="289"/>
        <v>16</v>
      </c>
      <c r="P6051" s="10"/>
      <c r="Q6051" s="10"/>
    </row>
    <row r="6052" spans="1:17" x14ac:dyDescent="0.25">
      <c r="A6052">
        <f t="shared" si="290"/>
        <v>0</v>
      </c>
      <c r="B6052">
        <v>2007</v>
      </c>
      <c r="C6052" t="s">
        <v>13230</v>
      </c>
      <c r="D6052" t="s">
        <v>1385</v>
      </c>
      <c r="E6052" t="s">
        <v>13231</v>
      </c>
      <c r="F6052">
        <v>2</v>
      </c>
      <c r="G6052">
        <v>4</v>
      </c>
      <c r="H6052">
        <f t="shared" si="289"/>
        <v>16</v>
      </c>
      <c r="P6052" s="10"/>
      <c r="Q6052" s="10"/>
    </row>
    <row r="6053" spans="1:17" x14ac:dyDescent="0.25">
      <c r="A6053">
        <f t="shared" si="290"/>
        <v>0</v>
      </c>
      <c r="B6053">
        <v>2007</v>
      </c>
      <c r="C6053" t="s">
        <v>13232</v>
      </c>
      <c r="D6053" t="s">
        <v>993</v>
      </c>
      <c r="E6053" t="s">
        <v>13233</v>
      </c>
      <c r="F6053">
        <v>2</v>
      </c>
      <c r="G6053">
        <v>4</v>
      </c>
      <c r="H6053">
        <f t="shared" si="289"/>
        <v>16</v>
      </c>
      <c r="P6053" s="10"/>
      <c r="Q6053" s="10"/>
    </row>
    <row r="6054" spans="1:17" x14ac:dyDescent="0.25">
      <c r="A6054">
        <f t="shared" si="290"/>
        <v>0</v>
      </c>
      <c r="B6054">
        <v>2007</v>
      </c>
      <c r="C6054" t="s">
        <v>13234</v>
      </c>
      <c r="D6054" t="s">
        <v>2462</v>
      </c>
      <c r="E6054" t="s">
        <v>13235</v>
      </c>
      <c r="F6054">
        <v>3</v>
      </c>
      <c r="G6054">
        <v>4</v>
      </c>
      <c r="H6054">
        <f t="shared" si="289"/>
        <v>16</v>
      </c>
      <c r="P6054" s="10"/>
      <c r="Q6054" s="10"/>
    </row>
    <row r="6055" spans="1:17" x14ac:dyDescent="0.25">
      <c r="A6055">
        <f t="shared" si="290"/>
        <v>0</v>
      </c>
      <c r="B6055">
        <v>2007</v>
      </c>
      <c r="C6055" t="s">
        <v>13236</v>
      </c>
      <c r="D6055" t="s">
        <v>1505</v>
      </c>
      <c r="E6055" t="s">
        <v>13237</v>
      </c>
      <c r="F6055">
        <v>4</v>
      </c>
      <c r="G6055">
        <v>4</v>
      </c>
      <c r="H6055">
        <f t="shared" si="289"/>
        <v>16</v>
      </c>
      <c r="P6055" s="10"/>
      <c r="Q6055" s="10"/>
    </row>
    <row r="6056" spans="1:17" x14ac:dyDescent="0.25">
      <c r="A6056">
        <f t="shared" si="290"/>
        <v>0</v>
      </c>
      <c r="B6056">
        <v>2007</v>
      </c>
      <c r="C6056" t="s">
        <v>13238</v>
      </c>
      <c r="D6056" t="s">
        <v>2766</v>
      </c>
      <c r="E6056" t="s">
        <v>13239</v>
      </c>
      <c r="F6056">
        <v>5</v>
      </c>
      <c r="G6056">
        <v>4</v>
      </c>
      <c r="H6056">
        <f t="shared" si="289"/>
        <v>16</v>
      </c>
      <c r="P6056" s="10"/>
      <c r="Q6056" s="10"/>
    </row>
    <row r="6057" spans="1:17" x14ac:dyDescent="0.25">
      <c r="A6057">
        <f t="shared" si="290"/>
        <v>0</v>
      </c>
      <c r="B6057">
        <v>2007</v>
      </c>
      <c r="C6057" t="s">
        <v>13240</v>
      </c>
      <c r="D6057" t="s">
        <v>1141</v>
      </c>
      <c r="E6057" t="s">
        <v>13241</v>
      </c>
      <c r="F6057">
        <v>2</v>
      </c>
      <c r="G6057">
        <v>4</v>
      </c>
      <c r="H6057">
        <f t="shared" si="289"/>
        <v>16</v>
      </c>
      <c r="P6057" s="10"/>
      <c r="Q6057" s="10"/>
    </row>
    <row r="6058" spans="1:17" x14ac:dyDescent="0.25">
      <c r="A6058">
        <f t="shared" si="290"/>
        <v>0</v>
      </c>
      <c r="B6058">
        <v>2007</v>
      </c>
      <c r="C6058" t="s">
        <v>13242</v>
      </c>
      <c r="D6058" t="s">
        <v>1876</v>
      </c>
      <c r="E6058" t="s">
        <v>13243</v>
      </c>
      <c r="F6058">
        <v>3</v>
      </c>
      <c r="G6058">
        <v>3</v>
      </c>
      <c r="H6058">
        <f t="shared" si="289"/>
        <v>9</v>
      </c>
      <c r="P6058" s="10"/>
      <c r="Q6058" s="10"/>
    </row>
    <row r="6059" spans="1:17" x14ac:dyDescent="0.25">
      <c r="A6059">
        <f t="shared" si="290"/>
        <v>0</v>
      </c>
      <c r="B6059">
        <v>2007</v>
      </c>
      <c r="C6059" t="s">
        <v>13244</v>
      </c>
      <c r="D6059" t="s">
        <v>4028</v>
      </c>
      <c r="E6059" t="s">
        <v>13245</v>
      </c>
      <c r="F6059">
        <v>2</v>
      </c>
      <c r="G6059">
        <v>4</v>
      </c>
      <c r="H6059">
        <f t="shared" si="289"/>
        <v>16</v>
      </c>
      <c r="P6059" s="10"/>
      <c r="Q6059" s="10"/>
    </row>
    <row r="6060" spans="1:17" x14ac:dyDescent="0.25">
      <c r="A6060">
        <f t="shared" si="290"/>
        <v>0</v>
      </c>
      <c r="B6060">
        <v>2007</v>
      </c>
      <c r="C6060" t="s">
        <v>13246</v>
      </c>
      <c r="D6060" t="s">
        <v>2374</v>
      </c>
      <c r="E6060" t="s">
        <v>13247</v>
      </c>
      <c r="F6060">
        <v>2</v>
      </c>
      <c r="G6060">
        <v>2</v>
      </c>
      <c r="H6060">
        <f t="shared" si="289"/>
        <v>4</v>
      </c>
      <c r="P6060" s="10"/>
      <c r="Q6060" s="10"/>
    </row>
    <row r="6061" spans="1:17" x14ac:dyDescent="0.25">
      <c r="A6061">
        <f t="shared" si="290"/>
        <v>0</v>
      </c>
      <c r="B6061">
        <v>2007</v>
      </c>
      <c r="C6061" t="s">
        <v>13248</v>
      </c>
      <c r="D6061" t="s">
        <v>492</v>
      </c>
      <c r="E6061" t="s">
        <v>13249</v>
      </c>
      <c r="F6061">
        <v>2</v>
      </c>
      <c r="G6061">
        <v>2</v>
      </c>
      <c r="H6061">
        <f t="shared" si="289"/>
        <v>4</v>
      </c>
      <c r="P6061" s="10"/>
      <c r="Q6061" s="10"/>
    </row>
    <row r="6062" spans="1:17" x14ac:dyDescent="0.25">
      <c r="A6062">
        <f t="shared" si="290"/>
        <v>0</v>
      </c>
      <c r="B6062">
        <v>2007</v>
      </c>
      <c r="C6062" t="s">
        <v>13250</v>
      </c>
      <c r="D6062" t="s">
        <v>324</v>
      </c>
      <c r="E6062" t="s">
        <v>13251</v>
      </c>
      <c r="F6062">
        <v>4</v>
      </c>
      <c r="G6062">
        <v>4</v>
      </c>
      <c r="H6062">
        <f t="shared" si="289"/>
        <v>16</v>
      </c>
      <c r="P6062" s="10"/>
      <c r="Q6062" s="10"/>
    </row>
    <row r="6063" spans="1:17" x14ac:dyDescent="0.25">
      <c r="A6063">
        <f t="shared" si="290"/>
        <v>0</v>
      </c>
      <c r="B6063">
        <v>2007</v>
      </c>
      <c r="C6063" t="s">
        <v>13252</v>
      </c>
      <c r="D6063" t="s">
        <v>392</v>
      </c>
      <c r="E6063" t="s">
        <v>13253</v>
      </c>
      <c r="F6063">
        <v>2</v>
      </c>
      <c r="G6063">
        <v>3</v>
      </c>
      <c r="H6063">
        <f t="shared" si="289"/>
        <v>9</v>
      </c>
      <c r="P6063" s="10"/>
      <c r="Q6063" s="10"/>
    </row>
    <row r="6064" spans="1:17" x14ac:dyDescent="0.25">
      <c r="A6064">
        <f t="shared" si="290"/>
        <v>0</v>
      </c>
      <c r="B6064">
        <v>2007</v>
      </c>
      <c r="C6064" t="s">
        <v>13254</v>
      </c>
      <c r="D6064" t="s">
        <v>4376</v>
      </c>
      <c r="E6064" t="s">
        <v>13255</v>
      </c>
      <c r="F6064">
        <v>4</v>
      </c>
      <c r="G6064">
        <v>4</v>
      </c>
      <c r="H6064">
        <f t="shared" si="289"/>
        <v>16</v>
      </c>
      <c r="P6064" s="10"/>
      <c r="Q6064" s="10"/>
    </row>
    <row r="6065" spans="1:17" x14ac:dyDescent="0.25">
      <c r="A6065">
        <f t="shared" si="290"/>
        <v>0</v>
      </c>
      <c r="B6065">
        <v>2007</v>
      </c>
      <c r="C6065" t="s">
        <v>13256</v>
      </c>
      <c r="D6065" t="s">
        <v>5208</v>
      </c>
      <c r="E6065" t="s">
        <v>13257</v>
      </c>
      <c r="F6065">
        <v>3</v>
      </c>
      <c r="G6065">
        <v>4</v>
      </c>
      <c r="H6065">
        <f t="shared" si="289"/>
        <v>16</v>
      </c>
      <c r="P6065" s="10"/>
      <c r="Q6065" s="10"/>
    </row>
    <row r="6066" spans="1:17" x14ac:dyDescent="0.25">
      <c r="A6066">
        <f t="shared" si="290"/>
        <v>0</v>
      </c>
      <c r="B6066">
        <v>2007</v>
      </c>
      <c r="C6066" t="s">
        <v>13258</v>
      </c>
      <c r="D6066" t="s">
        <v>315</v>
      </c>
      <c r="E6066" t="s">
        <v>13259</v>
      </c>
      <c r="F6066">
        <v>3</v>
      </c>
      <c r="G6066">
        <v>4</v>
      </c>
      <c r="H6066">
        <f t="shared" si="289"/>
        <v>16</v>
      </c>
      <c r="P6066" s="10"/>
      <c r="Q6066" s="10"/>
    </row>
    <row r="6067" spans="1:17" x14ac:dyDescent="0.25">
      <c r="A6067">
        <f t="shared" si="290"/>
        <v>0</v>
      </c>
      <c r="B6067">
        <v>2007</v>
      </c>
      <c r="C6067" t="s">
        <v>13260</v>
      </c>
      <c r="D6067" t="s">
        <v>522</v>
      </c>
      <c r="E6067" t="s">
        <v>13261</v>
      </c>
      <c r="F6067">
        <v>3</v>
      </c>
      <c r="G6067">
        <v>4</v>
      </c>
      <c r="H6067">
        <f t="shared" si="289"/>
        <v>16</v>
      </c>
      <c r="P6067" s="10"/>
      <c r="Q6067" s="10"/>
    </row>
    <row r="6068" spans="1:17" x14ac:dyDescent="0.25">
      <c r="A6068">
        <f t="shared" si="290"/>
        <v>0</v>
      </c>
      <c r="B6068">
        <v>2007</v>
      </c>
      <c r="C6068" t="s">
        <v>13262</v>
      </c>
      <c r="D6068" t="s">
        <v>3705</v>
      </c>
      <c r="E6068" t="s">
        <v>13263</v>
      </c>
      <c r="F6068">
        <v>2</v>
      </c>
      <c r="G6068">
        <v>3</v>
      </c>
      <c r="H6068">
        <f t="shared" ref="H6068:H6131" si="291">G6068^2</f>
        <v>9</v>
      </c>
      <c r="P6068" s="10"/>
      <c r="Q6068" s="10"/>
    </row>
    <row r="6069" spans="1:17" x14ac:dyDescent="0.25">
      <c r="A6069">
        <f t="shared" ref="A6069:A6132" si="292">IF(C6069=C6068,1,0)</f>
        <v>0</v>
      </c>
      <c r="B6069">
        <v>2007</v>
      </c>
      <c r="C6069" t="s">
        <v>13264</v>
      </c>
      <c r="D6069" t="s">
        <v>315</v>
      </c>
      <c r="E6069" t="s">
        <v>13265</v>
      </c>
      <c r="F6069">
        <v>2</v>
      </c>
      <c r="G6069">
        <v>3</v>
      </c>
      <c r="H6069">
        <f t="shared" si="291"/>
        <v>9</v>
      </c>
      <c r="P6069" s="10"/>
      <c r="Q6069" s="10"/>
    </row>
    <row r="6070" spans="1:17" x14ac:dyDescent="0.25">
      <c r="A6070">
        <f t="shared" si="292"/>
        <v>0</v>
      </c>
      <c r="B6070">
        <v>2007</v>
      </c>
      <c r="C6070" t="s">
        <v>13266</v>
      </c>
      <c r="D6070" t="s">
        <v>12072</v>
      </c>
      <c r="E6070" t="s">
        <v>13267</v>
      </c>
      <c r="F6070">
        <v>2</v>
      </c>
      <c r="G6070">
        <v>2</v>
      </c>
      <c r="H6070">
        <f t="shared" si="291"/>
        <v>4</v>
      </c>
      <c r="P6070" s="10"/>
      <c r="Q6070" s="10"/>
    </row>
    <row r="6071" spans="1:17" x14ac:dyDescent="0.25">
      <c r="A6071">
        <f t="shared" si="292"/>
        <v>0</v>
      </c>
      <c r="B6071">
        <v>2007</v>
      </c>
      <c r="C6071" t="s">
        <v>13268</v>
      </c>
      <c r="D6071" t="s">
        <v>1334</v>
      </c>
      <c r="E6071" t="s">
        <v>13269</v>
      </c>
      <c r="F6071">
        <v>2</v>
      </c>
      <c r="G6071">
        <v>4</v>
      </c>
      <c r="H6071">
        <f t="shared" si="291"/>
        <v>16</v>
      </c>
      <c r="P6071" s="10"/>
      <c r="Q6071" s="10"/>
    </row>
    <row r="6072" spans="1:17" x14ac:dyDescent="0.25">
      <c r="A6072">
        <f t="shared" si="292"/>
        <v>0</v>
      </c>
      <c r="B6072">
        <v>2007</v>
      </c>
      <c r="C6072" t="s">
        <v>13270</v>
      </c>
      <c r="D6072" t="s">
        <v>2442</v>
      </c>
      <c r="E6072" t="s">
        <v>13271</v>
      </c>
      <c r="F6072">
        <v>2</v>
      </c>
      <c r="G6072">
        <v>4</v>
      </c>
      <c r="H6072">
        <f t="shared" si="291"/>
        <v>16</v>
      </c>
      <c r="P6072" s="10"/>
      <c r="Q6072" s="10"/>
    </row>
    <row r="6073" spans="1:17" x14ac:dyDescent="0.25">
      <c r="A6073">
        <f t="shared" si="292"/>
        <v>0</v>
      </c>
      <c r="B6073">
        <v>2007</v>
      </c>
      <c r="C6073" t="s">
        <v>13272</v>
      </c>
      <c r="D6073" t="s">
        <v>440</v>
      </c>
      <c r="E6073" t="s">
        <v>13273</v>
      </c>
      <c r="F6073">
        <v>2</v>
      </c>
      <c r="G6073">
        <v>4</v>
      </c>
      <c r="H6073">
        <f t="shared" si="291"/>
        <v>16</v>
      </c>
      <c r="P6073" s="10"/>
      <c r="Q6073" s="10"/>
    </row>
    <row r="6074" spans="1:17" x14ac:dyDescent="0.25">
      <c r="A6074">
        <f t="shared" si="292"/>
        <v>0</v>
      </c>
      <c r="B6074">
        <v>2007</v>
      </c>
      <c r="C6074" t="s">
        <v>13274</v>
      </c>
      <c r="D6074" t="s">
        <v>11990</v>
      </c>
      <c r="E6074" t="s">
        <v>13275</v>
      </c>
      <c r="F6074">
        <v>3</v>
      </c>
      <c r="G6074">
        <v>3</v>
      </c>
      <c r="H6074">
        <f t="shared" si="291"/>
        <v>9</v>
      </c>
      <c r="P6074" s="10"/>
      <c r="Q6074" s="10"/>
    </row>
    <row r="6075" spans="1:17" x14ac:dyDescent="0.25">
      <c r="A6075">
        <f t="shared" si="292"/>
        <v>0</v>
      </c>
      <c r="B6075">
        <v>2007</v>
      </c>
      <c r="C6075" t="s">
        <v>13276</v>
      </c>
      <c r="D6075" t="s">
        <v>13277</v>
      </c>
      <c r="E6075" t="s">
        <v>13278</v>
      </c>
      <c r="F6075">
        <v>2</v>
      </c>
      <c r="G6075">
        <v>4</v>
      </c>
      <c r="H6075">
        <f t="shared" si="291"/>
        <v>16</v>
      </c>
      <c r="P6075" s="10"/>
      <c r="Q6075" s="10"/>
    </row>
    <row r="6076" spans="1:17" x14ac:dyDescent="0.25">
      <c r="A6076">
        <f t="shared" si="292"/>
        <v>0</v>
      </c>
      <c r="B6076">
        <v>2007</v>
      </c>
      <c r="C6076" t="s">
        <v>13279</v>
      </c>
      <c r="D6076" t="s">
        <v>1788</v>
      </c>
      <c r="E6076" t="s">
        <v>13280</v>
      </c>
      <c r="F6076">
        <v>2</v>
      </c>
      <c r="G6076">
        <v>2</v>
      </c>
      <c r="H6076">
        <f t="shared" si="291"/>
        <v>4</v>
      </c>
      <c r="P6076" s="10"/>
      <c r="Q6076" s="10"/>
    </row>
    <row r="6077" spans="1:17" x14ac:dyDescent="0.25">
      <c r="A6077">
        <f t="shared" si="292"/>
        <v>0</v>
      </c>
      <c r="B6077">
        <v>2007</v>
      </c>
      <c r="C6077" t="s">
        <v>13281</v>
      </c>
      <c r="D6077" t="s">
        <v>1115</v>
      </c>
      <c r="E6077" t="s">
        <v>13282</v>
      </c>
      <c r="F6077">
        <v>2</v>
      </c>
      <c r="G6077">
        <v>3</v>
      </c>
      <c r="H6077">
        <f t="shared" si="291"/>
        <v>9</v>
      </c>
      <c r="P6077" s="10"/>
      <c r="Q6077" s="10"/>
    </row>
    <row r="6078" spans="1:17" x14ac:dyDescent="0.25">
      <c r="A6078">
        <f t="shared" si="292"/>
        <v>0</v>
      </c>
      <c r="B6078">
        <v>2007</v>
      </c>
      <c r="C6078" t="s">
        <v>13283</v>
      </c>
      <c r="D6078" t="s">
        <v>440</v>
      </c>
      <c r="E6078" t="s">
        <v>13284</v>
      </c>
      <c r="F6078">
        <v>4</v>
      </c>
      <c r="G6078">
        <v>4</v>
      </c>
      <c r="H6078">
        <f t="shared" si="291"/>
        <v>16</v>
      </c>
      <c r="P6078" s="10"/>
      <c r="Q6078" s="10"/>
    </row>
    <row r="6079" spans="1:17" x14ac:dyDescent="0.25">
      <c r="A6079">
        <f t="shared" si="292"/>
        <v>0</v>
      </c>
      <c r="B6079">
        <v>2007</v>
      </c>
      <c r="C6079" t="s">
        <v>13285</v>
      </c>
      <c r="D6079" t="s">
        <v>4994</v>
      </c>
      <c r="E6079" t="s">
        <v>13286</v>
      </c>
      <c r="F6079">
        <v>2</v>
      </c>
      <c r="G6079">
        <v>4</v>
      </c>
      <c r="H6079">
        <f t="shared" si="291"/>
        <v>16</v>
      </c>
      <c r="P6079" s="10"/>
      <c r="Q6079" s="10"/>
    </row>
    <row r="6080" spans="1:17" x14ac:dyDescent="0.25">
      <c r="A6080">
        <f t="shared" si="292"/>
        <v>0</v>
      </c>
      <c r="B6080">
        <v>2007</v>
      </c>
      <c r="C6080" t="s">
        <v>13287</v>
      </c>
      <c r="D6080" t="s">
        <v>4547</v>
      </c>
      <c r="E6080" t="s">
        <v>13288</v>
      </c>
      <c r="F6080">
        <v>5</v>
      </c>
      <c r="G6080">
        <v>4</v>
      </c>
      <c r="H6080">
        <f t="shared" si="291"/>
        <v>16</v>
      </c>
      <c r="P6080" s="10"/>
      <c r="Q6080" s="10"/>
    </row>
    <row r="6081" spans="1:17" x14ac:dyDescent="0.25">
      <c r="A6081">
        <f t="shared" si="292"/>
        <v>0</v>
      </c>
      <c r="B6081">
        <v>2007</v>
      </c>
      <c r="C6081" t="s">
        <v>13289</v>
      </c>
      <c r="D6081" t="s">
        <v>392</v>
      </c>
      <c r="E6081" t="s">
        <v>13290</v>
      </c>
      <c r="F6081">
        <v>4</v>
      </c>
      <c r="G6081">
        <v>4</v>
      </c>
      <c r="H6081">
        <f t="shared" si="291"/>
        <v>16</v>
      </c>
      <c r="P6081" s="10"/>
      <c r="Q6081" s="10"/>
    </row>
    <row r="6082" spans="1:17" x14ac:dyDescent="0.25">
      <c r="A6082">
        <f t="shared" si="292"/>
        <v>0</v>
      </c>
      <c r="B6082">
        <v>2007</v>
      </c>
      <c r="C6082" t="s">
        <v>13291</v>
      </c>
      <c r="D6082" t="s">
        <v>445</v>
      </c>
      <c r="E6082" t="s">
        <v>13292</v>
      </c>
      <c r="F6082">
        <v>2</v>
      </c>
      <c r="G6082">
        <v>3</v>
      </c>
      <c r="H6082">
        <f t="shared" si="291"/>
        <v>9</v>
      </c>
      <c r="P6082" s="10"/>
      <c r="Q6082" s="10"/>
    </row>
    <row r="6083" spans="1:17" x14ac:dyDescent="0.25">
      <c r="A6083">
        <f t="shared" si="292"/>
        <v>0</v>
      </c>
      <c r="B6083">
        <v>2007</v>
      </c>
      <c r="C6083" t="s">
        <v>13293</v>
      </c>
      <c r="D6083" t="s">
        <v>815</v>
      </c>
      <c r="E6083" t="s">
        <v>13294</v>
      </c>
      <c r="F6083">
        <v>5</v>
      </c>
      <c r="G6083">
        <v>4</v>
      </c>
      <c r="H6083">
        <f t="shared" si="291"/>
        <v>16</v>
      </c>
      <c r="P6083" s="10"/>
      <c r="Q6083" s="10"/>
    </row>
    <row r="6084" spans="1:17" x14ac:dyDescent="0.25">
      <c r="A6084">
        <f t="shared" si="292"/>
        <v>0</v>
      </c>
      <c r="B6084">
        <v>2007</v>
      </c>
      <c r="C6084" t="s">
        <v>13295</v>
      </c>
      <c r="D6084" t="s">
        <v>815</v>
      </c>
      <c r="E6084" t="s">
        <v>13296</v>
      </c>
      <c r="F6084">
        <v>2</v>
      </c>
      <c r="G6084">
        <v>4</v>
      </c>
      <c r="H6084">
        <f t="shared" si="291"/>
        <v>16</v>
      </c>
      <c r="P6084" s="10"/>
      <c r="Q6084" s="10"/>
    </row>
    <row r="6085" spans="1:17" x14ac:dyDescent="0.25">
      <c r="A6085">
        <f t="shared" si="292"/>
        <v>0</v>
      </c>
      <c r="B6085">
        <v>2007</v>
      </c>
      <c r="C6085" t="s">
        <v>13297</v>
      </c>
      <c r="D6085" t="s">
        <v>1598</v>
      </c>
      <c r="E6085" t="s">
        <v>13298</v>
      </c>
      <c r="F6085">
        <v>4</v>
      </c>
      <c r="G6085">
        <v>4</v>
      </c>
      <c r="H6085">
        <f t="shared" si="291"/>
        <v>16</v>
      </c>
      <c r="P6085" s="10"/>
      <c r="Q6085" s="10"/>
    </row>
    <row r="6086" spans="1:17" x14ac:dyDescent="0.25">
      <c r="A6086">
        <f t="shared" si="292"/>
        <v>0</v>
      </c>
      <c r="B6086">
        <v>2007</v>
      </c>
      <c r="C6086" t="s">
        <v>13299</v>
      </c>
      <c r="D6086" t="s">
        <v>478</v>
      </c>
      <c r="E6086" t="s">
        <v>13300</v>
      </c>
      <c r="F6086">
        <v>5</v>
      </c>
      <c r="G6086">
        <v>4</v>
      </c>
      <c r="H6086">
        <f t="shared" si="291"/>
        <v>16</v>
      </c>
      <c r="P6086" s="10"/>
      <c r="Q6086" s="10"/>
    </row>
    <row r="6087" spans="1:17" x14ac:dyDescent="0.25">
      <c r="A6087">
        <f t="shared" si="292"/>
        <v>0</v>
      </c>
      <c r="B6087">
        <v>2007</v>
      </c>
      <c r="C6087" t="s">
        <v>13301</v>
      </c>
      <c r="D6087" t="s">
        <v>1248</v>
      </c>
      <c r="E6087" t="s">
        <v>13302</v>
      </c>
      <c r="F6087">
        <v>2</v>
      </c>
      <c r="G6087">
        <v>4</v>
      </c>
      <c r="H6087">
        <f t="shared" si="291"/>
        <v>16</v>
      </c>
      <c r="P6087" s="10"/>
      <c r="Q6087" s="10"/>
    </row>
    <row r="6088" spans="1:17" x14ac:dyDescent="0.25">
      <c r="A6088">
        <f t="shared" si="292"/>
        <v>0</v>
      </c>
      <c r="B6088">
        <v>2007</v>
      </c>
      <c r="C6088" t="s">
        <v>13303</v>
      </c>
      <c r="D6088" t="s">
        <v>13304</v>
      </c>
      <c r="E6088" t="s">
        <v>13305</v>
      </c>
      <c r="F6088">
        <v>3</v>
      </c>
      <c r="G6088">
        <v>4</v>
      </c>
      <c r="H6088">
        <f t="shared" si="291"/>
        <v>16</v>
      </c>
      <c r="P6088" s="10"/>
      <c r="Q6088" s="10"/>
    </row>
    <row r="6089" spans="1:17" x14ac:dyDescent="0.25">
      <c r="A6089">
        <f t="shared" si="292"/>
        <v>0</v>
      </c>
      <c r="B6089">
        <v>2007</v>
      </c>
      <c r="C6089" t="s">
        <v>13306</v>
      </c>
      <c r="D6089" t="s">
        <v>327</v>
      </c>
      <c r="E6089" t="s">
        <v>13307</v>
      </c>
      <c r="F6089">
        <v>2</v>
      </c>
      <c r="G6089">
        <v>3</v>
      </c>
      <c r="H6089">
        <f t="shared" si="291"/>
        <v>9</v>
      </c>
      <c r="P6089" s="10"/>
      <c r="Q6089" s="10"/>
    </row>
    <row r="6090" spans="1:17" x14ac:dyDescent="0.25">
      <c r="A6090">
        <f t="shared" si="292"/>
        <v>0</v>
      </c>
      <c r="B6090">
        <v>2007</v>
      </c>
      <c r="C6090" t="s">
        <v>13308</v>
      </c>
      <c r="D6090" t="s">
        <v>2066</v>
      </c>
      <c r="E6090" t="s">
        <v>13309</v>
      </c>
      <c r="F6090">
        <v>2</v>
      </c>
      <c r="G6090">
        <v>4</v>
      </c>
      <c r="H6090">
        <f t="shared" si="291"/>
        <v>16</v>
      </c>
      <c r="P6090" s="10"/>
      <c r="Q6090" s="10"/>
    </row>
    <row r="6091" spans="1:17" x14ac:dyDescent="0.25">
      <c r="A6091">
        <f t="shared" si="292"/>
        <v>0</v>
      </c>
      <c r="B6091">
        <v>2007</v>
      </c>
      <c r="C6091" t="s">
        <v>13310</v>
      </c>
      <c r="D6091" t="s">
        <v>9100</v>
      </c>
      <c r="E6091" t="s">
        <v>13311</v>
      </c>
      <c r="F6091">
        <v>2</v>
      </c>
      <c r="G6091">
        <v>4</v>
      </c>
      <c r="H6091">
        <f t="shared" si="291"/>
        <v>16</v>
      </c>
      <c r="P6091" s="10"/>
      <c r="Q6091" s="10"/>
    </row>
    <row r="6092" spans="1:17" x14ac:dyDescent="0.25">
      <c r="A6092">
        <f t="shared" si="292"/>
        <v>0</v>
      </c>
      <c r="B6092">
        <v>2007</v>
      </c>
      <c r="C6092" t="s">
        <v>13312</v>
      </c>
      <c r="D6092" t="s">
        <v>2374</v>
      </c>
      <c r="E6092" t="s">
        <v>13313</v>
      </c>
      <c r="F6092">
        <v>2</v>
      </c>
      <c r="G6092">
        <v>3</v>
      </c>
      <c r="H6092">
        <f t="shared" si="291"/>
        <v>9</v>
      </c>
      <c r="P6092" s="10"/>
      <c r="Q6092" s="10"/>
    </row>
    <row r="6093" spans="1:17" x14ac:dyDescent="0.25">
      <c r="A6093">
        <f t="shared" si="292"/>
        <v>0</v>
      </c>
      <c r="B6093">
        <v>2007</v>
      </c>
      <c r="C6093" t="s">
        <v>13314</v>
      </c>
      <c r="D6093" t="s">
        <v>11214</v>
      </c>
      <c r="E6093" t="s">
        <v>13315</v>
      </c>
      <c r="F6093">
        <v>2</v>
      </c>
      <c r="G6093">
        <v>4</v>
      </c>
      <c r="H6093">
        <f t="shared" si="291"/>
        <v>16</v>
      </c>
      <c r="P6093" s="10"/>
      <c r="Q6093" s="10"/>
    </row>
    <row r="6094" spans="1:17" x14ac:dyDescent="0.25">
      <c r="A6094">
        <f t="shared" si="292"/>
        <v>0</v>
      </c>
      <c r="B6094">
        <v>2007</v>
      </c>
      <c r="C6094" t="s">
        <v>13316</v>
      </c>
      <c r="D6094" t="s">
        <v>4994</v>
      </c>
      <c r="E6094" t="s">
        <v>13317</v>
      </c>
      <c r="F6094">
        <v>2</v>
      </c>
      <c r="G6094">
        <v>4</v>
      </c>
      <c r="H6094">
        <f t="shared" si="291"/>
        <v>16</v>
      </c>
      <c r="P6094" s="10"/>
      <c r="Q6094" s="10"/>
    </row>
    <row r="6095" spans="1:17" x14ac:dyDescent="0.25">
      <c r="A6095">
        <f t="shared" si="292"/>
        <v>0</v>
      </c>
      <c r="B6095">
        <v>2007</v>
      </c>
      <c r="C6095" t="s">
        <v>13318</v>
      </c>
      <c r="D6095" t="s">
        <v>2041</v>
      </c>
      <c r="E6095" t="s">
        <v>13319</v>
      </c>
      <c r="F6095">
        <v>4</v>
      </c>
      <c r="G6095">
        <v>4</v>
      </c>
      <c r="H6095">
        <f t="shared" si="291"/>
        <v>16</v>
      </c>
      <c r="P6095" s="10"/>
      <c r="Q6095" s="10"/>
    </row>
    <row r="6096" spans="1:17" x14ac:dyDescent="0.25">
      <c r="A6096">
        <f t="shared" si="292"/>
        <v>0</v>
      </c>
      <c r="B6096">
        <v>2007</v>
      </c>
      <c r="C6096" t="s">
        <v>13320</v>
      </c>
      <c r="D6096" t="s">
        <v>13321</v>
      </c>
      <c r="E6096" t="s">
        <v>13322</v>
      </c>
      <c r="F6096">
        <v>4</v>
      </c>
      <c r="G6096">
        <v>4</v>
      </c>
      <c r="H6096">
        <f t="shared" si="291"/>
        <v>16</v>
      </c>
      <c r="P6096" s="10"/>
      <c r="Q6096" s="10"/>
    </row>
    <row r="6097" spans="1:17" x14ac:dyDescent="0.25">
      <c r="A6097">
        <f t="shared" si="292"/>
        <v>0</v>
      </c>
      <c r="B6097">
        <v>2007</v>
      </c>
      <c r="C6097" t="s">
        <v>13323</v>
      </c>
      <c r="D6097" t="s">
        <v>13324</v>
      </c>
      <c r="E6097" t="s">
        <v>13325</v>
      </c>
      <c r="F6097">
        <v>2</v>
      </c>
      <c r="G6097">
        <v>2</v>
      </c>
      <c r="H6097">
        <f t="shared" si="291"/>
        <v>4</v>
      </c>
      <c r="P6097" s="10"/>
      <c r="Q6097" s="10"/>
    </row>
    <row r="6098" spans="1:17" x14ac:dyDescent="0.25">
      <c r="A6098">
        <f t="shared" si="292"/>
        <v>0</v>
      </c>
      <c r="B6098">
        <v>2007</v>
      </c>
      <c r="C6098" t="s">
        <v>13326</v>
      </c>
      <c r="D6098" t="s">
        <v>768</v>
      </c>
      <c r="E6098" t="s">
        <v>13327</v>
      </c>
      <c r="F6098">
        <v>2</v>
      </c>
      <c r="G6098">
        <v>4</v>
      </c>
      <c r="H6098">
        <f t="shared" si="291"/>
        <v>16</v>
      </c>
      <c r="P6098" s="10"/>
      <c r="Q6098" s="10"/>
    </row>
    <row r="6099" spans="1:17" x14ac:dyDescent="0.25">
      <c r="A6099">
        <f t="shared" si="292"/>
        <v>0</v>
      </c>
      <c r="B6099">
        <v>2007</v>
      </c>
      <c r="C6099" t="s">
        <v>13328</v>
      </c>
      <c r="D6099" t="s">
        <v>13329</v>
      </c>
      <c r="E6099" t="s">
        <v>13330</v>
      </c>
      <c r="F6099">
        <v>4</v>
      </c>
      <c r="G6099">
        <v>2</v>
      </c>
      <c r="H6099">
        <f t="shared" si="291"/>
        <v>4</v>
      </c>
      <c r="P6099" s="10"/>
      <c r="Q6099" s="10"/>
    </row>
    <row r="6100" spans="1:17" x14ac:dyDescent="0.25">
      <c r="A6100">
        <f t="shared" si="292"/>
        <v>0</v>
      </c>
      <c r="B6100">
        <v>2007</v>
      </c>
      <c r="C6100" t="s">
        <v>13331</v>
      </c>
      <c r="D6100" t="s">
        <v>1788</v>
      </c>
      <c r="E6100" t="s">
        <v>13332</v>
      </c>
      <c r="F6100">
        <v>3</v>
      </c>
      <c r="G6100">
        <v>3</v>
      </c>
      <c r="H6100">
        <f t="shared" si="291"/>
        <v>9</v>
      </c>
      <c r="P6100" s="10"/>
      <c r="Q6100" s="10"/>
    </row>
    <row r="6101" spans="1:17" x14ac:dyDescent="0.25">
      <c r="A6101">
        <f t="shared" si="292"/>
        <v>0</v>
      </c>
      <c r="B6101">
        <v>2007</v>
      </c>
      <c r="C6101" t="s">
        <v>13333</v>
      </c>
      <c r="D6101" t="s">
        <v>4100</v>
      </c>
      <c r="E6101" t="s">
        <v>13334</v>
      </c>
      <c r="F6101">
        <v>3</v>
      </c>
      <c r="G6101">
        <v>2</v>
      </c>
      <c r="H6101">
        <f t="shared" si="291"/>
        <v>4</v>
      </c>
      <c r="P6101" s="10"/>
      <c r="Q6101" s="10"/>
    </row>
    <row r="6102" spans="1:17" x14ac:dyDescent="0.25">
      <c r="A6102">
        <f t="shared" si="292"/>
        <v>0</v>
      </c>
      <c r="B6102">
        <v>2007</v>
      </c>
      <c r="C6102" t="s">
        <v>13335</v>
      </c>
      <c r="D6102" t="s">
        <v>2029</v>
      </c>
      <c r="E6102" t="s">
        <v>13336</v>
      </c>
      <c r="F6102">
        <v>5</v>
      </c>
      <c r="G6102">
        <v>3</v>
      </c>
      <c r="H6102">
        <f t="shared" si="291"/>
        <v>9</v>
      </c>
      <c r="P6102" s="10"/>
      <c r="Q6102" s="10"/>
    </row>
    <row r="6103" spans="1:17" x14ac:dyDescent="0.25">
      <c r="A6103">
        <f t="shared" si="292"/>
        <v>0</v>
      </c>
      <c r="B6103">
        <v>2007</v>
      </c>
      <c r="C6103" t="s">
        <v>13337</v>
      </c>
      <c r="D6103" t="s">
        <v>1108</v>
      </c>
      <c r="E6103" t="s">
        <v>13338</v>
      </c>
      <c r="F6103">
        <v>4</v>
      </c>
      <c r="G6103">
        <v>4</v>
      </c>
      <c r="H6103">
        <f t="shared" si="291"/>
        <v>16</v>
      </c>
      <c r="P6103" s="10"/>
      <c r="Q6103" s="10"/>
    </row>
    <row r="6104" spans="1:17" x14ac:dyDescent="0.25">
      <c r="A6104">
        <f t="shared" si="292"/>
        <v>0</v>
      </c>
      <c r="B6104">
        <v>2007</v>
      </c>
      <c r="C6104" t="s">
        <v>13339</v>
      </c>
      <c r="D6104" t="s">
        <v>13077</v>
      </c>
      <c r="E6104" t="s">
        <v>13340</v>
      </c>
      <c r="F6104">
        <v>4</v>
      </c>
      <c r="G6104">
        <v>4</v>
      </c>
      <c r="H6104">
        <f t="shared" si="291"/>
        <v>16</v>
      </c>
      <c r="P6104" s="10"/>
      <c r="Q6104" s="10"/>
    </row>
    <row r="6105" spans="1:17" x14ac:dyDescent="0.25">
      <c r="A6105">
        <f t="shared" si="292"/>
        <v>0</v>
      </c>
      <c r="B6105">
        <v>2007</v>
      </c>
      <c r="C6105" t="s">
        <v>13341</v>
      </c>
      <c r="D6105" t="s">
        <v>768</v>
      </c>
      <c r="E6105" t="s">
        <v>13342</v>
      </c>
      <c r="F6105">
        <v>5</v>
      </c>
      <c r="G6105">
        <v>4</v>
      </c>
      <c r="H6105">
        <f t="shared" si="291"/>
        <v>16</v>
      </c>
      <c r="P6105" s="10"/>
      <c r="Q6105" s="10"/>
    </row>
    <row r="6106" spans="1:17" x14ac:dyDescent="0.25">
      <c r="A6106">
        <f t="shared" si="292"/>
        <v>0</v>
      </c>
      <c r="B6106">
        <v>2007</v>
      </c>
      <c r="C6106" t="s">
        <v>13343</v>
      </c>
      <c r="D6106" t="s">
        <v>403</v>
      </c>
      <c r="E6106" t="s">
        <v>13344</v>
      </c>
      <c r="F6106">
        <v>2</v>
      </c>
      <c r="G6106">
        <v>4</v>
      </c>
      <c r="H6106">
        <f t="shared" si="291"/>
        <v>16</v>
      </c>
      <c r="P6106" s="10"/>
      <c r="Q6106" s="10"/>
    </row>
    <row r="6107" spans="1:17" x14ac:dyDescent="0.25">
      <c r="A6107">
        <f t="shared" si="292"/>
        <v>0</v>
      </c>
      <c r="B6107">
        <v>2007</v>
      </c>
      <c r="C6107" t="s">
        <v>13345</v>
      </c>
      <c r="D6107" t="s">
        <v>3553</v>
      </c>
      <c r="E6107" t="s">
        <v>12373</v>
      </c>
      <c r="F6107">
        <v>2</v>
      </c>
      <c r="G6107">
        <v>4</v>
      </c>
      <c r="H6107">
        <f t="shared" si="291"/>
        <v>16</v>
      </c>
      <c r="P6107" s="10"/>
      <c r="Q6107" s="10"/>
    </row>
    <row r="6108" spans="1:17" x14ac:dyDescent="0.25">
      <c r="A6108">
        <f t="shared" si="292"/>
        <v>0</v>
      </c>
      <c r="B6108">
        <v>2007</v>
      </c>
      <c r="C6108" t="s">
        <v>13346</v>
      </c>
      <c r="D6108" t="s">
        <v>13347</v>
      </c>
      <c r="E6108" t="s">
        <v>13348</v>
      </c>
      <c r="F6108">
        <v>2</v>
      </c>
      <c r="G6108">
        <v>4</v>
      </c>
      <c r="H6108">
        <f t="shared" si="291"/>
        <v>16</v>
      </c>
      <c r="P6108" s="10"/>
      <c r="Q6108" s="10"/>
    </row>
    <row r="6109" spans="1:17" x14ac:dyDescent="0.25">
      <c r="A6109">
        <f t="shared" si="292"/>
        <v>0</v>
      </c>
      <c r="B6109">
        <v>2007</v>
      </c>
      <c r="C6109" t="s">
        <v>13349</v>
      </c>
      <c r="D6109" t="s">
        <v>6885</v>
      </c>
      <c r="E6109" t="s">
        <v>13350</v>
      </c>
      <c r="F6109">
        <v>2</v>
      </c>
      <c r="G6109">
        <v>4</v>
      </c>
      <c r="H6109">
        <f t="shared" si="291"/>
        <v>16</v>
      </c>
      <c r="P6109" s="10"/>
      <c r="Q6109" s="10"/>
    </row>
    <row r="6110" spans="1:17" x14ac:dyDescent="0.25">
      <c r="A6110">
        <f t="shared" si="292"/>
        <v>0</v>
      </c>
      <c r="B6110">
        <v>2007</v>
      </c>
      <c r="C6110" t="s">
        <v>13351</v>
      </c>
      <c r="D6110" t="s">
        <v>1524</v>
      </c>
      <c r="E6110" t="s">
        <v>13352</v>
      </c>
      <c r="F6110">
        <v>4</v>
      </c>
      <c r="G6110">
        <v>4</v>
      </c>
      <c r="H6110">
        <f t="shared" si="291"/>
        <v>16</v>
      </c>
      <c r="P6110" s="10"/>
      <c r="Q6110" s="10"/>
    </row>
    <row r="6111" spans="1:17" x14ac:dyDescent="0.25">
      <c r="A6111">
        <f t="shared" si="292"/>
        <v>0</v>
      </c>
      <c r="B6111">
        <v>2007</v>
      </c>
      <c r="C6111" t="s">
        <v>13353</v>
      </c>
      <c r="D6111" t="s">
        <v>6763</v>
      </c>
      <c r="E6111" t="s">
        <v>13354</v>
      </c>
      <c r="F6111">
        <v>3</v>
      </c>
      <c r="G6111">
        <v>3</v>
      </c>
      <c r="H6111">
        <f t="shared" si="291"/>
        <v>9</v>
      </c>
      <c r="P6111" s="10"/>
      <c r="Q6111" s="10"/>
    </row>
    <row r="6112" spans="1:17" x14ac:dyDescent="0.25">
      <c r="A6112">
        <f t="shared" si="292"/>
        <v>0</v>
      </c>
      <c r="B6112">
        <v>2007</v>
      </c>
      <c r="C6112" t="s">
        <v>13355</v>
      </c>
      <c r="D6112" t="s">
        <v>733</v>
      </c>
      <c r="E6112" t="s">
        <v>13356</v>
      </c>
      <c r="F6112">
        <v>4</v>
      </c>
      <c r="G6112">
        <v>4</v>
      </c>
      <c r="H6112">
        <f t="shared" si="291"/>
        <v>16</v>
      </c>
      <c r="P6112" s="10"/>
      <c r="Q6112" s="10"/>
    </row>
    <row r="6113" spans="1:17" x14ac:dyDescent="0.25">
      <c r="A6113">
        <f t="shared" si="292"/>
        <v>0</v>
      </c>
      <c r="B6113">
        <v>2007</v>
      </c>
      <c r="C6113" t="s">
        <v>13357</v>
      </c>
      <c r="D6113" t="s">
        <v>13358</v>
      </c>
      <c r="E6113" t="s">
        <v>13359</v>
      </c>
      <c r="F6113">
        <v>2</v>
      </c>
      <c r="G6113">
        <v>4</v>
      </c>
      <c r="H6113">
        <f t="shared" si="291"/>
        <v>16</v>
      </c>
      <c r="P6113" s="10"/>
      <c r="Q6113" s="10"/>
    </row>
    <row r="6114" spans="1:17" x14ac:dyDescent="0.25">
      <c r="A6114">
        <f t="shared" si="292"/>
        <v>0</v>
      </c>
      <c r="B6114">
        <v>2007</v>
      </c>
      <c r="C6114" t="s">
        <v>13360</v>
      </c>
      <c r="D6114" t="s">
        <v>13361</v>
      </c>
      <c r="E6114" t="s">
        <v>13362</v>
      </c>
      <c r="F6114">
        <v>3</v>
      </c>
      <c r="G6114">
        <v>3</v>
      </c>
      <c r="H6114">
        <f t="shared" si="291"/>
        <v>9</v>
      </c>
      <c r="P6114" s="10"/>
      <c r="Q6114" s="10"/>
    </row>
    <row r="6115" spans="1:17" x14ac:dyDescent="0.25">
      <c r="A6115">
        <f t="shared" si="292"/>
        <v>0</v>
      </c>
      <c r="B6115">
        <v>2007</v>
      </c>
      <c r="C6115" t="s">
        <v>13363</v>
      </c>
      <c r="D6115" t="s">
        <v>11214</v>
      </c>
      <c r="E6115" t="s">
        <v>13364</v>
      </c>
      <c r="F6115">
        <v>2</v>
      </c>
      <c r="G6115">
        <v>3</v>
      </c>
      <c r="H6115">
        <f t="shared" si="291"/>
        <v>9</v>
      </c>
      <c r="P6115" s="10"/>
      <c r="Q6115" s="10"/>
    </row>
    <row r="6116" spans="1:17" x14ac:dyDescent="0.25">
      <c r="A6116">
        <f t="shared" si="292"/>
        <v>0</v>
      </c>
      <c r="B6116">
        <v>2007</v>
      </c>
      <c r="C6116" t="s">
        <v>13365</v>
      </c>
      <c r="D6116" t="s">
        <v>672</v>
      </c>
      <c r="E6116" t="s">
        <v>13366</v>
      </c>
      <c r="F6116">
        <v>4</v>
      </c>
      <c r="G6116">
        <v>4</v>
      </c>
      <c r="H6116">
        <f t="shared" si="291"/>
        <v>16</v>
      </c>
      <c r="P6116" s="10"/>
      <c r="Q6116" s="10"/>
    </row>
    <row r="6117" spans="1:17" x14ac:dyDescent="0.25">
      <c r="A6117">
        <f t="shared" si="292"/>
        <v>0</v>
      </c>
      <c r="B6117">
        <v>2007</v>
      </c>
      <c r="C6117" t="s">
        <v>13367</v>
      </c>
      <c r="D6117" t="s">
        <v>1748</v>
      </c>
      <c r="E6117" t="s">
        <v>13368</v>
      </c>
      <c r="F6117">
        <v>2</v>
      </c>
      <c r="G6117">
        <v>4</v>
      </c>
      <c r="H6117">
        <f t="shared" si="291"/>
        <v>16</v>
      </c>
      <c r="P6117" s="10"/>
      <c r="Q6117" s="10"/>
    </row>
    <row r="6118" spans="1:17" x14ac:dyDescent="0.25">
      <c r="A6118">
        <f t="shared" si="292"/>
        <v>0</v>
      </c>
      <c r="B6118">
        <v>2007</v>
      </c>
      <c r="C6118" t="s">
        <v>13369</v>
      </c>
      <c r="D6118" t="s">
        <v>2374</v>
      </c>
      <c r="E6118" t="s">
        <v>13370</v>
      </c>
      <c r="F6118">
        <v>2</v>
      </c>
      <c r="G6118">
        <v>4</v>
      </c>
      <c r="H6118">
        <f t="shared" si="291"/>
        <v>16</v>
      </c>
      <c r="P6118" s="10"/>
      <c r="Q6118" s="10"/>
    </row>
    <row r="6119" spans="1:17" x14ac:dyDescent="0.25">
      <c r="A6119">
        <f t="shared" si="292"/>
        <v>0</v>
      </c>
      <c r="B6119">
        <v>2007</v>
      </c>
      <c r="C6119" t="s">
        <v>13371</v>
      </c>
      <c r="D6119" t="s">
        <v>392</v>
      </c>
      <c r="E6119" t="s">
        <v>13372</v>
      </c>
      <c r="F6119">
        <v>2</v>
      </c>
      <c r="G6119">
        <v>4</v>
      </c>
      <c r="H6119">
        <f t="shared" si="291"/>
        <v>16</v>
      </c>
      <c r="P6119" s="10"/>
      <c r="Q6119" s="10"/>
    </row>
    <row r="6120" spans="1:17" x14ac:dyDescent="0.25">
      <c r="A6120">
        <f t="shared" si="292"/>
        <v>0</v>
      </c>
      <c r="B6120">
        <v>2007</v>
      </c>
      <c r="C6120" t="s">
        <v>13373</v>
      </c>
      <c r="D6120" t="s">
        <v>9562</v>
      </c>
      <c r="E6120" t="s">
        <v>13374</v>
      </c>
      <c r="F6120">
        <v>2</v>
      </c>
      <c r="G6120">
        <v>4</v>
      </c>
      <c r="H6120">
        <f t="shared" si="291"/>
        <v>16</v>
      </c>
      <c r="P6120" s="10"/>
      <c r="Q6120" s="10"/>
    </row>
    <row r="6121" spans="1:17" x14ac:dyDescent="0.25">
      <c r="A6121">
        <f t="shared" si="292"/>
        <v>0</v>
      </c>
      <c r="B6121">
        <v>2007</v>
      </c>
      <c r="C6121" t="s">
        <v>13375</v>
      </c>
      <c r="D6121" t="s">
        <v>672</v>
      </c>
      <c r="E6121" t="s">
        <v>13376</v>
      </c>
      <c r="F6121">
        <v>2</v>
      </c>
      <c r="G6121">
        <v>4</v>
      </c>
      <c r="H6121">
        <f t="shared" si="291"/>
        <v>16</v>
      </c>
      <c r="P6121" s="10"/>
      <c r="Q6121" s="10"/>
    </row>
    <row r="6122" spans="1:17" x14ac:dyDescent="0.25">
      <c r="A6122">
        <f t="shared" si="292"/>
        <v>0</v>
      </c>
      <c r="B6122">
        <v>2007</v>
      </c>
      <c r="C6122" t="s">
        <v>13377</v>
      </c>
      <c r="D6122" t="s">
        <v>4671</v>
      </c>
      <c r="E6122" t="s">
        <v>13378</v>
      </c>
      <c r="F6122">
        <v>2</v>
      </c>
      <c r="G6122">
        <v>4</v>
      </c>
      <c r="H6122">
        <f t="shared" si="291"/>
        <v>16</v>
      </c>
      <c r="P6122" s="10"/>
      <c r="Q6122" s="10"/>
    </row>
    <row r="6123" spans="1:17" x14ac:dyDescent="0.25">
      <c r="A6123">
        <f t="shared" si="292"/>
        <v>0</v>
      </c>
      <c r="B6123">
        <v>2007</v>
      </c>
      <c r="C6123" t="s">
        <v>13379</v>
      </c>
      <c r="D6123" t="s">
        <v>339</v>
      </c>
      <c r="E6123" t="s">
        <v>13380</v>
      </c>
      <c r="F6123">
        <v>3</v>
      </c>
      <c r="G6123">
        <v>4</v>
      </c>
      <c r="H6123">
        <f t="shared" si="291"/>
        <v>16</v>
      </c>
      <c r="P6123" s="10"/>
      <c r="Q6123" s="10"/>
    </row>
    <row r="6124" spans="1:17" x14ac:dyDescent="0.25">
      <c r="A6124">
        <f t="shared" si="292"/>
        <v>0</v>
      </c>
      <c r="B6124">
        <v>2007</v>
      </c>
      <c r="C6124" t="s">
        <v>13381</v>
      </c>
      <c r="D6124" t="s">
        <v>353</v>
      </c>
      <c r="E6124" t="s">
        <v>13382</v>
      </c>
      <c r="F6124">
        <v>2</v>
      </c>
      <c r="G6124">
        <v>4</v>
      </c>
      <c r="H6124">
        <f t="shared" si="291"/>
        <v>16</v>
      </c>
      <c r="P6124" s="10"/>
      <c r="Q6124" s="10"/>
    </row>
    <row r="6125" spans="1:17" x14ac:dyDescent="0.25">
      <c r="A6125">
        <f t="shared" si="292"/>
        <v>0</v>
      </c>
      <c r="B6125">
        <v>2007</v>
      </c>
      <c r="C6125" t="s">
        <v>13383</v>
      </c>
      <c r="D6125" t="s">
        <v>8683</v>
      </c>
      <c r="E6125" t="s">
        <v>13384</v>
      </c>
      <c r="F6125">
        <v>2</v>
      </c>
      <c r="G6125">
        <v>4</v>
      </c>
      <c r="H6125">
        <f t="shared" si="291"/>
        <v>16</v>
      </c>
      <c r="P6125" s="10"/>
      <c r="Q6125" s="10"/>
    </row>
    <row r="6126" spans="1:17" x14ac:dyDescent="0.25">
      <c r="A6126">
        <f t="shared" si="292"/>
        <v>0</v>
      </c>
      <c r="B6126">
        <v>2007</v>
      </c>
      <c r="C6126" t="s">
        <v>13385</v>
      </c>
      <c r="D6126" t="s">
        <v>6455</v>
      </c>
      <c r="E6126" t="s">
        <v>13386</v>
      </c>
      <c r="F6126">
        <v>2</v>
      </c>
      <c r="G6126">
        <v>4</v>
      </c>
      <c r="H6126">
        <f t="shared" si="291"/>
        <v>16</v>
      </c>
      <c r="P6126" s="10"/>
      <c r="Q6126" s="10"/>
    </row>
    <row r="6127" spans="1:17" x14ac:dyDescent="0.25">
      <c r="A6127">
        <f t="shared" si="292"/>
        <v>0</v>
      </c>
      <c r="B6127">
        <v>2007</v>
      </c>
      <c r="C6127" t="s">
        <v>13387</v>
      </c>
      <c r="D6127" t="s">
        <v>1376</v>
      </c>
      <c r="E6127" t="s">
        <v>13388</v>
      </c>
      <c r="F6127">
        <v>4</v>
      </c>
      <c r="G6127">
        <v>4</v>
      </c>
      <c r="H6127">
        <f t="shared" si="291"/>
        <v>16</v>
      </c>
      <c r="P6127" s="10"/>
      <c r="Q6127" s="10"/>
    </row>
    <row r="6128" spans="1:17" x14ac:dyDescent="0.25">
      <c r="A6128">
        <f t="shared" si="292"/>
        <v>0</v>
      </c>
      <c r="B6128">
        <v>2007</v>
      </c>
      <c r="C6128" t="s">
        <v>13389</v>
      </c>
      <c r="D6128" t="s">
        <v>7330</v>
      </c>
      <c r="E6128" t="s">
        <v>13390</v>
      </c>
      <c r="F6128">
        <v>2</v>
      </c>
      <c r="G6128">
        <v>4</v>
      </c>
      <c r="H6128">
        <f t="shared" si="291"/>
        <v>16</v>
      </c>
      <c r="P6128" s="10"/>
      <c r="Q6128" s="10"/>
    </row>
    <row r="6129" spans="1:17" x14ac:dyDescent="0.25">
      <c r="A6129">
        <f t="shared" si="292"/>
        <v>0</v>
      </c>
      <c r="B6129">
        <v>2007</v>
      </c>
      <c r="C6129" t="s">
        <v>13391</v>
      </c>
      <c r="D6129" t="s">
        <v>392</v>
      </c>
      <c r="E6129" t="s">
        <v>13392</v>
      </c>
      <c r="F6129">
        <v>2</v>
      </c>
      <c r="G6129">
        <v>4</v>
      </c>
      <c r="H6129">
        <f t="shared" si="291"/>
        <v>16</v>
      </c>
      <c r="P6129" s="10"/>
      <c r="Q6129" s="10"/>
    </row>
    <row r="6130" spans="1:17" x14ac:dyDescent="0.25">
      <c r="A6130">
        <f t="shared" si="292"/>
        <v>0</v>
      </c>
      <c r="B6130">
        <v>2007</v>
      </c>
      <c r="C6130" t="s">
        <v>13393</v>
      </c>
      <c r="D6130" t="s">
        <v>11707</v>
      </c>
      <c r="E6130" t="s">
        <v>13394</v>
      </c>
      <c r="F6130">
        <v>4</v>
      </c>
      <c r="G6130">
        <v>4</v>
      </c>
      <c r="H6130">
        <f t="shared" si="291"/>
        <v>16</v>
      </c>
      <c r="P6130" s="10"/>
      <c r="Q6130" s="10"/>
    </row>
    <row r="6131" spans="1:17" x14ac:dyDescent="0.25">
      <c r="A6131">
        <f t="shared" si="292"/>
        <v>0</v>
      </c>
      <c r="B6131">
        <v>2007</v>
      </c>
      <c r="C6131" t="s">
        <v>13395</v>
      </c>
      <c r="D6131" t="s">
        <v>714</v>
      </c>
      <c r="E6131" t="s">
        <v>13396</v>
      </c>
      <c r="F6131">
        <v>2</v>
      </c>
      <c r="G6131">
        <v>4</v>
      </c>
      <c r="H6131">
        <f t="shared" si="291"/>
        <v>16</v>
      </c>
      <c r="P6131" s="10"/>
      <c r="Q6131" s="10"/>
    </row>
    <row r="6132" spans="1:17" x14ac:dyDescent="0.25">
      <c r="A6132">
        <f t="shared" si="292"/>
        <v>0</v>
      </c>
      <c r="B6132">
        <v>2007</v>
      </c>
      <c r="C6132" t="s">
        <v>13397</v>
      </c>
      <c r="D6132" t="s">
        <v>717</v>
      </c>
      <c r="E6132" t="s">
        <v>13398</v>
      </c>
      <c r="F6132">
        <v>3</v>
      </c>
      <c r="G6132">
        <v>3</v>
      </c>
      <c r="H6132">
        <f t="shared" ref="H6132:H6195" si="293">G6132^2</f>
        <v>9</v>
      </c>
      <c r="P6132" s="10"/>
      <c r="Q6132" s="10"/>
    </row>
    <row r="6133" spans="1:17" x14ac:dyDescent="0.25">
      <c r="A6133">
        <f t="shared" ref="A6133:A6196" si="294">IF(C6133=C6132,1,0)</f>
        <v>0</v>
      </c>
      <c r="B6133">
        <v>2007</v>
      </c>
      <c r="C6133" t="s">
        <v>13399</v>
      </c>
      <c r="D6133" t="s">
        <v>541</v>
      </c>
      <c r="E6133" t="s">
        <v>13400</v>
      </c>
      <c r="F6133">
        <v>3</v>
      </c>
      <c r="G6133">
        <v>3</v>
      </c>
      <c r="H6133">
        <f t="shared" si="293"/>
        <v>9</v>
      </c>
      <c r="P6133" s="10"/>
      <c r="Q6133" s="10"/>
    </row>
    <row r="6134" spans="1:17" x14ac:dyDescent="0.25">
      <c r="A6134">
        <f t="shared" si="294"/>
        <v>0</v>
      </c>
      <c r="B6134">
        <v>2007</v>
      </c>
      <c r="C6134" t="s">
        <v>13401</v>
      </c>
      <c r="D6134" t="s">
        <v>1222</v>
      </c>
      <c r="E6134" t="s">
        <v>13402</v>
      </c>
      <c r="F6134">
        <v>2</v>
      </c>
      <c r="G6134">
        <v>4</v>
      </c>
      <c r="H6134">
        <f t="shared" si="293"/>
        <v>16</v>
      </c>
      <c r="P6134" s="10"/>
      <c r="Q6134" s="10"/>
    </row>
    <row r="6135" spans="1:17" x14ac:dyDescent="0.25">
      <c r="A6135">
        <f t="shared" si="294"/>
        <v>0</v>
      </c>
      <c r="B6135">
        <v>2007</v>
      </c>
      <c r="C6135" t="s">
        <v>13403</v>
      </c>
      <c r="D6135" t="s">
        <v>2374</v>
      </c>
      <c r="E6135" t="s">
        <v>13404</v>
      </c>
      <c r="F6135">
        <v>2</v>
      </c>
      <c r="G6135">
        <v>4</v>
      </c>
      <c r="H6135">
        <f t="shared" si="293"/>
        <v>16</v>
      </c>
      <c r="P6135" s="10"/>
      <c r="Q6135" s="10"/>
    </row>
    <row r="6136" spans="1:17" x14ac:dyDescent="0.25">
      <c r="A6136">
        <f t="shared" si="294"/>
        <v>0</v>
      </c>
      <c r="B6136">
        <v>2007</v>
      </c>
      <c r="C6136" t="s">
        <v>13405</v>
      </c>
      <c r="D6136" t="s">
        <v>12261</v>
      </c>
      <c r="E6136" t="s">
        <v>13406</v>
      </c>
      <c r="F6136">
        <v>2</v>
      </c>
      <c r="G6136">
        <v>3</v>
      </c>
      <c r="H6136">
        <f t="shared" si="293"/>
        <v>9</v>
      </c>
      <c r="P6136" s="10"/>
      <c r="Q6136" s="10"/>
    </row>
    <row r="6137" spans="1:17" x14ac:dyDescent="0.25">
      <c r="A6137">
        <f t="shared" si="294"/>
        <v>0</v>
      </c>
      <c r="B6137">
        <v>2007</v>
      </c>
      <c r="C6137" t="s">
        <v>13407</v>
      </c>
      <c r="D6137" t="s">
        <v>850</v>
      </c>
      <c r="E6137" t="s">
        <v>13408</v>
      </c>
      <c r="F6137">
        <v>2</v>
      </c>
      <c r="G6137">
        <v>4</v>
      </c>
      <c r="H6137">
        <f t="shared" si="293"/>
        <v>16</v>
      </c>
      <c r="P6137" s="10"/>
      <c r="Q6137" s="10"/>
    </row>
    <row r="6138" spans="1:17" x14ac:dyDescent="0.25">
      <c r="A6138">
        <f t="shared" si="294"/>
        <v>0</v>
      </c>
      <c r="B6138">
        <v>2007</v>
      </c>
      <c r="C6138" t="s">
        <v>13409</v>
      </c>
      <c r="D6138" t="s">
        <v>2442</v>
      </c>
      <c r="E6138" t="s">
        <v>13410</v>
      </c>
      <c r="F6138">
        <v>3</v>
      </c>
      <c r="G6138">
        <v>4</v>
      </c>
      <c r="H6138">
        <f t="shared" si="293"/>
        <v>16</v>
      </c>
      <c r="P6138" s="10"/>
      <c r="Q6138" s="10"/>
    </row>
    <row r="6139" spans="1:17" x14ac:dyDescent="0.25">
      <c r="A6139">
        <f t="shared" si="294"/>
        <v>0</v>
      </c>
      <c r="B6139">
        <v>2007</v>
      </c>
      <c r="C6139" t="s">
        <v>13411</v>
      </c>
      <c r="D6139" t="s">
        <v>754</v>
      </c>
      <c r="E6139" t="s">
        <v>13412</v>
      </c>
      <c r="F6139">
        <v>3</v>
      </c>
      <c r="G6139">
        <v>3</v>
      </c>
      <c r="H6139">
        <f t="shared" si="293"/>
        <v>9</v>
      </c>
      <c r="P6139" s="10"/>
      <c r="Q6139" s="10"/>
    </row>
    <row r="6140" spans="1:17" x14ac:dyDescent="0.25">
      <c r="A6140">
        <f t="shared" si="294"/>
        <v>0</v>
      </c>
      <c r="B6140">
        <v>2007</v>
      </c>
      <c r="C6140" t="s">
        <v>13413</v>
      </c>
      <c r="D6140" t="s">
        <v>364</v>
      </c>
      <c r="E6140" t="s">
        <v>13414</v>
      </c>
      <c r="F6140">
        <v>3</v>
      </c>
      <c r="G6140">
        <v>2</v>
      </c>
      <c r="H6140">
        <f t="shared" si="293"/>
        <v>4</v>
      </c>
      <c r="P6140" s="10"/>
      <c r="Q6140" s="10"/>
    </row>
    <row r="6141" spans="1:17" x14ac:dyDescent="0.25">
      <c r="A6141">
        <f t="shared" si="294"/>
        <v>0</v>
      </c>
      <c r="B6141">
        <v>2007</v>
      </c>
      <c r="C6141" t="s">
        <v>13415</v>
      </c>
      <c r="D6141" t="s">
        <v>672</v>
      </c>
      <c r="E6141" t="s">
        <v>13416</v>
      </c>
      <c r="F6141">
        <v>2</v>
      </c>
      <c r="G6141">
        <v>4</v>
      </c>
      <c r="H6141">
        <f t="shared" si="293"/>
        <v>16</v>
      </c>
      <c r="P6141" s="10"/>
      <c r="Q6141" s="10"/>
    </row>
    <row r="6142" spans="1:17" x14ac:dyDescent="0.25">
      <c r="A6142">
        <f t="shared" si="294"/>
        <v>0</v>
      </c>
      <c r="B6142">
        <v>2007</v>
      </c>
      <c r="C6142" t="s">
        <v>13417</v>
      </c>
      <c r="D6142" t="s">
        <v>3170</v>
      </c>
      <c r="E6142" t="s">
        <v>13418</v>
      </c>
      <c r="F6142">
        <v>2</v>
      </c>
      <c r="G6142">
        <v>4</v>
      </c>
      <c r="H6142">
        <f t="shared" si="293"/>
        <v>16</v>
      </c>
      <c r="P6142" s="10"/>
      <c r="Q6142" s="10"/>
    </row>
    <row r="6143" spans="1:17" x14ac:dyDescent="0.25">
      <c r="A6143">
        <f t="shared" si="294"/>
        <v>0</v>
      </c>
      <c r="B6143">
        <v>2007</v>
      </c>
      <c r="C6143" t="s">
        <v>13419</v>
      </c>
      <c r="D6143" t="s">
        <v>395</v>
      </c>
      <c r="E6143" t="s">
        <v>13420</v>
      </c>
      <c r="F6143">
        <v>3</v>
      </c>
      <c r="G6143">
        <v>4</v>
      </c>
      <c r="H6143">
        <f t="shared" si="293"/>
        <v>16</v>
      </c>
      <c r="P6143" s="10"/>
      <c r="Q6143" s="10"/>
    </row>
    <row r="6144" spans="1:17" x14ac:dyDescent="0.25">
      <c r="A6144">
        <f t="shared" si="294"/>
        <v>0</v>
      </c>
      <c r="B6144">
        <v>2007</v>
      </c>
      <c r="C6144" t="s">
        <v>13421</v>
      </c>
      <c r="D6144" t="s">
        <v>13422</v>
      </c>
      <c r="E6144" t="s">
        <v>13423</v>
      </c>
      <c r="F6144">
        <v>2</v>
      </c>
      <c r="G6144">
        <v>4</v>
      </c>
      <c r="H6144">
        <f t="shared" si="293"/>
        <v>16</v>
      </c>
      <c r="P6144" s="10"/>
      <c r="Q6144" s="10"/>
    </row>
    <row r="6145" spans="1:17" x14ac:dyDescent="0.25">
      <c r="A6145">
        <f t="shared" si="294"/>
        <v>0</v>
      </c>
      <c r="B6145">
        <v>2007</v>
      </c>
      <c r="C6145" t="s">
        <v>13424</v>
      </c>
      <c r="D6145" t="s">
        <v>7561</v>
      </c>
      <c r="E6145" t="s">
        <v>13425</v>
      </c>
      <c r="F6145">
        <v>2</v>
      </c>
      <c r="G6145">
        <v>4</v>
      </c>
      <c r="H6145">
        <f t="shared" si="293"/>
        <v>16</v>
      </c>
      <c r="P6145" s="10"/>
      <c r="Q6145" s="10"/>
    </row>
    <row r="6146" spans="1:17" x14ac:dyDescent="0.25">
      <c r="A6146">
        <f t="shared" si="294"/>
        <v>0</v>
      </c>
      <c r="B6146">
        <v>2007</v>
      </c>
      <c r="C6146" t="s">
        <v>13426</v>
      </c>
      <c r="D6146" t="s">
        <v>392</v>
      </c>
      <c r="E6146" t="s">
        <v>13427</v>
      </c>
      <c r="F6146">
        <v>2</v>
      </c>
      <c r="G6146">
        <v>4</v>
      </c>
      <c r="H6146">
        <f t="shared" si="293"/>
        <v>16</v>
      </c>
      <c r="P6146" s="10"/>
      <c r="Q6146" s="10"/>
    </row>
    <row r="6147" spans="1:17" x14ac:dyDescent="0.25">
      <c r="A6147">
        <f t="shared" si="294"/>
        <v>0</v>
      </c>
      <c r="B6147">
        <v>2007</v>
      </c>
      <c r="C6147" t="s">
        <v>13428</v>
      </c>
      <c r="D6147" t="s">
        <v>13429</v>
      </c>
      <c r="E6147" t="s">
        <v>13430</v>
      </c>
      <c r="F6147">
        <v>5</v>
      </c>
      <c r="G6147">
        <v>4</v>
      </c>
      <c r="H6147">
        <f t="shared" si="293"/>
        <v>16</v>
      </c>
      <c r="P6147" s="10"/>
      <c r="Q6147" s="10"/>
    </row>
    <row r="6148" spans="1:17" x14ac:dyDescent="0.25">
      <c r="A6148">
        <f t="shared" si="294"/>
        <v>0</v>
      </c>
      <c r="B6148">
        <v>2007</v>
      </c>
      <c r="C6148" t="s">
        <v>13431</v>
      </c>
      <c r="D6148" t="s">
        <v>13432</v>
      </c>
      <c r="E6148" t="s">
        <v>13433</v>
      </c>
      <c r="F6148">
        <v>4</v>
      </c>
      <c r="G6148">
        <v>4</v>
      </c>
      <c r="H6148">
        <f t="shared" si="293"/>
        <v>16</v>
      </c>
      <c r="P6148" s="10"/>
      <c r="Q6148" s="10"/>
    </row>
    <row r="6149" spans="1:17" x14ac:dyDescent="0.25">
      <c r="A6149">
        <f t="shared" si="294"/>
        <v>0</v>
      </c>
      <c r="B6149">
        <v>2007</v>
      </c>
      <c r="C6149" t="s">
        <v>13434</v>
      </c>
      <c r="D6149" t="s">
        <v>478</v>
      </c>
      <c r="E6149" t="s">
        <v>13435</v>
      </c>
      <c r="F6149">
        <v>2</v>
      </c>
      <c r="G6149">
        <v>3</v>
      </c>
      <c r="H6149">
        <f t="shared" si="293"/>
        <v>9</v>
      </c>
      <c r="P6149" s="10"/>
      <c r="Q6149" s="10"/>
    </row>
    <row r="6150" spans="1:17" x14ac:dyDescent="0.25">
      <c r="A6150">
        <f t="shared" si="294"/>
        <v>0</v>
      </c>
      <c r="B6150">
        <v>2007</v>
      </c>
      <c r="C6150" t="s">
        <v>13436</v>
      </c>
      <c r="D6150" t="s">
        <v>458</v>
      </c>
      <c r="E6150" t="s">
        <v>13437</v>
      </c>
      <c r="F6150">
        <v>3</v>
      </c>
      <c r="G6150">
        <v>3</v>
      </c>
      <c r="H6150">
        <f t="shared" si="293"/>
        <v>9</v>
      </c>
      <c r="P6150" s="10"/>
      <c r="Q6150" s="10"/>
    </row>
    <row r="6151" spans="1:17" x14ac:dyDescent="0.25">
      <c r="A6151">
        <f t="shared" si="294"/>
        <v>0</v>
      </c>
      <c r="B6151">
        <v>2007</v>
      </c>
      <c r="C6151" t="s">
        <v>13438</v>
      </c>
      <c r="D6151" t="s">
        <v>312</v>
      </c>
      <c r="E6151" t="s">
        <v>13439</v>
      </c>
      <c r="F6151">
        <v>2</v>
      </c>
      <c r="G6151">
        <v>4</v>
      </c>
      <c r="H6151">
        <f t="shared" si="293"/>
        <v>16</v>
      </c>
      <c r="P6151" s="10"/>
      <c r="Q6151" s="10"/>
    </row>
    <row r="6152" spans="1:17" x14ac:dyDescent="0.25">
      <c r="A6152">
        <f t="shared" si="294"/>
        <v>0</v>
      </c>
      <c r="B6152">
        <v>2007</v>
      </c>
      <c r="C6152" t="s">
        <v>13440</v>
      </c>
      <c r="D6152" t="s">
        <v>1598</v>
      </c>
      <c r="E6152" t="s">
        <v>13441</v>
      </c>
      <c r="F6152">
        <v>4</v>
      </c>
      <c r="G6152">
        <v>4</v>
      </c>
      <c r="H6152">
        <f t="shared" si="293"/>
        <v>16</v>
      </c>
      <c r="P6152" s="10"/>
      <c r="Q6152" s="10"/>
    </row>
    <row r="6153" spans="1:17" x14ac:dyDescent="0.25">
      <c r="A6153">
        <f t="shared" si="294"/>
        <v>0</v>
      </c>
      <c r="B6153">
        <v>2007</v>
      </c>
      <c r="C6153" t="s">
        <v>13442</v>
      </c>
      <c r="D6153" t="s">
        <v>736</v>
      </c>
      <c r="E6153" t="s">
        <v>13443</v>
      </c>
      <c r="F6153">
        <v>2</v>
      </c>
      <c r="G6153">
        <v>3</v>
      </c>
      <c r="H6153">
        <f t="shared" si="293"/>
        <v>9</v>
      </c>
      <c r="P6153" s="10"/>
      <c r="Q6153" s="10"/>
    </row>
    <row r="6154" spans="1:17" x14ac:dyDescent="0.25">
      <c r="A6154">
        <f t="shared" si="294"/>
        <v>0</v>
      </c>
      <c r="B6154">
        <v>2007</v>
      </c>
      <c r="C6154" t="s">
        <v>13444</v>
      </c>
      <c r="D6154" t="s">
        <v>478</v>
      </c>
      <c r="E6154" t="s">
        <v>13445</v>
      </c>
      <c r="F6154">
        <v>2</v>
      </c>
      <c r="G6154">
        <v>4</v>
      </c>
      <c r="H6154">
        <f t="shared" si="293"/>
        <v>16</v>
      </c>
      <c r="P6154" s="10"/>
      <c r="Q6154" s="10"/>
    </row>
    <row r="6155" spans="1:17" x14ac:dyDescent="0.25">
      <c r="A6155">
        <f t="shared" si="294"/>
        <v>0</v>
      </c>
      <c r="B6155">
        <v>2007</v>
      </c>
      <c r="C6155" t="s">
        <v>13446</v>
      </c>
      <c r="D6155" t="s">
        <v>2315</v>
      </c>
      <c r="E6155" t="s">
        <v>13447</v>
      </c>
      <c r="F6155">
        <v>2</v>
      </c>
      <c r="G6155">
        <v>4</v>
      </c>
      <c r="H6155">
        <f t="shared" si="293"/>
        <v>16</v>
      </c>
      <c r="P6155" s="10"/>
      <c r="Q6155" s="10"/>
    </row>
    <row r="6156" spans="1:17" x14ac:dyDescent="0.25">
      <c r="A6156">
        <f t="shared" si="294"/>
        <v>0</v>
      </c>
      <c r="B6156">
        <v>2007</v>
      </c>
      <c r="C6156" t="s">
        <v>13448</v>
      </c>
      <c r="D6156" t="s">
        <v>13449</v>
      </c>
      <c r="E6156" t="s">
        <v>13450</v>
      </c>
      <c r="F6156">
        <v>2</v>
      </c>
      <c r="G6156">
        <v>4</v>
      </c>
      <c r="H6156">
        <f t="shared" si="293"/>
        <v>16</v>
      </c>
      <c r="P6156" s="10"/>
      <c r="Q6156" s="10"/>
    </row>
    <row r="6157" spans="1:17" x14ac:dyDescent="0.25">
      <c r="A6157">
        <f t="shared" si="294"/>
        <v>0</v>
      </c>
      <c r="B6157">
        <v>2007</v>
      </c>
      <c r="C6157" t="s">
        <v>13451</v>
      </c>
      <c r="D6157" t="s">
        <v>9664</v>
      </c>
      <c r="E6157" t="s">
        <v>13452</v>
      </c>
      <c r="F6157">
        <v>2</v>
      </c>
      <c r="G6157">
        <v>4</v>
      </c>
      <c r="H6157">
        <f t="shared" si="293"/>
        <v>16</v>
      </c>
      <c r="P6157" s="10"/>
      <c r="Q6157" s="10"/>
    </row>
    <row r="6158" spans="1:17" x14ac:dyDescent="0.25">
      <c r="A6158">
        <f t="shared" si="294"/>
        <v>0</v>
      </c>
      <c r="B6158">
        <v>2007</v>
      </c>
      <c r="C6158" t="s">
        <v>13453</v>
      </c>
      <c r="D6158" t="s">
        <v>7715</v>
      </c>
      <c r="E6158" t="s">
        <v>13454</v>
      </c>
      <c r="F6158">
        <v>2</v>
      </c>
      <c r="G6158">
        <v>4</v>
      </c>
      <c r="H6158">
        <f t="shared" si="293"/>
        <v>16</v>
      </c>
      <c r="P6158" s="10"/>
      <c r="Q6158" s="10"/>
    </row>
    <row r="6159" spans="1:17" x14ac:dyDescent="0.25">
      <c r="A6159">
        <f t="shared" si="294"/>
        <v>0</v>
      </c>
      <c r="B6159">
        <v>2007</v>
      </c>
      <c r="C6159" t="s">
        <v>13455</v>
      </c>
      <c r="D6159" t="s">
        <v>1876</v>
      </c>
      <c r="E6159" t="s">
        <v>13456</v>
      </c>
      <c r="F6159">
        <v>3</v>
      </c>
      <c r="G6159">
        <v>3</v>
      </c>
      <c r="H6159">
        <f t="shared" si="293"/>
        <v>9</v>
      </c>
      <c r="P6159" s="10"/>
      <c r="Q6159" s="10"/>
    </row>
    <row r="6160" spans="1:17" x14ac:dyDescent="0.25">
      <c r="A6160">
        <f t="shared" si="294"/>
        <v>0</v>
      </c>
      <c r="B6160">
        <v>2007</v>
      </c>
      <c r="C6160" t="s">
        <v>13457</v>
      </c>
      <c r="D6160" t="s">
        <v>1376</v>
      </c>
      <c r="E6160" t="s">
        <v>13458</v>
      </c>
      <c r="F6160">
        <v>3</v>
      </c>
      <c r="G6160">
        <v>3</v>
      </c>
      <c r="H6160">
        <f t="shared" si="293"/>
        <v>9</v>
      </c>
      <c r="P6160" s="10"/>
      <c r="Q6160" s="10"/>
    </row>
    <row r="6161" spans="1:17" x14ac:dyDescent="0.25">
      <c r="A6161">
        <f t="shared" si="294"/>
        <v>0</v>
      </c>
      <c r="B6161">
        <v>2007</v>
      </c>
      <c r="C6161" t="s">
        <v>13459</v>
      </c>
      <c r="D6161" t="s">
        <v>1788</v>
      </c>
      <c r="E6161" t="s">
        <v>13460</v>
      </c>
      <c r="F6161">
        <v>3</v>
      </c>
      <c r="G6161">
        <v>2</v>
      </c>
      <c r="H6161">
        <f t="shared" si="293"/>
        <v>4</v>
      </c>
      <c r="P6161" s="10"/>
      <c r="Q6161" s="10"/>
    </row>
    <row r="6162" spans="1:17" x14ac:dyDescent="0.25">
      <c r="A6162">
        <f t="shared" si="294"/>
        <v>0</v>
      </c>
      <c r="B6162">
        <v>2007</v>
      </c>
      <c r="C6162" t="s">
        <v>13461</v>
      </c>
      <c r="D6162" t="s">
        <v>2374</v>
      </c>
      <c r="E6162" t="s">
        <v>13462</v>
      </c>
      <c r="F6162">
        <v>3</v>
      </c>
      <c r="G6162">
        <v>4</v>
      </c>
      <c r="H6162">
        <f t="shared" si="293"/>
        <v>16</v>
      </c>
      <c r="P6162" s="10"/>
      <c r="Q6162" s="10"/>
    </row>
    <row r="6163" spans="1:17" x14ac:dyDescent="0.25">
      <c r="A6163">
        <f t="shared" si="294"/>
        <v>0</v>
      </c>
      <c r="B6163">
        <v>2007</v>
      </c>
      <c r="C6163" t="s">
        <v>13463</v>
      </c>
      <c r="D6163" t="s">
        <v>1930</v>
      </c>
      <c r="E6163" t="s">
        <v>13464</v>
      </c>
      <c r="F6163">
        <v>3</v>
      </c>
      <c r="G6163">
        <v>4</v>
      </c>
      <c r="H6163">
        <f t="shared" si="293"/>
        <v>16</v>
      </c>
      <c r="P6163" s="10"/>
      <c r="Q6163" s="10"/>
    </row>
    <row r="6164" spans="1:17" x14ac:dyDescent="0.25">
      <c r="A6164">
        <f t="shared" si="294"/>
        <v>0</v>
      </c>
      <c r="B6164">
        <v>2007</v>
      </c>
      <c r="C6164" t="s">
        <v>13465</v>
      </c>
      <c r="D6164" t="s">
        <v>1876</v>
      </c>
      <c r="E6164" t="s">
        <v>13466</v>
      </c>
      <c r="F6164">
        <v>3</v>
      </c>
      <c r="G6164">
        <v>3</v>
      </c>
      <c r="H6164">
        <f t="shared" si="293"/>
        <v>9</v>
      </c>
      <c r="P6164" s="10"/>
      <c r="Q6164" s="10"/>
    </row>
    <row r="6165" spans="1:17" x14ac:dyDescent="0.25">
      <c r="A6165">
        <f t="shared" si="294"/>
        <v>0</v>
      </c>
      <c r="B6165">
        <v>2007</v>
      </c>
      <c r="C6165" t="s">
        <v>13467</v>
      </c>
      <c r="D6165" t="s">
        <v>963</v>
      </c>
      <c r="E6165" t="s">
        <v>13468</v>
      </c>
      <c r="F6165">
        <v>2</v>
      </c>
      <c r="G6165">
        <v>4</v>
      </c>
      <c r="H6165">
        <f t="shared" si="293"/>
        <v>16</v>
      </c>
      <c r="P6165" s="10"/>
      <c r="Q6165" s="10"/>
    </row>
    <row r="6166" spans="1:17" x14ac:dyDescent="0.25">
      <c r="A6166">
        <f t="shared" si="294"/>
        <v>0</v>
      </c>
      <c r="B6166">
        <v>2007</v>
      </c>
      <c r="C6166" t="s">
        <v>13469</v>
      </c>
      <c r="D6166" t="s">
        <v>3553</v>
      </c>
      <c r="E6166" t="s">
        <v>13470</v>
      </c>
      <c r="F6166">
        <v>2</v>
      </c>
      <c r="G6166">
        <v>4</v>
      </c>
      <c r="H6166">
        <f t="shared" si="293"/>
        <v>16</v>
      </c>
      <c r="P6166" s="10"/>
      <c r="Q6166" s="10"/>
    </row>
    <row r="6167" spans="1:17" x14ac:dyDescent="0.25">
      <c r="A6167">
        <f t="shared" si="294"/>
        <v>0</v>
      </c>
      <c r="B6167">
        <v>2007</v>
      </c>
      <c r="C6167" t="s">
        <v>13471</v>
      </c>
      <c r="D6167" t="s">
        <v>8908</v>
      </c>
      <c r="E6167" t="s">
        <v>13472</v>
      </c>
      <c r="F6167">
        <v>2</v>
      </c>
      <c r="G6167">
        <v>4</v>
      </c>
      <c r="H6167">
        <f t="shared" si="293"/>
        <v>16</v>
      </c>
      <c r="P6167" s="10"/>
      <c r="Q6167" s="10"/>
    </row>
    <row r="6168" spans="1:17" x14ac:dyDescent="0.25">
      <c r="A6168">
        <f t="shared" si="294"/>
        <v>0</v>
      </c>
      <c r="B6168">
        <v>2007</v>
      </c>
      <c r="C6168" t="s">
        <v>13473</v>
      </c>
      <c r="D6168" t="s">
        <v>754</v>
      </c>
      <c r="E6168" t="s">
        <v>13474</v>
      </c>
      <c r="F6168">
        <v>2</v>
      </c>
      <c r="G6168">
        <v>4</v>
      </c>
      <c r="H6168">
        <f t="shared" si="293"/>
        <v>16</v>
      </c>
      <c r="P6168" s="10"/>
      <c r="Q6168" s="10"/>
    </row>
    <row r="6169" spans="1:17" x14ac:dyDescent="0.25">
      <c r="A6169">
        <f t="shared" si="294"/>
        <v>0</v>
      </c>
      <c r="B6169">
        <v>2007</v>
      </c>
      <c r="C6169" t="s">
        <v>13475</v>
      </c>
      <c r="D6169" t="s">
        <v>6446</v>
      </c>
      <c r="E6169" t="s">
        <v>13476</v>
      </c>
      <c r="F6169">
        <v>2</v>
      </c>
      <c r="G6169">
        <v>3</v>
      </c>
      <c r="H6169">
        <f t="shared" si="293"/>
        <v>9</v>
      </c>
      <c r="P6169" s="10"/>
      <c r="Q6169" s="10"/>
    </row>
    <row r="6170" spans="1:17" x14ac:dyDescent="0.25">
      <c r="A6170">
        <f t="shared" si="294"/>
        <v>0</v>
      </c>
      <c r="B6170">
        <v>2007</v>
      </c>
      <c r="C6170" t="s">
        <v>13477</v>
      </c>
      <c r="D6170" t="s">
        <v>13478</v>
      </c>
      <c r="E6170" t="s">
        <v>13479</v>
      </c>
      <c r="F6170">
        <v>3</v>
      </c>
      <c r="G6170">
        <v>4</v>
      </c>
      <c r="H6170">
        <f t="shared" si="293"/>
        <v>16</v>
      </c>
      <c r="P6170" s="10"/>
      <c r="Q6170" s="10"/>
    </row>
    <row r="6171" spans="1:17" x14ac:dyDescent="0.25">
      <c r="A6171">
        <f t="shared" si="294"/>
        <v>0</v>
      </c>
      <c r="B6171">
        <v>2007</v>
      </c>
      <c r="C6171" t="s">
        <v>13480</v>
      </c>
      <c r="D6171" t="s">
        <v>1110</v>
      </c>
      <c r="E6171" t="s">
        <v>13481</v>
      </c>
      <c r="F6171">
        <v>3</v>
      </c>
      <c r="G6171">
        <v>3</v>
      </c>
      <c r="H6171">
        <f t="shared" si="293"/>
        <v>9</v>
      </c>
      <c r="P6171" s="10"/>
      <c r="Q6171" s="10"/>
    </row>
    <row r="6172" spans="1:17" x14ac:dyDescent="0.25">
      <c r="A6172">
        <f t="shared" si="294"/>
        <v>0</v>
      </c>
      <c r="B6172">
        <v>2007</v>
      </c>
      <c r="C6172" t="s">
        <v>13482</v>
      </c>
      <c r="D6172" t="s">
        <v>13483</v>
      </c>
      <c r="E6172" t="s">
        <v>13484</v>
      </c>
      <c r="F6172">
        <v>4</v>
      </c>
      <c r="G6172">
        <v>2</v>
      </c>
      <c r="H6172">
        <f t="shared" si="293"/>
        <v>4</v>
      </c>
      <c r="P6172" s="10"/>
      <c r="Q6172" s="10"/>
    </row>
    <row r="6173" spans="1:17" x14ac:dyDescent="0.25">
      <c r="A6173">
        <f t="shared" si="294"/>
        <v>0</v>
      </c>
      <c r="B6173">
        <v>2007</v>
      </c>
      <c r="C6173" t="s">
        <v>13485</v>
      </c>
      <c r="D6173" t="s">
        <v>11081</v>
      </c>
      <c r="E6173" t="s">
        <v>3337</v>
      </c>
      <c r="F6173">
        <v>2</v>
      </c>
      <c r="G6173">
        <v>4</v>
      </c>
      <c r="H6173">
        <f t="shared" si="293"/>
        <v>16</v>
      </c>
      <c r="P6173" s="10"/>
      <c r="Q6173" s="10"/>
    </row>
    <row r="6174" spans="1:17" x14ac:dyDescent="0.25">
      <c r="A6174">
        <f t="shared" si="294"/>
        <v>0</v>
      </c>
      <c r="B6174">
        <v>2007</v>
      </c>
      <c r="C6174" t="s">
        <v>13486</v>
      </c>
      <c r="D6174" t="s">
        <v>2374</v>
      </c>
      <c r="E6174" t="s">
        <v>13487</v>
      </c>
      <c r="F6174">
        <v>2</v>
      </c>
      <c r="G6174">
        <v>4</v>
      </c>
      <c r="H6174">
        <f t="shared" si="293"/>
        <v>16</v>
      </c>
      <c r="P6174" s="10"/>
      <c r="Q6174" s="10"/>
    </row>
    <row r="6175" spans="1:17" x14ac:dyDescent="0.25">
      <c r="A6175">
        <f t="shared" si="294"/>
        <v>0</v>
      </c>
      <c r="B6175">
        <v>2007</v>
      </c>
      <c r="C6175" t="s">
        <v>13488</v>
      </c>
      <c r="D6175" t="s">
        <v>478</v>
      </c>
      <c r="E6175" t="s">
        <v>13489</v>
      </c>
      <c r="F6175">
        <v>2</v>
      </c>
      <c r="G6175">
        <v>4</v>
      </c>
      <c r="H6175">
        <f t="shared" si="293"/>
        <v>16</v>
      </c>
      <c r="P6175" s="10"/>
      <c r="Q6175" s="10"/>
    </row>
    <row r="6176" spans="1:17" x14ac:dyDescent="0.25">
      <c r="A6176">
        <f t="shared" si="294"/>
        <v>0</v>
      </c>
      <c r="B6176">
        <v>2007</v>
      </c>
      <c r="C6176" t="s">
        <v>13490</v>
      </c>
      <c r="D6176" t="s">
        <v>1186</v>
      </c>
      <c r="E6176" t="s">
        <v>13491</v>
      </c>
      <c r="F6176">
        <v>2</v>
      </c>
      <c r="G6176">
        <v>4</v>
      </c>
      <c r="H6176">
        <f t="shared" si="293"/>
        <v>16</v>
      </c>
      <c r="P6176" s="10"/>
      <c r="Q6176" s="10"/>
    </row>
    <row r="6177" spans="1:17" x14ac:dyDescent="0.25">
      <c r="A6177">
        <f t="shared" si="294"/>
        <v>0</v>
      </c>
      <c r="B6177">
        <v>2007</v>
      </c>
      <c r="C6177" t="s">
        <v>13492</v>
      </c>
      <c r="D6177" t="s">
        <v>2462</v>
      </c>
      <c r="E6177" t="s">
        <v>13493</v>
      </c>
      <c r="F6177">
        <v>3</v>
      </c>
      <c r="G6177">
        <v>4</v>
      </c>
      <c r="H6177">
        <f t="shared" si="293"/>
        <v>16</v>
      </c>
      <c r="P6177" s="10"/>
      <c r="Q6177" s="10"/>
    </row>
    <row r="6178" spans="1:17" x14ac:dyDescent="0.25">
      <c r="A6178">
        <f t="shared" si="294"/>
        <v>0</v>
      </c>
      <c r="B6178">
        <v>2007</v>
      </c>
      <c r="C6178" t="s">
        <v>13494</v>
      </c>
      <c r="D6178" t="s">
        <v>13495</v>
      </c>
      <c r="E6178" t="s">
        <v>13496</v>
      </c>
      <c r="F6178">
        <v>2</v>
      </c>
      <c r="G6178">
        <v>4</v>
      </c>
      <c r="H6178">
        <f t="shared" si="293"/>
        <v>16</v>
      </c>
      <c r="P6178" s="10"/>
      <c r="Q6178" s="10"/>
    </row>
    <row r="6179" spans="1:17" x14ac:dyDescent="0.25">
      <c r="A6179">
        <f t="shared" si="294"/>
        <v>0</v>
      </c>
      <c r="B6179">
        <v>2007</v>
      </c>
      <c r="C6179" t="s">
        <v>13497</v>
      </c>
      <c r="D6179" t="s">
        <v>6002</v>
      </c>
      <c r="E6179" t="s">
        <v>13498</v>
      </c>
      <c r="F6179">
        <v>2</v>
      </c>
      <c r="G6179">
        <v>4</v>
      </c>
      <c r="H6179">
        <f t="shared" si="293"/>
        <v>16</v>
      </c>
      <c r="P6179" s="10"/>
      <c r="Q6179" s="10"/>
    </row>
    <row r="6180" spans="1:17" x14ac:dyDescent="0.25">
      <c r="A6180">
        <f t="shared" si="294"/>
        <v>0</v>
      </c>
      <c r="B6180">
        <v>2007</v>
      </c>
      <c r="C6180" t="s">
        <v>13499</v>
      </c>
      <c r="D6180" t="s">
        <v>7814</v>
      </c>
      <c r="E6180" t="s">
        <v>13500</v>
      </c>
      <c r="F6180">
        <v>2</v>
      </c>
      <c r="G6180">
        <v>4</v>
      </c>
      <c r="H6180">
        <f t="shared" si="293"/>
        <v>16</v>
      </c>
      <c r="P6180" s="10"/>
      <c r="Q6180" s="10"/>
    </row>
    <row r="6181" spans="1:17" x14ac:dyDescent="0.25">
      <c r="A6181">
        <f t="shared" si="294"/>
        <v>0</v>
      </c>
      <c r="B6181">
        <v>2007</v>
      </c>
      <c r="C6181" t="s">
        <v>13501</v>
      </c>
      <c r="D6181" t="s">
        <v>5295</v>
      </c>
      <c r="E6181" t="s">
        <v>13502</v>
      </c>
      <c r="F6181">
        <v>2</v>
      </c>
      <c r="G6181">
        <v>4</v>
      </c>
      <c r="H6181">
        <f t="shared" si="293"/>
        <v>16</v>
      </c>
      <c r="P6181" s="10"/>
      <c r="Q6181" s="10"/>
    </row>
    <row r="6182" spans="1:17" x14ac:dyDescent="0.25">
      <c r="A6182">
        <f t="shared" si="294"/>
        <v>0</v>
      </c>
      <c r="B6182">
        <v>2007</v>
      </c>
      <c r="C6182" t="s">
        <v>13503</v>
      </c>
      <c r="D6182" t="s">
        <v>11707</v>
      </c>
      <c r="E6182" t="s">
        <v>13504</v>
      </c>
      <c r="F6182">
        <v>2</v>
      </c>
      <c r="G6182">
        <v>4</v>
      </c>
      <c r="H6182">
        <f t="shared" si="293"/>
        <v>16</v>
      </c>
      <c r="P6182" s="10"/>
      <c r="Q6182" s="10"/>
    </row>
    <row r="6183" spans="1:17" x14ac:dyDescent="0.25">
      <c r="A6183">
        <f t="shared" si="294"/>
        <v>0</v>
      </c>
      <c r="B6183">
        <v>2007</v>
      </c>
      <c r="C6183" t="s">
        <v>13505</v>
      </c>
      <c r="D6183" t="s">
        <v>13506</v>
      </c>
      <c r="E6183" t="s">
        <v>13507</v>
      </c>
      <c r="F6183">
        <v>2</v>
      </c>
      <c r="G6183">
        <v>4</v>
      </c>
      <c r="H6183">
        <f t="shared" si="293"/>
        <v>16</v>
      </c>
      <c r="P6183" s="10"/>
      <c r="Q6183" s="10"/>
    </row>
    <row r="6184" spans="1:17" x14ac:dyDescent="0.25">
      <c r="A6184">
        <f t="shared" si="294"/>
        <v>0</v>
      </c>
      <c r="B6184">
        <v>2007</v>
      </c>
      <c r="C6184" t="s">
        <v>13508</v>
      </c>
      <c r="D6184" t="s">
        <v>13506</v>
      </c>
      <c r="E6184" t="s">
        <v>13509</v>
      </c>
      <c r="F6184">
        <v>2</v>
      </c>
      <c r="G6184">
        <v>4</v>
      </c>
      <c r="H6184">
        <f t="shared" si="293"/>
        <v>16</v>
      </c>
      <c r="P6184" s="10"/>
      <c r="Q6184" s="10"/>
    </row>
    <row r="6185" spans="1:17" x14ac:dyDescent="0.25">
      <c r="A6185">
        <f t="shared" si="294"/>
        <v>0</v>
      </c>
      <c r="B6185">
        <v>2007</v>
      </c>
      <c r="C6185" t="s">
        <v>13510</v>
      </c>
      <c r="D6185" t="s">
        <v>12666</v>
      </c>
      <c r="E6185" t="s">
        <v>13511</v>
      </c>
      <c r="F6185">
        <v>2</v>
      </c>
      <c r="G6185">
        <v>4</v>
      </c>
      <c r="H6185">
        <f t="shared" si="293"/>
        <v>16</v>
      </c>
      <c r="P6185" s="10"/>
      <c r="Q6185" s="10"/>
    </row>
    <row r="6186" spans="1:17" x14ac:dyDescent="0.25">
      <c r="A6186">
        <f t="shared" si="294"/>
        <v>0</v>
      </c>
      <c r="B6186">
        <v>2007</v>
      </c>
      <c r="C6186" t="s">
        <v>13512</v>
      </c>
      <c r="D6186" t="s">
        <v>13513</v>
      </c>
      <c r="E6186" t="s">
        <v>13514</v>
      </c>
      <c r="F6186">
        <v>4</v>
      </c>
      <c r="G6186">
        <v>4</v>
      </c>
      <c r="H6186">
        <f t="shared" si="293"/>
        <v>16</v>
      </c>
      <c r="P6186" s="10"/>
      <c r="Q6186" s="10"/>
    </row>
    <row r="6187" spans="1:17" x14ac:dyDescent="0.25">
      <c r="A6187">
        <f t="shared" si="294"/>
        <v>0</v>
      </c>
      <c r="B6187">
        <v>2007</v>
      </c>
      <c r="C6187" t="s">
        <v>13515</v>
      </c>
      <c r="D6187" t="s">
        <v>10926</v>
      </c>
      <c r="E6187" t="s">
        <v>13516</v>
      </c>
      <c r="F6187">
        <v>3</v>
      </c>
      <c r="G6187">
        <v>4</v>
      </c>
      <c r="H6187">
        <f t="shared" si="293"/>
        <v>16</v>
      </c>
      <c r="P6187" s="10"/>
      <c r="Q6187" s="10"/>
    </row>
    <row r="6188" spans="1:17" x14ac:dyDescent="0.25">
      <c r="A6188">
        <f t="shared" si="294"/>
        <v>0</v>
      </c>
      <c r="B6188">
        <v>2007</v>
      </c>
      <c r="C6188" t="s">
        <v>13517</v>
      </c>
      <c r="D6188" t="s">
        <v>9361</v>
      </c>
      <c r="E6188" t="s">
        <v>13518</v>
      </c>
      <c r="F6188">
        <v>2</v>
      </c>
      <c r="G6188">
        <v>4</v>
      </c>
      <c r="H6188">
        <f t="shared" si="293"/>
        <v>16</v>
      </c>
      <c r="P6188" s="10"/>
      <c r="Q6188" s="10"/>
    </row>
    <row r="6189" spans="1:17" x14ac:dyDescent="0.25">
      <c r="A6189">
        <f t="shared" si="294"/>
        <v>0</v>
      </c>
      <c r="B6189">
        <v>2007</v>
      </c>
      <c r="C6189" t="s">
        <v>13519</v>
      </c>
      <c r="D6189" t="s">
        <v>683</v>
      </c>
      <c r="E6189" t="s">
        <v>13520</v>
      </c>
      <c r="F6189">
        <v>4</v>
      </c>
      <c r="G6189">
        <v>4</v>
      </c>
      <c r="H6189">
        <f t="shared" si="293"/>
        <v>16</v>
      </c>
      <c r="P6189" s="10"/>
      <c r="Q6189" s="10"/>
    </row>
    <row r="6190" spans="1:17" x14ac:dyDescent="0.25">
      <c r="A6190">
        <f t="shared" si="294"/>
        <v>0</v>
      </c>
      <c r="B6190">
        <v>2007</v>
      </c>
      <c r="C6190" t="s">
        <v>13521</v>
      </c>
      <c r="D6190" t="s">
        <v>12296</v>
      </c>
      <c r="E6190" t="s">
        <v>13522</v>
      </c>
      <c r="F6190">
        <v>3</v>
      </c>
      <c r="G6190">
        <v>3</v>
      </c>
      <c r="H6190">
        <f t="shared" si="293"/>
        <v>9</v>
      </c>
      <c r="P6190" s="10"/>
      <c r="Q6190" s="10"/>
    </row>
    <row r="6191" spans="1:17" x14ac:dyDescent="0.25">
      <c r="A6191">
        <f t="shared" si="294"/>
        <v>0</v>
      </c>
      <c r="B6191">
        <v>2007</v>
      </c>
      <c r="C6191" t="s">
        <v>13523</v>
      </c>
      <c r="D6191" t="s">
        <v>2310</v>
      </c>
      <c r="E6191" t="s">
        <v>13524</v>
      </c>
      <c r="F6191">
        <v>2</v>
      </c>
      <c r="G6191">
        <v>4</v>
      </c>
      <c r="H6191">
        <f t="shared" si="293"/>
        <v>16</v>
      </c>
      <c r="P6191" s="10"/>
      <c r="Q6191" s="10"/>
    </row>
    <row r="6192" spans="1:17" x14ac:dyDescent="0.25">
      <c r="A6192">
        <f t="shared" si="294"/>
        <v>0</v>
      </c>
      <c r="B6192">
        <v>2007</v>
      </c>
      <c r="C6192" t="s">
        <v>13525</v>
      </c>
      <c r="D6192" t="s">
        <v>13526</v>
      </c>
      <c r="E6192" t="s">
        <v>13527</v>
      </c>
      <c r="F6192">
        <v>2</v>
      </c>
      <c r="G6192">
        <v>4</v>
      </c>
      <c r="H6192">
        <f t="shared" si="293"/>
        <v>16</v>
      </c>
      <c r="P6192" s="10"/>
      <c r="Q6192" s="10"/>
    </row>
    <row r="6193" spans="1:17" x14ac:dyDescent="0.25">
      <c r="A6193">
        <f t="shared" si="294"/>
        <v>0</v>
      </c>
      <c r="B6193">
        <v>2007</v>
      </c>
      <c r="C6193" t="s">
        <v>13528</v>
      </c>
      <c r="D6193" t="s">
        <v>12261</v>
      </c>
      <c r="E6193" t="s">
        <v>13529</v>
      </c>
      <c r="F6193">
        <v>2</v>
      </c>
      <c r="G6193">
        <v>4</v>
      </c>
      <c r="H6193">
        <f t="shared" si="293"/>
        <v>16</v>
      </c>
      <c r="P6193" s="10"/>
      <c r="Q6193" s="10"/>
    </row>
    <row r="6194" spans="1:17" x14ac:dyDescent="0.25">
      <c r="A6194">
        <f t="shared" si="294"/>
        <v>0</v>
      </c>
      <c r="B6194">
        <v>2007</v>
      </c>
      <c r="C6194" t="s">
        <v>13530</v>
      </c>
      <c r="D6194" t="s">
        <v>5598</v>
      </c>
      <c r="E6194" t="s">
        <v>13531</v>
      </c>
      <c r="F6194">
        <v>4</v>
      </c>
      <c r="G6194">
        <v>4</v>
      </c>
      <c r="H6194">
        <f t="shared" si="293"/>
        <v>16</v>
      </c>
      <c r="P6194" s="10"/>
      <c r="Q6194" s="10"/>
    </row>
    <row r="6195" spans="1:17" x14ac:dyDescent="0.25">
      <c r="A6195">
        <f t="shared" si="294"/>
        <v>0</v>
      </c>
      <c r="B6195">
        <v>2007</v>
      </c>
      <c r="C6195" t="s">
        <v>13532</v>
      </c>
      <c r="D6195" t="s">
        <v>4929</v>
      </c>
      <c r="E6195" t="s">
        <v>13533</v>
      </c>
      <c r="F6195">
        <v>2</v>
      </c>
      <c r="G6195">
        <v>4</v>
      </c>
      <c r="H6195">
        <f t="shared" si="293"/>
        <v>16</v>
      </c>
      <c r="P6195" s="10"/>
      <c r="Q6195" s="10"/>
    </row>
    <row r="6196" spans="1:17" x14ac:dyDescent="0.25">
      <c r="A6196">
        <f t="shared" si="294"/>
        <v>0</v>
      </c>
      <c r="B6196">
        <v>2007</v>
      </c>
      <c r="C6196" t="s">
        <v>13534</v>
      </c>
      <c r="D6196" t="s">
        <v>13535</v>
      </c>
      <c r="E6196" t="s">
        <v>13536</v>
      </c>
      <c r="F6196">
        <v>3</v>
      </c>
      <c r="G6196">
        <v>4</v>
      </c>
      <c r="H6196">
        <f t="shared" ref="H6196:H6259" si="295">G6196^2</f>
        <v>16</v>
      </c>
      <c r="P6196" s="10"/>
      <c r="Q6196" s="10"/>
    </row>
    <row r="6197" spans="1:17" x14ac:dyDescent="0.25">
      <c r="A6197">
        <f t="shared" ref="A6197:A6260" si="296">IF(C6197=C6196,1,0)</f>
        <v>0</v>
      </c>
      <c r="B6197">
        <v>2007</v>
      </c>
      <c r="C6197" t="s">
        <v>13537</v>
      </c>
      <c r="D6197" t="s">
        <v>403</v>
      </c>
      <c r="E6197" t="s">
        <v>13538</v>
      </c>
      <c r="F6197">
        <v>4</v>
      </c>
      <c r="G6197">
        <v>4</v>
      </c>
      <c r="H6197">
        <f t="shared" si="295"/>
        <v>16</v>
      </c>
      <c r="P6197" s="10"/>
      <c r="Q6197" s="10"/>
    </row>
    <row r="6198" spans="1:17" x14ac:dyDescent="0.25">
      <c r="A6198">
        <f t="shared" si="296"/>
        <v>0</v>
      </c>
      <c r="B6198">
        <v>2007</v>
      </c>
      <c r="C6198" t="s">
        <v>13539</v>
      </c>
      <c r="D6198" t="s">
        <v>13540</v>
      </c>
      <c r="E6198" t="s">
        <v>13541</v>
      </c>
      <c r="F6198">
        <v>3</v>
      </c>
      <c r="G6198">
        <v>2</v>
      </c>
      <c r="H6198">
        <f t="shared" si="295"/>
        <v>4</v>
      </c>
      <c r="P6198" s="10"/>
      <c r="Q6198" s="10"/>
    </row>
    <row r="6199" spans="1:17" x14ac:dyDescent="0.25">
      <c r="A6199">
        <f t="shared" si="296"/>
        <v>0</v>
      </c>
      <c r="B6199">
        <v>2007</v>
      </c>
      <c r="C6199" t="s">
        <v>13542</v>
      </c>
      <c r="D6199" t="s">
        <v>2879</v>
      </c>
      <c r="E6199" t="s">
        <v>9251</v>
      </c>
      <c r="F6199">
        <v>3</v>
      </c>
      <c r="G6199">
        <v>3</v>
      </c>
      <c r="H6199">
        <f t="shared" si="295"/>
        <v>9</v>
      </c>
      <c r="P6199" s="10"/>
      <c r="Q6199" s="10"/>
    </row>
    <row r="6200" spans="1:17" x14ac:dyDescent="0.25">
      <c r="A6200">
        <f t="shared" si="296"/>
        <v>0</v>
      </c>
      <c r="B6200">
        <v>2007</v>
      </c>
      <c r="C6200" t="s">
        <v>13543</v>
      </c>
      <c r="D6200" t="s">
        <v>10264</v>
      </c>
      <c r="E6200" t="s">
        <v>13544</v>
      </c>
      <c r="F6200">
        <v>2</v>
      </c>
      <c r="G6200">
        <v>4</v>
      </c>
      <c r="H6200">
        <f t="shared" si="295"/>
        <v>16</v>
      </c>
      <c r="P6200" s="10"/>
      <c r="Q6200" s="10"/>
    </row>
    <row r="6201" spans="1:17" x14ac:dyDescent="0.25">
      <c r="A6201">
        <f t="shared" si="296"/>
        <v>0</v>
      </c>
      <c r="B6201">
        <v>2007</v>
      </c>
      <c r="C6201" t="s">
        <v>13545</v>
      </c>
      <c r="D6201" t="s">
        <v>392</v>
      </c>
      <c r="E6201" t="s">
        <v>13546</v>
      </c>
      <c r="F6201">
        <v>4</v>
      </c>
      <c r="G6201">
        <v>5</v>
      </c>
      <c r="H6201">
        <f t="shared" si="295"/>
        <v>25</v>
      </c>
      <c r="P6201" s="10"/>
      <c r="Q6201" s="10"/>
    </row>
    <row r="6202" spans="1:17" x14ac:dyDescent="0.25">
      <c r="A6202">
        <f t="shared" si="296"/>
        <v>0</v>
      </c>
      <c r="B6202">
        <v>2007</v>
      </c>
      <c r="C6202" t="s">
        <v>13547</v>
      </c>
      <c r="D6202" t="s">
        <v>7803</v>
      </c>
      <c r="E6202" t="s">
        <v>13548</v>
      </c>
      <c r="F6202">
        <v>3</v>
      </c>
      <c r="G6202">
        <v>4</v>
      </c>
      <c r="H6202">
        <f t="shared" si="295"/>
        <v>16</v>
      </c>
      <c r="P6202" s="10"/>
      <c r="Q6202" s="10"/>
    </row>
    <row r="6203" spans="1:17" x14ac:dyDescent="0.25">
      <c r="A6203">
        <f t="shared" si="296"/>
        <v>0</v>
      </c>
      <c r="B6203">
        <v>2007</v>
      </c>
      <c r="C6203" t="s">
        <v>13549</v>
      </c>
      <c r="D6203" t="s">
        <v>13550</v>
      </c>
      <c r="E6203" t="s">
        <v>13551</v>
      </c>
      <c r="F6203">
        <v>3</v>
      </c>
      <c r="G6203">
        <v>3</v>
      </c>
      <c r="H6203">
        <f t="shared" si="295"/>
        <v>9</v>
      </c>
      <c r="P6203" s="10"/>
      <c r="Q6203" s="10"/>
    </row>
    <row r="6204" spans="1:17" x14ac:dyDescent="0.25">
      <c r="A6204">
        <f t="shared" si="296"/>
        <v>0</v>
      </c>
      <c r="B6204">
        <v>2007</v>
      </c>
      <c r="C6204" t="s">
        <v>13552</v>
      </c>
      <c r="D6204" t="s">
        <v>395</v>
      </c>
      <c r="E6204" t="s">
        <v>13553</v>
      </c>
      <c r="F6204">
        <v>3</v>
      </c>
      <c r="G6204">
        <v>4</v>
      </c>
      <c r="H6204">
        <f t="shared" si="295"/>
        <v>16</v>
      </c>
      <c r="P6204" s="10"/>
      <c r="Q6204" s="10"/>
    </row>
    <row r="6205" spans="1:17" x14ac:dyDescent="0.25">
      <c r="A6205">
        <f t="shared" si="296"/>
        <v>0</v>
      </c>
      <c r="B6205">
        <v>2007</v>
      </c>
      <c r="C6205" t="s">
        <v>13554</v>
      </c>
      <c r="D6205" t="s">
        <v>1186</v>
      </c>
      <c r="E6205" t="s">
        <v>13555</v>
      </c>
      <c r="F6205">
        <v>2</v>
      </c>
      <c r="G6205">
        <v>3</v>
      </c>
      <c r="H6205">
        <f t="shared" si="295"/>
        <v>9</v>
      </c>
      <c r="P6205" s="10"/>
      <c r="Q6205" s="10"/>
    </row>
    <row r="6206" spans="1:17" x14ac:dyDescent="0.25">
      <c r="A6206">
        <f t="shared" si="296"/>
        <v>0</v>
      </c>
      <c r="B6206">
        <v>2007</v>
      </c>
      <c r="C6206" t="s">
        <v>13556</v>
      </c>
      <c r="D6206" t="s">
        <v>8911</v>
      </c>
      <c r="E6206" t="s">
        <v>13557</v>
      </c>
      <c r="F6206">
        <v>2</v>
      </c>
      <c r="G6206">
        <v>4</v>
      </c>
      <c r="H6206">
        <f t="shared" si="295"/>
        <v>16</v>
      </c>
      <c r="P6206" s="10"/>
      <c r="Q6206" s="10"/>
    </row>
    <row r="6207" spans="1:17" x14ac:dyDescent="0.25">
      <c r="A6207">
        <f t="shared" si="296"/>
        <v>0</v>
      </c>
      <c r="B6207">
        <v>2007</v>
      </c>
      <c r="C6207" t="s">
        <v>13558</v>
      </c>
      <c r="D6207" t="s">
        <v>312</v>
      </c>
      <c r="E6207" t="s">
        <v>13559</v>
      </c>
      <c r="F6207">
        <v>4</v>
      </c>
      <c r="G6207">
        <v>4</v>
      </c>
      <c r="H6207">
        <f t="shared" si="295"/>
        <v>16</v>
      </c>
      <c r="P6207" s="10"/>
      <c r="Q6207" s="10"/>
    </row>
    <row r="6208" spans="1:17" x14ac:dyDescent="0.25">
      <c r="A6208">
        <f t="shared" si="296"/>
        <v>0</v>
      </c>
      <c r="B6208">
        <v>2007</v>
      </c>
      <c r="C6208" t="s">
        <v>13560</v>
      </c>
      <c r="D6208" t="s">
        <v>921</v>
      </c>
      <c r="E6208" t="s">
        <v>13561</v>
      </c>
      <c r="F6208">
        <v>2</v>
      </c>
      <c r="G6208">
        <v>4</v>
      </c>
      <c r="H6208">
        <f t="shared" si="295"/>
        <v>16</v>
      </c>
      <c r="P6208" s="10"/>
      <c r="Q6208" s="10"/>
    </row>
    <row r="6209" spans="1:17" x14ac:dyDescent="0.25">
      <c r="A6209">
        <f t="shared" si="296"/>
        <v>0</v>
      </c>
      <c r="B6209">
        <v>2007</v>
      </c>
      <c r="C6209" t="s">
        <v>13562</v>
      </c>
      <c r="D6209" t="s">
        <v>9577</v>
      </c>
      <c r="E6209" t="s">
        <v>13563</v>
      </c>
      <c r="F6209">
        <v>3</v>
      </c>
      <c r="G6209">
        <v>2</v>
      </c>
      <c r="H6209">
        <f t="shared" si="295"/>
        <v>4</v>
      </c>
      <c r="P6209" s="10"/>
      <c r="Q6209" s="10"/>
    </row>
    <row r="6210" spans="1:17" x14ac:dyDescent="0.25">
      <c r="A6210">
        <f t="shared" si="296"/>
        <v>0</v>
      </c>
      <c r="B6210">
        <v>2007</v>
      </c>
      <c r="C6210" t="s">
        <v>13564</v>
      </c>
      <c r="D6210" t="s">
        <v>12569</v>
      </c>
      <c r="E6210" t="s">
        <v>13565</v>
      </c>
      <c r="F6210">
        <v>2</v>
      </c>
      <c r="G6210">
        <v>3</v>
      </c>
      <c r="H6210">
        <f t="shared" si="295"/>
        <v>9</v>
      </c>
      <c r="P6210" s="10"/>
      <c r="Q6210" s="10"/>
    </row>
    <row r="6211" spans="1:17" x14ac:dyDescent="0.25">
      <c r="A6211">
        <f t="shared" si="296"/>
        <v>0</v>
      </c>
      <c r="B6211">
        <v>2007</v>
      </c>
      <c r="C6211" t="s">
        <v>13566</v>
      </c>
      <c r="D6211" t="s">
        <v>13567</v>
      </c>
      <c r="E6211" t="s">
        <v>12496</v>
      </c>
      <c r="F6211">
        <v>2</v>
      </c>
      <c r="G6211">
        <v>4</v>
      </c>
      <c r="H6211">
        <f t="shared" si="295"/>
        <v>16</v>
      </c>
      <c r="P6211" s="10"/>
      <c r="Q6211" s="10"/>
    </row>
    <row r="6212" spans="1:17" x14ac:dyDescent="0.25">
      <c r="A6212">
        <f t="shared" si="296"/>
        <v>0</v>
      </c>
      <c r="B6212">
        <v>2007</v>
      </c>
      <c r="C6212" t="s">
        <v>13568</v>
      </c>
      <c r="D6212" t="s">
        <v>2066</v>
      </c>
      <c r="E6212" t="s">
        <v>13569</v>
      </c>
      <c r="F6212">
        <v>2</v>
      </c>
      <c r="G6212">
        <v>4</v>
      </c>
      <c r="H6212">
        <f t="shared" si="295"/>
        <v>16</v>
      </c>
      <c r="P6212" s="10"/>
      <c r="Q6212" s="10"/>
    </row>
    <row r="6213" spans="1:17" x14ac:dyDescent="0.25">
      <c r="A6213">
        <f t="shared" si="296"/>
        <v>0</v>
      </c>
      <c r="B6213">
        <v>2007</v>
      </c>
      <c r="C6213" t="s">
        <v>13570</v>
      </c>
      <c r="D6213" t="s">
        <v>13571</v>
      </c>
      <c r="E6213" t="s">
        <v>13572</v>
      </c>
      <c r="F6213">
        <v>2</v>
      </c>
      <c r="G6213">
        <v>4</v>
      </c>
      <c r="H6213">
        <f t="shared" si="295"/>
        <v>16</v>
      </c>
      <c r="P6213" s="10"/>
      <c r="Q6213" s="10"/>
    </row>
    <row r="6214" spans="1:17" x14ac:dyDescent="0.25">
      <c r="A6214">
        <f t="shared" si="296"/>
        <v>0</v>
      </c>
      <c r="B6214">
        <v>2007</v>
      </c>
      <c r="C6214" t="s">
        <v>13573</v>
      </c>
      <c r="D6214" t="s">
        <v>1141</v>
      </c>
      <c r="E6214" t="s">
        <v>13574</v>
      </c>
      <c r="F6214">
        <v>2</v>
      </c>
      <c r="G6214">
        <v>3</v>
      </c>
      <c r="H6214">
        <f t="shared" si="295"/>
        <v>9</v>
      </c>
      <c r="P6214" s="10"/>
      <c r="Q6214" s="10"/>
    </row>
    <row r="6215" spans="1:17" x14ac:dyDescent="0.25">
      <c r="A6215">
        <f t="shared" si="296"/>
        <v>0</v>
      </c>
      <c r="B6215">
        <v>2007</v>
      </c>
      <c r="C6215" t="s">
        <v>13575</v>
      </c>
      <c r="D6215" t="s">
        <v>1748</v>
      </c>
      <c r="E6215" t="s">
        <v>13576</v>
      </c>
      <c r="F6215">
        <v>2</v>
      </c>
      <c r="G6215">
        <v>4</v>
      </c>
      <c r="H6215">
        <f t="shared" si="295"/>
        <v>16</v>
      </c>
      <c r="P6215" s="10"/>
      <c r="Q6215" s="10"/>
    </row>
    <row r="6216" spans="1:17" x14ac:dyDescent="0.25">
      <c r="A6216">
        <f t="shared" si="296"/>
        <v>0</v>
      </c>
      <c r="B6216">
        <v>2007</v>
      </c>
      <c r="C6216" t="s">
        <v>13577</v>
      </c>
      <c r="D6216" t="s">
        <v>1222</v>
      </c>
      <c r="E6216" t="s">
        <v>13578</v>
      </c>
      <c r="F6216">
        <v>2</v>
      </c>
      <c r="G6216">
        <v>4</v>
      </c>
      <c r="H6216">
        <f t="shared" si="295"/>
        <v>16</v>
      </c>
      <c r="P6216" s="10"/>
      <c r="Q6216" s="10"/>
    </row>
    <row r="6217" spans="1:17" x14ac:dyDescent="0.25">
      <c r="A6217">
        <f t="shared" si="296"/>
        <v>0</v>
      </c>
      <c r="B6217">
        <v>2007</v>
      </c>
      <c r="C6217" t="s">
        <v>13579</v>
      </c>
      <c r="D6217" t="s">
        <v>1682</v>
      </c>
      <c r="E6217" t="s">
        <v>13580</v>
      </c>
      <c r="F6217">
        <v>2</v>
      </c>
      <c r="G6217">
        <v>4</v>
      </c>
      <c r="H6217">
        <f t="shared" si="295"/>
        <v>16</v>
      </c>
      <c r="P6217" s="10"/>
      <c r="Q6217" s="10"/>
    </row>
    <row r="6218" spans="1:17" x14ac:dyDescent="0.25">
      <c r="A6218">
        <f t="shared" si="296"/>
        <v>0</v>
      </c>
      <c r="B6218">
        <v>2007</v>
      </c>
      <c r="C6218" t="s">
        <v>13581</v>
      </c>
      <c r="D6218" t="s">
        <v>3705</v>
      </c>
      <c r="E6218" t="s">
        <v>13582</v>
      </c>
      <c r="F6218">
        <v>2</v>
      </c>
      <c r="G6218">
        <v>4</v>
      </c>
      <c r="H6218">
        <f t="shared" si="295"/>
        <v>16</v>
      </c>
      <c r="P6218" s="10"/>
      <c r="Q6218" s="10"/>
    </row>
    <row r="6219" spans="1:17" x14ac:dyDescent="0.25">
      <c r="A6219">
        <f t="shared" si="296"/>
        <v>0</v>
      </c>
      <c r="B6219">
        <v>2007</v>
      </c>
      <c r="C6219" t="s">
        <v>13583</v>
      </c>
      <c r="D6219" t="s">
        <v>13584</v>
      </c>
      <c r="E6219" t="s">
        <v>13585</v>
      </c>
      <c r="F6219">
        <v>2</v>
      </c>
      <c r="G6219">
        <v>4</v>
      </c>
      <c r="H6219">
        <f t="shared" si="295"/>
        <v>16</v>
      </c>
      <c r="P6219" s="10"/>
      <c r="Q6219" s="10"/>
    </row>
    <row r="6220" spans="1:17" x14ac:dyDescent="0.25">
      <c r="A6220">
        <f t="shared" si="296"/>
        <v>0</v>
      </c>
      <c r="B6220">
        <v>2007</v>
      </c>
      <c r="C6220" t="s">
        <v>13586</v>
      </c>
      <c r="D6220" t="s">
        <v>376</v>
      </c>
      <c r="E6220" t="s">
        <v>13587</v>
      </c>
      <c r="F6220">
        <v>2</v>
      </c>
      <c r="G6220">
        <v>4</v>
      </c>
      <c r="H6220">
        <f t="shared" si="295"/>
        <v>16</v>
      </c>
      <c r="P6220" s="10"/>
      <c r="Q6220" s="10"/>
    </row>
    <row r="6221" spans="1:17" x14ac:dyDescent="0.25">
      <c r="A6221">
        <f t="shared" si="296"/>
        <v>0</v>
      </c>
      <c r="B6221">
        <v>2007</v>
      </c>
      <c r="C6221" t="s">
        <v>13588</v>
      </c>
      <c r="D6221" t="s">
        <v>4668</v>
      </c>
      <c r="E6221" t="s">
        <v>13589</v>
      </c>
      <c r="F6221">
        <v>2</v>
      </c>
      <c r="G6221">
        <v>4</v>
      </c>
      <c r="H6221">
        <f t="shared" si="295"/>
        <v>16</v>
      </c>
      <c r="P6221" s="10"/>
      <c r="Q6221" s="10"/>
    </row>
    <row r="6222" spans="1:17" x14ac:dyDescent="0.25">
      <c r="A6222">
        <f t="shared" si="296"/>
        <v>0</v>
      </c>
      <c r="B6222">
        <v>2007</v>
      </c>
      <c r="C6222" t="s">
        <v>13590</v>
      </c>
      <c r="D6222" t="s">
        <v>4124</v>
      </c>
      <c r="E6222" t="s">
        <v>9807</v>
      </c>
      <c r="F6222">
        <v>2</v>
      </c>
      <c r="G6222">
        <v>4</v>
      </c>
      <c r="H6222">
        <f t="shared" si="295"/>
        <v>16</v>
      </c>
      <c r="P6222" s="10"/>
      <c r="Q6222" s="10"/>
    </row>
    <row r="6223" spans="1:17" x14ac:dyDescent="0.25">
      <c r="A6223">
        <f t="shared" si="296"/>
        <v>0</v>
      </c>
      <c r="B6223">
        <v>2007</v>
      </c>
      <c r="C6223" t="s">
        <v>13591</v>
      </c>
      <c r="D6223" t="s">
        <v>445</v>
      </c>
      <c r="E6223" t="s">
        <v>13592</v>
      </c>
      <c r="F6223">
        <v>4</v>
      </c>
      <c r="G6223">
        <v>4</v>
      </c>
      <c r="H6223">
        <f t="shared" si="295"/>
        <v>16</v>
      </c>
      <c r="P6223" s="10"/>
      <c r="Q6223" s="10"/>
    </row>
    <row r="6224" spans="1:17" x14ac:dyDescent="0.25">
      <c r="A6224">
        <f t="shared" si="296"/>
        <v>0</v>
      </c>
      <c r="B6224">
        <v>2007</v>
      </c>
      <c r="C6224" t="s">
        <v>13593</v>
      </c>
      <c r="D6224" t="s">
        <v>2459</v>
      </c>
      <c r="E6224" t="s">
        <v>13594</v>
      </c>
      <c r="F6224">
        <v>2</v>
      </c>
      <c r="G6224">
        <v>4</v>
      </c>
      <c r="H6224">
        <f t="shared" si="295"/>
        <v>16</v>
      </c>
      <c r="P6224" s="10"/>
      <c r="Q6224" s="10"/>
    </row>
    <row r="6225" spans="1:17" x14ac:dyDescent="0.25">
      <c r="A6225">
        <f t="shared" si="296"/>
        <v>0</v>
      </c>
      <c r="B6225">
        <v>2007</v>
      </c>
      <c r="C6225" t="s">
        <v>13595</v>
      </c>
      <c r="D6225" t="s">
        <v>13596</v>
      </c>
      <c r="E6225" t="s">
        <v>13597</v>
      </c>
      <c r="F6225">
        <v>4</v>
      </c>
      <c r="G6225">
        <v>4</v>
      </c>
      <c r="H6225">
        <f t="shared" si="295"/>
        <v>16</v>
      </c>
      <c r="P6225" s="10"/>
      <c r="Q6225" s="10"/>
    </row>
    <row r="6226" spans="1:17" x14ac:dyDescent="0.25">
      <c r="A6226">
        <f t="shared" si="296"/>
        <v>0</v>
      </c>
      <c r="B6226">
        <v>2007</v>
      </c>
      <c r="C6226" t="s">
        <v>13598</v>
      </c>
      <c r="D6226" t="s">
        <v>327</v>
      </c>
      <c r="E6226" t="s">
        <v>13599</v>
      </c>
      <c r="F6226">
        <v>3</v>
      </c>
      <c r="G6226">
        <v>3</v>
      </c>
      <c r="H6226">
        <f t="shared" si="295"/>
        <v>9</v>
      </c>
      <c r="P6226" s="10"/>
      <c r="Q6226" s="10"/>
    </row>
    <row r="6227" spans="1:17" x14ac:dyDescent="0.25">
      <c r="A6227">
        <f t="shared" si="296"/>
        <v>0</v>
      </c>
      <c r="B6227">
        <v>2007</v>
      </c>
      <c r="C6227" t="s">
        <v>13600</v>
      </c>
      <c r="D6227" t="s">
        <v>960</v>
      </c>
      <c r="E6227" t="s">
        <v>13601</v>
      </c>
      <c r="F6227">
        <v>5</v>
      </c>
      <c r="G6227">
        <v>4</v>
      </c>
      <c r="H6227">
        <f t="shared" si="295"/>
        <v>16</v>
      </c>
      <c r="P6227" s="10"/>
      <c r="Q6227" s="10"/>
    </row>
    <row r="6228" spans="1:17" x14ac:dyDescent="0.25">
      <c r="A6228">
        <f t="shared" si="296"/>
        <v>0</v>
      </c>
      <c r="B6228">
        <v>2007</v>
      </c>
      <c r="C6228" t="s">
        <v>13602</v>
      </c>
      <c r="D6228" t="s">
        <v>1647</v>
      </c>
      <c r="E6228" t="s">
        <v>13603</v>
      </c>
      <c r="F6228">
        <v>3</v>
      </c>
      <c r="G6228">
        <v>4</v>
      </c>
      <c r="H6228">
        <f t="shared" si="295"/>
        <v>16</v>
      </c>
      <c r="P6228" s="10"/>
      <c r="Q6228" s="10"/>
    </row>
    <row r="6229" spans="1:17" x14ac:dyDescent="0.25">
      <c r="A6229">
        <f t="shared" si="296"/>
        <v>0</v>
      </c>
      <c r="B6229">
        <v>2007</v>
      </c>
      <c r="C6229" t="s">
        <v>13604</v>
      </c>
      <c r="D6229" t="s">
        <v>392</v>
      </c>
      <c r="E6229" t="s">
        <v>13605</v>
      </c>
      <c r="F6229">
        <v>2</v>
      </c>
      <c r="G6229">
        <v>4</v>
      </c>
      <c r="H6229">
        <f t="shared" si="295"/>
        <v>16</v>
      </c>
      <c r="P6229" s="10"/>
      <c r="Q6229" s="10"/>
    </row>
    <row r="6230" spans="1:17" x14ac:dyDescent="0.25">
      <c r="A6230">
        <f t="shared" si="296"/>
        <v>0</v>
      </c>
      <c r="B6230">
        <v>2007</v>
      </c>
      <c r="C6230" t="s">
        <v>13606</v>
      </c>
      <c r="D6230" t="s">
        <v>1108</v>
      </c>
      <c r="E6230" t="s">
        <v>13607</v>
      </c>
      <c r="F6230">
        <v>4</v>
      </c>
      <c r="G6230">
        <v>5</v>
      </c>
      <c r="H6230">
        <f t="shared" si="295"/>
        <v>25</v>
      </c>
      <c r="P6230" s="10"/>
      <c r="Q6230" s="10"/>
    </row>
    <row r="6231" spans="1:17" x14ac:dyDescent="0.25">
      <c r="A6231">
        <f t="shared" si="296"/>
        <v>0</v>
      </c>
      <c r="B6231">
        <v>2007</v>
      </c>
      <c r="C6231" t="s">
        <v>13608</v>
      </c>
      <c r="D6231" t="s">
        <v>5563</v>
      </c>
      <c r="E6231" t="s">
        <v>13609</v>
      </c>
      <c r="F6231">
        <v>3</v>
      </c>
      <c r="G6231">
        <v>4</v>
      </c>
      <c r="H6231">
        <f t="shared" si="295"/>
        <v>16</v>
      </c>
      <c r="P6231" s="10"/>
      <c r="Q6231" s="10"/>
    </row>
    <row r="6232" spans="1:17" x14ac:dyDescent="0.25">
      <c r="A6232">
        <f t="shared" si="296"/>
        <v>0</v>
      </c>
      <c r="B6232">
        <v>2007</v>
      </c>
      <c r="C6232" t="s">
        <v>13610</v>
      </c>
      <c r="D6232" t="s">
        <v>327</v>
      </c>
      <c r="E6232" t="s">
        <v>13611</v>
      </c>
      <c r="F6232">
        <v>5</v>
      </c>
      <c r="G6232">
        <v>4</v>
      </c>
      <c r="H6232">
        <f t="shared" si="295"/>
        <v>16</v>
      </c>
      <c r="P6232" s="10"/>
      <c r="Q6232" s="10"/>
    </row>
    <row r="6233" spans="1:17" x14ac:dyDescent="0.25">
      <c r="A6233">
        <f t="shared" si="296"/>
        <v>0</v>
      </c>
      <c r="B6233">
        <v>2007</v>
      </c>
      <c r="C6233" t="s">
        <v>13612</v>
      </c>
      <c r="D6233" t="s">
        <v>2879</v>
      </c>
      <c r="E6233" t="s">
        <v>13613</v>
      </c>
      <c r="F6233">
        <v>3</v>
      </c>
      <c r="G6233">
        <v>4</v>
      </c>
      <c r="H6233">
        <f t="shared" si="295"/>
        <v>16</v>
      </c>
      <c r="P6233" s="10"/>
      <c r="Q6233" s="10"/>
    </row>
    <row r="6234" spans="1:17" x14ac:dyDescent="0.25">
      <c r="A6234">
        <f t="shared" si="296"/>
        <v>0</v>
      </c>
      <c r="B6234">
        <v>2007</v>
      </c>
      <c r="C6234" t="s">
        <v>13614</v>
      </c>
      <c r="D6234" t="s">
        <v>437</v>
      </c>
      <c r="E6234" t="s">
        <v>13615</v>
      </c>
      <c r="F6234">
        <v>5</v>
      </c>
      <c r="G6234">
        <v>4</v>
      </c>
      <c r="H6234">
        <f t="shared" si="295"/>
        <v>16</v>
      </c>
      <c r="P6234" s="10"/>
      <c r="Q6234" s="10"/>
    </row>
    <row r="6235" spans="1:17" x14ac:dyDescent="0.25">
      <c r="A6235">
        <f t="shared" si="296"/>
        <v>0</v>
      </c>
      <c r="B6235">
        <v>2007</v>
      </c>
      <c r="C6235" t="s">
        <v>13616</v>
      </c>
      <c r="D6235" t="s">
        <v>2459</v>
      </c>
      <c r="E6235" t="s">
        <v>13617</v>
      </c>
      <c r="F6235">
        <v>2</v>
      </c>
      <c r="G6235">
        <v>3</v>
      </c>
      <c r="H6235">
        <f t="shared" si="295"/>
        <v>9</v>
      </c>
      <c r="P6235" s="10"/>
      <c r="Q6235" s="10"/>
    </row>
    <row r="6236" spans="1:17" x14ac:dyDescent="0.25">
      <c r="A6236">
        <f t="shared" si="296"/>
        <v>0</v>
      </c>
      <c r="B6236">
        <v>2007</v>
      </c>
      <c r="C6236" t="s">
        <v>13618</v>
      </c>
      <c r="D6236" t="s">
        <v>815</v>
      </c>
      <c r="E6236" t="s">
        <v>13619</v>
      </c>
      <c r="F6236">
        <v>2</v>
      </c>
      <c r="G6236">
        <v>4</v>
      </c>
      <c r="H6236">
        <f t="shared" si="295"/>
        <v>16</v>
      </c>
      <c r="P6236" s="10"/>
      <c r="Q6236" s="10"/>
    </row>
    <row r="6237" spans="1:17" x14ac:dyDescent="0.25">
      <c r="A6237">
        <f t="shared" si="296"/>
        <v>0</v>
      </c>
      <c r="B6237">
        <v>2007</v>
      </c>
      <c r="C6237" t="s">
        <v>13620</v>
      </c>
      <c r="D6237" t="s">
        <v>327</v>
      </c>
      <c r="E6237" t="s">
        <v>13621</v>
      </c>
      <c r="F6237">
        <v>3</v>
      </c>
      <c r="G6237">
        <v>4</v>
      </c>
      <c r="H6237">
        <f t="shared" si="295"/>
        <v>16</v>
      </c>
      <c r="P6237" s="10"/>
      <c r="Q6237" s="10"/>
    </row>
    <row r="6238" spans="1:17" x14ac:dyDescent="0.25">
      <c r="A6238">
        <f t="shared" si="296"/>
        <v>0</v>
      </c>
      <c r="B6238">
        <v>2007</v>
      </c>
      <c r="C6238" t="s">
        <v>13622</v>
      </c>
      <c r="D6238" t="s">
        <v>10264</v>
      </c>
      <c r="E6238" t="s">
        <v>13623</v>
      </c>
      <c r="F6238">
        <v>2</v>
      </c>
      <c r="G6238">
        <v>4</v>
      </c>
      <c r="H6238">
        <f t="shared" si="295"/>
        <v>16</v>
      </c>
      <c r="P6238" s="10"/>
      <c r="Q6238" s="10"/>
    </row>
    <row r="6239" spans="1:17" x14ac:dyDescent="0.25">
      <c r="A6239">
        <f t="shared" si="296"/>
        <v>0</v>
      </c>
      <c r="B6239">
        <v>2007</v>
      </c>
      <c r="C6239" t="s">
        <v>13624</v>
      </c>
      <c r="D6239" t="s">
        <v>364</v>
      </c>
      <c r="E6239" t="s">
        <v>13625</v>
      </c>
      <c r="F6239">
        <v>3</v>
      </c>
      <c r="G6239">
        <v>2</v>
      </c>
      <c r="H6239">
        <f t="shared" si="295"/>
        <v>4</v>
      </c>
      <c r="P6239" s="10"/>
      <c r="Q6239" s="10"/>
    </row>
    <row r="6240" spans="1:17" x14ac:dyDescent="0.25">
      <c r="A6240">
        <f t="shared" si="296"/>
        <v>0</v>
      </c>
      <c r="B6240">
        <v>2007</v>
      </c>
      <c r="C6240" t="s">
        <v>13626</v>
      </c>
      <c r="D6240" t="s">
        <v>403</v>
      </c>
      <c r="E6240" t="s">
        <v>13627</v>
      </c>
      <c r="F6240">
        <v>2</v>
      </c>
      <c r="G6240">
        <v>4</v>
      </c>
      <c r="H6240">
        <f t="shared" si="295"/>
        <v>16</v>
      </c>
      <c r="P6240" s="10"/>
      <c r="Q6240" s="10"/>
    </row>
    <row r="6241" spans="1:17" x14ac:dyDescent="0.25">
      <c r="A6241">
        <f t="shared" si="296"/>
        <v>0</v>
      </c>
      <c r="B6241">
        <v>2007</v>
      </c>
      <c r="C6241" t="s">
        <v>13628</v>
      </c>
      <c r="D6241" t="s">
        <v>13629</v>
      </c>
      <c r="E6241" t="s">
        <v>13630</v>
      </c>
      <c r="F6241">
        <v>2</v>
      </c>
      <c r="G6241">
        <v>4</v>
      </c>
      <c r="H6241">
        <f t="shared" si="295"/>
        <v>16</v>
      </c>
      <c r="P6241" s="10"/>
      <c r="Q6241" s="10"/>
    </row>
    <row r="6242" spans="1:17" x14ac:dyDescent="0.25">
      <c r="A6242">
        <f t="shared" si="296"/>
        <v>0</v>
      </c>
      <c r="B6242">
        <v>2007</v>
      </c>
      <c r="C6242" t="s">
        <v>13631</v>
      </c>
      <c r="D6242" t="s">
        <v>2374</v>
      </c>
      <c r="E6242" t="s">
        <v>13632</v>
      </c>
      <c r="F6242">
        <v>2</v>
      </c>
      <c r="G6242">
        <v>4</v>
      </c>
      <c r="H6242">
        <f t="shared" si="295"/>
        <v>16</v>
      </c>
      <c r="P6242" s="10"/>
      <c r="Q6242" s="10"/>
    </row>
    <row r="6243" spans="1:17" x14ac:dyDescent="0.25">
      <c r="A6243">
        <f t="shared" si="296"/>
        <v>0</v>
      </c>
      <c r="B6243">
        <v>2007</v>
      </c>
      <c r="C6243" t="s">
        <v>13633</v>
      </c>
      <c r="D6243" t="s">
        <v>1186</v>
      </c>
      <c r="E6243" t="s">
        <v>13634</v>
      </c>
      <c r="F6243">
        <v>2</v>
      </c>
      <c r="G6243">
        <v>4</v>
      </c>
      <c r="H6243">
        <f t="shared" si="295"/>
        <v>16</v>
      </c>
      <c r="P6243" s="10"/>
      <c r="Q6243" s="10"/>
    </row>
    <row r="6244" spans="1:17" x14ac:dyDescent="0.25">
      <c r="A6244">
        <f t="shared" si="296"/>
        <v>0</v>
      </c>
      <c r="B6244">
        <v>2007</v>
      </c>
      <c r="C6244" t="s">
        <v>13635</v>
      </c>
      <c r="D6244" t="s">
        <v>2388</v>
      </c>
      <c r="E6244" t="s">
        <v>13636</v>
      </c>
      <c r="F6244">
        <v>3</v>
      </c>
      <c r="G6244">
        <v>3</v>
      </c>
      <c r="H6244">
        <f t="shared" si="295"/>
        <v>9</v>
      </c>
      <c r="P6244" s="10"/>
      <c r="Q6244" s="10"/>
    </row>
    <row r="6245" spans="1:17" x14ac:dyDescent="0.25">
      <c r="A6245">
        <f t="shared" si="296"/>
        <v>0</v>
      </c>
      <c r="B6245">
        <v>2007</v>
      </c>
      <c r="C6245" t="s">
        <v>13637</v>
      </c>
      <c r="D6245" t="s">
        <v>5563</v>
      </c>
      <c r="E6245" t="s">
        <v>13638</v>
      </c>
      <c r="F6245">
        <v>3</v>
      </c>
      <c r="G6245">
        <v>3</v>
      </c>
      <c r="H6245">
        <f t="shared" si="295"/>
        <v>9</v>
      </c>
      <c r="P6245" s="10"/>
      <c r="Q6245" s="10"/>
    </row>
    <row r="6246" spans="1:17" x14ac:dyDescent="0.25">
      <c r="A6246">
        <f t="shared" si="296"/>
        <v>0</v>
      </c>
      <c r="B6246">
        <v>2007</v>
      </c>
      <c r="C6246" t="s">
        <v>13639</v>
      </c>
      <c r="D6246" t="s">
        <v>5563</v>
      </c>
      <c r="E6246" t="s">
        <v>13640</v>
      </c>
      <c r="F6246">
        <v>3</v>
      </c>
      <c r="G6246">
        <v>4</v>
      </c>
      <c r="H6246">
        <f t="shared" si="295"/>
        <v>16</v>
      </c>
      <c r="P6246" s="10"/>
      <c r="Q6246" s="10"/>
    </row>
    <row r="6247" spans="1:17" x14ac:dyDescent="0.25">
      <c r="A6247">
        <f t="shared" si="296"/>
        <v>0</v>
      </c>
      <c r="B6247">
        <v>2007</v>
      </c>
      <c r="C6247" t="s">
        <v>13641</v>
      </c>
      <c r="D6247" t="s">
        <v>1524</v>
      </c>
      <c r="E6247" t="s">
        <v>13642</v>
      </c>
      <c r="F6247">
        <v>4</v>
      </c>
      <c r="G6247">
        <v>4</v>
      </c>
      <c r="H6247">
        <f t="shared" si="295"/>
        <v>16</v>
      </c>
      <c r="P6247" s="10"/>
      <c r="Q6247" s="10"/>
    </row>
    <row r="6248" spans="1:17" x14ac:dyDescent="0.25">
      <c r="A6248">
        <f t="shared" si="296"/>
        <v>0</v>
      </c>
      <c r="B6248">
        <v>2007</v>
      </c>
      <c r="C6248" t="s">
        <v>13643</v>
      </c>
      <c r="D6248" t="s">
        <v>4286</v>
      </c>
      <c r="E6248" t="s">
        <v>13644</v>
      </c>
      <c r="F6248">
        <v>3</v>
      </c>
      <c r="G6248">
        <v>3</v>
      </c>
      <c r="H6248">
        <f t="shared" si="295"/>
        <v>9</v>
      </c>
      <c r="P6248" s="10"/>
      <c r="Q6248" s="10"/>
    </row>
    <row r="6249" spans="1:17" x14ac:dyDescent="0.25">
      <c r="A6249">
        <f t="shared" si="296"/>
        <v>0</v>
      </c>
      <c r="B6249">
        <v>2007</v>
      </c>
      <c r="C6249" t="s">
        <v>13645</v>
      </c>
      <c r="D6249" t="s">
        <v>327</v>
      </c>
      <c r="E6249" t="s">
        <v>13646</v>
      </c>
      <c r="F6249">
        <v>2</v>
      </c>
      <c r="G6249">
        <v>4</v>
      </c>
      <c r="H6249">
        <f t="shared" si="295"/>
        <v>16</v>
      </c>
      <c r="P6249" s="10"/>
      <c r="Q6249" s="10"/>
    </row>
    <row r="6250" spans="1:17" x14ac:dyDescent="0.25">
      <c r="A6250">
        <f t="shared" si="296"/>
        <v>0</v>
      </c>
      <c r="B6250">
        <v>2007</v>
      </c>
      <c r="C6250" t="s">
        <v>13647</v>
      </c>
      <c r="D6250" t="s">
        <v>6822</v>
      </c>
      <c r="E6250" t="s">
        <v>13648</v>
      </c>
      <c r="F6250">
        <v>3</v>
      </c>
      <c r="G6250">
        <v>2</v>
      </c>
      <c r="H6250">
        <f t="shared" si="295"/>
        <v>4</v>
      </c>
      <c r="P6250" s="10"/>
      <c r="Q6250" s="10"/>
    </row>
    <row r="6251" spans="1:17" x14ac:dyDescent="0.25">
      <c r="A6251">
        <f t="shared" si="296"/>
        <v>0</v>
      </c>
      <c r="B6251">
        <v>2007</v>
      </c>
      <c r="C6251" t="s">
        <v>13649</v>
      </c>
      <c r="D6251" t="s">
        <v>8751</v>
      </c>
      <c r="E6251" t="s">
        <v>13650</v>
      </c>
      <c r="F6251">
        <v>4</v>
      </c>
      <c r="G6251">
        <v>4</v>
      </c>
      <c r="H6251">
        <f t="shared" si="295"/>
        <v>16</v>
      </c>
      <c r="P6251" s="10"/>
      <c r="Q6251" s="10"/>
    </row>
    <row r="6252" spans="1:17" x14ac:dyDescent="0.25">
      <c r="A6252">
        <f t="shared" si="296"/>
        <v>0</v>
      </c>
      <c r="B6252">
        <v>2007</v>
      </c>
      <c r="C6252" t="s">
        <v>13651</v>
      </c>
      <c r="D6252" t="s">
        <v>611</v>
      </c>
      <c r="E6252" t="s">
        <v>13652</v>
      </c>
      <c r="F6252">
        <v>4</v>
      </c>
      <c r="G6252">
        <v>4</v>
      </c>
      <c r="H6252">
        <f t="shared" si="295"/>
        <v>16</v>
      </c>
      <c r="P6252" s="10"/>
      <c r="Q6252" s="10"/>
    </row>
    <row r="6253" spans="1:17" x14ac:dyDescent="0.25">
      <c r="A6253">
        <f t="shared" si="296"/>
        <v>0</v>
      </c>
      <c r="B6253">
        <v>2007</v>
      </c>
      <c r="C6253" t="s">
        <v>13653</v>
      </c>
      <c r="D6253" t="s">
        <v>4100</v>
      </c>
      <c r="E6253" t="s">
        <v>4101</v>
      </c>
      <c r="F6253">
        <v>3</v>
      </c>
      <c r="G6253">
        <v>4</v>
      </c>
      <c r="H6253">
        <f t="shared" si="295"/>
        <v>16</v>
      </c>
      <c r="P6253" s="10"/>
      <c r="Q6253" s="10"/>
    </row>
    <row r="6254" spans="1:17" x14ac:dyDescent="0.25">
      <c r="A6254">
        <f t="shared" si="296"/>
        <v>0</v>
      </c>
      <c r="B6254">
        <v>2007</v>
      </c>
      <c r="C6254" t="s">
        <v>13654</v>
      </c>
      <c r="D6254" t="s">
        <v>8751</v>
      </c>
      <c r="E6254" t="s">
        <v>13655</v>
      </c>
      <c r="F6254">
        <v>2</v>
      </c>
      <c r="G6254">
        <v>4</v>
      </c>
      <c r="H6254">
        <f t="shared" si="295"/>
        <v>16</v>
      </c>
      <c r="P6254" s="10"/>
      <c r="Q6254" s="10"/>
    </row>
    <row r="6255" spans="1:17" x14ac:dyDescent="0.25">
      <c r="A6255">
        <f t="shared" si="296"/>
        <v>0</v>
      </c>
      <c r="B6255">
        <v>2007</v>
      </c>
      <c r="C6255" t="s">
        <v>13656</v>
      </c>
      <c r="D6255" t="s">
        <v>1057</v>
      </c>
      <c r="E6255" t="s">
        <v>13657</v>
      </c>
      <c r="F6255">
        <v>4</v>
      </c>
      <c r="G6255">
        <v>4</v>
      </c>
      <c r="H6255">
        <f t="shared" si="295"/>
        <v>16</v>
      </c>
      <c r="P6255" s="10"/>
      <c r="Q6255" s="10"/>
    </row>
    <row r="6256" spans="1:17" x14ac:dyDescent="0.25">
      <c r="A6256">
        <f t="shared" si="296"/>
        <v>0</v>
      </c>
      <c r="B6256">
        <v>2007</v>
      </c>
      <c r="C6256" t="s">
        <v>13658</v>
      </c>
      <c r="D6256" t="s">
        <v>13659</v>
      </c>
      <c r="E6256" t="s">
        <v>13660</v>
      </c>
      <c r="F6256">
        <v>2</v>
      </c>
      <c r="G6256">
        <v>4</v>
      </c>
      <c r="H6256">
        <f t="shared" si="295"/>
        <v>16</v>
      </c>
      <c r="P6256" s="10"/>
      <c r="Q6256" s="10"/>
    </row>
    <row r="6257" spans="1:17" x14ac:dyDescent="0.25">
      <c r="A6257">
        <f t="shared" si="296"/>
        <v>0</v>
      </c>
      <c r="B6257">
        <v>2007</v>
      </c>
      <c r="C6257" t="s">
        <v>13661</v>
      </c>
      <c r="D6257" t="s">
        <v>815</v>
      </c>
      <c r="E6257" t="s">
        <v>13662</v>
      </c>
      <c r="F6257">
        <v>2</v>
      </c>
      <c r="G6257">
        <v>4</v>
      </c>
      <c r="H6257">
        <f t="shared" si="295"/>
        <v>16</v>
      </c>
      <c r="P6257" s="10"/>
      <c r="Q6257" s="10"/>
    </row>
    <row r="6258" spans="1:17" x14ac:dyDescent="0.25">
      <c r="A6258">
        <f t="shared" si="296"/>
        <v>0</v>
      </c>
      <c r="B6258">
        <v>2007</v>
      </c>
      <c r="C6258" t="s">
        <v>13663</v>
      </c>
      <c r="D6258" t="s">
        <v>1334</v>
      </c>
      <c r="E6258" t="s">
        <v>13664</v>
      </c>
      <c r="F6258">
        <v>2</v>
      </c>
      <c r="G6258">
        <v>4</v>
      </c>
      <c r="H6258">
        <f t="shared" si="295"/>
        <v>16</v>
      </c>
      <c r="P6258" s="10"/>
      <c r="Q6258" s="10"/>
    </row>
    <row r="6259" spans="1:17" x14ac:dyDescent="0.25">
      <c r="A6259">
        <f t="shared" si="296"/>
        <v>0</v>
      </c>
      <c r="B6259">
        <v>2007</v>
      </c>
      <c r="C6259" t="s">
        <v>13665</v>
      </c>
      <c r="D6259" t="s">
        <v>13666</v>
      </c>
      <c r="E6259" t="s">
        <v>13667</v>
      </c>
      <c r="F6259">
        <v>3</v>
      </c>
      <c r="G6259">
        <v>3</v>
      </c>
      <c r="H6259">
        <f t="shared" si="295"/>
        <v>9</v>
      </c>
      <c r="P6259" s="10"/>
      <c r="Q6259" s="10"/>
    </row>
    <row r="6260" spans="1:17" x14ac:dyDescent="0.25">
      <c r="A6260">
        <f t="shared" si="296"/>
        <v>0</v>
      </c>
      <c r="B6260">
        <v>2007</v>
      </c>
      <c r="C6260" t="s">
        <v>13668</v>
      </c>
      <c r="D6260" t="s">
        <v>2374</v>
      </c>
      <c r="E6260" t="s">
        <v>11579</v>
      </c>
      <c r="F6260">
        <v>2</v>
      </c>
      <c r="G6260">
        <v>4</v>
      </c>
      <c r="H6260">
        <f t="shared" ref="H6260:H6323" si="297">G6260^2</f>
        <v>16</v>
      </c>
      <c r="P6260" s="10"/>
      <c r="Q6260" s="10"/>
    </row>
    <row r="6261" spans="1:17" x14ac:dyDescent="0.25">
      <c r="A6261">
        <f t="shared" ref="A6261:A6324" si="298">IF(C6261=C6260,1,0)</f>
        <v>0</v>
      </c>
      <c r="B6261">
        <v>2007</v>
      </c>
      <c r="C6261" t="s">
        <v>13669</v>
      </c>
      <c r="D6261" t="s">
        <v>327</v>
      </c>
      <c r="E6261" t="s">
        <v>13670</v>
      </c>
      <c r="F6261">
        <v>2</v>
      </c>
      <c r="G6261">
        <v>4</v>
      </c>
      <c r="H6261">
        <f t="shared" si="297"/>
        <v>16</v>
      </c>
      <c r="P6261" s="10"/>
      <c r="Q6261" s="10"/>
    </row>
    <row r="6262" spans="1:17" x14ac:dyDescent="0.25">
      <c r="A6262">
        <f t="shared" si="298"/>
        <v>0</v>
      </c>
      <c r="B6262">
        <v>2007</v>
      </c>
      <c r="C6262" t="s">
        <v>13671</v>
      </c>
      <c r="D6262" t="s">
        <v>815</v>
      </c>
      <c r="E6262" t="s">
        <v>13672</v>
      </c>
      <c r="F6262">
        <v>2</v>
      </c>
      <c r="G6262">
        <v>4</v>
      </c>
      <c r="H6262">
        <f t="shared" si="297"/>
        <v>16</v>
      </c>
      <c r="P6262" s="10"/>
      <c r="Q6262" s="10"/>
    </row>
    <row r="6263" spans="1:17" x14ac:dyDescent="0.25">
      <c r="A6263">
        <f t="shared" si="298"/>
        <v>0</v>
      </c>
      <c r="B6263">
        <v>2007</v>
      </c>
      <c r="C6263" t="s">
        <v>13673</v>
      </c>
      <c r="D6263" t="s">
        <v>7922</v>
      </c>
      <c r="E6263" t="s">
        <v>13674</v>
      </c>
      <c r="F6263">
        <v>2</v>
      </c>
      <c r="G6263">
        <v>4</v>
      </c>
      <c r="H6263">
        <f t="shared" si="297"/>
        <v>16</v>
      </c>
      <c r="P6263" s="10"/>
      <c r="Q6263" s="10"/>
    </row>
    <row r="6264" spans="1:17" x14ac:dyDescent="0.25">
      <c r="A6264">
        <f t="shared" si="298"/>
        <v>0</v>
      </c>
      <c r="B6264">
        <v>2007</v>
      </c>
      <c r="C6264" t="s">
        <v>13675</v>
      </c>
      <c r="D6264" t="s">
        <v>1524</v>
      </c>
      <c r="E6264" t="s">
        <v>13676</v>
      </c>
      <c r="F6264">
        <v>2</v>
      </c>
      <c r="G6264">
        <v>4</v>
      </c>
      <c r="H6264">
        <f t="shared" si="297"/>
        <v>16</v>
      </c>
      <c r="P6264" s="10"/>
      <c r="Q6264" s="10"/>
    </row>
    <row r="6265" spans="1:17" x14ac:dyDescent="0.25">
      <c r="A6265">
        <f t="shared" si="298"/>
        <v>0</v>
      </c>
      <c r="B6265">
        <v>2007</v>
      </c>
      <c r="C6265" t="s">
        <v>13677</v>
      </c>
      <c r="D6265" t="s">
        <v>3926</v>
      </c>
      <c r="E6265" t="s">
        <v>13678</v>
      </c>
      <c r="F6265">
        <v>2</v>
      </c>
      <c r="G6265">
        <v>4</v>
      </c>
      <c r="H6265">
        <f t="shared" si="297"/>
        <v>16</v>
      </c>
      <c r="P6265" s="10"/>
      <c r="Q6265" s="10"/>
    </row>
    <row r="6266" spans="1:17" x14ac:dyDescent="0.25">
      <c r="A6266">
        <f t="shared" si="298"/>
        <v>0</v>
      </c>
      <c r="B6266">
        <v>2007</v>
      </c>
      <c r="C6266" t="s">
        <v>13679</v>
      </c>
      <c r="D6266" t="s">
        <v>13680</v>
      </c>
      <c r="E6266" t="s">
        <v>13681</v>
      </c>
      <c r="F6266">
        <v>2</v>
      </c>
      <c r="G6266">
        <v>3</v>
      </c>
      <c r="H6266">
        <f t="shared" si="297"/>
        <v>9</v>
      </c>
      <c r="P6266" s="10"/>
      <c r="Q6266" s="10"/>
    </row>
    <row r="6267" spans="1:17" x14ac:dyDescent="0.25">
      <c r="A6267">
        <f t="shared" si="298"/>
        <v>0</v>
      </c>
      <c r="B6267">
        <v>2007</v>
      </c>
      <c r="C6267" t="s">
        <v>13682</v>
      </c>
      <c r="D6267" t="s">
        <v>9077</v>
      </c>
      <c r="E6267" t="s">
        <v>13683</v>
      </c>
      <c r="F6267">
        <v>2</v>
      </c>
      <c r="G6267">
        <v>4</v>
      </c>
      <c r="H6267">
        <f t="shared" si="297"/>
        <v>16</v>
      </c>
      <c r="P6267" s="10"/>
      <c r="Q6267" s="10"/>
    </row>
    <row r="6268" spans="1:17" x14ac:dyDescent="0.25">
      <c r="A6268">
        <f t="shared" si="298"/>
        <v>0</v>
      </c>
      <c r="B6268">
        <v>2007</v>
      </c>
      <c r="C6268" t="s">
        <v>13684</v>
      </c>
      <c r="D6268" t="s">
        <v>1148</v>
      </c>
      <c r="E6268" t="s">
        <v>13685</v>
      </c>
      <c r="F6268">
        <v>2</v>
      </c>
      <c r="G6268">
        <v>4</v>
      </c>
      <c r="H6268">
        <f t="shared" si="297"/>
        <v>16</v>
      </c>
      <c r="P6268" s="10"/>
      <c r="Q6268" s="10"/>
    </row>
    <row r="6269" spans="1:17" x14ac:dyDescent="0.25">
      <c r="A6269">
        <f t="shared" si="298"/>
        <v>0</v>
      </c>
      <c r="B6269">
        <v>2007</v>
      </c>
      <c r="C6269" t="s">
        <v>13686</v>
      </c>
      <c r="D6269" t="s">
        <v>12326</v>
      </c>
      <c r="E6269" t="s">
        <v>13687</v>
      </c>
      <c r="F6269">
        <v>3</v>
      </c>
      <c r="G6269">
        <v>3</v>
      </c>
      <c r="H6269">
        <f t="shared" si="297"/>
        <v>9</v>
      </c>
      <c r="P6269" s="10"/>
      <c r="Q6269" s="10"/>
    </row>
    <row r="6270" spans="1:17" x14ac:dyDescent="0.25">
      <c r="A6270">
        <f t="shared" si="298"/>
        <v>0</v>
      </c>
      <c r="B6270">
        <v>2007</v>
      </c>
      <c r="C6270" t="s">
        <v>13688</v>
      </c>
      <c r="D6270" t="s">
        <v>4376</v>
      </c>
      <c r="E6270" t="s">
        <v>13689</v>
      </c>
      <c r="F6270">
        <v>5</v>
      </c>
      <c r="G6270">
        <v>4</v>
      </c>
      <c r="H6270">
        <f t="shared" si="297"/>
        <v>16</v>
      </c>
      <c r="P6270" s="10"/>
      <c r="Q6270" s="10"/>
    </row>
    <row r="6271" spans="1:17" x14ac:dyDescent="0.25">
      <c r="A6271">
        <f t="shared" si="298"/>
        <v>0</v>
      </c>
      <c r="B6271">
        <v>2007</v>
      </c>
      <c r="C6271" t="s">
        <v>13690</v>
      </c>
      <c r="D6271" t="s">
        <v>683</v>
      </c>
      <c r="E6271" t="s">
        <v>13691</v>
      </c>
      <c r="F6271">
        <v>5</v>
      </c>
      <c r="G6271">
        <v>4</v>
      </c>
      <c r="H6271">
        <f t="shared" si="297"/>
        <v>16</v>
      </c>
      <c r="P6271" s="10"/>
      <c r="Q6271" s="10"/>
    </row>
    <row r="6272" spans="1:17" x14ac:dyDescent="0.25">
      <c r="A6272">
        <f t="shared" si="298"/>
        <v>0</v>
      </c>
      <c r="B6272">
        <v>2007</v>
      </c>
      <c r="C6272" t="s">
        <v>13692</v>
      </c>
      <c r="D6272" t="s">
        <v>1376</v>
      </c>
      <c r="E6272" t="s">
        <v>13693</v>
      </c>
      <c r="F6272">
        <v>2</v>
      </c>
      <c r="G6272">
        <v>4</v>
      </c>
      <c r="H6272">
        <f t="shared" si="297"/>
        <v>16</v>
      </c>
      <c r="P6272" s="10"/>
      <c r="Q6272" s="10"/>
    </row>
    <row r="6273" spans="1:17" x14ac:dyDescent="0.25">
      <c r="A6273">
        <f t="shared" si="298"/>
        <v>0</v>
      </c>
      <c r="B6273">
        <v>2007</v>
      </c>
      <c r="C6273" t="s">
        <v>13694</v>
      </c>
      <c r="D6273" t="s">
        <v>1930</v>
      </c>
      <c r="E6273" t="s">
        <v>13695</v>
      </c>
      <c r="F6273">
        <v>3</v>
      </c>
      <c r="G6273">
        <v>4</v>
      </c>
      <c r="H6273">
        <f t="shared" si="297"/>
        <v>16</v>
      </c>
      <c r="P6273" s="10"/>
      <c r="Q6273" s="10"/>
    </row>
    <row r="6274" spans="1:17" x14ac:dyDescent="0.25">
      <c r="A6274">
        <f t="shared" si="298"/>
        <v>0</v>
      </c>
      <c r="B6274">
        <v>2007</v>
      </c>
      <c r="C6274" t="s">
        <v>13696</v>
      </c>
      <c r="D6274" t="s">
        <v>2374</v>
      </c>
      <c r="E6274" t="s">
        <v>13697</v>
      </c>
      <c r="F6274">
        <v>3</v>
      </c>
      <c r="G6274">
        <v>3</v>
      </c>
      <c r="H6274">
        <f t="shared" si="297"/>
        <v>9</v>
      </c>
      <c r="P6274" s="10"/>
      <c r="Q6274" s="10"/>
    </row>
    <row r="6275" spans="1:17" x14ac:dyDescent="0.25">
      <c r="A6275">
        <f t="shared" si="298"/>
        <v>0</v>
      </c>
      <c r="B6275">
        <v>2007</v>
      </c>
      <c r="C6275" t="s">
        <v>13698</v>
      </c>
      <c r="D6275" t="s">
        <v>2198</v>
      </c>
      <c r="E6275" t="s">
        <v>13699</v>
      </c>
      <c r="F6275">
        <v>3</v>
      </c>
      <c r="G6275">
        <v>3</v>
      </c>
      <c r="H6275">
        <f t="shared" si="297"/>
        <v>9</v>
      </c>
      <c r="P6275" s="10"/>
      <c r="Q6275" s="10"/>
    </row>
    <row r="6276" spans="1:17" x14ac:dyDescent="0.25">
      <c r="A6276">
        <f t="shared" si="298"/>
        <v>0</v>
      </c>
      <c r="B6276">
        <v>2007</v>
      </c>
      <c r="C6276" t="s">
        <v>13700</v>
      </c>
      <c r="D6276" t="s">
        <v>2332</v>
      </c>
      <c r="E6276" t="s">
        <v>6391</v>
      </c>
      <c r="F6276">
        <v>2</v>
      </c>
      <c r="G6276">
        <v>4</v>
      </c>
      <c r="H6276">
        <f t="shared" si="297"/>
        <v>16</v>
      </c>
      <c r="P6276" s="10"/>
      <c r="Q6276" s="10"/>
    </row>
    <row r="6277" spans="1:17" x14ac:dyDescent="0.25">
      <c r="A6277">
        <f t="shared" si="298"/>
        <v>0</v>
      </c>
      <c r="B6277">
        <v>2007</v>
      </c>
      <c r="C6277" t="s">
        <v>13701</v>
      </c>
      <c r="D6277" t="s">
        <v>8817</v>
      </c>
      <c r="E6277" t="s">
        <v>13702</v>
      </c>
      <c r="F6277">
        <v>3</v>
      </c>
      <c r="G6277">
        <v>4</v>
      </c>
      <c r="H6277">
        <f t="shared" si="297"/>
        <v>16</v>
      </c>
      <c r="P6277" s="10"/>
      <c r="Q6277" s="10"/>
    </row>
    <row r="6278" spans="1:17" x14ac:dyDescent="0.25">
      <c r="A6278">
        <f t="shared" si="298"/>
        <v>0</v>
      </c>
      <c r="B6278">
        <v>2007</v>
      </c>
      <c r="C6278" t="s">
        <v>13703</v>
      </c>
      <c r="D6278" t="s">
        <v>654</v>
      </c>
      <c r="E6278" t="s">
        <v>13704</v>
      </c>
      <c r="F6278">
        <v>3</v>
      </c>
      <c r="G6278">
        <v>3</v>
      </c>
      <c r="H6278">
        <f t="shared" si="297"/>
        <v>9</v>
      </c>
      <c r="P6278" s="10"/>
      <c r="Q6278" s="10"/>
    </row>
    <row r="6279" spans="1:17" x14ac:dyDescent="0.25">
      <c r="A6279">
        <f t="shared" si="298"/>
        <v>0</v>
      </c>
      <c r="B6279">
        <v>2007</v>
      </c>
      <c r="C6279" t="s">
        <v>13705</v>
      </c>
      <c r="D6279" t="s">
        <v>11707</v>
      </c>
      <c r="E6279" t="s">
        <v>13706</v>
      </c>
      <c r="F6279">
        <v>3</v>
      </c>
      <c r="G6279">
        <v>2</v>
      </c>
      <c r="H6279">
        <f t="shared" si="297"/>
        <v>4</v>
      </c>
      <c r="P6279" s="10"/>
      <c r="Q6279" s="10"/>
    </row>
    <row r="6280" spans="1:17" x14ac:dyDescent="0.25">
      <c r="A6280">
        <f t="shared" si="298"/>
        <v>0</v>
      </c>
      <c r="B6280">
        <v>2007</v>
      </c>
      <c r="C6280" t="s">
        <v>13707</v>
      </c>
      <c r="D6280" t="s">
        <v>484</v>
      </c>
      <c r="E6280" t="s">
        <v>13708</v>
      </c>
      <c r="F6280">
        <v>2</v>
      </c>
      <c r="G6280">
        <v>4</v>
      </c>
      <c r="H6280">
        <f t="shared" si="297"/>
        <v>16</v>
      </c>
      <c r="P6280" s="10"/>
      <c r="Q6280" s="10"/>
    </row>
    <row r="6281" spans="1:17" x14ac:dyDescent="0.25">
      <c r="A6281">
        <f t="shared" si="298"/>
        <v>0</v>
      </c>
      <c r="B6281">
        <v>2007</v>
      </c>
      <c r="C6281" t="s">
        <v>13709</v>
      </c>
      <c r="D6281" t="s">
        <v>921</v>
      </c>
      <c r="E6281" t="s">
        <v>13710</v>
      </c>
      <c r="F6281">
        <v>5</v>
      </c>
      <c r="G6281">
        <v>4</v>
      </c>
      <c r="H6281">
        <f t="shared" si="297"/>
        <v>16</v>
      </c>
      <c r="P6281" s="10"/>
      <c r="Q6281" s="10"/>
    </row>
    <row r="6282" spans="1:17" x14ac:dyDescent="0.25">
      <c r="A6282">
        <f t="shared" si="298"/>
        <v>0</v>
      </c>
      <c r="B6282">
        <v>2007</v>
      </c>
      <c r="C6282" t="s">
        <v>13711</v>
      </c>
      <c r="D6282" t="s">
        <v>484</v>
      </c>
      <c r="E6282" t="s">
        <v>13712</v>
      </c>
      <c r="F6282">
        <v>2</v>
      </c>
      <c r="G6282">
        <v>3</v>
      </c>
      <c r="H6282">
        <f t="shared" si="297"/>
        <v>9</v>
      </c>
      <c r="P6282" s="10"/>
      <c r="Q6282" s="10"/>
    </row>
    <row r="6283" spans="1:17" x14ac:dyDescent="0.25">
      <c r="A6283">
        <f t="shared" si="298"/>
        <v>0</v>
      </c>
      <c r="B6283">
        <v>2007</v>
      </c>
      <c r="C6283" t="s">
        <v>13713</v>
      </c>
      <c r="D6283" t="s">
        <v>1622</v>
      </c>
      <c r="E6283" t="s">
        <v>13714</v>
      </c>
      <c r="F6283">
        <v>2</v>
      </c>
      <c r="G6283">
        <v>4</v>
      </c>
      <c r="H6283">
        <f t="shared" si="297"/>
        <v>16</v>
      </c>
      <c r="P6283" s="10"/>
      <c r="Q6283" s="10"/>
    </row>
    <row r="6284" spans="1:17" x14ac:dyDescent="0.25">
      <c r="A6284">
        <f t="shared" si="298"/>
        <v>0</v>
      </c>
      <c r="B6284">
        <v>2007</v>
      </c>
      <c r="C6284" t="s">
        <v>13715</v>
      </c>
      <c r="D6284" t="s">
        <v>403</v>
      </c>
      <c r="E6284" t="s">
        <v>13716</v>
      </c>
      <c r="F6284">
        <v>5</v>
      </c>
      <c r="G6284">
        <v>3</v>
      </c>
      <c r="H6284">
        <f t="shared" si="297"/>
        <v>9</v>
      </c>
      <c r="P6284" s="10"/>
      <c r="Q6284" s="10"/>
    </row>
    <row r="6285" spans="1:17" x14ac:dyDescent="0.25">
      <c r="A6285">
        <f t="shared" si="298"/>
        <v>0</v>
      </c>
      <c r="B6285">
        <v>2007</v>
      </c>
      <c r="C6285" t="s">
        <v>13717</v>
      </c>
      <c r="D6285" t="s">
        <v>484</v>
      </c>
      <c r="E6285" t="s">
        <v>13718</v>
      </c>
      <c r="F6285">
        <v>2</v>
      </c>
      <c r="G6285">
        <v>3</v>
      </c>
      <c r="H6285">
        <f t="shared" si="297"/>
        <v>9</v>
      </c>
      <c r="P6285" s="10"/>
      <c r="Q6285" s="10"/>
    </row>
    <row r="6286" spans="1:17" x14ac:dyDescent="0.25">
      <c r="A6286">
        <f t="shared" si="298"/>
        <v>0</v>
      </c>
      <c r="B6286">
        <v>2007</v>
      </c>
      <c r="C6286" t="s">
        <v>13719</v>
      </c>
      <c r="D6286" t="s">
        <v>10538</v>
      </c>
      <c r="E6286" t="s">
        <v>13720</v>
      </c>
      <c r="F6286">
        <v>2</v>
      </c>
      <c r="G6286">
        <v>4</v>
      </c>
      <c r="H6286">
        <f t="shared" si="297"/>
        <v>16</v>
      </c>
      <c r="P6286" s="10"/>
      <c r="Q6286" s="10"/>
    </row>
    <row r="6287" spans="1:17" x14ac:dyDescent="0.25">
      <c r="A6287">
        <f t="shared" si="298"/>
        <v>0</v>
      </c>
      <c r="B6287">
        <v>2007</v>
      </c>
      <c r="C6287" t="s">
        <v>13721</v>
      </c>
      <c r="D6287" t="s">
        <v>484</v>
      </c>
      <c r="E6287" t="s">
        <v>13722</v>
      </c>
      <c r="F6287">
        <v>2</v>
      </c>
      <c r="G6287">
        <v>3</v>
      </c>
      <c r="H6287">
        <f t="shared" si="297"/>
        <v>9</v>
      </c>
      <c r="P6287" s="10"/>
      <c r="Q6287" s="10"/>
    </row>
    <row r="6288" spans="1:17" x14ac:dyDescent="0.25">
      <c r="A6288">
        <f t="shared" si="298"/>
        <v>0</v>
      </c>
      <c r="B6288">
        <v>2007</v>
      </c>
      <c r="C6288" t="s">
        <v>13723</v>
      </c>
      <c r="D6288" t="s">
        <v>665</v>
      </c>
      <c r="E6288" t="s">
        <v>13724</v>
      </c>
      <c r="F6288">
        <v>3</v>
      </c>
      <c r="G6288">
        <v>4</v>
      </c>
      <c r="H6288">
        <f t="shared" si="297"/>
        <v>16</v>
      </c>
      <c r="P6288" s="10"/>
      <c r="Q6288" s="10"/>
    </row>
    <row r="6289" spans="1:17" x14ac:dyDescent="0.25">
      <c r="A6289">
        <f t="shared" si="298"/>
        <v>0</v>
      </c>
      <c r="B6289">
        <v>2007</v>
      </c>
      <c r="C6289" t="s">
        <v>13725</v>
      </c>
      <c r="D6289" t="s">
        <v>13726</v>
      </c>
      <c r="E6289" t="s">
        <v>13727</v>
      </c>
      <c r="F6289">
        <v>2</v>
      </c>
      <c r="G6289">
        <v>4</v>
      </c>
      <c r="H6289">
        <f t="shared" si="297"/>
        <v>16</v>
      </c>
      <c r="P6289" s="10"/>
      <c r="Q6289" s="10"/>
    </row>
    <row r="6290" spans="1:17" x14ac:dyDescent="0.25">
      <c r="A6290">
        <f t="shared" si="298"/>
        <v>0</v>
      </c>
      <c r="B6290">
        <v>2007</v>
      </c>
      <c r="C6290" t="s">
        <v>13728</v>
      </c>
      <c r="D6290" t="s">
        <v>13277</v>
      </c>
      <c r="E6290" t="s">
        <v>13729</v>
      </c>
      <c r="F6290">
        <v>2</v>
      </c>
      <c r="G6290">
        <v>4</v>
      </c>
      <c r="H6290">
        <f t="shared" si="297"/>
        <v>16</v>
      </c>
      <c r="P6290" s="10"/>
      <c r="Q6290" s="10"/>
    </row>
    <row r="6291" spans="1:17" x14ac:dyDescent="0.25">
      <c r="A6291">
        <f t="shared" si="298"/>
        <v>0</v>
      </c>
      <c r="B6291">
        <v>2007</v>
      </c>
      <c r="C6291" t="s">
        <v>13730</v>
      </c>
      <c r="D6291" t="s">
        <v>2374</v>
      </c>
      <c r="E6291" t="s">
        <v>13731</v>
      </c>
      <c r="F6291">
        <v>2</v>
      </c>
      <c r="G6291">
        <v>4</v>
      </c>
      <c r="H6291">
        <f t="shared" si="297"/>
        <v>16</v>
      </c>
      <c r="P6291" s="10"/>
      <c r="Q6291" s="10"/>
    </row>
    <row r="6292" spans="1:17" x14ac:dyDescent="0.25">
      <c r="A6292">
        <f t="shared" si="298"/>
        <v>0</v>
      </c>
      <c r="B6292">
        <v>2007</v>
      </c>
      <c r="C6292" t="s">
        <v>13732</v>
      </c>
      <c r="D6292" t="s">
        <v>815</v>
      </c>
      <c r="E6292" t="s">
        <v>13733</v>
      </c>
      <c r="F6292">
        <v>2</v>
      </c>
      <c r="G6292">
        <v>4</v>
      </c>
      <c r="H6292">
        <f t="shared" si="297"/>
        <v>16</v>
      </c>
      <c r="P6292" s="10"/>
      <c r="Q6292" s="10"/>
    </row>
    <row r="6293" spans="1:17" x14ac:dyDescent="0.25">
      <c r="A6293">
        <f t="shared" si="298"/>
        <v>0</v>
      </c>
      <c r="B6293">
        <v>2007</v>
      </c>
      <c r="C6293" t="s">
        <v>13734</v>
      </c>
      <c r="D6293" t="s">
        <v>1598</v>
      </c>
      <c r="E6293" t="s">
        <v>13735</v>
      </c>
      <c r="F6293">
        <v>2</v>
      </c>
      <c r="G6293">
        <v>4</v>
      </c>
      <c r="H6293">
        <f t="shared" si="297"/>
        <v>16</v>
      </c>
      <c r="P6293" s="10"/>
      <c r="Q6293" s="10"/>
    </row>
    <row r="6294" spans="1:17" x14ac:dyDescent="0.25">
      <c r="A6294">
        <f t="shared" si="298"/>
        <v>0</v>
      </c>
      <c r="B6294">
        <v>2007</v>
      </c>
      <c r="C6294" t="s">
        <v>13736</v>
      </c>
      <c r="D6294" t="s">
        <v>2041</v>
      </c>
      <c r="E6294" t="s">
        <v>13737</v>
      </c>
      <c r="F6294">
        <v>3</v>
      </c>
      <c r="G6294">
        <v>4</v>
      </c>
      <c r="H6294">
        <f t="shared" si="297"/>
        <v>16</v>
      </c>
      <c r="P6294" s="10"/>
      <c r="Q6294" s="10"/>
    </row>
    <row r="6295" spans="1:17" x14ac:dyDescent="0.25">
      <c r="A6295">
        <f t="shared" si="298"/>
        <v>0</v>
      </c>
      <c r="B6295">
        <v>2007</v>
      </c>
      <c r="C6295" t="s">
        <v>13738</v>
      </c>
      <c r="D6295" t="s">
        <v>843</v>
      </c>
      <c r="E6295" t="s">
        <v>13739</v>
      </c>
      <c r="F6295">
        <v>5</v>
      </c>
      <c r="G6295">
        <v>4</v>
      </c>
      <c r="H6295">
        <f t="shared" si="297"/>
        <v>16</v>
      </c>
      <c r="P6295" s="10"/>
      <c r="Q6295" s="10"/>
    </row>
    <row r="6296" spans="1:17" x14ac:dyDescent="0.25">
      <c r="A6296">
        <f t="shared" si="298"/>
        <v>0</v>
      </c>
      <c r="B6296">
        <v>2007</v>
      </c>
      <c r="C6296" t="s">
        <v>13740</v>
      </c>
      <c r="D6296" t="s">
        <v>9289</v>
      </c>
      <c r="E6296" t="s">
        <v>13741</v>
      </c>
      <c r="F6296">
        <v>3</v>
      </c>
      <c r="G6296">
        <v>3</v>
      </c>
      <c r="H6296">
        <f t="shared" si="297"/>
        <v>9</v>
      </c>
      <c r="P6296" s="10"/>
      <c r="Q6296" s="10"/>
    </row>
    <row r="6297" spans="1:17" x14ac:dyDescent="0.25">
      <c r="A6297">
        <f t="shared" si="298"/>
        <v>0</v>
      </c>
      <c r="B6297">
        <v>2007</v>
      </c>
      <c r="C6297" t="s">
        <v>13742</v>
      </c>
      <c r="D6297" t="s">
        <v>1551</v>
      </c>
      <c r="E6297" t="s">
        <v>13743</v>
      </c>
      <c r="F6297">
        <v>3</v>
      </c>
      <c r="G6297">
        <v>4</v>
      </c>
      <c r="H6297">
        <f t="shared" si="297"/>
        <v>16</v>
      </c>
      <c r="P6297" s="10"/>
      <c r="Q6297" s="10"/>
    </row>
    <row r="6298" spans="1:17" x14ac:dyDescent="0.25">
      <c r="A6298">
        <f t="shared" si="298"/>
        <v>0</v>
      </c>
      <c r="B6298">
        <v>2007</v>
      </c>
      <c r="C6298" t="s">
        <v>13744</v>
      </c>
      <c r="D6298" t="s">
        <v>11319</v>
      </c>
      <c r="E6298" t="s">
        <v>13745</v>
      </c>
      <c r="F6298">
        <v>3</v>
      </c>
      <c r="G6298">
        <v>4</v>
      </c>
      <c r="H6298">
        <f t="shared" si="297"/>
        <v>16</v>
      </c>
      <c r="P6298" s="10"/>
      <c r="Q6298" s="10"/>
    </row>
    <row r="6299" spans="1:17" x14ac:dyDescent="0.25">
      <c r="A6299">
        <f t="shared" si="298"/>
        <v>0</v>
      </c>
      <c r="B6299">
        <v>2007</v>
      </c>
      <c r="C6299" t="s">
        <v>13746</v>
      </c>
      <c r="D6299" t="s">
        <v>484</v>
      </c>
      <c r="E6299" t="s">
        <v>13747</v>
      </c>
      <c r="F6299">
        <v>2</v>
      </c>
      <c r="G6299">
        <v>3</v>
      </c>
      <c r="H6299">
        <f t="shared" si="297"/>
        <v>9</v>
      </c>
      <c r="P6299" s="10"/>
      <c r="Q6299" s="10"/>
    </row>
    <row r="6300" spans="1:17" x14ac:dyDescent="0.25">
      <c r="A6300">
        <f t="shared" si="298"/>
        <v>0</v>
      </c>
      <c r="B6300">
        <v>2007</v>
      </c>
      <c r="C6300" t="s">
        <v>13748</v>
      </c>
      <c r="D6300" t="s">
        <v>1359</v>
      </c>
      <c r="E6300" t="s">
        <v>1625</v>
      </c>
      <c r="F6300">
        <v>2</v>
      </c>
      <c r="G6300">
        <v>4</v>
      </c>
      <c r="H6300">
        <f t="shared" si="297"/>
        <v>16</v>
      </c>
      <c r="P6300" s="10"/>
      <c r="Q6300" s="10"/>
    </row>
    <row r="6301" spans="1:17" x14ac:dyDescent="0.25">
      <c r="A6301">
        <f t="shared" si="298"/>
        <v>0</v>
      </c>
      <c r="B6301">
        <v>2007</v>
      </c>
      <c r="C6301" t="s">
        <v>13749</v>
      </c>
      <c r="D6301" t="s">
        <v>392</v>
      </c>
      <c r="E6301" t="s">
        <v>13750</v>
      </c>
      <c r="F6301">
        <v>2</v>
      </c>
      <c r="G6301">
        <v>4</v>
      </c>
      <c r="H6301">
        <f t="shared" si="297"/>
        <v>16</v>
      </c>
      <c r="P6301" s="10"/>
      <c r="Q6301" s="10"/>
    </row>
    <row r="6302" spans="1:17" x14ac:dyDescent="0.25">
      <c r="A6302">
        <f t="shared" si="298"/>
        <v>0</v>
      </c>
      <c r="B6302">
        <v>2007</v>
      </c>
      <c r="C6302" t="s">
        <v>13751</v>
      </c>
      <c r="D6302" t="s">
        <v>324</v>
      </c>
      <c r="E6302" t="s">
        <v>13708</v>
      </c>
      <c r="F6302">
        <v>2</v>
      </c>
      <c r="G6302">
        <v>3</v>
      </c>
      <c r="H6302">
        <f t="shared" si="297"/>
        <v>9</v>
      </c>
      <c r="P6302" s="10"/>
      <c r="Q6302" s="10"/>
    </row>
    <row r="6303" spans="1:17" x14ac:dyDescent="0.25">
      <c r="A6303">
        <f t="shared" si="298"/>
        <v>0</v>
      </c>
      <c r="B6303">
        <v>2007</v>
      </c>
      <c r="C6303" t="s">
        <v>13752</v>
      </c>
      <c r="D6303" t="s">
        <v>3079</v>
      </c>
      <c r="E6303" t="s">
        <v>13753</v>
      </c>
      <c r="F6303">
        <v>2</v>
      </c>
      <c r="G6303">
        <v>4</v>
      </c>
      <c r="H6303">
        <f t="shared" si="297"/>
        <v>16</v>
      </c>
      <c r="P6303" s="10"/>
      <c r="Q6303" s="10"/>
    </row>
    <row r="6304" spans="1:17" x14ac:dyDescent="0.25">
      <c r="A6304">
        <f t="shared" si="298"/>
        <v>0</v>
      </c>
      <c r="B6304">
        <v>2007</v>
      </c>
      <c r="C6304" t="s">
        <v>13754</v>
      </c>
      <c r="D6304" t="s">
        <v>392</v>
      </c>
      <c r="E6304" t="s">
        <v>13755</v>
      </c>
      <c r="F6304">
        <v>2</v>
      </c>
      <c r="G6304">
        <v>4</v>
      </c>
      <c r="H6304">
        <f t="shared" si="297"/>
        <v>16</v>
      </c>
      <c r="P6304" s="10"/>
      <c r="Q6304" s="10"/>
    </row>
    <row r="6305" spans="1:17" x14ac:dyDescent="0.25">
      <c r="A6305">
        <f t="shared" si="298"/>
        <v>0</v>
      </c>
      <c r="B6305">
        <v>2007</v>
      </c>
      <c r="C6305" t="s">
        <v>13756</v>
      </c>
      <c r="D6305" t="s">
        <v>9424</v>
      </c>
      <c r="E6305" t="s">
        <v>13757</v>
      </c>
      <c r="F6305">
        <v>3</v>
      </c>
      <c r="G6305">
        <v>4</v>
      </c>
      <c r="H6305">
        <f t="shared" si="297"/>
        <v>16</v>
      </c>
      <c r="P6305" s="10"/>
      <c r="Q6305" s="10"/>
    </row>
    <row r="6306" spans="1:17" x14ac:dyDescent="0.25">
      <c r="A6306">
        <f t="shared" si="298"/>
        <v>0</v>
      </c>
      <c r="B6306">
        <v>2007</v>
      </c>
      <c r="C6306" t="s">
        <v>13758</v>
      </c>
      <c r="D6306" t="s">
        <v>8284</v>
      </c>
      <c r="E6306" t="s">
        <v>13759</v>
      </c>
      <c r="F6306">
        <v>4</v>
      </c>
      <c r="G6306">
        <v>4</v>
      </c>
      <c r="H6306">
        <f t="shared" si="297"/>
        <v>16</v>
      </c>
      <c r="P6306" s="10"/>
      <c r="Q6306" s="10"/>
    </row>
    <row r="6307" spans="1:17" x14ac:dyDescent="0.25">
      <c r="A6307">
        <f t="shared" si="298"/>
        <v>0</v>
      </c>
      <c r="B6307">
        <v>2007</v>
      </c>
      <c r="C6307" t="s">
        <v>13760</v>
      </c>
      <c r="D6307" t="s">
        <v>13761</v>
      </c>
      <c r="E6307" t="s">
        <v>13762</v>
      </c>
      <c r="F6307">
        <v>3</v>
      </c>
      <c r="G6307">
        <v>4</v>
      </c>
      <c r="H6307">
        <f t="shared" si="297"/>
        <v>16</v>
      </c>
      <c r="P6307" s="10"/>
      <c r="Q6307" s="10"/>
    </row>
    <row r="6308" spans="1:17" x14ac:dyDescent="0.25">
      <c r="A6308">
        <f t="shared" si="298"/>
        <v>0</v>
      </c>
      <c r="B6308">
        <v>2007</v>
      </c>
      <c r="C6308" t="s">
        <v>13763</v>
      </c>
      <c r="D6308" t="s">
        <v>1108</v>
      </c>
      <c r="E6308" t="s">
        <v>13764</v>
      </c>
      <c r="F6308">
        <v>2</v>
      </c>
      <c r="G6308">
        <v>4</v>
      </c>
      <c r="H6308">
        <f t="shared" si="297"/>
        <v>16</v>
      </c>
      <c r="P6308" s="10"/>
      <c r="Q6308" s="10"/>
    </row>
    <row r="6309" spans="1:17" x14ac:dyDescent="0.25">
      <c r="A6309">
        <f t="shared" si="298"/>
        <v>0</v>
      </c>
      <c r="B6309">
        <v>2007</v>
      </c>
      <c r="C6309" t="s">
        <v>13765</v>
      </c>
      <c r="D6309" t="s">
        <v>403</v>
      </c>
      <c r="E6309" t="s">
        <v>13766</v>
      </c>
      <c r="F6309">
        <v>2</v>
      </c>
      <c r="G6309">
        <v>3</v>
      </c>
      <c r="H6309">
        <f t="shared" si="297"/>
        <v>9</v>
      </c>
      <c r="P6309" s="10"/>
      <c r="Q6309" s="10"/>
    </row>
    <row r="6310" spans="1:17" x14ac:dyDescent="0.25">
      <c r="A6310">
        <f t="shared" si="298"/>
        <v>0</v>
      </c>
      <c r="B6310">
        <v>2007</v>
      </c>
      <c r="C6310" t="s">
        <v>13767</v>
      </c>
      <c r="D6310" t="s">
        <v>2984</v>
      </c>
      <c r="E6310" t="s">
        <v>13768</v>
      </c>
      <c r="F6310">
        <v>4</v>
      </c>
      <c r="G6310">
        <v>4</v>
      </c>
      <c r="H6310">
        <f t="shared" si="297"/>
        <v>16</v>
      </c>
      <c r="P6310" s="10"/>
      <c r="Q6310" s="10"/>
    </row>
    <row r="6311" spans="1:17" x14ac:dyDescent="0.25">
      <c r="A6311">
        <f t="shared" si="298"/>
        <v>0</v>
      </c>
      <c r="B6311">
        <v>2007</v>
      </c>
      <c r="C6311" t="s">
        <v>13769</v>
      </c>
      <c r="D6311" t="s">
        <v>2181</v>
      </c>
      <c r="E6311" t="s">
        <v>13770</v>
      </c>
      <c r="F6311">
        <v>4</v>
      </c>
      <c r="G6311">
        <v>3</v>
      </c>
      <c r="H6311">
        <f t="shared" si="297"/>
        <v>9</v>
      </c>
      <c r="P6311" s="10"/>
      <c r="Q6311" s="10"/>
    </row>
    <row r="6312" spans="1:17" x14ac:dyDescent="0.25">
      <c r="A6312">
        <f t="shared" si="298"/>
        <v>0</v>
      </c>
      <c r="B6312">
        <v>2007</v>
      </c>
      <c r="C6312" t="s">
        <v>13771</v>
      </c>
      <c r="D6312" t="s">
        <v>1524</v>
      </c>
      <c r="E6312" t="s">
        <v>13772</v>
      </c>
      <c r="F6312">
        <v>4</v>
      </c>
      <c r="G6312">
        <v>4</v>
      </c>
      <c r="H6312">
        <f t="shared" si="297"/>
        <v>16</v>
      </c>
      <c r="P6312" s="10"/>
      <c r="Q6312" s="10"/>
    </row>
    <row r="6313" spans="1:17" x14ac:dyDescent="0.25">
      <c r="A6313">
        <f t="shared" si="298"/>
        <v>0</v>
      </c>
      <c r="B6313">
        <v>2007</v>
      </c>
      <c r="C6313" t="s">
        <v>13773</v>
      </c>
      <c r="D6313" t="s">
        <v>717</v>
      </c>
      <c r="E6313" t="s">
        <v>13774</v>
      </c>
      <c r="F6313">
        <v>2</v>
      </c>
      <c r="G6313">
        <v>4</v>
      </c>
      <c r="H6313">
        <f t="shared" si="297"/>
        <v>16</v>
      </c>
      <c r="P6313" s="10"/>
      <c r="Q6313" s="10"/>
    </row>
    <row r="6314" spans="1:17" x14ac:dyDescent="0.25">
      <c r="A6314">
        <f t="shared" si="298"/>
        <v>0</v>
      </c>
      <c r="B6314">
        <v>2007</v>
      </c>
      <c r="C6314" t="s">
        <v>13775</v>
      </c>
      <c r="D6314" t="s">
        <v>2310</v>
      </c>
      <c r="E6314" t="s">
        <v>13776</v>
      </c>
      <c r="F6314">
        <v>2</v>
      </c>
      <c r="G6314">
        <v>4</v>
      </c>
      <c r="H6314">
        <f t="shared" si="297"/>
        <v>16</v>
      </c>
      <c r="P6314" s="10"/>
      <c r="Q6314" s="10"/>
    </row>
    <row r="6315" spans="1:17" x14ac:dyDescent="0.25">
      <c r="A6315">
        <f t="shared" si="298"/>
        <v>0</v>
      </c>
      <c r="B6315">
        <v>2007</v>
      </c>
      <c r="C6315" t="s">
        <v>13777</v>
      </c>
      <c r="D6315" t="s">
        <v>437</v>
      </c>
      <c r="E6315" t="s">
        <v>13778</v>
      </c>
      <c r="F6315">
        <v>5</v>
      </c>
      <c r="G6315">
        <v>4</v>
      </c>
      <c r="H6315">
        <f t="shared" si="297"/>
        <v>16</v>
      </c>
      <c r="P6315" s="10"/>
      <c r="Q6315" s="10"/>
    </row>
    <row r="6316" spans="1:17" x14ac:dyDescent="0.25">
      <c r="A6316">
        <f t="shared" si="298"/>
        <v>0</v>
      </c>
      <c r="B6316">
        <v>2007</v>
      </c>
      <c r="C6316" t="s">
        <v>13779</v>
      </c>
      <c r="D6316" t="s">
        <v>420</v>
      </c>
      <c r="E6316" t="s">
        <v>13780</v>
      </c>
      <c r="F6316">
        <v>2</v>
      </c>
      <c r="G6316">
        <v>4</v>
      </c>
      <c r="H6316">
        <f t="shared" si="297"/>
        <v>16</v>
      </c>
      <c r="P6316" s="10"/>
      <c r="Q6316" s="10"/>
    </row>
    <row r="6317" spans="1:17" x14ac:dyDescent="0.25">
      <c r="A6317">
        <f t="shared" si="298"/>
        <v>0</v>
      </c>
      <c r="B6317">
        <v>2007</v>
      </c>
      <c r="C6317" t="s">
        <v>13781</v>
      </c>
      <c r="D6317" t="s">
        <v>12326</v>
      </c>
      <c r="E6317" t="s">
        <v>13782</v>
      </c>
      <c r="F6317">
        <v>3</v>
      </c>
      <c r="G6317">
        <v>4</v>
      </c>
      <c r="H6317">
        <f t="shared" si="297"/>
        <v>16</v>
      </c>
      <c r="P6317" s="10"/>
      <c r="Q6317" s="10"/>
    </row>
    <row r="6318" spans="1:17" x14ac:dyDescent="0.25">
      <c r="A6318">
        <f t="shared" si="298"/>
        <v>0</v>
      </c>
      <c r="B6318">
        <v>2007</v>
      </c>
      <c r="C6318" t="s">
        <v>13783</v>
      </c>
      <c r="D6318" t="s">
        <v>2310</v>
      </c>
      <c r="E6318" t="s">
        <v>13784</v>
      </c>
      <c r="F6318">
        <v>2</v>
      </c>
      <c r="G6318">
        <v>4</v>
      </c>
      <c r="H6318">
        <f t="shared" si="297"/>
        <v>16</v>
      </c>
      <c r="P6318" s="10"/>
      <c r="Q6318" s="10"/>
    </row>
    <row r="6319" spans="1:17" x14ac:dyDescent="0.25">
      <c r="A6319">
        <f t="shared" si="298"/>
        <v>0</v>
      </c>
      <c r="B6319">
        <v>2007</v>
      </c>
      <c r="C6319" t="s">
        <v>13785</v>
      </c>
      <c r="D6319" t="s">
        <v>379</v>
      </c>
      <c r="E6319" t="s">
        <v>12043</v>
      </c>
      <c r="F6319">
        <v>4</v>
      </c>
      <c r="G6319">
        <v>4</v>
      </c>
      <c r="H6319">
        <f t="shared" si="297"/>
        <v>16</v>
      </c>
      <c r="P6319" s="10"/>
      <c r="Q6319" s="10"/>
    </row>
    <row r="6320" spans="1:17" x14ac:dyDescent="0.25">
      <c r="A6320">
        <f t="shared" si="298"/>
        <v>0</v>
      </c>
      <c r="B6320">
        <v>2007</v>
      </c>
      <c r="C6320" t="s">
        <v>13786</v>
      </c>
      <c r="D6320" t="s">
        <v>13787</v>
      </c>
      <c r="E6320" t="s">
        <v>13788</v>
      </c>
      <c r="F6320">
        <v>2</v>
      </c>
      <c r="G6320">
        <v>4</v>
      </c>
      <c r="H6320">
        <f t="shared" si="297"/>
        <v>16</v>
      </c>
      <c r="P6320" s="10"/>
      <c r="Q6320" s="10"/>
    </row>
    <row r="6321" spans="1:17" x14ac:dyDescent="0.25">
      <c r="A6321">
        <f t="shared" si="298"/>
        <v>0</v>
      </c>
      <c r="B6321">
        <v>2007</v>
      </c>
      <c r="C6321" t="s">
        <v>13789</v>
      </c>
      <c r="D6321" t="s">
        <v>1359</v>
      </c>
      <c r="E6321" t="s">
        <v>13790</v>
      </c>
      <c r="F6321">
        <v>5</v>
      </c>
      <c r="G6321">
        <v>4</v>
      </c>
      <c r="H6321">
        <f t="shared" si="297"/>
        <v>16</v>
      </c>
      <c r="P6321" s="10"/>
      <c r="Q6321" s="10"/>
    </row>
    <row r="6322" spans="1:17" x14ac:dyDescent="0.25">
      <c r="A6322">
        <f t="shared" si="298"/>
        <v>0</v>
      </c>
      <c r="B6322">
        <v>2007</v>
      </c>
      <c r="C6322" t="s">
        <v>13791</v>
      </c>
      <c r="D6322" t="s">
        <v>2024</v>
      </c>
      <c r="E6322" t="s">
        <v>13792</v>
      </c>
      <c r="F6322">
        <v>2</v>
      </c>
      <c r="G6322">
        <v>4</v>
      </c>
      <c r="H6322">
        <f t="shared" si="297"/>
        <v>16</v>
      </c>
      <c r="P6322" s="10"/>
      <c r="Q6322" s="10"/>
    </row>
    <row r="6323" spans="1:17" x14ac:dyDescent="0.25">
      <c r="A6323">
        <f t="shared" si="298"/>
        <v>0</v>
      </c>
      <c r="B6323">
        <v>2007</v>
      </c>
      <c r="C6323" t="s">
        <v>13793</v>
      </c>
      <c r="D6323" t="s">
        <v>392</v>
      </c>
      <c r="E6323" t="s">
        <v>13794</v>
      </c>
      <c r="F6323">
        <v>2</v>
      </c>
      <c r="G6323">
        <v>4</v>
      </c>
      <c r="H6323">
        <f t="shared" si="297"/>
        <v>16</v>
      </c>
      <c r="P6323" s="10"/>
      <c r="Q6323" s="10"/>
    </row>
    <row r="6324" spans="1:17" x14ac:dyDescent="0.25">
      <c r="A6324">
        <f t="shared" si="298"/>
        <v>0</v>
      </c>
      <c r="B6324">
        <v>2007</v>
      </c>
      <c r="C6324" t="s">
        <v>13795</v>
      </c>
      <c r="D6324" t="s">
        <v>392</v>
      </c>
      <c r="E6324" t="s">
        <v>7143</v>
      </c>
      <c r="F6324">
        <v>2</v>
      </c>
      <c r="G6324">
        <v>4</v>
      </c>
      <c r="H6324">
        <f t="shared" ref="H6324:H6387" si="299">G6324^2</f>
        <v>16</v>
      </c>
      <c r="P6324" s="10"/>
      <c r="Q6324" s="10"/>
    </row>
    <row r="6325" spans="1:17" x14ac:dyDescent="0.25">
      <c r="A6325">
        <f t="shared" ref="A6325:A6388" si="300">IF(C6325=C6324,1,0)</f>
        <v>0</v>
      </c>
      <c r="B6325">
        <v>2007</v>
      </c>
      <c r="C6325" t="s">
        <v>13796</v>
      </c>
      <c r="D6325" t="s">
        <v>315</v>
      </c>
      <c r="E6325" t="s">
        <v>13797</v>
      </c>
      <c r="F6325">
        <v>4</v>
      </c>
      <c r="G6325">
        <v>2</v>
      </c>
      <c r="H6325">
        <f t="shared" si="299"/>
        <v>4</v>
      </c>
      <c r="P6325" s="10"/>
      <c r="Q6325" s="10"/>
    </row>
    <row r="6326" spans="1:17" x14ac:dyDescent="0.25">
      <c r="A6326">
        <f t="shared" si="300"/>
        <v>0</v>
      </c>
      <c r="B6326">
        <v>2007</v>
      </c>
      <c r="C6326" t="s">
        <v>13798</v>
      </c>
      <c r="D6326" t="s">
        <v>2879</v>
      </c>
      <c r="E6326" t="s">
        <v>13799</v>
      </c>
      <c r="F6326">
        <v>3</v>
      </c>
      <c r="G6326">
        <v>3</v>
      </c>
      <c r="H6326">
        <f t="shared" si="299"/>
        <v>9</v>
      </c>
      <c r="P6326" s="10"/>
      <c r="Q6326" s="10"/>
    </row>
    <row r="6327" spans="1:17" x14ac:dyDescent="0.25">
      <c r="A6327">
        <f t="shared" si="300"/>
        <v>0</v>
      </c>
      <c r="B6327">
        <v>2007</v>
      </c>
      <c r="C6327" t="s">
        <v>13800</v>
      </c>
      <c r="D6327" t="s">
        <v>5593</v>
      </c>
      <c r="E6327" t="s">
        <v>13801</v>
      </c>
      <c r="F6327">
        <v>2</v>
      </c>
      <c r="G6327">
        <v>4</v>
      </c>
      <c r="H6327">
        <f t="shared" si="299"/>
        <v>16</v>
      </c>
      <c r="P6327" s="10"/>
      <c r="Q6327" s="10"/>
    </row>
    <row r="6328" spans="1:17" x14ac:dyDescent="0.25">
      <c r="A6328">
        <f t="shared" si="300"/>
        <v>0</v>
      </c>
      <c r="B6328">
        <v>2007</v>
      </c>
      <c r="C6328" t="s">
        <v>13802</v>
      </c>
      <c r="D6328" t="s">
        <v>815</v>
      </c>
      <c r="E6328" t="s">
        <v>13803</v>
      </c>
      <c r="F6328">
        <v>2</v>
      </c>
      <c r="G6328">
        <v>2</v>
      </c>
      <c r="H6328">
        <f t="shared" si="299"/>
        <v>4</v>
      </c>
      <c r="P6328" s="10"/>
      <c r="Q6328" s="10"/>
    </row>
    <row r="6329" spans="1:17" x14ac:dyDescent="0.25">
      <c r="A6329">
        <f t="shared" si="300"/>
        <v>0</v>
      </c>
      <c r="B6329">
        <v>2007</v>
      </c>
      <c r="C6329" t="s">
        <v>13804</v>
      </c>
      <c r="D6329" t="s">
        <v>392</v>
      </c>
      <c r="E6329" t="s">
        <v>13805</v>
      </c>
      <c r="F6329">
        <v>4</v>
      </c>
      <c r="G6329">
        <v>4</v>
      </c>
      <c r="H6329">
        <f t="shared" si="299"/>
        <v>16</v>
      </c>
      <c r="P6329" s="10"/>
      <c r="Q6329" s="10"/>
    </row>
    <row r="6330" spans="1:17" x14ac:dyDescent="0.25">
      <c r="A6330">
        <f t="shared" si="300"/>
        <v>0</v>
      </c>
      <c r="B6330">
        <v>2007</v>
      </c>
      <c r="C6330" t="s">
        <v>13806</v>
      </c>
      <c r="D6330" t="s">
        <v>1764</v>
      </c>
      <c r="E6330" t="s">
        <v>13807</v>
      </c>
      <c r="F6330">
        <v>2</v>
      </c>
      <c r="G6330">
        <v>4</v>
      </c>
      <c r="H6330">
        <f t="shared" si="299"/>
        <v>16</v>
      </c>
      <c r="P6330" s="10"/>
      <c r="Q6330" s="10"/>
    </row>
    <row r="6331" spans="1:17" x14ac:dyDescent="0.25">
      <c r="A6331">
        <f t="shared" si="300"/>
        <v>0</v>
      </c>
      <c r="B6331">
        <v>2007</v>
      </c>
      <c r="C6331" t="s">
        <v>13808</v>
      </c>
      <c r="D6331" t="s">
        <v>2024</v>
      </c>
      <c r="E6331" t="s">
        <v>13809</v>
      </c>
      <c r="F6331">
        <v>4</v>
      </c>
      <c r="G6331">
        <v>4</v>
      </c>
      <c r="H6331">
        <f t="shared" si="299"/>
        <v>16</v>
      </c>
      <c r="P6331" s="10"/>
      <c r="Q6331" s="10"/>
    </row>
    <row r="6332" spans="1:17" x14ac:dyDescent="0.25">
      <c r="A6332">
        <f t="shared" si="300"/>
        <v>0</v>
      </c>
      <c r="B6332">
        <v>2007</v>
      </c>
      <c r="C6332" t="s">
        <v>13810</v>
      </c>
      <c r="D6332" t="s">
        <v>327</v>
      </c>
      <c r="E6332" t="s">
        <v>13811</v>
      </c>
      <c r="F6332">
        <v>2</v>
      </c>
      <c r="G6332">
        <v>3</v>
      </c>
      <c r="H6332">
        <f t="shared" si="299"/>
        <v>9</v>
      </c>
      <c r="P6332" s="10"/>
      <c r="Q6332" s="10"/>
    </row>
    <row r="6333" spans="1:17" x14ac:dyDescent="0.25">
      <c r="A6333">
        <f t="shared" si="300"/>
        <v>0</v>
      </c>
      <c r="B6333">
        <v>2007</v>
      </c>
      <c r="C6333" t="s">
        <v>13812</v>
      </c>
      <c r="D6333" t="s">
        <v>2082</v>
      </c>
      <c r="E6333" t="s">
        <v>13813</v>
      </c>
      <c r="F6333">
        <v>4</v>
      </c>
      <c r="G6333">
        <v>4</v>
      </c>
      <c r="H6333">
        <f t="shared" si="299"/>
        <v>16</v>
      </c>
      <c r="P6333" s="10"/>
      <c r="Q6333" s="10"/>
    </row>
    <row r="6334" spans="1:17" x14ac:dyDescent="0.25">
      <c r="A6334">
        <f t="shared" si="300"/>
        <v>0</v>
      </c>
      <c r="B6334">
        <v>2007</v>
      </c>
      <c r="C6334" t="s">
        <v>13814</v>
      </c>
      <c r="D6334" t="s">
        <v>1115</v>
      </c>
      <c r="E6334" t="s">
        <v>13815</v>
      </c>
      <c r="F6334">
        <v>2</v>
      </c>
      <c r="G6334">
        <v>2</v>
      </c>
      <c r="H6334">
        <f t="shared" si="299"/>
        <v>4</v>
      </c>
      <c r="P6334" s="10"/>
      <c r="Q6334" s="10"/>
    </row>
    <row r="6335" spans="1:17" x14ac:dyDescent="0.25">
      <c r="A6335">
        <f t="shared" si="300"/>
        <v>0</v>
      </c>
      <c r="B6335">
        <v>2007</v>
      </c>
      <c r="C6335" t="s">
        <v>13816</v>
      </c>
      <c r="D6335" t="s">
        <v>9504</v>
      </c>
      <c r="E6335" t="s">
        <v>13817</v>
      </c>
      <c r="F6335">
        <v>3</v>
      </c>
      <c r="G6335">
        <v>4</v>
      </c>
      <c r="H6335">
        <f t="shared" si="299"/>
        <v>16</v>
      </c>
      <c r="P6335" s="10"/>
      <c r="Q6335" s="10"/>
    </row>
    <row r="6336" spans="1:17" x14ac:dyDescent="0.25">
      <c r="A6336">
        <f t="shared" si="300"/>
        <v>0</v>
      </c>
      <c r="B6336">
        <v>2007</v>
      </c>
      <c r="C6336" t="s">
        <v>13818</v>
      </c>
      <c r="D6336" t="s">
        <v>1622</v>
      </c>
      <c r="E6336" t="s">
        <v>13819</v>
      </c>
      <c r="F6336">
        <v>4</v>
      </c>
      <c r="G6336">
        <v>3</v>
      </c>
      <c r="H6336">
        <f t="shared" si="299"/>
        <v>9</v>
      </c>
      <c r="P6336" s="10"/>
      <c r="Q6336" s="10"/>
    </row>
    <row r="6337" spans="1:17" x14ac:dyDescent="0.25">
      <c r="A6337">
        <f t="shared" si="300"/>
        <v>0</v>
      </c>
      <c r="B6337">
        <v>2007</v>
      </c>
      <c r="C6337" t="s">
        <v>13820</v>
      </c>
      <c r="D6337" t="s">
        <v>2984</v>
      </c>
      <c r="E6337" t="s">
        <v>13821</v>
      </c>
      <c r="F6337">
        <v>2</v>
      </c>
      <c r="G6337">
        <v>4</v>
      </c>
      <c r="H6337">
        <f t="shared" si="299"/>
        <v>16</v>
      </c>
      <c r="P6337" s="10"/>
      <c r="Q6337" s="10"/>
    </row>
    <row r="6338" spans="1:17" x14ac:dyDescent="0.25">
      <c r="A6338">
        <f t="shared" si="300"/>
        <v>0</v>
      </c>
      <c r="B6338">
        <v>2007</v>
      </c>
      <c r="C6338" t="s">
        <v>13822</v>
      </c>
      <c r="D6338" t="s">
        <v>1054</v>
      </c>
      <c r="E6338" t="s">
        <v>13823</v>
      </c>
      <c r="F6338">
        <v>2</v>
      </c>
      <c r="G6338">
        <v>3</v>
      </c>
      <c r="H6338">
        <f t="shared" si="299"/>
        <v>9</v>
      </c>
      <c r="P6338" s="10"/>
      <c r="Q6338" s="10"/>
    </row>
    <row r="6339" spans="1:17" x14ac:dyDescent="0.25">
      <c r="A6339">
        <f t="shared" si="300"/>
        <v>0</v>
      </c>
      <c r="B6339">
        <v>2007</v>
      </c>
      <c r="C6339" t="s">
        <v>13824</v>
      </c>
      <c r="D6339" t="s">
        <v>835</v>
      </c>
      <c r="E6339" t="s">
        <v>13825</v>
      </c>
      <c r="F6339">
        <v>3</v>
      </c>
      <c r="G6339">
        <v>4</v>
      </c>
      <c r="H6339">
        <f t="shared" si="299"/>
        <v>16</v>
      </c>
      <c r="P6339" s="10"/>
      <c r="Q6339" s="10"/>
    </row>
    <row r="6340" spans="1:17" x14ac:dyDescent="0.25">
      <c r="A6340">
        <f t="shared" si="300"/>
        <v>0</v>
      </c>
      <c r="B6340">
        <v>2007</v>
      </c>
      <c r="C6340" t="s">
        <v>13826</v>
      </c>
      <c r="D6340" t="s">
        <v>13827</v>
      </c>
      <c r="E6340" t="s">
        <v>13828</v>
      </c>
      <c r="F6340">
        <v>3</v>
      </c>
      <c r="G6340">
        <v>3</v>
      </c>
      <c r="H6340">
        <f t="shared" si="299"/>
        <v>9</v>
      </c>
      <c r="P6340" s="10"/>
      <c r="Q6340" s="10"/>
    </row>
    <row r="6341" spans="1:17" x14ac:dyDescent="0.25">
      <c r="A6341">
        <f t="shared" si="300"/>
        <v>0</v>
      </c>
      <c r="B6341">
        <v>2007</v>
      </c>
      <c r="C6341" t="s">
        <v>13829</v>
      </c>
      <c r="D6341" t="s">
        <v>5632</v>
      </c>
      <c r="E6341" t="s">
        <v>13830</v>
      </c>
      <c r="F6341">
        <v>2</v>
      </c>
      <c r="G6341">
        <v>4</v>
      </c>
      <c r="H6341">
        <f t="shared" si="299"/>
        <v>16</v>
      </c>
      <c r="P6341" s="10"/>
      <c r="Q6341" s="10"/>
    </row>
    <row r="6342" spans="1:17" x14ac:dyDescent="0.25">
      <c r="A6342">
        <f t="shared" si="300"/>
        <v>0</v>
      </c>
      <c r="B6342">
        <v>2008</v>
      </c>
      <c r="C6342" t="s">
        <v>13831</v>
      </c>
      <c r="D6342" t="s">
        <v>392</v>
      </c>
      <c r="E6342" t="s">
        <v>13832</v>
      </c>
      <c r="F6342">
        <v>4</v>
      </c>
      <c r="G6342">
        <v>2</v>
      </c>
      <c r="H6342">
        <f t="shared" si="299"/>
        <v>4</v>
      </c>
      <c r="P6342" s="10"/>
      <c r="Q6342" s="10"/>
    </row>
    <row r="6343" spans="1:17" x14ac:dyDescent="0.25">
      <c r="A6343">
        <f t="shared" si="300"/>
        <v>0</v>
      </c>
      <c r="B6343">
        <v>2008</v>
      </c>
      <c r="C6343" t="s">
        <v>13833</v>
      </c>
      <c r="D6343" t="s">
        <v>13834</v>
      </c>
      <c r="E6343" t="s">
        <v>13835</v>
      </c>
      <c r="F6343">
        <v>4</v>
      </c>
      <c r="G6343">
        <v>3</v>
      </c>
      <c r="H6343">
        <f t="shared" si="299"/>
        <v>9</v>
      </c>
      <c r="P6343" s="10"/>
      <c r="Q6343" s="10"/>
    </row>
    <row r="6344" spans="1:17" x14ac:dyDescent="0.25">
      <c r="A6344">
        <f t="shared" si="300"/>
        <v>0</v>
      </c>
      <c r="B6344">
        <v>2008</v>
      </c>
      <c r="C6344" t="s">
        <v>13836</v>
      </c>
      <c r="D6344" t="s">
        <v>5894</v>
      </c>
      <c r="E6344" t="s">
        <v>13837</v>
      </c>
      <c r="F6344">
        <v>2</v>
      </c>
      <c r="G6344">
        <v>4</v>
      </c>
      <c r="H6344">
        <f t="shared" si="299"/>
        <v>16</v>
      </c>
      <c r="P6344" s="10"/>
      <c r="Q6344" s="10"/>
    </row>
    <row r="6345" spans="1:17" x14ac:dyDescent="0.25">
      <c r="A6345">
        <f t="shared" si="300"/>
        <v>0</v>
      </c>
      <c r="B6345">
        <v>2008</v>
      </c>
      <c r="C6345" t="s">
        <v>13838</v>
      </c>
      <c r="D6345" t="s">
        <v>4100</v>
      </c>
      <c r="E6345" t="s">
        <v>13839</v>
      </c>
      <c r="F6345">
        <v>3</v>
      </c>
      <c r="G6345">
        <v>4</v>
      </c>
      <c r="H6345">
        <f t="shared" si="299"/>
        <v>16</v>
      </c>
      <c r="P6345" s="10"/>
      <c r="Q6345" s="10"/>
    </row>
    <row r="6346" spans="1:17" x14ac:dyDescent="0.25">
      <c r="A6346">
        <f t="shared" si="300"/>
        <v>0</v>
      </c>
      <c r="B6346">
        <v>2008</v>
      </c>
      <c r="C6346" t="s">
        <v>13840</v>
      </c>
      <c r="D6346" t="s">
        <v>736</v>
      </c>
      <c r="E6346" t="s">
        <v>13841</v>
      </c>
      <c r="F6346">
        <v>3</v>
      </c>
      <c r="G6346">
        <v>3</v>
      </c>
      <c r="H6346">
        <f t="shared" si="299"/>
        <v>9</v>
      </c>
      <c r="P6346" s="10"/>
      <c r="Q6346" s="10"/>
    </row>
    <row r="6347" spans="1:17" x14ac:dyDescent="0.25">
      <c r="A6347">
        <f t="shared" si="300"/>
        <v>0</v>
      </c>
      <c r="B6347">
        <v>2008</v>
      </c>
      <c r="C6347" t="s">
        <v>13842</v>
      </c>
      <c r="D6347" t="s">
        <v>484</v>
      </c>
      <c r="E6347" t="s">
        <v>13843</v>
      </c>
      <c r="F6347">
        <v>4</v>
      </c>
      <c r="G6347">
        <v>4</v>
      </c>
      <c r="H6347">
        <f t="shared" si="299"/>
        <v>16</v>
      </c>
      <c r="P6347" s="10"/>
      <c r="Q6347" s="10"/>
    </row>
    <row r="6348" spans="1:17" x14ac:dyDescent="0.25">
      <c r="A6348">
        <f t="shared" si="300"/>
        <v>0</v>
      </c>
      <c r="B6348">
        <v>2008</v>
      </c>
      <c r="C6348" t="s">
        <v>13844</v>
      </c>
      <c r="D6348" t="s">
        <v>4451</v>
      </c>
      <c r="E6348" t="s">
        <v>13845</v>
      </c>
      <c r="F6348">
        <v>3</v>
      </c>
      <c r="G6348">
        <v>2</v>
      </c>
      <c r="H6348">
        <f t="shared" si="299"/>
        <v>4</v>
      </c>
      <c r="P6348" s="10"/>
      <c r="Q6348" s="10"/>
    </row>
    <row r="6349" spans="1:17" x14ac:dyDescent="0.25">
      <c r="A6349">
        <f t="shared" si="300"/>
        <v>0</v>
      </c>
      <c r="B6349">
        <v>2008</v>
      </c>
      <c r="C6349" t="s">
        <v>13846</v>
      </c>
      <c r="D6349" t="s">
        <v>13847</v>
      </c>
      <c r="E6349" t="s">
        <v>13848</v>
      </c>
      <c r="F6349">
        <v>2</v>
      </c>
      <c r="G6349">
        <v>4</v>
      </c>
      <c r="H6349">
        <f t="shared" si="299"/>
        <v>16</v>
      </c>
      <c r="P6349" s="10"/>
      <c r="Q6349" s="10"/>
    </row>
    <row r="6350" spans="1:17" x14ac:dyDescent="0.25">
      <c r="A6350">
        <f t="shared" si="300"/>
        <v>0</v>
      </c>
      <c r="B6350">
        <v>2008</v>
      </c>
      <c r="C6350" t="s">
        <v>13849</v>
      </c>
      <c r="D6350" t="s">
        <v>13850</v>
      </c>
      <c r="E6350" t="s">
        <v>13851</v>
      </c>
      <c r="F6350">
        <v>2</v>
      </c>
      <c r="G6350">
        <v>4</v>
      </c>
      <c r="H6350">
        <f t="shared" si="299"/>
        <v>16</v>
      </c>
      <c r="P6350" s="10"/>
      <c r="Q6350" s="10"/>
    </row>
    <row r="6351" spans="1:17" x14ac:dyDescent="0.25">
      <c r="A6351">
        <f t="shared" si="300"/>
        <v>0</v>
      </c>
      <c r="B6351">
        <v>2008</v>
      </c>
      <c r="C6351" t="s">
        <v>13852</v>
      </c>
      <c r="D6351" t="s">
        <v>353</v>
      </c>
      <c r="E6351" t="s">
        <v>13853</v>
      </c>
      <c r="F6351">
        <v>2</v>
      </c>
      <c r="G6351">
        <v>4</v>
      </c>
      <c r="H6351">
        <f t="shared" si="299"/>
        <v>16</v>
      </c>
      <c r="P6351" s="10"/>
      <c r="Q6351" s="10"/>
    </row>
    <row r="6352" spans="1:17" x14ac:dyDescent="0.25">
      <c r="A6352">
        <f t="shared" si="300"/>
        <v>0</v>
      </c>
      <c r="B6352">
        <v>2008</v>
      </c>
      <c r="C6352" t="s">
        <v>13854</v>
      </c>
      <c r="D6352" t="s">
        <v>5016</v>
      </c>
      <c r="E6352" t="s">
        <v>13855</v>
      </c>
      <c r="F6352">
        <v>4</v>
      </c>
      <c r="G6352">
        <v>4</v>
      </c>
      <c r="H6352">
        <f t="shared" si="299"/>
        <v>16</v>
      </c>
      <c r="P6352" s="10"/>
      <c r="Q6352" s="10"/>
    </row>
    <row r="6353" spans="1:17" x14ac:dyDescent="0.25">
      <c r="A6353">
        <f t="shared" si="300"/>
        <v>0</v>
      </c>
      <c r="B6353">
        <v>2008</v>
      </c>
      <c r="C6353" t="s">
        <v>13856</v>
      </c>
      <c r="D6353" t="s">
        <v>7184</v>
      </c>
      <c r="E6353" t="s">
        <v>13857</v>
      </c>
      <c r="F6353">
        <v>4</v>
      </c>
      <c r="G6353">
        <v>3</v>
      </c>
      <c r="H6353">
        <f t="shared" si="299"/>
        <v>9</v>
      </c>
      <c r="P6353" s="10"/>
      <c r="Q6353" s="10"/>
    </row>
    <row r="6354" spans="1:17" x14ac:dyDescent="0.25">
      <c r="A6354">
        <f t="shared" si="300"/>
        <v>0</v>
      </c>
      <c r="B6354">
        <v>2008</v>
      </c>
      <c r="C6354" t="s">
        <v>13858</v>
      </c>
      <c r="D6354" t="s">
        <v>327</v>
      </c>
      <c r="E6354" t="s">
        <v>13859</v>
      </c>
      <c r="F6354">
        <v>2</v>
      </c>
      <c r="G6354">
        <v>4</v>
      </c>
      <c r="H6354">
        <f t="shared" si="299"/>
        <v>16</v>
      </c>
      <c r="P6354" s="10"/>
      <c r="Q6354" s="10"/>
    </row>
    <row r="6355" spans="1:17" x14ac:dyDescent="0.25">
      <c r="A6355">
        <f t="shared" si="300"/>
        <v>0</v>
      </c>
      <c r="B6355">
        <v>2008</v>
      </c>
      <c r="C6355" t="s">
        <v>13860</v>
      </c>
      <c r="D6355" t="s">
        <v>1873</v>
      </c>
      <c r="E6355" t="s">
        <v>13861</v>
      </c>
      <c r="F6355">
        <v>5</v>
      </c>
      <c r="G6355">
        <v>4</v>
      </c>
      <c r="H6355">
        <f t="shared" si="299"/>
        <v>16</v>
      </c>
      <c r="P6355" s="10"/>
      <c r="Q6355" s="10"/>
    </row>
    <row r="6356" spans="1:17" x14ac:dyDescent="0.25">
      <c r="A6356">
        <f t="shared" si="300"/>
        <v>0</v>
      </c>
      <c r="B6356">
        <v>2008</v>
      </c>
      <c r="C6356" t="s">
        <v>13862</v>
      </c>
      <c r="D6356" t="s">
        <v>5563</v>
      </c>
      <c r="E6356" t="s">
        <v>13863</v>
      </c>
      <c r="F6356">
        <v>3</v>
      </c>
      <c r="G6356">
        <v>3</v>
      </c>
      <c r="H6356">
        <f t="shared" si="299"/>
        <v>9</v>
      </c>
      <c r="P6356" s="10"/>
      <c r="Q6356" s="10"/>
    </row>
    <row r="6357" spans="1:17" x14ac:dyDescent="0.25">
      <c r="A6357">
        <f t="shared" si="300"/>
        <v>0</v>
      </c>
      <c r="B6357">
        <v>2008</v>
      </c>
      <c r="C6357" t="s">
        <v>13864</v>
      </c>
      <c r="D6357" t="s">
        <v>7803</v>
      </c>
      <c r="E6357" t="s">
        <v>12526</v>
      </c>
      <c r="F6357">
        <v>3</v>
      </c>
      <c r="G6357">
        <v>4</v>
      </c>
      <c r="H6357">
        <f t="shared" si="299"/>
        <v>16</v>
      </c>
      <c r="P6357" s="10"/>
      <c r="Q6357" s="10"/>
    </row>
    <row r="6358" spans="1:17" x14ac:dyDescent="0.25">
      <c r="A6358">
        <f t="shared" si="300"/>
        <v>0</v>
      </c>
      <c r="B6358">
        <v>2008</v>
      </c>
      <c r="C6358" t="s">
        <v>13865</v>
      </c>
      <c r="D6358" t="s">
        <v>5831</v>
      </c>
      <c r="E6358" t="s">
        <v>13866</v>
      </c>
      <c r="F6358">
        <v>5</v>
      </c>
      <c r="G6358">
        <v>2</v>
      </c>
      <c r="H6358">
        <f t="shared" si="299"/>
        <v>4</v>
      </c>
      <c r="P6358" s="10"/>
      <c r="Q6358" s="10"/>
    </row>
    <row r="6359" spans="1:17" x14ac:dyDescent="0.25">
      <c r="A6359">
        <f t="shared" si="300"/>
        <v>0</v>
      </c>
      <c r="B6359">
        <v>2008</v>
      </c>
      <c r="C6359" t="s">
        <v>13867</v>
      </c>
      <c r="D6359" t="s">
        <v>11207</v>
      </c>
      <c r="E6359" t="s">
        <v>13868</v>
      </c>
      <c r="F6359">
        <v>4</v>
      </c>
      <c r="G6359">
        <v>4</v>
      </c>
      <c r="H6359">
        <f t="shared" si="299"/>
        <v>16</v>
      </c>
      <c r="P6359" s="10"/>
      <c r="Q6359" s="10"/>
    </row>
    <row r="6360" spans="1:17" x14ac:dyDescent="0.25">
      <c r="A6360">
        <f t="shared" si="300"/>
        <v>0</v>
      </c>
      <c r="B6360">
        <v>2008</v>
      </c>
      <c r="C6360" t="s">
        <v>13869</v>
      </c>
      <c r="D6360" t="s">
        <v>6229</v>
      </c>
      <c r="E6360" t="s">
        <v>13870</v>
      </c>
      <c r="F6360">
        <v>3</v>
      </c>
      <c r="G6360">
        <v>3</v>
      </c>
      <c r="H6360">
        <f t="shared" si="299"/>
        <v>9</v>
      </c>
      <c r="P6360" s="10"/>
      <c r="Q6360" s="10"/>
    </row>
    <row r="6361" spans="1:17" x14ac:dyDescent="0.25">
      <c r="A6361">
        <f t="shared" si="300"/>
        <v>0</v>
      </c>
      <c r="B6361">
        <v>2008</v>
      </c>
      <c r="C6361" t="s">
        <v>13871</v>
      </c>
      <c r="D6361" t="s">
        <v>1764</v>
      </c>
      <c r="E6361" t="s">
        <v>13872</v>
      </c>
      <c r="F6361">
        <v>3</v>
      </c>
      <c r="G6361">
        <v>3</v>
      </c>
      <c r="H6361">
        <f t="shared" si="299"/>
        <v>9</v>
      </c>
      <c r="P6361" s="10"/>
      <c r="Q6361" s="10"/>
    </row>
    <row r="6362" spans="1:17" x14ac:dyDescent="0.25">
      <c r="A6362">
        <f t="shared" si="300"/>
        <v>0</v>
      </c>
      <c r="B6362">
        <v>2008</v>
      </c>
      <c r="C6362" t="s">
        <v>13873</v>
      </c>
      <c r="D6362" t="s">
        <v>3900</v>
      </c>
      <c r="E6362" t="s">
        <v>13874</v>
      </c>
      <c r="F6362">
        <v>3</v>
      </c>
      <c r="G6362">
        <v>4</v>
      </c>
      <c r="H6362">
        <f t="shared" si="299"/>
        <v>16</v>
      </c>
      <c r="P6362" s="10"/>
      <c r="Q6362" s="10"/>
    </row>
    <row r="6363" spans="1:17" x14ac:dyDescent="0.25">
      <c r="A6363">
        <f t="shared" si="300"/>
        <v>0</v>
      </c>
      <c r="B6363">
        <v>2008</v>
      </c>
      <c r="C6363" t="s">
        <v>13875</v>
      </c>
      <c r="D6363" t="s">
        <v>4994</v>
      </c>
      <c r="E6363" t="s">
        <v>13876</v>
      </c>
      <c r="F6363">
        <v>2</v>
      </c>
      <c r="G6363">
        <v>4</v>
      </c>
      <c r="H6363">
        <f t="shared" si="299"/>
        <v>16</v>
      </c>
      <c r="P6363" s="10"/>
      <c r="Q6363" s="10"/>
    </row>
    <row r="6364" spans="1:17" x14ac:dyDescent="0.25">
      <c r="A6364">
        <f t="shared" si="300"/>
        <v>0</v>
      </c>
      <c r="B6364">
        <v>2008</v>
      </c>
      <c r="C6364" t="s">
        <v>13877</v>
      </c>
      <c r="D6364" t="s">
        <v>5926</v>
      </c>
      <c r="E6364" t="s">
        <v>13878</v>
      </c>
      <c r="F6364">
        <v>2</v>
      </c>
      <c r="G6364">
        <v>4</v>
      </c>
      <c r="H6364">
        <f t="shared" si="299"/>
        <v>16</v>
      </c>
      <c r="P6364" s="10"/>
      <c r="Q6364" s="10"/>
    </row>
    <row r="6365" spans="1:17" x14ac:dyDescent="0.25">
      <c r="A6365">
        <f t="shared" si="300"/>
        <v>0</v>
      </c>
      <c r="B6365">
        <v>2008</v>
      </c>
      <c r="C6365" t="s">
        <v>13879</v>
      </c>
      <c r="D6365" t="s">
        <v>12261</v>
      </c>
      <c r="E6365" t="s">
        <v>13880</v>
      </c>
      <c r="F6365">
        <v>3</v>
      </c>
      <c r="G6365">
        <v>2</v>
      </c>
      <c r="H6365">
        <f t="shared" si="299"/>
        <v>4</v>
      </c>
      <c r="P6365" s="10"/>
      <c r="Q6365" s="10"/>
    </row>
    <row r="6366" spans="1:17" x14ac:dyDescent="0.25">
      <c r="A6366">
        <f t="shared" si="300"/>
        <v>0</v>
      </c>
      <c r="B6366">
        <v>2008</v>
      </c>
      <c r="C6366" t="s">
        <v>13881</v>
      </c>
      <c r="D6366" t="s">
        <v>13882</v>
      </c>
      <c r="E6366" t="s">
        <v>13883</v>
      </c>
      <c r="F6366">
        <v>2</v>
      </c>
      <c r="G6366">
        <v>4</v>
      </c>
      <c r="H6366">
        <f t="shared" si="299"/>
        <v>16</v>
      </c>
      <c r="P6366" s="10"/>
      <c r="Q6366" s="10"/>
    </row>
    <row r="6367" spans="1:17" x14ac:dyDescent="0.25">
      <c r="A6367">
        <f t="shared" si="300"/>
        <v>0</v>
      </c>
      <c r="B6367">
        <v>2008</v>
      </c>
      <c r="C6367" t="s">
        <v>13884</v>
      </c>
      <c r="D6367" t="s">
        <v>367</v>
      </c>
      <c r="E6367" t="s">
        <v>13885</v>
      </c>
      <c r="F6367">
        <v>3</v>
      </c>
      <c r="G6367">
        <v>3</v>
      </c>
      <c r="H6367">
        <f t="shared" si="299"/>
        <v>9</v>
      </c>
      <c r="P6367" s="10"/>
      <c r="Q6367" s="10"/>
    </row>
    <row r="6368" spans="1:17" x14ac:dyDescent="0.25">
      <c r="A6368">
        <f t="shared" si="300"/>
        <v>0</v>
      </c>
      <c r="B6368">
        <v>2008</v>
      </c>
      <c r="C6368" t="s">
        <v>13886</v>
      </c>
      <c r="D6368" t="s">
        <v>13887</v>
      </c>
      <c r="E6368" t="s">
        <v>13888</v>
      </c>
      <c r="F6368">
        <v>2</v>
      </c>
      <c r="G6368">
        <v>3</v>
      </c>
      <c r="H6368">
        <f t="shared" si="299"/>
        <v>9</v>
      </c>
      <c r="P6368" s="10"/>
      <c r="Q6368" s="10"/>
    </row>
    <row r="6369" spans="1:17" x14ac:dyDescent="0.25">
      <c r="A6369">
        <f t="shared" si="300"/>
        <v>0</v>
      </c>
      <c r="B6369">
        <v>2008</v>
      </c>
      <c r="C6369" t="s">
        <v>13889</v>
      </c>
      <c r="D6369" t="s">
        <v>13890</v>
      </c>
      <c r="E6369" t="s">
        <v>13891</v>
      </c>
      <c r="F6369">
        <v>2</v>
      </c>
      <c r="G6369">
        <v>4</v>
      </c>
      <c r="H6369">
        <f t="shared" si="299"/>
        <v>16</v>
      </c>
      <c r="P6369" s="10"/>
      <c r="Q6369" s="10"/>
    </row>
    <row r="6370" spans="1:17" x14ac:dyDescent="0.25">
      <c r="A6370">
        <f t="shared" si="300"/>
        <v>0</v>
      </c>
      <c r="B6370">
        <v>2008</v>
      </c>
      <c r="C6370" t="s">
        <v>13892</v>
      </c>
      <c r="D6370" t="s">
        <v>3594</v>
      </c>
      <c r="E6370" t="s">
        <v>13893</v>
      </c>
      <c r="F6370">
        <v>4</v>
      </c>
      <c r="G6370">
        <v>4</v>
      </c>
      <c r="H6370">
        <f t="shared" si="299"/>
        <v>16</v>
      </c>
      <c r="P6370" s="10"/>
      <c r="Q6370" s="10"/>
    </row>
    <row r="6371" spans="1:17" x14ac:dyDescent="0.25">
      <c r="A6371">
        <f t="shared" si="300"/>
        <v>0</v>
      </c>
      <c r="B6371">
        <v>2008</v>
      </c>
      <c r="C6371" t="s">
        <v>13894</v>
      </c>
      <c r="D6371" t="s">
        <v>815</v>
      </c>
      <c r="E6371" t="s">
        <v>13895</v>
      </c>
      <c r="F6371">
        <v>5</v>
      </c>
      <c r="G6371">
        <v>3</v>
      </c>
      <c r="H6371">
        <f t="shared" si="299"/>
        <v>9</v>
      </c>
      <c r="P6371" s="10"/>
      <c r="Q6371" s="10"/>
    </row>
    <row r="6372" spans="1:17" x14ac:dyDescent="0.25">
      <c r="A6372">
        <f t="shared" si="300"/>
        <v>0</v>
      </c>
      <c r="B6372">
        <v>2008</v>
      </c>
      <c r="C6372" t="s">
        <v>13896</v>
      </c>
      <c r="D6372" t="s">
        <v>12486</v>
      </c>
      <c r="E6372" t="s">
        <v>13897</v>
      </c>
      <c r="F6372">
        <v>3</v>
      </c>
      <c r="G6372">
        <v>3</v>
      </c>
      <c r="H6372">
        <f t="shared" si="299"/>
        <v>9</v>
      </c>
      <c r="P6372" s="10"/>
      <c r="Q6372" s="10"/>
    </row>
    <row r="6373" spans="1:17" x14ac:dyDescent="0.25">
      <c r="A6373">
        <f t="shared" si="300"/>
        <v>0</v>
      </c>
      <c r="B6373">
        <v>2008</v>
      </c>
      <c r="C6373" t="s">
        <v>13898</v>
      </c>
      <c r="D6373" t="s">
        <v>484</v>
      </c>
      <c r="E6373" t="s">
        <v>13899</v>
      </c>
      <c r="F6373">
        <v>2</v>
      </c>
      <c r="G6373">
        <v>3</v>
      </c>
      <c r="H6373">
        <f t="shared" si="299"/>
        <v>9</v>
      </c>
      <c r="P6373" s="10"/>
      <c r="Q6373" s="10"/>
    </row>
    <row r="6374" spans="1:17" x14ac:dyDescent="0.25">
      <c r="A6374">
        <f t="shared" si="300"/>
        <v>0</v>
      </c>
      <c r="B6374">
        <v>2008</v>
      </c>
      <c r="C6374" t="s">
        <v>13900</v>
      </c>
      <c r="D6374" t="s">
        <v>13901</v>
      </c>
      <c r="E6374" t="s">
        <v>13902</v>
      </c>
      <c r="F6374">
        <v>4</v>
      </c>
      <c r="G6374">
        <v>4</v>
      </c>
      <c r="H6374">
        <f t="shared" si="299"/>
        <v>16</v>
      </c>
      <c r="P6374" s="10"/>
      <c r="Q6374" s="10"/>
    </row>
    <row r="6375" spans="1:17" x14ac:dyDescent="0.25">
      <c r="A6375">
        <f t="shared" si="300"/>
        <v>0</v>
      </c>
      <c r="B6375">
        <v>2008</v>
      </c>
      <c r="C6375" t="s">
        <v>13903</v>
      </c>
      <c r="D6375" t="s">
        <v>4434</v>
      </c>
      <c r="E6375" t="s">
        <v>13904</v>
      </c>
      <c r="F6375">
        <v>3</v>
      </c>
      <c r="G6375">
        <v>4</v>
      </c>
      <c r="H6375">
        <f t="shared" si="299"/>
        <v>16</v>
      </c>
      <c r="P6375" s="10"/>
      <c r="Q6375" s="10"/>
    </row>
    <row r="6376" spans="1:17" x14ac:dyDescent="0.25">
      <c r="A6376">
        <f t="shared" si="300"/>
        <v>0</v>
      </c>
      <c r="B6376">
        <v>2008</v>
      </c>
      <c r="C6376" t="s">
        <v>13905</v>
      </c>
      <c r="D6376" t="s">
        <v>7107</v>
      </c>
      <c r="E6376" t="s">
        <v>13906</v>
      </c>
      <c r="F6376">
        <v>4</v>
      </c>
      <c r="G6376">
        <v>4</v>
      </c>
      <c r="H6376">
        <f t="shared" si="299"/>
        <v>16</v>
      </c>
      <c r="P6376" s="10"/>
      <c r="Q6376" s="10"/>
    </row>
    <row r="6377" spans="1:17" x14ac:dyDescent="0.25">
      <c r="A6377">
        <f t="shared" si="300"/>
        <v>0</v>
      </c>
      <c r="B6377">
        <v>2008</v>
      </c>
      <c r="C6377" t="s">
        <v>13907</v>
      </c>
      <c r="D6377" t="s">
        <v>1352</v>
      </c>
      <c r="E6377" t="s">
        <v>13908</v>
      </c>
      <c r="F6377">
        <v>2</v>
      </c>
      <c r="G6377">
        <v>3</v>
      </c>
      <c r="H6377">
        <f t="shared" si="299"/>
        <v>9</v>
      </c>
      <c r="P6377" s="10"/>
      <c r="Q6377" s="10"/>
    </row>
    <row r="6378" spans="1:17" x14ac:dyDescent="0.25">
      <c r="A6378">
        <f t="shared" si="300"/>
        <v>0</v>
      </c>
      <c r="B6378">
        <v>2008</v>
      </c>
      <c r="C6378" t="s">
        <v>13909</v>
      </c>
      <c r="D6378" t="s">
        <v>13910</v>
      </c>
      <c r="E6378" t="s">
        <v>13911</v>
      </c>
      <c r="F6378">
        <v>2</v>
      </c>
      <c r="G6378">
        <v>4</v>
      </c>
      <c r="H6378">
        <f t="shared" si="299"/>
        <v>16</v>
      </c>
      <c r="P6378" s="10"/>
      <c r="Q6378" s="10"/>
    </row>
    <row r="6379" spans="1:17" x14ac:dyDescent="0.25">
      <c r="A6379">
        <f t="shared" si="300"/>
        <v>0</v>
      </c>
      <c r="B6379">
        <v>2008</v>
      </c>
      <c r="C6379" t="s">
        <v>13912</v>
      </c>
      <c r="D6379" t="s">
        <v>541</v>
      </c>
      <c r="E6379" t="s">
        <v>13913</v>
      </c>
      <c r="F6379">
        <v>3</v>
      </c>
      <c r="G6379">
        <v>4</v>
      </c>
      <c r="H6379">
        <f t="shared" si="299"/>
        <v>16</v>
      </c>
      <c r="P6379" s="10"/>
      <c r="Q6379" s="10"/>
    </row>
    <row r="6380" spans="1:17" x14ac:dyDescent="0.25">
      <c r="A6380">
        <f t="shared" si="300"/>
        <v>0</v>
      </c>
      <c r="B6380">
        <v>2008</v>
      </c>
      <c r="C6380" t="s">
        <v>13914</v>
      </c>
      <c r="D6380" t="s">
        <v>13915</v>
      </c>
      <c r="E6380" t="s">
        <v>13916</v>
      </c>
      <c r="F6380">
        <v>3</v>
      </c>
      <c r="G6380">
        <v>4</v>
      </c>
      <c r="H6380">
        <f t="shared" si="299"/>
        <v>16</v>
      </c>
      <c r="P6380" s="10"/>
      <c r="Q6380" s="10"/>
    </row>
    <row r="6381" spans="1:17" x14ac:dyDescent="0.25">
      <c r="A6381">
        <f t="shared" si="300"/>
        <v>0</v>
      </c>
      <c r="B6381">
        <v>2008</v>
      </c>
      <c r="C6381" t="s">
        <v>13917</v>
      </c>
      <c r="D6381" t="s">
        <v>8284</v>
      </c>
      <c r="E6381" t="s">
        <v>13918</v>
      </c>
      <c r="F6381">
        <v>2</v>
      </c>
      <c r="G6381">
        <v>4</v>
      </c>
      <c r="H6381">
        <f t="shared" si="299"/>
        <v>16</v>
      </c>
      <c r="P6381" s="10"/>
      <c r="Q6381" s="10"/>
    </row>
    <row r="6382" spans="1:17" x14ac:dyDescent="0.25">
      <c r="A6382">
        <f t="shared" si="300"/>
        <v>0</v>
      </c>
      <c r="B6382">
        <v>2008</v>
      </c>
      <c r="C6382" t="s">
        <v>13919</v>
      </c>
      <c r="D6382" t="s">
        <v>5995</v>
      </c>
      <c r="E6382" t="s">
        <v>13920</v>
      </c>
      <c r="F6382">
        <v>3</v>
      </c>
      <c r="G6382">
        <v>3</v>
      </c>
      <c r="H6382">
        <f t="shared" si="299"/>
        <v>9</v>
      </c>
      <c r="P6382" s="10"/>
      <c r="Q6382" s="10"/>
    </row>
    <row r="6383" spans="1:17" x14ac:dyDescent="0.25">
      <c r="A6383">
        <f t="shared" si="300"/>
        <v>0</v>
      </c>
      <c r="B6383">
        <v>2008</v>
      </c>
      <c r="C6383" t="s">
        <v>13921</v>
      </c>
      <c r="D6383" t="s">
        <v>13922</v>
      </c>
      <c r="E6383" t="s">
        <v>13923</v>
      </c>
      <c r="F6383">
        <v>3</v>
      </c>
      <c r="G6383">
        <v>3</v>
      </c>
      <c r="H6383">
        <f t="shared" si="299"/>
        <v>9</v>
      </c>
      <c r="P6383" s="10"/>
      <c r="Q6383" s="10"/>
    </row>
    <row r="6384" spans="1:17" x14ac:dyDescent="0.25">
      <c r="A6384">
        <f t="shared" si="300"/>
        <v>0</v>
      </c>
      <c r="B6384">
        <v>2008</v>
      </c>
      <c r="C6384" t="s">
        <v>13924</v>
      </c>
      <c r="D6384" t="s">
        <v>1408</v>
      </c>
      <c r="E6384" t="s">
        <v>13925</v>
      </c>
      <c r="F6384">
        <v>3</v>
      </c>
      <c r="G6384">
        <v>4</v>
      </c>
      <c r="H6384">
        <f t="shared" si="299"/>
        <v>16</v>
      </c>
      <c r="P6384" s="10"/>
      <c r="Q6384" s="10"/>
    </row>
    <row r="6385" spans="1:17" x14ac:dyDescent="0.25">
      <c r="A6385">
        <f t="shared" si="300"/>
        <v>0</v>
      </c>
      <c r="B6385">
        <v>2008</v>
      </c>
      <c r="C6385" t="s">
        <v>13926</v>
      </c>
      <c r="D6385" t="s">
        <v>2776</v>
      </c>
      <c r="E6385" t="s">
        <v>13927</v>
      </c>
      <c r="F6385">
        <v>2</v>
      </c>
      <c r="G6385">
        <v>4</v>
      </c>
      <c r="H6385">
        <f t="shared" si="299"/>
        <v>16</v>
      </c>
      <c r="P6385" s="10"/>
      <c r="Q6385" s="10"/>
    </row>
    <row r="6386" spans="1:17" x14ac:dyDescent="0.25">
      <c r="A6386">
        <f t="shared" si="300"/>
        <v>0</v>
      </c>
      <c r="B6386">
        <v>2008</v>
      </c>
      <c r="C6386" t="s">
        <v>13928</v>
      </c>
      <c r="D6386" t="s">
        <v>11707</v>
      </c>
      <c r="E6386" t="s">
        <v>13929</v>
      </c>
      <c r="F6386">
        <v>2</v>
      </c>
      <c r="G6386">
        <v>4</v>
      </c>
      <c r="H6386">
        <f t="shared" si="299"/>
        <v>16</v>
      </c>
      <c r="P6386" s="10"/>
      <c r="Q6386" s="10"/>
    </row>
    <row r="6387" spans="1:17" x14ac:dyDescent="0.25">
      <c r="A6387">
        <f t="shared" si="300"/>
        <v>0</v>
      </c>
      <c r="B6387">
        <v>2008</v>
      </c>
      <c r="C6387" t="s">
        <v>13930</v>
      </c>
      <c r="D6387" t="s">
        <v>843</v>
      </c>
      <c r="E6387" t="s">
        <v>13931</v>
      </c>
      <c r="F6387">
        <v>5</v>
      </c>
      <c r="G6387">
        <v>4</v>
      </c>
      <c r="H6387">
        <f t="shared" si="299"/>
        <v>16</v>
      </c>
      <c r="P6387" s="10"/>
      <c r="Q6387" s="10"/>
    </row>
    <row r="6388" spans="1:17" x14ac:dyDescent="0.25">
      <c r="A6388">
        <f t="shared" si="300"/>
        <v>0</v>
      </c>
      <c r="B6388">
        <v>2008</v>
      </c>
      <c r="C6388" t="s">
        <v>13932</v>
      </c>
      <c r="D6388" t="s">
        <v>13933</v>
      </c>
      <c r="E6388" t="s">
        <v>13934</v>
      </c>
      <c r="F6388">
        <v>3</v>
      </c>
      <c r="G6388">
        <v>2</v>
      </c>
      <c r="H6388">
        <f t="shared" ref="H6388:H6451" si="301">G6388^2</f>
        <v>4</v>
      </c>
      <c r="P6388" s="10"/>
      <c r="Q6388" s="10"/>
    </row>
    <row r="6389" spans="1:17" x14ac:dyDescent="0.25">
      <c r="A6389">
        <f t="shared" ref="A6389:A6452" si="302">IF(C6389=C6388,1,0)</f>
        <v>0</v>
      </c>
      <c r="B6389">
        <v>2008</v>
      </c>
      <c r="C6389" t="s">
        <v>13935</v>
      </c>
      <c r="D6389" t="s">
        <v>2374</v>
      </c>
      <c r="E6389" t="s">
        <v>13936</v>
      </c>
      <c r="F6389">
        <v>2</v>
      </c>
      <c r="G6389">
        <v>4</v>
      </c>
      <c r="H6389">
        <f t="shared" si="301"/>
        <v>16</v>
      </c>
      <c r="P6389" s="10"/>
      <c r="Q6389" s="10"/>
    </row>
    <row r="6390" spans="1:17" x14ac:dyDescent="0.25">
      <c r="A6390">
        <f t="shared" si="302"/>
        <v>0</v>
      </c>
      <c r="B6390">
        <v>2008</v>
      </c>
      <c r="C6390" t="s">
        <v>13937</v>
      </c>
      <c r="D6390" t="s">
        <v>2374</v>
      </c>
      <c r="E6390" t="s">
        <v>13938</v>
      </c>
      <c r="F6390">
        <v>2</v>
      </c>
      <c r="G6390">
        <v>4</v>
      </c>
      <c r="H6390">
        <f t="shared" si="301"/>
        <v>16</v>
      </c>
      <c r="P6390" s="10"/>
      <c r="Q6390" s="10"/>
    </row>
    <row r="6391" spans="1:17" x14ac:dyDescent="0.25">
      <c r="A6391">
        <f t="shared" si="302"/>
        <v>0</v>
      </c>
      <c r="B6391">
        <v>2008</v>
      </c>
      <c r="C6391" t="s">
        <v>13939</v>
      </c>
      <c r="D6391" t="s">
        <v>1598</v>
      </c>
      <c r="E6391" t="s">
        <v>7594</v>
      </c>
      <c r="F6391">
        <v>2</v>
      </c>
      <c r="G6391">
        <v>4</v>
      </c>
      <c r="H6391">
        <f t="shared" si="301"/>
        <v>16</v>
      </c>
      <c r="P6391" s="10"/>
      <c r="Q6391" s="10"/>
    </row>
    <row r="6392" spans="1:17" x14ac:dyDescent="0.25">
      <c r="A6392">
        <f t="shared" si="302"/>
        <v>0</v>
      </c>
      <c r="B6392">
        <v>2008</v>
      </c>
      <c r="C6392" t="s">
        <v>13940</v>
      </c>
      <c r="D6392" t="s">
        <v>327</v>
      </c>
      <c r="E6392" t="s">
        <v>13941</v>
      </c>
      <c r="F6392">
        <v>2</v>
      </c>
      <c r="G6392">
        <v>4</v>
      </c>
      <c r="H6392">
        <f t="shared" si="301"/>
        <v>16</v>
      </c>
      <c r="P6392" s="10"/>
      <c r="Q6392" s="10"/>
    </row>
    <row r="6393" spans="1:17" x14ac:dyDescent="0.25">
      <c r="A6393">
        <f t="shared" si="302"/>
        <v>0</v>
      </c>
      <c r="B6393">
        <v>2008</v>
      </c>
      <c r="C6393" t="s">
        <v>13942</v>
      </c>
      <c r="D6393" t="s">
        <v>602</v>
      </c>
      <c r="E6393" t="s">
        <v>13943</v>
      </c>
      <c r="F6393">
        <v>2</v>
      </c>
      <c r="G6393">
        <v>4</v>
      </c>
      <c r="H6393">
        <f t="shared" si="301"/>
        <v>16</v>
      </c>
      <c r="P6393" s="10"/>
      <c r="Q6393" s="10"/>
    </row>
    <row r="6394" spans="1:17" x14ac:dyDescent="0.25">
      <c r="A6394">
        <f t="shared" si="302"/>
        <v>0</v>
      </c>
      <c r="B6394">
        <v>2008</v>
      </c>
      <c r="C6394" t="s">
        <v>13944</v>
      </c>
      <c r="D6394" t="s">
        <v>11207</v>
      </c>
      <c r="E6394" t="s">
        <v>13945</v>
      </c>
      <c r="F6394">
        <v>3</v>
      </c>
      <c r="G6394">
        <v>4</v>
      </c>
      <c r="H6394">
        <f t="shared" si="301"/>
        <v>16</v>
      </c>
      <c r="P6394" s="10"/>
      <c r="Q6394" s="10"/>
    </row>
    <row r="6395" spans="1:17" x14ac:dyDescent="0.25">
      <c r="A6395">
        <f t="shared" si="302"/>
        <v>0</v>
      </c>
      <c r="B6395">
        <v>2008</v>
      </c>
      <c r="C6395" t="s">
        <v>13946</v>
      </c>
      <c r="D6395" t="s">
        <v>13947</v>
      </c>
      <c r="E6395" t="s">
        <v>13948</v>
      </c>
      <c r="F6395">
        <v>3</v>
      </c>
      <c r="G6395">
        <v>2</v>
      </c>
      <c r="H6395">
        <f t="shared" si="301"/>
        <v>4</v>
      </c>
      <c r="P6395" s="10"/>
      <c r="Q6395" s="10"/>
    </row>
    <row r="6396" spans="1:17" x14ac:dyDescent="0.25">
      <c r="A6396">
        <f t="shared" si="302"/>
        <v>0</v>
      </c>
      <c r="B6396">
        <v>2008</v>
      </c>
      <c r="C6396" t="s">
        <v>13949</v>
      </c>
      <c r="D6396" t="s">
        <v>3926</v>
      </c>
      <c r="E6396" t="s">
        <v>13950</v>
      </c>
      <c r="F6396">
        <v>2</v>
      </c>
      <c r="G6396">
        <v>4</v>
      </c>
      <c r="H6396">
        <f t="shared" si="301"/>
        <v>16</v>
      </c>
      <c r="P6396" s="10"/>
      <c r="Q6396" s="10"/>
    </row>
    <row r="6397" spans="1:17" x14ac:dyDescent="0.25">
      <c r="A6397">
        <f t="shared" si="302"/>
        <v>0</v>
      </c>
      <c r="B6397">
        <v>2008</v>
      </c>
      <c r="C6397" t="s">
        <v>13951</v>
      </c>
      <c r="D6397" t="s">
        <v>13952</v>
      </c>
      <c r="E6397" t="s">
        <v>13953</v>
      </c>
      <c r="F6397">
        <v>2</v>
      </c>
      <c r="G6397">
        <v>4</v>
      </c>
      <c r="H6397">
        <f t="shared" si="301"/>
        <v>16</v>
      </c>
      <c r="P6397" s="10"/>
      <c r="Q6397" s="10"/>
    </row>
    <row r="6398" spans="1:17" x14ac:dyDescent="0.25">
      <c r="A6398">
        <f t="shared" si="302"/>
        <v>0</v>
      </c>
      <c r="B6398">
        <v>2008</v>
      </c>
      <c r="C6398" t="s">
        <v>13954</v>
      </c>
      <c r="D6398" t="s">
        <v>13955</v>
      </c>
      <c r="E6398" t="s">
        <v>13956</v>
      </c>
      <c r="F6398">
        <v>3</v>
      </c>
      <c r="G6398">
        <v>3</v>
      </c>
      <c r="H6398">
        <f t="shared" si="301"/>
        <v>9</v>
      </c>
      <c r="P6398" s="10"/>
      <c r="Q6398" s="10"/>
    </row>
    <row r="6399" spans="1:17" x14ac:dyDescent="0.25">
      <c r="A6399">
        <f t="shared" si="302"/>
        <v>0</v>
      </c>
      <c r="B6399">
        <v>2008</v>
      </c>
      <c r="C6399" t="s">
        <v>13957</v>
      </c>
      <c r="D6399" t="s">
        <v>4388</v>
      </c>
      <c r="E6399" t="s">
        <v>13958</v>
      </c>
      <c r="F6399">
        <v>3</v>
      </c>
      <c r="G6399">
        <v>4</v>
      </c>
      <c r="H6399">
        <f t="shared" si="301"/>
        <v>16</v>
      </c>
      <c r="P6399" s="10"/>
      <c r="Q6399" s="10"/>
    </row>
    <row r="6400" spans="1:17" x14ac:dyDescent="0.25">
      <c r="A6400">
        <f t="shared" si="302"/>
        <v>0</v>
      </c>
      <c r="B6400">
        <v>2008</v>
      </c>
      <c r="C6400" t="s">
        <v>13959</v>
      </c>
      <c r="D6400" t="s">
        <v>13960</v>
      </c>
      <c r="E6400" t="s">
        <v>13961</v>
      </c>
      <c r="F6400">
        <v>4</v>
      </c>
      <c r="G6400">
        <v>4</v>
      </c>
      <c r="H6400">
        <f t="shared" si="301"/>
        <v>16</v>
      </c>
      <c r="P6400" s="10"/>
      <c r="Q6400" s="10"/>
    </row>
    <row r="6401" spans="1:17" x14ac:dyDescent="0.25">
      <c r="A6401">
        <f t="shared" si="302"/>
        <v>0</v>
      </c>
      <c r="B6401">
        <v>2008</v>
      </c>
      <c r="C6401" t="s">
        <v>13962</v>
      </c>
      <c r="D6401" t="s">
        <v>13963</v>
      </c>
      <c r="E6401" t="s">
        <v>13964</v>
      </c>
      <c r="F6401">
        <v>2</v>
      </c>
      <c r="G6401">
        <v>4</v>
      </c>
      <c r="H6401">
        <f t="shared" si="301"/>
        <v>16</v>
      </c>
      <c r="P6401" s="10"/>
      <c r="Q6401" s="10"/>
    </row>
    <row r="6402" spans="1:17" x14ac:dyDescent="0.25">
      <c r="A6402">
        <f t="shared" si="302"/>
        <v>0</v>
      </c>
      <c r="B6402">
        <v>2008</v>
      </c>
      <c r="C6402" t="s">
        <v>13965</v>
      </c>
      <c r="D6402" t="s">
        <v>13966</v>
      </c>
      <c r="E6402" t="s">
        <v>13967</v>
      </c>
      <c r="F6402">
        <v>2</v>
      </c>
      <c r="G6402">
        <v>4</v>
      </c>
      <c r="H6402">
        <f t="shared" si="301"/>
        <v>16</v>
      </c>
      <c r="P6402" s="10"/>
      <c r="Q6402" s="10"/>
    </row>
    <row r="6403" spans="1:17" x14ac:dyDescent="0.25">
      <c r="A6403">
        <f t="shared" si="302"/>
        <v>0</v>
      </c>
      <c r="B6403">
        <v>2008</v>
      </c>
      <c r="C6403" t="s">
        <v>13968</v>
      </c>
      <c r="D6403" t="s">
        <v>13969</v>
      </c>
      <c r="E6403" t="s">
        <v>13970</v>
      </c>
      <c r="F6403">
        <v>3</v>
      </c>
      <c r="G6403">
        <v>3</v>
      </c>
      <c r="H6403">
        <f t="shared" si="301"/>
        <v>9</v>
      </c>
      <c r="P6403" s="10"/>
      <c r="Q6403" s="10"/>
    </row>
    <row r="6404" spans="1:17" x14ac:dyDescent="0.25">
      <c r="A6404">
        <f t="shared" si="302"/>
        <v>0</v>
      </c>
      <c r="B6404">
        <v>2008</v>
      </c>
      <c r="C6404" t="s">
        <v>13971</v>
      </c>
      <c r="D6404" t="s">
        <v>13972</v>
      </c>
      <c r="E6404" t="s">
        <v>13973</v>
      </c>
      <c r="F6404">
        <v>3</v>
      </c>
      <c r="G6404">
        <v>4</v>
      </c>
      <c r="H6404">
        <f t="shared" si="301"/>
        <v>16</v>
      </c>
      <c r="P6404" s="10"/>
      <c r="Q6404" s="10"/>
    </row>
    <row r="6405" spans="1:17" x14ac:dyDescent="0.25">
      <c r="A6405">
        <f t="shared" si="302"/>
        <v>0</v>
      </c>
      <c r="B6405">
        <v>2008</v>
      </c>
      <c r="C6405" t="s">
        <v>13974</v>
      </c>
      <c r="D6405" t="s">
        <v>324</v>
      </c>
      <c r="E6405" t="s">
        <v>13975</v>
      </c>
      <c r="F6405">
        <v>3</v>
      </c>
      <c r="G6405">
        <v>3</v>
      </c>
      <c r="H6405">
        <f t="shared" si="301"/>
        <v>9</v>
      </c>
      <c r="P6405" s="10"/>
      <c r="Q6405" s="10"/>
    </row>
    <row r="6406" spans="1:17" x14ac:dyDescent="0.25">
      <c r="A6406">
        <f t="shared" si="302"/>
        <v>0</v>
      </c>
      <c r="B6406">
        <v>2008</v>
      </c>
      <c r="C6406" t="s">
        <v>13976</v>
      </c>
      <c r="D6406" t="s">
        <v>2014</v>
      </c>
      <c r="E6406" t="s">
        <v>13977</v>
      </c>
      <c r="F6406">
        <v>4</v>
      </c>
      <c r="G6406">
        <v>4</v>
      </c>
      <c r="H6406">
        <f t="shared" si="301"/>
        <v>16</v>
      </c>
      <c r="P6406" s="10"/>
      <c r="Q6406" s="10"/>
    </row>
    <row r="6407" spans="1:17" x14ac:dyDescent="0.25">
      <c r="A6407">
        <f t="shared" si="302"/>
        <v>0</v>
      </c>
      <c r="B6407">
        <v>2008</v>
      </c>
      <c r="C6407" t="s">
        <v>13978</v>
      </c>
      <c r="D6407" t="s">
        <v>672</v>
      </c>
      <c r="E6407" t="s">
        <v>13979</v>
      </c>
      <c r="F6407">
        <v>2</v>
      </c>
      <c r="G6407">
        <v>4</v>
      </c>
      <c r="H6407">
        <f t="shared" si="301"/>
        <v>16</v>
      </c>
      <c r="P6407" s="10"/>
      <c r="Q6407" s="10"/>
    </row>
    <row r="6408" spans="1:17" x14ac:dyDescent="0.25">
      <c r="A6408">
        <f t="shared" si="302"/>
        <v>0</v>
      </c>
      <c r="B6408">
        <v>2008</v>
      </c>
      <c r="C6408" t="s">
        <v>13980</v>
      </c>
      <c r="D6408" t="s">
        <v>13981</v>
      </c>
      <c r="E6408" t="s">
        <v>13982</v>
      </c>
      <c r="F6408">
        <v>3</v>
      </c>
      <c r="G6408">
        <v>3</v>
      </c>
      <c r="H6408">
        <f t="shared" si="301"/>
        <v>9</v>
      </c>
      <c r="P6408" s="10"/>
      <c r="Q6408" s="10"/>
    </row>
    <row r="6409" spans="1:17" x14ac:dyDescent="0.25">
      <c r="A6409">
        <f t="shared" si="302"/>
        <v>0</v>
      </c>
      <c r="B6409">
        <v>2008</v>
      </c>
      <c r="C6409" t="s">
        <v>13983</v>
      </c>
      <c r="D6409" t="s">
        <v>1085</v>
      </c>
      <c r="E6409" t="s">
        <v>13984</v>
      </c>
      <c r="F6409">
        <v>2</v>
      </c>
      <c r="G6409">
        <v>3</v>
      </c>
      <c r="H6409">
        <f t="shared" si="301"/>
        <v>9</v>
      </c>
      <c r="P6409" s="10"/>
      <c r="Q6409" s="10"/>
    </row>
    <row r="6410" spans="1:17" x14ac:dyDescent="0.25">
      <c r="A6410">
        <f t="shared" si="302"/>
        <v>0</v>
      </c>
      <c r="B6410">
        <v>2008</v>
      </c>
      <c r="C6410" t="s">
        <v>13985</v>
      </c>
      <c r="D6410" t="s">
        <v>13986</v>
      </c>
      <c r="E6410" t="s">
        <v>2173</v>
      </c>
      <c r="F6410">
        <v>3</v>
      </c>
      <c r="G6410">
        <v>4</v>
      </c>
      <c r="H6410">
        <f t="shared" si="301"/>
        <v>16</v>
      </c>
      <c r="P6410" s="10"/>
      <c r="Q6410" s="10"/>
    </row>
    <row r="6411" spans="1:17" x14ac:dyDescent="0.25">
      <c r="A6411">
        <f t="shared" si="302"/>
        <v>0</v>
      </c>
      <c r="B6411">
        <v>2008</v>
      </c>
      <c r="C6411" t="s">
        <v>13987</v>
      </c>
      <c r="D6411" t="s">
        <v>1748</v>
      </c>
      <c r="E6411" t="s">
        <v>13988</v>
      </c>
      <c r="F6411">
        <v>2</v>
      </c>
      <c r="G6411">
        <v>4</v>
      </c>
      <c r="H6411">
        <f t="shared" si="301"/>
        <v>16</v>
      </c>
      <c r="P6411" s="10"/>
      <c r="Q6411" s="10"/>
    </row>
    <row r="6412" spans="1:17" x14ac:dyDescent="0.25">
      <c r="A6412">
        <f t="shared" si="302"/>
        <v>0</v>
      </c>
      <c r="B6412">
        <v>2008</v>
      </c>
      <c r="C6412" t="s">
        <v>13989</v>
      </c>
      <c r="D6412" t="s">
        <v>9584</v>
      </c>
      <c r="E6412" t="s">
        <v>13990</v>
      </c>
      <c r="F6412">
        <v>2</v>
      </c>
      <c r="G6412">
        <v>4</v>
      </c>
      <c r="H6412">
        <f t="shared" si="301"/>
        <v>16</v>
      </c>
      <c r="P6412" s="10"/>
      <c r="Q6412" s="10"/>
    </row>
    <row r="6413" spans="1:17" x14ac:dyDescent="0.25">
      <c r="A6413">
        <f t="shared" si="302"/>
        <v>0</v>
      </c>
      <c r="B6413">
        <v>2008</v>
      </c>
      <c r="C6413" t="s">
        <v>13991</v>
      </c>
      <c r="D6413" t="s">
        <v>815</v>
      </c>
      <c r="E6413" t="s">
        <v>13992</v>
      </c>
      <c r="F6413">
        <v>2</v>
      </c>
      <c r="G6413">
        <v>4</v>
      </c>
      <c r="H6413">
        <f t="shared" si="301"/>
        <v>16</v>
      </c>
      <c r="P6413" s="10"/>
      <c r="Q6413" s="10"/>
    </row>
    <row r="6414" spans="1:17" x14ac:dyDescent="0.25">
      <c r="A6414">
        <f t="shared" si="302"/>
        <v>0</v>
      </c>
      <c r="B6414">
        <v>2008</v>
      </c>
      <c r="C6414" t="s">
        <v>13993</v>
      </c>
      <c r="D6414" t="s">
        <v>1527</v>
      </c>
      <c r="E6414" t="s">
        <v>13994</v>
      </c>
      <c r="F6414">
        <v>3</v>
      </c>
      <c r="G6414">
        <v>4</v>
      </c>
      <c r="H6414">
        <f t="shared" si="301"/>
        <v>16</v>
      </c>
      <c r="P6414" s="10"/>
      <c r="Q6414" s="10"/>
    </row>
    <row r="6415" spans="1:17" x14ac:dyDescent="0.25">
      <c r="A6415">
        <f t="shared" si="302"/>
        <v>0</v>
      </c>
      <c r="B6415">
        <v>2008</v>
      </c>
      <c r="C6415" t="s">
        <v>13995</v>
      </c>
      <c r="D6415" t="s">
        <v>1211</v>
      </c>
      <c r="E6415" t="s">
        <v>13996</v>
      </c>
      <c r="F6415">
        <v>3</v>
      </c>
      <c r="G6415">
        <v>4</v>
      </c>
      <c r="H6415">
        <f t="shared" si="301"/>
        <v>16</v>
      </c>
      <c r="P6415" s="10"/>
      <c r="Q6415" s="10"/>
    </row>
    <row r="6416" spans="1:17" x14ac:dyDescent="0.25">
      <c r="A6416">
        <f t="shared" si="302"/>
        <v>0</v>
      </c>
      <c r="B6416">
        <v>2008</v>
      </c>
      <c r="C6416" t="s">
        <v>13997</v>
      </c>
      <c r="D6416" t="s">
        <v>2041</v>
      </c>
      <c r="E6416" t="s">
        <v>13888</v>
      </c>
      <c r="F6416">
        <v>2</v>
      </c>
      <c r="G6416">
        <v>3</v>
      </c>
      <c r="H6416">
        <f t="shared" si="301"/>
        <v>9</v>
      </c>
      <c r="P6416" s="10"/>
      <c r="Q6416" s="10"/>
    </row>
    <row r="6417" spans="1:17" x14ac:dyDescent="0.25">
      <c r="A6417">
        <f t="shared" si="302"/>
        <v>0</v>
      </c>
      <c r="B6417">
        <v>2008</v>
      </c>
      <c r="C6417" t="s">
        <v>13998</v>
      </c>
      <c r="D6417" t="s">
        <v>12217</v>
      </c>
      <c r="E6417" t="s">
        <v>13999</v>
      </c>
      <c r="F6417">
        <v>2</v>
      </c>
      <c r="G6417">
        <v>4</v>
      </c>
      <c r="H6417">
        <f t="shared" si="301"/>
        <v>16</v>
      </c>
      <c r="P6417" s="10"/>
      <c r="Q6417" s="10"/>
    </row>
    <row r="6418" spans="1:17" x14ac:dyDescent="0.25">
      <c r="A6418">
        <f t="shared" si="302"/>
        <v>0</v>
      </c>
      <c r="B6418">
        <v>2008</v>
      </c>
      <c r="C6418" t="s">
        <v>14000</v>
      </c>
      <c r="D6418" t="s">
        <v>9878</v>
      </c>
      <c r="E6418" t="s">
        <v>14001</v>
      </c>
      <c r="F6418">
        <v>4</v>
      </c>
      <c r="G6418">
        <v>4</v>
      </c>
      <c r="H6418">
        <f t="shared" si="301"/>
        <v>16</v>
      </c>
      <c r="P6418" s="10"/>
      <c r="Q6418" s="10"/>
    </row>
    <row r="6419" spans="1:17" x14ac:dyDescent="0.25">
      <c r="A6419">
        <f t="shared" si="302"/>
        <v>0</v>
      </c>
      <c r="B6419">
        <v>2008</v>
      </c>
      <c r="C6419" t="s">
        <v>14002</v>
      </c>
      <c r="D6419" t="s">
        <v>484</v>
      </c>
      <c r="E6419" t="s">
        <v>14003</v>
      </c>
      <c r="F6419">
        <v>4</v>
      </c>
      <c r="G6419">
        <v>4</v>
      </c>
      <c r="H6419">
        <f t="shared" si="301"/>
        <v>16</v>
      </c>
      <c r="P6419" s="10"/>
      <c r="Q6419" s="10"/>
    </row>
    <row r="6420" spans="1:17" x14ac:dyDescent="0.25">
      <c r="A6420">
        <f t="shared" si="302"/>
        <v>0</v>
      </c>
      <c r="B6420">
        <v>2008</v>
      </c>
      <c r="C6420" t="s">
        <v>14004</v>
      </c>
      <c r="D6420" t="s">
        <v>1939</v>
      </c>
      <c r="E6420" t="s">
        <v>14005</v>
      </c>
      <c r="F6420">
        <v>3</v>
      </c>
      <c r="G6420">
        <v>3</v>
      </c>
      <c r="H6420">
        <f t="shared" si="301"/>
        <v>9</v>
      </c>
      <c r="P6420" s="10"/>
      <c r="Q6420" s="10"/>
    </row>
    <row r="6421" spans="1:17" x14ac:dyDescent="0.25">
      <c r="A6421">
        <f t="shared" si="302"/>
        <v>0</v>
      </c>
      <c r="B6421">
        <v>2008</v>
      </c>
      <c r="C6421" t="s">
        <v>14006</v>
      </c>
      <c r="D6421" t="s">
        <v>602</v>
      </c>
      <c r="E6421" t="s">
        <v>14007</v>
      </c>
      <c r="F6421">
        <v>3</v>
      </c>
      <c r="G6421">
        <v>2</v>
      </c>
      <c r="H6421">
        <f t="shared" si="301"/>
        <v>4</v>
      </c>
      <c r="P6421" s="10"/>
      <c r="Q6421" s="10"/>
    </row>
    <row r="6422" spans="1:17" x14ac:dyDescent="0.25">
      <c r="A6422">
        <f t="shared" si="302"/>
        <v>0</v>
      </c>
      <c r="B6422">
        <v>2008</v>
      </c>
      <c r="C6422" t="s">
        <v>14008</v>
      </c>
      <c r="D6422" t="s">
        <v>1527</v>
      </c>
      <c r="E6422" t="s">
        <v>13138</v>
      </c>
      <c r="F6422">
        <v>3</v>
      </c>
      <c r="G6422">
        <v>3</v>
      </c>
      <c r="H6422">
        <f t="shared" si="301"/>
        <v>9</v>
      </c>
      <c r="P6422" s="10"/>
      <c r="Q6422" s="10"/>
    </row>
    <row r="6423" spans="1:17" x14ac:dyDescent="0.25">
      <c r="A6423">
        <f t="shared" si="302"/>
        <v>0</v>
      </c>
      <c r="B6423">
        <v>2008</v>
      </c>
      <c r="C6423" t="s">
        <v>14009</v>
      </c>
      <c r="D6423" t="s">
        <v>2374</v>
      </c>
      <c r="E6423" t="s">
        <v>14010</v>
      </c>
      <c r="F6423">
        <v>3</v>
      </c>
      <c r="G6423">
        <v>4</v>
      </c>
      <c r="H6423">
        <f t="shared" si="301"/>
        <v>16</v>
      </c>
      <c r="P6423" s="10"/>
      <c r="Q6423" s="10"/>
    </row>
    <row r="6424" spans="1:17" x14ac:dyDescent="0.25">
      <c r="A6424">
        <f t="shared" si="302"/>
        <v>0</v>
      </c>
      <c r="B6424">
        <v>2008</v>
      </c>
      <c r="C6424" t="s">
        <v>14011</v>
      </c>
      <c r="D6424" t="s">
        <v>327</v>
      </c>
      <c r="E6424" t="s">
        <v>12443</v>
      </c>
      <c r="F6424">
        <v>2</v>
      </c>
      <c r="G6424">
        <v>4</v>
      </c>
      <c r="H6424">
        <f t="shared" si="301"/>
        <v>16</v>
      </c>
      <c r="P6424" s="10"/>
      <c r="Q6424" s="10"/>
    </row>
    <row r="6425" spans="1:17" x14ac:dyDescent="0.25">
      <c r="A6425">
        <f t="shared" si="302"/>
        <v>0</v>
      </c>
      <c r="B6425">
        <v>2008</v>
      </c>
      <c r="C6425" t="s">
        <v>14012</v>
      </c>
      <c r="D6425" t="s">
        <v>657</v>
      </c>
      <c r="E6425" t="s">
        <v>14013</v>
      </c>
      <c r="F6425">
        <v>2</v>
      </c>
      <c r="G6425">
        <v>4</v>
      </c>
      <c r="H6425">
        <f t="shared" si="301"/>
        <v>16</v>
      </c>
      <c r="P6425" s="10"/>
      <c r="Q6425" s="10"/>
    </row>
    <row r="6426" spans="1:17" x14ac:dyDescent="0.25">
      <c r="A6426">
        <f t="shared" si="302"/>
        <v>0</v>
      </c>
      <c r="B6426">
        <v>2008</v>
      </c>
      <c r="C6426" t="s">
        <v>14014</v>
      </c>
      <c r="D6426" t="s">
        <v>1505</v>
      </c>
      <c r="E6426" t="s">
        <v>14015</v>
      </c>
      <c r="F6426">
        <v>2</v>
      </c>
      <c r="G6426">
        <v>4</v>
      </c>
      <c r="H6426">
        <f t="shared" si="301"/>
        <v>16</v>
      </c>
      <c r="P6426" s="10"/>
      <c r="Q6426" s="10"/>
    </row>
    <row r="6427" spans="1:17" x14ac:dyDescent="0.25">
      <c r="A6427">
        <f t="shared" si="302"/>
        <v>0</v>
      </c>
      <c r="B6427">
        <v>2008</v>
      </c>
      <c r="C6427" t="s">
        <v>14016</v>
      </c>
      <c r="D6427" t="s">
        <v>1876</v>
      </c>
      <c r="E6427" t="s">
        <v>14017</v>
      </c>
      <c r="F6427">
        <v>4</v>
      </c>
      <c r="G6427">
        <v>3</v>
      </c>
      <c r="H6427">
        <f t="shared" si="301"/>
        <v>9</v>
      </c>
      <c r="P6427" s="10"/>
      <c r="Q6427" s="10"/>
    </row>
    <row r="6428" spans="1:17" x14ac:dyDescent="0.25">
      <c r="A6428">
        <f t="shared" si="302"/>
        <v>0</v>
      </c>
      <c r="B6428">
        <v>2008</v>
      </c>
      <c r="C6428" t="s">
        <v>14018</v>
      </c>
      <c r="D6428" t="s">
        <v>9878</v>
      </c>
      <c r="E6428" t="s">
        <v>14019</v>
      </c>
      <c r="F6428">
        <v>4</v>
      </c>
      <c r="G6428">
        <v>4</v>
      </c>
      <c r="H6428">
        <f t="shared" si="301"/>
        <v>16</v>
      </c>
      <c r="P6428" s="10"/>
      <c r="Q6428" s="10"/>
    </row>
    <row r="6429" spans="1:17" x14ac:dyDescent="0.25">
      <c r="A6429">
        <f t="shared" si="302"/>
        <v>0</v>
      </c>
      <c r="B6429">
        <v>2008</v>
      </c>
      <c r="C6429" t="s">
        <v>14020</v>
      </c>
      <c r="D6429" t="s">
        <v>5208</v>
      </c>
      <c r="E6429" t="s">
        <v>14021</v>
      </c>
      <c r="F6429">
        <v>3</v>
      </c>
      <c r="G6429">
        <v>4</v>
      </c>
      <c r="H6429">
        <f t="shared" si="301"/>
        <v>16</v>
      </c>
      <c r="P6429" s="10"/>
      <c r="Q6429" s="10"/>
    </row>
    <row r="6430" spans="1:17" x14ac:dyDescent="0.25">
      <c r="A6430">
        <f t="shared" si="302"/>
        <v>0</v>
      </c>
      <c r="B6430">
        <v>2008</v>
      </c>
      <c r="C6430" t="s">
        <v>14022</v>
      </c>
      <c r="D6430" t="s">
        <v>392</v>
      </c>
      <c r="E6430" t="s">
        <v>14023</v>
      </c>
      <c r="F6430">
        <v>2</v>
      </c>
      <c r="G6430">
        <v>4</v>
      </c>
      <c r="H6430">
        <f t="shared" si="301"/>
        <v>16</v>
      </c>
      <c r="P6430" s="10"/>
      <c r="Q6430" s="10"/>
    </row>
    <row r="6431" spans="1:17" x14ac:dyDescent="0.25">
      <c r="A6431">
        <f t="shared" si="302"/>
        <v>0</v>
      </c>
      <c r="B6431">
        <v>2008</v>
      </c>
      <c r="C6431" t="s">
        <v>14024</v>
      </c>
      <c r="D6431" t="s">
        <v>14025</v>
      </c>
      <c r="E6431" t="s">
        <v>14026</v>
      </c>
      <c r="F6431">
        <v>4</v>
      </c>
      <c r="G6431">
        <v>4</v>
      </c>
      <c r="H6431">
        <f t="shared" si="301"/>
        <v>16</v>
      </c>
      <c r="P6431" s="10"/>
      <c r="Q6431" s="10"/>
    </row>
    <row r="6432" spans="1:17" x14ac:dyDescent="0.25">
      <c r="A6432">
        <f t="shared" si="302"/>
        <v>0</v>
      </c>
      <c r="B6432">
        <v>2008</v>
      </c>
      <c r="C6432" t="s">
        <v>14027</v>
      </c>
      <c r="D6432" t="s">
        <v>13329</v>
      </c>
      <c r="E6432" t="s">
        <v>14028</v>
      </c>
      <c r="F6432">
        <v>4</v>
      </c>
      <c r="G6432">
        <v>4</v>
      </c>
      <c r="H6432">
        <f t="shared" si="301"/>
        <v>16</v>
      </c>
      <c r="P6432" s="10"/>
      <c r="Q6432" s="10"/>
    </row>
    <row r="6433" spans="1:17" x14ac:dyDescent="0.25">
      <c r="A6433">
        <f t="shared" si="302"/>
        <v>0</v>
      </c>
      <c r="B6433">
        <v>2008</v>
      </c>
      <c r="C6433" t="s">
        <v>14029</v>
      </c>
      <c r="D6433" t="s">
        <v>14030</v>
      </c>
      <c r="E6433" t="s">
        <v>14031</v>
      </c>
      <c r="F6433">
        <v>2</v>
      </c>
      <c r="G6433">
        <v>4</v>
      </c>
      <c r="H6433">
        <f t="shared" si="301"/>
        <v>16</v>
      </c>
      <c r="P6433" s="10"/>
      <c r="Q6433" s="10"/>
    </row>
    <row r="6434" spans="1:17" x14ac:dyDescent="0.25">
      <c r="A6434">
        <f t="shared" si="302"/>
        <v>0</v>
      </c>
      <c r="B6434">
        <v>2008</v>
      </c>
      <c r="C6434" t="s">
        <v>14032</v>
      </c>
      <c r="D6434" t="s">
        <v>312</v>
      </c>
      <c r="E6434" t="s">
        <v>14033</v>
      </c>
      <c r="F6434">
        <v>2</v>
      </c>
      <c r="G6434">
        <v>4</v>
      </c>
      <c r="H6434">
        <f t="shared" si="301"/>
        <v>16</v>
      </c>
      <c r="P6434" s="10"/>
      <c r="Q6434" s="10"/>
    </row>
    <row r="6435" spans="1:17" x14ac:dyDescent="0.25">
      <c r="A6435">
        <f t="shared" si="302"/>
        <v>0</v>
      </c>
      <c r="B6435">
        <v>2008</v>
      </c>
      <c r="C6435" t="s">
        <v>14034</v>
      </c>
      <c r="D6435" t="s">
        <v>484</v>
      </c>
      <c r="E6435" t="s">
        <v>14035</v>
      </c>
      <c r="F6435">
        <v>2</v>
      </c>
      <c r="G6435">
        <v>3</v>
      </c>
      <c r="H6435">
        <f t="shared" si="301"/>
        <v>9</v>
      </c>
      <c r="P6435" s="10"/>
      <c r="Q6435" s="10"/>
    </row>
    <row r="6436" spans="1:17" x14ac:dyDescent="0.25">
      <c r="A6436">
        <f t="shared" si="302"/>
        <v>0</v>
      </c>
      <c r="B6436">
        <v>2008</v>
      </c>
      <c r="C6436" t="s">
        <v>14036</v>
      </c>
      <c r="D6436" t="s">
        <v>10498</v>
      </c>
      <c r="E6436" t="s">
        <v>14037</v>
      </c>
      <c r="F6436">
        <v>2</v>
      </c>
      <c r="G6436">
        <v>4</v>
      </c>
      <c r="H6436">
        <f t="shared" si="301"/>
        <v>16</v>
      </c>
      <c r="P6436" s="10"/>
      <c r="Q6436" s="10"/>
    </row>
    <row r="6437" spans="1:17" x14ac:dyDescent="0.25">
      <c r="A6437">
        <f t="shared" si="302"/>
        <v>0</v>
      </c>
      <c r="B6437">
        <v>2008</v>
      </c>
      <c r="C6437" t="s">
        <v>14038</v>
      </c>
      <c r="D6437" t="s">
        <v>392</v>
      </c>
      <c r="E6437" t="s">
        <v>14039</v>
      </c>
      <c r="F6437">
        <v>2</v>
      </c>
      <c r="G6437">
        <v>3</v>
      </c>
      <c r="H6437">
        <f t="shared" si="301"/>
        <v>9</v>
      </c>
      <c r="P6437" s="10"/>
      <c r="Q6437" s="10"/>
    </row>
    <row r="6438" spans="1:17" x14ac:dyDescent="0.25">
      <c r="A6438">
        <f t="shared" si="302"/>
        <v>0</v>
      </c>
      <c r="B6438">
        <v>2008</v>
      </c>
      <c r="C6438" t="s">
        <v>14040</v>
      </c>
      <c r="D6438" t="s">
        <v>9469</v>
      </c>
      <c r="E6438" t="s">
        <v>14041</v>
      </c>
      <c r="F6438">
        <v>5</v>
      </c>
      <c r="G6438">
        <v>4</v>
      </c>
      <c r="H6438">
        <f t="shared" si="301"/>
        <v>16</v>
      </c>
      <c r="P6438" s="10"/>
      <c r="Q6438" s="10"/>
    </row>
    <row r="6439" spans="1:17" x14ac:dyDescent="0.25">
      <c r="A6439">
        <f t="shared" si="302"/>
        <v>0</v>
      </c>
      <c r="B6439">
        <v>2008</v>
      </c>
      <c r="C6439" t="s">
        <v>14042</v>
      </c>
      <c r="D6439" t="s">
        <v>14043</v>
      </c>
      <c r="E6439" t="s">
        <v>14044</v>
      </c>
      <c r="F6439">
        <v>3</v>
      </c>
      <c r="G6439">
        <v>4</v>
      </c>
      <c r="H6439">
        <f t="shared" si="301"/>
        <v>16</v>
      </c>
      <c r="P6439" s="10"/>
      <c r="Q6439" s="10"/>
    </row>
    <row r="6440" spans="1:17" x14ac:dyDescent="0.25">
      <c r="A6440">
        <f t="shared" si="302"/>
        <v>0</v>
      </c>
      <c r="B6440">
        <v>2008</v>
      </c>
      <c r="C6440" t="s">
        <v>14045</v>
      </c>
      <c r="D6440" t="s">
        <v>1524</v>
      </c>
      <c r="E6440" t="s">
        <v>14046</v>
      </c>
      <c r="F6440">
        <v>4</v>
      </c>
      <c r="G6440">
        <v>4</v>
      </c>
      <c r="H6440">
        <f t="shared" si="301"/>
        <v>16</v>
      </c>
      <c r="P6440" s="10"/>
      <c r="Q6440" s="10"/>
    </row>
    <row r="6441" spans="1:17" x14ac:dyDescent="0.25">
      <c r="A6441">
        <f t="shared" si="302"/>
        <v>0</v>
      </c>
      <c r="B6441">
        <v>2008</v>
      </c>
      <c r="C6441" t="s">
        <v>14047</v>
      </c>
      <c r="D6441" t="s">
        <v>1876</v>
      </c>
      <c r="E6441" t="s">
        <v>14048</v>
      </c>
      <c r="F6441">
        <v>3</v>
      </c>
      <c r="G6441">
        <v>2</v>
      </c>
      <c r="H6441">
        <f t="shared" si="301"/>
        <v>4</v>
      </c>
      <c r="P6441" s="10"/>
      <c r="Q6441" s="10"/>
    </row>
    <row r="6442" spans="1:17" x14ac:dyDescent="0.25">
      <c r="A6442">
        <f t="shared" si="302"/>
        <v>0</v>
      </c>
      <c r="B6442">
        <v>2008</v>
      </c>
      <c r="C6442" t="s">
        <v>14049</v>
      </c>
      <c r="D6442" t="s">
        <v>660</v>
      </c>
      <c r="E6442" t="s">
        <v>14050</v>
      </c>
      <c r="F6442">
        <v>2</v>
      </c>
      <c r="G6442">
        <v>4</v>
      </c>
      <c r="H6442">
        <f t="shared" si="301"/>
        <v>16</v>
      </c>
      <c r="P6442" s="10"/>
      <c r="Q6442" s="10"/>
    </row>
    <row r="6443" spans="1:17" x14ac:dyDescent="0.25">
      <c r="A6443">
        <f t="shared" si="302"/>
        <v>0</v>
      </c>
      <c r="B6443">
        <v>2008</v>
      </c>
      <c r="C6443" t="s">
        <v>14051</v>
      </c>
      <c r="D6443" t="s">
        <v>1341</v>
      </c>
      <c r="E6443" t="s">
        <v>14052</v>
      </c>
      <c r="F6443">
        <v>4</v>
      </c>
      <c r="G6443">
        <v>4</v>
      </c>
      <c r="H6443">
        <f t="shared" si="301"/>
        <v>16</v>
      </c>
      <c r="P6443" s="10"/>
      <c r="Q6443" s="10"/>
    </row>
    <row r="6444" spans="1:17" x14ac:dyDescent="0.25">
      <c r="A6444">
        <f t="shared" si="302"/>
        <v>0</v>
      </c>
      <c r="B6444">
        <v>2008</v>
      </c>
      <c r="C6444" t="s">
        <v>14053</v>
      </c>
      <c r="D6444" t="s">
        <v>12666</v>
      </c>
      <c r="E6444" t="s">
        <v>14054</v>
      </c>
      <c r="F6444">
        <v>4</v>
      </c>
      <c r="G6444">
        <v>3</v>
      </c>
      <c r="H6444">
        <f t="shared" si="301"/>
        <v>9</v>
      </c>
      <c r="P6444" s="10"/>
      <c r="Q6444" s="10"/>
    </row>
    <row r="6445" spans="1:17" x14ac:dyDescent="0.25">
      <c r="A6445">
        <f t="shared" si="302"/>
        <v>0</v>
      </c>
      <c r="B6445">
        <v>2008</v>
      </c>
      <c r="C6445" t="s">
        <v>14055</v>
      </c>
      <c r="D6445" t="s">
        <v>2879</v>
      </c>
      <c r="E6445" t="s">
        <v>14056</v>
      </c>
      <c r="F6445">
        <v>3</v>
      </c>
      <c r="G6445">
        <v>3</v>
      </c>
      <c r="H6445">
        <f t="shared" si="301"/>
        <v>9</v>
      </c>
      <c r="P6445" s="10"/>
      <c r="Q6445" s="10"/>
    </row>
    <row r="6446" spans="1:17" x14ac:dyDescent="0.25">
      <c r="A6446">
        <f t="shared" si="302"/>
        <v>0</v>
      </c>
      <c r="B6446">
        <v>2008</v>
      </c>
      <c r="C6446" t="s">
        <v>14057</v>
      </c>
      <c r="D6446" t="s">
        <v>14058</v>
      </c>
      <c r="E6446" t="s">
        <v>14059</v>
      </c>
      <c r="F6446">
        <v>2</v>
      </c>
      <c r="G6446">
        <v>4</v>
      </c>
      <c r="H6446">
        <f t="shared" si="301"/>
        <v>16</v>
      </c>
      <c r="P6446" s="10"/>
      <c r="Q6446" s="10"/>
    </row>
    <row r="6447" spans="1:17" x14ac:dyDescent="0.25">
      <c r="A6447">
        <f t="shared" si="302"/>
        <v>0</v>
      </c>
      <c r="B6447">
        <v>2008</v>
      </c>
      <c r="C6447" t="s">
        <v>14060</v>
      </c>
      <c r="D6447" t="s">
        <v>11214</v>
      </c>
      <c r="E6447" t="s">
        <v>14061</v>
      </c>
      <c r="F6447">
        <v>2</v>
      </c>
      <c r="G6447">
        <v>4</v>
      </c>
      <c r="H6447">
        <f t="shared" si="301"/>
        <v>16</v>
      </c>
      <c r="P6447" s="10"/>
      <c r="Q6447" s="10"/>
    </row>
    <row r="6448" spans="1:17" x14ac:dyDescent="0.25">
      <c r="A6448">
        <f t="shared" si="302"/>
        <v>0</v>
      </c>
      <c r="B6448">
        <v>2008</v>
      </c>
      <c r="C6448" t="s">
        <v>14062</v>
      </c>
      <c r="D6448" t="s">
        <v>10085</v>
      </c>
      <c r="E6448" t="s">
        <v>14063</v>
      </c>
      <c r="F6448">
        <v>2</v>
      </c>
      <c r="G6448">
        <v>4</v>
      </c>
      <c r="H6448">
        <f t="shared" si="301"/>
        <v>16</v>
      </c>
      <c r="P6448" s="10"/>
      <c r="Q6448" s="10"/>
    </row>
    <row r="6449" spans="1:17" x14ac:dyDescent="0.25">
      <c r="A6449">
        <f t="shared" si="302"/>
        <v>0</v>
      </c>
      <c r="B6449">
        <v>2008</v>
      </c>
      <c r="C6449" t="s">
        <v>14064</v>
      </c>
      <c r="D6449" t="s">
        <v>815</v>
      </c>
      <c r="E6449" t="s">
        <v>14065</v>
      </c>
      <c r="F6449">
        <v>2</v>
      </c>
      <c r="G6449">
        <v>4</v>
      </c>
      <c r="H6449">
        <f t="shared" si="301"/>
        <v>16</v>
      </c>
      <c r="P6449" s="10"/>
      <c r="Q6449" s="10"/>
    </row>
    <row r="6450" spans="1:17" x14ac:dyDescent="0.25">
      <c r="A6450">
        <f t="shared" si="302"/>
        <v>0</v>
      </c>
      <c r="B6450">
        <v>2008</v>
      </c>
      <c r="C6450" t="s">
        <v>14066</v>
      </c>
      <c r="D6450" t="s">
        <v>12194</v>
      </c>
      <c r="E6450" t="s">
        <v>14067</v>
      </c>
      <c r="F6450">
        <v>2</v>
      </c>
      <c r="G6450">
        <v>4</v>
      </c>
      <c r="H6450">
        <f t="shared" si="301"/>
        <v>16</v>
      </c>
      <c r="P6450" s="10"/>
      <c r="Q6450" s="10"/>
    </row>
    <row r="6451" spans="1:17" x14ac:dyDescent="0.25">
      <c r="A6451">
        <f t="shared" si="302"/>
        <v>0</v>
      </c>
      <c r="B6451">
        <v>2008</v>
      </c>
      <c r="C6451" t="s">
        <v>14068</v>
      </c>
      <c r="D6451" t="s">
        <v>9905</v>
      </c>
      <c r="E6451" t="s">
        <v>14069</v>
      </c>
      <c r="F6451">
        <v>2</v>
      </c>
      <c r="G6451">
        <v>4</v>
      </c>
      <c r="H6451">
        <f t="shared" si="301"/>
        <v>16</v>
      </c>
      <c r="P6451" s="10"/>
      <c r="Q6451" s="10"/>
    </row>
    <row r="6452" spans="1:17" x14ac:dyDescent="0.25">
      <c r="A6452">
        <f t="shared" si="302"/>
        <v>0</v>
      </c>
      <c r="B6452">
        <v>2008</v>
      </c>
      <c r="C6452" t="s">
        <v>14070</v>
      </c>
      <c r="D6452" t="s">
        <v>14071</v>
      </c>
      <c r="E6452" t="s">
        <v>1744</v>
      </c>
      <c r="F6452">
        <v>3</v>
      </c>
      <c r="G6452">
        <v>3</v>
      </c>
      <c r="H6452">
        <f t="shared" ref="H6452:H6515" si="303">G6452^2</f>
        <v>9</v>
      </c>
      <c r="P6452" s="10"/>
      <c r="Q6452" s="10"/>
    </row>
    <row r="6453" spans="1:17" x14ac:dyDescent="0.25">
      <c r="A6453">
        <f t="shared" ref="A6453:A6516" si="304">IF(C6453=C6452,1,0)</f>
        <v>0</v>
      </c>
      <c r="B6453">
        <v>2008</v>
      </c>
      <c r="C6453" t="s">
        <v>14072</v>
      </c>
      <c r="D6453" t="s">
        <v>6002</v>
      </c>
      <c r="E6453" t="s">
        <v>14073</v>
      </c>
      <c r="F6453">
        <v>2</v>
      </c>
      <c r="G6453">
        <v>4</v>
      </c>
      <c r="H6453">
        <f t="shared" si="303"/>
        <v>16</v>
      </c>
      <c r="P6453" s="10"/>
      <c r="Q6453" s="10"/>
    </row>
    <row r="6454" spans="1:17" x14ac:dyDescent="0.25">
      <c r="A6454">
        <f t="shared" si="304"/>
        <v>0</v>
      </c>
      <c r="B6454">
        <v>2008</v>
      </c>
      <c r="C6454" t="s">
        <v>14074</v>
      </c>
      <c r="D6454" t="s">
        <v>327</v>
      </c>
      <c r="E6454" t="s">
        <v>14075</v>
      </c>
      <c r="F6454">
        <v>2</v>
      </c>
      <c r="G6454">
        <v>4</v>
      </c>
      <c r="H6454">
        <f t="shared" si="303"/>
        <v>16</v>
      </c>
      <c r="P6454" s="10"/>
      <c r="Q6454" s="10"/>
    </row>
    <row r="6455" spans="1:17" x14ac:dyDescent="0.25">
      <c r="A6455">
        <f t="shared" si="304"/>
        <v>0</v>
      </c>
      <c r="B6455">
        <v>2008</v>
      </c>
      <c r="C6455" t="s">
        <v>14076</v>
      </c>
      <c r="D6455" t="s">
        <v>14077</v>
      </c>
      <c r="E6455" t="s">
        <v>14078</v>
      </c>
      <c r="F6455">
        <v>3</v>
      </c>
      <c r="G6455">
        <v>3</v>
      </c>
      <c r="H6455">
        <f t="shared" si="303"/>
        <v>9</v>
      </c>
      <c r="P6455" s="10"/>
      <c r="Q6455" s="10"/>
    </row>
    <row r="6456" spans="1:17" x14ac:dyDescent="0.25">
      <c r="A6456">
        <f t="shared" si="304"/>
        <v>0</v>
      </c>
      <c r="B6456">
        <v>2008</v>
      </c>
      <c r="C6456" t="s">
        <v>14079</v>
      </c>
      <c r="D6456" t="s">
        <v>324</v>
      </c>
      <c r="E6456" t="s">
        <v>14080</v>
      </c>
      <c r="F6456">
        <v>4</v>
      </c>
      <c r="G6456">
        <v>4</v>
      </c>
      <c r="H6456">
        <f t="shared" si="303"/>
        <v>16</v>
      </c>
      <c r="P6456" s="10"/>
      <c r="Q6456" s="10"/>
    </row>
    <row r="6457" spans="1:17" x14ac:dyDescent="0.25">
      <c r="A6457">
        <f t="shared" si="304"/>
        <v>0</v>
      </c>
      <c r="B6457">
        <v>2008</v>
      </c>
      <c r="C6457" t="s">
        <v>14081</v>
      </c>
      <c r="D6457" t="s">
        <v>511</v>
      </c>
      <c r="E6457" t="s">
        <v>14082</v>
      </c>
      <c r="F6457">
        <v>2</v>
      </c>
      <c r="G6457">
        <v>4</v>
      </c>
      <c r="H6457">
        <f t="shared" si="303"/>
        <v>16</v>
      </c>
      <c r="P6457" s="10"/>
      <c r="Q6457" s="10"/>
    </row>
    <row r="6458" spans="1:17" x14ac:dyDescent="0.25">
      <c r="A6458">
        <f t="shared" si="304"/>
        <v>0</v>
      </c>
      <c r="B6458">
        <v>2008</v>
      </c>
      <c r="C6458" t="s">
        <v>14083</v>
      </c>
      <c r="D6458" t="s">
        <v>1334</v>
      </c>
      <c r="E6458" t="s">
        <v>14084</v>
      </c>
      <c r="F6458">
        <v>2</v>
      </c>
      <c r="G6458">
        <v>4</v>
      </c>
      <c r="H6458">
        <f t="shared" si="303"/>
        <v>16</v>
      </c>
      <c r="P6458" s="10"/>
      <c r="Q6458" s="10"/>
    </row>
    <row r="6459" spans="1:17" x14ac:dyDescent="0.25">
      <c r="A6459">
        <f t="shared" si="304"/>
        <v>0</v>
      </c>
      <c r="B6459">
        <v>2008</v>
      </c>
      <c r="C6459" t="s">
        <v>14085</v>
      </c>
      <c r="D6459" t="s">
        <v>14086</v>
      </c>
      <c r="E6459" t="s">
        <v>14087</v>
      </c>
      <c r="F6459">
        <v>3</v>
      </c>
      <c r="G6459">
        <v>3</v>
      </c>
      <c r="H6459">
        <f t="shared" si="303"/>
        <v>9</v>
      </c>
      <c r="P6459" s="10"/>
      <c r="Q6459" s="10"/>
    </row>
    <row r="6460" spans="1:17" x14ac:dyDescent="0.25">
      <c r="A6460">
        <f t="shared" si="304"/>
        <v>0</v>
      </c>
      <c r="B6460">
        <v>2008</v>
      </c>
      <c r="C6460" t="s">
        <v>14088</v>
      </c>
      <c r="D6460" t="s">
        <v>14089</v>
      </c>
      <c r="E6460" t="s">
        <v>14090</v>
      </c>
      <c r="F6460">
        <v>2</v>
      </c>
      <c r="G6460">
        <v>4</v>
      </c>
      <c r="H6460">
        <f t="shared" si="303"/>
        <v>16</v>
      </c>
      <c r="P6460" s="10"/>
      <c r="Q6460" s="10"/>
    </row>
    <row r="6461" spans="1:17" x14ac:dyDescent="0.25">
      <c r="A6461">
        <f t="shared" si="304"/>
        <v>0</v>
      </c>
      <c r="B6461">
        <v>2008</v>
      </c>
      <c r="C6461" t="s">
        <v>14091</v>
      </c>
      <c r="D6461" t="s">
        <v>8683</v>
      </c>
      <c r="E6461" t="s">
        <v>14092</v>
      </c>
      <c r="F6461">
        <v>2</v>
      </c>
      <c r="G6461">
        <v>4</v>
      </c>
      <c r="H6461">
        <f t="shared" si="303"/>
        <v>16</v>
      </c>
      <c r="P6461" s="10"/>
      <c r="Q6461" s="10"/>
    </row>
    <row r="6462" spans="1:17" x14ac:dyDescent="0.25">
      <c r="A6462">
        <f t="shared" si="304"/>
        <v>0</v>
      </c>
      <c r="B6462">
        <v>2008</v>
      </c>
      <c r="C6462" t="s">
        <v>14093</v>
      </c>
      <c r="D6462" t="s">
        <v>12491</v>
      </c>
      <c r="E6462" t="s">
        <v>14094</v>
      </c>
      <c r="F6462">
        <v>3</v>
      </c>
      <c r="G6462">
        <v>3</v>
      </c>
      <c r="H6462">
        <f t="shared" si="303"/>
        <v>9</v>
      </c>
      <c r="P6462" s="10"/>
      <c r="Q6462" s="10"/>
    </row>
    <row r="6463" spans="1:17" x14ac:dyDescent="0.25">
      <c r="A6463">
        <f t="shared" si="304"/>
        <v>0</v>
      </c>
      <c r="B6463">
        <v>2008</v>
      </c>
      <c r="C6463" t="s">
        <v>14095</v>
      </c>
      <c r="D6463" t="s">
        <v>14096</v>
      </c>
      <c r="E6463" t="s">
        <v>14097</v>
      </c>
      <c r="F6463">
        <v>3</v>
      </c>
      <c r="G6463">
        <v>4</v>
      </c>
      <c r="H6463">
        <f t="shared" si="303"/>
        <v>16</v>
      </c>
      <c r="P6463" s="10"/>
      <c r="Q6463" s="10"/>
    </row>
    <row r="6464" spans="1:17" x14ac:dyDescent="0.25">
      <c r="A6464">
        <f t="shared" si="304"/>
        <v>0</v>
      </c>
      <c r="B6464">
        <v>2008</v>
      </c>
      <c r="C6464" t="s">
        <v>14098</v>
      </c>
      <c r="D6464" t="s">
        <v>478</v>
      </c>
      <c r="E6464" t="s">
        <v>14099</v>
      </c>
      <c r="F6464">
        <v>2</v>
      </c>
      <c r="G6464">
        <v>3</v>
      </c>
      <c r="H6464">
        <f t="shared" si="303"/>
        <v>9</v>
      </c>
      <c r="P6464" s="10"/>
      <c r="Q6464" s="10"/>
    </row>
    <row r="6465" spans="1:17" x14ac:dyDescent="0.25">
      <c r="A6465">
        <f t="shared" si="304"/>
        <v>0</v>
      </c>
      <c r="B6465">
        <v>2008</v>
      </c>
      <c r="C6465" t="s">
        <v>14100</v>
      </c>
      <c r="D6465" t="s">
        <v>7311</v>
      </c>
      <c r="E6465" t="s">
        <v>14101</v>
      </c>
      <c r="F6465">
        <v>2</v>
      </c>
      <c r="G6465">
        <v>3</v>
      </c>
      <c r="H6465">
        <f t="shared" si="303"/>
        <v>9</v>
      </c>
      <c r="P6465" s="10"/>
      <c r="Q6465" s="10"/>
    </row>
    <row r="6466" spans="1:17" x14ac:dyDescent="0.25">
      <c r="A6466">
        <f t="shared" si="304"/>
        <v>0</v>
      </c>
      <c r="B6466">
        <v>2008</v>
      </c>
      <c r="C6466" t="s">
        <v>14102</v>
      </c>
      <c r="D6466" t="s">
        <v>5381</v>
      </c>
      <c r="E6466" t="s">
        <v>14103</v>
      </c>
      <c r="F6466">
        <v>4</v>
      </c>
      <c r="G6466">
        <v>4</v>
      </c>
      <c r="H6466">
        <f t="shared" si="303"/>
        <v>16</v>
      </c>
      <c r="P6466" s="10"/>
      <c r="Q6466" s="10"/>
    </row>
    <row r="6467" spans="1:17" x14ac:dyDescent="0.25">
      <c r="A6467">
        <f t="shared" si="304"/>
        <v>0</v>
      </c>
      <c r="B6467">
        <v>2008</v>
      </c>
      <c r="C6467" t="s">
        <v>14104</v>
      </c>
      <c r="D6467" t="s">
        <v>5432</v>
      </c>
      <c r="E6467" t="s">
        <v>14105</v>
      </c>
      <c r="F6467">
        <v>3</v>
      </c>
      <c r="G6467">
        <v>4</v>
      </c>
      <c r="H6467">
        <f t="shared" si="303"/>
        <v>16</v>
      </c>
      <c r="P6467" s="10"/>
      <c r="Q6467" s="10"/>
    </row>
    <row r="6468" spans="1:17" x14ac:dyDescent="0.25">
      <c r="A6468">
        <f t="shared" si="304"/>
        <v>0</v>
      </c>
      <c r="B6468">
        <v>2008</v>
      </c>
      <c r="C6468" t="s">
        <v>14106</v>
      </c>
      <c r="D6468" t="s">
        <v>7733</v>
      </c>
      <c r="E6468" t="s">
        <v>14107</v>
      </c>
      <c r="F6468">
        <v>4</v>
      </c>
      <c r="G6468">
        <v>4</v>
      </c>
      <c r="H6468">
        <f t="shared" si="303"/>
        <v>16</v>
      </c>
      <c r="P6468" s="10"/>
      <c r="Q6468" s="10"/>
    </row>
    <row r="6469" spans="1:17" x14ac:dyDescent="0.25">
      <c r="A6469">
        <f t="shared" si="304"/>
        <v>0</v>
      </c>
      <c r="B6469">
        <v>2008</v>
      </c>
      <c r="C6469" t="s">
        <v>14108</v>
      </c>
      <c r="D6469" t="s">
        <v>14109</v>
      </c>
      <c r="E6469" t="s">
        <v>14110</v>
      </c>
      <c r="F6469">
        <v>2</v>
      </c>
      <c r="G6469">
        <v>4</v>
      </c>
      <c r="H6469">
        <f t="shared" si="303"/>
        <v>16</v>
      </c>
      <c r="P6469" s="10"/>
      <c r="Q6469" s="10"/>
    </row>
    <row r="6470" spans="1:17" x14ac:dyDescent="0.25">
      <c r="A6470">
        <f t="shared" si="304"/>
        <v>0</v>
      </c>
      <c r="B6470">
        <v>2008</v>
      </c>
      <c r="C6470" t="s">
        <v>14111</v>
      </c>
      <c r="D6470" t="s">
        <v>445</v>
      </c>
      <c r="E6470" t="s">
        <v>14112</v>
      </c>
      <c r="F6470">
        <v>2</v>
      </c>
      <c r="G6470">
        <v>2</v>
      </c>
      <c r="H6470">
        <f t="shared" si="303"/>
        <v>4</v>
      </c>
      <c r="P6470" s="10"/>
      <c r="Q6470" s="10"/>
    </row>
    <row r="6471" spans="1:17" x14ac:dyDescent="0.25">
      <c r="A6471">
        <f t="shared" si="304"/>
        <v>0</v>
      </c>
      <c r="B6471">
        <v>2008</v>
      </c>
      <c r="C6471" t="s">
        <v>14113</v>
      </c>
      <c r="D6471" t="s">
        <v>11207</v>
      </c>
      <c r="E6471" t="s">
        <v>14114</v>
      </c>
      <c r="F6471">
        <v>2</v>
      </c>
      <c r="G6471">
        <v>3</v>
      </c>
      <c r="H6471">
        <f t="shared" si="303"/>
        <v>9</v>
      </c>
      <c r="P6471" s="10"/>
      <c r="Q6471" s="10"/>
    </row>
    <row r="6472" spans="1:17" x14ac:dyDescent="0.25">
      <c r="A6472">
        <f t="shared" si="304"/>
        <v>0</v>
      </c>
      <c r="B6472">
        <v>2008</v>
      </c>
      <c r="C6472" t="s">
        <v>14115</v>
      </c>
      <c r="D6472" t="s">
        <v>14116</v>
      </c>
      <c r="E6472" t="s">
        <v>14117</v>
      </c>
      <c r="F6472">
        <v>2</v>
      </c>
      <c r="G6472">
        <v>3</v>
      </c>
      <c r="H6472">
        <f t="shared" si="303"/>
        <v>9</v>
      </c>
      <c r="P6472" s="10"/>
      <c r="Q6472" s="10"/>
    </row>
    <row r="6473" spans="1:17" x14ac:dyDescent="0.25">
      <c r="A6473">
        <f t="shared" si="304"/>
        <v>0</v>
      </c>
      <c r="B6473">
        <v>2008</v>
      </c>
      <c r="C6473" t="s">
        <v>14118</v>
      </c>
      <c r="D6473" t="s">
        <v>6258</v>
      </c>
      <c r="E6473" t="s">
        <v>14119</v>
      </c>
      <c r="F6473">
        <v>2</v>
      </c>
      <c r="G6473">
        <v>4</v>
      </c>
      <c r="H6473">
        <f t="shared" si="303"/>
        <v>16</v>
      </c>
      <c r="P6473" s="10"/>
      <c r="Q6473" s="10"/>
    </row>
    <row r="6474" spans="1:17" x14ac:dyDescent="0.25">
      <c r="A6474">
        <f t="shared" si="304"/>
        <v>0</v>
      </c>
      <c r="B6474">
        <v>2008</v>
      </c>
      <c r="C6474" t="s">
        <v>14120</v>
      </c>
      <c r="D6474" t="s">
        <v>3913</v>
      </c>
      <c r="E6474" t="s">
        <v>14121</v>
      </c>
      <c r="F6474">
        <v>3</v>
      </c>
      <c r="G6474">
        <v>1</v>
      </c>
      <c r="H6474">
        <f t="shared" si="303"/>
        <v>1</v>
      </c>
      <c r="P6474" s="10"/>
      <c r="Q6474" s="10"/>
    </row>
    <row r="6475" spans="1:17" x14ac:dyDescent="0.25">
      <c r="A6475">
        <f t="shared" si="304"/>
        <v>0</v>
      </c>
      <c r="B6475">
        <v>2008</v>
      </c>
      <c r="C6475" t="s">
        <v>14122</v>
      </c>
      <c r="D6475" t="s">
        <v>13358</v>
      </c>
      <c r="E6475" t="s">
        <v>14123</v>
      </c>
      <c r="F6475">
        <v>2</v>
      </c>
      <c r="G6475">
        <v>4</v>
      </c>
      <c r="H6475">
        <f t="shared" si="303"/>
        <v>16</v>
      </c>
      <c r="P6475" s="10"/>
      <c r="Q6475" s="10"/>
    </row>
    <row r="6476" spans="1:17" x14ac:dyDescent="0.25">
      <c r="A6476">
        <f t="shared" si="304"/>
        <v>0</v>
      </c>
      <c r="B6476">
        <v>2008</v>
      </c>
      <c r="C6476" t="s">
        <v>14124</v>
      </c>
      <c r="D6476" t="s">
        <v>795</v>
      </c>
      <c r="E6476" t="s">
        <v>14125</v>
      </c>
      <c r="F6476">
        <v>2</v>
      </c>
      <c r="G6476">
        <v>4</v>
      </c>
      <c r="H6476">
        <f t="shared" si="303"/>
        <v>16</v>
      </c>
      <c r="P6476" s="10"/>
      <c r="Q6476" s="10"/>
    </row>
    <row r="6477" spans="1:17" x14ac:dyDescent="0.25">
      <c r="A6477">
        <f t="shared" si="304"/>
        <v>0</v>
      </c>
      <c r="B6477">
        <v>2008</v>
      </c>
      <c r="C6477" t="s">
        <v>14126</v>
      </c>
      <c r="D6477" t="s">
        <v>14127</v>
      </c>
      <c r="E6477" t="s">
        <v>14128</v>
      </c>
      <c r="F6477">
        <v>4</v>
      </c>
      <c r="G6477">
        <v>4</v>
      </c>
      <c r="H6477">
        <f t="shared" si="303"/>
        <v>16</v>
      </c>
      <c r="P6477" s="10"/>
      <c r="Q6477" s="10"/>
    </row>
    <row r="6478" spans="1:17" x14ac:dyDescent="0.25">
      <c r="A6478">
        <f t="shared" si="304"/>
        <v>0</v>
      </c>
      <c r="B6478">
        <v>2008</v>
      </c>
      <c r="C6478" t="s">
        <v>14129</v>
      </c>
      <c r="D6478" t="s">
        <v>14130</v>
      </c>
      <c r="E6478" t="s">
        <v>14131</v>
      </c>
      <c r="F6478">
        <v>2</v>
      </c>
      <c r="G6478">
        <v>4</v>
      </c>
      <c r="H6478">
        <f t="shared" si="303"/>
        <v>16</v>
      </c>
      <c r="P6478" s="10"/>
      <c r="Q6478" s="10"/>
    </row>
    <row r="6479" spans="1:17" x14ac:dyDescent="0.25">
      <c r="A6479">
        <f t="shared" si="304"/>
        <v>0</v>
      </c>
      <c r="B6479">
        <v>2008</v>
      </c>
      <c r="C6479" t="s">
        <v>14132</v>
      </c>
      <c r="D6479" t="s">
        <v>717</v>
      </c>
      <c r="E6479" t="s">
        <v>14133</v>
      </c>
      <c r="F6479">
        <v>2</v>
      </c>
      <c r="G6479">
        <v>4</v>
      </c>
      <c r="H6479">
        <f t="shared" si="303"/>
        <v>16</v>
      </c>
      <c r="P6479" s="10"/>
      <c r="Q6479" s="10"/>
    </row>
    <row r="6480" spans="1:17" x14ac:dyDescent="0.25">
      <c r="A6480">
        <f t="shared" si="304"/>
        <v>0</v>
      </c>
      <c r="B6480">
        <v>2008</v>
      </c>
      <c r="C6480" t="s">
        <v>14134</v>
      </c>
      <c r="D6480" t="s">
        <v>5432</v>
      </c>
      <c r="E6480" t="s">
        <v>14135</v>
      </c>
      <c r="F6480">
        <v>3</v>
      </c>
      <c r="G6480">
        <v>2</v>
      </c>
      <c r="H6480">
        <f t="shared" si="303"/>
        <v>4</v>
      </c>
      <c r="P6480" s="10"/>
      <c r="Q6480" s="10"/>
    </row>
    <row r="6481" spans="1:17" x14ac:dyDescent="0.25">
      <c r="A6481">
        <f t="shared" si="304"/>
        <v>0</v>
      </c>
      <c r="B6481">
        <v>2008</v>
      </c>
      <c r="C6481" t="s">
        <v>14136</v>
      </c>
      <c r="D6481" t="s">
        <v>13922</v>
      </c>
      <c r="E6481" t="s">
        <v>14137</v>
      </c>
      <c r="F6481">
        <v>3</v>
      </c>
      <c r="G6481">
        <v>4</v>
      </c>
      <c r="H6481">
        <f t="shared" si="303"/>
        <v>16</v>
      </c>
      <c r="P6481" s="10"/>
      <c r="Q6481" s="10"/>
    </row>
    <row r="6482" spans="1:17" x14ac:dyDescent="0.25">
      <c r="A6482">
        <f t="shared" si="304"/>
        <v>0</v>
      </c>
      <c r="B6482">
        <v>2008</v>
      </c>
      <c r="C6482" t="s">
        <v>14138</v>
      </c>
      <c r="D6482" t="s">
        <v>12911</v>
      </c>
      <c r="E6482" t="s">
        <v>14139</v>
      </c>
      <c r="F6482">
        <v>3</v>
      </c>
      <c r="G6482">
        <v>3</v>
      </c>
      <c r="H6482">
        <f t="shared" si="303"/>
        <v>9</v>
      </c>
      <c r="P6482" s="10"/>
      <c r="Q6482" s="10"/>
    </row>
    <row r="6483" spans="1:17" x14ac:dyDescent="0.25">
      <c r="A6483">
        <f t="shared" si="304"/>
        <v>0</v>
      </c>
      <c r="B6483">
        <v>2008</v>
      </c>
      <c r="C6483" t="s">
        <v>14140</v>
      </c>
      <c r="D6483" t="s">
        <v>10785</v>
      </c>
      <c r="E6483" t="s">
        <v>7482</v>
      </c>
      <c r="F6483">
        <v>3</v>
      </c>
      <c r="G6483">
        <v>3</v>
      </c>
      <c r="H6483">
        <f t="shared" si="303"/>
        <v>9</v>
      </c>
      <c r="P6483" s="10"/>
      <c r="Q6483" s="10"/>
    </row>
    <row r="6484" spans="1:17" x14ac:dyDescent="0.25">
      <c r="A6484">
        <f t="shared" si="304"/>
        <v>0</v>
      </c>
      <c r="B6484">
        <v>2008</v>
      </c>
      <c r="C6484" t="s">
        <v>14141</v>
      </c>
      <c r="D6484" t="s">
        <v>14142</v>
      </c>
      <c r="E6484" t="s">
        <v>14143</v>
      </c>
      <c r="F6484">
        <v>3</v>
      </c>
      <c r="G6484">
        <v>3</v>
      </c>
      <c r="H6484">
        <f t="shared" si="303"/>
        <v>9</v>
      </c>
      <c r="P6484" s="10"/>
      <c r="Q6484" s="10"/>
    </row>
    <row r="6485" spans="1:17" x14ac:dyDescent="0.25">
      <c r="A6485">
        <f t="shared" si="304"/>
        <v>0</v>
      </c>
      <c r="B6485">
        <v>2008</v>
      </c>
      <c r="C6485" t="s">
        <v>14144</v>
      </c>
      <c r="D6485" t="s">
        <v>2650</v>
      </c>
      <c r="E6485" t="s">
        <v>14145</v>
      </c>
      <c r="F6485">
        <v>2</v>
      </c>
      <c r="G6485">
        <v>4</v>
      </c>
      <c r="H6485">
        <f t="shared" si="303"/>
        <v>16</v>
      </c>
      <c r="P6485" s="10"/>
      <c r="Q6485" s="10"/>
    </row>
    <row r="6486" spans="1:17" x14ac:dyDescent="0.25">
      <c r="A6486">
        <f t="shared" si="304"/>
        <v>0</v>
      </c>
      <c r="B6486">
        <v>2008</v>
      </c>
      <c r="C6486" t="s">
        <v>14146</v>
      </c>
      <c r="D6486" t="s">
        <v>14147</v>
      </c>
      <c r="E6486" t="s">
        <v>14148</v>
      </c>
      <c r="F6486">
        <v>2</v>
      </c>
      <c r="G6486">
        <v>2</v>
      </c>
      <c r="H6486">
        <f t="shared" si="303"/>
        <v>4</v>
      </c>
      <c r="P6486" s="10"/>
      <c r="Q6486" s="10"/>
    </row>
    <row r="6487" spans="1:17" x14ac:dyDescent="0.25">
      <c r="A6487">
        <f t="shared" si="304"/>
        <v>0</v>
      </c>
      <c r="B6487">
        <v>2008</v>
      </c>
      <c r="C6487" t="s">
        <v>14149</v>
      </c>
      <c r="D6487" t="s">
        <v>14150</v>
      </c>
      <c r="E6487" t="s">
        <v>14151</v>
      </c>
      <c r="F6487">
        <v>3</v>
      </c>
      <c r="G6487">
        <v>4</v>
      </c>
      <c r="H6487">
        <f t="shared" si="303"/>
        <v>16</v>
      </c>
      <c r="P6487" s="10"/>
      <c r="Q6487" s="10"/>
    </row>
    <row r="6488" spans="1:17" x14ac:dyDescent="0.25">
      <c r="A6488">
        <f t="shared" si="304"/>
        <v>0</v>
      </c>
      <c r="B6488">
        <v>2008</v>
      </c>
      <c r="C6488" t="s">
        <v>14152</v>
      </c>
      <c r="D6488" t="s">
        <v>2374</v>
      </c>
      <c r="E6488" t="s">
        <v>14153</v>
      </c>
      <c r="F6488">
        <v>2</v>
      </c>
      <c r="G6488">
        <v>4</v>
      </c>
      <c r="H6488">
        <f t="shared" si="303"/>
        <v>16</v>
      </c>
      <c r="P6488" s="10"/>
      <c r="Q6488" s="10"/>
    </row>
    <row r="6489" spans="1:17" x14ac:dyDescent="0.25">
      <c r="A6489">
        <f t="shared" si="304"/>
        <v>0</v>
      </c>
      <c r="B6489">
        <v>2008</v>
      </c>
      <c r="C6489" t="s">
        <v>14154</v>
      </c>
      <c r="D6489" t="s">
        <v>5831</v>
      </c>
      <c r="E6489" t="s">
        <v>14155</v>
      </c>
      <c r="F6489">
        <v>2</v>
      </c>
      <c r="G6489">
        <v>4</v>
      </c>
      <c r="H6489">
        <f t="shared" si="303"/>
        <v>16</v>
      </c>
      <c r="P6489" s="10"/>
      <c r="Q6489" s="10"/>
    </row>
    <row r="6490" spans="1:17" x14ac:dyDescent="0.25">
      <c r="A6490">
        <f t="shared" si="304"/>
        <v>0</v>
      </c>
      <c r="B6490">
        <v>2008</v>
      </c>
      <c r="C6490" t="s">
        <v>14156</v>
      </c>
      <c r="D6490" t="s">
        <v>558</v>
      </c>
      <c r="E6490" t="s">
        <v>14157</v>
      </c>
      <c r="F6490">
        <v>2</v>
      </c>
      <c r="G6490">
        <v>3</v>
      </c>
      <c r="H6490">
        <f t="shared" si="303"/>
        <v>9</v>
      </c>
      <c r="P6490" s="10"/>
      <c r="Q6490" s="10"/>
    </row>
    <row r="6491" spans="1:17" x14ac:dyDescent="0.25">
      <c r="A6491">
        <f t="shared" si="304"/>
        <v>0</v>
      </c>
      <c r="B6491">
        <v>2008</v>
      </c>
      <c r="C6491" t="s">
        <v>14158</v>
      </c>
      <c r="D6491" t="s">
        <v>14159</v>
      </c>
      <c r="E6491" t="s">
        <v>14160</v>
      </c>
      <c r="F6491">
        <v>2</v>
      </c>
      <c r="G6491">
        <v>3</v>
      </c>
      <c r="H6491">
        <f t="shared" si="303"/>
        <v>9</v>
      </c>
      <c r="P6491" s="10"/>
      <c r="Q6491" s="10"/>
    </row>
    <row r="6492" spans="1:17" x14ac:dyDescent="0.25">
      <c r="A6492">
        <f t="shared" si="304"/>
        <v>0</v>
      </c>
      <c r="B6492">
        <v>2008</v>
      </c>
      <c r="C6492" t="s">
        <v>14161</v>
      </c>
      <c r="D6492" t="s">
        <v>8911</v>
      </c>
      <c r="E6492" t="s">
        <v>14162</v>
      </c>
      <c r="F6492">
        <v>2</v>
      </c>
      <c r="G6492">
        <v>4</v>
      </c>
      <c r="H6492">
        <f t="shared" si="303"/>
        <v>16</v>
      </c>
      <c r="P6492" s="10"/>
      <c r="Q6492" s="10"/>
    </row>
    <row r="6493" spans="1:17" x14ac:dyDescent="0.25">
      <c r="A6493">
        <f t="shared" si="304"/>
        <v>0</v>
      </c>
      <c r="B6493">
        <v>2008</v>
      </c>
      <c r="C6493" t="s">
        <v>14163</v>
      </c>
      <c r="D6493" t="s">
        <v>324</v>
      </c>
      <c r="E6493" t="s">
        <v>5237</v>
      </c>
      <c r="F6493">
        <v>4</v>
      </c>
      <c r="G6493">
        <v>3</v>
      </c>
      <c r="H6493">
        <f t="shared" si="303"/>
        <v>9</v>
      </c>
      <c r="P6493" s="10"/>
      <c r="Q6493" s="10"/>
    </row>
    <row r="6494" spans="1:17" x14ac:dyDescent="0.25">
      <c r="A6494">
        <f t="shared" si="304"/>
        <v>0</v>
      </c>
      <c r="B6494">
        <v>2008</v>
      </c>
      <c r="C6494" t="s">
        <v>14164</v>
      </c>
      <c r="D6494" t="s">
        <v>2374</v>
      </c>
      <c r="E6494" t="s">
        <v>14165</v>
      </c>
      <c r="F6494">
        <v>2</v>
      </c>
      <c r="G6494">
        <v>4</v>
      </c>
      <c r="H6494">
        <f t="shared" si="303"/>
        <v>16</v>
      </c>
      <c r="P6494" s="10"/>
      <c r="Q6494" s="10"/>
    </row>
    <row r="6495" spans="1:17" x14ac:dyDescent="0.25">
      <c r="A6495">
        <f t="shared" si="304"/>
        <v>0</v>
      </c>
      <c r="B6495">
        <v>2008</v>
      </c>
      <c r="C6495" t="s">
        <v>14166</v>
      </c>
      <c r="D6495" t="s">
        <v>11525</v>
      </c>
      <c r="E6495" t="s">
        <v>14167</v>
      </c>
      <c r="F6495">
        <v>2</v>
      </c>
      <c r="G6495">
        <v>4</v>
      </c>
      <c r="H6495">
        <f t="shared" si="303"/>
        <v>16</v>
      </c>
      <c r="P6495" s="10"/>
      <c r="Q6495" s="10"/>
    </row>
    <row r="6496" spans="1:17" x14ac:dyDescent="0.25">
      <c r="A6496">
        <f t="shared" si="304"/>
        <v>0</v>
      </c>
      <c r="B6496">
        <v>2008</v>
      </c>
      <c r="C6496" t="s">
        <v>14168</v>
      </c>
      <c r="D6496" t="s">
        <v>327</v>
      </c>
      <c r="E6496" t="s">
        <v>14169</v>
      </c>
      <c r="F6496">
        <v>2</v>
      </c>
      <c r="G6496">
        <v>4</v>
      </c>
      <c r="H6496">
        <f t="shared" si="303"/>
        <v>16</v>
      </c>
      <c r="P6496" s="10"/>
      <c r="Q6496" s="10"/>
    </row>
    <row r="6497" spans="1:17" x14ac:dyDescent="0.25">
      <c r="A6497">
        <f t="shared" si="304"/>
        <v>0</v>
      </c>
      <c r="B6497">
        <v>2008</v>
      </c>
      <c r="C6497" t="s">
        <v>14170</v>
      </c>
      <c r="D6497" t="s">
        <v>602</v>
      </c>
      <c r="E6497" t="s">
        <v>14171</v>
      </c>
      <c r="F6497">
        <v>2</v>
      </c>
      <c r="G6497">
        <v>4</v>
      </c>
      <c r="H6497">
        <f t="shared" si="303"/>
        <v>16</v>
      </c>
      <c r="P6497" s="10"/>
      <c r="Q6497" s="10"/>
    </row>
    <row r="6498" spans="1:17" x14ac:dyDescent="0.25">
      <c r="A6498">
        <f t="shared" si="304"/>
        <v>0</v>
      </c>
      <c r="B6498">
        <v>2008</v>
      </c>
      <c r="C6498" t="s">
        <v>14172</v>
      </c>
      <c r="D6498" t="s">
        <v>14173</v>
      </c>
      <c r="E6498" t="s">
        <v>14174</v>
      </c>
      <c r="F6498">
        <v>3</v>
      </c>
      <c r="G6498">
        <v>3</v>
      </c>
      <c r="H6498">
        <f t="shared" si="303"/>
        <v>9</v>
      </c>
      <c r="P6498" s="10"/>
      <c r="Q6498" s="10"/>
    </row>
    <row r="6499" spans="1:17" x14ac:dyDescent="0.25">
      <c r="A6499">
        <f t="shared" si="304"/>
        <v>0</v>
      </c>
      <c r="B6499">
        <v>2008</v>
      </c>
      <c r="C6499" t="s">
        <v>14175</v>
      </c>
      <c r="D6499" t="s">
        <v>14176</v>
      </c>
      <c r="E6499" t="s">
        <v>14177</v>
      </c>
      <c r="F6499">
        <v>3</v>
      </c>
      <c r="G6499">
        <v>2</v>
      </c>
      <c r="H6499">
        <f t="shared" si="303"/>
        <v>4</v>
      </c>
      <c r="P6499" s="10"/>
      <c r="Q6499" s="10"/>
    </row>
    <row r="6500" spans="1:17" x14ac:dyDescent="0.25">
      <c r="A6500">
        <f t="shared" si="304"/>
        <v>0</v>
      </c>
      <c r="B6500">
        <v>2008</v>
      </c>
      <c r="C6500" t="s">
        <v>14178</v>
      </c>
      <c r="D6500" t="s">
        <v>14179</v>
      </c>
      <c r="E6500" t="s">
        <v>14180</v>
      </c>
      <c r="F6500">
        <v>3</v>
      </c>
      <c r="G6500">
        <v>4</v>
      </c>
      <c r="H6500">
        <f t="shared" si="303"/>
        <v>16</v>
      </c>
      <c r="P6500" s="10"/>
      <c r="Q6500" s="10"/>
    </row>
    <row r="6501" spans="1:17" x14ac:dyDescent="0.25">
      <c r="A6501">
        <f t="shared" si="304"/>
        <v>0</v>
      </c>
      <c r="B6501">
        <v>2008</v>
      </c>
      <c r="C6501" t="s">
        <v>14181</v>
      </c>
      <c r="D6501" t="s">
        <v>1890</v>
      </c>
      <c r="E6501" t="s">
        <v>14182</v>
      </c>
      <c r="F6501">
        <v>3</v>
      </c>
      <c r="G6501">
        <v>3</v>
      </c>
      <c r="H6501">
        <f t="shared" si="303"/>
        <v>9</v>
      </c>
      <c r="P6501" s="10"/>
      <c r="Q6501" s="10"/>
    </row>
    <row r="6502" spans="1:17" x14ac:dyDescent="0.25">
      <c r="A6502">
        <f t="shared" si="304"/>
        <v>0</v>
      </c>
      <c r="B6502">
        <v>2008</v>
      </c>
      <c r="C6502" t="s">
        <v>14183</v>
      </c>
      <c r="D6502" t="s">
        <v>10785</v>
      </c>
      <c r="E6502" t="s">
        <v>7482</v>
      </c>
      <c r="F6502">
        <v>3</v>
      </c>
      <c r="G6502">
        <v>3</v>
      </c>
      <c r="H6502">
        <f t="shared" si="303"/>
        <v>9</v>
      </c>
      <c r="P6502" s="10"/>
      <c r="Q6502" s="10"/>
    </row>
    <row r="6503" spans="1:17" x14ac:dyDescent="0.25">
      <c r="A6503">
        <f t="shared" si="304"/>
        <v>0</v>
      </c>
      <c r="B6503">
        <v>2008</v>
      </c>
      <c r="C6503" t="s">
        <v>14184</v>
      </c>
      <c r="D6503" t="s">
        <v>1876</v>
      </c>
      <c r="E6503" t="s">
        <v>14185</v>
      </c>
      <c r="F6503">
        <v>3</v>
      </c>
      <c r="G6503">
        <v>2</v>
      </c>
      <c r="H6503">
        <f t="shared" si="303"/>
        <v>4</v>
      </c>
      <c r="P6503" s="10"/>
      <c r="Q6503" s="10"/>
    </row>
    <row r="6504" spans="1:17" x14ac:dyDescent="0.25">
      <c r="A6504">
        <f t="shared" si="304"/>
        <v>0</v>
      </c>
      <c r="B6504">
        <v>2008</v>
      </c>
      <c r="C6504" t="s">
        <v>14186</v>
      </c>
      <c r="D6504" t="s">
        <v>14187</v>
      </c>
      <c r="E6504" t="s">
        <v>14188</v>
      </c>
      <c r="F6504">
        <v>3</v>
      </c>
      <c r="G6504">
        <v>3</v>
      </c>
      <c r="H6504">
        <f t="shared" si="303"/>
        <v>9</v>
      </c>
      <c r="P6504" s="10"/>
      <c r="Q6504" s="10"/>
    </row>
    <row r="6505" spans="1:17" x14ac:dyDescent="0.25">
      <c r="A6505">
        <f t="shared" si="304"/>
        <v>0</v>
      </c>
      <c r="B6505">
        <v>2008</v>
      </c>
      <c r="C6505" t="s">
        <v>14189</v>
      </c>
      <c r="D6505" t="s">
        <v>10535</v>
      </c>
      <c r="E6505" t="s">
        <v>14190</v>
      </c>
      <c r="F6505">
        <v>3</v>
      </c>
      <c r="G6505">
        <v>2</v>
      </c>
      <c r="H6505">
        <f t="shared" si="303"/>
        <v>4</v>
      </c>
      <c r="P6505" s="10"/>
      <c r="Q6505" s="10"/>
    </row>
    <row r="6506" spans="1:17" x14ac:dyDescent="0.25">
      <c r="A6506">
        <f t="shared" si="304"/>
        <v>0</v>
      </c>
      <c r="B6506">
        <v>2008</v>
      </c>
      <c r="C6506" t="s">
        <v>14191</v>
      </c>
      <c r="D6506" t="s">
        <v>14192</v>
      </c>
      <c r="E6506" t="s">
        <v>14193</v>
      </c>
      <c r="F6506">
        <v>3</v>
      </c>
      <c r="G6506">
        <v>3</v>
      </c>
      <c r="H6506">
        <f t="shared" si="303"/>
        <v>9</v>
      </c>
      <c r="P6506" s="10"/>
      <c r="Q6506" s="10"/>
    </row>
    <row r="6507" spans="1:17" x14ac:dyDescent="0.25">
      <c r="A6507">
        <f t="shared" si="304"/>
        <v>0</v>
      </c>
      <c r="B6507">
        <v>2008</v>
      </c>
      <c r="C6507" t="s">
        <v>14194</v>
      </c>
      <c r="D6507" t="s">
        <v>359</v>
      </c>
      <c r="E6507" t="s">
        <v>14195</v>
      </c>
      <c r="F6507">
        <v>3</v>
      </c>
      <c r="G6507">
        <v>4</v>
      </c>
      <c r="H6507">
        <f t="shared" si="303"/>
        <v>16</v>
      </c>
      <c r="P6507" s="10"/>
      <c r="Q6507" s="10"/>
    </row>
    <row r="6508" spans="1:17" x14ac:dyDescent="0.25">
      <c r="A6508">
        <f t="shared" si="304"/>
        <v>0</v>
      </c>
      <c r="B6508">
        <v>2008</v>
      </c>
      <c r="C6508" t="s">
        <v>14196</v>
      </c>
      <c r="D6508" t="s">
        <v>2640</v>
      </c>
      <c r="E6508" t="s">
        <v>14197</v>
      </c>
      <c r="F6508">
        <v>2</v>
      </c>
      <c r="G6508">
        <v>4</v>
      </c>
      <c r="H6508">
        <f t="shared" si="303"/>
        <v>16</v>
      </c>
      <c r="P6508" s="10"/>
      <c r="Q6508" s="10"/>
    </row>
    <row r="6509" spans="1:17" x14ac:dyDescent="0.25">
      <c r="A6509">
        <f t="shared" si="304"/>
        <v>0</v>
      </c>
      <c r="B6509">
        <v>2008</v>
      </c>
      <c r="C6509" t="s">
        <v>14198</v>
      </c>
      <c r="D6509" t="s">
        <v>10157</v>
      </c>
      <c r="E6509" t="s">
        <v>14199</v>
      </c>
      <c r="F6509">
        <v>3</v>
      </c>
      <c r="G6509">
        <v>3</v>
      </c>
      <c r="H6509">
        <f t="shared" si="303"/>
        <v>9</v>
      </c>
      <c r="P6509" s="10"/>
      <c r="Q6509" s="10"/>
    </row>
    <row r="6510" spans="1:17" x14ac:dyDescent="0.25">
      <c r="A6510">
        <f t="shared" si="304"/>
        <v>0</v>
      </c>
      <c r="B6510">
        <v>2008</v>
      </c>
      <c r="C6510" t="s">
        <v>14200</v>
      </c>
      <c r="D6510" t="s">
        <v>14201</v>
      </c>
      <c r="E6510" t="s">
        <v>14202</v>
      </c>
      <c r="F6510">
        <v>3</v>
      </c>
      <c r="G6510">
        <v>3</v>
      </c>
      <c r="H6510">
        <f t="shared" si="303"/>
        <v>9</v>
      </c>
      <c r="P6510" s="10"/>
      <c r="Q6510" s="10"/>
    </row>
    <row r="6511" spans="1:17" x14ac:dyDescent="0.25">
      <c r="A6511">
        <f t="shared" si="304"/>
        <v>0</v>
      </c>
      <c r="B6511">
        <v>2008</v>
      </c>
      <c r="C6511" t="s">
        <v>14203</v>
      </c>
      <c r="D6511" t="s">
        <v>364</v>
      </c>
      <c r="E6511" t="s">
        <v>14139</v>
      </c>
      <c r="F6511">
        <v>3</v>
      </c>
      <c r="G6511">
        <v>3</v>
      </c>
      <c r="H6511">
        <f t="shared" si="303"/>
        <v>9</v>
      </c>
      <c r="P6511" s="10"/>
      <c r="Q6511" s="10"/>
    </row>
    <row r="6512" spans="1:17" x14ac:dyDescent="0.25">
      <c r="A6512">
        <f t="shared" si="304"/>
        <v>0</v>
      </c>
      <c r="B6512">
        <v>2008</v>
      </c>
      <c r="C6512" t="s">
        <v>14204</v>
      </c>
      <c r="D6512" t="s">
        <v>14205</v>
      </c>
      <c r="E6512" t="s">
        <v>14206</v>
      </c>
      <c r="F6512">
        <v>3</v>
      </c>
      <c r="G6512">
        <v>1</v>
      </c>
      <c r="H6512">
        <f t="shared" si="303"/>
        <v>1</v>
      </c>
      <c r="P6512" s="10"/>
      <c r="Q6512" s="10"/>
    </row>
    <row r="6513" spans="1:17" x14ac:dyDescent="0.25">
      <c r="A6513">
        <f t="shared" si="304"/>
        <v>0</v>
      </c>
      <c r="B6513">
        <v>2008</v>
      </c>
      <c r="C6513" t="s">
        <v>14207</v>
      </c>
      <c r="D6513" t="s">
        <v>3900</v>
      </c>
      <c r="E6513" t="s">
        <v>14208</v>
      </c>
      <c r="F6513">
        <v>3</v>
      </c>
      <c r="G6513">
        <v>3</v>
      </c>
      <c r="H6513">
        <f t="shared" si="303"/>
        <v>9</v>
      </c>
      <c r="P6513" s="10"/>
      <c r="Q6513" s="10"/>
    </row>
    <row r="6514" spans="1:17" x14ac:dyDescent="0.25">
      <c r="A6514">
        <f t="shared" si="304"/>
        <v>0</v>
      </c>
      <c r="B6514">
        <v>2008</v>
      </c>
      <c r="C6514" t="s">
        <v>14209</v>
      </c>
      <c r="D6514" t="s">
        <v>12639</v>
      </c>
      <c r="E6514" t="s">
        <v>14210</v>
      </c>
      <c r="F6514">
        <v>5</v>
      </c>
      <c r="G6514">
        <v>4</v>
      </c>
      <c r="H6514">
        <f t="shared" si="303"/>
        <v>16</v>
      </c>
      <c r="P6514" s="10"/>
      <c r="Q6514" s="10"/>
    </row>
    <row r="6515" spans="1:17" x14ac:dyDescent="0.25">
      <c r="A6515">
        <f t="shared" si="304"/>
        <v>0</v>
      </c>
      <c r="B6515">
        <v>2008</v>
      </c>
      <c r="C6515" t="s">
        <v>14211</v>
      </c>
      <c r="D6515" t="s">
        <v>318</v>
      </c>
      <c r="E6515" t="s">
        <v>14212</v>
      </c>
      <c r="F6515">
        <v>5</v>
      </c>
      <c r="G6515">
        <v>4</v>
      </c>
      <c r="H6515">
        <f t="shared" si="303"/>
        <v>16</v>
      </c>
      <c r="P6515" s="10"/>
      <c r="Q6515" s="10"/>
    </row>
    <row r="6516" spans="1:17" x14ac:dyDescent="0.25">
      <c r="A6516">
        <f t="shared" si="304"/>
        <v>0</v>
      </c>
      <c r="B6516">
        <v>2008</v>
      </c>
      <c r="C6516" t="s">
        <v>14213</v>
      </c>
      <c r="D6516" t="s">
        <v>392</v>
      </c>
      <c r="E6516" t="s">
        <v>14214</v>
      </c>
      <c r="F6516">
        <v>2</v>
      </c>
      <c r="G6516">
        <v>3</v>
      </c>
      <c r="H6516">
        <f t="shared" ref="H6516:H6579" si="305">G6516^2</f>
        <v>9</v>
      </c>
      <c r="P6516" s="10"/>
      <c r="Q6516" s="10"/>
    </row>
    <row r="6517" spans="1:17" x14ac:dyDescent="0.25">
      <c r="A6517">
        <f t="shared" ref="A6517:A6580" si="306">IF(C6517=C6516,1,0)</f>
        <v>0</v>
      </c>
      <c r="B6517">
        <v>2008</v>
      </c>
      <c r="C6517" t="s">
        <v>14215</v>
      </c>
      <c r="D6517" t="s">
        <v>14216</v>
      </c>
      <c r="E6517" t="s">
        <v>14217</v>
      </c>
      <c r="F6517">
        <v>2</v>
      </c>
      <c r="G6517">
        <v>4</v>
      </c>
      <c r="H6517">
        <f t="shared" si="305"/>
        <v>16</v>
      </c>
      <c r="P6517" s="10"/>
      <c r="Q6517" s="10"/>
    </row>
    <row r="6518" spans="1:17" x14ac:dyDescent="0.25">
      <c r="A6518">
        <f t="shared" si="306"/>
        <v>0</v>
      </c>
      <c r="B6518">
        <v>2008</v>
      </c>
      <c r="C6518" t="s">
        <v>14218</v>
      </c>
      <c r="D6518" t="s">
        <v>4321</v>
      </c>
      <c r="E6518" t="s">
        <v>14219</v>
      </c>
      <c r="F6518">
        <v>2</v>
      </c>
      <c r="G6518">
        <v>4</v>
      </c>
      <c r="H6518">
        <f t="shared" si="305"/>
        <v>16</v>
      </c>
      <c r="P6518" s="10"/>
      <c r="Q6518" s="10"/>
    </row>
    <row r="6519" spans="1:17" x14ac:dyDescent="0.25">
      <c r="A6519">
        <f t="shared" si="306"/>
        <v>0</v>
      </c>
      <c r="B6519">
        <v>2008</v>
      </c>
      <c r="C6519" t="s">
        <v>14220</v>
      </c>
      <c r="D6519" t="s">
        <v>8916</v>
      </c>
      <c r="E6519" t="s">
        <v>14221</v>
      </c>
      <c r="F6519">
        <v>5</v>
      </c>
      <c r="G6519">
        <v>4</v>
      </c>
      <c r="H6519">
        <f t="shared" si="305"/>
        <v>16</v>
      </c>
      <c r="P6519" s="10"/>
      <c r="Q6519" s="10"/>
    </row>
    <row r="6520" spans="1:17" x14ac:dyDescent="0.25">
      <c r="A6520">
        <f t="shared" si="306"/>
        <v>0</v>
      </c>
      <c r="B6520">
        <v>2008</v>
      </c>
      <c r="C6520" t="s">
        <v>14222</v>
      </c>
      <c r="D6520" t="s">
        <v>10306</v>
      </c>
      <c r="E6520" t="s">
        <v>14223</v>
      </c>
      <c r="F6520">
        <v>3</v>
      </c>
      <c r="G6520">
        <v>4</v>
      </c>
      <c r="H6520">
        <f t="shared" si="305"/>
        <v>16</v>
      </c>
      <c r="P6520" s="10"/>
      <c r="Q6520" s="10"/>
    </row>
    <row r="6521" spans="1:17" x14ac:dyDescent="0.25">
      <c r="A6521">
        <f t="shared" si="306"/>
        <v>0</v>
      </c>
      <c r="B6521">
        <v>2008</v>
      </c>
      <c r="C6521" t="s">
        <v>14224</v>
      </c>
      <c r="D6521" t="s">
        <v>11214</v>
      </c>
      <c r="E6521" t="s">
        <v>14225</v>
      </c>
      <c r="F6521">
        <v>2</v>
      </c>
      <c r="G6521">
        <v>4</v>
      </c>
      <c r="H6521">
        <f t="shared" si="305"/>
        <v>16</v>
      </c>
      <c r="P6521" s="10"/>
      <c r="Q6521" s="10"/>
    </row>
    <row r="6522" spans="1:17" x14ac:dyDescent="0.25">
      <c r="A6522">
        <f t="shared" si="306"/>
        <v>0</v>
      </c>
      <c r="B6522">
        <v>2008</v>
      </c>
      <c r="C6522" t="s">
        <v>14226</v>
      </c>
      <c r="D6522" t="s">
        <v>324</v>
      </c>
      <c r="E6522" t="s">
        <v>14227</v>
      </c>
      <c r="F6522">
        <v>2</v>
      </c>
      <c r="G6522">
        <v>3</v>
      </c>
      <c r="H6522">
        <f t="shared" si="305"/>
        <v>9</v>
      </c>
      <c r="P6522" s="10"/>
      <c r="Q6522" s="10"/>
    </row>
    <row r="6523" spans="1:17" x14ac:dyDescent="0.25">
      <c r="A6523">
        <f t="shared" si="306"/>
        <v>0</v>
      </c>
      <c r="B6523">
        <v>2008</v>
      </c>
      <c r="C6523" t="s">
        <v>14228</v>
      </c>
      <c r="D6523" t="s">
        <v>13915</v>
      </c>
      <c r="E6523" t="s">
        <v>14229</v>
      </c>
      <c r="F6523">
        <v>2</v>
      </c>
      <c r="G6523">
        <v>3</v>
      </c>
      <c r="H6523">
        <f t="shared" si="305"/>
        <v>9</v>
      </c>
      <c r="P6523" s="10"/>
      <c r="Q6523" s="10"/>
    </row>
    <row r="6524" spans="1:17" x14ac:dyDescent="0.25">
      <c r="A6524">
        <f t="shared" si="306"/>
        <v>0</v>
      </c>
      <c r="B6524">
        <v>2008</v>
      </c>
      <c r="C6524" t="s">
        <v>14230</v>
      </c>
      <c r="D6524" t="s">
        <v>3705</v>
      </c>
      <c r="E6524" t="s">
        <v>14231</v>
      </c>
      <c r="F6524">
        <v>2</v>
      </c>
      <c r="G6524">
        <v>2</v>
      </c>
      <c r="H6524">
        <f t="shared" si="305"/>
        <v>4</v>
      </c>
      <c r="P6524" s="10"/>
      <c r="Q6524" s="10"/>
    </row>
    <row r="6525" spans="1:17" x14ac:dyDescent="0.25">
      <c r="A6525">
        <f t="shared" si="306"/>
        <v>0</v>
      </c>
      <c r="B6525">
        <v>2008</v>
      </c>
      <c r="C6525" t="s">
        <v>14232</v>
      </c>
      <c r="D6525" t="s">
        <v>392</v>
      </c>
      <c r="E6525" t="s">
        <v>14233</v>
      </c>
      <c r="F6525">
        <v>2</v>
      </c>
      <c r="G6525">
        <v>4</v>
      </c>
      <c r="H6525">
        <f t="shared" si="305"/>
        <v>16</v>
      </c>
      <c r="P6525" s="10"/>
      <c r="Q6525" s="10"/>
    </row>
    <row r="6526" spans="1:17" x14ac:dyDescent="0.25">
      <c r="A6526">
        <f t="shared" si="306"/>
        <v>0</v>
      </c>
      <c r="B6526">
        <v>2008</v>
      </c>
      <c r="C6526" t="s">
        <v>14234</v>
      </c>
      <c r="D6526" t="s">
        <v>1598</v>
      </c>
      <c r="E6526" t="s">
        <v>14235</v>
      </c>
      <c r="F6526">
        <v>2</v>
      </c>
      <c r="G6526">
        <v>4</v>
      </c>
      <c r="H6526">
        <f t="shared" si="305"/>
        <v>16</v>
      </c>
      <c r="P6526" s="10"/>
      <c r="Q6526" s="10"/>
    </row>
    <row r="6527" spans="1:17" x14ac:dyDescent="0.25">
      <c r="A6527">
        <f t="shared" si="306"/>
        <v>0</v>
      </c>
      <c r="B6527">
        <v>2008</v>
      </c>
      <c r="C6527" t="s">
        <v>14236</v>
      </c>
      <c r="D6527" t="s">
        <v>2374</v>
      </c>
      <c r="E6527" t="s">
        <v>14237</v>
      </c>
      <c r="F6527">
        <v>2</v>
      </c>
      <c r="G6527">
        <v>4</v>
      </c>
      <c r="H6527">
        <f t="shared" si="305"/>
        <v>16</v>
      </c>
      <c r="P6527" s="10"/>
      <c r="Q6527" s="10"/>
    </row>
    <row r="6528" spans="1:17" x14ac:dyDescent="0.25">
      <c r="A6528">
        <f t="shared" si="306"/>
        <v>0</v>
      </c>
      <c r="B6528">
        <v>2008</v>
      </c>
      <c r="C6528" t="s">
        <v>14238</v>
      </c>
      <c r="D6528" t="s">
        <v>484</v>
      </c>
      <c r="E6528" t="s">
        <v>14239</v>
      </c>
      <c r="F6528">
        <v>2</v>
      </c>
      <c r="G6528">
        <v>3</v>
      </c>
      <c r="H6528">
        <f t="shared" si="305"/>
        <v>9</v>
      </c>
      <c r="P6528" s="10"/>
      <c r="Q6528" s="10"/>
    </row>
    <row r="6529" spans="1:17" x14ac:dyDescent="0.25">
      <c r="A6529">
        <f t="shared" si="306"/>
        <v>0</v>
      </c>
      <c r="B6529">
        <v>2008</v>
      </c>
      <c r="C6529" t="s">
        <v>14240</v>
      </c>
      <c r="D6529" t="s">
        <v>8209</v>
      </c>
      <c r="E6529" t="s">
        <v>14241</v>
      </c>
      <c r="F6529">
        <v>2</v>
      </c>
      <c r="G6529">
        <v>3</v>
      </c>
      <c r="H6529">
        <f t="shared" si="305"/>
        <v>9</v>
      </c>
      <c r="P6529" s="10"/>
      <c r="Q6529" s="10"/>
    </row>
    <row r="6530" spans="1:17" x14ac:dyDescent="0.25">
      <c r="A6530">
        <f t="shared" si="306"/>
        <v>0</v>
      </c>
      <c r="B6530">
        <v>2008</v>
      </c>
      <c r="C6530" t="s">
        <v>14242</v>
      </c>
      <c r="D6530" t="s">
        <v>339</v>
      </c>
      <c r="E6530" t="s">
        <v>14243</v>
      </c>
      <c r="F6530">
        <v>3</v>
      </c>
      <c r="G6530">
        <v>3</v>
      </c>
      <c r="H6530">
        <f t="shared" si="305"/>
        <v>9</v>
      </c>
      <c r="P6530" s="10"/>
      <c r="Q6530" s="10"/>
    </row>
    <row r="6531" spans="1:17" x14ac:dyDescent="0.25">
      <c r="A6531">
        <f t="shared" si="306"/>
        <v>0</v>
      </c>
      <c r="B6531">
        <v>2008</v>
      </c>
      <c r="C6531" t="s">
        <v>14244</v>
      </c>
      <c r="D6531" t="s">
        <v>10826</v>
      </c>
      <c r="E6531" t="s">
        <v>14245</v>
      </c>
      <c r="F6531">
        <v>2</v>
      </c>
      <c r="G6531">
        <v>4</v>
      </c>
      <c r="H6531">
        <f t="shared" si="305"/>
        <v>16</v>
      </c>
      <c r="P6531" s="10"/>
      <c r="Q6531" s="10"/>
    </row>
    <row r="6532" spans="1:17" x14ac:dyDescent="0.25">
      <c r="A6532">
        <f t="shared" si="306"/>
        <v>0</v>
      </c>
      <c r="B6532">
        <v>2008</v>
      </c>
      <c r="C6532" t="s">
        <v>14246</v>
      </c>
      <c r="D6532" t="s">
        <v>8751</v>
      </c>
      <c r="E6532" t="s">
        <v>14247</v>
      </c>
      <c r="F6532">
        <v>2</v>
      </c>
      <c r="G6532">
        <v>3</v>
      </c>
      <c r="H6532">
        <f t="shared" si="305"/>
        <v>9</v>
      </c>
      <c r="P6532" s="10"/>
      <c r="Q6532" s="10"/>
    </row>
    <row r="6533" spans="1:17" x14ac:dyDescent="0.25">
      <c r="A6533">
        <f t="shared" si="306"/>
        <v>0</v>
      </c>
      <c r="B6533">
        <v>2008</v>
      </c>
      <c r="C6533" t="s">
        <v>14248</v>
      </c>
      <c r="D6533" t="s">
        <v>452</v>
      </c>
      <c r="E6533" t="s">
        <v>14249</v>
      </c>
      <c r="F6533">
        <v>2</v>
      </c>
      <c r="G6533">
        <v>4</v>
      </c>
      <c r="H6533">
        <f t="shared" si="305"/>
        <v>16</v>
      </c>
      <c r="P6533" s="10"/>
      <c r="Q6533" s="10"/>
    </row>
    <row r="6534" spans="1:17" x14ac:dyDescent="0.25">
      <c r="A6534">
        <f t="shared" si="306"/>
        <v>0</v>
      </c>
      <c r="B6534">
        <v>2008</v>
      </c>
      <c r="C6534" t="s">
        <v>14250</v>
      </c>
      <c r="D6534" t="s">
        <v>717</v>
      </c>
      <c r="E6534" t="s">
        <v>14251</v>
      </c>
      <c r="F6534">
        <v>2</v>
      </c>
      <c r="G6534">
        <v>4</v>
      </c>
      <c r="H6534">
        <f t="shared" si="305"/>
        <v>16</v>
      </c>
      <c r="P6534" s="10"/>
      <c r="Q6534" s="10"/>
    </row>
    <row r="6535" spans="1:17" x14ac:dyDescent="0.25">
      <c r="A6535">
        <f t="shared" si="306"/>
        <v>0</v>
      </c>
      <c r="B6535">
        <v>2008</v>
      </c>
      <c r="C6535" t="s">
        <v>14252</v>
      </c>
      <c r="D6535" t="s">
        <v>12194</v>
      </c>
      <c r="E6535" t="s">
        <v>14253</v>
      </c>
      <c r="F6535">
        <v>2</v>
      </c>
      <c r="G6535">
        <v>4</v>
      </c>
      <c r="H6535">
        <f t="shared" si="305"/>
        <v>16</v>
      </c>
      <c r="P6535" s="10"/>
      <c r="Q6535" s="10"/>
    </row>
    <row r="6536" spans="1:17" x14ac:dyDescent="0.25">
      <c r="A6536">
        <f t="shared" si="306"/>
        <v>0</v>
      </c>
      <c r="B6536">
        <v>2008</v>
      </c>
      <c r="C6536" t="s">
        <v>14254</v>
      </c>
      <c r="D6536" t="s">
        <v>14255</v>
      </c>
      <c r="E6536" t="s">
        <v>14256</v>
      </c>
      <c r="F6536">
        <v>2</v>
      </c>
      <c r="G6536">
        <v>4</v>
      </c>
      <c r="H6536">
        <f t="shared" si="305"/>
        <v>16</v>
      </c>
      <c r="P6536" s="10"/>
      <c r="Q6536" s="10"/>
    </row>
    <row r="6537" spans="1:17" x14ac:dyDescent="0.25">
      <c r="A6537">
        <f t="shared" si="306"/>
        <v>0</v>
      </c>
      <c r="B6537">
        <v>2008</v>
      </c>
      <c r="C6537" t="s">
        <v>14257</v>
      </c>
      <c r="D6537" t="s">
        <v>5563</v>
      </c>
      <c r="E6537" t="s">
        <v>14258</v>
      </c>
      <c r="F6537">
        <v>4</v>
      </c>
      <c r="G6537">
        <v>3</v>
      </c>
      <c r="H6537">
        <f t="shared" si="305"/>
        <v>9</v>
      </c>
      <c r="P6537" s="10"/>
      <c r="Q6537" s="10"/>
    </row>
    <row r="6538" spans="1:17" x14ac:dyDescent="0.25">
      <c r="A6538">
        <f t="shared" si="306"/>
        <v>0</v>
      </c>
      <c r="B6538">
        <v>2008</v>
      </c>
      <c r="C6538" t="s">
        <v>14259</v>
      </c>
      <c r="D6538" t="s">
        <v>2110</v>
      </c>
      <c r="E6538" t="s">
        <v>14260</v>
      </c>
      <c r="F6538">
        <v>3</v>
      </c>
      <c r="G6538">
        <v>3</v>
      </c>
      <c r="H6538">
        <f t="shared" si="305"/>
        <v>9</v>
      </c>
      <c r="P6538" s="10"/>
      <c r="Q6538" s="10"/>
    </row>
    <row r="6539" spans="1:17" x14ac:dyDescent="0.25">
      <c r="A6539">
        <f t="shared" si="306"/>
        <v>0</v>
      </c>
      <c r="B6539">
        <v>2008</v>
      </c>
      <c r="C6539" t="s">
        <v>14261</v>
      </c>
      <c r="D6539" t="s">
        <v>14262</v>
      </c>
      <c r="E6539" t="s">
        <v>14263</v>
      </c>
      <c r="F6539">
        <v>4</v>
      </c>
      <c r="G6539">
        <v>4</v>
      </c>
      <c r="H6539">
        <f t="shared" si="305"/>
        <v>16</v>
      </c>
      <c r="P6539" s="10"/>
      <c r="Q6539" s="10"/>
    </row>
    <row r="6540" spans="1:17" x14ac:dyDescent="0.25">
      <c r="A6540">
        <f t="shared" si="306"/>
        <v>0</v>
      </c>
      <c r="B6540">
        <v>2008</v>
      </c>
      <c r="C6540" t="s">
        <v>14264</v>
      </c>
      <c r="D6540" t="s">
        <v>14265</v>
      </c>
      <c r="E6540" t="s">
        <v>14266</v>
      </c>
      <c r="F6540">
        <v>3</v>
      </c>
      <c r="G6540">
        <v>3</v>
      </c>
      <c r="H6540">
        <f t="shared" si="305"/>
        <v>9</v>
      </c>
      <c r="P6540" s="10"/>
      <c r="Q6540" s="10"/>
    </row>
    <row r="6541" spans="1:17" x14ac:dyDescent="0.25">
      <c r="A6541">
        <f t="shared" si="306"/>
        <v>0</v>
      </c>
      <c r="B6541">
        <v>2008</v>
      </c>
      <c r="C6541" t="s">
        <v>14267</v>
      </c>
      <c r="D6541" t="s">
        <v>14268</v>
      </c>
      <c r="E6541" t="s">
        <v>14269</v>
      </c>
      <c r="F6541">
        <v>3</v>
      </c>
      <c r="G6541">
        <v>4</v>
      </c>
      <c r="H6541">
        <f t="shared" si="305"/>
        <v>16</v>
      </c>
      <c r="P6541" s="10"/>
      <c r="Q6541" s="10"/>
    </row>
    <row r="6542" spans="1:17" x14ac:dyDescent="0.25">
      <c r="A6542">
        <f t="shared" si="306"/>
        <v>0</v>
      </c>
      <c r="B6542">
        <v>2008</v>
      </c>
      <c r="C6542" t="s">
        <v>14270</v>
      </c>
      <c r="D6542" t="s">
        <v>330</v>
      </c>
      <c r="E6542" t="s">
        <v>14271</v>
      </c>
      <c r="F6542">
        <v>2</v>
      </c>
      <c r="G6542">
        <v>2</v>
      </c>
      <c r="H6542">
        <f t="shared" si="305"/>
        <v>4</v>
      </c>
      <c r="P6542" s="10"/>
      <c r="Q6542" s="10"/>
    </row>
    <row r="6543" spans="1:17" x14ac:dyDescent="0.25">
      <c r="A6543">
        <f t="shared" si="306"/>
        <v>0</v>
      </c>
      <c r="B6543">
        <v>2008</v>
      </c>
      <c r="C6543" t="s">
        <v>14272</v>
      </c>
      <c r="D6543" t="s">
        <v>660</v>
      </c>
      <c r="E6543" t="s">
        <v>14273</v>
      </c>
      <c r="F6543">
        <v>2</v>
      </c>
      <c r="G6543">
        <v>4</v>
      </c>
      <c r="H6543">
        <f t="shared" si="305"/>
        <v>16</v>
      </c>
      <c r="P6543" s="10"/>
      <c r="Q6543" s="10"/>
    </row>
    <row r="6544" spans="1:17" x14ac:dyDescent="0.25">
      <c r="A6544">
        <f t="shared" si="306"/>
        <v>0</v>
      </c>
      <c r="B6544">
        <v>2008</v>
      </c>
      <c r="C6544" t="s">
        <v>14274</v>
      </c>
      <c r="D6544" t="s">
        <v>13358</v>
      </c>
      <c r="E6544" t="s">
        <v>14275</v>
      </c>
      <c r="F6544">
        <v>2</v>
      </c>
      <c r="G6544">
        <v>4</v>
      </c>
      <c r="H6544">
        <f t="shared" si="305"/>
        <v>16</v>
      </c>
      <c r="P6544" s="10"/>
      <c r="Q6544" s="10"/>
    </row>
    <row r="6545" spans="1:17" x14ac:dyDescent="0.25">
      <c r="A6545">
        <f t="shared" si="306"/>
        <v>0</v>
      </c>
      <c r="B6545">
        <v>2008</v>
      </c>
      <c r="C6545" t="s">
        <v>14276</v>
      </c>
      <c r="D6545" t="s">
        <v>1993</v>
      </c>
      <c r="E6545" t="s">
        <v>14277</v>
      </c>
      <c r="F6545">
        <v>2</v>
      </c>
      <c r="G6545">
        <v>4</v>
      </c>
      <c r="H6545">
        <f t="shared" si="305"/>
        <v>16</v>
      </c>
      <c r="P6545" s="10"/>
      <c r="Q6545" s="10"/>
    </row>
    <row r="6546" spans="1:17" x14ac:dyDescent="0.25">
      <c r="A6546">
        <f t="shared" si="306"/>
        <v>0</v>
      </c>
      <c r="B6546">
        <v>2008</v>
      </c>
      <c r="C6546" t="s">
        <v>14278</v>
      </c>
      <c r="D6546" t="s">
        <v>403</v>
      </c>
      <c r="E6546" t="s">
        <v>14279</v>
      </c>
      <c r="F6546">
        <v>2</v>
      </c>
      <c r="G6546">
        <v>3</v>
      </c>
      <c r="H6546">
        <f t="shared" si="305"/>
        <v>9</v>
      </c>
      <c r="P6546" s="10"/>
      <c r="Q6546" s="10"/>
    </row>
    <row r="6547" spans="1:17" x14ac:dyDescent="0.25">
      <c r="A6547">
        <f t="shared" si="306"/>
        <v>0</v>
      </c>
      <c r="B6547">
        <v>2008</v>
      </c>
      <c r="C6547" t="s">
        <v>14280</v>
      </c>
      <c r="D6547" t="s">
        <v>2066</v>
      </c>
      <c r="E6547" t="s">
        <v>14281</v>
      </c>
      <c r="F6547">
        <v>2</v>
      </c>
      <c r="G6547">
        <v>4</v>
      </c>
      <c r="H6547">
        <f t="shared" si="305"/>
        <v>16</v>
      </c>
      <c r="P6547" s="10"/>
      <c r="Q6547" s="10"/>
    </row>
    <row r="6548" spans="1:17" x14ac:dyDescent="0.25">
      <c r="A6548">
        <f t="shared" si="306"/>
        <v>0</v>
      </c>
      <c r="B6548">
        <v>2008</v>
      </c>
      <c r="C6548" t="s">
        <v>14282</v>
      </c>
      <c r="D6548" t="s">
        <v>2374</v>
      </c>
      <c r="E6548" t="s">
        <v>14283</v>
      </c>
      <c r="F6548">
        <v>2</v>
      </c>
      <c r="G6548">
        <v>4</v>
      </c>
      <c r="H6548">
        <f t="shared" si="305"/>
        <v>16</v>
      </c>
      <c r="P6548" s="10"/>
      <c r="Q6548" s="10"/>
    </row>
    <row r="6549" spans="1:17" x14ac:dyDescent="0.25">
      <c r="A6549">
        <f t="shared" si="306"/>
        <v>0</v>
      </c>
      <c r="B6549">
        <v>2008</v>
      </c>
      <c r="C6549" t="s">
        <v>14284</v>
      </c>
      <c r="D6549" t="s">
        <v>14285</v>
      </c>
      <c r="E6549" t="s">
        <v>14286</v>
      </c>
      <c r="F6549">
        <v>2</v>
      </c>
      <c r="G6549">
        <v>3</v>
      </c>
      <c r="H6549">
        <f t="shared" si="305"/>
        <v>9</v>
      </c>
      <c r="P6549" s="10"/>
      <c r="Q6549" s="10"/>
    </row>
    <row r="6550" spans="1:17" x14ac:dyDescent="0.25">
      <c r="A6550">
        <f t="shared" si="306"/>
        <v>0</v>
      </c>
      <c r="B6550">
        <v>2008</v>
      </c>
      <c r="C6550" t="s">
        <v>14287</v>
      </c>
      <c r="D6550" t="s">
        <v>12797</v>
      </c>
      <c r="E6550" t="s">
        <v>14288</v>
      </c>
      <c r="F6550">
        <v>2</v>
      </c>
      <c r="G6550">
        <v>4</v>
      </c>
      <c r="H6550">
        <f t="shared" si="305"/>
        <v>16</v>
      </c>
      <c r="P6550" s="10"/>
      <c r="Q6550" s="10"/>
    </row>
    <row r="6551" spans="1:17" x14ac:dyDescent="0.25">
      <c r="A6551">
        <f t="shared" si="306"/>
        <v>0</v>
      </c>
      <c r="B6551">
        <v>2008</v>
      </c>
      <c r="C6551" t="s">
        <v>14289</v>
      </c>
      <c r="D6551" t="s">
        <v>14290</v>
      </c>
      <c r="E6551" t="s">
        <v>14291</v>
      </c>
      <c r="F6551">
        <v>2</v>
      </c>
      <c r="G6551">
        <v>2</v>
      </c>
      <c r="H6551">
        <f t="shared" si="305"/>
        <v>4</v>
      </c>
      <c r="P6551" s="10"/>
      <c r="Q6551" s="10"/>
    </row>
    <row r="6552" spans="1:17" x14ac:dyDescent="0.25">
      <c r="A6552">
        <f t="shared" si="306"/>
        <v>0</v>
      </c>
      <c r="B6552">
        <v>2008</v>
      </c>
      <c r="C6552" t="s">
        <v>14292</v>
      </c>
      <c r="D6552" t="s">
        <v>14293</v>
      </c>
      <c r="E6552" t="s">
        <v>14294</v>
      </c>
      <c r="F6552">
        <v>2</v>
      </c>
      <c r="G6552">
        <v>4</v>
      </c>
      <c r="H6552">
        <f t="shared" si="305"/>
        <v>16</v>
      </c>
      <c r="P6552" s="10"/>
      <c r="Q6552" s="10"/>
    </row>
    <row r="6553" spans="1:17" x14ac:dyDescent="0.25">
      <c r="A6553">
        <f t="shared" si="306"/>
        <v>0</v>
      </c>
      <c r="B6553">
        <v>2008</v>
      </c>
      <c r="C6553" t="s">
        <v>14295</v>
      </c>
      <c r="D6553" t="s">
        <v>14296</v>
      </c>
      <c r="E6553" t="s">
        <v>14297</v>
      </c>
      <c r="F6553">
        <v>2</v>
      </c>
      <c r="G6553">
        <v>3</v>
      </c>
      <c r="H6553">
        <f t="shared" si="305"/>
        <v>9</v>
      </c>
      <c r="P6553" s="10"/>
      <c r="Q6553" s="10"/>
    </row>
    <row r="6554" spans="1:17" x14ac:dyDescent="0.25">
      <c r="A6554">
        <f t="shared" si="306"/>
        <v>0</v>
      </c>
      <c r="B6554">
        <v>2008</v>
      </c>
      <c r="C6554" t="s">
        <v>14298</v>
      </c>
      <c r="D6554" t="s">
        <v>795</v>
      </c>
      <c r="E6554" t="s">
        <v>14299</v>
      </c>
      <c r="F6554">
        <v>2</v>
      </c>
      <c r="G6554">
        <v>2</v>
      </c>
      <c r="H6554">
        <f t="shared" si="305"/>
        <v>4</v>
      </c>
      <c r="P6554" s="10"/>
      <c r="Q6554" s="10"/>
    </row>
    <row r="6555" spans="1:17" x14ac:dyDescent="0.25">
      <c r="A6555">
        <f t="shared" si="306"/>
        <v>0</v>
      </c>
      <c r="B6555">
        <v>2008</v>
      </c>
      <c r="C6555" t="s">
        <v>14300</v>
      </c>
      <c r="D6555" t="s">
        <v>3926</v>
      </c>
      <c r="E6555" t="s">
        <v>14301</v>
      </c>
      <c r="F6555">
        <v>2</v>
      </c>
      <c r="G6555">
        <v>4</v>
      </c>
      <c r="H6555">
        <f t="shared" si="305"/>
        <v>16</v>
      </c>
      <c r="P6555" s="10"/>
      <c r="Q6555" s="10"/>
    </row>
    <row r="6556" spans="1:17" x14ac:dyDescent="0.25">
      <c r="A6556">
        <f t="shared" si="306"/>
        <v>0</v>
      </c>
      <c r="B6556">
        <v>2008</v>
      </c>
      <c r="C6556" t="s">
        <v>14302</v>
      </c>
      <c r="D6556" t="s">
        <v>14303</v>
      </c>
      <c r="E6556" t="s">
        <v>14304</v>
      </c>
      <c r="F6556">
        <v>5</v>
      </c>
      <c r="G6556">
        <v>4</v>
      </c>
      <c r="H6556">
        <f t="shared" si="305"/>
        <v>16</v>
      </c>
      <c r="P6556" s="10"/>
      <c r="Q6556" s="10"/>
    </row>
    <row r="6557" spans="1:17" x14ac:dyDescent="0.25">
      <c r="A6557">
        <f t="shared" si="306"/>
        <v>0</v>
      </c>
      <c r="B6557">
        <v>2008</v>
      </c>
      <c r="C6557" t="s">
        <v>14305</v>
      </c>
      <c r="D6557" t="s">
        <v>2915</v>
      </c>
      <c r="E6557" t="s">
        <v>14306</v>
      </c>
      <c r="F6557">
        <v>2</v>
      </c>
      <c r="G6557">
        <v>2</v>
      </c>
      <c r="H6557">
        <f t="shared" si="305"/>
        <v>4</v>
      </c>
      <c r="P6557" s="10"/>
      <c r="Q6557" s="10"/>
    </row>
    <row r="6558" spans="1:17" x14ac:dyDescent="0.25">
      <c r="A6558">
        <f t="shared" si="306"/>
        <v>0</v>
      </c>
      <c r="B6558">
        <v>2008</v>
      </c>
      <c r="C6558" t="s">
        <v>14307</v>
      </c>
      <c r="D6558" t="s">
        <v>1085</v>
      </c>
      <c r="E6558" t="s">
        <v>14308</v>
      </c>
      <c r="F6558">
        <v>2</v>
      </c>
      <c r="G6558">
        <v>4</v>
      </c>
      <c r="H6558">
        <f t="shared" si="305"/>
        <v>16</v>
      </c>
      <c r="P6558" s="10"/>
      <c r="Q6558" s="10"/>
    </row>
    <row r="6559" spans="1:17" x14ac:dyDescent="0.25">
      <c r="A6559">
        <f t="shared" si="306"/>
        <v>0</v>
      </c>
      <c r="B6559">
        <v>2008</v>
      </c>
      <c r="C6559" t="s">
        <v>14309</v>
      </c>
      <c r="D6559" t="s">
        <v>376</v>
      </c>
      <c r="E6559" t="s">
        <v>14310</v>
      </c>
      <c r="F6559">
        <v>5</v>
      </c>
      <c r="G6559">
        <v>4</v>
      </c>
      <c r="H6559">
        <f t="shared" si="305"/>
        <v>16</v>
      </c>
      <c r="P6559" s="10"/>
      <c r="Q6559" s="10"/>
    </row>
    <row r="6560" spans="1:17" x14ac:dyDescent="0.25">
      <c r="A6560">
        <f t="shared" si="306"/>
        <v>0</v>
      </c>
      <c r="B6560">
        <v>2008</v>
      </c>
      <c r="C6560" t="s">
        <v>14311</v>
      </c>
      <c r="D6560" t="s">
        <v>14159</v>
      </c>
      <c r="E6560" t="s">
        <v>14312</v>
      </c>
      <c r="F6560">
        <v>2</v>
      </c>
      <c r="G6560">
        <v>4</v>
      </c>
      <c r="H6560">
        <f t="shared" si="305"/>
        <v>16</v>
      </c>
      <c r="P6560" s="10"/>
      <c r="Q6560" s="10"/>
    </row>
    <row r="6561" spans="1:17" x14ac:dyDescent="0.25">
      <c r="A6561">
        <f t="shared" si="306"/>
        <v>0</v>
      </c>
      <c r="B6561">
        <v>2008</v>
      </c>
      <c r="C6561" t="s">
        <v>14313</v>
      </c>
      <c r="D6561" t="s">
        <v>2374</v>
      </c>
      <c r="E6561" t="s">
        <v>14314</v>
      </c>
      <c r="F6561">
        <v>2</v>
      </c>
      <c r="G6561">
        <v>4</v>
      </c>
      <c r="H6561">
        <f t="shared" si="305"/>
        <v>16</v>
      </c>
      <c r="P6561" s="10"/>
      <c r="Q6561" s="10"/>
    </row>
    <row r="6562" spans="1:17" x14ac:dyDescent="0.25">
      <c r="A6562">
        <f t="shared" si="306"/>
        <v>0</v>
      </c>
      <c r="B6562">
        <v>2008</v>
      </c>
      <c r="C6562" t="s">
        <v>14315</v>
      </c>
      <c r="D6562" t="s">
        <v>327</v>
      </c>
      <c r="E6562" t="s">
        <v>14316</v>
      </c>
      <c r="F6562">
        <v>2</v>
      </c>
      <c r="G6562">
        <v>4</v>
      </c>
      <c r="H6562">
        <f t="shared" si="305"/>
        <v>16</v>
      </c>
      <c r="P6562" s="10"/>
      <c r="Q6562" s="10"/>
    </row>
    <row r="6563" spans="1:17" x14ac:dyDescent="0.25">
      <c r="A6563">
        <f t="shared" si="306"/>
        <v>0</v>
      </c>
      <c r="B6563">
        <v>2008</v>
      </c>
      <c r="C6563" t="s">
        <v>14317</v>
      </c>
      <c r="D6563" t="s">
        <v>8214</v>
      </c>
      <c r="E6563" t="s">
        <v>14318</v>
      </c>
      <c r="F6563">
        <v>2</v>
      </c>
      <c r="G6563">
        <v>2</v>
      </c>
      <c r="H6563">
        <f t="shared" si="305"/>
        <v>4</v>
      </c>
      <c r="P6563" s="10"/>
      <c r="Q6563" s="10"/>
    </row>
    <row r="6564" spans="1:17" x14ac:dyDescent="0.25">
      <c r="A6564">
        <f t="shared" si="306"/>
        <v>0</v>
      </c>
      <c r="B6564">
        <v>2008</v>
      </c>
      <c r="C6564" t="s">
        <v>14319</v>
      </c>
      <c r="D6564" t="s">
        <v>324</v>
      </c>
      <c r="E6564" t="s">
        <v>14320</v>
      </c>
      <c r="F6564">
        <v>2</v>
      </c>
      <c r="G6564">
        <v>4</v>
      </c>
      <c r="H6564">
        <f t="shared" si="305"/>
        <v>16</v>
      </c>
      <c r="P6564" s="10"/>
      <c r="Q6564" s="10"/>
    </row>
    <row r="6565" spans="1:17" x14ac:dyDescent="0.25">
      <c r="A6565">
        <f t="shared" si="306"/>
        <v>0</v>
      </c>
      <c r="B6565">
        <v>2008</v>
      </c>
      <c r="C6565" t="s">
        <v>14321</v>
      </c>
      <c r="D6565" t="s">
        <v>14285</v>
      </c>
      <c r="E6565" t="s">
        <v>14322</v>
      </c>
      <c r="F6565">
        <v>2</v>
      </c>
      <c r="G6565">
        <v>4</v>
      </c>
      <c r="H6565">
        <f t="shared" si="305"/>
        <v>16</v>
      </c>
      <c r="P6565" s="10"/>
      <c r="Q6565" s="10"/>
    </row>
    <row r="6566" spans="1:17" x14ac:dyDescent="0.25">
      <c r="A6566">
        <f t="shared" si="306"/>
        <v>0</v>
      </c>
      <c r="B6566">
        <v>2008</v>
      </c>
      <c r="C6566" t="s">
        <v>14323</v>
      </c>
      <c r="D6566" t="s">
        <v>1085</v>
      </c>
      <c r="E6566" t="s">
        <v>7057</v>
      </c>
      <c r="F6566">
        <v>2</v>
      </c>
      <c r="G6566">
        <v>4</v>
      </c>
      <c r="H6566">
        <f t="shared" si="305"/>
        <v>16</v>
      </c>
      <c r="P6566" s="10"/>
      <c r="Q6566" s="10"/>
    </row>
    <row r="6567" spans="1:17" x14ac:dyDescent="0.25">
      <c r="A6567">
        <f t="shared" si="306"/>
        <v>0</v>
      </c>
      <c r="B6567">
        <v>2008</v>
      </c>
      <c r="C6567" t="s">
        <v>14324</v>
      </c>
      <c r="D6567" t="s">
        <v>4867</v>
      </c>
      <c r="E6567" t="s">
        <v>14325</v>
      </c>
      <c r="F6567">
        <v>2</v>
      </c>
      <c r="G6567">
        <v>4</v>
      </c>
      <c r="H6567">
        <f t="shared" si="305"/>
        <v>16</v>
      </c>
      <c r="P6567" s="10"/>
      <c r="Q6567" s="10"/>
    </row>
    <row r="6568" spans="1:17" x14ac:dyDescent="0.25">
      <c r="A6568">
        <f t="shared" si="306"/>
        <v>0</v>
      </c>
      <c r="B6568">
        <v>2008</v>
      </c>
      <c r="C6568" t="s">
        <v>14326</v>
      </c>
      <c r="D6568" t="s">
        <v>511</v>
      </c>
      <c r="E6568" t="s">
        <v>14327</v>
      </c>
      <c r="F6568">
        <v>2</v>
      </c>
      <c r="G6568">
        <v>4</v>
      </c>
      <c r="H6568">
        <f t="shared" si="305"/>
        <v>16</v>
      </c>
      <c r="P6568" s="10"/>
      <c r="Q6568" s="10"/>
    </row>
    <row r="6569" spans="1:17" x14ac:dyDescent="0.25">
      <c r="A6569">
        <f t="shared" si="306"/>
        <v>0</v>
      </c>
      <c r="B6569">
        <v>2008</v>
      </c>
      <c r="C6569" t="s">
        <v>14328</v>
      </c>
      <c r="D6569" t="s">
        <v>736</v>
      </c>
      <c r="E6569" t="s">
        <v>14329</v>
      </c>
      <c r="F6569">
        <v>2</v>
      </c>
      <c r="G6569">
        <v>3</v>
      </c>
      <c r="H6569">
        <f t="shared" si="305"/>
        <v>9</v>
      </c>
      <c r="P6569" s="10"/>
      <c r="Q6569" s="10"/>
    </row>
    <row r="6570" spans="1:17" x14ac:dyDescent="0.25">
      <c r="A6570">
        <f t="shared" si="306"/>
        <v>0</v>
      </c>
      <c r="B6570">
        <v>2008</v>
      </c>
      <c r="C6570" t="s">
        <v>14330</v>
      </c>
      <c r="D6570" t="s">
        <v>2459</v>
      </c>
      <c r="E6570" t="s">
        <v>14331</v>
      </c>
      <c r="F6570">
        <v>2</v>
      </c>
      <c r="G6570">
        <v>4</v>
      </c>
      <c r="H6570">
        <f t="shared" si="305"/>
        <v>16</v>
      </c>
      <c r="P6570" s="10"/>
      <c r="Q6570" s="10"/>
    </row>
    <row r="6571" spans="1:17" x14ac:dyDescent="0.25">
      <c r="A6571">
        <f t="shared" si="306"/>
        <v>0</v>
      </c>
      <c r="B6571">
        <v>2008</v>
      </c>
      <c r="C6571" t="s">
        <v>14332</v>
      </c>
      <c r="D6571" t="s">
        <v>12639</v>
      </c>
      <c r="E6571" t="s">
        <v>14333</v>
      </c>
      <c r="F6571">
        <v>4</v>
      </c>
      <c r="G6571">
        <v>4</v>
      </c>
      <c r="H6571">
        <f t="shared" si="305"/>
        <v>16</v>
      </c>
      <c r="P6571" s="10"/>
      <c r="Q6571" s="10"/>
    </row>
    <row r="6572" spans="1:17" x14ac:dyDescent="0.25">
      <c r="A6572">
        <f t="shared" si="306"/>
        <v>0</v>
      </c>
      <c r="B6572">
        <v>2008</v>
      </c>
      <c r="C6572" t="s">
        <v>14334</v>
      </c>
      <c r="D6572" t="s">
        <v>2374</v>
      </c>
      <c r="E6572" t="s">
        <v>14335</v>
      </c>
      <c r="F6572">
        <v>2</v>
      </c>
      <c r="G6572">
        <v>4</v>
      </c>
      <c r="H6572">
        <f t="shared" si="305"/>
        <v>16</v>
      </c>
      <c r="P6572" s="10"/>
      <c r="Q6572" s="10"/>
    </row>
    <row r="6573" spans="1:17" x14ac:dyDescent="0.25">
      <c r="A6573">
        <f t="shared" si="306"/>
        <v>0</v>
      </c>
      <c r="B6573">
        <v>2008</v>
      </c>
      <c r="C6573" t="s">
        <v>14336</v>
      </c>
      <c r="D6573" t="s">
        <v>11882</v>
      </c>
      <c r="E6573" t="s">
        <v>1156</v>
      </c>
      <c r="F6573">
        <v>2</v>
      </c>
      <c r="G6573">
        <v>4</v>
      </c>
      <c r="H6573">
        <f t="shared" si="305"/>
        <v>16</v>
      </c>
      <c r="P6573" s="10"/>
      <c r="Q6573" s="10"/>
    </row>
    <row r="6574" spans="1:17" x14ac:dyDescent="0.25">
      <c r="A6574">
        <f t="shared" si="306"/>
        <v>0</v>
      </c>
      <c r="B6574">
        <v>2008</v>
      </c>
      <c r="C6574" t="s">
        <v>14337</v>
      </c>
      <c r="D6574" t="s">
        <v>14216</v>
      </c>
      <c r="E6574" t="s">
        <v>14338</v>
      </c>
      <c r="F6574">
        <v>4</v>
      </c>
      <c r="G6574">
        <v>2</v>
      </c>
      <c r="H6574">
        <f t="shared" si="305"/>
        <v>4</v>
      </c>
      <c r="P6574" s="10"/>
      <c r="Q6574" s="10"/>
    </row>
    <row r="6575" spans="1:17" x14ac:dyDescent="0.25">
      <c r="A6575">
        <f t="shared" si="306"/>
        <v>0</v>
      </c>
      <c r="B6575">
        <v>2008</v>
      </c>
      <c r="C6575" t="s">
        <v>14339</v>
      </c>
      <c r="D6575" t="s">
        <v>353</v>
      </c>
      <c r="E6575" t="s">
        <v>14340</v>
      </c>
      <c r="F6575">
        <v>2</v>
      </c>
      <c r="G6575">
        <v>3</v>
      </c>
      <c r="H6575">
        <f t="shared" si="305"/>
        <v>9</v>
      </c>
      <c r="P6575" s="10"/>
      <c r="Q6575" s="10"/>
    </row>
    <row r="6576" spans="1:17" x14ac:dyDescent="0.25">
      <c r="A6576">
        <f t="shared" si="306"/>
        <v>0</v>
      </c>
      <c r="B6576">
        <v>2008</v>
      </c>
      <c r="C6576" t="s">
        <v>14341</v>
      </c>
      <c r="D6576" t="s">
        <v>2041</v>
      </c>
      <c r="E6576" t="s">
        <v>14342</v>
      </c>
      <c r="F6576">
        <v>3</v>
      </c>
      <c r="G6576">
        <v>3</v>
      </c>
      <c r="H6576">
        <f t="shared" si="305"/>
        <v>9</v>
      </c>
      <c r="P6576" s="10"/>
      <c r="Q6576" s="10"/>
    </row>
    <row r="6577" spans="1:17" x14ac:dyDescent="0.25">
      <c r="A6577">
        <f t="shared" si="306"/>
        <v>0</v>
      </c>
      <c r="B6577">
        <v>2008</v>
      </c>
      <c r="C6577" t="s">
        <v>14343</v>
      </c>
      <c r="D6577" t="s">
        <v>654</v>
      </c>
      <c r="E6577" t="s">
        <v>14344</v>
      </c>
      <c r="F6577">
        <v>3</v>
      </c>
      <c r="G6577">
        <v>1</v>
      </c>
      <c r="H6577">
        <f t="shared" si="305"/>
        <v>1</v>
      </c>
      <c r="P6577" s="10"/>
      <c r="Q6577" s="10"/>
    </row>
    <row r="6578" spans="1:17" x14ac:dyDescent="0.25">
      <c r="A6578">
        <f t="shared" si="306"/>
        <v>0</v>
      </c>
      <c r="B6578">
        <v>2008</v>
      </c>
      <c r="C6578" t="s">
        <v>14345</v>
      </c>
      <c r="D6578" t="s">
        <v>364</v>
      </c>
      <c r="E6578" t="s">
        <v>14346</v>
      </c>
      <c r="F6578">
        <v>4</v>
      </c>
      <c r="G6578">
        <v>4</v>
      </c>
      <c r="H6578">
        <f t="shared" si="305"/>
        <v>16</v>
      </c>
      <c r="P6578" s="10"/>
      <c r="Q6578" s="10"/>
    </row>
    <row r="6579" spans="1:17" x14ac:dyDescent="0.25">
      <c r="A6579">
        <f t="shared" si="306"/>
        <v>0</v>
      </c>
      <c r="B6579">
        <v>2008</v>
      </c>
      <c r="C6579" t="s">
        <v>14347</v>
      </c>
      <c r="D6579" t="s">
        <v>5805</v>
      </c>
      <c r="E6579" t="s">
        <v>14348</v>
      </c>
      <c r="F6579">
        <v>2</v>
      </c>
      <c r="G6579">
        <v>4</v>
      </c>
      <c r="H6579">
        <f t="shared" si="305"/>
        <v>16</v>
      </c>
      <c r="P6579" s="10"/>
      <c r="Q6579" s="10"/>
    </row>
    <row r="6580" spans="1:17" x14ac:dyDescent="0.25">
      <c r="A6580">
        <f t="shared" si="306"/>
        <v>0</v>
      </c>
      <c r="B6580">
        <v>2008</v>
      </c>
      <c r="C6580" t="s">
        <v>14349</v>
      </c>
      <c r="D6580" t="s">
        <v>952</v>
      </c>
      <c r="E6580" t="s">
        <v>14350</v>
      </c>
      <c r="F6580">
        <v>2</v>
      </c>
      <c r="G6580">
        <v>4</v>
      </c>
      <c r="H6580">
        <f t="shared" ref="H6580:H6643" si="307">G6580^2</f>
        <v>16</v>
      </c>
      <c r="P6580" s="10"/>
      <c r="Q6580" s="10"/>
    </row>
    <row r="6581" spans="1:17" x14ac:dyDescent="0.25">
      <c r="A6581">
        <f t="shared" ref="A6581:A6644" si="308">IF(C6581=C6580,1,0)</f>
        <v>0</v>
      </c>
      <c r="B6581">
        <v>2008</v>
      </c>
      <c r="C6581" t="s">
        <v>14351</v>
      </c>
      <c r="D6581" t="s">
        <v>4371</v>
      </c>
      <c r="E6581" t="s">
        <v>14352</v>
      </c>
      <c r="F6581">
        <v>2</v>
      </c>
      <c r="G6581">
        <v>4</v>
      </c>
      <c r="H6581">
        <f t="shared" si="307"/>
        <v>16</v>
      </c>
      <c r="P6581" s="10"/>
      <c r="Q6581" s="10"/>
    </row>
    <row r="6582" spans="1:17" x14ac:dyDescent="0.25">
      <c r="A6582">
        <f t="shared" si="308"/>
        <v>0</v>
      </c>
      <c r="B6582">
        <v>2008</v>
      </c>
      <c r="C6582" t="s">
        <v>14353</v>
      </c>
      <c r="D6582" t="s">
        <v>5749</v>
      </c>
      <c r="E6582" t="s">
        <v>14354</v>
      </c>
      <c r="F6582">
        <v>2</v>
      </c>
      <c r="G6582">
        <v>4</v>
      </c>
      <c r="H6582">
        <f t="shared" si="307"/>
        <v>16</v>
      </c>
      <c r="P6582" s="10"/>
      <c r="Q6582" s="10"/>
    </row>
    <row r="6583" spans="1:17" x14ac:dyDescent="0.25">
      <c r="A6583">
        <f t="shared" si="308"/>
        <v>0</v>
      </c>
      <c r="B6583">
        <v>2008</v>
      </c>
      <c r="C6583" t="s">
        <v>14355</v>
      </c>
      <c r="D6583" t="s">
        <v>2374</v>
      </c>
      <c r="E6583" t="s">
        <v>14356</v>
      </c>
      <c r="F6583">
        <v>2</v>
      </c>
      <c r="G6583">
        <v>4</v>
      </c>
      <c r="H6583">
        <f t="shared" si="307"/>
        <v>16</v>
      </c>
      <c r="P6583" s="10"/>
      <c r="Q6583" s="10"/>
    </row>
    <row r="6584" spans="1:17" x14ac:dyDescent="0.25">
      <c r="A6584">
        <f t="shared" si="308"/>
        <v>0</v>
      </c>
      <c r="B6584">
        <v>2008</v>
      </c>
      <c r="C6584" t="s">
        <v>14357</v>
      </c>
      <c r="D6584" t="s">
        <v>13358</v>
      </c>
      <c r="E6584" t="s">
        <v>14358</v>
      </c>
      <c r="F6584">
        <v>2</v>
      </c>
      <c r="G6584">
        <v>4</v>
      </c>
      <c r="H6584">
        <f t="shared" si="307"/>
        <v>16</v>
      </c>
      <c r="P6584" s="10"/>
      <c r="Q6584" s="10"/>
    </row>
    <row r="6585" spans="1:17" x14ac:dyDescent="0.25">
      <c r="A6585">
        <f t="shared" si="308"/>
        <v>0</v>
      </c>
      <c r="B6585">
        <v>2008</v>
      </c>
      <c r="C6585" t="s">
        <v>14359</v>
      </c>
      <c r="D6585" t="s">
        <v>420</v>
      </c>
      <c r="E6585" t="s">
        <v>14360</v>
      </c>
      <c r="F6585">
        <v>2</v>
      </c>
      <c r="G6585">
        <v>4</v>
      </c>
      <c r="H6585">
        <f t="shared" si="307"/>
        <v>16</v>
      </c>
      <c r="P6585" s="10"/>
      <c r="Q6585" s="10"/>
    </row>
    <row r="6586" spans="1:17" x14ac:dyDescent="0.25">
      <c r="A6586">
        <f t="shared" si="308"/>
        <v>0</v>
      </c>
      <c r="B6586">
        <v>2008</v>
      </c>
      <c r="C6586" t="s">
        <v>14361</v>
      </c>
      <c r="D6586" t="s">
        <v>1208</v>
      </c>
      <c r="E6586" t="s">
        <v>14362</v>
      </c>
      <c r="F6586">
        <v>2</v>
      </c>
      <c r="G6586">
        <v>3</v>
      </c>
      <c r="H6586">
        <f t="shared" si="307"/>
        <v>9</v>
      </c>
      <c r="P6586" s="10"/>
      <c r="Q6586" s="10"/>
    </row>
    <row r="6587" spans="1:17" x14ac:dyDescent="0.25">
      <c r="A6587">
        <f t="shared" si="308"/>
        <v>0</v>
      </c>
      <c r="B6587">
        <v>2008</v>
      </c>
      <c r="C6587" t="s">
        <v>14363</v>
      </c>
      <c r="D6587" t="s">
        <v>815</v>
      </c>
      <c r="E6587" t="s">
        <v>14364</v>
      </c>
      <c r="F6587">
        <v>2</v>
      </c>
      <c r="G6587">
        <v>4</v>
      </c>
      <c r="H6587">
        <f t="shared" si="307"/>
        <v>16</v>
      </c>
      <c r="P6587" s="10"/>
      <c r="Q6587" s="10"/>
    </row>
    <row r="6588" spans="1:17" x14ac:dyDescent="0.25">
      <c r="A6588">
        <f t="shared" si="308"/>
        <v>0</v>
      </c>
      <c r="B6588">
        <v>2008</v>
      </c>
      <c r="C6588" t="s">
        <v>14365</v>
      </c>
      <c r="D6588" t="s">
        <v>815</v>
      </c>
      <c r="E6588" t="s">
        <v>14366</v>
      </c>
      <c r="F6588">
        <v>2</v>
      </c>
      <c r="G6588">
        <v>4</v>
      </c>
      <c r="H6588">
        <f t="shared" si="307"/>
        <v>16</v>
      </c>
      <c r="P6588" s="10"/>
      <c r="Q6588" s="10"/>
    </row>
    <row r="6589" spans="1:17" x14ac:dyDescent="0.25">
      <c r="A6589">
        <f t="shared" si="308"/>
        <v>0</v>
      </c>
      <c r="B6589">
        <v>2008</v>
      </c>
      <c r="C6589" t="s">
        <v>14367</v>
      </c>
      <c r="D6589" t="s">
        <v>1115</v>
      </c>
      <c r="E6589" t="s">
        <v>14368</v>
      </c>
      <c r="F6589">
        <v>2</v>
      </c>
      <c r="G6589">
        <v>3</v>
      </c>
      <c r="H6589">
        <f t="shared" si="307"/>
        <v>9</v>
      </c>
      <c r="P6589" s="10"/>
      <c r="Q6589" s="10"/>
    </row>
    <row r="6590" spans="1:17" x14ac:dyDescent="0.25">
      <c r="A6590">
        <f t="shared" si="308"/>
        <v>0</v>
      </c>
      <c r="B6590">
        <v>2008</v>
      </c>
      <c r="C6590" t="s">
        <v>14369</v>
      </c>
      <c r="D6590" t="s">
        <v>1054</v>
      </c>
      <c r="E6590" t="s">
        <v>14370</v>
      </c>
      <c r="F6590">
        <v>4</v>
      </c>
      <c r="G6590">
        <v>2</v>
      </c>
      <c r="H6590">
        <f t="shared" si="307"/>
        <v>4</v>
      </c>
      <c r="P6590" s="10"/>
      <c r="Q6590" s="10"/>
    </row>
    <row r="6591" spans="1:17" x14ac:dyDescent="0.25">
      <c r="A6591">
        <f t="shared" si="308"/>
        <v>0</v>
      </c>
      <c r="B6591">
        <v>2008</v>
      </c>
      <c r="C6591" t="s">
        <v>14371</v>
      </c>
      <c r="D6591" t="s">
        <v>7330</v>
      </c>
      <c r="E6591" t="s">
        <v>14372</v>
      </c>
      <c r="F6591">
        <v>2</v>
      </c>
      <c r="G6591">
        <v>4</v>
      </c>
      <c r="H6591">
        <f t="shared" si="307"/>
        <v>16</v>
      </c>
      <c r="P6591" s="10"/>
      <c r="Q6591" s="10"/>
    </row>
    <row r="6592" spans="1:17" x14ac:dyDescent="0.25">
      <c r="A6592">
        <f t="shared" si="308"/>
        <v>0</v>
      </c>
      <c r="B6592">
        <v>2008</v>
      </c>
      <c r="C6592" t="s">
        <v>14373</v>
      </c>
      <c r="D6592" t="s">
        <v>911</v>
      </c>
      <c r="E6592" t="s">
        <v>14374</v>
      </c>
      <c r="F6592">
        <v>2</v>
      </c>
      <c r="G6592">
        <v>4</v>
      </c>
      <c r="H6592">
        <f t="shared" si="307"/>
        <v>16</v>
      </c>
      <c r="P6592" s="10"/>
      <c r="Q6592" s="10"/>
    </row>
    <row r="6593" spans="1:17" x14ac:dyDescent="0.25">
      <c r="A6593">
        <f t="shared" si="308"/>
        <v>0</v>
      </c>
      <c r="B6593">
        <v>2008</v>
      </c>
      <c r="C6593" t="s">
        <v>14375</v>
      </c>
      <c r="D6593" t="s">
        <v>2374</v>
      </c>
      <c r="E6593" t="s">
        <v>14376</v>
      </c>
      <c r="F6593">
        <v>2</v>
      </c>
      <c r="G6593">
        <v>4</v>
      </c>
      <c r="H6593">
        <f t="shared" si="307"/>
        <v>16</v>
      </c>
      <c r="P6593" s="10"/>
      <c r="Q6593" s="10"/>
    </row>
    <row r="6594" spans="1:17" x14ac:dyDescent="0.25">
      <c r="A6594">
        <f t="shared" si="308"/>
        <v>0</v>
      </c>
      <c r="B6594">
        <v>2008</v>
      </c>
      <c r="C6594" t="s">
        <v>14377</v>
      </c>
      <c r="D6594" t="s">
        <v>1682</v>
      </c>
      <c r="E6594" t="s">
        <v>10325</v>
      </c>
      <c r="F6594">
        <v>2</v>
      </c>
      <c r="G6594">
        <v>4</v>
      </c>
      <c r="H6594">
        <f t="shared" si="307"/>
        <v>16</v>
      </c>
      <c r="P6594" s="10"/>
      <c r="Q6594" s="10"/>
    </row>
    <row r="6595" spans="1:17" x14ac:dyDescent="0.25">
      <c r="A6595">
        <f t="shared" si="308"/>
        <v>0</v>
      </c>
      <c r="B6595">
        <v>2008</v>
      </c>
      <c r="C6595" t="s">
        <v>14378</v>
      </c>
      <c r="D6595" t="s">
        <v>10535</v>
      </c>
      <c r="E6595" t="s">
        <v>346</v>
      </c>
      <c r="F6595">
        <v>3</v>
      </c>
      <c r="G6595">
        <v>3</v>
      </c>
      <c r="H6595">
        <f t="shared" si="307"/>
        <v>9</v>
      </c>
      <c r="P6595" s="10"/>
      <c r="Q6595" s="10"/>
    </row>
    <row r="6596" spans="1:17" x14ac:dyDescent="0.25">
      <c r="A6596">
        <f t="shared" si="308"/>
        <v>0</v>
      </c>
      <c r="B6596">
        <v>2008</v>
      </c>
      <c r="C6596" t="s">
        <v>14379</v>
      </c>
      <c r="D6596" t="s">
        <v>10785</v>
      </c>
      <c r="E6596" t="s">
        <v>14380</v>
      </c>
      <c r="F6596">
        <v>3</v>
      </c>
      <c r="G6596">
        <v>3</v>
      </c>
      <c r="H6596">
        <f t="shared" si="307"/>
        <v>9</v>
      </c>
      <c r="P6596" s="10"/>
      <c r="Q6596" s="10"/>
    </row>
    <row r="6597" spans="1:17" x14ac:dyDescent="0.25">
      <c r="A6597">
        <f t="shared" si="308"/>
        <v>0</v>
      </c>
      <c r="B6597">
        <v>2008</v>
      </c>
      <c r="C6597" t="s">
        <v>14381</v>
      </c>
      <c r="D6597" t="s">
        <v>1115</v>
      </c>
      <c r="E6597" t="s">
        <v>14382</v>
      </c>
      <c r="F6597">
        <v>4</v>
      </c>
      <c r="G6597">
        <v>3</v>
      </c>
      <c r="H6597">
        <f t="shared" si="307"/>
        <v>9</v>
      </c>
      <c r="P6597" s="10"/>
      <c r="Q6597" s="10"/>
    </row>
    <row r="6598" spans="1:17" x14ac:dyDescent="0.25">
      <c r="A6598">
        <f t="shared" si="308"/>
        <v>0</v>
      </c>
      <c r="B6598">
        <v>2008</v>
      </c>
      <c r="C6598" t="s">
        <v>14383</v>
      </c>
      <c r="D6598" t="s">
        <v>602</v>
      </c>
      <c r="E6598" t="s">
        <v>14384</v>
      </c>
      <c r="F6598">
        <v>2</v>
      </c>
      <c r="G6598">
        <v>4</v>
      </c>
      <c r="H6598">
        <f t="shared" si="307"/>
        <v>16</v>
      </c>
      <c r="P6598" s="10"/>
      <c r="Q6598" s="10"/>
    </row>
    <row r="6599" spans="1:17" x14ac:dyDescent="0.25">
      <c r="A6599">
        <f t="shared" si="308"/>
        <v>0</v>
      </c>
      <c r="B6599">
        <v>2008</v>
      </c>
      <c r="C6599" t="s">
        <v>14385</v>
      </c>
      <c r="D6599" t="s">
        <v>364</v>
      </c>
      <c r="E6599" t="s">
        <v>14386</v>
      </c>
      <c r="F6599">
        <v>3</v>
      </c>
      <c r="G6599">
        <v>3</v>
      </c>
      <c r="H6599">
        <f t="shared" si="307"/>
        <v>9</v>
      </c>
      <c r="P6599" s="10"/>
      <c r="Q6599" s="10"/>
    </row>
    <row r="6600" spans="1:17" x14ac:dyDescent="0.25">
      <c r="A6600">
        <f t="shared" si="308"/>
        <v>0</v>
      </c>
      <c r="B6600">
        <v>2008</v>
      </c>
      <c r="C6600" t="s">
        <v>14387</v>
      </c>
      <c r="D6600" t="s">
        <v>5016</v>
      </c>
      <c r="E6600" t="s">
        <v>14388</v>
      </c>
      <c r="F6600">
        <v>2</v>
      </c>
      <c r="G6600">
        <v>4</v>
      </c>
      <c r="H6600">
        <f t="shared" si="307"/>
        <v>16</v>
      </c>
      <c r="P6600" s="10"/>
      <c r="Q6600" s="10"/>
    </row>
    <row r="6601" spans="1:17" x14ac:dyDescent="0.25">
      <c r="A6601">
        <f t="shared" si="308"/>
        <v>0</v>
      </c>
      <c r="B6601">
        <v>2008</v>
      </c>
      <c r="C6601" t="s">
        <v>14389</v>
      </c>
      <c r="D6601" t="s">
        <v>14390</v>
      </c>
      <c r="E6601" t="s">
        <v>14391</v>
      </c>
      <c r="F6601">
        <v>3</v>
      </c>
      <c r="G6601">
        <v>4</v>
      </c>
      <c r="H6601">
        <f t="shared" si="307"/>
        <v>16</v>
      </c>
      <c r="P6601" s="10"/>
      <c r="Q6601" s="10"/>
    </row>
    <row r="6602" spans="1:17" x14ac:dyDescent="0.25">
      <c r="A6602">
        <f t="shared" si="308"/>
        <v>0</v>
      </c>
      <c r="B6602">
        <v>2008</v>
      </c>
      <c r="C6602" t="s">
        <v>14392</v>
      </c>
      <c r="D6602" t="s">
        <v>8751</v>
      </c>
      <c r="E6602" t="s">
        <v>14393</v>
      </c>
      <c r="F6602">
        <v>2</v>
      </c>
      <c r="G6602">
        <v>4</v>
      </c>
      <c r="H6602">
        <f t="shared" si="307"/>
        <v>16</v>
      </c>
      <c r="P6602" s="10"/>
      <c r="Q6602" s="10"/>
    </row>
    <row r="6603" spans="1:17" x14ac:dyDescent="0.25">
      <c r="A6603">
        <f t="shared" si="308"/>
        <v>0</v>
      </c>
      <c r="B6603">
        <v>2008</v>
      </c>
      <c r="C6603" t="s">
        <v>14394</v>
      </c>
      <c r="D6603" t="s">
        <v>6280</v>
      </c>
      <c r="E6603" t="s">
        <v>14395</v>
      </c>
      <c r="F6603">
        <v>2</v>
      </c>
      <c r="G6603">
        <v>3</v>
      </c>
      <c r="H6603">
        <f t="shared" si="307"/>
        <v>9</v>
      </c>
      <c r="P6603" s="10"/>
      <c r="Q6603" s="10"/>
    </row>
    <row r="6604" spans="1:17" x14ac:dyDescent="0.25">
      <c r="A6604">
        <f t="shared" si="308"/>
        <v>0</v>
      </c>
      <c r="B6604">
        <v>2008</v>
      </c>
      <c r="C6604" t="s">
        <v>14396</v>
      </c>
      <c r="D6604" t="s">
        <v>14397</v>
      </c>
      <c r="E6604" t="s">
        <v>14398</v>
      </c>
      <c r="F6604">
        <v>2</v>
      </c>
      <c r="G6604">
        <v>4</v>
      </c>
      <c r="H6604">
        <f t="shared" si="307"/>
        <v>16</v>
      </c>
      <c r="P6604" s="10"/>
      <c r="Q6604" s="10"/>
    </row>
    <row r="6605" spans="1:17" x14ac:dyDescent="0.25">
      <c r="A6605">
        <f t="shared" si="308"/>
        <v>0</v>
      </c>
      <c r="B6605">
        <v>2008</v>
      </c>
      <c r="C6605" t="s">
        <v>14399</v>
      </c>
      <c r="D6605" t="s">
        <v>11037</v>
      </c>
      <c r="E6605" t="s">
        <v>14400</v>
      </c>
      <c r="F6605">
        <v>2</v>
      </c>
      <c r="G6605">
        <v>4</v>
      </c>
      <c r="H6605">
        <f t="shared" si="307"/>
        <v>16</v>
      </c>
      <c r="P6605" s="10"/>
      <c r="Q6605" s="10"/>
    </row>
    <row r="6606" spans="1:17" x14ac:dyDescent="0.25">
      <c r="A6606">
        <f t="shared" si="308"/>
        <v>0</v>
      </c>
      <c r="B6606">
        <v>2008</v>
      </c>
      <c r="C6606" t="s">
        <v>14401</v>
      </c>
      <c r="D6606" t="s">
        <v>8284</v>
      </c>
      <c r="E6606" t="s">
        <v>14402</v>
      </c>
      <c r="F6606">
        <v>2</v>
      </c>
      <c r="G6606">
        <v>4</v>
      </c>
      <c r="H6606">
        <f t="shared" si="307"/>
        <v>16</v>
      </c>
      <c r="P6606" s="10"/>
      <c r="Q6606" s="10"/>
    </row>
    <row r="6607" spans="1:17" x14ac:dyDescent="0.25">
      <c r="A6607">
        <f t="shared" si="308"/>
        <v>0</v>
      </c>
      <c r="B6607">
        <v>2008</v>
      </c>
      <c r="C6607" t="s">
        <v>14403</v>
      </c>
      <c r="D6607" t="s">
        <v>2374</v>
      </c>
      <c r="E6607" t="s">
        <v>14404</v>
      </c>
      <c r="F6607">
        <v>5</v>
      </c>
      <c r="G6607">
        <v>4</v>
      </c>
      <c r="H6607">
        <f t="shared" si="307"/>
        <v>16</v>
      </c>
      <c r="P6607" s="10"/>
      <c r="Q6607" s="10"/>
    </row>
    <row r="6608" spans="1:17" x14ac:dyDescent="0.25">
      <c r="A6608">
        <f t="shared" si="308"/>
        <v>0</v>
      </c>
      <c r="B6608">
        <v>2008</v>
      </c>
      <c r="C6608" t="s">
        <v>14405</v>
      </c>
      <c r="D6608" t="s">
        <v>14159</v>
      </c>
      <c r="E6608" t="s">
        <v>14406</v>
      </c>
      <c r="F6608">
        <v>3</v>
      </c>
      <c r="G6608">
        <v>4</v>
      </c>
      <c r="H6608">
        <f t="shared" si="307"/>
        <v>16</v>
      </c>
      <c r="P6608" s="10"/>
      <c r="Q6608" s="10"/>
    </row>
    <row r="6609" spans="1:17" x14ac:dyDescent="0.25">
      <c r="A6609">
        <f t="shared" si="308"/>
        <v>0</v>
      </c>
      <c r="B6609">
        <v>2008</v>
      </c>
      <c r="C6609" t="s">
        <v>14407</v>
      </c>
      <c r="D6609" t="s">
        <v>379</v>
      </c>
      <c r="E6609" t="s">
        <v>14408</v>
      </c>
      <c r="F6609">
        <v>2</v>
      </c>
      <c r="G6609">
        <v>4</v>
      </c>
      <c r="H6609">
        <f t="shared" si="307"/>
        <v>16</v>
      </c>
      <c r="P6609" s="10"/>
      <c r="Q6609" s="10"/>
    </row>
    <row r="6610" spans="1:17" x14ac:dyDescent="0.25">
      <c r="A6610">
        <f t="shared" si="308"/>
        <v>0</v>
      </c>
      <c r="B6610">
        <v>2008</v>
      </c>
      <c r="C6610" t="s">
        <v>14409</v>
      </c>
      <c r="D6610" t="s">
        <v>14410</v>
      </c>
      <c r="E6610" t="s">
        <v>14411</v>
      </c>
      <c r="F6610">
        <v>2</v>
      </c>
      <c r="G6610">
        <v>4</v>
      </c>
      <c r="H6610">
        <f t="shared" si="307"/>
        <v>16</v>
      </c>
      <c r="P6610" s="10"/>
      <c r="Q6610" s="10"/>
    </row>
    <row r="6611" spans="1:17" x14ac:dyDescent="0.25">
      <c r="A6611">
        <f t="shared" si="308"/>
        <v>0</v>
      </c>
      <c r="B6611">
        <v>2008</v>
      </c>
      <c r="C6611" t="s">
        <v>14412</v>
      </c>
      <c r="D6611" t="s">
        <v>2462</v>
      </c>
      <c r="E6611" t="s">
        <v>14413</v>
      </c>
      <c r="F6611">
        <v>2</v>
      </c>
      <c r="G6611">
        <v>4</v>
      </c>
      <c r="H6611">
        <f t="shared" si="307"/>
        <v>16</v>
      </c>
      <c r="P6611" s="10"/>
      <c r="Q6611" s="10"/>
    </row>
    <row r="6612" spans="1:17" x14ac:dyDescent="0.25">
      <c r="A6612">
        <f t="shared" si="308"/>
        <v>0</v>
      </c>
      <c r="B6612">
        <v>2008</v>
      </c>
      <c r="C6612" t="s">
        <v>14414</v>
      </c>
      <c r="D6612" t="s">
        <v>1622</v>
      </c>
      <c r="E6612" t="s">
        <v>14415</v>
      </c>
      <c r="F6612">
        <v>2</v>
      </c>
      <c r="G6612">
        <v>4</v>
      </c>
      <c r="H6612">
        <f t="shared" si="307"/>
        <v>16</v>
      </c>
      <c r="P6612" s="10"/>
      <c r="Q6612" s="10"/>
    </row>
    <row r="6613" spans="1:17" x14ac:dyDescent="0.25">
      <c r="A6613">
        <f t="shared" si="308"/>
        <v>0</v>
      </c>
      <c r="B6613">
        <v>2008</v>
      </c>
      <c r="C6613" t="s">
        <v>14416</v>
      </c>
      <c r="D6613" t="s">
        <v>3764</v>
      </c>
      <c r="E6613" t="s">
        <v>14417</v>
      </c>
      <c r="F6613">
        <v>3</v>
      </c>
      <c r="G6613">
        <v>4</v>
      </c>
      <c r="H6613">
        <f t="shared" si="307"/>
        <v>16</v>
      </c>
      <c r="P6613" s="10"/>
      <c r="Q6613" s="10"/>
    </row>
    <row r="6614" spans="1:17" x14ac:dyDescent="0.25">
      <c r="A6614">
        <f t="shared" si="308"/>
        <v>0</v>
      </c>
      <c r="B6614">
        <v>2008</v>
      </c>
      <c r="C6614" t="s">
        <v>14418</v>
      </c>
      <c r="D6614" t="s">
        <v>2879</v>
      </c>
      <c r="E6614" t="s">
        <v>14419</v>
      </c>
      <c r="F6614">
        <v>3</v>
      </c>
      <c r="G6614">
        <v>4</v>
      </c>
      <c r="H6614">
        <f t="shared" si="307"/>
        <v>16</v>
      </c>
      <c r="P6614" s="10"/>
      <c r="Q6614" s="10"/>
    </row>
    <row r="6615" spans="1:17" x14ac:dyDescent="0.25">
      <c r="A6615">
        <f t="shared" si="308"/>
        <v>0</v>
      </c>
      <c r="B6615">
        <v>2008</v>
      </c>
      <c r="C6615" t="s">
        <v>14420</v>
      </c>
      <c r="D6615" t="s">
        <v>8817</v>
      </c>
      <c r="E6615" t="s">
        <v>14421</v>
      </c>
      <c r="F6615">
        <v>2</v>
      </c>
      <c r="G6615">
        <v>4</v>
      </c>
      <c r="H6615">
        <f t="shared" si="307"/>
        <v>16</v>
      </c>
      <c r="P6615" s="10"/>
      <c r="Q6615" s="10"/>
    </row>
    <row r="6616" spans="1:17" x14ac:dyDescent="0.25">
      <c r="A6616">
        <f t="shared" si="308"/>
        <v>0</v>
      </c>
      <c r="B6616">
        <v>2008</v>
      </c>
      <c r="C6616" t="s">
        <v>14422</v>
      </c>
      <c r="D6616" t="s">
        <v>478</v>
      </c>
      <c r="E6616" t="s">
        <v>14423</v>
      </c>
      <c r="F6616">
        <v>2</v>
      </c>
      <c r="G6616">
        <v>2</v>
      </c>
      <c r="H6616">
        <f t="shared" si="307"/>
        <v>4</v>
      </c>
      <c r="P6616" s="10"/>
      <c r="Q6616" s="10"/>
    </row>
    <row r="6617" spans="1:17" x14ac:dyDescent="0.25">
      <c r="A6617">
        <f t="shared" si="308"/>
        <v>0</v>
      </c>
      <c r="B6617">
        <v>2008</v>
      </c>
      <c r="C6617" t="s">
        <v>14424</v>
      </c>
      <c r="D6617" t="s">
        <v>921</v>
      </c>
      <c r="E6617" t="s">
        <v>14425</v>
      </c>
      <c r="F6617">
        <v>2</v>
      </c>
      <c r="G6617">
        <v>4</v>
      </c>
      <c r="H6617">
        <f t="shared" si="307"/>
        <v>16</v>
      </c>
      <c r="P6617" s="10"/>
      <c r="Q6617" s="10"/>
    </row>
    <row r="6618" spans="1:17" x14ac:dyDescent="0.25">
      <c r="A6618">
        <f t="shared" si="308"/>
        <v>0</v>
      </c>
      <c r="B6618">
        <v>2008</v>
      </c>
      <c r="C6618" t="s">
        <v>14426</v>
      </c>
      <c r="D6618" t="s">
        <v>8305</v>
      </c>
      <c r="E6618" t="s">
        <v>14427</v>
      </c>
      <c r="F6618">
        <v>2</v>
      </c>
      <c r="G6618">
        <v>4</v>
      </c>
      <c r="H6618">
        <f t="shared" si="307"/>
        <v>16</v>
      </c>
      <c r="P6618" s="10"/>
      <c r="Q6618" s="10"/>
    </row>
    <row r="6619" spans="1:17" x14ac:dyDescent="0.25">
      <c r="A6619">
        <f t="shared" si="308"/>
        <v>0</v>
      </c>
      <c r="B6619">
        <v>2008</v>
      </c>
      <c r="C6619" t="s">
        <v>14428</v>
      </c>
      <c r="D6619" t="s">
        <v>5295</v>
      </c>
      <c r="E6619" t="s">
        <v>14429</v>
      </c>
      <c r="F6619">
        <v>5</v>
      </c>
      <c r="G6619">
        <v>4</v>
      </c>
      <c r="H6619">
        <f t="shared" si="307"/>
        <v>16</v>
      </c>
      <c r="P6619" s="10"/>
      <c r="Q6619" s="10"/>
    </row>
    <row r="6620" spans="1:17" x14ac:dyDescent="0.25">
      <c r="A6620">
        <f t="shared" si="308"/>
        <v>0</v>
      </c>
      <c r="B6620">
        <v>2008</v>
      </c>
      <c r="C6620" t="s">
        <v>14430</v>
      </c>
      <c r="D6620" t="s">
        <v>11570</v>
      </c>
      <c r="E6620" t="s">
        <v>13169</v>
      </c>
      <c r="F6620">
        <v>3</v>
      </c>
      <c r="G6620">
        <v>3</v>
      </c>
      <c r="H6620">
        <f t="shared" si="307"/>
        <v>9</v>
      </c>
      <c r="P6620" s="10"/>
      <c r="Q6620" s="10"/>
    </row>
    <row r="6621" spans="1:17" x14ac:dyDescent="0.25">
      <c r="A6621">
        <f t="shared" si="308"/>
        <v>0</v>
      </c>
      <c r="B6621">
        <v>2008</v>
      </c>
      <c r="C6621" t="s">
        <v>14431</v>
      </c>
      <c r="D6621" t="s">
        <v>7540</v>
      </c>
      <c r="E6621" t="s">
        <v>14432</v>
      </c>
      <c r="F6621">
        <v>3</v>
      </c>
      <c r="G6621">
        <v>4</v>
      </c>
      <c r="H6621">
        <f t="shared" si="307"/>
        <v>16</v>
      </c>
      <c r="P6621" s="10"/>
      <c r="Q6621" s="10"/>
    </row>
    <row r="6622" spans="1:17" x14ac:dyDescent="0.25">
      <c r="A6622">
        <f t="shared" si="308"/>
        <v>0</v>
      </c>
      <c r="B6622">
        <v>2008</v>
      </c>
      <c r="C6622" t="s">
        <v>14433</v>
      </c>
      <c r="D6622" t="s">
        <v>1085</v>
      </c>
      <c r="E6622" t="s">
        <v>14434</v>
      </c>
      <c r="F6622">
        <v>2</v>
      </c>
      <c r="G6622">
        <v>2</v>
      </c>
      <c r="H6622">
        <f t="shared" si="307"/>
        <v>4</v>
      </c>
      <c r="P6622" s="10"/>
      <c r="Q6622" s="10"/>
    </row>
    <row r="6623" spans="1:17" x14ac:dyDescent="0.25">
      <c r="A6623">
        <f t="shared" si="308"/>
        <v>0</v>
      </c>
      <c r="B6623">
        <v>2008</v>
      </c>
      <c r="C6623" t="s">
        <v>14435</v>
      </c>
      <c r="D6623" t="s">
        <v>484</v>
      </c>
      <c r="E6623" t="s">
        <v>14436</v>
      </c>
      <c r="F6623">
        <v>4</v>
      </c>
      <c r="G6623">
        <v>3</v>
      </c>
      <c r="H6623">
        <f t="shared" si="307"/>
        <v>9</v>
      </c>
      <c r="P6623" s="10"/>
      <c r="Q6623" s="10"/>
    </row>
    <row r="6624" spans="1:17" x14ac:dyDescent="0.25">
      <c r="A6624">
        <f t="shared" si="308"/>
        <v>0</v>
      </c>
      <c r="B6624">
        <v>2008</v>
      </c>
      <c r="C6624" t="s">
        <v>14437</v>
      </c>
      <c r="D6624" t="s">
        <v>3522</v>
      </c>
      <c r="E6624" t="s">
        <v>6449</v>
      </c>
      <c r="F6624">
        <v>5</v>
      </c>
      <c r="G6624">
        <v>4</v>
      </c>
      <c r="H6624">
        <f t="shared" si="307"/>
        <v>16</v>
      </c>
      <c r="P6624" s="10"/>
      <c r="Q6624" s="10"/>
    </row>
    <row r="6625" spans="1:17" x14ac:dyDescent="0.25">
      <c r="A6625">
        <f t="shared" si="308"/>
        <v>0</v>
      </c>
      <c r="B6625">
        <v>2008</v>
      </c>
      <c r="C6625" t="s">
        <v>14438</v>
      </c>
      <c r="D6625" t="s">
        <v>10785</v>
      </c>
      <c r="E6625" t="s">
        <v>14439</v>
      </c>
      <c r="F6625">
        <v>4</v>
      </c>
      <c r="G6625">
        <v>7</v>
      </c>
      <c r="H6625">
        <f t="shared" si="307"/>
        <v>49</v>
      </c>
      <c r="P6625" s="10"/>
      <c r="Q6625" s="10"/>
    </row>
    <row r="6626" spans="1:17" x14ac:dyDescent="0.25">
      <c r="A6626">
        <f t="shared" si="308"/>
        <v>0</v>
      </c>
      <c r="B6626">
        <v>2008</v>
      </c>
      <c r="C6626" t="s">
        <v>14440</v>
      </c>
      <c r="D6626" t="s">
        <v>2879</v>
      </c>
      <c r="E6626" t="s">
        <v>14441</v>
      </c>
      <c r="F6626">
        <v>3</v>
      </c>
      <c r="G6626">
        <v>3</v>
      </c>
      <c r="H6626">
        <f t="shared" si="307"/>
        <v>9</v>
      </c>
      <c r="P6626" s="10"/>
      <c r="Q6626" s="10"/>
    </row>
    <row r="6627" spans="1:17" x14ac:dyDescent="0.25">
      <c r="A6627">
        <f t="shared" si="308"/>
        <v>0</v>
      </c>
      <c r="B6627">
        <v>2008</v>
      </c>
      <c r="C6627" t="s">
        <v>14442</v>
      </c>
      <c r="D6627" t="s">
        <v>14443</v>
      </c>
      <c r="E6627" t="s">
        <v>14444</v>
      </c>
      <c r="F6627">
        <v>2</v>
      </c>
      <c r="G6627">
        <v>2</v>
      </c>
      <c r="H6627">
        <f t="shared" si="307"/>
        <v>4</v>
      </c>
      <c r="P6627" s="10"/>
      <c r="Q6627" s="10"/>
    </row>
    <row r="6628" spans="1:17" x14ac:dyDescent="0.25">
      <c r="A6628">
        <f t="shared" si="308"/>
        <v>0</v>
      </c>
      <c r="B6628">
        <v>2008</v>
      </c>
      <c r="C6628" t="s">
        <v>14445</v>
      </c>
      <c r="D6628" t="s">
        <v>14446</v>
      </c>
      <c r="E6628" t="s">
        <v>14447</v>
      </c>
      <c r="F6628">
        <v>3</v>
      </c>
      <c r="G6628">
        <v>2</v>
      </c>
      <c r="H6628">
        <f t="shared" si="307"/>
        <v>4</v>
      </c>
      <c r="P6628" s="10"/>
      <c r="Q6628" s="10"/>
    </row>
    <row r="6629" spans="1:17" x14ac:dyDescent="0.25">
      <c r="A6629">
        <f t="shared" si="308"/>
        <v>0</v>
      </c>
      <c r="B6629">
        <v>2008</v>
      </c>
      <c r="C6629" t="s">
        <v>14448</v>
      </c>
      <c r="D6629" t="s">
        <v>14449</v>
      </c>
      <c r="E6629" t="s">
        <v>14450</v>
      </c>
      <c r="F6629">
        <v>3</v>
      </c>
      <c r="G6629">
        <v>3</v>
      </c>
      <c r="H6629">
        <f t="shared" si="307"/>
        <v>9</v>
      </c>
      <c r="P6629" s="10"/>
      <c r="Q6629" s="10"/>
    </row>
    <row r="6630" spans="1:17" x14ac:dyDescent="0.25">
      <c r="A6630">
        <f t="shared" si="308"/>
        <v>0</v>
      </c>
      <c r="B6630">
        <v>2008</v>
      </c>
      <c r="C6630" t="s">
        <v>14451</v>
      </c>
      <c r="D6630" t="s">
        <v>815</v>
      </c>
      <c r="E6630" t="s">
        <v>14452</v>
      </c>
      <c r="F6630">
        <v>2</v>
      </c>
      <c r="G6630">
        <v>4</v>
      </c>
      <c r="H6630">
        <f t="shared" si="307"/>
        <v>16</v>
      </c>
      <c r="P6630" s="10"/>
      <c r="Q6630" s="10"/>
    </row>
    <row r="6631" spans="1:17" x14ac:dyDescent="0.25">
      <c r="A6631">
        <f t="shared" si="308"/>
        <v>0</v>
      </c>
      <c r="B6631">
        <v>2008</v>
      </c>
      <c r="C6631" t="s">
        <v>14453</v>
      </c>
      <c r="D6631" t="s">
        <v>9669</v>
      </c>
      <c r="E6631" t="s">
        <v>14454</v>
      </c>
      <c r="F6631">
        <v>2</v>
      </c>
      <c r="G6631">
        <v>4</v>
      </c>
      <c r="H6631">
        <f t="shared" si="307"/>
        <v>16</v>
      </c>
      <c r="P6631" s="10"/>
      <c r="Q6631" s="10"/>
    </row>
    <row r="6632" spans="1:17" x14ac:dyDescent="0.25">
      <c r="A6632">
        <f t="shared" si="308"/>
        <v>0</v>
      </c>
      <c r="B6632">
        <v>2008</v>
      </c>
      <c r="C6632" t="s">
        <v>14455</v>
      </c>
      <c r="D6632" t="s">
        <v>5504</v>
      </c>
      <c r="E6632" t="s">
        <v>14456</v>
      </c>
      <c r="F6632">
        <v>2</v>
      </c>
      <c r="G6632">
        <v>2</v>
      </c>
      <c r="H6632">
        <f t="shared" si="307"/>
        <v>4</v>
      </c>
      <c r="P6632" s="10"/>
      <c r="Q6632" s="10"/>
    </row>
    <row r="6633" spans="1:17" x14ac:dyDescent="0.25">
      <c r="A6633">
        <f t="shared" si="308"/>
        <v>0</v>
      </c>
      <c r="B6633">
        <v>2008</v>
      </c>
      <c r="C6633" t="s">
        <v>14457</v>
      </c>
      <c r="D6633" t="s">
        <v>11707</v>
      </c>
      <c r="E6633" t="s">
        <v>14458</v>
      </c>
      <c r="F6633">
        <v>3</v>
      </c>
      <c r="G6633">
        <v>3</v>
      </c>
      <c r="H6633">
        <f t="shared" si="307"/>
        <v>9</v>
      </c>
      <c r="P6633" s="10"/>
      <c r="Q6633" s="10"/>
    </row>
    <row r="6634" spans="1:17" x14ac:dyDescent="0.25">
      <c r="A6634">
        <f t="shared" si="308"/>
        <v>0</v>
      </c>
      <c r="B6634">
        <v>2008</v>
      </c>
      <c r="C6634" t="s">
        <v>14459</v>
      </c>
      <c r="D6634" t="s">
        <v>14460</v>
      </c>
      <c r="E6634" t="s">
        <v>14461</v>
      </c>
      <c r="F6634">
        <v>3</v>
      </c>
      <c r="G6634">
        <v>1</v>
      </c>
      <c r="H6634">
        <f t="shared" si="307"/>
        <v>1</v>
      </c>
      <c r="P6634" s="10"/>
      <c r="Q6634" s="10"/>
    </row>
    <row r="6635" spans="1:17" x14ac:dyDescent="0.25">
      <c r="A6635">
        <f t="shared" si="308"/>
        <v>0</v>
      </c>
      <c r="B6635">
        <v>2008</v>
      </c>
      <c r="C6635" t="s">
        <v>14462</v>
      </c>
      <c r="D6635" t="s">
        <v>1359</v>
      </c>
      <c r="E6635" t="s">
        <v>14463</v>
      </c>
      <c r="F6635">
        <v>5</v>
      </c>
      <c r="G6635">
        <v>4</v>
      </c>
      <c r="H6635">
        <f t="shared" si="307"/>
        <v>16</v>
      </c>
      <c r="P6635" s="10"/>
      <c r="Q6635" s="10"/>
    </row>
    <row r="6636" spans="1:17" x14ac:dyDescent="0.25">
      <c r="A6636">
        <f t="shared" si="308"/>
        <v>0</v>
      </c>
      <c r="B6636">
        <v>2008</v>
      </c>
      <c r="C6636" t="s">
        <v>14464</v>
      </c>
      <c r="D6636" t="s">
        <v>14465</v>
      </c>
      <c r="E6636" t="s">
        <v>14466</v>
      </c>
      <c r="F6636">
        <v>2</v>
      </c>
      <c r="G6636">
        <v>4</v>
      </c>
      <c r="H6636">
        <f t="shared" si="307"/>
        <v>16</v>
      </c>
      <c r="P6636" s="10"/>
      <c r="Q6636" s="10"/>
    </row>
    <row r="6637" spans="1:17" x14ac:dyDescent="0.25">
      <c r="A6637">
        <f t="shared" si="308"/>
        <v>0</v>
      </c>
      <c r="B6637">
        <v>2008</v>
      </c>
      <c r="C6637" t="s">
        <v>14467</v>
      </c>
      <c r="D6637" t="s">
        <v>1160</v>
      </c>
      <c r="E6637" t="s">
        <v>14468</v>
      </c>
      <c r="F6637">
        <v>2</v>
      </c>
      <c r="G6637">
        <v>4</v>
      </c>
      <c r="H6637">
        <f t="shared" si="307"/>
        <v>16</v>
      </c>
      <c r="P6637" s="10"/>
      <c r="Q6637" s="10"/>
    </row>
    <row r="6638" spans="1:17" x14ac:dyDescent="0.25">
      <c r="A6638">
        <f t="shared" si="308"/>
        <v>0</v>
      </c>
      <c r="B6638">
        <v>2008</v>
      </c>
      <c r="C6638" t="s">
        <v>14469</v>
      </c>
      <c r="D6638" t="s">
        <v>14470</v>
      </c>
      <c r="E6638" t="s">
        <v>14471</v>
      </c>
      <c r="F6638">
        <v>4</v>
      </c>
      <c r="G6638">
        <v>4</v>
      </c>
      <c r="H6638">
        <f t="shared" si="307"/>
        <v>16</v>
      </c>
      <c r="P6638" s="10"/>
      <c r="Q6638" s="10"/>
    </row>
    <row r="6639" spans="1:17" x14ac:dyDescent="0.25">
      <c r="A6639">
        <f t="shared" si="308"/>
        <v>0</v>
      </c>
      <c r="B6639">
        <v>2008</v>
      </c>
      <c r="C6639" t="s">
        <v>14472</v>
      </c>
      <c r="D6639" t="s">
        <v>3412</v>
      </c>
      <c r="E6639" t="s">
        <v>14473</v>
      </c>
      <c r="F6639">
        <v>3</v>
      </c>
      <c r="G6639">
        <v>4</v>
      </c>
      <c r="H6639">
        <f t="shared" si="307"/>
        <v>16</v>
      </c>
      <c r="P6639" s="10"/>
      <c r="Q6639" s="10"/>
    </row>
    <row r="6640" spans="1:17" x14ac:dyDescent="0.25">
      <c r="A6640">
        <f t="shared" si="308"/>
        <v>0</v>
      </c>
      <c r="B6640">
        <v>2008</v>
      </c>
      <c r="C6640" t="s">
        <v>14474</v>
      </c>
      <c r="D6640" t="s">
        <v>2766</v>
      </c>
      <c r="E6640" t="s">
        <v>14475</v>
      </c>
      <c r="F6640">
        <v>5</v>
      </c>
      <c r="G6640">
        <v>4</v>
      </c>
      <c r="H6640">
        <f t="shared" si="307"/>
        <v>16</v>
      </c>
      <c r="P6640" s="10"/>
      <c r="Q6640" s="10"/>
    </row>
    <row r="6641" spans="1:17" x14ac:dyDescent="0.25">
      <c r="A6641">
        <f t="shared" si="308"/>
        <v>0</v>
      </c>
      <c r="B6641">
        <v>2008</v>
      </c>
      <c r="C6641" t="s">
        <v>14476</v>
      </c>
      <c r="D6641" t="s">
        <v>13850</v>
      </c>
      <c r="E6641" t="s">
        <v>14477</v>
      </c>
      <c r="F6641">
        <v>3</v>
      </c>
      <c r="G6641">
        <v>4</v>
      </c>
      <c r="H6641">
        <f t="shared" si="307"/>
        <v>16</v>
      </c>
      <c r="P6641" s="10"/>
      <c r="Q6641" s="10"/>
    </row>
    <row r="6642" spans="1:17" x14ac:dyDescent="0.25">
      <c r="A6642">
        <f t="shared" si="308"/>
        <v>0</v>
      </c>
      <c r="B6642">
        <v>2008</v>
      </c>
      <c r="C6642" t="s">
        <v>14478</v>
      </c>
      <c r="D6642" t="s">
        <v>558</v>
      </c>
      <c r="E6642" t="s">
        <v>14479</v>
      </c>
      <c r="F6642">
        <v>2</v>
      </c>
      <c r="G6642">
        <v>3</v>
      </c>
      <c r="H6642">
        <f t="shared" si="307"/>
        <v>9</v>
      </c>
      <c r="P6642" s="10"/>
      <c r="Q6642" s="10"/>
    </row>
    <row r="6643" spans="1:17" x14ac:dyDescent="0.25">
      <c r="A6643">
        <f t="shared" si="308"/>
        <v>0</v>
      </c>
      <c r="B6643">
        <v>2008</v>
      </c>
      <c r="C6643" t="s">
        <v>14480</v>
      </c>
      <c r="D6643" t="s">
        <v>12675</v>
      </c>
      <c r="E6643" t="s">
        <v>14481</v>
      </c>
      <c r="F6643">
        <v>2</v>
      </c>
      <c r="G6643">
        <v>4</v>
      </c>
      <c r="H6643">
        <f t="shared" si="307"/>
        <v>16</v>
      </c>
      <c r="P6643" s="10"/>
      <c r="Q6643" s="10"/>
    </row>
    <row r="6644" spans="1:17" x14ac:dyDescent="0.25">
      <c r="A6644">
        <f t="shared" si="308"/>
        <v>0</v>
      </c>
      <c r="B6644">
        <v>2008</v>
      </c>
      <c r="C6644" t="s">
        <v>14482</v>
      </c>
      <c r="D6644" t="s">
        <v>9361</v>
      </c>
      <c r="E6644" t="s">
        <v>14483</v>
      </c>
      <c r="F6644">
        <v>2</v>
      </c>
      <c r="G6644">
        <v>4</v>
      </c>
      <c r="H6644">
        <f t="shared" ref="H6644:H6707" si="309">G6644^2</f>
        <v>16</v>
      </c>
      <c r="P6644" s="10"/>
      <c r="Q6644" s="10"/>
    </row>
    <row r="6645" spans="1:17" x14ac:dyDescent="0.25">
      <c r="A6645">
        <f t="shared" ref="A6645:A6708" si="310">IF(C6645=C6644,1,0)</f>
        <v>0</v>
      </c>
      <c r="B6645">
        <v>2008</v>
      </c>
      <c r="C6645" t="s">
        <v>14484</v>
      </c>
      <c r="D6645" t="s">
        <v>434</v>
      </c>
      <c r="E6645" t="s">
        <v>14485</v>
      </c>
      <c r="F6645">
        <v>2</v>
      </c>
      <c r="G6645">
        <v>4</v>
      </c>
      <c r="H6645">
        <f t="shared" si="309"/>
        <v>16</v>
      </c>
      <c r="P6645" s="10"/>
      <c r="Q6645" s="10"/>
    </row>
    <row r="6646" spans="1:17" x14ac:dyDescent="0.25">
      <c r="A6646">
        <f t="shared" si="310"/>
        <v>0</v>
      </c>
      <c r="B6646">
        <v>2008</v>
      </c>
      <c r="C6646" t="s">
        <v>14486</v>
      </c>
      <c r="D6646" t="s">
        <v>11207</v>
      </c>
      <c r="E6646" t="s">
        <v>14487</v>
      </c>
      <c r="F6646">
        <v>2</v>
      </c>
      <c r="G6646">
        <v>4</v>
      </c>
      <c r="H6646">
        <f t="shared" si="309"/>
        <v>16</v>
      </c>
      <c r="P6646" s="10"/>
      <c r="Q6646" s="10"/>
    </row>
    <row r="6647" spans="1:17" x14ac:dyDescent="0.25">
      <c r="A6647">
        <f t="shared" si="310"/>
        <v>0</v>
      </c>
      <c r="B6647">
        <v>2008</v>
      </c>
      <c r="C6647" t="s">
        <v>14488</v>
      </c>
      <c r="D6647" t="s">
        <v>541</v>
      </c>
      <c r="E6647" t="s">
        <v>14489</v>
      </c>
      <c r="F6647">
        <v>3</v>
      </c>
      <c r="G6647">
        <v>3</v>
      </c>
      <c r="H6647">
        <f t="shared" si="309"/>
        <v>9</v>
      </c>
      <c r="P6647" s="10"/>
      <c r="Q6647" s="10"/>
    </row>
    <row r="6648" spans="1:17" x14ac:dyDescent="0.25">
      <c r="A6648">
        <f t="shared" si="310"/>
        <v>0</v>
      </c>
      <c r="B6648">
        <v>2008</v>
      </c>
      <c r="C6648" t="s">
        <v>14490</v>
      </c>
      <c r="D6648" t="s">
        <v>14491</v>
      </c>
      <c r="E6648" t="s">
        <v>14492</v>
      </c>
      <c r="F6648">
        <v>3</v>
      </c>
      <c r="G6648">
        <v>3</v>
      </c>
      <c r="H6648">
        <f t="shared" si="309"/>
        <v>9</v>
      </c>
      <c r="P6648" s="10"/>
      <c r="Q6648" s="10"/>
    </row>
    <row r="6649" spans="1:17" x14ac:dyDescent="0.25">
      <c r="A6649">
        <f t="shared" si="310"/>
        <v>0</v>
      </c>
      <c r="B6649">
        <v>2008</v>
      </c>
      <c r="C6649" t="s">
        <v>14493</v>
      </c>
      <c r="D6649" t="s">
        <v>5598</v>
      </c>
      <c r="E6649" t="s">
        <v>14494</v>
      </c>
      <c r="F6649">
        <v>5</v>
      </c>
      <c r="G6649">
        <v>3</v>
      </c>
      <c r="H6649">
        <f t="shared" si="309"/>
        <v>9</v>
      </c>
      <c r="P6649" s="10"/>
      <c r="Q6649" s="10"/>
    </row>
    <row r="6650" spans="1:17" x14ac:dyDescent="0.25">
      <c r="A6650">
        <f t="shared" si="310"/>
        <v>0</v>
      </c>
      <c r="B6650">
        <v>2008</v>
      </c>
      <c r="C6650" t="s">
        <v>14495</v>
      </c>
      <c r="D6650" t="s">
        <v>458</v>
      </c>
      <c r="E6650" t="s">
        <v>14496</v>
      </c>
      <c r="F6650">
        <v>3</v>
      </c>
      <c r="G6650">
        <v>3</v>
      </c>
      <c r="H6650">
        <f t="shared" si="309"/>
        <v>9</v>
      </c>
      <c r="P6650" s="10"/>
      <c r="Q6650" s="10"/>
    </row>
    <row r="6651" spans="1:17" x14ac:dyDescent="0.25">
      <c r="A6651">
        <f t="shared" si="310"/>
        <v>0</v>
      </c>
      <c r="B6651">
        <v>2008</v>
      </c>
      <c r="C6651" t="s">
        <v>14497</v>
      </c>
      <c r="D6651" t="s">
        <v>14498</v>
      </c>
      <c r="E6651" t="s">
        <v>14499</v>
      </c>
      <c r="F6651">
        <v>2</v>
      </c>
      <c r="G6651">
        <v>4</v>
      </c>
      <c r="H6651">
        <f t="shared" si="309"/>
        <v>16</v>
      </c>
      <c r="P6651" s="10"/>
      <c r="Q6651" s="10"/>
    </row>
    <row r="6652" spans="1:17" x14ac:dyDescent="0.25">
      <c r="A6652">
        <f t="shared" si="310"/>
        <v>0</v>
      </c>
      <c r="B6652">
        <v>2008</v>
      </c>
      <c r="C6652" t="s">
        <v>14500</v>
      </c>
      <c r="D6652" t="s">
        <v>14501</v>
      </c>
      <c r="E6652" t="s">
        <v>14502</v>
      </c>
      <c r="F6652">
        <v>5</v>
      </c>
      <c r="G6652">
        <v>4</v>
      </c>
      <c r="H6652">
        <f t="shared" si="309"/>
        <v>16</v>
      </c>
      <c r="P6652" s="10"/>
      <c r="Q6652" s="10"/>
    </row>
    <row r="6653" spans="1:17" x14ac:dyDescent="0.25">
      <c r="A6653">
        <f t="shared" si="310"/>
        <v>0</v>
      </c>
      <c r="B6653">
        <v>2008</v>
      </c>
      <c r="C6653" t="s">
        <v>14503</v>
      </c>
      <c r="D6653" t="s">
        <v>5992</v>
      </c>
      <c r="E6653" t="s">
        <v>14504</v>
      </c>
      <c r="F6653">
        <v>5</v>
      </c>
      <c r="G6653">
        <v>4</v>
      </c>
      <c r="H6653">
        <f t="shared" si="309"/>
        <v>16</v>
      </c>
      <c r="P6653" s="10"/>
      <c r="Q6653" s="10"/>
    </row>
    <row r="6654" spans="1:17" x14ac:dyDescent="0.25">
      <c r="A6654">
        <f t="shared" si="310"/>
        <v>0</v>
      </c>
      <c r="B6654">
        <v>2008</v>
      </c>
      <c r="C6654" t="s">
        <v>14505</v>
      </c>
      <c r="D6654" t="s">
        <v>1271</v>
      </c>
      <c r="E6654" t="s">
        <v>14506</v>
      </c>
      <c r="F6654">
        <v>2</v>
      </c>
      <c r="G6654">
        <v>4</v>
      </c>
      <c r="H6654">
        <f t="shared" si="309"/>
        <v>16</v>
      </c>
      <c r="P6654" s="10"/>
      <c r="Q6654" s="10"/>
    </row>
    <row r="6655" spans="1:17" x14ac:dyDescent="0.25">
      <c r="A6655">
        <f t="shared" si="310"/>
        <v>0</v>
      </c>
      <c r="B6655">
        <v>2008</v>
      </c>
      <c r="C6655" t="s">
        <v>14507</v>
      </c>
      <c r="D6655" t="s">
        <v>7803</v>
      </c>
      <c r="E6655" t="s">
        <v>14508</v>
      </c>
      <c r="F6655">
        <v>3</v>
      </c>
      <c r="G6655">
        <v>4</v>
      </c>
      <c r="H6655">
        <f t="shared" si="309"/>
        <v>16</v>
      </c>
      <c r="P6655" s="10"/>
      <c r="Q6655" s="10"/>
    </row>
    <row r="6656" spans="1:17" x14ac:dyDescent="0.25">
      <c r="A6656">
        <f t="shared" si="310"/>
        <v>0</v>
      </c>
      <c r="B6656">
        <v>2008</v>
      </c>
      <c r="C6656" t="s">
        <v>14509</v>
      </c>
      <c r="D6656" t="s">
        <v>1334</v>
      </c>
      <c r="E6656" t="s">
        <v>14510</v>
      </c>
      <c r="F6656">
        <v>2</v>
      </c>
      <c r="G6656">
        <v>4</v>
      </c>
      <c r="H6656">
        <f t="shared" si="309"/>
        <v>16</v>
      </c>
      <c r="P6656" s="10"/>
      <c r="Q6656" s="10"/>
    </row>
    <row r="6657" spans="1:17" x14ac:dyDescent="0.25">
      <c r="A6657">
        <f t="shared" si="310"/>
        <v>0</v>
      </c>
      <c r="B6657">
        <v>2008</v>
      </c>
      <c r="C6657" t="s">
        <v>14511</v>
      </c>
      <c r="D6657" t="s">
        <v>5563</v>
      </c>
      <c r="E6657" t="s">
        <v>14512</v>
      </c>
      <c r="F6657">
        <v>3</v>
      </c>
      <c r="G6657">
        <v>4</v>
      </c>
      <c r="H6657">
        <f t="shared" si="309"/>
        <v>16</v>
      </c>
      <c r="P6657" s="10"/>
      <c r="Q6657" s="10"/>
    </row>
    <row r="6658" spans="1:17" x14ac:dyDescent="0.25">
      <c r="A6658">
        <f t="shared" si="310"/>
        <v>0</v>
      </c>
      <c r="B6658">
        <v>2008</v>
      </c>
      <c r="C6658" t="s">
        <v>14513</v>
      </c>
      <c r="D6658" t="s">
        <v>993</v>
      </c>
      <c r="E6658" t="s">
        <v>14514</v>
      </c>
      <c r="F6658">
        <v>2</v>
      </c>
      <c r="G6658">
        <v>4</v>
      </c>
      <c r="H6658">
        <f t="shared" si="309"/>
        <v>16</v>
      </c>
      <c r="P6658" s="10"/>
      <c r="Q6658" s="10"/>
    </row>
    <row r="6659" spans="1:17" x14ac:dyDescent="0.25">
      <c r="A6659">
        <f t="shared" si="310"/>
        <v>0</v>
      </c>
      <c r="B6659">
        <v>2008</v>
      </c>
      <c r="C6659" t="s">
        <v>14515</v>
      </c>
      <c r="D6659" t="s">
        <v>6792</v>
      </c>
      <c r="E6659" t="s">
        <v>14516</v>
      </c>
      <c r="F6659">
        <v>2</v>
      </c>
      <c r="G6659">
        <v>4</v>
      </c>
      <c r="H6659">
        <f t="shared" si="309"/>
        <v>16</v>
      </c>
      <c r="P6659" s="10"/>
      <c r="Q6659" s="10"/>
    </row>
    <row r="6660" spans="1:17" x14ac:dyDescent="0.25">
      <c r="A6660">
        <f t="shared" si="310"/>
        <v>0</v>
      </c>
      <c r="B6660">
        <v>2008</v>
      </c>
      <c r="C6660" t="s">
        <v>14517</v>
      </c>
      <c r="D6660" t="s">
        <v>714</v>
      </c>
      <c r="E6660" t="s">
        <v>6784</v>
      </c>
      <c r="F6660">
        <v>2</v>
      </c>
      <c r="G6660">
        <v>4</v>
      </c>
      <c r="H6660">
        <f t="shared" si="309"/>
        <v>16</v>
      </c>
      <c r="P6660" s="10"/>
      <c r="Q6660" s="10"/>
    </row>
    <row r="6661" spans="1:17" x14ac:dyDescent="0.25">
      <c r="A6661">
        <f t="shared" si="310"/>
        <v>0</v>
      </c>
      <c r="B6661">
        <v>2008</v>
      </c>
      <c r="C6661" t="s">
        <v>14518</v>
      </c>
      <c r="D6661" t="s">
        <v>11010</v>
      </c>
      <c r="E6661" t="s">
        <v>14519</v>
      </c>
      <c r="F6661">
        <v>2</v>
      </c>
      <c r="G6661">
        <v>4</v>
      </c>
      <c r="H6661">
        <f t="shared" si="309"/>
        <v>16</v>
      </c>
      <c r="P6661" s="10"/>
      <c r="Q6661" s="10"/>
    </row>
    <row r="6662" spans="1:17" x14ac:dyDescent="0.25">
      <c r="A6662">
        <f t="shared" si="310"/>
        <v>0</v>
      </c>
      <c r="B6662">
        <v>2008</v>
      </c>
      <c r="C6662" t="s">
        <v>14520</v>
      </c>
      <c r="D6662" t="s">
        <v>2140</v>
      </c>
      <c r="E6662" t="s">
        <v>14521</v>
      </c>
      <c r="F6662">
        <v>2</v>
      </c>
      <c r="G6662">
        <v>4</v>
      </c>
      <c r="H6662">
        <f t="shared" si="309"/>
        <v>16</v>
      </c>
      <c r="P6662" s="10"/>
      <c r="Q6662" s="10"/>
    </row>
    <row r="6663" spans="1:17" x14ac:dyDescent="0.25">
      <c r="A6663">
        <f t="shared" si="310"/>
        <v>0</v>
      </c>
      <c r="B6663">
        <v>2008</v>
      </c>
      <c r="C6663" t="s">
        <v>14522</v>
      </c>
      <c r="D6663" t="s">
        <v>815</v>
      </c>
      <c r="E6663" t="s">
        <v>14523</v>
      </c>
      <c r="F6663">
        <v>4</v>
      </c>
      <c r="G6663">
        <v>4</v>
      </c>
      <c r="H6663">
        <f t="shared" si="309"/>
        <v>16</v>
      </c>
      <c r="P6663" s="10"/>
      <c r="Q6663" s="10"/>
    </row>
    <row r="6664" spans="1:17" x14ac:dyDescent="0.25">
      <c r="A6664">
        <f t="shared" si="310"/>
        <v>0</v>
      </c>
      <c r="B6664">
        <v>2008</v>
      </c>
      <c r="C6664" t="s">
        <v>14524</v>
      </c>
      <c r="D6664" t="s">
        <v>14525</v>
      </c>
      <c r="E6664" t="s">
        <v>14526</v>
      </c>
      <c r="F6664">
        <v>3</v>
      </c>
      <c r="G6664">
        <v>4</v>
      </c>
      <c r="H6664">
        <f t="shared" si="309"/>
        <v>16</v>
      </c>
      <c r="P6664" s="10"/>
      <c r="Q6664" s="10"/>
    </row>
    <row r="6665" spans="1:17" x14ac:dyDescent="0.25">
      <c r="A6665">
        <f t="shared" si="310"/>
        <v>0</v>
      </c>
      <c r="B6665">
        <v>2008</v>
      </c>
      <c r="C6665" t="s">
        <v>14527</v>
      </c>
      <c r="D6665" t="s">
        <v>993</v>
      </c>
      <c r="E6665" t="s">
        <v>14528</v>
      </c>
      <c r="F6665">
        <v>2</v>
      </c>
      <c r="G6665">
        <v>4</v>
      </c>
      <c r="H6665">
        <f t="shared" si="309"/>
        <v>16</v>
      </c>
      <c r="P6665" s="10"/>
      <c r="Q6665" s="10"/>
    </row>
    <row r="6666" spans="1:17" x14ac:dyDescent="0.25">
      <c r="A6666">
        <f t="shared" si="310"/>
        <v>0</v>
      </c>
      <c r="B6666">
        <v>2008</v>
      </c>
      <c r="C6666" t="s">
        <v>14529</v>
      </c>
      <c r="D6666" t="s">
        <v>1505</v>
      </c>
      <c r="E6666" t="s">
        <v>14530</v>
      </c>
      <c r="F6666">
        <v>2</v>
      </c>
      <c r="G6666">
        <v>4</v>
      </c>
      <c r="H6666">
        <f t="shared" si="309"/>
        <v>16</v>
      </c>
      <c r="P6666" s="10"/>
      <c r="Q6666" s="10"/>
    </row>
    <row r="6667" spans="1:17" x14ac:dyDescent="0.25">
      <c r="A6667">
        <f t="shared" si="310"/>
        <v>0</v>
      </c>
      <c r="B6667">
        <v>2008</v>
      </c>
      <c r="C6667" t="s">
        <v>14531</v>
      </c>
      <c r="D6667" t="s">
        <v>2736</v>
      </c>
      <c r="E6667" t="s">
        <v>14532</v>
      </c>
      <c r="F6667">
        <v>4</v>
      </c>
      <c r="G6667">
        <v>4</v>
      </c>
      <c r="H6667">
        <f t="shared" si="309"/>
        <v>16</v>
      </c>
      <c r="P6667" s="10"/>
      <c r="Q6667" s="10"/>
    </row>
    <row r="6668" spans="1:17" x14ac:dyDescent="0.25">
      <c r="A6668">
        <f t="shared" si="310"/>
        <v>0</v>
      </c>
      <c r="B6668">
        <v>2008</v>
      </c>
      <c r="C6668" t="s">
        <v>14533</v>
      </c>
      <c r="D6668" t="s">
        <v>14534</v>
      </c>
      <c r="E6668" t="s">
        <v>14535</v>
      </c>
      <c r="F6668">
        <v>2</v>
      </c>
      <c r="G6668">
        <v>4</v>
      </c>
      <c r="H6668">
        <f t="shared" si="309"/>
        <v>16</v>
      </c>
      <c r="P6668" s="10"/>
      <c r="Q6668" s="10"/>
    </row>
    <row r="6669" spans="1:17" x14ac:dyDescent="0.25">
      <c r="A6669">
        <f t="shared" si="310"/>
        <v>0</v>
      </c>
      <c r="B6669">
        <v>2008</v>
      </c>
      <c r="C6669" t="s">
        <v>14536</v>
      </c>
      <c r="D6669" t="s">
        <v>14537</v>
      </c>
      <c r="E6669" t="s">
        <v>14538</v>
      </c>
      <c r="F6669">
        <v>4</v>
      </c>
      <c r="G6669">
        <v>4</v>
      </c>
      <c r="H6669">
        <f t="shared" si="309"/>
        <v>16</v>
      </c>
      <c r="P6669" s="10"/>
      <c r="Q6669" s="10"/>
    </row>
    <row r="6670" spans="1:17" x14ac:dyDescent="0.25">
      <c r="A6670">
        <f t="shared" si="310"/>
        <v>0</v>
      </c>
      <c r="B6670">
        <v>2008</v>
      </c>
      <c r="C6670" t="s">
        <v>14539</v>
      </c>
      <c r="D6670" t="s">
        <v>14540</v>
      </c>
      <c r="E6670" t="s">
        <v>14541</v>
      </c>
      <c r="F6670">
        <v>5</v>
      </c>
      <c r="G6670">
        <v>4</v>
      </c>
      <c r="H6670">
        <f t="shared" si="309"/>
        <v>16</v>
      </c>
      <c r="P6670" s="10"/>
      <c r="Q6670" s="10"/>
    </row>
    <row r="6671" spans="1:17" x14ac:dyDescent="0.25">
      <c r="A6671">
        <f t="shared" si="310"/>
        <v>0</v>
      </c>
      <c r="B6671">
        <v>2008</v>
      </c>
      <c r="C6671" t="s">
        <v>14542</v>
      </c>
      <c r="D6671" t="s">
        <v>13449</v>
      </c>
      <c r="E6671" t="s">
        <v>14543</v>
      </c>
      <c r="F6671">
        <v>2</v>
      </c>
      <c r="G6671">
        <v>4</v>
      </c>
      <c r="H6671">
        <f t="shared" si="309"/>
        <v>16</v>
      </c>
      <c r="P6671" s="10"/>
      <c r="Q6671" s="10"/>
    </row>
    <row r="6672" spans="1:17" x14ac:dyDescent="0.25">
      <c r="A6672">
        <f t="shared" si="310"/>
        <v>0</v>
      </c>
      <c r="B6672">
        <v>2008</v>
      </c>
      <c r="C6672" t="s">
        <v>14544</v>
      </c>
      <c r="D6672" t="s">
        <v>2776</v>
      </c>
      <c r="E6672" t="s">
        <v>14545</v>
      </c>
      <c r="F6672">
        <v>2</v>
      </c>
      <c r="G6672">
        <v>4</v>
      </c>
      <c r="H6672">
        <f t="shared" si="309"/>
        <v>16</v>
      </c>
      <c r="P6672" s="10"/>
      <c r="Q6672" s="10"/>
    </row>
    <row r="6673" spans="1:17" x14ac:dyDescent="0.25">
      <c r="A6673">
        <f t="shared" si="310"/>
        <v>0</v>
      </c>
      <c r="B6673">
        <v>2008</v>
      </c>
      <c r="C6673" t="s">
        <v>14546</v>
      </c>
      <c r="D6673" t="s">
        <v>14547</v>
      </c>
      <c r="E6673" t="s">
        <v>14548</v>
      </c>
      <c r="F6673">
        <v>3</v>
      </c>
      <c r="G6673">
        <v>3</v>
      </c>
      <c r="H6673">
        <f t="shared" si="309"/>
        <v>9</v>
      </c>
      <c r="P6673" s="10"/>
      <c r="Q6673" s="10"/>
    </row>
    <row r="6674" spans="1:17" x14ac:dyDescent="0.25">
      <c r="A6674">
        <f t="shared" si="310"/>
        <v>0</v>
      </c>
      <c r="B6674">
        <v>2008</v>
      </c>
      <c r="C6674" t="s">
        <v>14549</v>
      </c>
      <c r="D6674" t="s">
        <v>1186</v>
      </c>
      <c r="E6674" t="s">
        <v>14550</v>
      </c>
      <c r="F6674">
        <v>2</v>
      </c>
      <c r="G6674">
        <v>4</v>
      </c>
      <c r="H6674">
        <f t="shared" si="309"/>
        <v>16</v>
      </c>
      <c r="P6674" s="10"/>
      <c r="Q6674" s="10"/>
    </row>
    <row r="6675" spans="1:17" x14ac:dyDescent="0.25">
      <c r="A6675">
        <f t="shared" si="310"/>
        <v>0</v>
      </c>
      <c r="B6675">
        <v>2008</v>
      </c>
      <c r="C6675" t="s">
        <v>14551</v>
      </c>
      <c r="D6675" t="s">
        <v>2562</v>
      </c>
      <c r="E6675" t="s">
        <v>14552</v>
      </c>
      <c r="F6675">
        <v>2</v>
      </c>
      <c r="G6675">
        <v>4</v>
      </c>
      <c r="H6675">
        <f t="shared" si="309"/>
        <v>16</v>
      </c>
      <c r="P6675" s="10"/>
      <c r="Q6675" s="10"/>
    </row>
    <row r="6676" spans="1:17" x14ac:dyDescent="0.25">
      <c r="A6676">
        <f t="shared" si="310"/>
        <v>0</v>
      </c>
      <c r="B6676">
        <v>2008</v>
      </c>
      <c r="C6676" t="s">
        <v>14553</v>
      </c>
      <c r="D6676" t="s">
        <v>14554</v>
      </c>
      <c r="E6676" t="s">
        <v>14555</v>
      </c>
      <c r="F6676">
        <v>2</v>
      </c>
      <c r="G6676">
        <v>4</v>
      </c>
      <c r="H6676">
        <f t="shared" si="309"/>
        <v>16</v>
      </c>
      <c r="P6676" s="10"/>
      <c r="Q6676" s="10"/>
    </row>
    <row r="6677" spans="1:17" x14ac:dyDescent="0.25">
      <c r="A6677">
        <f t="shared" si="310"/>
        <v>0</v>
      </c>
      <c r="B6677">
        <v>2008</v>
      </c>
      <c r="C6677" t="s">
        <v>14556</v>
      </c>
      <c r="D6677" t="s">
        <v>672</v>
      </c>
      <c r="E6677" t="s">
        <v>14557</v>
      </c>
      <c r="F6677">
        <v>2</v>
      </c>
      <c r="G6677">
        <v>4</v>
      </c>
      <c r="H6677">
        <f t="shared" si="309"/>
        <v>16</v>
      </c>
      <c r="P6677" s="10"/>
      <c r="Q6677" s="10"/>
    </row>
    <row r="6678" spans="1:17" x14ac:dyDescent="0.25">
      <c r="A6678">
        <f t="shared" si="310"/>
        <v>0</v>
      </c>
      <c r="B6678">
        <v>2008</v>
      </c>
      <c r="C6678" t="s">
        <v>14558</v>
      </c>
      <c r="D6678" t="s">
        <v>1334</v>
      </c>
      <c r="E6678" t="s">
        <v>14559</v>
      </c>
      <c r="F6678">
        <v>2</v>
      </c>
      <c r="G6678">
        <v>4</v>
      </c>
      <c r="H6678">
        <f t="shared" si="309"/>
        <v>16</v>
      </c>
      <c r="P6678" s="10"/>
      <c r="Q6678" s="10"/>
    </row>
    <row r="6679" spans="1:17" x14ac:dyDescent="0.25">
      <c r="A6679">
        <f t="shared" si="310"/>
        <v>0</v>
      </c>
      <c r="B6679">
        <v>2008</v>
      </c>
      <c r="C6679" t="s">
        <v>14560</v>
      </c>
      <c r="D6679" t="s">
        <v>13526</v>
      </c>
      <c r="E6679" t="s">
        <v>14561</v>
      </c>
      <c r="F6679">
        <v>4</v>
      </c>
      <c r="G6679">
        <v>4</v>
      </c>
      <c r="H6679">
        <f t="shared" si="309"/>
        <v>16</v>
      </c>
      <c r="P6679" s="10"/>
      <c r="Q6679" s="10"/>
    </row>
    <row r="6680" spans="1:17" x14ac:dyDescent="0.25">
      <c r="A6680">
        <f t="shared" si="310"/>
        <v>0</v>
      </c>
      <c r="B6680">
        <v>2008</v>
      </c>
      <c r="C6680" t="s">
        <v>14562</v>
      </c>
      <c r="D6680" t="s">
        <v>14563</v>
      </c>
      <c r="E6680" t="s">
        <v>14564</v>
      </c>
      <c r="F6680">
        <v>5</v>
      </c>
      <c r="G6680">
        <v>4</v>
      </c>
      <c r="H6680">
        <f t="shared" si="309"/>
        <v>16</v>
      </c>
      <c r="P6680" s="10"/>
      <c r="Q6680" s="10"/>
    </row>
    <row r="6681" spans="1:17" x14ac:dyDescent="0.25">
      <c r="A6681">
        <f t="shared" si="310"/>
        <v>0</v>
      </c>
      <c r="B6681">
        <v>2008</v>
      </c>
      <c r="C6681" t="s">
        <v>14565</v>
      </c>
      <c r="D6681" t="s">
        <v>13915</v>
      </c>
      <c r="E6681" t="s">
        <v>14566</v>
      </c>
      <c r="F6681">
        <v>2</v>
      </c>
      <c r="G6681">
        <v>4</v>
      </c>
      <c r="H6681">
        <f t="shared" si="309"/>
        <v>16</v>
      </c>
      <c r="P6681" s="10"/>
      <c r="Q6681" s="10"/>
    </row>
    <row r="6682" spans="1:17" x14ac:dyDescent="0.25">
      <c r="A6682">
        <f t="shared" si="310"/>
        <v>0</v>
      </c>
      <c r="B6682">
        <v>2008</v>
      </c>
      <c r="C6682" t="s">
        <v>14567</v>
      </c>
      <c r="D6682" t="s">
        <v>2041</v>
      </c>
      <c r="E6682" t="s">
        <v>14568</v>
      </c>
      <c r="F6682">
        <v>3</v>
      </c>
      <c r="G6682">
        <v>2</v>
      </c>
      <c r="H6682">
        <f t="shared" si="309"/>
        <v>4</v>
      </c>
      <c r="P6682" s="10"/>
      <c r="Q6682" s="10"/>
    </row>
    <row r="6683" spans="1:17" x14ac:dyDescent="0.25">
      <c r="A6683">
        <f t="shared" si="310"/>
        <v>0</v>
      </c>
      <c r="B6683">
        <v>2008</v>
      </c>
      <c r="C6683" t="s">
        <v>14569</v>
      </c>
      <c r="D6683" t="s">
        <v>3867</v>
      </c>
      <c r="E6683" t="s">
        <v>14570</v>
      </c>
      <c r="F6683">
        <v>2</v>
      </c>
      <c r="G6683">
        <v>4</v>
      </c>
      <c r="H6683">
        <f t="shared" si="309"/>
        <v>16</v>
      </c>
      <c r="P6683" s="10"/>
      <c r="Q6683" s="10"/>
    </row>
    <row r="6684" spans="1:17" x14ac:dyDescent="0.25">
      <c r="A6684">
        <f t="shared" si="310"/>
        <v>0</v>
      </c>
      <c r="B6684">
        <v>2008</v>
      </c>
      <c r="C6684" t="s">
        <v>14571</v>
      </c>
      <c r="D6684" t="s">
        <v>13726</v>
      </c>
      <c r="E6684" t="s">
        <v>14572</v>
      </c>
      <c r="F6684">
        <v>2</v>
      </c>
      <c r="G6684">
        <v>4</v>
      </c>
      <c r="H6684">
        <f t="shared" si="309"/>
        <v>16</v>
      </c>
      <c r="P6684" s="10"/>
      <c r="Q6684" s="10"/>
    </row>
    <row r="6685" spans="1:17" x14ac:dyDescent="0.25">
      <c r="A6685">
        <f t="shared" si="310"/>
        <v>0</v>
      </c>
      <c r="B6685">
        <v>2008</v>
      </c>
      <c r="C6685" t="s">
        <v>14573</v>
      </c>
      <c r="D6685" t="s">
        <v>3913</v>
      </c>
      <c r="E6685" t="s">
        <v>14574</v>
      </c>
      <c r="F6685">
        <v>3</v>
      </c>
      <c r="G6685">
        <v>3</v>
      </c>
      <c r="H6685">
        <f t="shared" si="309"/>
        <v>9</v>
      </c>
      <c r="P6685" s="10"/>
      <c r="Q6685" s="10"/>
    </row>
    <row r="6686" spans="1:17" x14ac:dyDescent="0.25">
      <c r="A6686">
        <f t="shared" si="310"/>
        <v>0</v>
      </c>
      <c r="B6686">
        <v>2008</v>
      </c>
      <c r="C6686" t="s">
        <v>14575</v>
      </c>
      <c r="D6686" t="s">
        <v>14576</v>
      </c>
      <c r="E6686" t="s">
        <v>14577</v>
      </c>
      <c r="F6686">
        <v>2</v>
      </c>
      <c r="G6686">
        <v>4</v>
      </c>
      <c r="H6686">
        <f t="shared" si="309"/>
        <v>16</v>
      </c>
      <c r="P6686" s="10"/>
      <c r="Q6686" s="10"/>
    </row>
    <row r="6687" spans="1:17" x14ac:dyDescent="0.25">
      <c r="A6687">
        <f t="shared" si="310"/>
        <v>0</v>
      </c>
      <c r="B6687">
        <v>2008</v>
      </c>
      <c r="C6687" t="s">
        <v>14578</v>
      </c>
      <c r="D6687" t="s">
        <v>8775</v>
      </c>
      <c r="E6687" t="s">
        <v>14579</v>
      </c>
      <c r="F6687">
        <v>3</v>
      </c>
      <c r="G6687">
        <v>3</v>
      </c>
      <c r="H6687">
        <f t="shared" si="309"/>
        <v>9</v>
      </c>
      <c r="P6687" s="10"/>
      <c r="Q6687" s="10"/>
    </row>
    <row r="6688" spans="1:17" x14ac:dyDescent="0.25">
      <c r="A6688">
        <f t="shared" si="310"/>
        <v>0</v>
      </c>
      <c r="B6688">
        <v>2008</v>
      </c>
      <c r="C6688" t="s">
        <v>14580</v>
      </c>
      <c r="D6688" t="s">
        <v>5629</v>
      </c>
      <c r="E6688" t="s">
        <v>14581</v>
      </c>
      <c r="F6688">
        <v>3</v>
      </c>
      <c r="G6688">
        <v>3</v>
      </c>
      <c r="H6688">
        <f t="shared" si="309"/>
        <v>9</v>
      </c>
      <c r="P6688" s="10"/>
      <c r="Q6688" s="10"/>
    </row>
    <row r="6689" spans="1:17" x14ac:dyDescent="0.25">
      <c r="A6689">
        <f t="shared" si="310"/>
        <v>0</v>
      </c>
      <c r="B6689">
        <v>2008</v>
      </c>
      <c r="C6689" t="s">
        <v>14582</v>
      </c>
      <c r="D6689" t="s">
        <v>2374</v>
      </c>
      <c r="E6689" t="s">
        <v>14583</v>
      </c>
      <c r="F6689">
        <v>4</v>
      </c>
      <c r="G6689">
        <v>3</v>
      </c>
      <c r="H6689">
        <f t="shared" si="309"/>
        <v>9</v>
      </c>
      <c r="P6689" s="10"/>
      <c r="Q6689" s="10"/>
    </row>
    <row r="6690" spans="1:17" x14ac:dyDescent="0.25">
      <c r="A6690">
        <f t="shared" si="310"/>
        <v>0</v>
      </c>
      <c r="B6690">
        <v>2008</v>
      </c>
      <c r="C6690" t="s">
        <v>14584</v>
      </c>
      <c r="D6690" t="s">
        <v>683</v>
      </c>
      <c r="E6690" t="s">
        <v>14585</v>
      </c>
      <c r="F6690">
        <v>2</v>
      </c>
      <c r="G6690">
        <v>4</v>
      </c>
      <c r="H6690">
        <f t="shared" si="309"/>
        <v>16</v>
      </c>
      <c r="P6690" s="10"/>
      <c r="Q6690" s="10"/>
    </row>
    <row r="6691" spans="1:17" x14ac:dyDescent="0.25">
      <c r="A6691">
        <f t="shared" si="310"/>
        <v>0</v>
      </c>
      <c r="B6691">
        <v>2008</v>
      </c>
      <c r="C6691" t="s">
        <v>14586</v>
      </c>
      <c r="D6691" t="s">
        <v>717</v>
      </c>
      <c r="E6691" t="s">
        <v>14587</v>
      </c>
      <c r="F6691">
        <v>2</v>
      </c>
      <c r="G6691">
        <v>4</v>
      </c>
      <c r="H6691">
        <f t="shared" si="309"/>
        <v>16</v>
      </c>
      <c r="P6691" s="10"/>
      <c r="Q6691" s="10"/>
    </row>
    <row r="6692" spans="1:17" x14ac:dyDescent="0.25">
      <c r="A6692">
        <f t="shared" si="310"/>
        <v>0</v>
      </c>
      <c r="B6692">
        <v>2008</v>
      </c>
      <c r="C6692" t="s">
        <v>14588</v>
      </c>
      <c r="D6692" t="s">
        <v>14589</v>
      </c>
      <c r="E6692" t="s">
        <v>14590</v>
      </c>
      <c r="F6692">
        <v>3</v>
      </c>
      <c r="G6692">
        <v>4</v>
      </c>
      <c r="H6692">
        <f t="shared" si="309"/>
        <v>16</v>
      </c>
      <c r="P6692" s="10"/>
      <c r="Q6692" s="10"/>
    </row>
    <row r="6693" spans="1:17" x14ac:dyDescent="0.25">
      <c r="A6693">
        <f t="shared" si="310"/>
        <v>0</v>
      </c>
      <c r="B6693">
        <v>2008</v>
      </c>
      <c r="C6693" t="s">
        <v>14591</v>
      </c>
      <c r="D6693" t="s">
        <v>11766</v>
      </c>
      <c r="E6693" t="s">
        <v>14592</v>
      </c>
      <c r="F6693">
        <v>2</v>
      </c>
      <c r="G6693">
        <v>3</v>
      </c>
      <c r="H6693">
        <f t="shared" si="309"/>
        <v>9</v>
      </c>
      <c r="P6693" s="10"/>
      <c r="Q6693" s="10"/>
    </row>
    <row r="6694" spans="1:17" x14ac:dyDescent="0.25">
      <c r="A6694">
        <f t="shared" si="310"/>
        <v>0</v>
      </c>
      <c r="B6694">
        <v>2008</v>
      </c>
      <c r="C6694" t="s">
        <v>14593</v>
      </c>
      <c r="D6694" t="s">
        <v>14594</v>
      </c>
      <c r="E6694" t="s">
        <v>14595</v>
      </c>
      <c r="F6694">
        <v>3</v>
      </c>
      <c r="G6694">
        <v>2</v>
      </c>
      <c r="H6694">
        <f t="shared" si="309"/>
        <v>4</v>
      </c>
      <c r="P6694" s="10"/>
      <c r="Q6694" s="10"/>
    </row>
    <row r="6695" spans="1:17" x14ac:dyDescent="0.25">
      <c r="A6695">
        <f t="shared" si="310"/>
        <v>0</v>
      </c>
      <c r="B6695">
        <v>2008</v>
      </c>
      <c r="C6695" t="s">
        <v>14596</v>
      </c>
      <c r="D6695" t="s">
        <v>8716</v>
      </c>
      <c r="E6695" t="s">
        <v>14597</v>
      </c>
      <c r="F6695">
        <v>2</v>
      </c>
      <c r="G6695">
        <v>4</v>
      </c>
      <c r="H6695">
        <f t="shared" si="309"/>
        <v>16</v>
      </c>
      <c r="P6695" s="10"/>
      <c r="Q6695" s="10"/>
    </row>
    <row r="6696" spans="1:17" x14ac:dyDescent="0.25">
      <c r="A6696">
        <f t="shared" si="310"/>
        <v>0</v>
      </c>
      <c r="B6696">
        <v>2008</v>
      </c>
      <c r="C6696" t="s">
        <v>14598</v>
      </c>
      <c r="D6696" t="s">
        <v>14599</v>
      </c>
      <c r="E6696" t="s">
        <v>14600</v>
      </c>
      <c r="F6696">
        <v>3</v>
      </c>
      <c r="G6696">
        <v>3</v>
      </c>
      <c r="H6696">
        <f t="shared" si="309"/>
        <v>9</v>
      </c>
      <c r="P6696" s="10"/>
      <c r="Q6696" s="10"/>
    </row>
    <row r="6697" spans="1:17" x14ac:dyDescent="0.25">
      <c r="A6697">
        <f t="shared" si="310"/>
        <v>0</v>
      </c>
      <c r="B6697">
        <v>2008</v>
      </c>
      <c r="C6697" t="s">
        <v>14601</v>
      </c>
      <c r="D6697" t="s">
        <v>835</v>
      </c>
      <c r="E6697" t="s">
        <v>14602</v>
      </c>
      <c r="F6697">
        <v>3</v>
      </c>
      <c r="G6697">
        <v>3</v>
      </c>
      <c r="H6697">
        <f t="shared" si="309"/>
        <v>9</v>
      </c>
      <c r="P6697" s="10"/>
      <c r="Q6697" s="10"/>
    </row>
    <row r="6698" spans="1:17" x14ac:dyDescent="0.25">
      <c r="A6698">
        <f t="shared" si="310"/>
        <v>0</v>
      </c>
      <c r="B6698">
        <v>2008</v>
      </c>
      <c r="C6698" t="s">
        <v>14603</v>
      </c>
      <c r="D6698" t="s">
        <v>2374</v>
      </c>
      <c r="E6698" t="s">
        <v>14604</v>
      </c>
      <c r="F6698">
        <v>2</v>
      </c>
      <c r="G6698">
        <v>4</v>
      </c>
      <c r="H6698">
        <f t="shared" si="309"/>
        <v>16</v>
      </c>
      <c r="P6698" s="10"/>
      <c r="Q6698" s="10"/>
    </row>
    <row r="6699" spans="1:17" x14ac:dyDescent="0.25">
      <c r="A6699">
        <f t="shared" si="310"/>
        <v>0</v>
      </c>
      <c r="B6699">
        <v>2008</v>
      </c>
      <c r="C6699" t="s">
        <v>14605</v>
      </c>
      <c r="D6699" t="s">
        <v>558</v>
      </c>
      <c r="E6699" t="s">
        <v>14606</v>
      </c>
      <c r="F6699">
        <v>2</v>
      </c>
      <c r="G6699">
        <v>4</v>
      </c>
      <c r="H6699">
        <f t="shared" si="309"/>
        <v>16</v>
      </c>
      <c r="P6699" s="10"/>
      <c r="Q6699" s="10"/>
    </row>
    <row r="6700" spans="1:17" x14ac:dyDescent="0.25">
      <c r="A6700">
        <f t="shared" si="310"/>
        <v>0</v>
      </c>
      <c r="B6700">
        <v>2008</v>
      </c>
      <c r="C6700" t="s">
        <v>14607</v>
      </c>
      <c r="D6700" t="s">
        <v>14147</v>
      </c>
      <c r="E6700" t="s">
        <v>14608</v>
      </c>
      <c r="F6700">
        <v>2</v>
      </c>
      <c r="G6700">
        <v>4</v>
      </c>
      <c r="H6700">
        <f t="shared" si="309"/>
        <v>16</v>
      </c>
      <c r="P6700" s="10"/>
      <c r="Q6700" s="10"/>
    </row>
    <row r="6701" spans="1:17" x14ac:dyDescent="0.25">
      <c r="A6701">
        <f t="shared" si="310"/>
        <v>0</v>
      </c>
      <c r="B6701">
        <v>2008</v>
      </c>
      <c r="C6701" t="s">
        <v>14609</v>
      </c>
      <c r="D6701" t="s">
        <v>9597</v>
      </c>
      <c r="E6701" t="s">
        <v>14610</v>
      </c>
      <c r="F6701">
        <v>2</v>
      </c>
      <c r="G6701">
        <v>4</v>
      </c>
      <c r="H6701">
        <f t="shared" si="309"/>
        <v>16</v>
      </c>
      <c r="P6701" s="10"/>
      <c r="Q6701" s="10"/>
    </row>
    <row r="6702" spans="1:17" x14ac:dyDescent="0.25">
      <c r="A6702">
        <f t="shared" si="310"/>
        <v>0</v>
      </c>
      <c r="B6702">
        <v>2008</v>
      </c>
      <c r="C6702" t="s">
        <v>14611</v>
      </c>
      <c r="D6702" t="s">
        <v>4476</v>
      </c>
      <c r="E6702" t="s">
        <v>14612</v>
      </c>
      <c r="F6702">
        <v>2</v>
      </c>
      <c r="G6702">
        <v>3</v>
      </c>
      <c r="H6702">
        <f t="shared" si="309"/>
        <v>9</v>
      </c>
      <c r="P6702" s="10"/>
      <c r="Q6702" s="10"/>
    </row>
    <row r="6703" spans="1:17" x14ac:dyDescent="0.25">
      <c r="A6703">
        <f t="shared" si="310"/>
        <v>0</v>
      </c>
      <c r="B6703">
        <v>2008</v>
      </c>
      <c r="C6703" t="s">
        <v>14613</v>
      </c>
      <c r="D6703" t="s">
        <v>14614</v>
      </c>
      <c r="E6703" t="s">
        <v>14615</v>
      </c>
      <c r="F6703">
        <v>2</v>
      </c>
      <c r="G6703">
        <v>4</v>
      </c>
      <c r="H6703">
        <f t="shared" si="309"/>
        <v>16</v>
      </c>
      <c r="P6703" s="10"/>
      <c r="Q6703" s="10"/>
    </row>
    <row r="6704" spans="1:17" x14ac:dyDescent="0.25">
      <c r="A6704">
        <f t="shared" si="310"/>
        <v>0</v>
      </c>
      <c r="B6704">
        <v>2008</v>
      </c>
      <c r="C6704" t="s">
        <v>14616</v>
      </c>
      <c r="D6704" t="s">
        <v>13016</v>
      </c>
      <c r="E6704" t="s">
        <v>14617</v>
      </c>
      <c r="F6704">
        <v>2</v>
      </c>
      <c r="G6704">
        <v>4</v>
      </c>
      <c r="H6704">
        <f t="shared" si="309"/>
        <v>16</v>
      </c>
      <c r="P6704" s="10"/>
      <c r="Q6704" s="10"/>
    </row>
    <row r="6705" spans="1:17" x14ac:dyDescent="0.25">
      <c r="A6705">
        <f t="shared" si="310"/>
        <v>0</v>
      </c>
      <c r="B6705">
        <v>2008</v>
      </c>
      <c r="C6705" t="s">
        <v>14618</v>
      </c>
      <c r="D6705" t="s">
        <v>14619</v>
      </c>
      <c r="E6705" t="s">
        <v>14620</v>
      </c>
      <c r="F6705">
        <v>2</v>
      </c>
      <c r="G6705">
        <v>4</v>
      </c>
      <c r="H6705">
        <f t="shared" si="309"/>
        <v>16</v>
      </c>
      <c r="P6705" s="10"/>
      <c r="Q6705" s="10"/>
    </row>
    <row r="6706" spans="1:17" x14ac:dyDescent="0.25">
      <c r="A6706">
        <f t="shared" si="310"/>
        <v>0</v>
      </c>
      <c r="B6706">
        <v>2008</v>
      </c>
      <c r="C6706" t="s">
        <v>14621</v>
      </c>
      <c r="D6706" t="s">
        <v>11176</v>
      </c>
      <c r="E6706" t="s">
        <v>14622</v>
      </c>
      <c r="F6706">
        <v>2</v>
      </c>
      <c r="G6706">
        <v>4</v>
      </c>
      <c r="H6706">
        <f t="shared" si="309"/>
        <v>16</v>
      </c>
      <c r="P6706" s="10"/>
      <c r="Q6706" s="10"/>
    </row>
    <row r="6707" spans="1:17" x14ac:dyDescent="0.25">
      <c r="A6707">
        <f t="shared" si="310"/>
        <v>0</v>
      </c>
      <c r="B6707">
        <v>2008</v>
      </c>
      <c r="C6707" t="s">
        <v>14623</v>
      </c>
      <c r="D6707" t="s">
        <v>8908</v>
      </c>
      <c r="E6707" t="s">
        <v>14624</v>
      </c>
      <c r="F6707">
        <v>2</v>
      </c>
      <c r="G6707">
        <v>4</v>
      </c>
      <c r="H6707">
        <f t="shared" si="309"/>
        <v>16</v>
      </c>
      <c r="P6707" s="10"/>
      <c r="Q6707" s="10"/>
    </row>
    <row r="6708" spans="1:17" x14ac:dyDescent="0.25">
      <c r="A6708">
        <f t="shared" si="310"/>
        <v>0</v>
      </c>
      <c r="B6708">
        <v>2008</v>
      </c>
      <c r="C6708" t="s">
        <v>14625</v>
      </c>
      <c r="D6708" t="s">
        <v>9504</v>
      </c>
      <c r="E6708" t="s">
        <v>14626</v>
      </c>
      <c r="F6708">
        <v>3</v>
      </c>
      <c r="G6708">
        <v>3</v>
      </c>
      <c r="H6708">
        <f t="shared" ref="H6708:H6771" si="311">G6708^2</f>
        <v>9</v>
      </c>
      <c r="P6708" s="10"/>
      <c r="Q6708" s="10"/>
    </row>
    <row r="6709" spans="1:17" x14ac:dyDescent="0.25">
      <c r="A6709">
        <f t="shared" ref="A6709:A6772" si="312">IF(C6709=C6708,1,0)</f>
        <v>0</v>
      </c>
      <c r="B6709">
        <v>2008</v>
      </c>
      <c r="C6709" t="s">
        <v>14627</v>
      </c>
      <c r="D6709" t="s">
        <v>736</v>
      </c>
      <c r="E6709" t="s">
        <v>14628</v>
      </c>
      <c r="F6709">
        <v>3</v>
      </c>
      <c r="G6709">
        <v>2</v>
      </c>
      <c r="H6709">
        <f t="shared" si="311"/>
        <v>4</v>
      </c>
      <c r="P6709" s="10"/>
      <c r="Q6709" s="10"/>
    </row>
    <row r="6710" spans="1:17" x14ac:dyDescent="0.25">
      <c r="A6710">
        <f t="shared" si="312"/>
        <v>0</v>
      </c>
      <c r="B6710">
        <v>2008</v>
      </c>
      <c r="C6710" t="s">
        <v>14629</v>
      </c>
      <c r="D6710" t="s">
        <v>9577</v>
      </c>
      <c r="E6710" t="s">
        <v>14630</v>
      </c>
      <c r="F6710">
        <v>3</v>
      </c>
      <c r="G6710">
        <v>2</v>
      </c>
      <c r="H6710">
        <f t="shared" si="311"/>
        <v>4</v>
      </c>
      <c r="P6710" s="10"/>
      <c r="Q6710" s="10"/>
    </row>
    <row r="6711" spans="1:17" x14ac:dyDescent="0.25">
      <c r="A6711">
        <f t="shared" si="312"/>
        <v>0</v>
      </c>
      <c r="B6711">
        <v>2008</v>
      </c>
      <c r="C6711" t="s">
        <v>14631</v>
      </c>
      <c r="D6711" t="s">
        <v>14632</v>
      </c>
      <c r="E6711" t="s">
        <v>14633</v>
      </c>
      <c r="F6711">
        <v>2</v>
      </c>
      <c r="G6711">
        <v>3</v>
      </c>
      <c r="H6711">
        <f t="shared" si="311"/>
        <v>9</v>
      </c>
      <c r="P6711" s="10"/>
      <c r="Q6711" s="10"/>
    </row>
    <row r="6712" spans="1:17" x14ac:dyDescent="0.25">
      <c r="A6712">
        <f t="shared" si="312"/>
        <v>0</v>
      </c>
      <c r="B6712">
        <v>2008</v>
      </c>
      <c r="C6712" t="s">
        <v>14634</v>
      </c>
      <c r="D6712" t="s">
        <v>11176</v>
      </c>
      <c r="E6712" t="s">
        <v>14635</v>
      </c>
      <c r="F6712">
        <v>2</v>
      </c>
      <c r="G6712">
        <v>4</v>
      </c>
      <c r="H6712">
        <f t="shared" si="311"/>
        <v>16</v>
      </c>
      <c r="P6712" s="10"/>
      <c r="Q6712" s="10"/>
    </row>
    <row r="6713" spans="1:17" x14ac:dyDescent="0.25">
      <c r="A6713">
        <f t="shared" si="312"/>
        <v>0</v>
      </c>
      <c r="B6713">
        <v>2008</v>
      </c>
      <c r="C6713" t="s">
        <v>14636</v>
      </c>
      <c r="D6713" t="s">
        <v>14637</v>
      </c>
      <c r="E6713" t="s">
        <v>14638</v>
      </c>
      <c r="F6713">
        <v>2</v>
      </c>
      <c r="G6713">
        <v>4</v>
      </c>
      <c r="H6713">
        <f t="shared" si="311"/>
        <v>16</v>
      </c>
      <c r="P6713" s="10"/>
      <c r="Q6713" s="10"/>
    </row>
    <row r="6714" spans="1:17" x14ac:dyDescent="0.25">
      <c r="A6714">
        <f t="shared" si="312"/>
        <v>0</v>
      </c>
      <c r="B6714">
        <v>2008</v>
      </c>
      <c r="C6714" t="s">
        <v>14639</v>
      </c>
      <c r="D6714" t="s">
        <v>1682</v>
      </c>
      <c r="E6714" t="s">
        <v>14640</v>
      </c>
      <c r="F6714">
        <v>2</v>
      </c>
      <c r="G6714">
        <v>4</v>
      </c>
      <c r="H6714">
        <f t="shared" si="311"/>
        <v>16</v>
      </c>
      <c r="P6714" s="10"/>
      <c r="Q6714" s="10"/>
    </row>
    <row r="6715" spans="1:17" x14ac:dyDescent="0.25">
      <c r="A6715">
        <f t="shared" si="312"/>
        <v>0</v>
      </c>
      <c r="B6715">
        <v>2008</v>
      </c>
      <c r="C6715" t="s">
        <v>14641</v>
      </c>
      <c r="D6715" t="s">
        <v>8908</v>
      </c>
      <c r="E6715" t="s">
        <v>14642</v>
      </c>
      <c r="F6715">
        <v>2</v>
      </c>
      <c r="G6715">
        <v>4</v>
      </c>
      <c r="H6715">
        <f t="shared" si="311"/>
        <v>16</v>
      </c>
      <c r="P6715" s="10"/>
      <c r="Q6715" s="10"/>
    </row>
    <row r="6716" spans="1:17" x14ac:dyDescent="0.25">
      <c r="A6716">
        <f t="shared" si="312"/>
        <v>0</v>
      </c>
      <c r="B6716">
        <v>2008</v>
      </c>
      <c r="C6716" t="s">
        <v>14643</v>
      </c>
      <c r="D6716" t="s">
        <v>1359</v>
      </c>
      <c r="E6716" t="s">
        <v>14644</v>
      </c>
      <c r="F6716">
        <v>5</v>
      </c>
      <c r="G6716">
        <v>4</v>
      </c>
      <c r="H6716">
        <f t="shared" si="311"/>
        <v>16</v>
      </c>
      <c r="P6716" s="10"/>
      <c r="Q6716" s="10"/>
    </row>
    <row r="6717" spans="1:17" x14ac:dyDescent="0.25">
      <c r="A6717">
        <f t="shared" si="312"/>
        <v>0</v>
      </c>
      <c r="B6717">
        <v>2008</v>
      </c>
      <c r="C6717" t="s">
        <v>14645</v>
      </c>
      <c r="D6717" t="s">
        <v>2462</v>
      </c>
      <c r="E6717" t="s">
        <v>14646</v>
      </c>
      <c r="F6717">
        <v>2</v>
      </c>
      <c r="G6717">
        <v>3</v>
      </c>
      <c r="H6717">
        <f t="shared" si="311"/>
        <v>9</v>
      </c>
      <c r="P6717" s="10"/>
      <c r="Q6717" s="10"/>
    </row>
    <row r="6718" spans="1:17" x14ac:dyDescent="0.25">
      <c r="A6718">
        <f t="shared" si="312"/>
        <v>0</v>
      </c>
      <c r="B6718">
        <v>2008</v>
      </c>
      <c r="C6718" t="s">
        <v>14647</v>
      </c>
      <c r="D6718" t="s">
        <v>5504</v>
      </c>
      <c r="E6718" t="s">
        <v>14648</v>
      </c>
      <c r="F6718">
        <v>4</v>
      </c>
      <c r="G6718">
        <v>4</v>
      </c>
      <c r="H6718">
        <f t="shared" si="311"/>
        <v>16</v>
      </c>
      <c r="P6718" s="10"/>
      <c r="Q6718" s="10"/>
    </row>
    <row r="6719" spans="1:17" x14ac:dyDescent="0.25">
      <c r="A6719">
        <f t="shared" si="312"/>
        <v>0</v>
      </c>
      <c r="B6719">
        <v>2008</v>
      </c>
      <c r="C6719" t="s">
        <v>14649</v>
      </c>
      <c r="D6719" t="s">
        <v>11766</v>
      </c>
      <c r="E6719" t="s">
        <v>14650</v>
      </c>
      <c r="F6719">
        <v>2</v>
      </c>
      <c r="G6719">
        <v>3</v>
      </c>
      <c r="H6719">
        <f t="shared" si="311"/>
        <v>9</v>
      </c>
      <c r="P6719" s="10"/>
      <c r="Q6719" s="10"/>
    </row>
    <row r="6720" spans="1:17" x14ac:dyDescent="0.25">
      <c r="A6720">
        <f t="shared" si="312"/>
        <v>0</v>
      </c>
      <c r="B6720">
        <v>2008</v>
      </c>
      <c r="C6720" t="s">
        <v>14651</v>
      </c>
      <c r="D6720" t="s">
        <v>364</v>
      </c>
      <c r="E6720" t="s">
        <v>14652</v>
      </c>
      <c r="F6720">
        <v>3</v>
      </c>
      <c r="G6720">
        <v>3</v>
      </c>
      <c r="H6720">
        <f t="shared" si="311"/>
        <v>9</v>
      </c>
      <c r="P6720" s="10"/>
      <c r="Q6720" s="10"/>
    </row>
    <row r="6721" spans="1:17" x14ac:dyDescent="0.25">
      <c r="A6721">
        <f t="shared" si="312"/>
        <v>0</v>
      </c>
      <c r="B6721">
        <v>2008</v>
      </c>
      <c r="C6721" t="s">
        <v>14653</v>
      </c>
      <c r="D6721" t="s">
        <v>395</v>
      </c>
      <c r="E6721" t="s">
        <v>14654</v>
      </c>
      <c r="F6721">
        <v>3</v>
      </c>
      <c r="G6721">
        <v>4</v>
      </c>
      <c r="H6721">
        <f t="shared" si="311"/>
        <v>16</v>
      </c>
      <c r="P6721" s="10"/>
      <c r="Q6721" s="10"/>
    </row>
    <row r="6722" spans="1:17" x14ac:dyDescent="0.25">
      <c r="A6722">
        <f t="shared" si="312"/>
        <v>0</v>
      </c>
      <c r="B6722">
        <v>2008</v>
      </c>
      <c r="C6722" t="s">
        <v>14655</v>
      </c>
      <c r="D6722" t="s">
        <v>458</v>
      </c>
      <c r="E6722" t="s">
        <v>14656</v>
      </c>
      <c r="F6722">
        <v>3</v>
      </c>
      <c r="G6722">
        <v>4</v>
      </c>
      <c r="H6722">
        <f t="shared" si="311"/>
        <v>16</v>
      </c>
      <c r="P6722" s="10"/>
      <c r="Q6722" s="10"/>
    </row>
    <row r="6723" spans="1:17" x14ac:dyDescent="0.25">
      <c r="A6723">
        <f t="shared" si="312"/>
        <v>0</v>
      </c>
      <c r="B6723">
        <v>2008</v>
      </c>
      <c r="C6723" t="s">
        <v>14657</v>
      </c>
      <c r="D6723" t="s">
        <v>14179</v>
      </c>
      <c r="E6723" t="s">
        <v>14658</v>
      </c>
      <c r="F6723">
        <v>3</v>
      </c>
      <c r="G6723">
        <v>4</v>
      </c>
      <c r="H6723">
        <f t="shared" si="311"/>
        <v>16</v>
      </c>
      <c r="P6723" s="10"/>
      <c r="Q6723" s="10"/>
    </row>
    <row r="6724" spans="1:17" x14ac:dyDescent="0.25">
      <c r="A6724">
        <f t="shared" si="312"/>
        <v>0</v>
      </c>
      <c r="B6724">
        <v>2008</v>
      </c>
      <c r="C6724" t="s">
        <v>14659</v>
      </c>
      <c r="D6724" t="s">
        <v>10785</v>
      </c>
      <c r="E6724" t="s">
        <v>14660</v>
      </c>
      <c r="F6724">
        <v>3</v>
      </c>
      <c r="G6724">
        <v>1</v>
      </c>
      <c r="H6724">
        <f t="shared" si="311"/>
        <v>1</v>
      </c>
      <c r="P6724" s="10"/>
      <c r="Q6724" s="10"/>
    </row>
    <row r="6725" spans="1:17" x14ac:dyDescent="0.25">
      <c r="A6725">
        <f t="shared" si="312"/>
        <v>0</v>
      </c>
      <c r="B6725">
        <v>2008</v>
      </c>
      <c r="C6725" t="s">
        <v>14661</v>
      </c>
      <c r="D6725" t="s">
        <v>11294</v>
      </c>
      <c r="E6725" t="s">
        <v>14662</v>
      </c>
      <c r="F6725">
        <v>3</v>
      </c>
      <c r="G6725">
        <v>3</v>
      </c>
      <c r="H6725">
        <f t="shared" si="311"/>
        <v>9</v>
      </c>
      <c r="P6725" s="10"/>
      <c r="Q6725" s="10"/>
    </row>
    <row r="6726" spans="1:17" x14ac:dyDescent="0.25">
      <c r="A6726">
        <f t="shared" si="312"/>
        <v>0</v>
      </c>
      <c r="B6726">
        <v>2008</v>
      </c>
      <c r="C6726" t="s">
        <v>14663</v>
      </c>
      <c r="D6726" t="s">
        <v>12274</v>
      </c>
      <c r="E6726" t="s">
        <v>14664</v>
      </c>
      <c r="F6726">
        <v>3</v>
      </c>
      <c r="G6726">
        <v>4</v>
      </c>
      <c r="H6726">
        <f t="shared" si="311"/>
        <v>16</v>
      </c>
      <c r="P6726" s="10"/>
      <c r="Q6726" s="10"/>
    </row>
    <row r="6727" spans="1:17" x14ac:dyDescent="0.25">
      <c r="A6727">
        <f t="shared" si="312"/>
        <v>0</v>
      </c>
      <c r="B6727">
        <v>2008</v>
      </c>
      <c r="C6727" t="s">
        <v>14665</v>
      </c>
      <c r="D6727" t="s">
        <v>5504</v>
      </c>
      <c r="E6727" t="s">
        <v>14666</v>
      </c>
      <c r="F6727">
        <v>2</v>
      </c>
      <c r="G6727">
        <v>4</v>
      </c>
      <c r="H6727">
        <f t="shared" si="311"/>
        <v>16</v>
      </c>
      <c r="P6727" s="10"/>
      <c r="Q6727" s="10"/>
    </row>
    <row r="6728" spans="1:17" x14ac:dyDescent="0.25">
      <c r="A6728">
        <f t="shared" si="312"/>
        <v>0</v>
      </c>
      <c r="B6728">
        <v>2008</v>
      </c>
      <c r="C6728" t="s">
        <v>14667</v>
      </c>
      <c r="D6728" t="s">
        <v>14071</v>
      </c>
      <c r="E6728" t="s">
        <v>14668</v>
      </c>
      <c r="F6728">
        <v>4</v>
      </c>
      <c r="G6728">
        <v>4</v>
      </c>
      <c r="H6728">
        <f t="shared" si="311"/>
        <v>16</v>
      </c>
      <c r="P6728" s="10"/>
      <c r="Q6728" s="10"/>
    </row>
    <row r="6729" spans="1:17" x14ac:dyDescent="0.25">
      <c r="A6729">
        <f t="shared" si="312"/>
        <v>0</v>
      </c>
      <c r="B6729">
        <v>2008</v>
      </c>
      <c r="C6729" t="s">
        <v>14669</v>
      </c>
      <c r="D6729" t="s">
        <v>602</v>
      </c>
      <c r="E6729" t="s">
        <v>14670</v>
      </c>
      <c r="F6729">
        <v>3</v>
      </c>
      <c r="G6729">
        <v>3</v>
      </c>
      <c r="H6729">
        <f t="shared" si="311"/>
        <v>9</v>
      </c>
      <c r="P6729" s="10"/>
      <c r="Q6729" s="10"/>
    </row>
    <row r="6730" spans="1:17" x14ac:dyDescent="0.25">
      <c r="A6730">
        <f t="shared" si="312"/>
        <v>0</v>
      </c>
      <c r="B6730">
        <v>2008</v>
      </c>
      <c r="C6730" t="s">
        <v>14671</v>
      </c>
      <c r="D6730" t="s">
        <v>5563</v>
      </c>
      <c r="E6730" t="s">
        <v>14672</v>
      </c>
      <c r="F6730">
        <v>3</v>
      </c>
      <c r="G6730">
        <v>3</v>
      </c>
      <c r="H6730">
        <f t="shared" si="311"/>
        <v>9</v>
      </c>
      <c r="P6730" s="10"/>
      <c r="Q6730" s="10"/>
    </row>
    <row r="6731" spans="1:17" x14ac:dyDescent="0.25">
      <c r="A6731">
        <f t="shared" si="312"/>
        <v>0</v>
      </c>
      <c r="B6731">
        <v>2008</v>
      </c>
      <c r="C6731" t="s">
        <v>14673</v>
      </c>
      <c r="D6731" t="s">
        <v>5563</v>
      </c>
      <c r="E6731" t="s">
        <v>14674</v>
      </c>
      <c r="F6731">
        <v>3</v>
      </c>
      <c r="G6731">
        <v>4</v>
      </c>
      <c r="H6731">
        <f t="shared" si="311"/>
        <v>16</v>
      </c>
      <c r="P6731" s="10"/>
      <c r="Q6731" s="10"/>
    </row>
    <row r="6732" spans="1:17" x14ac:dyDescent="0.25">
      <c r="A6732">
        <f t="shared" si="312"/>
        <v>0</v>
      </c>
      <c r="B6732">
        <v>2008</v>
      </c>
      <c r="C6732" t="s">
        <v>14675</v>
      </c>
      <c r="D6732" t="s">
        <v>672</v>
      </c>
      <c r="E6732" t="s">
        <v>14676</v>
      </c>
      <c r="F6732">
        <v>4</v>
      </c>
      <c r="G6732">
        <v>4</v>
      </c>
      <c r="H6732">
        <f t="shared" si="311"/>
        <v>16</v>
      </c>
      <c r="P6732" s="10"/>
      <c r="Q6732" s="10"/>
    </row>
    <row r="6733" spans="1:17" x14ac:dyDescent="0.25">
      <c r="A6733">
        <f t="shared" si="312"/>
        <v>0</v>
      </c>
      <c r="B6733">
        <v>2008</v>
      </c>
      <c r="C6733" t="s">
        <v>14677</v>
      </c>
      <c r="D6733" t="s">
        <v>14678</v>
      </c>
      <c r="E6733" t="s">
        <v>14679</v>
      </c>
      <c r="F6733">
        <v>2</v>
      </c>
      <c r="G6733">
        <v>4</v>
      </c>
      <c r="H6733">
        <f t="shared" si="311"/>
        <v>16</v>
      </c>
      <c r="P6733" s="10"/>
      <c r="Q6733" s="10"/>
    </row>
    <row r="6734" spans="1:17" x14ac:dyDescent="0.25">
      <c r="A6734">
        <f t="shared" si="312"/>
        <v>0</v>
      </c>
      <c r="B6734">
        <v>2008</v>
      </c>
      <c r="C6734" t="s">
        <v>14680</v>
      </c>
      <c r="D6734" t="s">
        <v>8390</v>
      </c>
      <c r="E6734" t="s">
        <v>14681</v>
      </c>
      <c r="F6734">
        <v>3</v>
      </c>
      <c r="G6734">
        <v>3</v>
      </c>
      <c r="H6734">
        <f t="shared" si="311"/>
        <v>9</v>
      </c>
      <c r="P6734" s="10"/>
      <c r="Q6734" s="10"/>
    </row>
    <row r="6735" spans="1:17" x14ac:dyDescent="0.25">
      <c r="A6735">
        <f t="shared" si="312"/>
        <v>0</v>
      </c>
      <c r="B6735">
        <v>2008</v>
      </c>
      <c r="C6735" t="s">
        <v>14682</v>
      </c>
      <c r="D6735" t="s">
        <v>1352</v>
      </c>
      <c r="E6735" t="s">
        <v>14683</v>
      </c>
      <c r="F6735">
        <v>2</v>
      </c>
      <c r="G6735">
        <v>4</v>
      </c>
      <c r="H6735">
        <f t="shared" si="311"/>
        <v>16</v>
      </c>
      <c r="P6735" s="10"/>
      <c r="Q6735" s="10"/>
    </row>
    <row r="6736" spans="1:17" x14ac:dyDescent="0.25">
      <c r="A6736">
        <f t="shared" si="312"/>
        <v>0</v>
      </c>
      <c r="B6736">
        <v>2008</v>
      </c>
      <c r="C6736" t="s">
        <v>14684</v>
      </c>
      <c r="D6736" t="s">
        <v>12580</v>
      </c>
      <c r="E6736" t="s">
        <v>14685</v>
      </c>
      <c r="F6736">
        <v>3</v>
      </c>
      <c r="G6736">
        <v>3</v>
      </c>
      <c r="H6736">
        <f t="shared" si="311"/>
        <v>9</v>
      </c>
      <c r="P6736" s="10"/>
      <c r="Q6736" s="10"/>
    </row>
    <row r="6737" spans="1:17" x14ac:dyDescent="0.25">
      <c r="A6737">
        <f t="shared" si="312"/>
        <v>0</v>
      </c>
      <c r="B6737">
        <v>2008</v>
      </c>
      <c r="C6737" t="s">
        <v>14686</v>
      </c>
      <c r="D6737" t="s">
        <v>2260</v>
      </c>
      <c r="E6737" t="s">
        <v>14687</v>
      </c>
      <c r="F6737">
        <v>3</v>
      </c>
      <c r="G6737">
        <v>4</v>
      </c>
      <c r="H6737">
        <f t="shared" si="311"/>
        <v>16</v>
      </c>
      <c r="P6737" s="10"/>
      <c r="Q6737" s="10"/>
    </row>
    <row r="6738" spans="1:17" x14ac:dyDescent="0.25">
      <c r="A6738">
        <f t="shared" si="312"/>
        <v>0</v>
      </c>
      <c r="B6738">
        <v>2008</v>
      </c>
      <c r="C6738" t="s">
        <v>14688</v>
      </c>
      <c r="D6738" t="s">
        <v>5563</v>
      </c>
      <c r="E6738" t="s">
        <v>14689</v>
      </c>
      <c r="F6738">
        <v>3</v>
      </c>
      <c r="G6738">
        <v>4</v>
      </c>
      <c r="H6738">
        <f t="shared" si="311"/>
        <v>16</v>
      </c>
      <c r="P6738" s="10"/>
      <c r="Q6738" s="10"/>
    </row>
    <row r="6739" spans="1:17" x14ac:dyDescent="0.25">
      <c r="A6739">
        <f t="shared" si="312"/>
        <v>0</v>
      </c>
      <c r="B6739">
        <v>2008</v>
      </c>
      <c r="C6739" t="s">
        <v>14690</v>
      </c>
      <c r="D6739" t="s">
        <v>8015</v>
      </c>
      <c r="E6739" t="s">
        <v>14691</v>
      </c>
      <c r="F6739">
        <v>3</v>
      </c>
      <c r="G6739">
        <v>4</v>
      </c>
      <c r="H6739">
        <f t="shared" si="311"/>
        <v>16</v>
      </c>
      <c r="P6739" s="10"/>
      <c r="Q6739" s="10"/>
    </row>
    <row r="6740" spans="1:17" x14ac:dyDescent="0.25">
      <c r="A6740">
        <f t="shared" si="312"/>
        <v>0</v>
      </c>
      <c r="B6740">
        <v>2008</v>
      </c>
      <c r="C6740" t="s">
        <v>14692</v>
      </c>
      <c r="D6740" t="s">
        <v>14693</v>
      </c>
      <c r="E6740" t="s">
        <v>14694</v>
      </c>
      <c r="F6740">
        <v>5</v>
      </c>
      <c r="G6740">
        <v>4</v>
      </c>
      <c r="H6740">
        <f t="shared" si="311"/>
        <v>16</v>
      </c>
      <c r="P6740" s="10"/>
      <c r="Q6740" s="10"/>
    </row>
    <row r="6741" spans="1:17" x14ac:dyDescent="0.25">
      <c r="A6741">
        <f t="shared" si="312"/>
        <v>0</v>
      </c>
      <c r="B6741">
        <v>2008</v>
      </c>
      <c r="C6741" t="s">
        <v>14695</v>
      </c>
      <c r="D6741" t="s">
        <v>14696</v>
      </c>
      <c r="E6741" t="s">
        <v>14697</v>
      </c>
      <c r="F6741">
        <v>4</v>
      </c>
      <c r="G6741">
        <v>4</v>
      </c>
      <c r="H6741">
        <f t="shared" si="311"/>
        <v>16</v>
      </c>
      <c r="P6741" s="10"/>
      <c r="Q6741" s="10"/>
    </row>
    <row r="6742" spans="1:17" x14ac:dyDescent="0.25">
      <c r="A6742">
        <f t="shared" si="312"/>
        <v>0</v>
      </c>
      <c r="B6742">
        <v>2008</v>
      </c>
      <c r="C6742" t="s">
        <v>14698</v>
      </c>
      <c r="D6742" t="s">
        <v>2374</v>
      </c>
      <c r="E6742" t="s">
        <v>14699</v>
      </c>
      <c r="F6742">
        <v>5</v>
      </c>
      <c r="G6742">
        <v>4</v>
      </c>
      <c r="H6742">
        <f t="shared" si="311"/>
        <v>16</v>
      </c>
      <c r="P6742" s="10"/>
      <c r="Q6742" s="10"/>
    </row>
    <row r="6743" spans="1:17" x14ac:dyDescent="0.25">
      <c r="A6743">
        <f t="shared" si="312"/>
        <v>0</v>
      </c>
      <c r="B6743">
        <v>2008</v>
      </c>
      <c r="C6743" t="s">
        <v>14700</v>
      </c>
      <c r="D6743" t="s">
        <v>14701</v>
      </c>
      <c r="E6743" t="s">
        <v>14702</v>
      </c>
      <c r="F6743">
        <v>3</v>
      </c>
      <c r="G6743">
        <v>4</v>
      </c>
      <c r="H6743">
        <f t="shared" si="311"/>
        <v>16</v>
      </c>
      <c r="P6743" s="10"/>
      <c r="Q6743" s="10"/>
    </row>
    <row r="6744" spans="1:17" x14ac:dyDescent="0.25">
      <c r="A6744">
        <f t="shared" si="312"/>
        <v>0</v>
      </c>
      <c r="B6744">
        <v>2008</v>
      </c>
      <c r="C6744" t="s">
        <v>14703</v>
      </c>
      <c r="D6744" t="s">
        <v>3892</v>
      </c>
      <c r="E6744" t="s">
        <v>14704</v>
      </c>
      <c r="F6744">
        <v>3</v>
      </c>
      <c r="G6744">
        <v>4</v>
      </c>
      <c r="H6744">
        <f t="shared" si="311"/>
        <v>16</v>
      </c>
      <c r="P6744" s="10"/>
      <c r="Q6744" s="10"/>
    </row>
    <row r="6745" spans="1:17" x14ac:dyDescent="0.25">
      <c r="A6745">
        <f t="shared" si="312"/>
        <v>0</v>
      </c>
      <c r="B6745">
        <v>2008</v>
      </c>
      <c r="C6745" t="s">
        <v>14705</v>
      </c>
      <c r="D6745" t="s">
        <v>1115</v>
      </c>
      <c r="E6745" t="s">
        <v>14706</v>
      </c>
      <c r="F6745">
        <v>4</v>
      </c>
      <c r="G6745">
        <v>4</v>
      </c>
      <c r="H6745">
        <f t="shared" si="311"/>
        <v>16</v>
      </c>
      <c r="P6745" s="10"/>
      <c r="Q6745" s="10"/>
    </row>
    <row r="6746" spans="1:17" x14ac:dyDescent="0.25">
      <c r="A6746">
        <f t="shared" si="312"/>
        <v>0</v>
      </c>
      <c r="B6746">
        <v>2008</v>
      </c>
      <c r="C6746" t="s">
        <v>14707</v>
      </c>
      <c r="D6746" t="s">
        <v>8390</v>
      </c>
      <c r="E6746" t="s">
        <v>14708</v>
      </c>
      <c r="F6746">
        <v>3</v>
      </c>
      <c r="G6746">
        <v>4</v>
      </c>
      <c r="H6746">
        <f t="shared" si="311"/>
        <v>16</v>
      </c>
      <c r="P6746" s="10"/>
      <c r="Q6746" s="10"/>
    </row>
    <row r="6747" spans="1:17" x14ac:dyDescent="0.25">
      <c r="A6747">
        <f t="shared" si="312"/>
        <v>0</v>
      </c>
      <c r="B6747">
        <v>2008</v>
      </c>
      <c r="C6747" t="s">
        <v>14709</v>
      </c>
      <c r="D6747" t="s">
        <v>392</v>
      </c>
      <c r="E6747" t="s">
        <v>14710</v>
      </c>
      <c r="F6747">
        <v>2</v>
      </c>
      <c r="G6747">
        <v>4</v>
      </c>
      <c r="H6747">
        <f t="shared" si="311"/>
        <v>16</v>
      </c>
      <c r="P6747" s="10"/>
      <c r="Q6747" s="10"/>
    </row>
    <row r="6748" spans="1:17" x14ac:dyDescent="0.25">
      <c r="A6748">
        <f t="shared" si="312"/>
        <v>0</v>
      </c>
      <c r="B6748">
        <v>2008</v>
      </c>
      <c r="C6748" t="s">
        <v>14711</v>
      </c>
      <c r="D6748" t="s">
        <v>8214</v>
      </c>
      <c r="E6748" t="s">
        <v>14712</v>
      </c>
      <c r="F6748">
        <v>2</v>
      </c>
      <c r="G6748">
        <v>4</v>
      </c>
      <c r="H6748">
        <f t="shared" si="311"/>
        <v>16</v>
      </c>
      <c r="P6748" s="10"/>
      <c r="Q6748" s="10"/>
    </row>
    <row r="6749" spans="1:17" x14ac:dyDescent="0.25">
      <c r="A6749">
        <f t="shared" si="312"/>
        <v>0</v>
      </c>
      <c r="B6749">
        <v>2008</v>
      </c>
      <c r="C6749" t="s">
        <v>14713</v>
      </c>
      <c r="D6749" t="s">
        <v>2374</v>
      </c>
      <c r="E6749" t="s">
        <v>14714</v>
      </c>
      <c r="F6749">
        <v>2</v>
      </c>
      <c r="G6749">
        <v>4</v>
      </c>
      <c r="H6749">
        <f t="shared" si="311"/>
        <v>16</v>
      </c>
      <c r="P6749" s="10"/>
      <c r="Q6749" s="10"/>
    </row>
    <row r="6750" spans="1:17" x14ac:dyDescent="0.25">
      <c r="A6750">
        <f t="shared" si="312"/>
        <v>0</v>
      </c>
      <c r="B6750">
        <v>2008</v>
      </c>
      <c r="C6750" t="s">
        <v>14715</v>
      </c>
      <c r="D6750" t="s">
        <v>12639</v>
      </c>
      <c r="E6750" t="s">
        <v>14716</v>
      </c>
      <c r="F6750">
        <v>4</v>
      </c>
      <c r="G6750">
        <v>4</v>
      </c>
      <c r="H6750">
        <f t="shared" si="311"/>
        <v>16</v>
      </c>
      <c r="P6750" s="10"/>
      <c r="Q6750" s="10"/>
    </row>
    <row r="6751" spans="1:17" x14ac:dyDescent="0.25">
      <c r="A6751">
        <f t="shared" si="312"/>
        <v>0</v>
      </c>
      <c r="B6751">
        <v>2008</v>
      </c>
      <c r="C6751" t="s">
        <v>14717</v>
      </c>
      <c r="D6751" t="s">
        <v>825</v>
      </c>
      <c r="E6751" t="s">
        <v>14718</v>
      </c>
      <c r="F6751">
        <v>3</v>
      </c>
      <c r="G6751">
        <v>4</v>
      </c>
      <c r="H6751">
        <f t="shared" si="311"/>
        <v>16</v>
      </c>
      <c r="P6751" s="10"/>
      <c r="Q6751" s="10"/>
    </row>
    <row r="6752" spans="1:17" x14ac:dyDescent="0.25">
      <c r="A6752">
        <f t="shared" si="312"/>
        <v>0</v>
      </c>
      <c r="B6752">
        <v>2008</v>
      </c>
      <c r="C6752" t="s">
        <v>14719</v>
      </c>
      <c r="D6752" t="s">
        <v>795</v>
      </c>
      <c r="E6752" t="s">
        <v>14720</v>
      </c>
      <c r="F6752">
        <v>2</v>
      </c>
      <c r="G6752">
        <v>4</v>
      </c>
      <c r="H6752">
        <f t="shared" si="311"/>
        <v>16</v>
      </c>
      <c r="P6752" s="10"/>
      <c r="Q6752" s="10"/>
    </row>
    <row r="6753" spans="1:17" x14ac:dyDescent="0.25">
      <c r="A6753">
        <f t="shared" si="312"/>
        <v>0</v>
      </c>
      <c r="B6753">
        <v>2008</v>
      </c>
      <c r="C6753" t="s">
        <v>14721</v>
      </c>
      <c r="D6753" t="s">
        <v>12224</v>
      </c>
      <c r="E6753" t="s">
        <v>14722</v>
      </c>
      <c r="F6753">
        <v>2</v>
      </c>
      <c r="G6753">
        <v>4</v>
      </c>
      <c r="H6753">
        <f t="shared" si="311"/>
        <v>16</v>
      </c>
      <c r="P6753" s="10"/>
      <c r="Q6753" s="10"/>
    </row>
    <row r="6754" spans="1:17" x14ac:dyDescent="0.25">
      <c r="A6754">
        <f t="shared" si="312"/>
        <v>0</v>
      </c>
      <c r="B6754">
        <v>2008</v>
      </c>
      <c r="C6754" t="s">
        <v>14723</v>
      </c>
      <c r="D6754" t="s">
        <v>3804</v>
      </c>
      <c r="E6754" t="s">
        <v>14724</v>
      </c>
      <c r="F6754">
        <v>2</v>
      </c>
      <c r="G6754">
        <v>4</v>
      </c>
      <c r="H6754">
        <f t="shared" si="311"/>
        <v>16</v>
      </c>
      <c r="P6754" s="10"/>
      <c r="Q6754" s="10"/>
    </row>
    <row r="6755" spans="1:17" x14ac:dyDescent="0.25">
      <c r="A6755">
        <f t="shared" si="312"/>
        <v>0</v>
      </c>
      <c r="B6755">
        <v>2008</v>
      </c>
      <c r="C6755" t="s">
        <v>14725</v>
      </c>
      <c r="D6755" t="s">
        <v>1788</v>
      </c>
      <c r="E6755" t="s">
        <v>14726</v>
      </c>
      <c r="F6755">
        <v>2</v>
      </c>
      <c r="G6755">
        <v>4</v>
      </c>
      <c r="H6755">
        <f t="shared" si="311"/>
        <v>16</v>
      </c>
      <c r="P6755" s="10"/>
      <c r="Q6755" s="10"/>
    </row>
    <row r="6756" spans="1:17" x14ac:dyDescent="0.25">
      <c r="A6756">
        <f t="shared" si="312"/>
        <v>0</v>
      </c>
      <c r="B6756">
        <v>2008</v>
      </c>
      <c r="C6756" t="s">
        <v>14727</v>
      </c>
      <c r="D6756" t="s">
        <v>484</v>
      </c>
      <c r="E6756" t="s">
        <v>14728</v>
      </c>
      <c r="F6756">
        <v>2</v>
      </c>
      <c r="G6756">
        <v>3</v>
      </c>
      <c r="H6756">
        <f t="shared" si="311"/>
        <v>9</v>
      </c>
      <c r="P6756" s="10"/>
      <c r="Q6756" s="10"/>
    </row>
    <row r="6757" spans="1:17" x14ac:dyDescent="0.25">
      <c r="A6757">
        <f t="shared" si="312"/>
        <v>0</v>
      </c>
      <c r="B6757">
        <v>2008</v>
      </c>
      <c r="C6757" t="s">
        <v>14729</v>
      </c>
      <c r="D6757" t="s">
        <v>815</v>
      </c>
      <c r="E6757" t="s">
        <v>14730</v>
      </c>
      <c r="F6757">
        <v>2</v>
      </c>
      <c r="G6757">
        <v>3</v>
      </c>
      <c r="H6757">
        <f t="shared" si="311"/>
        <v>9</v>
      </c>
      <c r="P6757" s="10"/>
      <c r="Q6757" s="10"/>
    </row>
    <row r="6758" spans="1:17" x14ac:dyDescent="0.25">
      <c r="A6758">
        <f t="shared" si="312"/>
        <v>0</v>
      </c>
      <c r="B6758">
        <v>2008</v>
      </c>
      <c r="C6758" t="s">
        <v>14731</v>
      </c>
      <c r="D6758" t="s">
        <v>1876</v>
      </c>
      <c r="E6758" t="s">
        <v>14017</v>
      </c>
      <c r="F6758">
        <v>3</v>
      </c>
      <c r="G6758">
        <v>3</v>
      </c>
      <c r="H6758">
        <f t="shared" si="311"/>
        <v>9</v>
      </c>
      <c r="P6758" s="10"/>
      <c r="Q6758" s="10"/>
    </row>
    <row r="6759" spans="1:17" x14ac:dyDescent="0.25">
      <c r="A6759">
        <f t="shared" si="312"/>
        <v>0</v>
      </c>
      <c r="B6759">
        <v>2008</v>
      </c>
      <c r="C6759" t="s">
        <v>14732</v>
      </c>
      <c r="D6759" t="s">
        <v>14733</v>
      </c>
      <c r="E6759" t="s">
        <v>14734</v>
      </c>
      <c r="F6759">
        <v>2</v>
      </c>
      <c r="G6759">
        <v>4</v>
      </c>
      <c r="H6759">
        <f t="shared" si="311"/>
        <v>16</v>
      </c>
      <c r="P6759" s="10"/>
      <c r="Q6759" s="10"/>
    </row>
    <row r="6760" spans="1:17" x14ac:dyDescent="0.25">
      <c r="A6760">
        <f t="shared" si="312"/>
        <v>0</v>
      </c>
      <c r="B6760">
        <v>2008</v>
      </c>
      <c r="C6760" t="s">
        <v>14735</v>
      </c>
      <c r="D6760" t="s">
        <v>7503</v>
      </c>
      <c r="E6760" t="s">
        <v>14736</v>
      </c>
      <c r="F6760">
        <v>4</v>
      </c>
      <c r="G6760">
        <v>4</v>
      </c>
      <c r="H6760">
        <f t="shared" si="311"/>
        <v>16</v>
      </c>
      <c r="P6760" s="10"/>
      <c r="Q6760" s="10"/>
    </row>
    <row r="6761" spans="1:17" x14ac:dyDescent="0.25">
      <c r="A6761">
        <f t="shared" si="312"/>
        <v>0</v>
      </c>
      <c r="B6761">
        <v>2008</v>
      </c>
      <c r="C6761" t="s">
        <v>14737</v>
      </c>
      <c r="D6761" t="s">
        <v>12396</v>
      </c>
      <c r="E6761" t="s">
        <v>14738</v>
      </c>
      <c r="F6761">
        <v>2</v>
      </c>
      <c r="G6761">
        <v>4</v>
      </c>
      <c r="H6761">
        <f t="shared" si="311"/>
        <v>16</v>
      </c>
      <c r="P6761" s="10"/>
      <c r="Q6761" s="10"/>
    </row>
    <row r="6762" spans="1:17" x14ac:dyDescent="0.25">
      <c r="A6762">
        <f t="shared" si="312"/>
        <v>0</v>
      </c>
      <c r="B6762">
        <v>2008</v>
      </c>
      <c r="C6762" t="s">
        <v>14739</v>
      </c>
      <c r="D6762" t="s">
        <v>7680</v>
      </c>
      <c r="E6762" t="s">
        <v>14740</v>
      </c>
      <c r="F6762">
        <v>2</v>
      </c>
      <c r="G6762">
        <v>4</v>
      </c>
      <c r="H6762">
        <f t="shared" si="311"/>
        <v>16</v>
      </c>
      <c r="P6762" s="10"/>
      <c r="Q6762" s="10"/>
    </row>
    <row r="6763" spans="1:17" x14ac:dyDescent="0.25">
      <c r="A6763">
        <f t="shared" si="312"/>
        <v>0</v>
      </c>
      <c r="B6763">
        <v>2008</v>
      </c>
      <c r="C6763" t="s">
        <v>14741</v>
      </c>
      <c r="D6763" t="s">
        <v>602</v>
      </c>
      <c r="E6763" t="s">
        <v>14742</v>
      </c>
      <c r="F6763">
        <v>2</v>
      </c>
      <c r="G6763">
        <v>4</v>
      </c>
      <c r="H6763">
        <f t="shared" si="311"/>
        <v>16</v>
      </c>
      <c r="P6763" s="10"/>
      <c r="Q6763" s="10"/>
    </row>
    <row r="6764" spans="1:17" x14ac:dyDescent="0.25">
      <c r="A6764">
        <f t="shared" si="312"/>
        <v>0</v>
      </c>
      <c r="B6764">
        <v>2008</v>
      </c>
      <c r="C6764" t="s">
        <v>14743</v>
      </c>
      <c r="D6764" t="s">
        <v>947</v>
      </c>
      <c r="E6764" t="s">
        <v>14744</v>
      </c>
      <c r="F6764">
        <v>5</v>
      </c>
      <c r="G6764">
        <v>4</v>
      </c>
      <c r="H6764">
        <f t="shared" si="311"/>
        <v>16</v>
      </c>
      <c r="P6764" s="10"/>
      <c r="Q6764" s="10"/>
    </row>
    <row r="6765" spans="1:17" x14ac:dyDescent="0.25">
      <c r="A6765">
        <f t="shared" si="312"/>
        <v>0</v>
      </c>
      <c r="B6765">
        <v>2008</v>
      </c>
      <c r="C6765" t="s">
        <v>14745</v>
      </c>
      <c r="D6765" t="s">
        <v>2879</v>
      </c>
      <c r="E6765" t="s">
        <v>14746</v>
      </c>
      <c r="F6765">
        <v>3</v>
      </c>
      <c r="G6765">
        <v>4</v>
      </c>
      <c r="H6765">
        <f t="shared" si="311"/>
        <v>16</v>
      </c>
      <c r="P6765" s="10"/>
      <c r="Q6765" s="10"/>
    </row>
    <row r="6766" spans="1:17" x14ac:dyDescent="0.25">
      <c r="A6766">
        <f t="shared" si="312"/>
        <v>0</v>
      </c>
      <c r="B6766">
        <v>2008</v>
      </c>
      <c r="C6766" t="s">
        <v>14747</v>
      </c>
      <c r="D6766" t="s">
        <v>445</v>
      </c>
      <c r="E6766" t="s">
        <v>14748</v>
      </c>
      <c r="F6766">
        <v>2</v>
      </c>
      <c r="G6766">
        <v>4</v>
      </c>
      <c r="H6766">
        <f t="shared" si="311"/>
        <v>16</v>
      </c>
      <c r="P6766" s="10"/>
      <c r="Q6766" s="10"/>
    </row>
    <row r="6767" spans="1:17" x14ac:dyDescent="0.25">
      <c r="A6767">
        <f t="shared" si="312"/>
        <v>0</v>
      </c>
      <c r="B6767">
        <v>2008</v>
      </c>
      <c r="C6767" t="s">
        <v>14749</v>
      </c>
      <c r="D6767" t="s">
        <v>353</v>
      </c>
      <c r="E6767" t="s">
        <v>14750</v>
      </c>
      <c r="F6767">
        <v>3</v>
      </c>
      <c r="G6767">
        <v>4</v>
      </c>
      <c r="H6767">
        <f t="shared" si="311"/>
        <v>16</v>
      </c>
      <c r="P6767" s="10"/>
      <c r="Q6767" s="10"/>
    </row>
    <row r="6768" spans="1:17" x14ac:dyDescent="0.25">
      <c r="A6768">
        <f t="shared" si="312"/>
        <v>0</v>
      </c>
      <c r="B6768">
        <v>2008</v>
      </c>
      <c r="C6768" t="s">
        <v>14751</v>
      </c>
      <c r="D6768" t="s">
        <v>3412</v>
      </c>
      <c r="E6768" t="s">
        <v>14752</v>
      </c>
      <c r="F6768">
        <v>3</v>
      </c>
      <c r="G6768">
        <v>4</v>
      </c>
      <c r="H6768">
        <f t="shared" si="311"/>
        <v>16</v>
      </c>
      <c r="P6768" s="10"/>
      <c r="Q6768" s="10"/>
    </row>
    <row r="6769" spans="1:17" x14ac:dyDescent="0.25">
      <c r="A6769">
        <f t="shared" si="312"/>
        <v>0</v>
      </c>
      <c r="B6769">
        <v>2008</v>
      </c>
      <c r="C6769" t="s">
        <v>14753</v>
      </c>
      <c r="D6769" t="s">
        <v>1551</v>
      </c>
      <c r="E6769" t="s">
        <v>14754</v>
      </c>
      <c r="F6769">
        <v>3</v>
      </c>
      <c r="G6769">
        <v>2</v>
      </c>
      <c r="H6769">
        <f t="shared" si="311"/>
        <v>4</v>
      </c>
      <c r="P6769" s="10"/>
      <c r="Q6769" s="10"/>
    </row>
    <row r="6770" spans="1:17" x14ac:dyDescent="0.25">
      <c r="A6770">
        <f t="shared" si="312"/>
        <v>0</v>
      </c>
      <c r="B6770">
        <v>2008</v>
      </c>
      <c r="C6770" t="s">
        <v>14755</v>
      </c>
      <c r="D6770" t="s">
        <v>1527</v>
      </c>
      <c r="E6770" t="s">
        <v>14756</v>
      </c>
      <c r="F6770">
        <v>3</v>
      </c>
      <c r="G6770">
        <v>4</v>
      </c>
      <c r="H6770">
        <f t="shared" si="311"/>
        <v>16</v>
      </c>
      <c r="P6770" s="10"/>
      <c r="Q6770" s="10"/>
    </row>
    <row r="6771" spans="1:17" x14ac:dyDescent="0.25">
      <c r="A6771">
        <f t="shared" si="312"/>
        <v>0</v>
      </c>
      <c r="B6771">
        <v>2008</v>
      </c>
      <c r="C6771" t="s">
        <v>14757</v>
      </c>
      <c r="D6771" t="s">
        <v>437</v>
      </c>
      <c r="E6771" t="s">
        <v>14758</v>
      </c>
      <c r="F6771">
        <v>5</v>
      </c>
      <c r="G6771">
        <v>4</v>
      </c>
      <c r="H6771">
        <f t="shared" si="311"/>
        <v>16</v>
      </c>
      <c r="P6771" s="10"/>
      <c r="Q6771" s="10"/>
    </row>
    <row r="6772" spans="1:17" x14ac:dyDescent="0.25">
      <c r="A6772">
        <f t="shared" si="312"/>
        <v>0</v>
      </c>
      <c r="B6772">
        <v>2008</v>
      </c>
      <c r="C6772" t="s">
        <v>14759</v>
      </c>
      <c r="D6772" t="s">
        <v>9504</v>
      </c>
      <c r="E6772" t="s">
        <v>14760</v>
      </c>
      <c r="F6772">
        <v>2</v>
      </c>
      <c r="G6772">
        <v>3</v>
      </c>
      <c r="H6772">
        <f t="shared" ref="H6772:H6835" si="313">G6772^2</f>
        <v>9</v>
      </c>
      <c r="P6772" s="10"/>
      <c r="Q6772" s="10"/>
    </row>
    <row r="6773" spans="1:17" x14ac:dyDescent="0.25">
      <c r="A6773">
        <f t="shared" ref="A6773:A6836" si="314">IF(C6773=C6772,1,0)</f>
        <v>0</v>
      </c>
      <c r="B6773">
        <v>2008</v>
      </c>
      <c r="C6773" t="s">
        <v>14761</v>
      </c>
      <c r="D6773" t="s">
        <v>392</v>
      </c>
      <c r="E6773" t="s">
        <v>14762</v>
      </c>
      <c r="F6773">
        <v>3</v>
      </c>
      <c r="G6773">
        <v>3</v>
      </c>
      <c r="H6773">
        <f t="shared" si="313"/>
        <v>9</v>
      </c>
      <c r="P6773" s="10"/>
      <c r="Q6773" s="10"/>
    </row>
    <row r="6774" spans="1:17" x14ac:dyDescent="0.25">
      <c r="A6774">
        <f t="shared" si="314"/>
        <v>0</v>
      </c>
      <c r="B6774">
        <v>2008</v>
      </c>
      <c r="C6774" t="s">
        <v>14763</v>
      </c>
      <c r="D6774" t="s">
        <v>14764</v>
      </c>
      <c r="E6774" t="s">
        <v>14765</v>
      </c>
      <c r="F6774">
        <v>2</v>
      </c>
      <c r="G6774">
        <v>4</v>
      </c>
      <c r="H6774">
        <f t="shared" si="313"/>
        <v>16</v>
      </c>
      <c r="P6774" s="10"/>
      <c r="Q6774" s="10"/>
    </row>
    <row r="6775" spans="1:17" x14ac:dyDescent="0.25">
      <c r="A6775">
        <f t="shared" si="314"/>
        <v>0</v>
      </c>
      <c r="B6775">
        <v>2008</v>
      </c>
      <c r="C6775" t="s">
        <v>14766</v>
      </c>
      <c r="D6775" t="s">
        <v>2374</v>
      </c>
      <c r="E6775" t="s">
        <v>14767</v>
      </c>
      <c r="F6775">
        <v>2</v>
      </c>
      <c r="G6775">
        <v>3</v>
      </c>
      <c r="H6775">
        <f t="shared" si="313"/>
        <v>9</v>
      </c>
      <c r="P6775" s="10"/>
      <c r="Q6775" s="10"/>
    </row>
    <row r="6776" spans="1:17" x14ac:dyDescent="0.25">
      <c r="A6776">
        <f t="shared" si="314"/>
        <v>0</v>
      </c>
      <c r="B6776">
        <v>2008</v>
      </c>
      <c r="C6776" t="s">
        <v>14768</v>
      </c>
      <c r="D6776" t="s">
        <v>828</v>
      </c>
      <c r="E6776" t="s">
        <v>14769</v>
      </c>
      <c r="F6776">
        <v>2</v>
      </c>
      <c r="G6776">
        <v>4</v>
      </c>
      <c r="H6776">
        <f t="shared" si="313"/>
        <v>16</v>
      </c>
      <c r="P6776" s="10"/>
      <c r="Q6776" s="10"/>
    </row>
    <row r="6777" spans="1:17" x14ac:dyDescent="0.25">
      <c r="A6777">
        <f t="shared" si="314"/>
        <v>0</v>
      </c>
      <c r="B6777">
        <v>2008</v>
      </c>
      <c r="C6777" t="s">
        <v>14770</v>
      </c>
      <c r="D6777" t="s">
        <v>14771</v>
      </c>
      <c r="E6777" t="s">
        <v>14772</v>
      </c>
      <c r="F6777">
        <v>2</v>
      </c>
      <c r="G6777">
        <v>4</v>
      </c>
      <c r="H6777">
        <f t="shared" si="313"/>
        <v>16</v>
      </c>
      <c r="P6777" s="10"/>
      <c r="Q6777" s="10"/>
    </row>
    <row r="6778" spans="1:17" x14ac:dyDescent="0.25">
      <c r="A6778">
        <f t="shared" si="314"/>
        <v>0</v>
      </c>
      <c r="B6778">
        <v>2008</v>
      </c>
      <c r="C6778" t="s">
        <v>14773</v>
      </c>
      <c r="D6778" t="s">
        <v>1677</v>
      </c>
      <c r="E6778" t="s">
        <v>14774</v>
      </c>
      <c r="F6778">
        <v>3</v>
      </c>
      <c r="G6778">
        <v>3</v>
      </c>
      <c r="H6778">
        <f t="shared" si="313"/>
        <v>9</v>
      </c>
      <c r="P6778" s="10"/>
      <c r="Q6778" s="10"/>
    </row>
    <row r="6779" spans="1:17" x14ac:dyDescent="0.25">
      <c r="A6779">
        <f t="shared" si="314"/>
        <v>0</v>
      </c>
      <c r="B6779">
        <v>2008</v>
      </c>
      <c r="C6779" t="s">
        <v>14775</v>
      </c>
      <c r="D6779" t="s">
        <v>1341</v>
      </c>
      <c r="E6779" t="s">
        <v>14776</v>
      </c>
      <c r="F6779">
        <v>2</v>
      </c>
      <c r="G6779">
        <v>4</v>
      </c>
      <c r="H6779">
        <f t="shared" si="313"/>
        <v>16</v>
      </c>
      <c r="P6779" s="10"/>
      <c r="Q6779" s="10"/>
    </row>
    <row r="6780" spans="1:17" x14ac:dyDescent="0.25">
      <c r="A6780">
        <f t="shared" si="314"/>
        <v>0</v>
      </c>
      <c r="B6780">
        <v>2008</v>
      </c>
      <c r="C6780" t="s">
        <v>14777</v>
      </c>
      <c r="D6780" t="s">
        <v>434</v>
      </c>
      <c r="E6780" t="s">
        <v>14778</v>
      </c>
      <c r="F6780">
        <v>2</v>
      </c>
      <c r="G6780">
        <v>4</v>
      </c>
      <c r="H6780">
        <f t="shared" si="313"/>
        <v>16</v>
      </c>
      <c r="P6780" s="10"/>
      <c r="Q6780" s="10"/>
    </row>
    <row r="6781" spans="1:17" x14ac:dyDescent="0.25">
      <c r="A6781">
        <f t="shared" si="314"/>
        <v>0</v>
      </c>
      <c r="B6781">
        <v>2008</v>
      </c>
      <c r="C6781" t="s">
        <v>14779</v>
      </c>
      <c r="D6781" t="s">
        <v>1748</v>
      </c>
      <c r="E6781" t="s">
        <v>14780</v>
      </c>
      <c r="F6781">
        <v>4</v>
      </c>
      <c r="G6781">
        <v>3</v>
      </c>
      <c r="H6781">
        <f t="shared" si="313"/>
        <v>9</v>
      </c>
      <c r="P6781" s="10"/>
      <c r="Q6781" s="10"/>
    </row>
    <row r="6782" spans="1:17" x14ac:dyDescent="0.25">
      <c r="A6782">
        <f t="shared" si="314"/>
        <v>0</v>
      </c>
      <c r="B6782">
        <v>2008</v>
      </c>
      <c r="C6782" t="s">
        <v>14781</v>
      </c>
      <c r="D6782" t="s">
        <v>14782</v>
      </c>
      <c r="E6782" t="s">
        <v>14783</v>
      </c>
      <c r="F6782">
        <v>2</v>
      </c>
      <c r="G6782">
        <v>4</v>
      </c>
      <c r="H6782">
        <f t="shared" si="313"/>
        <v>16</v>
      </c>
      <c r="P6782" s="10"/>
      <c r="Q6782" s="10"/>
    </row>
    <row r="6783" spans="1:17" x14ac:dyDescent="0.25">
      <c r="A6783">
        <f t="shared" si="314"/>
        <v>0</v>
      </c>
      <c r="B6783">
        <v>2008</v>
      </c>
      <c r="C6783" t="s">
        <v>14784</v>
      </c>
      <c r="D6783" t="s">
        <v>10133</v>
      </c>
      <c r="E6783" t="s">
        <v>14785</v>
      </c>
      <c r="F6783">
        <v>2</v>
      </c>
      <c r="G6783">
        <v>4</v>
      </c>
      <c r="H6783">
        <f t="shared" si="313"/>
        <v>16</v>
      </c>
      <c r="P6783" s="10"/>
      <c r="Q6783" s="10"/>
    </row>
    <row r="6784" spans="1:17" x14ac:dyDescent="0.25">
      <c r="A6784">
        <f t="shared" si="314"/>
        <v>0</v>
      </c>
      <c r="B6784">
        <v>2008</v>
      </c>
      <c r="C6784" t="s">
        <v>14786</v>
      </c>
      <c r="D6784" t="s">
        <v>9664</v>
      </c>
      <c r="E6784" t="s">
        <v>14787</v>
      </c>
      <c r="F6784">
        <v>2</v>
      </c>
      <c r="G6784">
        <v>4</v>
      </c>
      <c r="H6784">
        <f t="shared" si="313"/>
        <v>16</v>
      </c>
      <c r="P6784" s="10"/>
      <c r="Q6784" s="10"/>
    </row>
    <row r="6785" spans="1:17" x14ac:dyDescent="0.25">
      <c r="A6785">
        <f t="shared" si="314"/>
        <v>0</v>
      </c>
      <c r="B6785">
        <v>2008</v>
      </c>
      <c r="C6785" t="s">
        <v>14788</v>
      </c>
      <c r="D6785" t="s">
        <v>9864</v>
      </c>
      <c r="E6785" t="s">
        <v>14789</v>
      </c>
      <c r="F6785">
        <v>2</v>
      </c>
      <c r="G6785">
        <v>4</v>
      </c>
      <c r="H6785">
        <f t="shared" si="313"/>
        <v>16</v>
      </c>
      <c r="P6785" s="10"/>
      <c r="Q6785" s="10"/>
    </row>
    <row r="6786" spans="1:17" x14ac:dyDescent="0.25">
      <c r="A6786">
        <f t="shared" si="314"/>
        <v>0</v>
      </c>
      <c r="B6786">
        <v>2008</v>
      </c>
      <c r="C6786" t="s">
        <v>14790</v>
      </c>
      <c r="D6786" t="s">
        <v>2024</v>
      </c>
      <c r="E6786" t="s">
        <v>14791</v>
      </c>
      <c r="F6786">
        <v>2</v>
      </c>
      <c r="G6786">
        <v>3</v>
      </c>
      <c r="H6786">
        <f t="shared" si="313"/>
        <v>9</v>
      </c>
      <c r="P6786" s="10"/>
      <c r="Q6786" s="10"/>
    </row>
    <row r="6787" spans="1:17" x14ac:dyDescent="0.25">
      <c r="A6787">
        <f t="shared" si="314"/>
        <v>0</v>
      </c>
      <c r="B6787">
        <v>2008</v>
      </c>
      <c r="C6787" t="s">
        <v>14792</v>
      </c>
      <c r="D6787" t="s">
        <v>5688</v>
      </c>
      <c r="E6787" t="s">
        <v>14793</v>
      </c>
      <c r="F6787">
        <v>3</v>
      </c>
      <c r="G6787">
        <v>4</v>
      </c>
      <c r="H6787">
        <f t="shared" si="313"/>
        <v>16</v>
      </c>
      <c r="P6787" s="10"/>
      <c r="Q6787" s="10"/>
    </row>
    <row r="6788" spans="1:17" x14ac:dyDescent="0.25">
      <c r="A6788">
        <f t="shared" si="314"/>
        <v>0</v>
      </c>
      <c r="B6788">
        <v>2008</v>
      </c>
      <c r="C6788" t="s">
        <v>14794</v>
      </c>
      <c r="D6788" t="s">
        <v>3376</v>
      </c>
      <c r="E6788" t="s">
        <v>14795</v>
      </c>
      <c r="F6788">
        <v>2</v>
      </c>
      <c r="G6788">
        <v>4</v>
      </c>
      <c r="H6788">
        <f t="shared" si="313"/>
        <v>16</v>
      </c>
      <c r="P6788" s="10"/>
      <c r="Q6788" s="10"/>
    </row>
    <row r="6789" spans="1:17" x14ac:dyDescent="0.25">
      <c r="A6789">
        <f t="shared" si="314"/>
        <v>0</v>
      </c>
      <c r="B6789">
        <v>2008</v>
      </c>
      <c r="C6789" t="s">
        <v>14796</v>
      </c>
      <c r="D6789" t="s">
        <v>835</v>
      </c>
      <c r="E6789" t="s">
        <v>14797</v>
      </c>
      <c r="F6789">
        <v>2</v>
      </c>
      <c r="G6789">
        <v>4</v>
      </c>
      <c r="H6789">
        <f t="shared" si="313"/>
        <v>16</v>
      </c>
      <c r="P6789" s="10"/>
      <c r="Q6789" s="10"/>
    </row>
    <row r="6790" spans="1:17" x14ac:dyDescent="0.25">
      <c r="A6790">
        <f t="shared" si="314"/>
        <v>0</v>
      </c>
      <c r="B6790">
        <v>2008</v>
      </c>
      <c r="C6790" t="s">
        <v>14798</v>
      </c>
      <c r="D6790" t="s">
        <v>14799</v>
      </c>
      <c r="E6790" t="s">
        <v>14800</v>
      </c>
      <c r="F6790">
        <v>2</v>
      </c>
      <c r="G6790">
        <v>4</v>
      </c>
      <c r="H6790">
        <f t="shared" si="313"/>
        <v>16</v>
      </c>
      <c r="P6790" s="10"/>
      <c r="Q6790" s="10"/>
    </row>
    <row r="6791" spans="1:17" x14ac:dyDescent="0.25">
      <c r="A6791">
        <f t="shared" si="314"/>
        <v>0</v>
      </c>
      <c r="B6791">
        <v>2008</v>
      </c>
      <c r="C6791" t="s">
        <v>14801</v>
      </c>
      <c r="D6791" t="s">
        <v>9354</v>
      </c>
      <c r="E6791" t="s">
        <v>14802</v>
      </c>
      <c r="F6791">
        <v>3</v>
      </c>
      <c r="G6791">
        <v>3</v>
      </c>
      <c r="H6791">
        <f t="shared" si="313"/>
        <v>9</v>
      </c>
      <c r="P6791" s="10"/>
      <c r="Q6791" s="10"/>
    </row>
    <row r="6792" spans="1:17" x14ac:dyDescent="0.25">
      <c r="A6792">
        <f t="shared" si="314"/>
        <v>0</v>
      </c>
      <c r="B6792">
        <v>2008</v>
      </c>
      <c r="C6792" t="s">
        <v>14803</v>
      </c>
      <c r="D6792" t="s">
        <v>12612</v>
      </c>
      <c r="E6792" t="s">
        <v>14804</v>
      </c>
      <c r="F6792">
        <v>3</v>
      </c>
      <c r="G6792">
        <v>4</v>
      </c>
      <c r="H6792">
        <f t="shared" si="313"/>
        <v>16</v>
      </c>
      <c r="P6792" s="10"/>
      <c r="Q6792" s="10"/>
    </row>
    <row r="6793" spans="1:17" x14ac:dyDescent="0.25">
      <c r="A6793">
        <f t="shared" si="314"/>
        <v>0</v>
      </c>
      <c r="B6793">
        <v>2008</v>
      </c>
      <c r="C6793" t="s">
        <v>14805</v>
      </c>
      <c r="D6793" t="s">
        <v>392</v>
      </c>
      <c r="E6793" t="s">
        <v>14806</v>
      </c>
      <c r="F6793">
        <v>2</v>
      </c>
      <c r="G6793">
        <v>4</v>
      </c>
      <c r="H6793">
        <f t="shared" si="313"/>
        <v>16</v>
      </c>
      <c r="P6793" s="10"/>
      <c r="Q6793" s="10"/>
    </row>
    <row r="6794" spans="1:17" x14ac:dyDescent="0.25">
      <c r="A6794">
        <f t="shared" si="314"/>
        <v>0</v>
      </c>
      <c r="B6794">
        <v>2008</v>
      </c>
      <c r="C6794" t="s">
        <v>14807</v>
      </c>
      <c r="D6794" t="s">
        <v>385</v>
      </c>
      <c r="E6794" t="s">
        <v>14808</v>
      </c>
      <c r="F6794">
        <v>4</v>
      </c>
      <c r="G6794">
        <v>4</v>
      </c>
      <c r="H6794">
        <f t="shared" si="313"/>
        <v>16</v>
      </c>
      <c r="P6794" s="10"/>
      <c r="Q6794" s="10"/>
    </row>
    <row r="6795" spans="1:17" x14ac:dyDescent="0.25">
      <c r="A6795">
        <f t="shared" si="314"/>
        <v>0</v>
      </c>
      <c r="B6795">
        <v>2008</v>
      </c>
      <c r="C6795" t="s">
        <v>14809</v>
      </c>
      <c r="D6795" t="s">
        <v>2374</v>
      </c>
      <c r="E6795" t="s">
        <v>14810</v>
      </c>
      <c r="F6795">
        <v>2</v>
      </c>
      <c r="G6795">
        <v>4</v>
      </c>
      <c r="H6795">
        <f t="shared" si="313"/>
        <v>16</v>
      </c>
      <c r="P6795" s="10"/>
      <c r="Q6795" s="10"/>
    </row>
    <row r="6796" spans="1:17" x14ac:dyDescent="0.25">
      <c r="A6796">
        <f t="shared" si="314"/>
        <v>0</v>
      </c>
      <c r="B6796">
        <v>2008</v>
      </c>
      <c r="C6796" t="s">
        <v>14811</v>
      </c>
      <c r="D6796" t="s">
        <v>5676</v>
      </c>
      <c r="E6796" t="s">
        <v>14812</v>
      </c>
      <c r="F6796">
        <v>3</v>
      </c>
      <c r="G6796">
        <v>4</v>
      </c>
      <c r="H6796">
        <f t="shared" si="313"/>
        <v>16</v>
      </c>
      <c r="P6796" s="10"/>
      <c r="Q6796" s="10"/>
    </row>
    <row r="6797" spans="1:17" x14ac:dyDescent="0.25">
      <c r="A6797">
        <f t="shared" si="314"/>
        <v>0</v>
      </c>
      <c r="B6797">
        <v>2008</v>
      </c>
      <c r="C6797" t="s">
        <v>14813</v>
      </c>
      <c r="D6797" t="s">
        <v>5629</v>
      </c>
      <c r="E6797" t="s">
        <v>14814</v>
      </c>
      <c r="F6797">
        <v>3</v>
      </c>
      <c r="G6797">
        <v>3</v>
      </c>
      <c r="H6797">
        <f t="shared" si="313"/>
        <v>9</v>
      </c>
      <c r="P6797" s="10"/>
      <c r="Q6797" s="10"/>
    </row>
    <row r="6798" spans="1:17" x14ac:dyDescent="0.25">
      <c r="A6798">
        <f t="shared" si="314"/>
        <v>0</v>
      </c>
      <c r="B6798">
        <v>2008</v>
      </c>
      <c r="C6798" t="s">
        <v>14815</v>
      </c>
      <c r="D6798" t="s">
        <v>5831</v>
      </c>
      <c r="E6798" t="s">
        <v>14816</v>
      </c>
      <c r="F6798">
        <v>2</v>
      </c>
      <c r="G6798">
        <v>2</v>
      </c>
      <c r="H6798">
        <f t="shared" si="313"/>
        <v>4</v>
      </c>
      <c r="P6798" s="10"/>
      <c r="Q6798" s="10"/>
    </row>
    <row r="6799" spans="1:17" x14ac:dyDescent="0.25">
      <c r="A6799">
        <f t="shared" si="314"/>
        <v>0</v>
      </c>
      <c r="B6799">
        <v>2008</v>
      </c>
      <c r="C6799" t="s">
        <v>14817</v>
      </c>
      <c r="D6799" t="s">
        <v>13526</v>
      </c>
      <c r="E6799" t="s">
        <v>14818</v>
      </c>
      <c r="F6799">
        <v>2</v>
      </c>
      <c r="G6799">
        <v>4</v>
      </c>
      <c r="H6799">
        <f t="shared" si="313"/>
        <v>16</v>
      </c>
      <c r="P6799" s="10"/>
      <c r="Q6799" s="10"/>
    </row>
    <row r="6800" spans="1:17" x14ac:dyDescent="0.25">
      <c r="A6800">
        <f t="shared" si="314"/>
        <v>0</v>
      </c>
      <c r="B6800">
        <v>2008</v>
      </c>
      <c r="C6800" t="s">
        <v>14819</v>
      </c>
      <c r="D6800" t="s">
        <v>7490</v>
      </c>
      <c r="E6800" t="s">
        <v>13996</v>
      </c>
      <c r="F6800">
        <v>3</v>
      </c>
      <c r="G6800">
        <v>3</v>
      </c>
      <c r="H6800">
        <f t="shared" si="313"/>
        <v>9</v>
      </c>
      <c r="P6800" s="10"/>
      <c r="Q6800" s="10"/>
    </row>
    <row r="6801" spans="1:17" x14ac:dyDescent="0.25">
      <c r="A6801">
        <f t="shared" si="314"/>
        <v>0</v>
      </c>
      <c r="B6801">
        <v>2008</v>
      </c>
      <c r="C6801" t="s">
        <v>14820</v>
      </c>
      <c r="D6801" t="s">
        <v>478</v>
      </c>
      <c r="E6801" t="s">
        <v>14821</v>
      </c>
      <c r="F6801">
        <v>2</v>
      </c>
      <c r="G6801">
        <v>2</v>
      </c>
      <c r="H6801">
        <f t="shared" si="313"/>
        <v>4</v>
      </c>
      <c r="P6801" s="10"/>
      <c r="Q6801" s="10"/>
    </row>
    <row r="6802" spans="1:17" x14ac:dyDescent="0.25">
      <c r="A6802">
        <f t="shared" si="314"/>
        <v>0</v>
      </c>
      <c r="B6802">
        <v>2008</v>
      </c>
      <c r="C6802" t="s">
        <v>14822</v>
      </c>
      <c r="D6802" t="s">
        <v>602</v>
      </c>
      <c r="E6802" t="s">
        <v>14823</v>
      </c>
      <c r="F6802">
        <v>3</v>
      </c>
      <c r="G6802">
        <v>4</v>
      </c>
      <c r="H6802">
        <f t="shared" si="313"/>
        <v>16</v>
      </c>
      <c r="P6802" s="10"/>
      <c r="Q6802" s="10"/>
    </row>
    <row r="6803" spans="1:17" x14ac:dyDescent="0.25">
      <c r="A6803">
        <f t="shared" si="314"/>
        <v>0</v>
      </c>
      <c r="B6803">
        <v>2008</v>
      </c>
      <c r="C6803" t="s">
        <v>14824</v>
      </c>
      <c r="D6803" t="s">
        <v>10448</v>
      </c>
      <c r="E6803" t="s">
        <v>14825</v>
      </c>
      <c r="F6803">
        <v>3</v>
      </c>
      <c r="G6803">
        <v>2</v>
      </c>
      <c r="H6803">
        <f t="shared" si="313"/>
        <v>4</v>
      </c>
      <c r="P6803" s="10"/>
      <c r="Q6803" s="10"/>
    </row>
    <row r="6804" spans="1:17" x14ac:dyDescent="0.25">
      <c r="A6804">
        <f t="shared" si="314"/>
        <v>0</v>
      </c>
      <c r="B6804">
        <v>2008</v>
      </c>
      <c r="C6804" t="s">
        <v>14826</v>
      </c>
      <c r="D6804" t="s">
        <v>4547</v>
      </c>
      <c r="E6804" t="s">
        <v>14827</v>
      </c>
      <c r="F6804">
        <v>2</v>
      </c>
      <c r="G6804">
        <v>4</v>
      </c>
      <c r="H6804">
        <f t="shared" si="313"/>
        <v>16</v>
      </c>
      <c r="P6804" s="10"/>
      <c r="Q6804" s="10"/>
    </row>
    <row r="6805" spans="1:17" x14ac:dyDescent="0.25">
      <c r="A6805">
        <f t="shared" si="314"/>
        <v>0</v>
      </c>
      <c r="B6805">
        <v>2008</v>
      </c>
      <c r="C6805" t="s">
        <v>14828</v>
      </c>
      <c r="D6805" t="s">
        <v>4547</v>
      </c>
      <c r="E6805" t="s">
        <v>5879</v>
      </c>
      <c r="F6805">
        <v>2</v>
      </c>
      <c r="G6805">
        <v>4</v>
      </c>
      <c r="H6805">
        <f t="shared" si="313"/>
        <v>16</v>
      </c>
      <c r="P6805" s="10"/>
      <c r="Q6805" s="10"/>
    </row>
    <row r="6806" spans="1:17" x14ac:dyDescent="0.25">
      <c r="A6806">
        <f t="shared" si="314"/>
        <v>0</v>
      </c>
      <c r="B6806">
        <v>2008</v>
      </c>
      <c r="C6806" t="s">
        <v>14829</v>
      </c>
      <c r="D6806" t="s">
        <v>10882</v>
      </c>
      <c r="E6806" t="s">
        <v>14830</v>
      </c>
      <c r="F6806">
        <v>2</v>
      </c>
      <c r="G6806">
        <v>4</v>
      </c>
      <c r="H6806">
        <f t="shared" si="313"/>
        <v>16</v>
      </c>
      <c r="P6806" s="10"/>
      <c r="Q6806" s="10"/>
    </row>
    <row r="6807" spans="1:17" x14ac:dyDescent="0.25">
      <c r="A6807">
        <f t="shared" si="314"/>
        <v>0</v>
      </c>
      <c r="B6807">
        <v>2008</v>
      </c>
      <c r="C6807" t="s">
        <v>14831</v>
      </c>
      <c r="D6807" t="s">
        <v>11214</v>
      </c>
      <c r="E6807" t="s">
        <v>14832</v>
      </c>
      <c r="F6807">
        <v>2</v>
      </c>
      <c r="G6807">
        <v>3</v>
      </c>
      <c r="H6807">
        <f t="shared" si="313"/>
        <v>9</v>
      </c>
      <c r="P6807" s="10"/>
      <c r="Q6807" s="10"/>
    </row>
    <row r="6808" spans="1:17" x14ac:dyDescent="0.25">
      <c r="A6808">
        <f t="shared" si="314"/>
        <v>0</v>
      </c>
      <c r="B6808">
        <v>2008</v>
      </c>
      <c r="C6808" t="s">
        <v>14833</v>
      </c>
      <c r="D6808" t="s">
        <v>5771</v>
      </c>
      <c r="E6808" t="s">
        <v>14834</v>
      </c>
      <c r="F6808">
        <v>2</v>
      </c>
      <c r="G6808">
        <v>4</v>
      </c>
      <c r="H6808">
        <f t="shared" si="313"/>
        <v>16</v>
      </c>
      <c r="P6808" s="10"/>
      <c r="Q6808" s="10"/>
    </row>
    <row r="6809" spans="1:17" x14ac:dyDescent="0.25">
      <c r="A6809">
        <f t="shared" si="314"/>
        <v>0</v>
      </c>
      <c r="B6809">
        <v>2008</v>
      </c>
      <c r="C6809" t="s">
        <v>14835</v>
      </c>
      <c r="D6809" t="s">
        <v>815</v>
      </c>
      <c r="E6809" t="s">
        <v>14836</v>
      </c>
      <c r="F6809">
        <v>5</v>
      </c>
      <c r="G6809">
        <v>4</v>
      </c>
      <c r="H6809">
        <f t="shared" si="313"/>
        <v>16</v>
      </c>
      <c r="P6809" s="10"/>
      <c r="Q6809" s="10"/>
    </row>
    <row r="6810" spans="1:17" x14ac:dyDescent="0.25">
      <c r="A6810">
        <f t="shared" si="314"/>
        <v>0</v>
      </c>
      <c r="B6810">
        <v>2008</v>
      </c>
      <c r="C6810" t="s">
        <v>14837</v>
      </c>
      <c r="D6810" t="s">
        <v>14201</v>
      </c>
      <c r="E6810" t="s">
        <v>14838</v>
      </c>
      <c r="F6810">
        <v>2</v>
      </c>
      <c r="G6810">
        <v>3</v>
      </c>
      <c r="H6810">
        <f t="shared" si="313"/>
        <v>9</v>
      </c>
      <c r="P6810" s="10"/>
      <c r="Q6810" s="10"/>
    </row>
    <row r="6811" spans="1:17" x14ac:dyDescent="0.25">
      <c r="A6811">
        <f t="shared" si="314"/>
        <v>0</v>
      </c>
      <c r="B6811">
        <v>2008</v>
      </c>
      <c r="C6811" t="s">
        <v>14839</v>
      </c>
      <c r="D6811" t="s">
        <v>2367</v>
      </c>
      <c r="E6811" t="s">
        <v>14840</v>
      </c>
      <c r="F6811">
        <v>2</v>
      </c>
      <c r="G6811">
        <v>3</v>
      </c>
      <c r="H6811">
        <f t="shared" si="313"/>
        <v>9</v>
      </c>
      <c r="P6811" s="10"/>
      <c r="Q6811" s="10"/>
    </row>
    <row r="6812" spans="1:17" x14ac:dyDescent="0.25">
      <c r="A6812">
        <f t="shared" si="314"/>
        <v>0</v>
      </c>
      <c r="B6812">
        <v>2008</v>
      </c>
      <c r="C6812" t="s">
        <v>14841</v>
      </c>
      <c r="D6812" t="s">
        <v>14285</v>
      </c>
      <c r="E6812" t="s">
        <v>14842</v>
      </c>
      <c r="F6812">
        <v>2</v>
      </c>
      <c r="G6812">
        <v>4</v>
      </c>
      <c r="H6812">
        <f t="shared" si="313"/>
        <v>16</v>
      </c>
      <c r="P6812" s="10"/>
      <c r="Q6812" s="10"/>
    </row>
    <row r="6813" spans="1:17" x14ac:dyDescent="0.25">
      <c r="A6813">
        <f t="shared" si="314"/>
        <v>0</v>
      </c>
      <c r="B6813">
        <v>2008</v>
      </c>
      <c r="C6813" t="s">
        <v>14843</v>
      </c>
      <c r="D6813" t="s">
        <v>11644</v>
      </c>
      <c r="E6813" t="s">
        <v>14844</v>
      </c>
      <c r="F6813">
        <v>2</v>
      </c>
      <c r="G6813">
        <v>3</v>
      </c>
      <c r="H6813">
        <f t="shared" si="313"/>
        <v>9</v>
      </c>
      <c r="P6813" s="10"/>
      <c r="Q6813" s="10"/>
    </row>
    <row r="6814" spans="1:17" x14ac:dyDescent="0.25">
      <c r="A6814">
        <f t="shared" si="314"/>
        <v>0</v>
      </c>
      <c r="B6814">
        <v>2008</v>
      </c>
      <c r="C6814" t="s">
        <v>14845</v>
      </c>
      <c r="D6814" t="s">
        <v>14846</v>
      </c>
      <c r="E6814" t="s">
        <v>14847</v>
      </c>
      <c r="F6814">
        <v>2</v>
      </c>
      <c r="G6814">
        <v>4</v>
      </c>
      <c r="H6814">
        <f t="shared" si="313"/>
        <v>16</v>
      </c>
      <c r="P6814" s="10"/>
      <c r="Q6814" s="10"/>
    </row>
    <row r="6815" spans="1:17" x14ac:dyDescent="0.25">
      <c r="A6815">
        <f t="shared" si="314"/>
        <v>0</v>
      </c>
      <c r="B6815">
        <v>2008</v>
      </c>
      <c r="C6815" t="s">
        <v>14848</v>
      </c>
      <c r="D6815" t="s">
        <v>484</v>
      </c>
      <c r="E6815" t="s">
        <v>14849</v>
      </c>
      <c r="F6815">
        <v>4</v>
      </c>
      <c r="G6815">
        <v>4</v>
      </c>
      <c r="H6815">
        <f t="shared" si="313"/>
        <v>16</v>
      </c>
      <c r="P6815" s="10"/>
      <c r="Q6815" s="10"/>
    </row>
    <row r="6816" spans="1:17" x14ac:dyDescent="0.25">
      <c r="A6816">
        <f t="shared" si="314"/>
        <v>0</v>
      </c>
      <c r="B6816">
        <v>2008</v>
      </c>
      <c r="C6816" t="s">
        <v>14850</v>
      </c>
      <c r="D6816" t="s">
        <v>13478</v>
      </c>
      <c r="E6816" t="s">
        <v>14851</v>
      </c>
      <c r="F6816">
        <v>2</v>
      </c>
      <c r="G6816">
        <v>4</v>
      </c>
      <c r="H6816">
        <f t="shared" si="313"/>
        <v>16</v>
      </c>
      <c r="P6816" s="10"/>
      <c r="Q6816" s="10"/>
    </row>
    <row r="6817" spans="1:17" x14ac:dyDescent="0.25">
      <c r="A6817">
        <f t="shared" si="314"/>
        <v>0</v>
      </c>
      <c r="B6817">
        <v>2008</v>
      </c>
      <c r="C6817" t="s">
        <v>14852</v>
      </c>
      <c r="D6817" t="s">
        <v>330</v>
      </c>
      <c r="E6817" t="s">
        <v>14853</v>
      </c>
      <c r="F6817">
        <v>3</v>
      </c>
      <c r="G6817">
        <v>3</v>
      </c>
      <c r="H6817">
        <f t="shared" si="313"/>
        <v>9</v>
      </c>
      <c r="P6817" s="10"/>
      <c r="Q6817" s="10"/>
    </row>
    <row r="6818" spans="1:17" x14ac:dyDescent="0.25">
      <c r="A6818">
        <f t="shared" si="314"/>
        <v>0</v>
      </c>
      <c r="B6818">
        <v>2008</v>
      </c>
      <c r="C6818" t="s">
        <v>14854</v>
      </c>
      <c r="D6818" t="s">
        <v>657</v>
      </c>
      <c r="E6818" t="s">
        <v>14855</v>
      </c>
      <c r="F6818">
        <v>2</v>
      </c>
      <c r="G6818">
        <v>4</v>
      </c>
      <c r="H6818">
        <f t="shared" si="313"/>
        <v>16</v>
      </c>
      <c r="P6818" s="10"/>
      <c r="Q6818" s="10"/>
    </row>
    <row r="6819" spans="1:17" x14ac:dyDescent="0.25">
      <c r="A6819">
        <f t="shared" si="314"/>
        <v>0</v>
      </c>
      <c r="B6819">
        <v>2008</v>
      </c>
      <c r="C6819" t="s">
        <v>14856</v>
      </c>
      <c r="D6819" t="s">
        <v>2024</v>
      </c>
      <c r="E6819" t="s">
        <v>14857</v>
      </c>
      <c r="F6819">
        <v>3</v>
      </c>
      <c r="G6819">
        <v>3</v>
      </c>
      <c r="H6819">
        <f t="shared" si="313"/>
        <v>9</v>
      </c>
      <c r="P6819" s="10"/>
      <c r="Q6819" s="10"/>
    </row>
    <row r="6820" spans="1:17" x14ac:dyDescent="0.25">
      <c r="A6820">
        <f t="shared" si="314"/>
        <v>0</v>
      </c>
      <c r="B6820">
        <v>2008</v>
      </c>
      <c r="C6820" t="s">
        <v>14858</v>
      </c>
      <c r="D6820" t="s">
        <v>4376</v>
      </c>
      <c r="E6820" t="s">
        <v>14859</v>
      </c>
      <c r="F6820">
        <v>3</v>
      </c>
      <c r="G6820">
        <v>3</v>
      </c>
      <c r="H6820">
        <f t="shared" si="313"/>
        <v>9</v>
      </c>
      <c r="P6820" s="10"/>
      <c r="Q6820" s="10"/>
    </row>
    <row r="6821" spans="1:17" x14ac:dyDescent="0.25">
      <c r="A6821">
        <f t="shared" si="314"/>
        <v>0</v>
      </c>
      <c r="B6821">
        <v>2008</v>
      </c>
      <c r="C6821" t="s">
        <v>14860</v>
      </c>
      <c r="D6821" t="s">
        <v>10744</v>
      </c>
      <c r="E6821" t="s">
        <v>5875</v>
      </c>
      <c r="F6821">
        <v>2</v>
      </c>
      <c r="G6821">
        <v>4</v>
      </c>
      <c r="H6821">
        <f t="shared" si="313"/>
        <v>16</v>
      </c>
      <c r="P6821" s="10"/>
      <c r="Q6821" s="10"/>
    </row>
    <row r="6822" spans="1:17" x14ac:dyDescent="0.25">
      <c r="A6822">
        <f t="shared" si="314"/>
        <v>0</v>
      </c>
      <c r="B6822">
        <v>2008</v>
      </c>
      <c r="C6822" t="s">
        <v>14861</v>
      </c>
      <c r="D6822" t="s">
        <v>558</v>
      </c>
      <c r="E6822" t="s">
        <v>14640</v>
      </c>
      <c r="F6822">
        <v>2</v>
      </c>
      <c r="G6822">
        <v>4</v>
      </c>
      <c r="H6822">
        <f t="shared" si="313"/>
        <v>16</v>
      </c>
      <c r="P6822" s="10"/>
      <c r="Q6822" s="10"/>
    </row>
    <row r="6823" spans="1:17" x14ac:dyDescent="0.25">
      <c r="A6823">
        <f t="shared" si="314"/>
        <v>0</v>
      </c>
      <c r="B6823">
        <v>2008</v>
      </c>
      <c r="C6823" t="s">
        <v>14862</v>
      </c>
      <c r="D6823" t="s">
        <v>1735</v>
      </c>
      <c r="E6823" t="s">
        <v>14863</v>
      </c>
      <c r="F6823">
        <v>3</v>
      </c>
      <c r="G6823">
        <v>4</v>
      </c>
      <c r="H6823">
        <f t="shared" si="313"/>
        <v>16</v>
      </c>
      <c r="P6823" s="10"/>
      <c r="Q6823" s="10"/>
    </row>
    <row r="6824" spans="1:17" x14ac:dyDescent="0.25">
      <c r="A6824">
        <f t="shared" si="314"/>
        <v>0</v>
      </c>
      <c r="B6824">
        <v>2008</v>
      </c>
      <c r="C6824" t="s">
        <v>14864</v>
      </c>
      <c r="D6824" t="s">
        <v>392</v>
      </c>
      <c r="E6824" t="s">
        <v>14865</v>
      </c>
      <c r="F6824">
        <v>2</v>
      </c>
      <c r="G6824">
        <v>4</v>
      </c>
      <c r="H6824">
        <f t="shared" si="313"/>
        <v>16</v>
      </c>
      <c r="P6824" s="10"/>
      <c r="Q6824" s="10"/>
    </row>
    <row r="6825" spans="1:17" x14ac:dyDescent="0.25">
      <c r="A6825">
        <f t="shared" si="314"/>
        <v>0</v>
      </c>
      <c r="B6825">
        <v>2008</v>
      </c>
      <c r="C6825" t="s">
        <v>14866</v>
      </c>
      <c r="D6825" t="s">
        <v>14867</v>
      </c>
      <c r="E6825" t="s">
        <v>14868</v>
      </c>
      <c r="F6825">
        <v>3</v>
      </c>
      <c r="G6825">
        <v>4</v>
      </c>
      <c r="H6825">
        <f t="shared" si="313"/>
        <v>16</v>
      </c>
      <c r="P6825" s="10"/>
      <c r="Q6825" s="10"/>
    </row>
    <row r="6826" spans="1:17" x14ac:dyDescent="0.25">
      <c r="A6826">
        <f t="shared" si="314"/>
        <v>0</v>
      </c>
      <c r="B6826">
        <v>2008</v>
      </c>
      <c r="C6826" t="s">
        <v>14869</v>
      </c>
      <c r="D6826" t="s">
        <v>14870</v>
      </c>
      <c r="E6826" t="s">
        <v>14871</v>
      </c>
      <c r="F6826">
        <v>4</v>
      </c>
      <c r="G6826">
        <v>3</v>
      </c>
      <c r="H6826">
        <f t="shared" si="313"/>
        <v>9</v>
      </c>
      <c r="P6826" s="10"/>
      <c r="Q6826" s="10"/>
    </row>
    <row r="6827" spans="1:17" x14ac:dyDescent="0.25">
      <c r="A6827">
        <f t="shared" si="314"/>
        <v>0</v>
      </c>
      <c r="B6827">
        <v>2008</v>
      </c>
      <c r="C6827" t="s">
        <v>14872</v>
      </c>
      <c r="D6827" t="s">
        <v>2879</v>
      </c>
      <c r="E6827" t="s">
        <v>13251</v>
      </c>
      <c r="F6827">
        <v>3</v>
      </c>
      <c r="G6827">
        <v>3</v>
      </c>
      <c r="H6827">
        <f t="shared" si="313"/>
        <v>9</v>
      </c>
      <c r="P6827" s="10"/>
      <c r="Q6827" s="10"/>
    </row>
    <row r="6828" spans="1:17" x14ac:dyDescent="0.25">
      <c r="A6828">
        <f t="shared" si="314"/>
        <v>0</v>
      </c>
      <c r="B6828">
        <v>2008</v>
      </c>
      <c r="C6828" t="s">
        <v>14873</v>
      </c>
      <c r="D6828" t="s">
        <v>11707</v>
      </c>
      <c r="E6828" t="s">
        <v>14874</v>
      </c>
      <c r="F6828">
        <v>2</v>
      </c>
      <c r="G6828">
        <v>4</v>
      </c>
      <c r="H6828">
        <f t="shared" si="313"/>
        <v>16</v>
      </c>
      <c r="P6828" s="10"/>
      <c r="Q6828" s="10"/>
    </row>
    <row r="6829" spans="1:17" x14ac:dyDescent="0.25">
      <c r="A6829">
        <f t="shared" si="314"/>
        <v>0</v>
      </c>
      <c r="B6829">
        <v>2008</v>
      </c>
      <c r="C6829" t="s">
        <v>14875</v>
      </c>
      <c r="D6829" t="s">
        <v>11002</v>
      </c>
      <c r="E6829" t="s">
        <v>14876</v>
      </c>
      <c r="F6829">
        <v>2</v>
      </c>
      <c r="G6829">
        <v>2</v>
      </c>
      <c r="H6829">
        <f t="shared" si="313"/>
        <v>4</v>
      </c>
      <c r="P6829" s="10"/>
      <c r="Q6829" s="10"/>
    </row>
    <row r="6830" spans="1:17" x14ac:dyDescent="0.25">
      <c r="A6830">
        <f t="shared" si="314"/>
        <v>0</v>
      </c>
      <c r="B6830">
        <v>2008</v>
      </c>
      <c r="C6830" t="s">
        <v>14877</v>
      </c>
      <c r="D6830" t="s">
        <v>445</v>
      </c>
      <c r="E6830" t="s">
        <v>14878</v>
      </c>
      <c r="F6830">
        <v>2</v>
      </c>
      <c r="G6830">
        <v>4</v>
      </c>
      <c r="H6830">
        <f t="shared" si="313"/>
        <v>16</v>
      </c>
      <c r="P6830" s="10"/>
      <c r="Q6830" s="10"/>
    </row>
    <row r="6831" spans="1:17" x14ac:dyDescent="0.25">
      <c r="A6831">
        <f t="shared" si="314"/>
        <v>0</v>
      </c>
      <c r="B6831">
        <v>2008</v>
      </c>
      <c r="C6831" t="s">
        <v>14879</v>
      </c>
      <c r="D6831" t="s">
        <v>1622</v>
      </c>
      <c r="E6831" t="s">
        <v>14880</v>
      </c>
      <c r="F6831">
        <v>2</v>
      </c>
      <c r="G6831">
        <v>4</v>
      </c>
      <c r="H6831">
        <f t="shared" si="313"/>
        <v>16</v>
      </c>
      <c r="P6831" s="10"/>
      <c r="Q6831" s="10"/>
    </row>
    <row r="6832" spans="1:17" x14ac:dyDescent="0.25">
      <c r="A6832">
        <f t="shared" si="314"/>
        <v>0</v>
      </c>
      <c r="B6832">
        <v>2008</v>
      </c>
      <c r="C6832" t="s">
        <v>14881</v>
      </c>
      <c r="D6832" t="s">
        <v>5504</v>
      </c>
      <c r="E6832" t="s">
        <v>14882</v>
      </c>
      <c r="F6832">
        <v>3</v>
      </c>
      <c r="G6832">
        <v>3</v>
      </c>
      <c r="H6832">
        <f t="shared" si="313"/>
        <v>9</v>
      </c>
      <c r="P6832" s="10"/>
      <c r="Q6832" s="10"/>
    </row>
    <row r="6833" spans="1:17" x14ac:dyDescent="0.25">
      <c r="A6833">
        <f t="shared" si="314"/>
        <v>0</v>
      </c>
      <c r="B6833">
        <v>2008</v>
      </c>
      <c r="C6833" t="s">
        <v>14883</v>
      </c>
      <c r="D6833" t="s">
        <v>364</v>
      </c>
      <c r="E6833" t="s">
        <v>14884</v>
      </c>
      <c r="F6833">
        <v>3</v>
      </c>
      <c r="G6833">
        <v>4</v>
      </c>
      <c r="H6833">
        <f t="shared" si="313"/>
        <v>16</v>
      </c>
      <c r="P6833" s="10"/>
      <c r="Q6833" s="10"/>
    </row>
    <row r="6834" spans="1:17" x14ac:dyDescent="0.25">
      <c r="A6834">
        <f t="shared" si="314"/>
        <v>0</v>
      </c>
      <c r="B6834">
        <v>2008</v>
      </c>
      <c r="C6834" t="s">
        <v>14885</v>
      </c>
      <c r="D6834" t="s">
        <v>1890</v>
      </c>
      <c r="E6834" t="s">
        <v>14886</v>
      </c>
      <c r="F6834">
        <v>3</v>
      </c>
      <c r="G6834">
        <v>3</v>
      </c>
      <c r="H6834">
        <f t="shared" si="313"/>
        <v>9</v>
      </c>
      <c r="P6834" s="10"/>
      <c r="Q6834" s="10"/>
    </row>
    <row r="6835" spans="1:17" x14ac:dyDescent="0.25">
      <c r="A6835">
        <f t="shared" si="314"/>
        <v>0</v>
      </c>
      <c r="B6835">
        <v>2008</v>
      </c>
      <c r="C6835" t="s">
        <v>14887</v>
      </c>
      <c r="D6835" t="s">
        <v>10785</v>
      </c>
      <c r="E6835" t="s">
        <v>14888</v>
      </c>
      <c r="F6835">
        <v>3</v>
      </c>
      <c r="G6835">
        <v>2</v>
      </c>
      <c r="H6835">
        <f t="shared" si="313"/>
        <v>4</v>
      </c>
      <c r="P6835" s="10"/>
      <c r="Q6835" s="10"/>
    </row>
    <row r="6836" spans="1:17" x14ac:dyDescent="0.25">
      <c r="A6836">
        <f t="shared" si="314"/>
        <v>0</v>
      </c>
      <c r="B6836">
        <v>2008</v>
      </c>
      <c r="C6836" t="s">
        <v>14889</v>
      </c>
      <c r="D6836" t="s">
        <v>2332</v>
      </c>
      <c r="E6836" t="s">
        <v>14890</v>
      </c>
      <c r="F6836">
        <v>3</v>
      </c>
      <c r="G6836">
        <v>4</v>
      </c>
      <c r="H6836">
        <f t="shared" ref="H6836:H6899" si="315">G6836^2</f>
        <v>16</v>
      </c>
      <c r="P6836" s="10"/>
      <c r="Q6836" s="10"/>
    </row>
    <row r="6837" spans="1:17" x14ac:dyDescent="0.25">
      <c r="A6837">
        <f t="shared" ref="A6837:A6900" si="316">IF(C6837=C6836,1,0)</f>
        <v>0</v>
      </c>
      <c r="B6837">
        <v>2008</v>
      </c>
      <c r="C6837" t="s">
        <v>14891</v>
      </c>
      <c r="D6837" t="s">
        <v>9658</v>
      </c>
      <c r="E6837" t="s">
        <v>14892</v>
      </c>
      <c r="F6837">
        <v>4</v>
      </c>
      <c r="G6837">
        <v>4</v>
      </c>
      <c r="H6837">
        <f t="shared" si="315"/>
        <v>16</v>
      </c>
      <c r="P6837" s="10"/>
      <c r="Q6837" s="10"/>
    </row>
    <row r="6838" spans="1:17" x14ac:dyDescent="0.25">
      <c r="A6838">
        <f t="shared" si="316"/>
        <v>0</v>
      </c>
      <c r="B6838">
        <v>2008</v>
      </c>
      <c r="C6838" t="s">
        <v>14893</v>
      </c>
      <c r="D6838" t="s">
        <v>835</v>
      </c>
      <c r="E6838" t="s">
        <v>14894</v>
      </c>
      <c r="F6838">
        <v>2</v>
      </c>
      <c r="G6838">
        <v>4</v>
      </c>
      <c r="H6838">
        <f t="shared" si="315"/>
        <v>16</v>
      </c>
      <c r="P6838" s="10"/>
      <c r="Q6838" s="10"/>
    </row>
    <row r="6839" spans="1:17" x14ac:dyDescent="0.25">
      <c r="A6839">
        <f t="shared" si="316"/>
        <v>0</v>
      </c>
      <c r="B6839">
        <v>2008</v>
      </c>
      <c r="C6839" t="s">
        <v>14895</v>
      </c>
      <c r="D6839" t="s">
        <v>11797</v>
      </c>
      <c r="E6839" t="s">
        <v>14896</v>
      </c>
      <c r="F6839">
        <v>2</v>
      </c>
      <c r="G6839">
        <v>4</v>
      </c>
      <c r="H6839">
        <f t="shared" si="315"/>
        <v>16</v>
      </c>
      <c r="P6839" s="10"/>
      <c r="Q6839" s="10"/>
    </row>
    <row r="6840" spans="1:17" x14ac:dyDescent="0.25">
      <c r="A6840">
        <f t="shared" si="316"/>
        <v>0</v>
      </c>
      <c r="B6840">
        <v>2008</v>
      </c>
      <c r="C6840" t="s">
        <v>14897</v>
      </c>
      <c r="D6840" t="s">
        <v>835</v>
      </c>
      <c r="E6840" t="s">
        <v>14898</v>
      </c>
      <c r="F6840">
        <v>3</v>
      </c>
      <c r="G6840">
        <v>4</v>
      </c>
      <c r="H6840">
        <f t="shared" si="315"/>
        <v>16</v>
      </c>
      <c r="P6840" s="10"/>
      <c r="Q6840" s="10"/>
    </row>
    <row r="6841" spans="1:17" x14ac:dyDescent="0.25">
      <c r="A6841">
        <f t="shared" si="316"/>
        <v>0</v>
      </c>
      <c r="B6841">
        <v>2008</v>
      </c>
      <c r="C6841" t="s">
        <v>14899</v>
      </c>
      <c r="D6841" t="s">
        <v>5887</v>
      </c>
      <c r="E6841" t="s">
        <v>14900</v>
      </c>
      <c r="F6841">
        <v>2</v>
      </c>
      <c r="G6841">
        <v>3</v>
      </c>
      <c r="H6841">
        <f t="shared" si="315"/>
        <v>9</v>
      </c>
      <c r="P6841" s="10"/>
      <c r="Q6841" s="10"/>
    </row>
    <row r="6842" spans="1:17" x14ac:dyDescent="0.25">
      <c r="A6842">
        <f t="shared" si="316"/>
        <v>0</v>
      </c>
      <c r="B6842">
        <v>2008</v>
      </c>
      <c r="C6842" t="s">
        <v>14901</v>
      </c>
      <c r="D6842" t="s">
        <v>2374</v>
      </c>
      <c r="E6842" t="s">
        <v>14902</v>
      </c>
      <c r="F6842">
        <v>2</v>
      </c>
      <c r="G6842">
        <v>4</v>
      </c>
      <c r="H6842">
        <f t="shared" si="315"/>
        <v>16</v>
      </c>
      <c r="P6842" s="10"/>
      <c r="Q6842" s="10"/>
    </row>
    <row r="6843" spans="1:17" x14ac:dyDescent="0.25">
      <c r="A6843">
        <f t="shared" si="316"/>
        <v>0</v>
      </c>
      <c r="B6843">
        <v>2008</v>
      </c>
      <c r="C6843" t="s">
        <v>14903</v>
      </c>
      <c r="D6843" t="s">
        <v>452</v>
      </c>
      <c r="E6843" t="s">
        <v>14904</v>
      </c>
      <c r="F6843">
        <v>2</v>
      </c>
      <c r="G6843">
        <v>4</v>
      </c>
      <c r="H6843">
        <f t="shared" si="315"/>
        <v>16</v>
      </c>
      <c r="P6843" s="10"/>
      <c r="Q6843" s="10"/>
    </row>
    <row r="6844" spans="1:17" x14ac:dyDescent="0.25">
      <c r="A6844">
        <f t="shared" si="316"/>
        <v>0</v>
      </c>
      <c r="B6844">
        <v>2008</v>
      </c>
      <c r="C6844" t="s">
        <v>14905</v>
      </c>
      <c r="D6844" t="s">
        <v>3831</v>
      </c>
      <c r="E6844" t="s">
        <v>5591</v>
      </c>
      <c r="F6844">
        <v>3</v>
      </c>
      <c r="G6844">
        <v>4</v>
      </c>
      <c r="H6844">
        <f t="shared" si="315"/>
        <v>16</v>
      </c>
      <c r="P6844" s="10"/>
      <c r="Q6844" s="10"/>
    </row>
    <row r="6845" spans="1:17" x14ac:dyDescent="0.25">
      <c r="A6845">
        <f t="shared" si="316"/>
        <v>0</v>
      </c>
      <c r="B6845">
        <v>2008</v>
      </c>
      <c r="C6845" t="s">
        <v>14906</v>
      </c>
      <c r="D6845" t="s">
        <v>324</v>
      </c>
      <c r="E6845" t="s">
        <v>14907</v>
      </c>
      <c r="F6845">
        <v>2</v>
      </c>
      <c r="G6845">
        <v>4</v>
      </c>
      <c r="H6845">
        <f t="shared" si="315"/>
        <v>16</v>
      </c>
      <c r="P6845" s="10"/>
      <c r="Q6845" s="10"/>
    </row>
    <row r="6846" spans="1:17" x14ac:dyDescent="0.25">
      <c r="A6846">
        <f t="shared" si="316"/>
        <v>0</v>
      </c>
      <c r="B6846">
        <v>2008</v>
      </c>
      <c r="C6846" t="s">
        <v>14908</v>
      </c>
      <c r="D6846" t="s">
        <v>14733</v>
      </c>
      <c r="E6846" t="s">
        <v>14909</v>
      </c>
      <c r="F6846">
        <v>2</v>
      </c>
      <c r="G6846">
        <v>4</v>
      </c>
      <c r="H6846">
        <f t="shared" si="315"/>
        <v>16</v>
      </c>
      <c r="P6846" s="10"/>
      <c r="Q6846" s="10"/>
    </row>
    <row r="6847" spans="1:17" x14ac:dyDescent="0.25">
      <c r="A6847">
        <f t="shared" si="316"/>
        <v>0</v>
      </c>
      <c r="B6847">
        <v>2008</v>
      </c>
      <c r="C6847" t="s">
        <v>14910</v>
      </c>
      <c r="D6847" t="s">
        <v>9820</v>
      </c>
      <c r="E6847" t="s">
        <v>14911</v>
      </c>
      <c r="F6847">
        <v>2</v>
      </c>
      <c r="G6847">
        <v>4</v>
      </c>
      <c r="H6847">
        <f t="shared" si="315"/>
        <v>16</v>
      </c>
      <c r="P6847" s="10"/>
      <c r="Q6847" s="10"/>
    </row>
    <row r="6848" spans="1:17" x14ac:dyDescent="0.25">
      <c r="A6848">
        <f t="shared" si="316"/>
        <v>0</v>
      </c>
      <c r="B6848">
        <v>2008</v>
      </c>
      <c r="C6848" t="s">
        <v>14912</v>
      </c>
      <c r="D6848" t="s">
        <v>14913</v>
      </c>
      <c r="E6848" t="s">
        <v>14914</v>
      </c>
      <c r="F6848">
        <v>2</v>
      </c>
      <c r="G6848">
        <v>4</v>
      </c>
      <c r="H6848">
        <f t="shared" si="315"/>
        <v>16</v>
      </c>
      <c r="P6848" s="10"/>
      <c r="Q6848" s="10"/>
    </row>
    <row r="6849" spans="1:17" x14ac:dyDescent="0.25">
      <c r="A6849">
        <f t="shared" si="316"/>
        <v>0</v>
      </c>
      <c r="B6849">
        <v>2008</v>
      </c>
      <c r="C6849" t="s">
        <v>14915</v>
      </c>
      <c r="D6849" t="s">
        <v>602</v>
      </c>
      <c r="E6849" t="s">
        <v>14916</v>
      </c>
      <c r="F6849">
        <v>2</v>
      </c>
      <c r="G6849">
        <v>4</v>
      </c>
      <c r="H6849">
        <f t="shared" si="315"/>
        <v>16</v>
      </c>
      <c r="P6849" s="10"/>
      <c r="Q6849" s="10"/>
    </row>
    <row r="6850" spans="1:17" x14ac:dyDescent="0.25">
      <c r="A6850">
        <f t="shared" si="316"/>
        <v>0</v>
      </c>
      <c r="B6850">
        <v>2008</v>
      </c>
      <c r="C6850" t="s">
        <v>14917</v>
      </c>
      <c r="D6850" t="s">
        <v>10386</v>
      </c>
      <c r="E6850" t="s">
        <v>14918</v>
      </c>
      <c r="F6850">
        <v>3</v>
      </c>
      <c r="G6850">
        <v>4</v>
      </c>
      <c r="H6850">
        <f t="shared" si="315"/>
        <v>16</v>
      </c>
      <c r="P6850" s="10"/>
      <c r="Q6850" s="10"/>
    </row>
    <row r="6851" spans="1:17" x14ac:dyDescent="0.25">
      <c r="A6851">
        <f t="shared" si="316"/>
        <v>0</v>
      </c>
      <c r="B6851">
        <v>2008</v>
      </c>
      <c r="C6851" t="s">
        <v>14919</v>
      </c>
      <c r="D6851" t="s">
        <v>484</v>
      </c>
      <c r="E6851" t="s">
        <v>14920</v>
      </c>
      <c r="F6851">
        <v>4</v>
      </c>
      <c r="G6851">
        <v>4</v>
      </c>
      <c r="H6851">
        <f t="shared" si="315"/>
        <v>16</v>
      </c>
      <c r="P6851" s="10"/>
      <c r="Q6851" s="10"/>
    </row>
    <row r="6852" spans="1:17" x14ac:dyDescent="0.25">
      <c r="A6852">
        <f t="shared" si="316"/>
        <v>0</v>
      </c>
      <c r="B6852">
        <v>2008</v>
      </c>
      <c r="C6852" t="s">
        <v>14921</v>
      </c>
      <c r="D6852" t="s">
        <v>2066</v>
      </c>
      <c r="E6852" t="s">
        <v>14922</v>
      </c>
      <c r="F6852">
        <v>2</v>
      </c>
      <c r="G6852">
        <v>4</v>
      </c>
      <c r="H6852">
        <f t="shared" si="315"/>
        <v>16</v>
      </c>
      <c r="P6852" s="10"/>
      <c r="Q6852" s="10"/>
    </row>
    <row r="6853" spans="1:17" x14ac:dyDescent="0.25">
      <c r="A6853">
        <f t="shared" si="316"/>
        <v>0</v>
      </c>
      <c r="B6853">
        <v>2008</v>
      </c>
      <c r="C6853" t="s">
        <v>14923</v>
      </c>
      <c r="D6853" t="s">
        <v>14924</v>
      </c>
      <c r="E6853" t="s">
        <v>14925</v>
      </c>
      <c r="F6853">
        <v>3</v>
      </c>
      <c r="G6853">
        <v>4</v>
      </c>
      <c r="H6853">
        <f t="shared" si="315"/>
        <v>16</v>
      </c>
      <c r="P6853" s="10"/>
      <c r="Q6853" s="10"/>
    </row>
    <row r="6854" spans="1:17" x14ac:dyDescent="0.25">
      <c r="A6854">
        <f t="shared" si="316"/>
        <v>0</v>
      </c>
      <c r="B6854">
        <v>2008</v>
      </c>
      <c r="C6854" t="s">
        <v>14926</v>
      </c>
      <c r="D6854" t="s">
        <v>14927</v>
      </c>
      <c r="E6854" t="s">
        <v>14928</v>
      </c>
      <c r="F6854">
        <v>4</v>
      </c>
      <c r="G6854">
        <v>3</v>
      </c>
      <c r="H6854">
        <f t="shared" si="315"/>
        <v>9</v>
      </c>
      <c r="P6854" s="10"/>
      <c r="Q6854" s="10"/>
    </row>
    <row r="6855" spans="1:17" x14ac:dyDescent="0.25">
      <c r="A6855">
        <f t="shared" si="316"/>
        <v>0</v>
      </c>
      <c r="B6855">
        <v>2008</v>
      </c>
      <c r="C6855" t="s">
        <v>14929</v>
      </c>
      <c r="D6855" t="s">
        <v>14930</v>
      </c>
      <c r="E6855" t="s">
        <v>14931</v>
      </c>
      <c r="F6855">
        <v>2</v>
      </c>
      <c r="G6855">
        <v>4</v>
      </c>
      <c r="H6855">
        <f t="shared" si="315"/>
        <v>16</v>
      </c>
      <c r="P6855" s="10"/>
      <c r="Q6855" s="10"/>
    </row>
    <row r="6856" spans="1:17" x14ac:dyDescent="0.25">
      <c r="A6856">
        <f t="shared" si="316"/>
        <v>0</v>
      </c>
      <c r="B6856">
        <v>2008</v>
      </c>
      <c r="C6856" t="s">
        <v>14932</v>
      </c>
      <c r="D6856" t="s">
        <v>9003</v>
      </c>
      <c r="E6856" t="s">
        <v>14933</v>
      </c>
      <c r="F6856">
        <v>3</v>
      </c>
      <c r="G6856">
        <v>3</v>
      </c>
      <c r="H6856">
        <f t="shared" si="315"/>
        <v>9</v>
      </c>
      <c r="P6856" s="10"/>
      <c r="Q6856" s="10"/>
    </row>
    <row r="6857" spans="1:17" x14ac:dyDescent="0.25">
      <c r="A6857">
        <f t="shared" si="316"/>
        <v>0</v>
      </c>
      <c r="B6857">
        <v>2008</v>
      </c>
      <c r="C6857" t="s">
        <v>14934</v>
      </c>
      <c r="D6857" t="s">
        <v>1352</v>
      </c>
      <c r="E6857" t="s">
        <v>14935</v>
      </c>
      <c r="F6857">
        <v>5</v>
      </c>
      <c r="G6857">
        <v>4</v>
      </c>
      <c r="H6857">
        <f t="shared" si="315"/>
        <v>16</v>
      </c>
      <c r="P6857" s="10"/>
      <c r="Q6857" s="10"/>
    </row>
    <row r="6858" spans="1:17" x14ac:dyDescent="0.25">
      <c r="A6858">
        <f t="shared" si="316"/>
        <v>0</v>
      </c>
      <c r="B6858">
        <v>2008</v>
      </c>
      <c r="C6858" t="s">
        <v>14936</v>
      </c>
      <c r="D6858" t="s">
        <v>843</v>
      </c>
      <c r="E6858" t="s">
        <v>14937</v>
      </c>
      <c r="F6858">
        <v>5</v>
      </c>
      <c r="G6858">
        <v>4</v>
      </c>
      <c r="H6858">
        <f t="shared" si="315"/>
        <v>16</v>
      </c>
      <c r="P6858" s="10"/>
      <c r="Q6858" s="10"/>
    </row>
    <row r="6859" spans="1:17" x14ac:dyDescent="0.25">
      <c r="A6859">
        <f t="shared" si="316"/>
        <v>0</v>
      </c>
      <c r="B6859">
        <v>2008</v>
      </c>
      <c r="C6859" t="s">
        <v>14938</v>
      </c>
      <c r="D6859" t="s">
        <v>7503</v>
      </c>
      <c r="E6859" t="s">
        <v>14939</v>
      </c>
      <c r="F6859">
        <v>4</v>
      </c>
      <c r="G6859">
        <v>4</v>
      </c>
      <c r="H6859">
        <f t="shared" si="315"/>
        <v>16</v>
      </c>
      <c r="P6859" s="10"/>
      <c r="Q6859" s="10"/>
    </row>
    <row r="6860" spans="1:17" x14ac:dyDescent="0.25">
      <c r="A6860">
        <f t="shared" si="316"/>
        <v>0</v>
      </c>
      <c r="B6860">
        <v>2008</v>
      </c>
      <c r="C6860" t="s">
        <v>14940</v>
      </c>
      <c r="D6860" t="s">
        <v>1352</v>
      </c>
      <c r="E6860" t="s">
        <v>14941</v>
      </c>
      <c r="F6860">
        <v>2</v>
      </c>
      <c r="G6860">
        <v>4</v>
      </c>
      <c r="H6860">
        <f t="shared" si="315"/>
        <v>16</v>
      </c>
      <c r="P6860" s="10"/>
      <c r="Q6860" s="10"/>
    </row>
    <row r="6861" spans="1:17" x14ac:dyDescent="0.25">
      <c r="A6861">
        <f t="shared" si="316"/>
        <v>0</v>
      </c>
      <c r="B6861">
        <v>2008</v>
      </c>
      <c r="C6861" t="s">
        <v>14942</v>
      </c>
      <c r="D6861" t="s">
        <v>478</v>
      </c>
      <c r="E6861" t="s">
        <v>14943</v>
      </c>
      <c r="F6861">
        <v>2</v>
      </c>
      <c r="G6861">
        <v>4</v>
      </c>
      <c r="H6861">
        <f t="shared" si="315"/>
        <v>16</v>
      </c>
      <c r="P6861" s="10"/>
      <c r="Q6861" s="10"/>
    </row>
    <row r="6862" spans="1:17" x14ac:dyDescent="0.25">
      <c r="A6862">
        <f t="shared" si="316"/>
        <v>0</v>
      </c>
      <c r="B6862">
        <v>2008</v>
      </c>
      <c r="C6862" t="s">
        <v>14944</v>
      </c>
      <c r="D6862" t="s">
        <v>2356</v>
      </c>
      <c r="E6862" t="s">
        <v>14945</v>
      </c>
      <c r="F6862">
        <v>5</v>
      </c>
      <c r="G6862">
        <v>4</v>
      </c>
      <c r="H6862">
        <f t="shared" si="315"/>
        <v>16</v>
      </c>
      <c r="P6862" s="10"/>
      <c r="Q6862" s="10"/>
    </row>
    <row r="6863" spans="1:17" x14ac:dyDescent="0.25">
      <c r="A6863">
        <f t="shared" si="316"/>
        <v>0</v>
      </c>
      <c r="B6863">
        <v>2008</v>
      </c>
      <c r="C6863" t="s">
        <v>14946</v>
      </c>
      <c r="D6863" t="s">
        <v>14947</v>
      </c>
      <c r="E6863" t="s">
        <v>14948</v>
      </c>
      <c r="F6863">
        <v>5</v>
      </c>
      <c r="G6863">
        <v>4</v>
      </c>
      <c r="H6863">
        <f t="shared" si="315"/>
        <v>16</v>
      </c>
      <c r="P6863" s="10"/>
      <c r="Q6863" s="10"/>
    </row>
    <row r="6864" spans="1:17" x14ac:dyDescent="0.25">
      <c r="A6864">
        <f t="shared" si="316"/>
        <v>0</v>
      </c>
      <c r="B6864">
        <v>2008</v>
      </c>
      <c r="C6864" t="s">
        <v>14949</v>
      </c>
      <c r="D6864" t="s">
        <v>14950</v>
      </c>
      <c r="E6864" t="s">
        <v>14951</v>
      </c>
      <c r="F6864">
        <v>3</v>
      </c>
      <c r="G6864">
        <v>4</v>
      </c>
      <c r="H6864">
        <f t="shared" si="315"/>
        <v>16</v>
      </c>
      <c r="P6864" s="10"/>
      <c r="Q6864" s="10"/>
    </row>
    <row r="6865" spans="1:17" x14ac:dyDescent="0.25">
      <c r="A6865">
        <f t="shared" si="316"/>
        <v>0</v>
      </c>
      <c r="B6865">
        <v>2008</v>
      </c>
      <c r="C6865" t="s">
        <v>14952</v>
      </c>
      <c r="D6865" t="s">
        <v>14953</v>
      </c>
      <c r="E6865" t="s">
        <v>14954</v>
      </c>
      <c r="F6865">
        <v>2</v>
      </c>
      <c r="G6865">
        <v>4</v>
      </c>
      <c r="H6865">
        <f t="shared" si="315"/>
        <v>16</v>
      </c>
      <c r="P6865" s="10"/>
      <c r="Q6865" s="10"/>
    </row>
    <row r="6866" spans="1:17" x14ac:dyDescent="0.25">
      <c r="A6866">
        <f t="shared" si="316"/>
        <v>0</v>
      </c>
      <c r="B6866">
        <v>2008</v>
      </c>
      <c r="C6866" t="s">
        <v>14955</v>
      </c>
      <c r="D6866" t="s">
        <v>768</v>
      </c>
      <c r="E6866" t="s">
        <v>14956</v>
      </c>
      <c r="F6866">
        <v>2</v>
      </c>
      <c r="G6866">
        <v>4</v>
      </c>
      <c r="H6866">
        <f t="shared" si="315"/>
        <v>16</v>
      </c>
      <c r="P6866" s="10"/>
      <c r="Q6866" s="10"/>
    </row>
    <row r="6867" spans="1:17" x14ac:dyDescent="0.25">
      <c r="A6867">
        <f t="shared" si="316"/>
        <v>0</v>
      </c>
      <c r="B6867">
        <v>2008</v>
      </c>
      <c r="C6867" t="s">
        <v>14957</v>
      </c>
      <c r="D6867" t="s">
        <v>1870</v>
      </c>
      <c r="E6867" t="s">
        <v>14958</v>
      </c>
      <c r="F6867">
        <v>5</v>
      </c>
      <c r="G6867">
        <v>4</v>
      </c>
      <c r="H6867">
        <f t="shared" si="315"/>
        <v>16</v>
      </c>
      <c r="P6867" s="10"/>
      <c r="Q6867" s="10"/>
    </row>
    <row r="6868" spans="1:17" x14ac:dyDescent="0.25">
      <c r="A6868">
        <f t="shared" si="316"/>
        <v>0</v>
      </c>
      <c r="B6868">
        <v>2008</v>
      </c>
      <c r="C6868" t="s">
        <v>14959</v>
      </c>
      <c r="D6868" t="s">
        <v>611</v>
      </c>
      <c r="E6868" t="s">
        <v>14960</v>
      </c>
      <c r="F6868">
        <v>2</v>
      </c>
      <c r="G6868">
        <v>2</v>
      </c>
      <c r="H6868">
        <f t="shared" si="315"/>
        <v>4</v>
      </c>
      <c r="P6868" s="10"/>
      <c r="Q6868" s="10"/>
    </row>
    <row r="6869" spans="1:17" x14ac:dyDescent="0.25">
      <c r="A6869">
        <f t="shared" si="316"/>
        <v>0</v>
      </c>
      <c r="B6869">
        <v>2008</v>
      </c>
      <c r="C6869" t="s">
        <v>14961</v>
      </c>
      <c r="D6869" t="s">
        <v>14962</v>
      </c>
      <c r="E6869" t="s">
        <v>14963</v>
      </c>
      <c r="F6869">
        <v>2</v>
      </c>
      <c r="G6869">
        <v>4</v>
      </c>
      <c r="H6869">
        <f t="shared" si="315"/>
        <v>16</v>
      </c>
      <c r="P6869" s="10"/>
      <c r="Q6869" s="10"/>
    </row>
    <row r="6870" spans="1:17" x14ac:dyDescent="0.25">
      <c r="A6870">
        <f t="shared" si="316"/>
        <v>0</v>
      </c>
      <c r="B6870">
        <v>2008</v>
      </c>
      <c r="C6870" t="s">
        <v>14964</v>
      </c>
      <c r="D6870" t="s">
        <v>445</v>
      </c>
      <c r="E6870" t="s">
        <v>14965</v>
      </c>
      <c r="F6870">
        <v>3</v>
      </c>
      <c r="G6870">
        <v>4</v>
      </c>
      <c r="H6870">
        <f t="shared" si="315"/>
        <v>16</v>
      </c>
      <c r="P6870" s="10"/>
      <c r="Q6870" s="10"/>
    </row>
    <row r="6871" spans="1:17" x14ac:dyDescent="0.25">
      <c r="A6871">
        <f t="shared" si="316"/>
        <v>0</v>
      </c>
      <c r="B6871">
        <v>2008</v>
      </c>
      <c r="C6871" t="s">
        <v>14966</v>
      </c>
      <c r="D6871" t="s">
        <v>1551</v>
      </c>
      <c r="E6871" t="s">
        <v>14967</v>
      </c>
      <c r="F6871">
        <v>3</v>
      </c>
      <c r="G6871">
        <v>3</v>
      </c>
      <c r="H6871">
        <f t="shared" si="315"/>
        <v>9</v>
      </c>
      <c r="P6871" s="10"/>
      <c r="Q6871" s="10"/>
    </row>
    <row r="6872" spans="1:17" x14ac:dyDescent="0.25">
      <c r="A6872">
        <f t="shared" si="316"/>
        <v>0</v>
      </c>
      <c r="B6872">
        <v>2008</v>
      </c>
      <c r="C6872" t="s">
        <v>14968</v>
      </c>
      <c r="D6872" t="s">
        <v>1551</v>
      </c>
      <c r="E6872" t="s">
        <v>14969</v>
      </c>
      <c r="F6872">
        <v>3</v>
      </c>
      <c r="G6872">
        <v>4</v>
      </c>
      <c r="H6872">
        <f t="shared" si="315"/>
        <v>16</v>
      </c>
      <c r="P6872" s="10"/>
      <c r="Q6872" s="10"/>
    </row>
    <row r="6873" spans="1:17" x14ac:dyDescent="0.25">
      <c r="A6873">
        <f t="shared" si="316"/>
        <v>0</v>
      </c>
      <c r="B6873">
        <v>2008</v>
      </c>
      <c r="C6873" t="s">
        <v>14970</v>
      </c>
      <c r="D6873" t="s">
        <v>1551</v>
      </c>
      <c r="E6873" t="s">
        <v>14971</v>
      </c>
      <c r="F6873">
        <v>3</v>
      </c>
      <c r="G6873">
        <v>3</v>
      </c>
      <c r="H6873">
        <f t="shared" si="315"/>
        <v>9</v>
      </c>
      <c r="P6873" s="10"/>
      <c r="Q6873" s="10"/>
    </row>
    <row r="6874" spans="1:17" x14ac:dyDescent="0.25">
      <c r="A6874">
        <f t="shared" si="316"/>
        <v>0</v>
      </c>
      <c r="B6874">
        <v>2008</v>
      </c>
      <c r="C6874" t="s">
        <v>14972</v>
      </c>
      <c r="D6874" t="s">
        <v>14973</v>
      </c>
      <c r="E6874" t="s">
        <v>14974</v>
      </c>
      <c r="F6874">
        <v>3</v>
      </c>
      <c r="G6874">
        <v>3</v>
      </c>
      <c r="H6874">
        <f t="shared" si="315"/>
        <v>9</v>
      </c>
      <c r="P6874" s="10"/>
      <c r="Q6874" s="10"/>
    </row>
    <row r="6875" spans="1:17" x14ac:dyDescent="0.25">
      <c r="A6875">
        <f t="shared" si="316"/>
        <v>0</v>
      </c>
      <c r="B6875">
        <v>2008</v>
      </c>
      <c r="C6875" t="s">
        <v>14975</v>
      </c>
      <c r="D6875" t="s">
        <v>14976</v>
      </c>
      <c r="E6875" t="s">
        <v>14977</v>
      </c>
      <c r="F6875">
        <v>5</v>
      </c>
      <c r="G6875">
        <v>4</v>
      </c>
      <c r="H6875">
        <f t="shared" si="315"/>
        <v>16</v>
      </c>
      <c r="P6875" s="10"/>
      <c r="Q6875" s="10"/>
    </row>
    <row r="6876" spans="1:17" x14ac:dyDescent="0.25">
      <c r="A6876">
        <f t="shared" si="316"/>
        <v>0</v>
      </c>
      <c r="B6876">
        <v>2008</v>
      </c>
      <c r="C6876" t="s">
        <v>14978</v>
      </c>
      <c r="D6876" t="s">
        <v>3255</v>
      </c>
      <c r="E6876" t="s">
        <v>14979</v>
      </c>
      <c r="F6876">
        <v>2</v>
      </c>
      <c r="G6876">
        <v>4</v>
      </c>
      <c r="H6876">
        <f t="shared" si="315"/>
        <v>16</v>
      </c>
      <c r="P6876" s="10"/>
      <c r="Q6876" s="10"/>
    </row>
    <row r="6877" spans="1:17" x14ac:dyDescent="0.25">
      <c r="A6877">
        <f t="shared" si="316"/>
        <v>0</v>
      </c>
      <c r="B6877">
        <v>2008</v>
      </c>
      <c r="C6877" t="s">
        <v>14980</v>
      </c>
      <c r="D6877" t="s">
        <v>14981</v>
      </c>
      <c r="E6877" t="s">
        <v>14982</v>
      </c>
      <c r="F6877">
        <v>4</v>
      </c>
      <c r="G6877">
        <v>4</v>
      </c>
      <c r="H6877">
        <f t="shared" si="315"/>
        <v>16</v>
      </c>
      <c r="P6877" s="10"/>
      <c r="Q6877" s="10"/>
    </row>
    <row r="6878" spans="1:17" x14ac:dyDescent="0.25">
      <c r="A6878">
        <f t="shared" si="316"/>
        <v>0</v>
      </c>
      <c r="B6878">
        <v>2008</v>
      </c>
      <c r="C6878" t="s">
        <v>14983</v>
      </c>
      <c r="D6878" t="s">
        <v>445</v>
      </c>
      <c r="E6878" t="s">
        <v>14984</v>
      </c>
      <c r="F6878">
        <v>2</v>
      </c>
      <c r="G6878">
        <v>4</v>
      </c>
      <c r="H6878">
        <f t="shared" si="315"/>
        <v>16</v>
      </c>
      <c r="P6878" s="10"/>
      <c r="Q6878" s="10"/>
    </row>
    <row r="6879" spans="1:17" x14ac:dyDescent="0.25">
      <c r="A6879">
        <f t="shared" si="316"/>
        <v>0</v>
      </c>
      <c r="B6879">
        <v>2008</v>
      </c>
      <c r="C6879" t="s">
        <v>14985</v>
      </c>
      <c r="D6879" t="s">
        <v>1748</v>
      </c>
      <c r="E6879" t="s">
        <v>14986</v>
      </c>
      <c r="F6879">
        <v>2</v>
      </c>
      <c r="G6879">
        <v>4</v>
      </c>
      <c r="H6879">
        <f t="shared" si="315"/>
        <v>16</v>
      </c>
      <c r="P6879" s="10"/>
      <c r="Q6879" s="10"/>
    </row>
    <row r="6880" spans="1:17" x14ac:dyDescent="0.25">
      <c r="A6880">
        <f t="shared" si="316"/>
        <v>0</v>
      </c>
      <c r="B6880">
        <v>2008</v>
      </c>
      <c r="C6880" t="s">
        <v>14987</v>
      </c>
      <c r="D6880" t="s">
        <v>14733</v>
      </c>
      <c r="E6880" t="s">
        <v>14988</v>
      </c>
      <c r="F6880">
        <v>2</v>
      </c>
      <c r="G6880">
        <v>3</v>
      </c>
      <c r="H6880">
        <f t="shared" si="315"/>
        <v>9</v>
      </c>
      <c r="P6880" s="10"/>
      <c r="Q6880" s="10"/>
    </row>
    <row r="6881" spans="1:17" x14ac:dyDescent="0.25">
      <c r="A6881">
        <f t="shared" si="316"/>
        <v>0</v>
      </c>
      <c r="B6881">
        <v>2008</v>
      </c>
      <c r="C6881" t="s">
        <v>14989</v>
      </c>
      <c r="D6881" t="s">
        <v>392</v>
      </c>
      <c r="E6881" t="s">
        <v>14990</v>
      </c>
      <c r="F6881">
        <v>4</v>
      </c>
      <c r="G6881">
        <v>3</v>
      </c>
      <c r="H6881">
        <f t="shared" si="315"/>
        <v>9</v>
      </c>
      <c r="P6881" s="10"/>
      <c r="Q6881" s="10"/>
    </row>
    <row r="6882" spans="1:17" x14ac:dyDescent="0.25">
      <c r="A6882">
        <f t="shared" si="316"/>
        <v>0</v>
      </c>
      <c r="B6882">
        <v>2008</v>
      </c>
      <c r="C6882" t="s">
        <v>14991</v>
      </c>
      <c r="D6882" t="s">
        <v>8411</v>
      </c>
      <c r="E6882" t="s">
        <v>14992</v>
      </c>
      <c r="F6882">
        <v>2</v>
      </c>
      <c r="G6882">
        <v>4</v>
      </c>
      <c r="H6882">
        <f t="shared" si="315"/>
        <v>16</v>
      </c>
      <c r="P6882" s="10"/>
      <c r="Q6882" s="10"/>
    </row>
    <row r="6883" spans="1:17" x14ac:dyDescent="0.25">
      <c r="A6883">
        <f t="shared" si="316"/>
        <v>0</v>
      </c>
      <c r="B6883">
        <v>2008</v>
      </c>
      <c r="C6883" t="s">
        <v>14993</v>
      </c>
      <c r="D6883" t="s">
        <v>8799</v>
      </c>
      <c r="E6883" t="s">
        <v>14994</v>
      </c>
      <c r="F6883">
        <v>2</v>
      </c>
      <c r="G6883">
        <v>4</v>
      </c>
      <c r="H6883">
        <f t="shared" si="315"/>
        <v>16</v>
      </c>
      <c r="P6883" s="10"/>
      <c r="Q6883" s="10"/>
    </row>
    <row r="6884" spans="1:17" x14ac:dyDescent="0.25">
      <c r="A6884">
        <f t="shared" si="316"/>
        <v>0</v>
      </c>
      <c r="B6884">
        <v>2008</v>
      </c>
      <c r="C6884" t="s">
        <v>14995</v>
      </c>
      <c r="D6884" t="s">
        <v>5295</v>
      </c>
      <c r="E6884" t="s">
        <v>14996</v>
      </c>
      <c r="F6884">
        <v>2</v>
      </c>
      <c r="G6884">
        <v>3</v>
      </c>
      <c r="H6884">
        <f t="shared" si="315"/>
        <v>9</v>
      </c>
      <c r="P6884" s="10"/>
      <c r="Q6884" s="10"/>
    </row>
    <row r="6885" spans="1:17" x14ac:dyDescent="0.25">
      <c r="A6885">
        <f t="shared" si="316"/>
        <v>0</v>
      </c>
      <c r="B6885">
        <v>2008</v>
      </c>
      <c r="C6885" t="s">
        <v>14997</v>
      </c>
      <c r="D6885" t="s">
        <v>1598</v>
      </c>
      <c r="E6885" t="s">
        <v>14998</v>
      </c>
      <c r="F6885">
        <v>2</v>
      </c>
      <c r="G6885">
        <v>4</v>
      </c>
      <c r="H6885">
        <f t="shared" si="315"/>
        <v>16</v>
      </c>
      <c r="P6885" s="10"/>
      <c r="Q6885" s="10"/>
    </row>
    <row r="6886" spans="1:17" x14ac:dyDescent="0.25">
      <c r="A6886">
        <f t="shared" si="316"/>
        <v>0</v>
      </c>
      <c r="B6886">
        <v>2008</v>
      </c>
      <c r="C6886" t="s">
        <v>14999</v>
      </c>
      <c r="D6886" t="s">
        <v>392</v>
      </c>
      <c r="E6886" t="s">
        <v>15000</v>
      </c>
      <c r="F6886">
        <v>3</v>
      </c>
      <c r="G6886">
        <v>4</v>
      </c>
      <c r="H6886">
        <f t="shared" si="315"/>
        <v>16</v>
      </c>
      <c r="P6886" s="10"/>
      <c r="Q6886" s="10"/>
    </row>
    <row r="6887" spans="1:17" x14ac:dyDescent="0.25">
      <c r="A6887">
        <f t="shared" si="316"/>
        <v>0</v>
      </c>
      <c r="B6887">
        <v>2008</v>
      </c>
      <c r="C6887" t="s">
        <v>15001</v>
      </c>
      <c r="D6887" t="s">
        <v>484</v>
      </c>
      <c r="E6887" t="s">
        <v>15002</v>
      </c>
      <c r="F6887">
        <v>2</v>
      </c>
      <c r="G6887">
        <v>3</v>
      </c>
      <c r="H6887">
        <f t="shared" si="315"/>
        <v>9</v>
      </c>
      <c r="P6887" s="10"/>
      <c r="Q6887" s="10"/>
    </row>
    <row r="6888" spans="1:17" x14ac:dyDescent="0.25">
      <c r="A6888">
        <f t="shared" si="316"/>
        <v>0</v>
      </c>
      <c r="B6888">
        <v>2008</v>
      </c>
      <c r="C6888" t="s">
        <v>15003</v>
      </c>
      <c r="D6888" t="s">
        <v>717</v>
      </c>
      <c r="E6888" t="s">
        <v>15004</v>
      </c>
      <c r="F6888">
        <v>2</v>
      </c>
      <c r="G6888">
        <v>4</v>
      </c>
      <c r="H6888">
        <f t="shared" si="315"/>
        <v>16</v>
      </c>
      <c r="P6888" s="10"/>
      <c r="Q6888" s="10"/>
    </row>
    <row r="6889" spans="1:17" x14ac:dyDescent="0.25">
      <c r="A6889">
        <f t="shared" si="316"/>
        <v>0</v>
      </c>
      <c r="B6889">
        <v>2008</v>
      </c>
      <c r="C6889" t="s">
        <v>15005</v>
      </c>
      <c r="D6889" t="s">
        <v>11481</v>
      </c>
      <c r="E6889" t="s">
        <v>15006</v>
      </c>
      <c r="F6889">
        <v>2</v>
      </c>
      <c r="G6889">
        <v>4</v>
      </c>
      <c r="H6889">
        <f t="shared" si="315"/>
        <v>16</v>
      </c>
      <c r="P6889" s="10"/>
      <c r="Q6889" s="10"/>
    </row>
    <row r="6890" spans="1:17" x14ac:dyDescent="0.25">
      <c r="A6890">
        <f t="shared" si="316"/>
        <v>0</v>
      </c>
      <c r="B6890">
        <v>2008</v>
      </c>
      <c r="C6890" t="s">
        <v>15007</v>
      </c>
      <c r="D6890" t="s">
        <v>6499</v>
      </c>
      <c r="E6890" t="s">
        <v>15008</v>
      </c>
      <c r="F6890">
        <v>3</v>
      </c>
      <c r="G6890">
        <v>3</v>
      </c>
      <c r="H6890">
        <f t="shared" si="315"/>
        <v>9</v>
      </c>
      <c r="P6890" s="10"/>
      <c r="Q6890" s="10"/>
    </row>
    <row r="6891" spans="1:17" x14ac:dyDescent="0.25">
      <c r="A6891">
        <f t="shared" si="316"/>
        <v>0</v>
      </c>
      <c r="B6891">
        <v>2008</v>
      </c>
      <c r="C6891" t="s">
        <v>15009</v>
      </c>
      <c r="D6891" t="s">
        <v>11766</v>
      </c>
      <c r="E6891" t="s">
        <v>15010</v>
      </c>
      <c r="F6891">
        <v>2</v>
      </c>
      <c r="G6891">
        <v>2</v>
      </c>
      <c r="H6891">
        <f t="shared" si="315"/>
        <v>4</v>
      </c>
      <c r="P6891" s="10"/>
      <c r="Q6891" s="10"/>
    </row>
    <row r="6892" spans="1:17" x14ac:dyDescent="0.25">
      <c r="A6892">
        <f t="shared" si="316"/>
        <v>0</v>
      </c>
      <c r="B6892">
        <v>2008</v>
      </c>
      <c r="C6892" t="s">
        <v>15011</v>
      </c>
      <c r="D6892" t="s">
        <v>12569</v>
      </c>
      <c r="E6892" t="s">
        <v>15012</v>
      </c>
      <c r="F6892">
        <v>2</v>
      </c>
      <c r="G6892">
        <v>4</v>
      </c>
      <c r="H6892">
        <f t="shared" si="315"/>
        <v>16</v>
      </c>
      <c r="P6892" s="10"/>
      <c r="Q6892" s="10"/>
    </row>
    <row r="6893" spans="1:17" x14ac:dyDescent="0.25">
      <c r="A6893">
        <f t="shared" si="316"/>
        <v>0</v>
      </c>
      <c r="B6893">
        <v>2008</v>
      </c>
      <c r="C6893" t="s">
        <v>15013</v>
      </c>
      <c r="D6893" t="s">
        <v>11207</v>
      </c>
      <c r="E6893" t="s">
        <v>15014</v>
      </c>
      <c r="F6893">
        <v>2</v>
      </c>
      <c r="G6893">
        <v>4</v>
      </c>
      <c r="H6893">
        <f t="shared" si="315"/>
        <v>16</v>
      </c>
      <c r="P6893" s="10"/>
      <c r="Q6893" s="10"/>
    </row>
    <row r="6894" spans="1:17" x14ac:dyDescent="0.25">
      <c r="A6894">
        <f t="shared" si="316"/>
        <v>0</v>
      </c>
      <c r="B6894">
        <v>2008</v>
      </c>
      <c r="C6894" t="s">
        <v>15015</v>
      </c>
      <c r="D6894" t="s">
        <v>815</v>
      </c>
      <c r="E6894" t="s">
        <v>15016</v>
      </c>
      <c r="F6894">
        <v>2</v>
      </c>
      <c r="G6894">
        <v>3</v>
      </c>
      <c r="H6894">
        <f t="shared" si="315"/>
        <v>9</v>
      </c>
      <c r="P6894" s="10"/>
      <c r="Q6894" s="10"/>
    </row>
    <row r="6895" spans="1:17" x14ac:dyDescent="0.25">
      <c r="A6895">
        <f t="shared" si="316"/>
        <v>0</v>
      </c>
      <c r="B6895">
        <v>2008</v>
      </c>
      <c r="C6895" t="s">
        <v>15017</v>
      </c>
      <c r="D6895" t="s">
        <v>392</v>
      </c>
      <c r="E6895" t="s">
        <v>15018</v>
      </c>
      <c r="F6895">
        <v>2</v>
      </c>
      <c r="G6895">
        <v>4</v>
      </c>
      <c r="H6895">
        <f t="shared" si="315"/>
        <v>16</v>
      </c>
      <c r="P6895" s="10"/>
      <c r="Q6895" s="10"/>
    </row>
    <row r="6896" spans="1:17" x14ac:dyDescent="0.25">
      <c r="A6896">
        <f t="shared" si="316"/>
        <v>0</v>
      </c>
      <c r="B6896">
        <v>2008</v>
      </c>
      <c r="C6896" t="s">
        <v>15019</v>
      </c>
      <c r="D6896" t="s">
        <v>5504</v>
      </c>
      <c r="E6896" t="s">
        <v>15020</v>
      </c>
      <c r="F6896">
        <v>2</v>
      </c>
      <c r="G6896">
        <v>3</v>
      </c>
      <c r="H6896">
        <f t="shared" si="315"/>
        <v>9</v>
      </c>
      <c r="P6896" s="10"/>
      <c r="Q6896" s="10"/>
    </row>
    <row r="6897" spans="1:17" x14ac:dyDescent="0.25">
      <c r="A6897">
        <f t="shared" si="316"/>
        <v>0</v>
      </c>
      <c r="B6897">
        <v>2008</v>
      </c>
      <c r="C6897" t="s">
        <v>15021</v>
      </c>
      <c r="D6897" t="s">
        <v>936</v>
      </c>
      <c r="E6897" t="s">
        <v>15022</v>
      </c>
      <c r="F6897">
        <v>2</v>
      </c>
      <c r="G6897">
        <v>4</v>
      </c>
      <c r="H6897">
        <f t="shared" si="315"/>
        <v>16</v>
      </c>
      <c r="P6897" s="10"/>
      <c r="Q6897" s="10"/>
    </row>
    <row r="6898" spans="1:17" x14ac:dyDescent="0.25">
      <c r="A6898">
        <f t="shared" si="316"/>
        <v>0</v>
      </c>
      <c r="B6898">
        <v>2008</v>
      </c>
      <c r="C6898" t="s">
        <v>15023</v>
      </c>
      <c r="D6898" t="s">
        <v>327</v>
      </c>
      <c r="E6898" t="s">
        <v>15024</v>
      </c>
      <c r="F6898">
        <v>2</v>
      </c>
      <c r="G6898">
        <v>4</v>
      </c>
      <c r="H6898">
        <f t="shared" si="315"/>
        <v>16</v>
      </c>
      <c r="P6898" s="10"/>
      <c r="Q6898" s="10"/>
    </row>
    <row r="6899" spans="1:17" x14ac:dyDescent="0.25">
      <c r="A6899">
        <f t="shared" si="316"/>
        <v>0</v>
      </c>
      <c r="B6899">
        <v>2008</v>
      </c>
      <c r="C6899" t="s">
        <v>15025</v>
      </c>
      <c r="D6899" t="s">
        <v>1748</v>
      </c>
      <c r="E6899" t="s">
        <v>15026</v>
      </c>
      <c r="F6899">
        <v>3</v>
      </c>
      <c r="G6899">
        <v>1</v>
      </c>
      <c r="H6899">
        <f t="shared" si="315"/>
        <v>1</v>
      </c>
      <c r="P6899" s="10"/>
      <c r="Q6899" s="10"/>
    </row>
    <row r="6900" spans="1:17" x14ac:dyDescent="0.25">
      <c r="A6900">
        <f t="shared" si="316"/>
        <v>0</v>
      </c>
      <c r="B6900">
        <v>2008</v>
      </c>
      <c r="C6900" t="s">
        <v>15027</v>
      </c>
      <c r="D6900" t="s">
        <v>15028</v>
      </c>
      <c r="E6900" t="s">
        <v>15029</v>
      </c>
      <c r="F6900">
        <v>3</v>
      </c>
      <c r="G6900">
        <v>4</v>
      </c>
      <c r="H6900">
        <f t="shared" ref="H6900:H6963" si="317">G6900^2</f>
        <v>16</v>
      </c>
      <c r="P6900" s="10"/>
      <c r="Q6900" s="10"/>
    </row>
    <row r="6901" spans="1:17" x14ac:dyDescent="0.25">
      <c r="A6901">
        <f t="shared" ref="A6901:A6964" si="318">IF(C6901=C6900,1,0)</f>
        <v>0</v>
      </c>
      <c r="B6901">
        <v>2008</v>
      </c>
      <c r="C6901" t="s">
        <v>15030</v>
      </c>
      <c r="D6901" t="s">
        <v>1598</v>
      </c>
      <c r="E6901" t="s">
        <v>15031</v>
      </c>
      <c r="F6901">
        <v>2</v>
      </c>
      <c r="G6901">
        <v>4</v>
      </c>
      <c r="H6901">
        <f t="shared" si="317"/>
        <v>16</v>
      </c>
      <c r="P6901" s="10"/>
      <c r="Q6901" s="10"/>
    </row>
    <row r="6902" spans="1:17" x14ac:dyDescent="0.25">
      <c r="A6902">
        <f t="shared" si="318"/>
        <v>0</v>
      </c>
      <c r="B6902">
        <v>2008</v>
      </c>
      <c r="C6902" t="s">
        <v>15032</v>
      </c>
      <c r="D6902" t="s">
        <v>754</v>
      </c>
      <c r="E6902" t="s">
        <v>15033</v>
      </c>
      <c r="F6902">
        <v>4</v>
      </c>
      <c r="G6902">
        <v>4</v>
      </c>
      <c r="H6902">
        <f t="shared" si="317"/>
        <v>16</v>
      </c>
      <c r="P6902" s="10"/>
      <c r="Q6902" s="10"/>
    </row>
    <row r="6903" spans="1:17" x14ac:dyDescent="0.25">
      <c r="A6903">
        <f t="shared" si="318"/>
        <v>0</v>
      </c>
      <c r="B6903">
        <v>2008</v>
      </c>
      <c r="C6903" t="s">
        <v>15034</v>
      </c>
      <c r="D6903" t="s">
        <v>392</v>
      </c>
      <c r="E6903" t="s">
        <v>15035</v>
      </c>
      <c r="F6903">
        <v>4</v>
      </c>
      <c r="G6903">
        <v>4</v>
      </c>
      <c r="H6903">
        <f t="shared" si="317"/>
        <v>16</v>
      </c>
      <c r="P6903" s="10"/>
      <c r="Q6903" s="10"/>
    </row>
    <row r="6904" spans="1:17" x14ac:dyDescent="0.25">
      <c r="A6904">
        <f t="shared" si="318"/>
        <v>0</v>
      </c>
      <c r="B6904">
        <v>2008</v>
      </c>
      <c r="C6904" t="s">
        <v>15036</v>
      </c>
      <c r="D6904" t="s">
        <v>3831</v>
      </c>
      <c r="E6904" t="s">
        <v>15037</v>
      </c>
      <c r="F6904">
        <v>3</v>
      </c>
      <c r="G6904">
        <v>4</v>
      </c>
      <c r="H6904">
        <f t="shared" si="317"/>
        <v>16</v>
      </c>
      <c r="P6904" s="10"/>
      <c r="Q6904" s="10"/>
    </row>
    <row r="6905" spans="1:17" x14ac:dyDescent="0.25">
      <c r="A6905">
        <f t="shared" si="318"/>
        <v>0</v>
      </c>
      <c r="B6905">
        <v>2008</v>
      </c>
      <c r="C6905" t="s">
        <v>15038</v>
      </c>
      <c r="D6905" t="s">
        <v>8799</v>
      </c>
      <c r="E6905" t="s">
        <v>15039</v>
      </c>
      <c r="F6905">
        <v>2</v>
      </c>
      <c r="G6905">
        <v>3</v>
      </c>
      <c r="H6905">
        <f t="shared" si="317"/>
        <v>9</v>
      </c>
      <c r="P6905" s="10"/>
      <c r="Q6905" s="10"/>
    </row>
    <row r="6906" spans="1:17" x14ac:dyDescent="0.25">
      <c r="A6906">
        <f t="shared" si="318"/>
        <v>0</v>
      </c>
      <c r="B6906">
        <v>2008</v>
      </c>
      <c r="C6906" t="s">
        <v>15040</v>
      </c>
      <c r="D6906" t="s">
        <v>1764</v>
      </c>
      <c r="E6906" t="s">
        <v>15041</v>
      </c>
      <c r="F6906">
        <v>3</v>
      </c>
      <c r="G6906">
        <v>4</v>
      </c>
      <c r="H6906">
        <f t="shared" si="317"/>
        <v>16</v>
      </c>
      <c r="P6906" s="10"/>
      <c r="Q6906" s="10"/>
    </row>
    <row r="6907" spans="1:17" x14ac:dyDescent="0.25">
      <c r="A6907">
        <f t="shared" si="318"/>
        <v>0</v>
      </c>
      <c r="B6907">
        <v>2008</v>
      </c>
      <c r="C6907" t="s">
        <v>15042</v>
      </c>
      <c r="D6907" t="s">
        <v>10370</v>
      </c>
      <c r="E6907" t="s">
        <v>15043</v>
      </c>
      <c r="F6907">
        <v>2</v>
      </c>
      <c r="G6907">
        <v>4</v>
      </c>
      <c r="H6907">
        <f t="shared" si="317"/>
        <v>16</v>
      </c>
      <c r="P6907" s="10"/>
      <c r="Q6907" s="10"/>
    </row>
    <row r="6908" spans="1:17" x14ac:dyDescent="0.25">
      <c r="A6908">
        <f t="shared" si="318"/>
        <v>0</v>
      </c>
      <c r="B6908">
        <v>2008</v>
      </c>
      <c r="C6908" t="s">
        <v>15044</v>
      </c>
      <c r="D6908" t="s">
        <v>417</v>
      </c>
      <c r="E6908" t="s">
        <v>15045</v>
      </c>
      <c r="F6908">
        <v>2</v>
      </c>
      <c r="G6908">
        <v>4</v>
      </c>
      <c r="H6908">
        <f t="shared" si="317"/>
        <v>16</v>
      </c>
      <c r="P6908" s="10"/>
      <c r="Q6908" s="10"/>
    </row>
    <row r="6909" spans="1:17" x14ac:dyDescent="0.25">
      <c r="A6909">
        <f t="shared" si="318"/>
        <v>0</v>
      </c>
      <c r="B6909">
        <v>2008</v>
      </c>
      <c r="C6909" t="s">
        <v>15046</v>
      </c>
      <c r="D6909" t="s">
        <v>484</v>
      </c>
      <c r="E6909" t="s">
        <v>15047</v>
      </c>
      <c r="F6909">
        <v>2</v>
      </c>
      <c r="G6909">
        <v>4</v>
      </c>
      <c r="H6909">
        <f t="shared" si="317"/>
        <v>16</v>
      </c>
      <c r="P6909" s="10"/>
      <c r="Q6909" s="10"/>
    </row>
    <row r="6910" spans="1:17" x14ac:dyDescent="0.25">
      <c r="A6910">
        <f t="shared" si="318"/>
        <v>0</v>
      </c>
      <c r="B6910">
        <v>2008</v>
      </c>
      <c r="C6910" t="s">
        <v>15048</v>
      </c>
      <c r="D6910" t="s">
        <v>315</v>
      </c>
      <c r="E6910" t="s">
        <v>15049</v>
      </c>
      <c r="F6910">
        <v>2</v>
      </c>
      <c r="G6910">
        <v>3</v>
      </c>
      <c r="H6910">
        <f t="shared" si="317"/>
        <v>9</v>
      </c>
      <c r="P6910" s="10"/>
      <c r="Q6910" s="10"/>
    </row>
    <row r="6911" spans="1:17" x14ac:dyDescent="0.25">
      <c r="A6911">
        <f t="shared" si="318"/>
        <v>0</v>
      </c>
      <c r="B6911">
        <v>2008</v>
      </c>
      <c r="C6911" t="s">
        <v>15050</v>
      </c>
      <c r="D6911" t="s">
        <v>921</v>
      </c>
      <c r="E6911" t="s">
        <v>15051</v>
      </c>
      <c r="F6911">
        <v>2</v>
      </c>
      <c r="G6911">
        <v>4</v>
      </c>
      <c r="H6911">
        <f t="shared" si="317"/>
        <v>16</v>
      </c>
      <c r="P6911" s="10"/>
      <c r="Q6911" s="10"/>
    </row>
    <row r="6912" spans="1:17" x14ac:dyDescent="0.25">
      <c r="A6912">
        <f t="shared" si="318"/>
        <v>0</v>
      </c>
      <c r="B6912">
        <v>2008</v>
      </c>
      <c r="C6912" t="s">
        <v>15052</v>
      </c>
      <c r="D6912" t="s">
        <v>11207</v>
      </c>
      <c r="E6912" t="s">
        <v>15053</v>
      </c>
      <c r="F6912">
        <v>4</v>
      </c>
      <c r="G6912">
        <v>4</v>
      </c>
      <c r="H6912">
        <f t="shared" si="317"/>
        <v>16</v>
      </c>
      <c r="P6912" s="10"/>
      <c r="Q6912" s="10"/>
    </row>
    <row r="6913" spans="1:17" x14ac:dyDescent="0.25">
      <c r="A6913">
        <f t="shared" si="318"/>
        <v>0</v>
      </c>
      <c r="B6913">
        <v>2008</v>
      </c>
      <c r="C6913" t="s">
        <v>15054</v>
      </c>
      <c r="D6913" t="s">
        <v>11698</v>
      </c>
      <c r="E6913" t="s">
        <v>15055</v>
      </c>
      <c r="F6913">
        <v>4</v>
      </c>
      <c r="G6913">
        <v>1</v>
      </c>
      <c r="H6913">
        <f t="shared" si="317"/>
        <v>1</v>
      </c>
      <c r="P6913" s="10"/>
      <c r="Q6913" s="10"/>
    </row>
    <row r="6914" spans="1:17" x14ac:dyDescent="0.25">
      <c r="A6914">
        <f t="shared" si="318"/>
        <v>0</v>
      </c>
      <c r="B6914">
        <v>2008</v>
      </c>
      <c r="C6914" t="s">
        <v>15056</v>
      </c>
      <c r="D6914" t="s">
        <v>1271</v>
      </c>
      <c r="E6914" t="s">
        <v>15057</v>
      </c>
      <c r="F6914">
        <v>2</v>
      </c>
      <c r="G6914">
        <v>4</v>
      </c>
      <c r="H6914">
        <f t="shared" si="317"/>
        <v>16</v>
      </c>
      <c r="P6914" s="10"/>
      <c r="Q6914" s="10"/>
    </row>
    <row r="6915" spans="1:17" x14ac:dyDescent="0.25">
      <c r="A6915">
        <f t="shared" si="318"/>
        <v>0</v>
      </c>
      <c r="B6915">
        <v>2008</v>
      </c>
      <c r="C6915" t="s">
        <v>15058</v>
      </c>
      <c r="D6915" t="s">
        <v>1208</v>
      </c>
      <c r="E6915" t="s">
        <v>15059</v>
      </c>
      <c r="F6915">
        <v>2</v>
      </c>
      <c r="G6915">
        <v>4</v>
      </c>
      <c r="H6915">
        <f t="shared" si="317"/>
        <v>16</v>
      </c>
      <c r="P6915" s="10"/>
      <c r="Q6915" s="10"/>
    </row>
    <row r="6916" spans="1:17" x14ac:dyDescent="0.25">
      <c r="A6916">
        <f t="shared" si="318"/>
        <v>0</v>
      </c>
      <c r="B6916">
        <v>2008</v>
      </c>
      <c r="C6916" t="s">
        <v>15060</v>
      </c>
      <c r="D6916" t="s">
        <v>988</v>
      </c>
      <c r="E6916" t="s">
        <v>15061</v>
      </c>
      <c r="F6916">
        <v>2</v>
      </c>
      <c r="G6916">
        <v>4</v>
      </c>
      <c r="H6916">
        <f t="shared" si="317"/>
        <v>16</v>
      </c>
      <c r="P6916" s="10"/>
      <c r="Q6916" s="10"/>
    </row>
    <row r="6917" spans="1:17" x14ac:dyDescent="0.25">
      <c r="A6917">
        <f t="shared" si="318"/>
        <v>0</v>
      </c>
      <c r="B6917">
        <v>2008</v>
      </c>
      <c r="C6917" t="s">
        <v>15062</v>
      </c>
      <c r="D6917" t="s">
        <v>4611</v>
      </c>
      <c r="E6917" t="s">
        <v>15063</v>
      </c>
      <c r="F6917">
        <v>2</v>
      </c>
      <c r="G6917">
        <v>4</v>
      </c>
      <c r="H6917">
        <f t="shared" si="317"/>
        <v>16</v>
      </c>
      <c r="P6917" s="10"/>
      <c r="Q6917" s="10"/>
    </row>
    <row r="6918" spans="1:17" x14ac:dyDescent="0.25">
      <c r="A6918">
        <f t="shared" si="318"/>
        <v>0</v>
      </c>
      <c r="B6918">
        <v>2008</v>
      </c>
      <c r="C6918" t="s">
        <v>15064</v>
      </c>
      <c r="D6918" t="s">
        <v>7826</v>
      </c>
      <c r="E6918" t="s">
        <v>15065</v>
      </c>
      <c r="F6918">
        <v>2</v>
      </c>
      <c r="G6918">
        <v>4</v>
      </c>
      <c r="H6918">
        <f t="shared" si="317"/>
        <v>16</v>
      </c>
      <c r="P6918" s="10"/>
      <c r="Q6918" s="10"/>
    </row>
    <row r="6919" spans="1:17" x14ac:dyDescent="0.25">
      <c r="A6919">
        <f t="shared" si="318"/>
        <v>0</v>
      </c>
      <c r="B6919">
        <v>2008</v>
      </c>
      <c r="C6919" t="s">
        <v>15066</v>
      </c>
      <c r="D6919" t="s">
        <v>2223</v>
      </c>
      <c r="E6919" t="s">
        <v>15067</v>
      </c>
      <c r="F6919">
        <v>3</v>
      </c>
      <c r="G6919">
        <v>4</v>
      </c>
      <c r="H6919">
        <f t="shared" si="317"/>
        <v>16</v>
      </c>
      <c r="P6919" s="10"/>
      <c r="Q6919" s="10"/>
    </row>
    <row r="6920" spans="1:17" x14ac:dyDescent="0.25">
      <c r="A6920">
        <f t="shared" si="318"/>
        <v>0</v>
      </c>
      <c r="B6920">
        <v>2008</v>
      </c>
      <c r="C6920" t="s">
        <v>15068</v>
      </c>
      <c r="D6920" t="s">
        <v>8683</v>
      </c>
      <c r="E6920" t="s">
        <v>15069</v>
      </c>
      <c r="F6920">
        <v>2</v>
      </c>
      <c r="G6920">
        <v>4</v>
      </c>
      <c r="H6920">
        <f t="shared" si="317"/>
        <v>16</v>
      </c>
      <c r="P6920" s="10"/>
      <c r="Q6920" s="10"/>
    </row>
    <row r="6921" spans="1:17" x14ac:dyDescent="0.25">
      <c r="A6921">
        <f t="shared" si="318"/>
        <v>0</v>
      </c>
      <c r="B6921">
        <v>2008</v>
      </c>
      <c r="C6921" t="s">
        <v>15070</v>
      </c>
      <c r="D6921" t="s">
        <v>9733</v>
      </c>
      <c r="E6921" t="s">
        <v>15071</v>
      </c>
      <c r="F6921">
        <v>2</v>
      </c>
      <c r="G6921">
        <v>4</v>
      </c>
      <c r="H6921">
        <f t="shared" si="317"/>
        <v>16</v>
      </c>
      <c r="P6921" s="10"/>
      <c r="Q6921" s="10"/>
    </row>
    <row r="6922" spans="1:17" x14ac:dyDescent="0.25">
      <c r="A6922">
        <f t="shared" si="318"/>
        <v>0</v>
      </c>
      <c r="B6922">
        <v>2008</v>
      </c>
      <c r="C6922" t="s">
        <v>15072</v>
      </c>
      <c r="D6922" t="s">
        <v>315</v>
      </c>
      <c r="E6922" t="s">
        <v>15073</v>
      </c>
      <c r="F6922">
        <v>2</v>
      </c>
      <c r="G6922">
        <v>3</v>
      </c>
      <c r="H6922">
        <f t="shared" si="317"/>
        <v>9</v>
      </c>
      <c r="P6922" s="10"/>
      <c r="Q6922" s="10"/>
    </row>
    <row r="6923" spans="1:17" x14ac:dyDescent="0.25">
      <c r="A6923">
        <f t="shared" si="318"/>
        <v>0</v>
      </c>
      <c r="B6923">
        <v>2008</v>
      </c>
      <c r="C6923" t="s">
        <v>15074</v>
      </c>
      <c r="D6923" t="s">
        <v>403</v>
      </c>
      <c r="E6923" t="s">
        <v>15075</v>
      </c>
      <c r="F6923">
        <v>2</v>
      </c>
      <c r="G6923">
        <v>4</v>
      </c>
      <c r="H6923">
        <f t="shared" si="317"/>
        <v>16</v>
      </c>
      <c r="P6923" s="10"/>
      <c r="Q6923" s="10"/>
    </row>
    <row r="6924" spans="1:17" x14ac:dyDescent="0.25">
      <c r="A6924">
        <f t="shared" si="318"/>
        <v>0</v>
      </c>
      <c r="B6924">
        <v>2008</v>
      </c>
      <c r="C6924" t="s">
        <v>15076</v>
      </c>
      <c r="D6924" t="s">
        <v>4929</v>
      </c>
      <c r="E6924" t="s">
        <v>15077</v>
      </c>
      <c r="F6924">
        <v>4</v>
      </c>
      <c r="G6924">
        <v>2</v>
      </c>
      <c r="H6924">
        <f t="shared" si="317"/>
        <v>4</v>
      </c>
      <c r="P6924" s="10"/>
      <c r="Q6924" s="10"/>
    </row>
    <row r="6925" spans="1:17" x14ac:dyDescent="0.25">
      <c r="A6925">
        <f t="shared" si="318"/>
        <v>0</v>
      </c>
      <c r="B6925">
        <v>2008</v>
      </c>
      <c r="C6925" t="s">
        <v>15078</v>
      </c>
      <c r="D6925" t="s">
        <v>15079</v>
      </c>
      <c r="E6925" t="s">
        <v>15080</v>
      </c>
      <c r="F6925">
        <v>3</v>
      </c>
      <c r="G6925">
        <v>3</v>
      </c>
      <c r="H6925">
        <f t="shared" si="317"/>
        <v>9</v>
      </c>
      <c r="P6925" s="10"/>
      <c r="Q6925" s="10"/>
    </row>
    <row r="6926" spans="1:17" x14ac:dyDescent="0.25">
      <c r="A6926">
        <f t="shared" si="318"/>
        <v>0</v>
      </c>
      <c r="B6926">
        <v>2008</v>
      </c>
      <c r="C6926" t="s">
        <v>15081</v>
      </c>
      <c r="D6926" t="s">
        <v>2024</v>
      </c>
      <c r="E6926" t="s">
        <v>15082</v>
      </c>
      <c r="F6926">
        <v>2</v>
      </c>
      <c r="G6926">
        <v>4</v>
      </c>
      <c r="H6926">
        <f t="shared" si="317"/>
        <v>16</v>
      </c>
      <c r="P6926" s="10"/>
      <c r="Q6926" s="10"/>
    </row>
    <row r="6927" spans="1:17" x14ac:dyDescent="0.25">
      <c r="A6927">
        <f t="shared" si="318"/>
        <v>0</v>
      </c>
      <c r="B6927">
        <v>2008</v>
      </c>
      <c r="C6927" t="s">
        <v>15083</v>
      </c>
      <c r="D6927" t="s">
        <v>2374</v>
      </c>
      <c r="E6927" t="s">
        <v>15084</v>
      </c>
      <c r="F6927">
        <v>4</v>
      </c>
      <c r="G6927">
        <v>4</v>
      </c>
      <c r="H6927">
        <f t="shared" si="317"/>
        <v>16</v>
      </c>
      <c r="P6927" s="10"/>
      <c r="Q6927" s="10"/>
    </row>
    <row r="6928" spans="1:17" x14ac:dyDescent="0.25">
      <c r="A6928">
        <f t="shared" si="318"/>
        <v>0</v>
      </c>
      <c r="B6928">
        <v>2008</v>
      </c>
      <c r="C6928" t="s">
        <v>15085</v>
      </c>
      <c r="D6928" t="s">
        <v>501</v>
      </c>
      <c r="E6928" t="s">
        <v>15086</v>
      </c>
      <c r="F6928">
        <v>2</v>
      </c>
      <c r="G6928">
        <v>4</v>
      </c>
      <c r="H6928">
        <f t="shared" si="317"/>
        <v>16</v>
      </c>
      <c r="P6928" s="10"/>
      <c r="Q6928" s="10"/>
    </row>
    <row r="6929" spans="1:17" x14ac:dyDescent="0.25">
      <c r="A6929">
        <f t="shared" si="318"/>
        <v>0</v>
      </c>
      <c r="B6929">
        <v>2008</v>
      </c>
      <c r="C6929" t="s">
        <v>15087</v>
      </c>
      <c r="D6929" t="s">
        <v>2110</v>
      </c>
      <c r="E6929" t="s">
        <v>15088</v>
      </c>
      <c r="F6929">
        <v>3</v>
      </c>
      <c r="G6929">
        <v>4</v>
      </c>
      <c r="H6929">
        <f t="shared" si="317"/>
        <v>16</v>
      </c>
      <c r="P6929" s="10"/>
      <c r="Q6929" s="10"/>
    </row>
    <row r="6930" spans="1:17" x14ac:dyDescent="0.25">
      <c r="A6930">
        <f t="shared" si="318"/>
        <v>0</v>
      </c>
      <c r="B6930">
        <v>2008</v>
      </c>
      <c r="C6930" t="s">
        <v>15089</v>
      </c>
      <c r="D6930" t="s">
        <v>5629</v>
      </c>
      <c r="E6930" t="s">
        <v>15090</v>
      </c>
      <c r="F6930">
        <v>3</v>
      </c>
      <c r="G6930">
        <v>4</v>
      </c>
      <c r="H6930">
        <f t="shared" si="317"/>
        <v>16</v>
      </c>
      <c r="P6930" s="10"/>
      <c r="Q6930" s="10"/>
    </row>
    <row r="6931" spans="1:17" x14ac:dyDescent="0.25">
      <c r="A6931">
        <f t="shared" si="318"/>
        <v>0</v>
      </c>
      <c r="B6931">
        <v>2008</v>
      </c>
      <c r="C6931" t="s">
        <v>15091</v>
      </c>
      <c r="D6931" t="s">
        <v>6517</v>
      </c>
      <c r="E6931" t="s">
        <v>15092</v>
      </c>
      <c r="F6931">
        <v>2</v>
      </c>
      <c r="G6931">
        <v>4</v>
      </c>
      <c r="H6931">
        <f t="shared" si="317"/>
        <v>16</v>
      </c>
      <c r="P6931" s="10"/>
      <c r="Q6931" s="10"/>
    </row>
    <row r="6932" spans="1:17" x14ac:dyDescent="0.25">
      <c r="A6932">
        <f t="shared" si="318"/>
        <v>0</v>
      </c>
      <c r="B6932">
        <v>2008</v>
      </c>
      <c r="C6932" t="s">
        <v>15093</v>
      </c>
      <c r="D6932" t="s">
        <v>8751</v>
      </c>
      <c r="E6932" t="s">
        <v>15094</v>
      </c>
      <c r="F6932">
        <v>2</v>
      </c>
      <c r="G6932">
        <v>3</v>
      </c>
      <c r="H6932">
        <f t="shared" si="317"/>
        <v>9</v>
      </c>
      <c r="P6932" s="10"/>
      <c r="Q6932" s="10"/>
    </row>
    <row r="6933" spans="1:17" x14ac:dyDescent="0.25">
      <c r="A6933">
        <f t="shared" si="318"/>
        <v>0</v>
      </c>
      <c r="B6933">
        <v>2008</v>
      </c>
      <c r="C6933" t="s">
        <v>15095</v>
      </c>
      <c r="D6933" t="s">
        <v>15096</v>
      </c>
      <c r="E6933" t="s">
        <v>15097</v>
      </c>
      <c r="F6933">
        <v>2</v>
      </c>
      <c r="G6933">
        <v>4</v>
      </c>
      <c r="H6933">
        <f t="shared" si="317"/>
        <v>16</v>
      </c>
      <c r="P6933" s="10"/>
      <c r="Q6933" s="10"/>
    </row>
    <row r="6934" spans="1:17" x14ac:dyDescent="0.25">
      <c r="A6934">
        <f t="shared" si="318"/>
        <v>0</v>
      </c>
      <c r="B6934">
        <v>2008</v>
      </c>
      <c r="C6934" t="s">
        <v>15098</v>
      </c>
      <c r="D6934" t="s">
        <v>4929</v>
      </c>
      <c r="E6934" t="s">
        <v>15099</v>
      </c>
      <c r="F6934">
        <v>2</v>
      </c>
      <c r="G6934">
        <v>3</v>
      </c>
      <c r="H6934">
        <f t="shared" si="317"/>
        <v>9</v>
      </c>
      <c r="P6934" s="10"/>
      <c r="Q6934" s="10"/>
    </row>
    <row r="6935" spans="1:17" x14ac:dyDescent="0.25">
      <c r="A6935">
        <f t="shared" si="318"/>
        <v>0</v>
      </c>
      <c r="B6935">
        <v>2008</v>
      </c>
      <c r="C6935" t="s">
        <v>15100</v>
      </c>
      <c r="D6935" t="s">
        <v>1085</v>
      </c>
      <c r="E6935" t="s">
        <v>15101</v>
      </c>
      <c r="F6935">
        <v>3</v>
      </c>
      <c r="G6935">
        <v>4</v>
      </c>
      <c r="H6935">
        <f t="shared" si="317"/>
        <v>16</v>
      </c>
      <c r="P6935" s="10"/>
      <c r="Q6935" s="10"/>
    </row>
    <row r="6936" spans="1:17" x14ac:dyDescent="0.25">
      <c r="A6936">
        <f t="shared" si="318"/>
        <v>0</v>
      </c>
      <c r="B6936">
        <v>2008</v>
      </c>
      <c r="C6936" t="s">
        <v>15102</v>
      </c>
      <c r="D6936" t="s">
        <v>13449</v>
      </c>
      <c r="E6936" t="s">
        <v>15103</v>
      </c>
      <c r="F6936">
        <v>2</v>
      </c>
      <c r="G6936">
        <v>4</v>
      </c>
      <c r="H6936">
        <f t="shared" si="317"/>
        <v>16</v>
      </c>
      <c r="P6936" s="10"/>
      <c r="Q6936" s="10"/>
    </row>
    <row r="6937" spans="1:17" x14ac:dyDescent="0.25">
      <c r="A6937">
        <f t="shared" si="318"/>
        <v>0</v>
      </c>
      <c r="B6937">
        <v>2008</v>
      </c>
      <c r="C6937" t="s">
        <v>15104</v>
      </c>
      <c r="D6937" t="s">
        <v>11176</v>
      </c>
      <c r="E6937" t="s">
        <v>15105</v>
      </c>
      <c r="F6937">
        <v>2</v>
      </c>
      <c r="G6937">
        <v>4</v>
      </c>
      <c r="H6937">
        <f t="shared" si="317"/>
        <v>16</v>
      </c>
      <c r="P6937" s="10"/>
      <c r="Q6937" s="10"/>
    </row>
    <row r="6938" spans="1:17" x14ac:dyDescent="0.25">
      <c r="A6938">
        <f t="shared" si="318"/>
        <v>0</v>
      </c>
      <c r="B6938">
        <v>2008</v>
      </c>
      <c r="C6938" t="s">
        <v>15106</v>
      </c>
      <c r="D6938" t="s">
        <v>5396</v>
      </c>
      <c r="E6938" t="s">
        <v>15107</v>
      </c>
      <c r="F6938">
        <v>2</v>
      </c>
      <c r="G6938">
        <v>4</v>
      </c>
      <c r="H6938">
        <f t="shared" si="317"/>
        <v>16</v>
      </c>
      <c r="P6938" s="10"/>
      <c r="Q6938" s="10"/>
    </row>
    <row r="6939" spans="1:17" x14ac:dyDescent="0.25">
      <c r="A6939">
        <f t="shared" si="318"/>
        <v>0</v>
      </c>
      <c r="B6939">
        <v>2008</v>
      </c>
      <c r="C6939" t="s">
        <v>15108</v>
      </c>
      <c r="D6939" t="s">
        <v>1115</v>
      </c>
      <c r="E6939" t="s">
        <v>15109</v>
      </c>
      <c r="F6939">
        <v>2</v>
      </c>
      <c r="G6939">
        <v>3</v>
      </c>
      <c r="H6939">
        <f t="shared" si="317"/>
        <v>9</v>
      </c>
      <c r="P6939" s="10"/>
      <c r="Q6939" s="10"/>
    </row>
    <row r="6940" spans="1:17" x14ac:dyDescent="0.25">
      <c r="A6940">
        <f t="shared" si="318"/>
        <v>0</v>
      </c>
      <c r="B6940">
        <v>2008</v>
      </c>
      <c r="C6940" t="s">
        <v>15110</v>
      </c>
      <c r="D6940" t="s">
        <v>5295</v>
      </c>
      <c r="E6940" t="s">
        <v>15111</v>
      </c>
      <c r="F6940">
        <v>2</v>
      </c>
      <c r="G6940">
        <v>4</v>
      </c>
      <c r="H6940">
        <f t="shared" si="317"/>
        <v>16</v>
      </c>
      <c r="P6940" s="10"/>
      <c r="Q6940" s="10"/>
    </row>
    <row r="6941" spans="1:17" x14ac:dyDescent="0.25">
      <c r="A6941">
        <f t="shared" si="318"/>
        <v>0</v>
      </c>
      <c r="B6941">
        <v>2008</v>
      </c>
      <c r="C6941" t="s">
        <v>15112</v>
      </c>
      <c r="D6941" t="s">
        <v>379</v>
      </c>
      <c r="E6941" t="s">
        <v>15113</v>
      </c>
      <c r="F6941">
        <v>3</v>
      </c>
      <c r="G6941">
        <v>3</v>
      </c>
      <c r="H6941">
        <f t="shared" si="317"/>
        <v>9</v>
      </c>
      <c r="P6941" s="10"/>
      <c r="Q6941" s="10"/>
    </row>
    <row r="6942" spans="1:17" x14ac:dyDescent="0.25">
      <c r="A6942">
        <f t="shared" si="318"/>
        <v>0</v>
      </c>
      <c r="B6942">
        <v>2008</v>
      </c>
      <c r="C6942" t="s">
        <v>15114</v>
      </c>
      <c r="D6942" t="s">
        <v>11214</v>
      </c>
      <c r="E6942" t="s">
        <v>15115</v>
      </c>
      <c r="F6942">
        <v>2</v>
      </c>
      <c r="G6942">
        <v>4</v>
      </c>
      <c r="H6942">
        <f t="shared" si="317"/>
        <v>16</v>
      </c>
      <c r="P6942" s="10"/>
      <c r="Q6942" s="10"/>
    </row>
    <row r="6943" spans="1:17" x14ac:dyDescent="0.25">
      <c r="A6943">
        <f t="shared" si="318"/>
        <v>0</v>
      </c>
      <c r="B6943">
        <v>2008</v>
      </c>
      <c r="C6943" t="s">
        <v>15116</v>
      </c>
      <c r="D6943" t="s">
        <v>13056</v>
      </c>
      <c r="E6943" t="s">
        <v>15117</v>
      </c>
      <c r="F6943">
        <v>2</v>
      </c>
      <c r="G6943">
        <v>4</v>
      </c>
      <c r="H6943">
        <f t="shared" si="317"/>
        <v>16</v>
      </c>
      <c r="P6943" s="10"/>
      <c r="Q6943" s="10"/>
    </row>
    <row r="6944" spans="1:17" x14ac:dyDescent="0.25">
      <c r="A6944">
        <f t="shared" si="318"/>
        <v>0</v>
      </c>
      <c r="B6944">
        <v>2008</v>
      </c>
      <c r="C6944" t="s">
        <v>15118</v>
      </c>
      <c r="D6944" t="s">
        <v>15119</v>
      </c>
      <c r="E6944" t="s">
        <v>15120</v>
      </c>
      <c r="F6944">
        <v>2</v>
      </c>
      <c r="G6944">
        <v>4</v>
      </c>
      <c r="H6944">
        <f t="shared" si="317"/>
        <v>16</v>
      </c>
      <c r="P6944" s="10"/>
      <c r="Q6944" s="10"/>
    </row>
    <row r="6945" spans="1:17" x14ac:dyDescent="0.25">
      <c r="A6945">
        <f t="shared" si="318"/>
        <v>0</v>
      </c>
      <c r="B6945">
        <v>2008</v>
      </c>
      <c r="C6945" t="s">
        <v>15121</v>
      </c>
      <c r="D6945" t="s">
        <v>5629</v>
      </c>
      <c r="E6945" t="s">
        <v>15122</v>
      </c>
      <c r="F6945">
        <v>3</v>
      </c>
      <c r="G6945">
        <v>4</v>
      </c>
      <c r="H6945">
        <f t="shared" si="317"/>
        <v>16</v>
      </c>
      <c r="P6945" s="10"/>
      <c r="Q6945" s="10"/>
    </row>
    <row r="6946" spans="1:17" x14ac:dyDescent="0.25">
      <c r="A6946">
        <f t="shared" si="318"/>
        <v>0</v>
      </c>
      <c r="B6946">
        <v>2008</v>
      </c>
      <c r="C6946" t="s">
        <v>15123</v>
      </c>
      <c r="D6946" t="s">
        <v>1186</v>
      </c>
      <c r="E6946" t="s">
        <v>15124</v>
      </c>
      <c r="F6946">
        <v>2</v>
      </c>
      <c r="G6946">
        <v>2</v>
      </c>
      <c r="H6946">
        <f t="shared" si="317"/>
        <v>4</v>
      </c>
      <c r="P6946" s="10"/>
      <c r="Q6946" s="10"/>
    </row>
    <row r="6947" spans="1:17" x14ac:dyDescent="0.25">
      <c r="A6947">
        <f t="shared" si="318"/>
        <v>0</v>
      </c>
      <c r="B6947">
        <v>2008</v>
      </c>
      <c r="C6947" t="s">
        <v>15125</v>
      </c>
      <c r="D6947" t="s">
        <v>10264</v>
      </c>
      <c r="E6947" t="s">
        <v>15126</v>
      </c>
      <c r="F6947">
        <v>2</v>
      </c>
      <c r="G6947">
        <v>4</v>
      </c>
      <c r="H6947">
        <f t="shared" si="317"/>
        <v>16</v>
      </c>
      <c r="P6947" s="10"/>
      <c r="Q6947" s="10"/>
    </row>
    <row r="6948" spans="1:17" x14ac:dyDescent="0.25">
      <c r="A6948">
        <f t="shared" si="318"/>
        <v>0</v>
      </c>
      <c r="B6948">
        <v>2008</v>
      </c>
      <c r="C6948" t="s">
        <v>15127</v>
      </c>
      <c r="D6948" t="s">
        <v>15128</v>
      </c>
      <c r="E6948" t="s">
        <v>15129</v>
      </c>
      <c r="F6948">
        <v>2</v>
      </c>
      <c r="G6948">
        <v>4</v>
      </c>
      <c r="H6948">
        <f t="shared" si="317"/>
        <v>16</v>
      </c>
      <c r="P6948" s="10"/>
      <c r="Q6948" s="10"/>
    </row>
    <row r="6949" spans="1:17" x14ac:dyDescent="0.25">
      <c r="A6949">
        <f t="shared" si="318"/>
        <v>0</v>
      </c>
      <c r="B6949">
        <v>2008</v>
      </c>
      <c r="C6949" t="s">
        <v>15130</v>
      </c>
      <c r="D6949" t="s">
        <v>445</v>
      </c>
      <c r="E6949" t="s">
        <v>15131</v>
      </c>
      <c r="F6949">
        <v>5</v>
      </c>
      <c r="G6949">
        <v>4</v>
      </c>
      <c r="H6949">
        <f t="shared" si="317"/>
        <v>16</v>
      </c>
      <c r="P6949" s="10"/>
      <c r="Q6949" s="10"/>
    </row>
    <row r="6950" spans="1:17" x14ac:dyDescent="0.25">
      <c r="A6950">
        <f t="shared" si="318"/>
        <v>0</v>
      </c>
      <c r="B6950">
        <v>2008</v>
      </c>
      <c r="C6950" t="s">
        <v>15132</v>
      </c>
      <c r="D6950" t="s">
        <v>15133</v>
      </c>
      <c r="E6950" t="s">
        <v>15134</v>
      </c>
      <c r="F6950">
        <v>3</v>
      </c>
      <c r="G6950">
        <v>3</v>
      </c>
      <c r="H6950">
        <f t="shared" si="317"/>
        <v>9</v>
      </c>
      <c r="P6950" s="10"/>
      <c r="Q6950" s="10"/>
    </row>
    <row r="6951" spans="1:17" x14ac:dyDescent="0.25">
      <c r="A6951">
        <f t="shared" si="318"/>
        <v>0</v>
      </c>
      <c r="B6951">
        <v>2008</v>
      </c>
      <c r="C6951" t="s">
        <v>15135</v>
      </c>
      <c r="D6951" t="s">
        <v>8240</v>
      </c>
      <c r="E6951" t="s">
        <v>15136</v>
      </c>
      <c r="F6951">
        <v>2</v>
      </c>
      <c r="G6951">
        <v>4</v>
      </c>
      <c r="H6951">
        <f t="shared" si="317"/>
        <v>16</v>
      </c>
      <c r="P6951" s="10"/>
      <c r="Q6951" s="10"/>
    </row>
    <row r="6952" spans="1:17" x14ac:dyDescent="0.25">
      <c r="A6952">
        <f t="shared" si="318"/>
        <v>0</v>
      </c>
      <c r="B6952">
        <v>2008</v>
      </c>
      <c r="C6952" t="s">
        <v>15137</v>
      </c>
      <c r="D6952" t="s">
        <v>9141</v>
      </c>
      <c r="E6952" t="s">
        <v>15138</v>
      </c>
      <c r="F6952">
        <v>4</v>
      </c>
      <c r="G6952">
        <v>4</v>
      </c>
      <c r="H6952">
        <f t="shared" si="317"/>
        <v>16</v>
      </c>
      <c r="P6952" s="10"/>
      <c r="Q6952" s="10"/>
    </row>
    <row r="6953" spans="1:17" x14ac:dyDescent="0.25">
      <c r="A6953">
        <f t="shared" si="318"/>
        <v>0</v>
      </c>
      <c r="B6953">
        <v>2008</v>
      </c>
      <c r="C6953" t="s">
        <v>15139</v>
      </c>
      <c r="D6953" t="s">
        <v>815</v>
      </c>
      <c r="E6953" t="s">
        <v>15140</v>
      </c>
      <c r="F6953">
        <v>2</v>
      </c>
      <c r="G6953">
        <v>4</v>
      </c>
      <c r="H6953">
        <f t="shared" si="317"/>
        <v>16</v>
      </c>
      <c r="P6953" s="10"/>
      <c r="Q6953" s="10"/>
    </row>
    <row r="6954" spans="1:17" x14ac:dyDescent="0.25">
      <c r="A6954">
        <f t="shared" si="318"/>
        <v>0</v>
      </c>
      <c r="B6954">
        <v>2008</v>
      </c>
      <c r="C6954" t="s">
        <v>15141</v>
      </c>
      <c r="D6954" t="s">
        <v>2374</v>
      </c>
      <c r="E6954" t="s">
        <v>15142</v>
      </c>
      <c r="F6954">
        <v>2</v>
      </c>
      <c r="G6954">
        <v>4</v>
      </c>
      <c r="H6954">
        <f t="shared" si="317"/>
        <v>16</v>
      </c>
      <c r="P6954" s="10"/>
      <c r="Q6954" s="10"/>
    </row>
    <row r="6955" spans="1:17" x14ac:dyDescent="0.25">
      <c r="A6955">
        <f t="shared" si="318"/>
        <v>0</v>
      </c>
      <c r="B6955">
        <v>2008</v>
      </c>
      <c r="C6955" t="s">
        <v>15143</v>
      </c>
      <c r="D6955" t="s">
        <v>15144</v>
      </c>
      <c r="E6955" t="s">
        <v>15145</v>
      </c>
      <c r="F6955">
        <v>2</v>
      </c>
      <c r="G6955">
        <v>3</v>
      </c>
      <c r="H6955">
        <f t="shared" si="317"/>
        <v>9</v>
      </c>
      <c r="P6955" s="10"/>
      <c r="Q6955" s="10"/>
    </row>
    <row r="6956" spans="1:17" x14ac:dyDescent="0.25">
      <c r="A6956">
        <f t="shared" si="318"/>
        <v>0</v>
      </c>
      <c r="B6956">
        <v>2008</v>
      </c>
      <c r="C6956" t="s">
        <v>15146</v>
      </c>
      <c r="D6956" t="s">
        <v>392</v>
      </c>
      <c r="E6956" t="s">
        <v>15147</v>
      </c>
      <c r="F6956">
        <v>2</v>
      </c>
      <c r="G6956">
        <v>4</v>
      </c>
      <c r="H6956">
        <f t="shared" si="317"/>
        <v>16</v>
      </c>
      <c r="P6956" s="10"/>
      <c r="Q6956" s="10"/>
    </row>
    <row r="6957" spans="1:17" x14ac:dyDescent="0.25">
      <c r="A6957">
        <f t="shared" si="318"/>
        <v>0</v>
      </c>
      <c r="B6957">
        <v>2008</v>
      </c>
      <c r="C6957" t="s">
        <v>15148</v>
      </c>
      <c r="D6957" t="s">
        <v>2640</v>
      </c>
      <c r="E6957" t="s">
        <v>15149</v>
      </c>
      <c r="F6957">
        <v>3</v>
      </c>
      <c r="G6957">
        <v>3</v>
      </c>
      <c r="H6957">
        <f t="shared" si="317"/>
        <v>9</v>
      </c>
      <c r="P6957" s="10"/>
      <c r="Q6957" s="10"/>
    </row>
    <row r="6958" spans="1:17" x14ac:dyDescent="0.25">
      <c r="A6958">
        <f t="shared" si="318"/>
        <v>0</v>
      </c>
      <c r="B6958">
        <v>2008</v>
      </c>
      <c r="C6958" t="s">
        <v>15150</v>
      </c>
      <c r="D6958" t="s">
        <v>11766</v>
      </c>
      <c r="E6958" t="s">
        <v>15151</v>
      </c>
      <c r="F6958">
        <v>2</v>
      </c>
      <c r="G6958">
        <v>4</v>
      </c>
      <c r="H6958">
        <f t="shared" si="317"/>
        <v>16</v>
      </c>
      <c r="P6958" s="10"/>
      <c r="Q6958" s="10"/>
    </row>
    <row r="6959" spans="1:17" x14ac:dyDescent="0.25">
      <c r="A6959">
        <f t="shared" si="318"/>
        <v>0</v>
      </c>
      <c r="B6959">
        <v>2008</v>
      </c>
      <c r="C6959" t="s">
        <v>15152</v>
      </c>
      <c r="D6959" t="s">
        <v>901</v>
      </c>
      <c r="E6959" t="s">
        <v>15153</v>
      </c>
      <c r="F6959">
        <v>3</v>
      </c>
      <c r="G6959">
        <v>2</v>
      </c>
      <c r="H6959">
        <f t="shared" si="317"/>
        <v>4</v>
      </c>
      <c r="P6959" s="10"/>
      <c r="Q6959" s="10"/>
    </row>
    <row r="6960" spans="1:17" x14ac:dyDescent="0.25">
      <c r="A6960">
        <f t="shared" si="318"/>
        <v>0</v>
      </c>
      <c r="B6960">
        <v>2008</v>
      </c>
      <c r="C6960" t="s">
        <v>15154</v>
      </c>
      <c r="D6960" t="s">
        <v>9111</v>
      </c>
      <c r="E6960" t="s">
        <v>15155</v>
      </c>
      <c r="F6960">
        <v>2</v>
      </c>
      <c r="G6960">
        <v>4</v>
      </c>
      <c r="H6960">
        <f t="shared" si="317"/>
        <v>16</v>
      </c>
      <c r="P6960" s="10"/>
      <c r="Q6960" s="10"/>
    </row>
    <row r="6961" spans="1:17" x14ac:dyDescent="0.25">
      <c r="A6961">
        <f t="shared" si="318"/>
        <v>0</v>
      </c>
      <c r="B6961">
        <v>2008</v>
      </c>
      <c r="C6961" t="s">
        <v>15156</v>
      </c>
      <c r="D6961" t="s">
        <v>4471</v>
      </c>
      <c r="E6961" t="s">
        <v>15157</v>
      </c>
      <c r="F6961">
        <v>2</v>
      </c>
      <c r="G6961">
        <v>4</v>
      </c>
      <c r="H6961">
        <f t="shared" si="317"/>
        <v>16</v>
      </c>
      <c r="P6961" s="10"/>
      <c r="Q6961" s="10"/>
    </row>
    <row r="6962" spans="1:17" x14ac:dyDescent="0.25">
      <c r="A6962">
        <f t="shared" si="318"/>
        <v>0</v>
      </c>
      <c r="B6962">
        <v>2008</v>
      </c>
      <c r="C6962" t="s">
        <v>15158</v>
      </c>
      <c r="D6962" t="s">
        <v>5295</v>
      </c>
      <c r="E6962" t="s">
        <v>15159</v>
      </c>
      <c r="F6962">
        <v>2</v>
      </c>
      <c r="G6962">
        <v>4</v>
      </c>
      <c r="H6962">
        <f t="shared" si="317"/>
        <v>16</v>
      </c>
      <c r="P6962" s="10"/>
      <c r="Q6962" s="10"/>
    </row>
    <row r="6963" spans="1:17" x14ac:dyDescent="0.25">
      <c r="A6963">
        <f t="shared" si="318"/>
        <v>0</v>
      </c>
      <c r="B6963">
        <v>2008</v>
      </c>
      <c r="C6963" t="s">
        <v>15160</v>
      </c>
      <c r="D6963" t="s">
        <v>2223</v>
      </c>
      <c r="E6963" t="s">
        <v>15161</v>
      </c>
      <c r="F6963">
        <v>3</v>
      </c>
      <c r="G6963">
        <v>4</v>
      </c>
      <c r="H6963">
        <f t="shared" si="317"/>
        <v>16</v>
      </c>
      <c r="P6963" s="10"/>
      <c r="Q6963" s="10"/>
    </row>
    <row r="6964" spans="1:17" x14ac:dyDescent="0.25">
      <c r="A6964">
        <f t="shared" si="318"/>
        <v>0</v>
      </c>
      <c r="B6964">
        <v>2008</v>
      </c>
      <c r="C6964" t="s">
        <v>15162</v>
      </c>
      <c r="D6964" t="s">
        <v>5563</v>
      </c>
      <c r="E6964" t="s">
        <v>15163</v>
      </c>
      <c r="F6964">
        <v>3</v>
      </c>
      <c r="G6964">
        <v>4</v>
      </c>
      <c r="H6964">
        <f t="shared" ref="H6964:H7027" si="319">G6964^2</f>
        <v>16</v>
      </c>
      <c r="P6964" s="10"/>
      <c r="Q6964" s="10"/>
    </row>
    <row r="6965" spans="1:17" x14ac:dyDescent="0.25">
      <c r="A6965">
        <f t="shared" ref="A6965:A7028" si="320">IF(C6965=C6964,1,0)</f>
        <v>0</v>
      </c>
      <c r="B6965">
        <v>2008</v>
      </c>
      <c r="C6965" t="s">
        <v>15164</v>
      </c>
      <c r="D6965" t="s">
        <v>12480</v>
      </c>
      <c r="E6965" t="s">
        <v>15165</v>
      </c>
      <c r="F6965">
        <v>2</v>
      </c>
      <c r="G6965">
        <v>1</v>
      </c>
      <c r="H6965">
        <f t="shared" si="319"/>
        <v>1</v>
      </c>
      <c r="P6965" s="10"/>
      <c r="Q6965" s="10"/>
    </row>
    <row r="6966" spans="1:17" x14ac:dyDescent="0.25">
      <c r="A6966">
        <f t="shared" si="320"/>
        <v>0</v>
      </c>
      <c r="B6966">
        <v>2008</v>
      </c>
      <c r="C6966" t="s">
        <v>15166</v>
      </c>
      <c r="D6966" t="s">
        <v>1682</v>
      </c>
      <c r="E6966" t="s">
        <v>15167</v>
      </c>
      <c r="F6966">
        <v>2</v>
      </c>
      <c r="G6966">
        <v>4</v>
      </c>
      <c r="H6966">
        <f t="shared" si="319"/>
        <v>16</v>
      </c>
      <c r="P6966" s="10"/>
      <c r="Q6966" s="10"/>
    </row>
    <row r="6967" spans="1:17" x14ac:dyDescent="0.25">
      <c r="A6967">
        <f t="shared" si="320"/>
        <v>0</v>
      </c>
      <c r="B6967">
        <v>2008</v>
      </c>
      <c r="C6967" t="s">
        <v>15168</v>
      </c>
      <c r="D6967" t="s">
        <v>327</v>
      </c>
      <c r="E6967" t="s">
        <v>15169</v>
      </c>
      <c r="F6967">
        <v>3</v>
      </c>
      <c r="G6967">
        <v>3</v>
      </c>
      <c r="H6967">
        <f t="shared" si="319"/>
        <v>9</v>
      </c>
      <c r="P6967" s="10"/>
      <c r="Q6967" s="10"/>
    </row>
    <row r="6968" spans="1:17" x14ac:dyDescent="0.25">
      <c r="A6968">
        <f t="shared" si="320"/>
        <v>0</v>
      </c>
      <c r="B6968">
        <v>2008</v>
      </c>
      <c r="C6968" t="s">
        <v>15170</v>
      </c>
      <c r="D6968" t="s">
        <v>5563</v>
      </c>
      <c r="E6968" t="s">
        <v>15171</v>
      </c>
      <c r="F6968">
        <v>3</v>
      </c>
      <c r="G6968">
        <v>4</v>
      </c>
      <c r="H6968">
        <f t="shared" si="319"/>
        <v>16</v>
      </c>
      <c r="P6968" s="10"/>
      <c r="Q6968" s="10"/>
    </row>
    <row r="6969" spans="1:17" x14ac:dyDescent="0.25">
      <c r="A6969">
        <f t="shared" si="320"/>
        <v>0</v>
      </c>
      <c r="B6969">
        <v>2008</v>
      </c>
      <c r="C6969" t="s">
        <v>15172</v>
      </c>
      <c r="D6969" t="s">
        <v>5563</v>
      </c>
      <c r="E6969" t="s">
        <v>15173</v>
      </c>
      <c r="F6969">
        <v>3</v>
      </c>
      <c r="G6969">
        <v>4</v>
      </c>
      <c r="H6969">
        <f t="shared" si="319"/>
        <v>16</v>
      </c>
      <c r="P6969" s="10"/>
      <c r="Q6969" s="10"/>
    </row>
    <row r="6970" spans="1:17" x14ac:dyDescent="0.25">
      <c r="A6970">
        <f t="shared" si="320"/>
        <v>0</v>
      </c>
      <c r="B6970">
        <v>2008</v>
      </c>
      <c r="C6970" t="s">
        <v>15174</v>
      </c>
      <c r="D6970" t="s">
        <v>2442</v>
      </c>
      <c r="E6970" t="s">
        <v>15175</v>
      </c>
      <c r="F6970">
        <v>3</v>
      </c>
      <c r="G6970">
        <v>4</v>
      </c>
      <c r="H6970">
        <f t="shared" si="319"/>
        <v>16</v>
      </c>
      <c r="P6970" s="10"/>
      <c r="Q6970" s="10"/>
    </row>
    <row r="6971" spans="1:17" x14ac:dyDescent="0.25">
      <c r="A6971">
        <f t="shared" si="320"/>
        <v>0</v>
      </c>
      <c r="B6971">
        <v>2008</v>
      </c>
      <c r="C6971" t="s">
        <v>15176</v>
      </c>
      <c r="D6971" t="s">
        <v>5563</v>
      </c>
      <c r="E6971" t="s">
        <v>15177</v>
      </c>
      <c r="F6971">
        <v>3</v>
      </c>
      <c r="G6971">
        <v>3</v>
      </c>
      <c r="H6971">
        <f t="shared" si="319"/>
        <v>9</v>
      </c>
      <c r="P6971" s="10"/>
      <c r="Q6971" s="10"/>
    </row>
    <row r="6972" spans="1:17" x14ac:dyDescent="0.25">
      <c r="A6972">
        <f t="shared" si="320"/>
        <v>0</v>
      </c>
      <c r="B6972">
        <v>2008</v>
      </c>
      <c r="C6972" t="s">
        <v>15178</v>
      </c>
      <c r="D6972" t="s">
        <v>5563</v>
      </c>
      <c r="E6972" t="s">
        <v>15177</v>
      </c>
      <c r="F6972">
        <v>3</v>
      </c>
      <c r="G6972">
        <v>3</v>
      </c>
      <c r="H6972">
        <f t="shared" si="319"/>
        <v>9</v>
      </c>
      <c r="P6972" s="10"/>
      <c r="Q6972" s="10"/>
    </row>
    <row r="6973" spans="1:17" x14ac:dyDescent="0.25">
      <c r="A6973">
        <f t="shared" si="320"/>
        <v>0</v>
      </c>
      <c r="B6973">
        <v>2008</v>
      </c>
      <c r="C6973" t="s">
        <v>15179</v>
      </c>
      <c r="D6973" t="s">
        <v>14547</v>
      </c>
      <c r="E6973" t="s">
        <v>15180</v>
      </c>
      <c r="F6973">
        <v>3</v>
      </c>
      <c r="G6973">
        <v>3</v>
      </c>
      <c r="H6973">
        <f t="shared" si="319"/>
        <v>9</v>
      </c>
      <c r="P6973" s="10"/>
      <c r="Q6973" s="10"/>
    </row>
    <row r="6974" spans="1:17" x14ac:dyDescent="0.25">
      <c r="A6974">
        <f t="shared" si="320"/>
        <v>0</v>
      </c>
      <c r="B6974">
        <v>2008</v>
      </c>
      <c r="C6974" t="s">
        <v>15181</v>
      </c>
      <c r="D6974" t="s">
        <v>5563</v>
      </c>
      <c r="E6974" t="s">
        <v>15182</v>
      </c>
      <c r="F6974">
        <v>3</v>
      </c>
      <c r="G6974">
        <v>4</v>
      </c>
      <c r="H6974">
        <f t="shared" si="319"/>
        <v>16</v>
      </c>
      <c r="P6974" s="10"/>
      <c r="Q6974" s="10"/>
    </row>
    <row r="6975" spans="1:17" x14ac:dyDescent="0.25">
      <c r="A6975">
        <f t="shared" si="320"/>
        <v>0</v>
      </c>
      <c r="B6975">
        <v>2008</v>
      </c>
      <c r="C6975" t="s">
        <v>15183</v>
      </c>
      <c r="D6975" t="s">
        <v>2223</v>
      </c>
      <c r="E6975" t="s">
        <v>15184</v>
      </c>
      <c r="F6975">
        <v>3</v>
      </c>
      <c r="G6975">
        <v>4</v>
      </c>
      <c r="H6975">
        <f t="shared" si="319"/>
        <v>16</v>
      </c>
      <c r="P6975" s="10"/>
      <c r="Q6975" s="10"/>
    </row>
    <row r="6976" spans="1:17" x14ac:dyDescent="0.25">
      <c r="A6976">
        <f t="shared" si="320"/>
        <v>0</v>
      </c>
      <c r="B6976">
        <v>2008</v>
      </c>
      <c r="C6976" t="s">
        <v>15185</v>
      </c>
      <c r="D6976" t="s">
        <v>15186</v>
      </c>
      <c r="E6976" t="s">
        <v>15187</v>
      </c>
      <c r="F6976">
        <v>3</v>
      </c>
      <c r="G6976">
        <v>3</v>
      </c>
      <c r="H6976">
        <f t="shared" si="319"/>
        <v>9</v>
      </c>
      <c r="P6976" s="10"/>
      <c r="Q6976" s="10"/>
    </row>
    <row r="6977" spans="1:17" x14ac:dyDescent="0.25">
      <c r="A6977">
        <f t="shared" si="320"/>
        <v>0</v>
      </c>
      <c r="B6977">
        <v>2008</v>
      </c>
      <c r="C6977" t="s">
        <v>15188</v>
      </c>
      <c r="D6977" t="s">
        <v>1652</v>
      </c>
      <c r="E6977" t="s">
        <v>15189</v>
      </c>
      <c r="F6977">
        <v>3</v>
      </c>
      <c r="G6977">
        <v>4</v>
      </c>
      <c r="H6977">
        <f t="shared" si="319"/>
        <v>16</v>
      </c>
      <c r="P6977" s="10"/>
      <c r="Q6977" s="10"/>
    </row>
    <row r="6978" spans="1:17" x14ac:dyDescent="0.25">
      <c r="A6978">
        <f t="shared" si="320"/>
        <v>0</v>
      </c>
      <c r="B6978">
        <v>2008</v>
      </c>
      <c r="C6978" t="s">
        <v>15190</v>
      </c>
      <c r="D6978" t="s">
        <v>364</v>
      </c>
      <c r="E6978" t="s">
        <v>15191</v>
      </c>
      <c r="F6978">
        <v>3</v>
      </c>
      <c r="G6978">
        <v>4</v>
      </c>
      <c r="H6978">
        <f t="shared" si="319"/>
        <v>16</v>
      </c>
      <c r="P6978" s="10"/>
      <c r="Q6978" s="10"/>
    </row>
    <row r="6979" spans="1:17" x14ac:dyDescent="0.25">
      <c r="A6979">
        <f t="shared" si="320"/>
        <v>0</v>
      </c>
      <c r="B6979">
        <v>2008</v>
      </c>
      <c r="C6979" t="s">
        <v>15192</v>
      </c>
      <c r="D6979" t="s">
        <v>15193</v>
      </c>
      <c r="E6979" t="s">
        <v>15194</v>
      </c>
      <c r="F6979">
        <v>3</v>
      </c>
      <c r="G6979">
        <v>4</v>
      </c>
      <c r="H6979">
        <f t="shared" si="319"/>
        <v>16</v>
      </c>
      <c r="P6979" s="10"/>
      <c r="Q6979" s="10"/>
    </row>
    <row r="6980" spans="1:17" x14ac:dyDescent="0.25">
      <c r="A6980">
        <f t="shared" si="320"/>
        <v>0</v>
      </c>
      <c r="B6980">
        <v>2008</v>
      </c>
      <c r="C6980" t="s">
        <v>15195</v>
      </c>
      <c r="D6980" t="s">
        <v>1883</v>
      </c>
      <c r="E6980" t="s">
        <v>15196</v>
      </c>
      <c r="F6980">
        <v>2</v>
      </c>
      <c r="G6980">
        <v>4</v>
      </c>
      <c r="H6980">
        <f t="shared" si="319"/>
        <v>16</v>
      </c>
      <c r="P6980" s="10"/>
      <c r="Q6980" s="10"/>
    </row>
    <row r="6981" spans="1:17" x14ac:dyDescent="0.25">
      <c r="A6981">
        <f t="shared" si="320"/>
        <v>0</v>
      </c>
      <c r="B6981">
        <v>2008</v>
      </c>
      <c r="C6981" t="s">
        <v>15197</v>
      </c>
      <c r="D6981" t="s">
        <v>395</v>
      </c>
      <c r="E6981" t="s">
        <v>15198</v>
      </c>
      <c r="F6981">
        <v>3</v>
      </c>
      <c r="G6981">
        <v>3</v>
      </c>
      <c r="H6981">
        <f t="shared" si="319"/>
        <v>9</v>
      </c>
      <c r="P6981" s="10"/>
      <c r="Q6981" s="10"/>
    </row>
    <row r="6982" spans="1:17" x14ac:dyDescent="0.25">
      <c r="A6982">
        <f t="shared" si="320"/>
        <v>0</v>
      </c>
      <c r="B6982">
        <v>2008</v>
      </c>
      <c r="C6982" t="s">
        <v>15199</v>
      </c>
      <c r="D6982" t="s">
        <v>558</v>
      </c>
      <c r="E6982" t="s">
        <v>15200</v>
      </c>
      <c r="F6982">
        <v>2</v>
      </c>
      <c r="G6982">
        <v>4</v>
      </c>
      <c r="H6982">
        <f t="shared" si="319"/>
        <v>16</v>
      </c>
      <c r="P6982" s="10"/>
      <c r="Q6982" s="10"/>
    </row>
    <row r="6983" spans="1:17" x14ac:dyDescent="0.25">
      <c r="A6983">
        <f t="shared" si="320"/>
        <v>0</v>
      </c>
      <c r="B6983">
        <v>2008</v>
      </c>
      <c r="C6983" t="s">
        <v>15201</v>
      </c>
      <c r="D6983" t="s">
        <v>312</v>
      </c>
      <c r="E6983" t="s">
        <v>15202</v>
      </c>
      <c r="F6983">
        <v>3</v>
      </c>
      <c r="G6983">
        <v>4</v>
      </c>
      <c r="H6983">
        <f t="shared" si="319"/>
        <v>16</v>
      </c>
      <c r="P6983" s="10"/>
      <c r="Q6983" s="10"/>
    </row>
    <row r="6984" spans="1:17" x14ac:dyDescent="0.25">
      <c r="A6984">
        <f t="shared" si="320"/>
        <v>0</v>
      </c>
      <c r="B6984">
        <v>2008</v>
      </c>
      <c r="C6984" t="s">
        <v>15203</v>
      </c>
      <c r="D6984" t="s">
        <v>5831</v>
      </c>
      <c r="E6984" t="s">
        <v>15204</v>
      </c>
      <c r="F6984">
        <v>2</v>
      </c>
      <c r="G6984">
        <v>3</v>
      </c>
      <c r="H6984">
        <f t="shared" si="319"/>
        <v>9</v>
      </c>
      <c r="P6984" s="10"/>
      <c r="Q6984" s="10"/>
    </row>
    <row r="6985" spans="1:17" x14ac:dyDescent="0.25">
      <c r="A6985">
        <f t="shared" si="320"/>
        <v>0</v>
      </c>
      <c r="B6985">
        <v>2008</v>
      </c>
      <c r="C6985" t="s">
        <v>15205</v>
      </c>
      <c r="D6985" t="s">
        <v>8617</v>
      </c>
      <c r="E6985" t="s">
        <v>15206</v>
      </c>
      <c r="F6985">
        <v>2</v>
      </c>
      <c r="G6985">
        <v>3</v>
      </c>
      <c r="H6985">
        <f t="shared" si="319"/>
        <v>9</v>
      </c>
      <c r="P6985" s="10"/>
      <c r="Q6985" s="10"/>
    </row>
    <row r="6986" spans="1:17" x14ac:dyDescent="0.25">
      <c r="A6986">
        <f t="shared" si="320"/>
        <v>0</v>
      </c>
      <c r="B6986">
        <v>2008</v>
      </c>
      <c r="C6986" t="s">
        <v>15207</v>
      </c>
      <c r="D6986" t="s">
        <v>403</v>
      </c>
      <c r="E6986" t="s">
        <v>15208</v>
      </c>
      <c r="F6986">
        <v>2</v>
      </c>
      <c r="G6986">
        <v>2</v>
      </c>
      <c r="H6986">
        <f t="shared" si="319"/>
        <v>4</v>
      </c>
      <c r="P6986" s="10"/>
      <c r="Q6986" s="10"/>
    </row>
    <row r="6987" spans="1:17" x14ac:dyDescent="0.25">
      <c r="A6987">
        <f t="shared" si="320"/>
        <v>0</v>
      </c>
      <c r="B6987">
        <v>2008</v>
      </c>
      <c r="C6987" t="s">
        <v>15209</v>
      </c>
      <c r="D6987" t="s">
        <v>324</v>
      </c>
      <c r="E6987" t="s">
        <v>15210</v>
      </c>
      <c r="F6987">
        <v>2</v>
      </c>
      <c r="G6987">
        <v>3</v>
      </c>
      <c r="H6987">
        <f t="shared" si="319"/>
        <v>9</v>
      </c>
      <c r="P6987" s="10"/>
      <c r="Q6987" s="10"/>
    </row>
    <row r="6988" spans="1:17" x14ac:dyDescent="0.25">
      <c r="A6988">
        <f t="shared" si="320"/>
        <v>0</v>
      </c>
      <c r="B6988">
        <v>2008</v>
      </c>
      <c r="C6988" t="s">
        <v>15211</v>
      </c>
      <c r="D6988" t="s">
        <v>392</v>
      </c>
      <c r="E6988" t="s">
        <v>15212</v>
      </c>
      <c r="F6988">
        <v>2</v>
      </c>
      <c r="G6988">
        <v>4</v>
      </c>
      <c r="H6988">
        <f t="shared" si="319"/>
        <v>16</v>
      </c>
      <c r="P6988" s="10"/>
      <c r="Q6988" s="10"/>
    </row>
    <row r="6989" spans="1:17" x14ac:dyDescent="0.25">
      <c r="A6989">
        <f t="shared" si="320"/>
        <v>0</v>
      </c>
      <c r="B6989">
        <v>2008</v>
      </c>
      <c r="C6989" t="s">
        <v>15213</v>
      </c>
      <c r="D6989" t="s">
        <v>9100</v>
      </c>
      <c r="E6989" t="s">
        <v>15214</v>
      </c>
      <c r="F6989">
        <v>2</v>
      </c>
      <c r="G6989">
        <v>4</v>
      </c>
      <c r="H6989">
        <f t="shared" si="319"/>
        <v>16</v>
      </c>
      <c r="P6989" s="10"/>
      <c r="Q6989" s="10"/>
    </row>
    <row r="6990" spans="1:17" x14ac:dyDescent="0.25">
      <c r="A6990">
        <f t="shared" si="320"/>
        <v>0</v>
      </c>
      <c r="B6990">
        <v>2008</v>
      </c>
      <c r="C6990" t="s">
        <v>15215</v>
      </c>
      <c r="D6990" t="s">
        <v>15216</v>
      </c>
      <c r="E6990" t="s">
        <v>15217</v>
      </c>
      <c r="F6990">
        <v>2</v>
      </c>
      <c r="G6990">
        <v>4</v>
      </c>
      <c r="H6990">
        <f t="shared" si="319"/>
        <v>16</v>
      </c>
      <c r="P6990" s="10"/>
      <c r="Q6990" s="10"/>
    </row>
    <row r="6991" spans="1:17" x14ac:dyDescent="0.25">
      <c r="A6991">
        <f t="shared" si="320"/>
        <v>0</v>
      </c>
      <c r="B6991">
        <v>2008</v>
      </c>
      <c r="C6991" t="s">
        <v>15218</v>
      </c>
      <c r="D6991" t="s">
        <v>327</v>
      </c>
      <c r="E6991" t="s">
        <v>15219</v>
      </c>
      <c r="F6991">
        <v>3</v>
      </c>
      <c r="G6991">
        <v>2</v>
      </c>
      <c r="H6991">
        <f t="shared" si="319"/>
        <v>4</v>
      </c>
      <c r="P6991" s="10"/>
      <c r="Q6991" s="10"/>
    </row>
    <row r="6992" spans="1:17" x14ac:dyDescent="0.25">
      <c r="A6992">
        <f t="shared" si="320"/>
        <v>0</v>
      </c>
      <c r="B6992">
        <v>2008</v>
      </c>
      <c r="C6992" t="s">
        <v>15220</v>
      </c>
      <c r="D6992" t="s">
        <v>4181</v>
      </c>
      <c r="E6992" t="s">
        <v>15221</v>
      </c>
      <c r="F6992">
        <v>3</v>
      </c>
      <c r="G6992">
        <v>4</v>
      </c>
      <c r="H6992">
        <f t="shared" si="319"/>
        <v>16</v>
      </c>
      <c r="P6992" s="10"/>
      <c r="Q6992" s="10"/>
    </row>
    <row r="6993" spans="1:17" x14ac:dyDescent="0.25">
      <c r="A6993">
        <f t="shared" si="320"/>
        <v>0</v>
      </c>
      <c r="B6993">
        <v>2008</v>
      </c>
      <c r="C6993" t="s">
        <v>15222</v>
      </c>
      <c r="D6993" t="s">
        <v>672</v>
      </c>
      <c r="E6993" t="s">
        <v>15223</v>
      </c>
      <c r="F6993">
        <v>2</v>
      </c>
      <c r="G6993">
        <v>4</v>
      </c>
      <c r="H6993">
        <f t="shared" si="319"/>
        <v>16</v>
      </c>
      <c r="P6993" s="10"/>
      <c r="Q6993" s="10"/>
    </row>
    <row r="6994" spans="1:17" x14ac:dyDescent="0.25">
      <c r="A6994">
        <f t="shared" si="320"/>
        <v>0</v>
      </c>
      <c r="B6994">
        <v>2008</v>
      </c>
      <c r="C6994" t="s">
        <v>15224</v>
      </c>
      <c r="D6994" t="s">
        <v>754</v>
      </c>
      <c r="E6994" t="s">
        <v>15225</v>
      </c>
      <c r="F6994">
        <v>3</v>
      </c>
      <c r="G6994">
        <v>3</v>
      </c>
      <c r="H6994">
        <f t="shared" si="319"/>
        <v>9</v>
      </c>
      <c r="P6994" s="10"/>
      <c r="Q6994" s="10"/>
    </row>
    <row r="6995" spans="1:17" x14ac:dyDescent="0.25">
      <c r="A6995">
        <f t="shared" si="320"/>
        <v>0</v>
      </c>
      <c r="B6995">
        <v>2008</v>
      </c>
      <c r="C6995" t="s">
        <v>15226</v>
      </c>
      <c r="D6995" t="s">
        <v>14285</v>
      </c>
      <c r="E6995" t="s">
        <v>15227</v>
      </c>
      <c r="F6995">
        <v>2</v>
      </c>
      <c r="G6995">
        <v>4</v>
      </c>
      <c r="H6995">
        <f t="shared" si="319"/>
        <v>16</v>
      </c>
      <c r="P6995" s="10"/>
      <c r="Q6995" s="10"/>
    </row>
    <row r="6996" spans="1:17" x14ac:dyDescent="0.25">
      <c r="A6996">
        <f t="shared" si="320"/>
        <v>0</v>
      </c>
      <c r="B6996">
        <v>2008</v>
      </c>
      <c r="C6996" t="s">
        <v>15228</v>
      </c>
      <c r="D6996" t="s">
        <v>364</v>
      </c>
      <c r="E6996" t="s">
        <v>15229</v>
      </c>
      <c r="F6996">
        <v>3</v>
      </c>
      <c r="G6996">
        <v>4</v>
      </c>
      <c r="H6996">
        <f t="shared" si="319"/>
        <v>16</v>
      </c>
      <c r="P6996" s="10"/>
      <c r="Q6996" s="10"/>
    </row>
    <row r="6997" spans="1:17" x14ac:dyDescent="0.25">
      <c r="A6997">
        <f t="shared" si="320"/>
        <v>0</v>
      </c>
      <c r="B6997">
        <v>2008</v>
      </c>
      <c r="C6997" t="s">
        <v>15230</v>
      </c>
      <c r="D6997" t="s">
        <v>14547</v>
      </c>
      <c r="E6997" t="s">
        <v>15231</v>
      </c>
      <c r="F6997">
        <v>2</v>
      </c>
      <c r="G6997">
        <v>4</v>
      </c>
      <c r="H6997">
        <f t="shared" si="319"/>
        <v>16</v>
      </c>
      <c r="P6997" s="10"/>
      <c r="Q6997" s="10"/>
    </row>
    <row r="6998" spans="1:17" x14ac:dyDescent="0.25">
      <c r="A6998">
        <f t="shared" si="320"/>
        <v>0</v>
      </c>
      <c r="B6998">
        <v>2008</v>
      </c>
      <c r="C6998" t="s">
        <v>15232</v>
      </c>
      <c r="D6998" t="s">
        <v>8683</v>
      </c>
      <c r="E6998" t="s">
        <v>15233</v>
      </c>
      <c r="F6998">
        <v>2</v>
      </c>
      <c r="G6998">
        <v>4</v>
      </c>
      <c r="H6998">
        <f t="shared" si="319"/>
        <v>16</v>
      </c>
      <c r="P6998" s="10"/>
      <c r="Q6998" s="10"/>
    </row>
    <row r="6999" spans="1:17" x14ac:dyDescent="0.25">
      <c r="A6999">
        <f t="shared" si="320"/>
        <v>0</v>
      </c>
      <c r="B6999">
        <v>2008</v>
      </c>
      <c r="C6999" t="s">
        <v>15234</v>
      </c>
      <c r="D6999" t="s">
        <v>2300</v>
      </c>
      <c r="E6999" t="s">
        <v>15235</v>
      </c>
      <c r="F6999">
        <v>2</v>
      </c>
      <c r="G6999">
        <v>4</v>
      </c>
      <c r="H6999">
        <f t="shared" si="319"/>
        <v>16</v>
      </c>
      <c r="P6999" s="10"/>
      <c r="Q6999" s="10"/>
    </row>
    <row r="7000" spans="1:17" x14ac:dyDescent="0.25">
      <c r="A7000">
        <f t="shared" si="320"/>
        <v>0</v>
      </c>
      <c r="B7000">
        <v>2008</v>
      </c>
      <c r="C7000" t="s">
        <v>15236</v>
      </c>
      <c r="D7000" t="s">
        <v>2941</v>
      </c>
      <c r="E7000" t="s">
        <v>15237</v>
      </c>
      <c r="F7000">
        <v>2</v>
      </c>
      <c r="G7000">
        <v>4</v>
      </c>
      <c r="H7000">
        <f t="shared" si="319"/>
        <v>16</v>
      </c>
      <c r="P7000" s="10"/>
      <c r="Q7000" s="10"/>
    </row>
    <row r="7001" spans="1:17" x14ac:dyDescent="0.25">
      <c r="A7001">
        <f t="shared" si="320"/>
        <v>0</v>
      </c>
      <c r="B7001">
        <v>2008</v>
      </c>
      <c r="C7001" t="s">
        <v>15238</v>
      </c>
      <c r="D7001" t="s">
        <v>1002</v>
      </c>
      <c r="E7001" t="s">
        <v>15239</v>
      </c>
      <c r="F7001">
        <v>5</v>
      </c>
      <c r="G7001">
        <v>4</v>
      </c>
      <c r="H7001">
        <f t="shared" si="319"/>
        <v>16</v>
      </c>
      <c r="P7001" s="10"/>
      <c r="Q7001" s="10"/>
    </row>
    <row r="7002" spans="1:17" x14ac:dyDescent="0.25">
      <c r="A7002">
        <f t="shared" si="320"/>
        <v>0</v>
      </c>
      <c r="B7002">
        <v>2008</v>
      </c>
      <c r="C7002" t="s">
        <v>15240</v>
      </c>
      <c r="D7002" t="s">
        <v>4376</v>
      </c>
      <c r="E7002" t="s">
        <v>15241</v>
      </c>
      <c r="F7002">
        <v>4</v>
      </c>
      <c r="G7002">
        <v>4</v>
      </c>
      <c r="H7002">
        <f t="shared" si="319"/>
        <v>16</v>
      </c>
      <c r="P7002" s="10"/>
      <c r="Q7002" s="10"/>
    </row>
    <row r="7003" spans="1:17" x14ac:dyDescent="0.25">
      <c r="A7003">
        <f t="shared" si="320"/>
        <v>0</v>
      </c>
      <c r="B7003">
        <v>2008</v>
      </c>
      <c r="C7003" t="s">
        <v>15242</v>
      </c>
      <c r="D7003" t="s">
        <v>672</v>
      </c>
      <c r="E7003" t="s">
        <v>15243</v>
      </c>
      <c r="F7003">
        <v>2</v>
      </c>
      <c r="G7003">
        <v>4</v>
      </c>
      <c r="H7003">
        <f t="shared" si="319"/>
        <v>16</v>
      </c>
      <c r="P7003" s="10"/>
      <c r="Q7003" s="10"/>
    </row>
    <row r="7004" spans="1:17" x14ac:dyDescent="0.25">
      <c r="A7004">
        <f t="shared" si="320"/>
        <v>0</v>
      </c>
      <c r="B7004">
        <v>2008</v>
      </c>
      <c r="C7004" t="s">
        <v>15244</v>
      </c>
      <c r="D7004" t="s">
        <v>12639</v>
      </c>
      <c r="E7004" t="s">
        <v>15245</v>
      </c>
      <c r="F7004">
        <v>4</v>
      </c>
      <c r="G7004">
        <v>4</v>
      </c>
      <c r="H7004">
        <f t="shared" si="319"/>
        <v>16</v>
      </c>
      <c r="P7004" s="10"/>
      <c r="Q7004" s="10"/>
    </row>
    <row r="7005" spans="1:17" x14ac:dyDescent="0.25">
      <c r="A7005">
        <f t="shared" si="320"/>
        <v>0</v>
      </c>
      <c r="B7005">
        <v>2008</v>
      </c>
      <c r="C7005" t="s">
        <v>15246</v>
      </c>
      <c r="D7005" t="s">
        <v>5563</v>
      </c>
      <c r="E7005" t="s">
        <v>15247</v>
      </c>
      <c r="F7005">
        <v>3</v>
      </c>
      <c r="G7005">
        <v>4</v>
      </c>
      <c r="H7005">
        <f t="shared" si="319"/>
        <v>16</v>
      </c>
      <c r="P7005" s="10"/>
      <c r="Q7005" s="10"/>
    </row>
    <row r="7006" spans="1:17" x14ac:dyDescent="0.25">
      <c r="A7006">
        <f t="shared" si="320"/>
        <v>0</v>
      </c>
      <c r="B7006">
        <v>2008</v>
      </c>
      <c r="C7006" t="s">
        <v>15248</v>
      </c>
      <c r="D7006" t="s">
        <v>3234</v>
      </c>
      <c r="E7006" t="s">
        <v>15249</v>
      </c>
      <c r="F7006">
        <v>4</v>
      </c>
      <c r="G7006">
        <v>4</v>
      </c>
      <c r="H7006">
        <f t="shared" si="319"/>
        <v>16</v>
      </c>
      <c r="P7006" s="10"/>
      <c r="Q7006" s="10"/>
    </row>
    <row r="7007" spans="1:17" x14ac:dyDescent="0.25">
      <c r="A7007">
        <f t="shared" si="320"/>
        <v>0</v>
      </c>
      <c r="B7007">
        <v>2008</v>
      </c>
      <c r="C7007" t="s">
        <v>15250</v>
      </c>
      <c r="D7007" t="s">
        <v>484</v>
      </c>
      <c r="E7007" t="s">
        <v>15251</v>
      </c>
      <c r="F7007">
        <v>2</v>
      </c>
      <c r="G7007">
        <v>4</v>
      </c>
      <c r="H7007">
        <f t="shared" si="319"/>
        <v>16</v>
      </c>
      <c r="P7007" s="10"/>
      <c r="Q7007" s="10"/>
    </row>
    <row r="7008" spans="1:17" x14ac:dyDescent="0.25">
      <c r="A7008">
        <f t="shared" si="320"/>
        <v>0</v>
      </c>
      <c r="B7008">
        <v>2008</v>
      </c>
      <c r="C7008" t="s">
        <v>15252</v>
      </c>
      <c r="D7008" t="s">
        <v>318</v>
      </c>
      <c r="E7008" t="s">
        <v>15253</v>
      </c>
      <c r="F7008">
        <v>5</v>
      </c>
      <c r="G7008">
        <v>3</v>
      </c>
      <c r="H7008">
        <f t="shared" si="319"/>
        <v>9</v>
      </c>
      <c r="P7008" s="10"/>
      <c r="Q7008" s="10"/>
    </row>
    <row r="7009" spans="1:17" x14ac:dyDescent="0.25">
      <c r="A7009">
        <f t="shared" si="320"/>
        <v>0</v>
      </c>
      <c r="B7009">
        <v>2008</v>
      </c>
      <c r="C7009" t="s">
        <v>15254</v>
      </c>
      <c r="D7009" t="s">
        <v>15255</v>
      </c>
      <c r="E7009" t="s">
        <v>15256</v>
      </c>
      <c r="F7009">
        <v>2</v>
      </c>
      <c r="G7009">
        <v>4</v>
      </c>
      <c r="H7009">
        <f t="shared" si="319"/>
        <v>16</v>
      </c>
      <c r="P7009" s="10"/>
      <c r="Q7009" s="10"/>
    </row>
    <row r="7010" spans="1:17" x14ac:dyDescent="0.25">
      <c r="A7010">
        <f t="shared" si="320"/>
        <v>0</v>
      </c>
      <c r="B7010">
        <v>2008</v>
      </c>
      <c r="C7010" t="s">
        <v>15257</v>
      </c>
      <c r="D7010" t="s">
        <v>815</v>
      </c>
      <c r="E7010" t="s">
        <v>15258</v>
      </c>
      <c r="F7010">
        <v>2</v>
      </c>
      <c r="G7010">
        <v>3</v>
      </c>
      <c r="H7010">
        <f t="shared" si="319"/>
        <v>9</v>
      </c>
      <c r="P7010" s="10"/>
      <c r="Q7010" s="10"/>
    </row>
    <row r="7011" spans="1:17" x14ac:dyDescent="0.25">
      <c r="A7011">
        <f t="shared" si="320"/>
        <v>0</v>
      </c>
      <c r="B7011">
        <v>2008</v>
      </c>
      <c r="C7011" t="s">
        <v>15259</v>
      </c>
      <c r="D7011" t="s">
        <v>4994</v>
      </c>
      <c r="E7011" t="s">
        <v>15260</v>
      </c>
      <c r="F7011">
        <v>5</v>
      </c>
      <c r="G7011">
        <v>4</v>
      </c>
      <c r="H7011">
        <f t="shared" si="319"/>
        <v>16</v>
      </c>
      <c r="P7011" s="10"/>
      <c r="Q7011" s="10"/>
    </row>
    <row r="7012" spans="1:17" x14ac:dyDescent="0.25">
      <c r="A7012">
        <f t="shared" si="320"/>
        <v>0</v>
      </c>
      <c r="B7012">
        <v>2008</v>
      </c>
      <c r="C7012" t="s">
        <v>15261</v>
      </c>
      <c r="D7012" t="s">
        <v>2374</v>
      </c>
      <c r="E7012" t="s">
        <v>15262</v>
      </c>
      <c r="F7012">
        <v>3</v>
      </c>
      <c r="G7012">
        <v>4</v>
      </c>
      <c r="H7012">
        <f t="shared" si="319"/>
        <v>16</v>
      </c>
      <c r="P7012" s="10"/>
      <c r="Q7012" s="10"/>
    </row>
    <row r="7013" spans="1:17" x14ac:dyDescent="0.25">
      <c r="A7013">
        <f t="shared" si="320"/>
        <v>0</v>
      </c>
      <c r="B7013">
        <v>2008</v>
      </c>
      <c r="C7013" t="s">
        <v>15263</v>
      </c>
      <c r="D7013" t="s">
        <v>936</v>
      </c>
      <c r="E7013" t="s">
        <v>15264</v>
      </c>
      <c r="F7013">
        <v>3</v>
      </c>
      <c r="G7013">
        <v>4</v>
      </c>
      <c r="H7013">
        <f t="shared" si="319"/>
        <v>16</v>
      </c>
      <c r="P7013" s="10"/>
      <c r="Q7013" s="10"/>
    </row>
    <row r="7014" spans="1:17" x14ac:dyDescent="0.25">
      <c r="A7014">
        <f t="shared" si="320"/>
        <v>0</v>
      </c>
      <c r="B7014">
        <v>2008</v>
      </c>
      <c r="C7014" t="s">
        <v>15265</v>
      </c>
      <c r="D7014" t="s">
        <v>4451</v>
      </c>
      <c r="E7014" t="s">
        <v>15266</v>
      </c>
      <c r="F7014">
        <v>3</v>
      </c>
      <c r="G7014">
        <v>3</v>
      </c>
      <c r="H7014">
        <f t="shared" si="319"/>
        <v>9</v>
      </c>
      <c r="P7014" s="10"/>
      <c r="Q7014" s="10"/>
    </row>
    <row r="7015" spans="1:17" x14ac:dyDescent="0.25">
      <c r="A7015">
        <f t="shared" si="320"/>
        <v>0</v>
      </c>
      <c r="B7015">
        <v>2008</v>
      </c>
      <c r="C7015" t="s">
        <v>15267</v>
      </c>
      <c r="D7015" t="s">
        <v>2374</v>
      </c>
      <c r="E7015" t="s">
        <v>15268</v>
      </c>
      <c r="F7015">
        <v>4</v>
      </c>
      <c r="G7015">
        <v>4</v>
      </c>
      <c r="H7015">
        <f t="shared" si="319"/>
        <v>16</v>
      </c>
      <c r="P7015" s="10"/>
      <c r="Q7015" s="10"/>
    </row>
    <row r="7016" spans="1:17" x14ac:dyDescent="0.25">
      <c r="A7016">
        <f t="shared" si="320"/>
        <v>0</v>
      </c>
      <c r="B7016">
        <v>2008</v>
      </c>
      <c r="C7016" t="s">
        <v>15269</v>
      </c>
      <c r="D7016" t="s">
        <v>815</v>
      </c>
      <c r="E7016" t="s">
        <v>15270</v>
      </c>
      <c r="F7016">
        <v>4</v>
      </c>
      <c r="G7016">
        <v>4</v>
      </c>
      <c r="H7016">
        <f t="shared" si="319"/>
        <v>16</v>
      </c>
      <c r="P7016" s="10"/>
      <c r="Q7016" s="10"/>
    </row>
    <row r="7017" spans="1:17" x14ac:dyDescent="0.25">
      <c r="A7017">
        <f t="shared" si="320"/>
        <v>0</v>
      </c>
      <c r="B7017">
        <v>2008</v>
      </c>
      <c r="C7017" t="s">
        <v>15271</v>
      </c>
      <c r="D7017" t="s">
        <v>15272</v>
      </c>
      <c r="E7017" t="s">
        <v>15273</v>
      </c>
      <c r="F7017">
        <v>3</v>
      </c>
      <c r="G7017">
        <v>3</v>
      </c>
      <c r="H7017">
        <f t="shared" si="319"/>
        <v>9</v>
      </c>
      <c r="P7017" s="10"/>
      <c r="Q7017" s="10"/>
    </row>
    <row r="7018" spans="1:17" x14ac:dyDescent="0.25">
      <c r="A7018">
        <f t="shared" si="320"/>
        <v>0</v>
      </c>
      <c r="B7018">
        <v>2008</v>
      </c>
      <c r="C7018" t="s">
        <v>15274</v>
      </c>
      <c r="D7018" t="s">
        <v>14176</v>
      </c>
      <c r="E7018" t="s">
        <v>15275</v>
      </c>
      <c r="F7018">
        <v>3</v>
      </c>
      <c r="G7018">
        <v>4</v>
      </c>
      <c r="H7018">
        <f t="shared" si="319"/>
        <v>16</v>
      </c>
      <c r="P7018" s="10"/>
      <c r="Q7018" s="10"/>
    </row>
    <row r="7019" spans="1:17" x14ac:dyDescent="0.25">
      <c r="A7019">
        <f t="shared" si="320"/>
        <v>0</v>
      </c>
      <c r="B7019">
        <v>2008</v>
      </c>
      <c r="C7019" t="s">
        <v>15276</v>
      </c>
      <c r="D7019" t="s">
        <v>8751</v>
      </c>
      <c r="E7019" t="s">
        <v>15277</v>
      </c>
      <c r="F7019">
        <v>2</v>
      </c>
      <c r="G7019">
        <v>4</v>
      </c>
      <c r="H7019">
        <f t="shared" si="319"/>
        <v>16</v>
      </c>
      <c r="P7019" s="10"/>
      <c r="Q7019" s="10"/>
    </row>
    <row r="7020" spans="1:17" x14ac:dyDescent="0.25">
      <c r="A7020">
        <f t="shared" si="320"/>
        <v>0</v>
      </c>
      <c r="B7020">
        <v>2008</v>
      </c>
      <c r="C7020" t="s">
        <v>15278</v>
      </c>
      <c r="D7020" t="s">
        <v>15279</v>
      </c>
      <c r="E7020" t="s">
        <v>15280</v>
      </c>
      <c r="F7020">
        <v>2</v>
      </c>
      <c r="G7020">
        <v>4</v>
      </c>
      <c r="H7020">
        <f t="shared" si="319"/>
        <v>16</v>
      </c>
      <c r="P7020" s="10"/>
      <c r="Q7020" s="10"/>
    </row>
    <row r="7021" spans="1:17" x14ac:dyDescent="0.25">
      <c r="A7021">
        <f t="shared" si="320"/>
        <v>0</v>
      </c>
      <c r="B7021">
        <v>2008</v>
      </c>
      <c r="C7021" t="s">
        <v>15281</v>
      </c>
      <c r="D7021" t="s">
        <v>501</v>
      </c>
      <c r="E7021" t="s">
        <v>15282</v>
      </c>
      <c r="F7021">
        <v>3</v>
      </c>
      <c r="G7021">
        <v>3</v>
      </c>
      <c r="H7021">
        <f t="shared" si="319"/>
        <v>9</v>
      </c>
      <c r="P7021" s="10"/>
      <c r="Q7021" s="10"/>
    </row>
    <row r="7022" spans="1:17" x14ac:dyDescent="0.25">
      <c r="A7022">
        <f t="shared" si="320"/>
        <v>0</v>
      </c>
      <c r="B7022">
        <v>2008</v>
      </c>
      <c r="C7022" t="s">
        <v>15283</v>
      </c>
      <c r="D7022" t="s">
        <v>318</v>
      </c>
      <c r="E7022" t="s">
        <v>15284</v>
      </c>
      <c r="F7022">
        <v>5</v>
      </c>
      <c r="G7022">
        <v>4</v>
      </c>
      <c r="H7022">
        <f t="shared" si="319"/>
        <v>16</v>
      </c>
      <c r="P7022" s="10"/>
      <c r="Q7022" s="10"/>
    </row>
    <row r="7023" spans="1:17" x14ac:dyDescent="0.25">
      <c r="A7023">
        <f t="shared" si="320"/>
        <v>0</v>
      </c>
      <c r="B7023">
        <v>2008</v>
      </c>
      <c r="C7023" t="s">
        <v>15285</v>
      </c>
      <c r="D7023" t="s">
        <v>13850</v>
      </c>
      <c r="E7023" t="s">
        <v>15286</v>
      </c>
      <c r="F7023">
        <v>2</v>
      </c>
      <c r="G7023">
        <v>4</v>
      </c>
      <c r="H7023">
        <f t="shared" si="319"/>
        <v>16</v>
      </c>
      <c r="P7023" s="10"/>
      <c r="Q7023" s="10"/>
    </row>
    <row r="7024" spans="1:17" x14ac:dyDescent="0.25">
      <c r="A7024">
        <f t="shared" si="320"/>
        <v>0</v>
      </c>
      <c r="B7024">
        <v>2008</v>
      </c>
      <c r="C7024" t="s">
        <v>15287</v>
      </c>
      <c r="D7024" t="s">
        <v>15288</v>
      </c>
      <c r="E7024" t="s">
        <v>15289</v>
      </c>
      <c r="F7024">
        <v>4</v>
      </c>
      <c r="G7024">
        <v>3</v>
      </c>
      <c r="H7024">
        <f t="shared" si="319"/>
        <v>9</v>
      </c>
      <c r="P7024" s="10"/>
      <c r="Q7024" s="10"/>
    </row>
    <row r="7025" spans="1:17" x14ac:dyDescent="0.25">
      <c r="A7025">
        <f t="shared" si="320"/>
        <v>0</v>
      </c>
      <c r="B7025">
        <v>2008</v>
      </c>
      <c r="C7025" t="s">
        <v>15290</v>
      </c>
      <c r="D7025" t="s">
        <v>11990</v>
      </c>
      <c r="E7025" t="s">
        <v>15291</v>
      </c>
      <c r="F7025">
        <v>3</v>
      </c>
      <c r="G7025">
        <v>4</v>
      </c>
      <c r="H7025">
        <f t="shared" si="319"/>
        <v>16</v>
      </c>
      <c r="P7025" s="10"/>
      <c r="Q7025" s="10"/>
    </row>
    <row r="7026" spans="1:17" x14ac:dyDescent="0.25">
      <c r="A7026">
        <f t="shared" si="320"/>
        <v>0</v>
      </c>
      <c r="B7026">
        <v>2008</v>
      </c>
      <c r="C7026" t="s">
        <v>15292</v>
      </c>
      <c r="D7026" t="s">
        <v>12036</v>
      </c>
      <c r="E7026" t="s">
        <v>15293</v>
      </c>
      <c r="F7026">
        <v>2</v>
      </c>
      <c r="G7026">
        <v>4</v>
      </c>
      <c r="H7026">
        <f t="shared" si="319"/>
        <v>16</v>
      </c>
      <c r="P7026" s="10"/>
      <c r="Q7026" s="10"/>
    </row>
    <row r="7027" spans="1:17" x14ac:dyDescent="0.25">
      <c r="A7027">
        <f t="shared" si="320"/>
        <v>0</v>
      </c>
      <c r="B7027">
        <v>2008</v>
      </c>
      <c r="C7027" t="s">
        <v>15294</v>
      </c>
      <c r="D7027" t="s">
        <v>15295</v>
      </c>
      <c r="E7027" t="s">
        <v>15296</v>
      </c>
      <c r="F7027">
        <v>4</v>
      </c>
      <c r="G7027">
        <v>4</v>
      </c>
      <c r="H7027">
        <f t="shared" si="319"/>
        <v>16</v>
      </c>
      <c r="P7027" s="10"/>
      <c r="Q7027" s="10"/>
    </row>
    <row r="7028" spans="1:17" x14ac:dyDescent="0.25">
      <c r="A7028">
        <f t="shared" si="320"/>
        <v>0</v>
      </c>
      <c r="B7028">
        <v>2008</v>
      </c>
      <c r="C7028" t="s">
        <v>15297</v>
      </c>
      <c r="D7028" t="s">
        <v>353</v>
      </c>
      <c r="E7028" t="s">
        <v>15298</v>
      </c>
      <c r="F7028">
        <v>2</v>
      </c>
      <c r="G7028">
        <v>4</v>
      </c>
      <c r="H7028">
        <f t="shared" ref="H7028:H7091" si="321">G7028^2</f>
        <v>16</v>
      </c>
      <c r="P7028" s="10"/>
      <c r="Q7028" s="10"/>
    </row>
    <row r="7029" spans="1:17" x14ac:dyDescent="0.25">
      <c r="A7029">
        <f t="shared" ref="A7029:A7092" si="322">IF(C7029=C7028,1,0)</f>
        <v>0</v>
      </c>
      <c r="B7029">
        <v>2008</v>
      </c>
      <c r="C7029" t="s">
        <v>15299</v>
      </c>
      <c r="D7029" t="s">
        <v>558</v>
      </c>
      <c r="E7029" t="s">
        <v>15300</v>
      </c>
      <c r="F7029">
        <v>2</v>
      </c>
      <c r="G7029">
        <v>3</v>
      </c>
      <c r="H7029">
        <f t="shared" si="321"/>
        <v>9</v>
      </c>
      <c r="P7029" s="10"/>
      <c r="Q7029" s="10"/>
    </row>
    <row r="7030" spans="1:17" x14ac:dyDescent="0.25">
      <c r="A7030">
        <f t="shared" si="322"/>
        <v>0</v>
      </c>
      <c r="B7030">
        <v>2008</v>
      </c>
      <c r="C7030" t="s">
        <v>15301</v>
      </c>
      <c r="D7030" t="s">
        <v>1208</v>
      </c>
      <c r="E7030" t="s">
        <v>15302</v>
      </c>
      <c r="F7030">
        <v>2</v>
      </c>
      <c r="G7030">
        <v>4</v>
      </c>
      <c r="H7030">
        <f t="shared" si="321"/>
        <v>16</v>
      </c>
      <c r="P7030" s="10"/>
      <c r="Q7030" s="10"/>
    </row>
    <row r="7031" spans="1:17" x14ac:dyDescent="0.25">
      <c r="A7031">
        <f t="shared" si="322"/>
        <v>0</v>
      </c>
      <c r="B7031">
        <v>2008</v>
      </c>
      <c r="C7031" t="s">
        <v>15303</v>
      </c>
      <c r="D7031" t="s">
        <v>1551</v>
      </c>
      <c r="E7031" t="s">
        <v>15304</v>
      </c>
      <c r="F7031">
        <v>3</v>
      </c>
      <c r="G7031">
        <v>3</v>
      </c>
      <c r="H7031">
        <f t="shared" si="321"/>
        <v>9</v>
      </c>
      <c r="P7031" s="10"/>
      <c r="Q7031" s="10"/>
    </row>
    <row r="7032" spans="1:17" x14ac:dyDescent="0.25">
      <c r="A7032">
        <f t="shared" si="322"/>
        <v>0</v>
      </c>
      <c r="B7032">
        <v>2008</v>
      </c>
      <c r="C7032" t="s">
        <v>15305</v>
      </c>
      <c r="D7032" t="s">
        <v>3959</v>
      </c>
      <c r="E7032" t="s">
        <v>15306</v>
      </c>
      <c r="F7032">
        <v>2</v>
      </c>
      <c r="G7032">
        <v>4</v>
      </c>
      <c r="H7032">
        <f t="shared" si="321"/>
        <v>16</v>
      </c>
      <c r="P7032" s="10"/>
      <c r="Q7032" s="10"/>
    </row>
    <row r="7033" spans="1:17" x14ac:dyDescent="0.25">
      <c r="A7033">
        <f t="shared" si="322"/>
        <v>0</v>
      </c>
      <c r="B7033">
        <v>2008</v>
      </c>
      <c r="C7033" t="s">
        <v>15307</v>
      </c>
      <c r="D7033" t="s">
        <v>478</v>
      </c>
      <c r="E7033" t="s">
        <v>15308</v>
      </c>
      <c r="F7033">
        <v>2</v>
      </c>
      <c r="G7033">
        <v>4</v>
      </c>
      <c r="H7033">
        <f t="shared" si="321"/>
        <v>16</v>
      </c>
      <c r="P7033" s="10"/>
      <c r="Q7033" s="10"/>
    </row>
    <row r="7034" spans="1:17" x14ac:dyDescent="0.25">
      <c r="A7034">
        <f t="shared" si="322"/>
        <v>0</v>
      </c>
      <c r="B7034">
        <v>2008</v>
      </c>
      <c r="C7034" t="s">
        <v>15309</v>
      </c>
      <c r="D7034" t="s">
        <v>3062</v>
      </c>
      <c r="E7034" t="s">
        <v>15310</v>
      </c>
      <c r="F7034">
        <v>3</v>
      </c>
      <c r="G7034">
        <v>4</v>
      </c>
      <c r="H7034">
        <f t="shared" si="321"/>
        <v>16</v>
      </c>
      <c r="P7034" s="10"/>
      <c r="Q7034" s="10"/>
    </row>
    <row r="7035" spans="1:17" x14ac:dyDescent="0.25">
      <c r="A7035">
        <f t="shared" si="322"/>
        <v>0</v>
      </c>
      <c r="B7035">
        <v>2008</v>
      </c>
      <c r="C7035" t="s">
        <v>15311</v>
      </c>
      <c r="D7035" t="s">
        <v>1232</v>
      </c>
      <c r="E7035" t="s">
        <v>15312</v>
      </c>
      <c r="F7035">
        <v>3</v>
      </c>
      <c r="G7035">
        <v>3</v>
      </c>
      <c r="H7035">
        <f t="shared" si="321"/>
        <v>9</v>
      </c>
      <c r="P7035" s="10"/>
      <c r="Q7035" s="10"/>
    </row>
    <row r="7036" spans="1:17" x14ac:dyDescent="0.25">
      <c r="A7036">
        <f t="shared" si="322"/>
        <v>0</v>
      </c>
      <c r="B7036">
        <v>2008</v>
      </c>
      <c r="C7036" t="s">
        <v>15313</v>
      </c>
      <c r="D7036" t="s">
        <v>13969</v>
      </c>
      <c r="E7036" t="s">
        <v>15314</v>
      </c>
      <c r="F7036">
        <v>3</v>
      </c>
      <c r="G7036">
        <v>3</v>
      </c>
      <c r="H7036">
        <f t="shared" si="321"/>
        <v>9</v>
      </c>
      <c r="P7036" s="10"/>
      <c r="Q7036" s="10"/>
    </row>
    <row r="7037" spans="1:17" x14ac:dyDescent="0.25">
      <c r="A7037">
        <f t="shared" si="322"/>
        <v>0</v>
      </c>
      <c r="B7037">
        <v>2008</v>
      </c>
      <c r="C7037" t="s">
        <v>15315</v>
      </c>
      <c r="D7037" t="s">
        <v>15316</v>
      </c>
      <c r="E7037" t="s">
        <v>15317</v>
      </c>
      <c r="F7037">
        <v>2</v>
      </c>
      <c r="G7037">
        <v>4</v>
      </c>
      <c r="H7037">
        <f t="shared" si="321"/>
        <v>16</v>
      </c>
      <c r="P7037" s="10"/>
      <c r="Q7037" s="10"/>
    </row>
    <row r="7038" spans="1:17" x14ac:dyDescent="0.25">
      <c r="A7038">
        <f t="shared" si="322"/>
        <v>0</v>
      </c>
      <c r="B7038">
        <v>2008</v>
      </c>
      <c r="C7038" t="s">
        <v>15318</v>
      </c>
      <c r="D7038" t="s">
        <v>15216</v>
      </c>
      <c r="E7038" t="s">
        <v>15319</v>
      </c>
      <c r="F7038">
        <v>2</v>
      </c>
      <c r="G7038">
        <v>4</v>
      </c>
      <c r="H7038">
        <f t="shared" si="321"/>
        <v>16</v>
      </c>
      <c r="P7038" s="10"/>
      <c r="Q7038" s="10"/>
    </row>
    <row r="7039" spans="1:17" x14ac:dyDescent="0.25">
      <c r="A7039">
        <f t="shared" si="322"/>
        <v>0</v>
      </c>
      <c r="B7039">
        <v>2008</v>
      </c>
      <c r="C7039" t="s">
        <v>15320</v>
      </c>
      <c r="D7039" t="s">
        <v>15321</v>
      </c>
      <c r="E7039" t="s">
        <v>15322</v>
      </c>
      <c r="F7039">
        <v>4</v>
      </c>
      <c r="G7039">
        <v>4</v>
      </c>
      <c r="H7039">
        <f t="shared" si="321"/>
        <v>16</v>
      </c>
      <c r="P7039" s="10"/>
      <c r="Q7039" s="10"/>
    </row>
    <row r="7040" spans="1:17" x14ac:dyDescent="0.25">
      <c r="A7040">
        <f t="shared" si="322"/>
        <v>0</v>
      </c>
      <c r="B7040">
        <v>2008</v>
      </c>
      <c r="C7040" t="s">
        <v>15323</v>
      </c>
      <c r="D7040" t="s">
        <v>324</v>
      </c>
      <c r="E7040" t="s">
        <v>10775</v>
      </c>
      <c r="F7040">
        <v>3</v>
      </c>
      <c r="G7040">
        <v>3</v>
      </c>
      <c r="H7040">
        <f t="shared" si="321"/>
        <v>9</v>
      </c>
      <c r="P7040" s="10"/>
      <c r="Q7040" s="10"/>
    </row>
    <row r="7041" spans="1:17" x14ac:dyDescent="0.25">
      <c r="A7041">
        <f t="shared" si="322"/>
        <v>0</v>
      </c>
      <c r="B7041">
        <v>2008</v>
      </c>
      <c r="C7041" t="s">
        <v>15324</v>
      </c>
      <c r="D7041" t="s">
        <v>318</v>
      </c>
      <c r="E7041" t="s">
        <v>15325</v>
      </c>
      <c r="F7041">
        <v>5</v>
      </c>
      <c r="G7041">
        <v>4</v>
      </c>
      <c r="H7041">
        <f t="shared" si="321"/>
        <v>16</v>
      </c>
      <c r="P7041" s="10"/>
      <c r="Q7041" s="10"/>
    </row>
    <row r="7042" spans="1:17" x14ac:dyDescent="0.25">
      <c r="A7042">
        <f t="shared" si="322"/>
        <v>0</v>
      </c>
      <c r="B7042">
        <v>2008</v>
      </c>
      <c r="C7042" t="s">
        <v>15326</v>
      </c>
      <c r="D7042" t="s">
        <v>3658</v>
      </c>
      <c r="E7042" t="s">
        <v>15327</v>
      </c>
      <c r="F7042">
        <v>2</v>
      </c>
      <c r="G7042">
        <v>4</v>
      </c>
      <c r="H7042">
        <f t="shared" si="321"/>
        <v>16</v>
      </c>
      <c r="P7042" s="10"/>
      <c r="Q7042" s="10"/>
    </row>
    <row r="7043" spans="1:17" x14ac:dyDescent="0.25">
      <c r="A7043">
        <f t="shared" si="322"/>
        <v>0</v>
      </c>
      <c r="B7043">
        <v>2008</v>
      </c>
      <c r="C7043" t="s">
        <v>15328</v>
      </c>
      <c r="D7043" t="s">
        <v>9424</v>
      </c>
      <c r="E7043" t="s">
        <v>15329</v>
      </c>
      <c r="F7043">
        <v>2</v>
      </c>
      <c r="G7043">
        <v>4</v>
      </c>
      <c r="H7043">
        <f t="shared" si="321"/>
        <v>16</v>
      </c>
      <c r="P7043" s="10"/>
      <c r="Q7043" s="10"/>
    </row>
    <row r="7044" spans="1:17" x14ac:dyDescent="0.25">
      <c r="A7044">
        <f t="shared" si="322"/>
        <v>0</v>
      </c>
      <c r="B7044">
        <v>2008</v>
      </c>
      <c r="C7044" t="s">
        <v>15330</v>
      </c>
      <c r="D7044" t="s">
        <v>9529</v>
      </c>
      <c r="E7044" t="s">
        <v>15331</v>
      </c>
      <c r="F7044">
        <v>2</v>
      </c>
      <c r="G7044">
        <v>4</v>
      </c>
      <c r="H7044">
        <f t="shared" si="321"/>
        <v>16</v>
      </c>
      <c r="P7044" s="10"/>
      <c r="Q7044" s="10"/>
    </row>
    <row r="7045" spans="1:17" x14ac:dyDescent="0.25">
      <c r="A7045">
        <f t="shared" si="322"/>
        <v>0</v>
      </c>
      <c r="B7045">
        <v>2008</v>
      </c>
      <c r="C7045" t="s">
        <v>15332</v>
      </c>
      <c r="D7045" t="s">
        <v>9878</v>
      </c>
      <c r="E7045" t="s">
        <v>15333</v>
      </c>
      <c r="F7045">
        <v>4</v>
      </c>
      <c r="G7045">
        <v>4</v>
      </c>
      <c r="H7045">
        <f t="shared" si="321"/>
        <v>16</v>
      </c>
      <c r="P7045" s="10"/>
      <c r="Q7045" s="10"/>
    </row>
    <row r="7046" spans="1:17" x14ac:dyDescent="0.25">
      <c r="A7046">
        <f t="shared" si="322"/>
        <v>0</v>
      </c>
      <c r="B7046">
        <v>2008</v>
      </c>
      <c r="C7046" t="s">
        <v>15334</v>
      </c>
      <c r="D7046" t="s">
        <v>403</v>
      </c>
      <c r="E7046" t="s">
        <v>15335</v>
      </c>
      <c r="F7046">
        <v>4</v>
      </c>
      <c r="G7046">
        <v>2</v>
      </c>
      <c r="H7046">
        <f t="shared" si="321"/>
        <v>4</v>
      </c>
      <c r="P7046" s="10"/>
      <c r="Q7046" s="10"/>
    </row>
    <row r="7047" spans="1:17" x14ac:dyDescent="0.25">
      <c r="A7047">
        <f t="shared" si="322"/>
        <v>0</v>
      </c>
      <c r="B7047">
        <v>2008</v>
      </c>
      <c r="C7047" t="s">
        <v>15336</v>
      </c>
      <c r="D7047" t="s">
        <v>484</v>
      </c>
      <c r="E7047" t="s">
        <v>15337</v>
      </c>
      <c r="F7047">
        <v>2</v>
      </c>
      <c r="G7047">
        <v>4</v>
      </c>
      <c r="H7047">
        <f t="shared" si="321"/>
        <v>16</v>
      </c>
      <c r="P7047" s="10"/>
      <c r="Q7047" s="10"/>
    </row>
    <row r="7048" spans="1:17" x14ac:dyDescent="0.25">
      <c r="A7048">
        <f t="shared" si="322"/>
        <v>0</v>
      </c>
      <c r="B7048">
        <v>2008</v>
      </c>
      <c r="C7048" t="s">
        <v>15338</v>
      </c>
      <c r="D7048" t="s">
        <v>324</v>
      </c>
      <c r="E7048" t="s">
        <v>15339</v>
      </c>
      <c r="F7048">
        <v>2</v>
      </c>
      <c r="G7048">
        <v>3</v>
      </c>
      <c r="H7048">
        <f t="shared" si="321"/>
        <v>9</v>
      </c>
      <c r="P7048" s="10"/>
      <c r="Q7048" s="10"/>
    </row>
    <row r="7049" spans="1:17" x14ac:dyDescent="0.25">
      <c r="A7049">
        <f t="shared" si="322"/>
        <v>0</v>
      </c>
      <c r="B7049">
        <v>2008</v>
      </c>
      <c r="C7049" t="s">
        <v>15340</v>
      </c>
      <c r="D7049" t="s">
        <v>14973</v>
      </c>
      <c r="E7049" t="s">
        <v>15341</v>
      </c>
      <c r="F7049">
        <v>3</v>
      </c>
      <c r="G7049">
        <v>2</v>
      </c>
      <c r="H7049">
        <f t="shared" si="321"/>
        <v>4</v>
      </c>
      <c r="P7049" s="10"/>
      <c r="Q7049" s="10"/>
    </row>
    <row r="7050" spans="1:17" x14ac:dyDescent="0.25">
      <c r="A7050">
        <f t="shared" si="322"/>
        <v>0</v>
      </c>
      <c r="B7050">
        <v>2008</v>
      </c>
      <c r="C7050" t="s">
        <v>15342</v>
      </c>
      <c r="D7050" t="s">
        <v>12905</v>
      </c>
      <c r="E7050" t="s">
        <v>15343</v>
      </c>
      <c r="F7050">
        <v>2</v>
      </c>
      <c r="G7050">
        <v>3</v>
      </c>
      <c r="H7050">
        <f t="shared" si="321"/>
        <v>9</v>
      </c>
      <c r="P7050" s="10"/>
      <c r="Q7050" s="10"/>
    </row>
    <row r="7051" spans="1:17" x14ac:dyDescent="0.25">
      <c r="A7051">
        <f t="shared" si="322"/>
        <v>0</v>
      </c>
      <c r="B7051">
        <v>2008</v>
      </c>
      <c r="C7051" t="s">
        <v>15344</v>
      </c>
      <c r="D7051" t="s">
        <v>815</v>
      </c>
      <c r="E7051" t="s">
        <v>15345</v>
      </c>
      <c r="F7051">
        <v>2</v>
      </c>
      <c r="G7051">
        <v>4</v>
      </c>
      <c r="H7051">
        <f t="shared" si="321"/>
        <v>16</v>
      </c>
      <c r="P7051" s="10"/>
      <c r="Q7051" s="10"/>
    </row>
    <row r="7052" spans="1:17" x14ac:dyDescent="0.25">
      <c r="A7052">
        <f t="shared" si="322"/>
        <v>0</v>
      </c>
      <c r="B7052">
        <v>2008</v>
      </c>
      <c r="C7052" t="s">
        <v>15346</v>
      </c>
      <c r="D7052" t="s">
        <v>324</v>
      </c>
      <c r="E7052" t="s">
        <v>15347</v>
      </c>
      <c r="F7052">
        <v>2</v>
      </c>
      <c r="G7052">
        <v>3</v>
      </c>
      <c r="H7052">
        <f t="shared" si="321"/>
        <v>9</v>
      </c>
      <c r="P7052" s="10"/>
      <c r="Q7052" s="10"/>
    </row>
    <row r="7053" spans="1:17" x14ac:dyDescent="0.25">
      <c r="A7053">
        <f t="shared" si="322"/>
        <v>0</v>
      </c>
      <c r="B7053">
        <v>2008</v>
      </c>
      <c r="C7053" t="s">
        <v>15348</v>
      </c>
      <c r="D7053" t="s">
        <v>11214</v>
      </c>
      <c r="E7053" t="s">
        <v>15349</v>
      </c>
      <c r="F7053">
        <v>3</v>
      </c>
      <c r="G7053">
        <v>4</v>
      </c>
      <c r="H7053">
        <f t="shared" si="321"/>
        <v>16</v>
      </c>
      <c r="P7053" s="10"/>
      <c r="Q7053" s="10"/>
    </row>
    <row r="7054" spans="1:17" x14ac:dyDescent="0.25">
      <c r="A7054">
        <f t="shared" si="322"/>
        <v>0</v>
      </c>
      <c r="B7054">
        <v>2008</v>
      </c>
      <c r="C7054" t="s">
        <v>15350</v>
      </c>
      <c r="D7054" t="s">
        <v>12639</v>
      </c>
      <c r="E7054" t="s">
        <v>15351</v>
      </c>
      <c r="F7054">
        <v>3</v>
      </c>
      <c r="G7054">
        <v>3</v>
      </c>
      <c r="H7054">
        <f t="shared" si="321"/>
        <v>9</v>
      </c>
      <c r="P7054" s="10"/>
      <c r="Q7054" s="10"/>
    </row>
    <row r="7055" spans="1:17" x14ac:dyDescent="0.25">
      <c r="A7055">
        <f t="shared" si="322"/>
        <v>0</v>
      </c>
      <c r="B7055">
        <v>2008</v>
      </c>
      <c r="C7055" t="s">
        <v>15352</v>
      </c>
      <c r="D7055" t="s">
        <v>11595</v>
      </c>
      <c r="E7055" t="s">
        <v>15353</v>
      </c>
      <c r="F7055">
        <v>3</v>
      </c>
      <c r="G7055">
        <v>4</v>
      </c>
      <c r="H7055">
        <f t="shared" si="321"/>
        <v>16</v>
      </c>
      <c r="P7055" s="10"/>
      <c r="Q7055" s="10"/>
    </row>
    <row r="7056" spans="1:17" x14ac:dyDescent="0.25">
      <c r="A7056">
        <f t="shared" si="322"/>
        <v>0</v>
      </c>
      <c r="B7056">
        <v>2008</v>
      </c>
      <c r="C7056" t="s">
        <v>15354</v>
      </c>
      <c r="D7056" t="s">
        <v>15355</v>
      </c>
      <c r="E7056" t="s">
        <v>15356</v>
      </c>
      <c r="F7056">
        <v>3</v>
      </c>
      <c r="G7056">
        <v>3</v>
      </c>
      <c r="H7056">
        <f t="shared" si="321"/>
        <v>9</v>
      </c>
      <c r="P7056" s="10"/>
      <c r="Q7056" s="10"/>
    </row>
    <row r="7057" spans="1:17" x14ac:dyDescent="0.25">
      <c r="A7057">
        <f t="shared" si="322"/>
        <v>0</v>
      </c>
      <c r="B7057">
        <v>2008</v>
      </c>
      <c r="C7057" t="s">
        <v>15357</v>
      </c>
      <c r="D7057" t="s">
        <v>367</v>
      </c>
      <c r="E7057" t="s">
        <v>15358</v>
      </c>
      <c r="F7057">
        <v>3</v>
      </c>
      <c r="G7057">
        <v>3</v>
      </c>
      <c r="H7057">
        <f t="shared" si="321"/>
        <v>9</v>
      </c>
      <c r="P7057" s="10"/>
      <c r="Q7057" s="10"/>
    </row>
    <row r="7058" spans="1:17" x14ac:dyDescent="0.25">
      <c r="A7058">
        <f t="shared" si="322"/>
        <v>0</v>
      </c>
      <c r="B7058">
        <v>2008</v>
      </c>
      <c r="C7058" t="s">
        <v>15359</v>
      </c>
      <c r="D7058" t="s">
        <v>445</v>
      </c>
      <c r="E7058" t="s">
        <v>15360</v>
      </c>
      <c r="F7058">
        <v>5</v>
      </c>
      <c r="G7058">
        <v>4</v>
      </c>
      <c r="H7058">
        <f t="shared" si="321"/>
        <v>16</v>
      </c>
      <c r="P7058" s="10"/>
      <c r="Q7058" s="10"/>
    </row>
    <row r="7059" spans="1:17" x14ac:dyDescent="0.25">
      <c r="A7059">
        <f t="shared" si="322"/>
        <v>0</v>
      </c>
      <c r="B7059">
        <v>2008</v>
      </c>
      <c r="C7059" t="s">
        <v>15361</v>
      </c>
      <c r="D7059" t="s">
        <v>815</v>
      </c>
      <c r="E7059" t="s">
        <v>15362</v>
      </c>
      <c r="F7059">
        <v>2</v>
      </c>
      <c r="G7059">
        <v>4</v>
      </c>
      <c r="H7059">
        <f t="shared" si="321"/>
        <v>16</v>
      </c>
      <c r="P7059" s="10"/>
      <c r="Q7059" s="10"/>
    </row>
    <row r="7060" spans="1:17" x14ac:dyDescent="0.25">
      <c r="A7060">
        <f t="shared" si="322"/>
        <v>0</v>
      </c>
      <c r="B7060">
        <v>2008</v>
      </c>
      <c r="C7060" t="s">
        <v>15363</v>
      </c>
      <c r="D7060" t="s">
        <v>815</v>
      </c>
      <c r="E7060" t="s">
        <v>15364</v>
      </c>
      <c r="F7060">
        <v>3</v>
      </c>
      <c r="G7060">
        <v>3</v>
      </c>
      <c r="H7060">
        <f t="shared" si="321"/>
        <v>9</v>
      </c>
      <c r="P7060" s="10"/>
      <c r="Q7060" s="10"/>
    </row>
    <row r="7061" spans="1:17" x14ac:dyDescent="0.25">
      <c r="A7061">
        <f t="shared" si="322"/>
        <v>0</v>
      </c>
      <c r="B7061">
        <v>2008</v>
      </c>
      <c r="C7061" t="s">
        <v>15365</v>
      </c>
      <c r="D7061" t="s">
        <v>315</v>
      </c>
      <c r="E7061" t="s">
        <v>15366</v>
      </c>
      <c r="F7061">
        <v>2</v>
      </c>
      <c r="G7061">
        <v>4</v>
      </c>
      <c r="H7061">
        <f t="shared" si="321"/>
        <v>16</v>
      </c>
      <c r="P7061" s="10"/>
      <c r="Q7061" s="10"/>
    </row>
    <row r="7062" spans="1:17" x14ac:dyDescent="0.25">
      <c r="A7062">
        <f t="shared" si="322"/>
        <v>0</v>
      </c>
      <c r="B7062">
        <v>2008</v>
      </c>
      <c r="C7062" t="s">
        <v>15367</v>
      </c>
      <c r="D7062" t="s">
        <v>484</v>
      </c>
      <c r="E7062" t="s">
        <v>15368</v>
      </c>
      <c r="F7062">
        <v>4</v>
      </c>
      <c r="G7062">
        <v>4</v>
      </c>
      <c r="H7062">
        <f t="shared" si="321"/>
        <v>16</v>
      </c>
      <c r="P7062" s="10"/>
      <c r="Q7062" s="10"/>
    </row>
    <row r="7063" spans="1:17" x14ac:dyDescent="0.25">
      <c r="A7063">
        <f t="shared" si="322"/>
        <v>0</v>
      </c>
      <c r="B7063">
        <v>2008</v>
      </c>
      <c r="C7063" t="s">
        <v>15369</v>
      </c>
      <c r="D7063" t="s">
        <v>392</v>
      </c>
      <c r="E7063" t="s">
        <v>15370</v>
      </c>
      <c r="F7063">
        <v>2</v>
      </c>
      <c r="G7063">
        <v>3</v>
      </c>
      <c r="H7063">
        <f t="shared" si="321"/>
        <v>9</v>
      </c>
      <c r="P7063" s="10"/>
      <c r="Q7063" s="10"/>
    </row>
    <row r="7064" spans="1:17" x14ac:dyDescent="0.25">
      <c r="A7064">
        <f t="shared" si="322"/>
        <v>0</v>
      </c>
      <c r="B7064">
        <v>2008</v>
      </c>
      <c r="C7064" t="s">
        <v>15371</v>
      </c>
      <c r="D7064" t="s">
        <v>2562</v>
      </c>
      <c r="E7064" t="s">
        <v>15372</v>
      </c>
      <c r="F7064">
        <v>2</v>
      </c>
      <c r="G7064">
        <v>4</v>
      </c>
      <c r="H7064">
        <f t="shared" si="321"/>
        <v>16</v>
      </c>
      <c r="P7064" s="10"/>
      <c r="Q7064" s="10"/>
    </row>
    <row r="7065" spans="1:17" x14ac:dyDescent="0.25">
      <c r="A7065">
        <f t="shared" si="322"/>
        <v>0</v>
      </c>
      <c r="B7065">
        <v>2008</v>
      </c>
      <c r="C7065" t="s">
        <v>15373</v>
      </c>
      <c r="D7065" t="s">
        <v>2442</v>
      </c>
      <c r="E7065" t="s">
        <v>15374</v>
      </c>
      <c r="F7065">
        <v>3</v>
      </c>
      <c r="G7065">
        <v>2</v>
      </c>
      <c r="H7065">
        <f t="shared" si="321"/>
        <v>4</v>
      </c>
      <c r="P7065" s="10"/>
      <c r="Q7065" s="10"/>
    </row>
    <row r="7066" spans="1:17" x14ac:dyDescent="0.25">
      <c r="A7066">
        <f t="shared" si="322"/>
        <v>0</v>
      </c>
      <c r="B7066">
        <v>2008</v>
      </c>
      <c r="C7066" t="s">
        <v>15375</v>
      </c>
      <c r="D7066" t="s">
        <v>717</v>
      </c>
      <c r="E7066" t="s">
        <v>15376</v>
      </c>
      <c r="F7066">
        <v>4</v>
      </c>
      <c r="G7066">
        <v>4</v>
      </c>
      <c r="H7066">
        <f t="shared" si="321"/>
        <v>16</v>
      </c>
      <c r="P7066" s="10"/>
      <c r="Q7066" s="10"/>
    </row>
    <row r="7067" spans="1:17" x14ac:dyDescent="0.25">
      <c r="A7067">
        <f t="shared" si="322"/>
        <v>0</v>
      </c>
      <c r="B7067">
        <v>2008</v>
      </c>
      <c r="C7067" t="s">
        <v>15377</v>
      </c>
      <c r="D7067" t="s">
        <v>392</v>
      </c>
      <c r="E7067" t="s">
        <v>15378</v>
      </c>
      <c r="F7067">
        <v>2</v>
      </c>
      <c r="G7067">
        <v>4</v>
      </c>
      <c r="H7067">
        <f t="shared" si="321"/>
        <v>16</v>
      </c>
      <c r="P7067" s="10"/>
      <c r="Q7067" s="10"/>
    </row>
    <row r="7068" spans="1:17" x14ac:dyDescent="0.25">
      <c r="A7068">
        <f t="shared" si="322"/>
        <v>0</v>
      </c>
      <c r="B7068">
        <v>2008</v>
      </c>
      <c r="C7068" t="s">
        <v>15379</v>
      </c>
      <c r="D7068" t="s">
        <v>754</v>
      </c>
      <c r="E7068" t="s">
        <v>15380</v>
      </c>
      <c r="F7068">
        <v>3</v>
      </c>
      <c r="G7068">
        <v>4</v>
      </c>
      <c r="H7068">
        <f t="shared" si="321"/>
        <v>16</v>
      </c>
      <c r="P7068" s="10"/>
      <c r="Q7068" s="10"/>
    </row>
    <row r="7069" spans="1:17" x14ac:dyDescent="0.25">
      <c r="A7069">
        <f t="shared" si="322"/>
        <v>0</v>
      </c>
      <c r="B7069">
        <v>2008</v>
      </c>
      <c r="C7069" t="s">
        <v>15381</v>
      </c>
      <c r="D7069" t="s">
        <v>835</v>
      </c>
      <c r="E7069" t="s">
        <v>15382</v>
      </c>
      <c r="F7069">
        <v>4</v>
      </c>
      <c r="G7069">
        <v>4</v>
      </c>
      <c r="H7069">
        <f t="shared" si="321"/>
        <v>16</v>
      </c>
      <c r="P7069" s="10"/>
      <c r="Q7069" s="10"/>
    </row>
    <row r="7070" spans="1:17" x14ac:dyDescent="0.25">
      <c r="A7070">
        <f t="shared" si="322"/>
        <v>0</v>
      </c>
      <c r="B7070">
        <v>2008</v>
      </c>
      <c r="C7070" t="s">
        <v>15383</v>
      </c>
      <c r="D7070" t="s">
        <v>392</v>
      </c>
      <c r="E7070" t="s">
        <v>15384</v>
      </c>
      <c r="F7070">
        <v>2</v>
      </c>
      <c r="G7070">
        <v>4</v>
      </c>
      <c r="H7070">
        <f t="shared" si="321"/>
        <v>16</v>
      </c>
      <c r="P7070" s="10"/>
      <c r="Q7070" s="10"/>
    </row>
    <row r="7071" spans="1:17" x14ac:dyDescent="0.25">
      <c r="A7071">
        <f t="shared" si="322"/>
        <v>0</v>
      </c>
      <c r="B7071">
        <v>2008</v>
      </c>
      <c r="C7071" t="s">
        <v>15385</v>
      </c>
      <c r="D7071" t="s">
        <v>403</v>
      </c>
      <c r="E7071" t="s">
        <v>15386</v>
      </c>
      <c r="F7071">
        <v>2</v>
      </c>
      <c r="G7071">
        <v>4</v>
      </c>
      <c r="H7071">
        <f t="shared" si="321"/>
        <v>16</v>
      </c>
      <c r="P7071" s="10"/>
      <c r="Q7071" s="10"/>
    </row>
    <row r="7072" spans="1:17" x14ac:dyDescent="0.25">
      <c r="A7072">
        <f t="shared" si="322"/>
        <v>0</v>
      </c>
      <c r="B7072">
        <v>2008</v>
      </c>
      <c r="C7072" t="s">
        <v>15387</v>
      </c>
      <c r="D7072" t="s">
        <v>15388</v>
      </c>
      <c r="E7072" t="s">
        <v>15389</v>
      </c>
      <c r="F7072">
        <v>2</v>
      </c>
      <c r="G7072">
        <v>4</v>
      </c>
      <c r="H7072">
        <f t="shared" si="321"/>
        <v>16</v>
      </c>
      <c r="P7072" s="10"/>
      <c r="Q7072" s="10"/>
    </row>
    <row r="7073" spans="1:17" x14ac:dyDescent="0.25">
      <c r="A7073">
        <f t="shared" si="322"/>
        <v>0</v>
      </c>
      <c r="B7073">
        <v>2008</v>
      </c>
      <c r="C7073" t="s">
        <v>15390</v>
      </c>
      <c r="D7073" t="s">
        <v>14397</v>
      </c>
      <c r="E7073" t="s">
        <v>15391</v>
      </c>
      <c r="F7073">
        <v>2</v>
      </c>
      <c r="G7073">
        <v>3</v>
      </c>
      <c r="H7073">
        <f t="shared" si="321"/>
        <v>9</v>
      </c>
      <c r="P7073" s="10"/>
      <c r="Q7073" s="10"/>
    </row>
    <row r="7074" spans="1:17" x14ac:dyDescent="0.25">
      <c r="A7074">
        <f t="shared" si="322"/>
        <v>0</v>
      </c>
      <c r="B7074">
        <v>2008</v>
      </c>
      <c r="C7074" t="s">
        <v>15392</v>
      </c>
      <c r="D7074" t="s">
        <v>1788</v>
      </c>
      <c r="E7074" t="s">
        <v>15393</v>
      </c>
      <c r="F7074">
        <v>4</v>
      </c>
      <c r="G7074">
        <v>4</v>
      </c>
      <c r="H7074">
        <f t="shared" si="321"/>
        <v>16</v>
      </c>
      <c r="P7074" s="10"/>
      <c r="Q7074" s="10"/>
    </row>
    <row r="7075" spans="1:17" x14ac:dyDescent="0.25">
      <c r="A7075">
        <f t="shared" si="322"/>
        <v>0</v>
      </c>
      <c r="B7075">
        <v>2008</v>
      </c>
      <c r="C7075" t="s">
        <v>15394</v>
      </c>
      <c r="D7075" t="s">
        <v>688</v>
      </c>
      <c r="E7075" t="s">
        <v>15395</v>
      </c>
      <c r="F7075">
        <v>3</v>
      </c>
      <c r="G7075">
        <v>4</v>
      </c>
      <c r="H7075">
        <f t="shared" si="321"/>
        <v>16</v>
      </c>
      <c r="P7075" s="10"/>
      <c r="Q7075" s="10"/>
    </row>
    <row r="7076" spans="1:17" x14ac:dyDescent="0.25">
      <c r="A7076">
        <f t="shared" si="322"/>
        <v>0</v>
      </c>
      <c r="B7076">
        <v>2008</v>
      </c>
      <c r="C7076" t="s">
        <v>15396</v>
      </c>
      <c r="D7076" t="s">
        <v>7814</v>
      </c>
      <c r="E7076" t="s">
        <v>15397</v>
      </c>
      <c r="F7076">
        <v>4</v>
      </c>
      <c r="G7076">
        <v>4</v>
      </c>
      <c r="H7076">
        <f t="shared" si="321"/>
        <v>16</v>
      </c>
      <c r="P7076" s="10"/>
      <c r="Q7076" s="10"/>
    </row>
    <row r="7077" spans="1:17" x14ac:dyDescent="0.25">
      <c r="A7077">
        <f t="shared" si="322"/>
        <v>0</v>
      </c>
      <c r="B7077">
        <v>2008</v>
      </c>
      <c r="C7077" t="s">
        <v>15398</v>
      </c>
      <c r="D7077" t="s">
        <v>3769</v>
      </c>
      <c r="E7077" t="s">
        <v>15399</v>
      </c>
      <c r="F7077">
        <v>4</v>
      </c>
      <c r="G7077">
        <v>4</v>
      </c>
      <c r="H7077">
        <f t="shared" si="321"/>
        <v>16</v>
      </c>
      <c r="P7077" s="10"/>
      <c r="Q7077" s="10"/>
    </row>
    <row r="7078" spans="1:17" x14ac:dyDescent="0.25">
      <c r="A7078">
        <f t="shared" si="322"/>
        <v>0</v>
      </c>
      <c r="B7078">
        <v>2008</v>
      </c>
      <c r="C7078" t="s">
        <v>15400</v>
      </c>
      <c r="D7078" t="s">
        <v>1054</v>
      </c>
      <c r="E7078" t="s">
        <v>15401</v>
      </c>
      <c r="F7078">
        <v>2</v>
      </c>
      <c r="G7078">
        <v>2</v>
      </c>
      <c r="H7078">
        <f t="shared" si="321"/>
        <v>4</v>
      </c>
      <c r="P7078" s="10"/>
      <c r="Q7078" s="10"/>
    </row>
    <row r="7079" spans="1:17" x14ac:dyDescent="0.25">
      <c r="A7079">
        <f t="shared" si="322"/>
        <v>0</v>
      </c>
      <c r="B7079">
        <v>2008</v>
      </c>
      <c r="C7079" t="s">
        <v>15402</v>
      </c>
      <c r="D7079" t="s">
        <v>1115</v>
      </c>
      <c r="E7079" t="s">
        <v>15403</v>
      </c>
      <c r="F7079">
        <v>4</v>
      </c>
      <c r="G7079">
        <v>4</v>
      </c>
      <c r="H7079">
        <f t="shared" si="321"/>
        <v>16</v>
      </c>
      <c r="P7079" s="10"/>
      <c r="Q7079" s="10"/>
    </row>
    <row r="7080" spans="1:17" x14ac:dyDescent="0.25">
      <c r="A7080">
        <f t="shared" si="322"/>
        <v>0</v>
      </c>
      <c r="B7080">
        <v>2008</v>
      </c>
      <c r="C7080" t="s">
        <v>15404</v>
      </c>
      <c r="D7080" t="s">
        <v>815</v>
      </c>
      <c r="E7080" t="s">
        <v>15405</v>
      </c>
      <c r="F7080">
        <v>2</v>
      </c>
      <c r="G7080">
        <v>2</v>
      </c>
      <c r="H7080">
        <f t="shared" si="321"/>
        <v>4</v>
      </c>
      <c r="P7080" s="10"/>
      <c r="Q7080" s="10"/>
    </row>
    <row r="7081" spans="1:17" x14ac:dyDescent="0.25">
      <c r="A7081">
        <f t="shared" si="322"/>
        <v>0</v>
      </c>
      <c r="B7081">
        <v>2008</v>
      </c>
      <c r="C7081" t="s">
        <v>15406</v>
      </c>
      <c r="D7081" t="s">
        <v>315</v>
      </c>
      <c r="E7081" t="s">
        <v>15407</v>
      </c>
      <c r="F7081">
        <v>2</v>
      </c>
      <c r="G7081">
        <v>4</v>
      </c>
      <c r="H7081">
        <f t="shared" si="321"/>
        <v>16</v>
      </c>
      <c r="P7081" s="10"/>
      <c r="Q7081" s="10"/>
    </row>
    <row r="7082" spans="1:17" x14ac:dyDescent="0.25">
      <c r="A7082">
        <f t="shared" si="322"/>
        <v>0</v>
      </c>
      <c r="B7082">
        <v>2008</v>
      </c>
      <c r="C7082" t="s">
        <v>15408</v>
      </c>
      <c r="D7082" t="s">
        <v>1598</v>
      </c>
      <c r="E7082" t="s">
        <v>15409</v>
      </c>
      <c r="F7082">
        <v>3</v>
      </c>
      <c r="G7082">
        <v>3</v>
      </c>
      <c r="H7082">
        <f t="shared" si="321"/>
        <v>9</v>
      </c>
      <c r="P7082" s="10"/>
      <c r="Q7082" s="10"/>
    </row>
    <row r="7083" spans="1:17" x14ac:dyDescent="0.25">
      <c r="A7083">
        <f t="shared" si="322"/>
        <v>0</v>
      </c>
      <c r="B7083">
        <v>2008</v>
      </c>
      <c r="C7083" t="s">
        <v>15410</v>
      </c>
      <c r="D7083" t="s">
        <v>392</v>
      </c>
      <c r="E7083" t="s">
        <v>15411</v>
      </c>
      <c r="F7083">
        <v>2</v>
      </c>
      <c r="G7083">
        <v>4</v>
      </c>
      <c r="H7083">
        <f t="shared" si="321"/>
        <v>16</v>
      </c>
      <c r="P7083" s="10"/>
      <c r="Q7083" s="10"/>
    </row>
    <row r="7084" spans="1:17" x14ac:dyDescent="0.25">
      <c r="A7084">
        <f t="shared" si="322"/>
        <v>0</v>
      </c>
      <c r="B7084">
        <v>2008</v>
      </c>
      <c r="C7084" t="s">
        <v>15412</v>
      </c>
      <c r="D7084" t="s">
        <v>364</v>
      </c>
      <c r="E7084" t="s">
        <v>15413</v>
      </c>
      <c r="F7084">
        <v>3</v>
      </c>
      <c r="G7084">
        <v>3</v>
      </c>
      <c r="H7084">
        <f t="shared" si="321"/>
        <v>9</v>
      </c>
      <c r="P7084" s="10"/>
      <c r="Q7084" s="10"/>
    </row>
    <row r="7085" spans="1:17" x14ac:dyDescent="0.25">
      <c r="A7085">
        <f t="shared" si="322"/>
        <v>0</v>
      </c>
      <c r="B7085">
        <v>2008</v>
      </c>
      <c r="C7085" t="s">
        <v>15414</v>
      </c>
      <c r="D7085" t="s">
        <v>815</v>
      </c>
      <c r="E7085" t="s">
        <v>15415</v>
      </c>
      <c r="F7085">
        <v>2</v>
      </c>
      <c r="G7085">
        <v>1</v>
      </c>
      <c r="H7085">
        <f t="shared" si="321"/>
        <v>1</v>
      </c>
      <c r="P7085" s="10"/>
      <c r="Q7085" s="10"/>
    </row>
    <row r="7086" spans="1:17" x14ac:dyDescent="0.25">
      <c r="A7086">
        <f t="shared" si="322"/>
        <v>0</v>
      </c>
      <c r="B7086">
        <v>2008</v>
      </c>
      <c r="C7086" t="s">
        <v>15416</v>
      </c>
      <c r="D7086" t="s">
        <v>452</v>
      </c>
      <c r="E7086" t="s">
        <v>15417</v>
      </c>
      <c r="F7086">
        <v>2</v>
      </c>
      <c r="G7086">
        <v>2</v>
      </c>
      <c r="H7086">
        <f t="shared" si="321"/>
        <v>4</v>
      </c>
      <c r="P7086" s="10"/>
      <c r="Q7086" s="10"/>
    </row>
    <row r="7087" spans="1:17" x14ac:dyDescent="0.25">
      <c r="A7087">
        <f t="shared" si="322"/>
        <v>0</v>
      </c>
      <c r="B7087">
        <v>2008</v>
      </c>
      <c r="C7087" t="s">
        <v>15418</v>
      </c>
      <c r="D7087" t="s">
        <v>392</v>
      </c>
      <c r="E7087" t="s">
        <v>5744</v>
      </c>
      <c r="F7087">
        <v>2</v>
      </c>
      <c r="G7087">
        <v>2</v>
      </c>
      <c r="H7087">
        <f t="shared" si="321"/>
        <v>4</v>
      </c>
      <c r="P7087" s="10"/>
      <c r="Q7087" s="10"/>
    </row>
    <row r="7088" spans="1:17" x14ac:dyDescent="0.25">
      <c r="A7088">
        <f t="shared" si="322"/>
        <v>0</v>
      </c>
      <c r="B7088">
        <v>2008</v>
      </c>
      <c r="C7088" t="s">
        <v>15419</v>
      </c>
      <c r="D7088" t="s">
        <v>364</v>
      </c>
      <c r="E7088" t="s">
        <v>15420</v>
      </c>
      <c r="F7088">
        <v>2</v>
      </c>
      <c r="G7088">
        <v>2</v>
      </c>
      <c r="H7088">
        <f t="shared" si="321"/>
        <v>4</v>
      </c>
      <c r="P7088" s="10"/>
      <c r="Q7088" s="10"/>
    </row>
    <row r="7089" spans="1:17" x14ac:dyDescent="0.25">
      <c r="A7089">
        <f t="shared" si="322"/>
        <v>0</v>
      </c>
      <c r="B7089">
        <v>2008</v>
      </c>
      <c r="C7089" t="s">
        <v>15421</v>
      </c>
      <c r="D7089" t="s">
        <v>324</v>
      </c>
      <c r="E7089" t="s">
        <v>15422</v>
      </c>
      <c r="F7089">
        <v>2</v>
      </c>
      <c r="G7089">
        <v>4</v>
      </c>
      <c r="H7089">
        <f t="shared" si="321"/>
        <v>16</v>
      </c>
      <c r="P7089" s="10"/>
      <c r="Q7089" s="10"/>
    </row>
    <row r="7090" spans="1:17" x14ac:dyDescent="0.25">
      <c r="A7090">
        <f t="shared" si="322"/>
        <v>0</v>
      </c>
      <c r="B7090">
        <v>2008</v>
      </c>
      <c r="C7090" t="s">
        <v>15423</v>
      </c>
      <c r="D7090" t="s">
        <v>2994</v>
      </c>
      <c r="E7090" t="s">
        <v>15424</v>
      </c>
      <c r="F7090">
        <v>2</v>
      </c>
      <c r="G7090">
        <v>4</v>
      </c>
      <c r="H7090">
        <f t="shared" si="321"/>
        <v>16</v>
      </c>
      <c r="P7090" s="10"/>
      <c r="Q7090" s="10"/>
    </row>
    <row r="7091" spans="1:17" x14ac:dyDescent="0.25">
      <c r="A7091">
        <f t="shared" si="322"/>
        <v>0</v>
      </c>
      <c r="B7091">
        <v>2008</v>
      </c>
      <c r="C7091" t="s">
        <v>15425</v>
      </c>
      <c r="D7091" t="s">
        <v>13478</v>
      </c>
      <c r="E7091" t="s">
        <v>15426</v>
      </c>
      <c r="F7091">
        <v>3</v>
      </c>
      <c r="G7091">
        <v>3</v>
      </c>
      <c r="H7091">
        <f t="shared" si="321"/>
        <v>9</v>
      </c>
      <c r="P7091" s="10"/>
      <c r="Q7091" s="10"/>
    </row>
    <row r="7092" spans="1:17" x14ac:dyDescent="0.25">
      <c r="A7092">
        <f t="shared" si="322"/>
        <v>0</v>
      </c>
      <c r="B7092">
        <v>2008</v>
      </c>
      <c r="C7092" t="s">
        <v>15427</v>
      </c>
      <c r="D7092" t="s">
        <v>815</v>
      </c>
      <c r="E7092" t="s">
        <v>15428</v>
      </c>
      <c r="F7092">
        <v>2</v>
      </c>
      <c r="G7092">
        <v>4</v>
      </c>
      <c r="H7092">
        <f t="shared" ref="H7092:H7155" si="323">G7092^2</f>
        <v>16</v>
      </c>
      <c r="P7092" s="10"/>
      <c r="Q7092" s="10"/>
    </row>
    <row r="7093" spans="1:17" x14ac:dyDescent="0.25">
      <c r="A7093">
        <f t="shared" ref="A7093:A7156" si="324">IF(C7093=C7092,1,0)</f>
        <v>0</v>
      </c>
      <c r="B7093">
        <v>2008</v>
      </c>
      <c r="C7093" t="s">
        <v>15429</v>
      </c>
      <c r="D7093" t="s">
        <v>15430</v>
      </c>
      <c r="E7093" t="s">
        <v>15431</v>
      </c>
      <c r="F7093">
        <v>3</v>
      </c>
      <c r="G7093">
        <v>4</v>
      </c>
      <c r="H7093">
        <f t="shared" si="323"/>
        <v>16</v>
      </c>
      <c r="P7093" s="10"/>
      <c r="Q7093" s="10"/>
    </row>
    <row r="7094" spans="1:17" x14ac:dyDescent="0.25">
      <c r="A7094">
        <f t="shared" si="324"/>
        <v>0</v>
      </c>
      <c r="B7094">
        <v>2008</v>
      </c>
      <c r="C7094" t="s">
        <v>15432</v>
      </c>
      <c r="D7094" t="s">
        <v>12036</v>
      </c>
      <c r="E7094" t="s">
        <v>15433</v>
      </c>
      <c r="F7094">
        <v>3</v>
      </c>
      <c r="G7094">
        <v>4</v>
      </c>
      <c r="H7094">
        <f t="shared" si="323"/>
        <v>16</v>
      </c>
      <c r="P7094" s="10"/>
      <c r="Q7094" s="10"/>
    </row>
    <row r="7095" spans="1:17" x14ac:dyDescent="0.25">
      <c r="A7095">
        <f t="shared" si="324"/>
        <v>0</v>
      </c>
      <c r="B7095">
        <v>2008</v>
      </c>
      <c r="C7095" t="s">
        <v>15434</v>
      </c>
      <c r="D7095" t="s">
        <v>835</v>
      </c>
      <c r="E7095" t="s">
        <v>15435</v>
      </c>
      <c r="F7095">
        <v>2</v>
      </c>
      <c r="G7095">
        <v>4</v>
      </c>
      <c r="H7095">
        <f t="shared" si="323"/>
        <v>16</v>
      </c>
      <c r="P7095" s="10"/>
      <c r="Q7095" s="10"/>
    </row>
    <row r="7096" spans="1:17" x14ac:dyDescent="0.25">
      <c r="A7096">
        <f t="shared" si="324"/>
        <v>0</v>
      </c>
      <c r="B7096">
        <v>2008</v>
      </c>
      <c r="C7096" t="s">
        <v>15436</v>
      </c>
      <c r="D7096" t="s">
        <v>15437</v>
      </c>
      <c r="E7096" t="s">
        <v>15438</v>
      </c>
      <c r="F7096">
        <v>3</v>
      </c>
      <c r="G7096">
        <v>4</v>
      </c>
      <c r="H7096">
        <f t="shared" si="323"/>
        <v>16</v>
      </c>
      <c r="P7096" s="10"/>
      <c r="Q7096" s="10"/>
    </row>
    <row r="7097" spans="1:17" x14ac:dyDescent="0.25">
      <c r="A7097">
        <f t="shared" si="324"/>
        <v>0</v>
      </c>
      <c r="B7097">
        <v>2008</v>
      </c>
      <c r="C7097" t="s">
        <v>15439</v>
      </c>
      <c r="D7097" t="s">
        <v>312</v>
      </c>
      <c r="E7097" t="s">
        <v>15440</v>
      </c>
      <c r="F7097">
        <v>3</v>
      </c>
      <c r="G7097">
        <v>2</v>
      </c>
      <c r="H7097">
        <f t="shared" si="323"/>
        <v>4</v>
      </c>
      <c r="P7097" s="10"/>
      <c r="Q7097" s="10"/>
    </row>
    <row r="7098" spans="1:17" x14ac:dyDescent="0.25">
      <c r="A7098">
        <f t="shared" si="324"/>
        <v>0</v>
      </c>
      <c r="B7098">
        <v>2008</v>
      </c>
      <c r="C7098" t="s">
        <v>15441</v>
      </c>
      <c r="D7098" t="s">
        <v>13726</v>
      </c>
      <c r="E7098" t="s">
        <v>15442</v>
      </c>
      <c r="F7098">
        <v>2</v>
      </c>
      <c r="G7098">
        <v>4</v>
      </c>
      <c r="H7098">
        <f t="shared" si="323"/>
        <v>16</v>
      </c>
      <c r="P7098" s="10"/>
      <c r="Q7098" s="10"/>
    </row>
    <row r="7099" spans="1:17" x14ac:dyDescent="0.25">
      <c r="A7099">
        <f t="shared" si="324"/>
        <v>0</v>
      </c>
      <c r="B7099">
        <v>2008</v>
      </c>
      <c r="C7099" t="s">
        <v>15443</v>
      </c>
      <c r="D7099" t="s">
        <v>15444</v>
      </c>
      <c r="E7099" t="s">
        <v>15445</v>
      </c>
      <c r="F7099">
        <v>2</v>
      </c>
      <c r="G7099">
        <v>4</v>
      </c>
      <c r="H7099">
        <f t="shared" si="323"/>
        <v>16</v>
      </c>
      <c r="P7099" s="10"/>
      <c r="Q7099" s="10"/>
    </row>
    <row r="7100" spans="1:17" x14ac:dyDescent="0.25">
      <c r="A7100">
        <f t="shared" si="324"/>
        <v>0</v>
      </c>
      <c r="B7100">
        <v>2008</v>
      </c>
      <c r="C7100" t="s">
        <v>15446</v>
      </c>
      <c r="D7100" t="s">
        <v>4867</v>
      </c>
      <c r="E7100" t="s">
        <v>15447</v>
      </c>
      <c r="F7100">
        <v>2</v>
      </c>
      <c r="G7100">
        <v>4</v>
      </c>
      <c r="H7100">
        <f t="shared" si="323"/>
        <v>16</v>
      </c>
      <c r="P7100" s="10"/>
      <c r="Q7100" s="10"/>
    </row>
    <row r="7101" spans="1:17" x14ac:dyDescent="0.25">
      <c r="A7101">
        <f t="shared" si="324"/>
        <v>0</v>
      </c>
      <c r="B7101">
        <v>2008</v>
      </c>
      <c r="C7101" t="s">
        <v>15448</v>
      </c>
      <c r="D7101" t="s">
        <v>2356</v>
      </c>
      <c r="E7101" t="s">
        <v>15449</v>
      </c>
      <c r="F7101">
        <v>5</v>
      </c>
      <c r="G7101">
        <v>4</v>
      </c>
      <c r="H7101">
        <f t="shared" si="323"/>
        <v>16</v>
      </c>
      <c r="P7101" s="10"/>
      <c r="Q7101" s="10"/>
    </row>
    <row r="7102" spans="1:17" x14ac:dyDescent="0.25">
      <c r="A7102">
        <f t="shared" si="324"/>
        <v>0</v>
      </c>
      <c r="B7102">
        <v>2008</v>
      </c>
      <c r="C7102" t="s">
        <v>15450</v>
      </c>
      <c r="D7102" t="s">
        <v>2356</v>
      </c>
      <c r="E7102" t="s">
        <v>15451</v>
      </c>
      <c r="F7102">
        <v>5</v>
      </c>
      <c r="G7102">
        <v>4</v>
      </c>
      <c r="H7102">
        <f t="shared" si="323"/>
        <v>16</v>
      </c>
      <c r="P7102" s="10"/>
      <c r="Q7102" s="10"/>
    </row>
    <row r="7103" spans="1:17" x14ac:dyDescent="0.25">
      <c r="A7103">
        <f t="shared" si="324"/>
        <v>0</v>
      </c>
      <c r="B7103">
        <v>2008</v>
      </c>
      <c r="C7103" t="s">
        <v>15452</v>
      </c>
      <c r="D7103" t="s">
        <v>843</v>
      </c>
      <c r="E7103" t="s">
        <v>15453</v>
      </c>
      <c r="F7103">
        <v>5</v>
      </c>
      <c r="G7103">
        <v>4</v>
      </c>
      <c r="H7103">
        <f t="shared" si="323"/>
        <v>16</v>
      </c>
      <c r="P7103" s="10"/>
      <c r="Q7103" s="10"/>
    </row>
    <row r="7104" spans="1:17" x14ac:dyDescent="0.25">
      <c r="A7104">
        <f t="shared" si="324"/>
        <v>0</v>
      </c>
      <c r="B7104">
        <v>2008</v>
      </c>
      <c r="C7104" t="s">
        <v>15454</v>
      </c>
      <c r="D7104" t="s">
        <v>15455</v>
      </c>
      <c r="E7104" t="s">
        <v>15456</v>
      </c>
      <c r="F7104">
        <v>5</v>
      </c>
      <c r="G7104">
        <v>4</v>
      </c>
      <c r="H7104">
        <f t="shared" si="323"/>
        <v>16</v>
      </c>
      <c r="P7104" s="10"/>
      <c r="Q7104" s="10"/>
    </row>
    <row r="7105" spans="1:17" x14ac:dyDescent="0.25">
      <c r="A7105">
        <f t="shared" si="324"/>
        <v>0</v>
      </c>
      <c r="B7105">
        <v>2008</v>
      </c>
      <c r="C7105" t="s">
        <v>15457</v>
      </c>
      <c r="D7105" t="s">
        <v>4031</v>
      </c>
      <c r="E7105" t="s">
        <v>15458</v>
      </c>
      <c r="F7105">
        <v>5</v>
      </c>
      <c r="G7105">
        <v>4</v>
      </c>
      <c r="H7105">
        <f t="shared" si="323"/>
        <v>16</v>
      </c>
      <c r="P7105" s="10"/>
      <c r="Q7105" s="10"/>
    </row>
    <row r="7106" spans="1:17" x14ac:dyDescent="0.25">
      <c r="A7106">
        <f t="shared" si="324"/>
        <v>0</v>
      </c>
      <c r="B7106">
        <v>2008</v>
      </c>
      <c r="C7106" t="s">
        <v>15459</v>
      </c>
      <c r="D7106" t="s">
        <v>960</v>
      </c>
      <c r="E7106" t="s">
        <v>15460</v>
      </c>
      <c r="F7106">
        <v>5</v>
      </c>
      <c r="G7106">
        <v>3</v>
      </c>
      <c r="H7106">
        <f t="shared" si="323"/>
        <v>9</v>
      </c>
      <c r="P7106" s="10"/>
      <c r="Q7106" s="10"/>
    </row>
    <row r="7107" spans="1:17" x14ac:dyDescent="0.25">
      <c r="A7107">
        <f t="shared" si="324"/>
        <v>0</v>
      </c>
      <c r="B7107">
        <v>2008</v>
      </c>
      <c r="C7107" t="s">
        <v>15461</v>
      </c>
      <c r="D7107" t="s">
        <v>15462</v>
      </c>
      <c r="E7107" t="s">
        <v>15463</v>
      </c>
      <c r="F7107">
        <v>2</v>
      </c>
      <c r="G7107">
        <v>4</v>
      </c>
      <c r="H7107">
        <f t="shared" si="323"/>
        <v>16</v>
      </c>
      <c r="P7107" s="10"/>
      <c r="Q7107" s="10"/>
    </row>
    <row r="7108" spans="1:17" x14ac:dyDescent="0.25">
      <c r="A7108">
        <f t="shared" si="324"/>
        <v>0</v>
      </c>
      <c r="B7108">
        <v>2008</v>
      </c>
      <c r="C7108" t="s">
        <v>15464</v>
      </c>
      <c r="D7108" t="s">
        <v>15465</v>
      </c>
      <c r="E7108" t="s">
        <v>15466</v>
      </c>
      <c r="F7108">
        <v>2</v>
      </c>
      <c r="G7108">
        <v>4</v>
      </c>
      <c r="H7108">
        <f t="shared" si="323"/>
        <v>16</v>
      </c>
      <c r="P7108" s="10"/>
      <c r="Q7108" s="10"/>
    </row>
    <row r="7109" spans="1:17" x14ac:dyDescent="0.25">
      <c r="A7109">
        <f t="shared" si="324"/>
        <v>0</v>
      </c>
      <c r="B7109">
        <v>2008</v>
      </c>
      <c r="C7109" t="s">
        <v>15467</v>
      </c>
      <c r="D7109" t="s">
        <v>14285</v>
      </c>
      <c r="E7109" t="s">
        <v>15468</v>
      </c>
      <c r="F7109">
        <v>2</v>
      </c>
      <c r="G7109">
        <v>4</v>
      </c>
      <c r="H7109">
        <f t="shared" si="323"/>
        <v>16</v>
      </c>
      <c r="P7109" s="10"/>
      <c r="Q7109" s="10"/>
    </row>
    <row r="7110" spans="1:17" x14ac:dyDescent="0.25">
      <c r="A7110">
        <f t="shared" si="324"/>
        <v>0</v>
      </c>
      <c r="B7110">
        <v>2008</v>
      </c>
      <c r="C7110" t="s">
        <v>15469</v>
      </c>
      <c r="D7110" t="s">
        <v>921</v>
      </c>
      <c r="E7110" t="s">
        <v>4029</v>
      </c>
      <c r="F7110">
        <v>2</v>
      </c>
      <c r="G7110">
        <v>4</v>
      </c>
      <c r="H7110">
        <f t="shared" si="323"/>
        <v>16</v>
      </c>
      <c r="P7110" s="10"/>
      <c r="Q7110" s="10"/>
    </row>
    <row r="7111" spans="1:17" x14ac:dyDescent="0.25">
      <c r="A7111">
        <f t="shared" si="324"/>
        <v>0</v>
      </c>
      <c r="B7111">
        <v>2008</v>
      </c>
      <c r="C7111" t="s">
        <v>15470</v>
      </c>
      <c r="D7111" t="s">
        <v>1735</v>
      </c>
      <c r="E7111" t="s">
        <v>15471</v>
      </c>
      <c r="F7111">
        <v>3</v>
      </c>
      <c r="G7111">
        <v>2</v>
      </c>
      <c r="H7111">
        <f t="shared" si="323"/>
        <v>4</v>
      </c>
      <c r="P7111" s="10"/>
      <c r="Q7111" s="10"/>
    </row>
    <row r="7112" spans="1:17" x14ac:dyDescent="0.25">
      <c r="A7112">
        <f t="shared" si="324"/>
        <v>0</v>
      </c>
      <c r="B7112">
        <v>2008</v>
      </c>
      <c r="C7112" t="s">
        <v>15472</v>
      </c>
      <c r="D7112" t="s">
        <v>4994</v>
      </c>
      <c r="E7112" t="s">
        <v>15473</v>
      </c>
      <c r="F7112">
        <v>5</v>
      </c>
      <c r="G7112">
        <v>4</v>
      </c>
      <c r="H7112">
        <f t="shared" si="323"/>
        <v>16</v>
      </c>
      <c r="P7112" s="10"/>
      <c r="Q7112" s="10"/>
    </row>
    <row r="7113" spans="1:17" x14ac:dyDescent="0.25">
      <c r="A7113">
        <f t="shared" si="324"/>
        <v>0</v>
      </c>
      <c r="B7113">
        <v>2008</v>
      </c>
      <c r="C7113" t="s">
        <v>15474</v>
      </c>
      <c r="D7113" t="s">
        <v>484</v>
      </c>
      <c r="E7113" t="s">
        <v>15475</v>
      </c>
      <c r="F7113">
        <v>2</v>
      </c>
      <c r="G7113">
        <v>3</v>
      </c>
      <c r="H7113">
        <f t="shared" si="323"/>
        <v>9</v>
      </c>
      <c r="P7113" s="10"/>
      <c r="Q7113" s="10"/>
    </row>
    <row r="7114" spans="1:17" x14ac:dyDescent="0.25">
      <c r="A7114">
        <f t="shared" si="324"/>
        <v>0</v>
      </c>
      <c r="B7114">
        <v>2008</v>
      </c>
      <c r="C7114" t="s">
        <v>15476</v>
      </c>
      <c r="D7114" t="s">
        <v>558</v>
      </c>
      <c r="E7114" t="s">
        <v>15477</v>
      </c>
      <c r="F7114">
        <v>2</v>
      </c>
      <c r="G7114">
        <v>4</v>
      </c>
      <c r="H7114">
        <f t="shared" si="323"/>
        <v>16</v>
      </c>
      <c r="P7114" s="10"/>
      <c r="Q7114" s="10"/>
    </row>
    <row r="7115" spans="1:17" x14ac:dyDescent="0.25">
      <c r="A7115">
        <f t="shared" si="324"/>
        <v>0</v>
      </c>
      <c r="B7115">
        <v>2008</v>
      </c>
      <c r="C7115" t="s">
        <v>15478</v>
      </c>
      <c r="D7115" t="s">
        <v>1622</v>
      </c>
      <c r="E7115" t="s">
        <v>15479</v>
      </c>
      <c r="F7115">
        <v>2</v>
      </c>
      <c r="G7115">
        <v>4</v>
      </c>
      <c r="H7115">
        <f t="shared" si="323"/>
        <v>16</v>
      </c>
      <c r="P7115" s="10"/>
      <c r="Q7115" s="10"/>
    </row>
    <row r="7116" spans="1:17" x14ac:dyDescent="0.25">
      <c r="A7116">
        <f t="shared" si="324"/>
        <v>0</v>
      </c>
      <c r="B7116">
        <v>2008</v>
      </c>
      <c r="C7116" t="s">
        <v>15480</v>
      </c>
      <c r="D7116" t="s">
        <v>558</v>
      </c>
      <c r="E7116" t="s">
        <v>15481</v>
      </c>
      <c r="F7116">
        <v>2</v>
      </c>
      <c r="G7116">
        <v>4</v>
      </c>
      <c r="H7116">
        <f t="shared" si="323"/>
        <v>16</v>
      </c>
      <c r="P7116" s="10"/>
      <c r="Q7116" s="10"/>
    </row>
    <row r="7117" spans="1:17" x14ac:dyDescent="0.25">
      <c r="A7117">
        <f t="shared" si="324"/>
        <v>0</v>
      </c>
      <c r="B7117">
        <v>2008</v>
      </c>
      <c r="C7117" t="s">
        <v>15482</v>
      </c>
      <c r="D7117" t="s">
        <v>2374</v>
      </c>
      <c r="E7117" t="s">
        <v>15483</v>
      </c>
      <c r="F7117">
        <v>2</v>
      </c>
      <c r="G7117">
        <v>4</v>
      </c>
      <c r="H7117">
        <f t="shared" si="323"/>
        <v>16</v>
      </c>
      <c r="P7117" s="10"/>
      <c r="Q7117" s="10"/>
    </row>
    <row r="7118" spans="1:17" x14ac:dyDescent="0.25">
      <c r="A7118">
        <f t="shared" si="324"/>
        <v>0</v>
      </c>
      <c r="B7118">
        <v>2008</v>
      </c>
      <c r="C7118" t="s">
        <v>15484</v>
      </c>
      <c r="D7118" t="s">
        <v>1505</v>
      </c>
      <c r="E7118" t="s">
        <v>15485</v>
      </c>
      <c r="F7118">
        <v>2</v>
      </c>
      <c r="G7118">
        <v>4</v>
      </c>
      <c r="H7118">
        <f t="shared" si="323"/>
        <v>16</v>
      </c>
      <c r="P7118" s="10"/>
      <c r="Q7118" s="10"/>
    </row>
    <row r="7119" spans="1:17" x14ac:dyDescent="0.25">
      <c r="A7119">
        <f t="shared" si="324"/>
        <v>0</v>
      </c>
      <c r="B7119">
        <v>2008</v>
      </c>
      <c r="C7119" t="s">
        <v>15486</v>
      </c>
      <c r="D7119" t="s">
        <v>15487</v>
      </c>
      <c r="E7119" t="s">
        <v>15488</v>
      </c>
      <c r="F7119">
        <v>2</v>
      </c>
      <c r="G7119">
        <v>4</v>
      </c>
      <c r="H7119">
        <f t="shared" si="323"/>
        <v>16</v>
      </c>
      <c r="P7119" s="10"/>
      <c r="Q7119" s="10"/>
    </row>
    <row r="7120" spans="1:17" x14ac:dyDescent="0.25">
      <c r="A7120">
        <f t="shared" si="324"/>
        <v>0</v>
      </c>
      <c r="B7120">
        <v>2008</v>
      </c>
      <c r="C7120" t="s">
        <v>15489</v>
      </c>
      <c r="D7120" t="s">
        <v>1208</v>
      </c>
      <c r="E7120" t="s">
        <v>15490</v>
      </c>
      <c r="F7120">
        <v>2</v>
      </c>
      <c r="G7120">
        <v>4</v>
      </c>
      <c r="H7120">
        <f t="shared" si="323"/>
        <v>16</v>
      </c>
      <c r="P7120" s="10"/>
      <c r="Q7120" s="10"/>
    </row>
    <row r="7121" spans="1:17" x14ac:dyDescent="0.25">
      <c r="A7121">
        <f t="shared" si="324"/>
        <v>0</v>
      </c>
      <c r="B7121">
        <v>2008</v>
      </c>
      <c r="C7121" t="s">
        <v>15491</v>
      </c>
      <c r="D7121" t="s">
        <v>12415</v>
      </c>
      <c r="E7121" t="s">
        <v>15492</v>
      </c>
      <c r="F7121">
        <v>2</v>
      </c>
      <c r="G7121">
        <v>4</v>
      </c>
      <c r="H7121">
        <f t="shared" si="323"/>
        <v>16</v>
      </c>
      <c r="P7121" s="10"/>
      <c r="Q7121" s="10"/>
    </row>
    <row r="7122" spans="1:17" x14ac:dyDescent="0.25">
      <c r="A7122">
        <f t="shared" si="324"/>
        <v>0</v>
      </c>
      <c r="B7122">
        <v>2008</v>
      </c>
      <c r="C7122" t="s">
        <v>15493</v>
      </c>
      <c r="D7122" t="s">
        <v>15494</v>
      </c>
      <c r="E7122" t="s">
        <v>15495</v>
      </c>
      <c r="F7122">
        <v>4</v>
      </c>
      <c r="G7122">
        <v>4</v>
      </c>
      <c r="H7122">
        <f t="shared" si="323"/>
        <v>16</v>
      </c>
      <c r="P7122" s="10"/>
      <c r="Q7122" s="10"/>
    </row>
    <row r="7123" spans="1:17" x14ac:dyDescent="0.25">
      <c r="A7123">
        <f t="shared" si="324"/>
        <v>0</v>
      </c>
      <c r="B7123">
        <v>2008</v>
      </c>
      <c r="C7123" t="s">
        <v>15496</v>
      </c>
      <c r="D7123" t="s">
        <v>15497</v>
      </c>
      <c r="E7123" t="s">
        <v>15498</v>
      </c>
      <c r="F7123">
        <v>3</v>
      </c>
      <c r="G7123">
        <v>2</v>
      </c>
      <c r="H7123">
        <f t="shared" si="323"/>
        <v>4</v>
      </c>
      <c r="P7123" s="10"/>
      <c r="Q7123" s="10"/>
    </row>
    <row r="7124" spans="1:17" x14ac:dyDescent="0.25">
      <c r="A7124">
        <f t="shared" si="324"/>
        <v>0</v>
      </c>
      <c r="B7124">
        <v>2008</v>
      </c>
      <c r="C7124" t="s">
        <v>15499</v>
      </c>
      <c r="D7124" t="s">
        <v>768</v>
      </c>
      <c r="E7124" t="s">
        <v>15500</v>
      </c>
      <c r="F7124">
        <v>2</v>
      </c>
      <c r="G7124">
        <v>2</v>
      </c>
      <c r="H7124">
        <f t="shared" si="323"/>
        <v>4</v>
      </c>
      <c r="P7124" s="10"/>
      <c r="Q7124" s="10"/>
    </row>
    <row r="7125" spans="1:17" x14ac:dyDescent="0.25">
      <c r="A7125">
        <f t="shared" si="324"/>
        <v>0</v>
      </c>
      <c r="B7125">
        <v>2008</v>
      </c>
      <c r="C7125" t="s">
        <v>15501</v>
      </c>
      <c r="D7125" t="s">
        <v>5887</v>
      </c>
      <c r="E7125" t="s">
        <v>15502</v>
      </c>
      <c r="F7125">
        <v>5</v>
      </c>
      <c r="G7125">
        <v>4</v>
      </c>
      <c r="H7125">
        <f t="shared" si="323"/>
        <v>16</v>
      </c>
      <c r="P7125" s="10"/>
      <c r="Q7125" s="10"/>
    </row>
    <row r="7126" spans="1:17" x14ac:dyDescent="0.25">
      <c r="A7126">
        <f t="shared" si="324"/>
        <v>0</v>
      </c>
      <c r="B7126">
        <v>2008</v>
      </c>
      <c r="C7126" t="s">
        <v>15503</v>
      </c>
      <c r="D7126" t="s">
        <v>15504</v>
      </c>
      <c r="E7126" t="s">
        <v>15505</v>
      </c>
      <c r="F7126">
        <v>2</v>
      </c>
      <c r="G7126">
        <v>4</v>
      </c>
      <c r="H7126">
        <f t="shared" si="323"/>
        <v>16</v>
      </c>
      <c r="P7126" s="10"/>
      <c r="Q7126" s="10"/>
    </row>
    <row r="7127" spans="1:17" x14ac:dyDescent="0.25">
      <c r="A7127">
        <f t="shared" si="324"/>
        <v>0</v>
      </c>
      <c r="B7127">
        <v>2008</v>
      </c>
      <c r="C7127" t="s">
        <v>15506</v>
      </c>
      <c r="D7127" t="s">
        <v>364</v>
      </c>
      <c r="E7127" t="s">
        <v>15507</v>
      </c>
      <c r="F7127">
        <v>3</v>
      </c>
      <c r="G7127">
        <v>4</v>
      </c>
      <c r="H7127">
        <f t="shared" si="323"/>
        <v>16</v>
      </c>
      <c r="P7127" s="10"/>
      <c r="Q7127" s="10"/>
    </row>
    <row r="7128" spans="1:17" x14ac:dyDescent="0.25">
      <c r="A7128">
        <f t="shared" si="324"/>
        <v>0</v>
      </c>
      <c r="B7128">
        <v>2008</v>
      </c>
      <c r="C7128" t="s">
        <v>15508</v>
      </c>
      <c r="D7128" t="s">
        <v>4655</v>
      </c>
      <c r="E7128" t="s">
        <v>15509</v>
      </c>
      <c r="F7128">
        <v>5</v>
      </c>
      <c r="G7128">
        <v>4</v>
      </c>
      <c r="H7128">
        <f t="shared" si="323"/>
        <v>16</v>
      </c>
      <c r="P7128" s="10"/>
      <c r="Q7128" s="10"/>
    </row>
    <row r="7129" spans="1:17" x14ac:dyDescent="0.25">
      <c r="A7129">
        <f t="shared" si="324"/>
        <v>0</v>
      </c>
      <c r="B7129">
        <v>2008</v>
      </c>
      <c r="C7129" t="s">
        <v>15510</v>
      </c>
      <c r="D7129" t="s">
        <v>15511</v>
      </c>
      <c r="E7129" t="s">
        <v>15512</v>
      </c>
      <c r="F7129">
        <v>3</v>
      </c>
      <c r="G7129">
        <v>3</v>
      </c>
      <c r="H7129">
        <f t="shared" si="323"/>
        <v>9</v>
      </c>
      <c r="P7129" s="10"/>
      <c r="Q7129" s="10"/>
    </row>
    <row r="7130" spans="1:17" x14ac:dyDescent="0.25">
      <c r="A7130">
        <f t="shared" si="324"/>
        <v>0</v>
      </c>
      <c r="B7130">
        <v>2008</v>
      </c>
      <c r="C7130" t="s">
        <v>15513</v>
      </c>
      <c r="D7130" t="s">
        <v>1735</v>
      </c>
      <c r="E7130" t="s">
        <v>15514</v>
      </c>
      <c r="F7130">
        <v>3</v>
      </c>
      <c r="G7130">
        <v>4</v>
      </c>
      <c r="H7130">
        <f t="shared" si="323"/>
        <v>16</v>
      </c>
      <c r="P7130" s="10"/>
      <c r="Q7130" s="10"/>
    </row>
    <row r="7131" spans="1:17" x14ac:dyDescent="0.25">
      <c r="A7131">
        <f t="shared" si="324"/>
        <v>0</v>
      </c>
      <c r="B7131">
        <v>2008</v>
      </c>
      <c r="C7131" t="s">
        <v>15515</v>
      </c>
      <c r="D7131" t="s">
        <v>12970</v>
      </c>
      <c r="E7131" t="s">
        <v>15516</v>
      </c>
      <c r="F7131">
        <v>2</v>
      </c>
      <c r="G7131">
        <v>4</v>
      </c>
      <c r="H7131">
        <f t="shared" si="323"/>
        <v>16</v>
      </c>
      <c r="P7131" s="10"/>
      <c r="Q7131" s="10"/>
    </row>
    <row r="7132" spans="1:17" x14ac:dyDescent="0.25">
      <c r="A7132">
        <f t="shared" si="324"/>
        <v>0</v>
      </c>
      <c r="B7132">
        <v>2008</v>
      </c>
      <c r="C7132" t="s">
        <v>15517</v>
      </c>
      <c r="D7132" t="s">
        <v>1186</v>
      </c>
      <c r="E7132" t="s">
        <v>15518</v>
      </c>
      <c r="F7132">
        <v>2</v>
      </c>
      <c r="G7132">
        <v>4</v>
      </c>
      <c r="H7132">
        <f t="shared" si="323"/>
        <v>16</v>
      </c>
      <c r="P7132" s="10"/>
      <c r="Q7132" s="10"/>
    </row>
    <row r="7133" spans="1:17" x14ac:dyDescent="0.25">
      <c r="A7133">
        <f t="shared" si="324"/>
        <v>0</v>
      </c>
      <c r="B7133">
        <v>2008</v>
      </c>
      <c r="C7133" t="s">
        <v>15519</v>
      </c>
      <c r="D7133" t="s">
        <v>12675</v>
      </c>
      <c r="E7133" t="s">
        <v>15520</v>
      </c>
      <c r="F7133">
        <v>2</v>
      </c>
      <c r="G7133">
        <v>4</v>
      </c>
      <c r="H7133">
        <f t="shared" si="323"/>
        <v>16</v>
      </c>
      <c r="P7133" s="10"/>
      <c r="Q7133" s="10"/>
    </row>
    <row r="7134" spans="1:17" x14ac:dyDescent="0.25">
      <c r="A7134">
        <f t="shared" si="324"/>
        <v>0</v>
      </c>
      <c r="B7134">
        <v>2008</v>
      </c>
      <c r="C7134" t="s">
        <v>15521</v>
      </c>
      <c r="D7134" t="s">
        <v>8217</v>
      </c>
      <c r="E7134" t="s">
        <v>15522</v>
      </c>
      <c r="F7134">
        <v>3</v>
      </c>
      <c r="G7134">
        <v>3</v>
      </c>
      <c r="H7134">
        <f t="shared" si="323"/>
        <v>9</v>
      </c>
      <c r="P7134" s="10"/>
      <c r="Q7134" s="10"/>
    </row>
    <row r="7135" spans="1:17" x14ac:dyDescent="0.25">
      <c r="A7135">
        <f t="shared" si="324"/>
        <v>0</v>
      </c>
      <c r="B7135">
        <v>2008</v>
      </c>
      <c r="C7135" t="s">
        <v>15523</v>
      </c>
      <c r="D7135" t="s">
        <v>963</v>
      </c>
      <c r="E7135" t="s">
        <v>15524</v>
      </c>
      <c r="F7135">
        <v>2</v>
      </c>
      <c r="G7135">
        <v>3</v>
      </c>
      <c r="H7135">
        <f t="shared" si="323"/>
        <v>9</v>
      </c>
      <c r="P7135" s="10"/>
      <c r="Q7135" s="10"/>
    </row>
    <row r="7136" spans="1:17" x14ac:dyDescent="0.25">
      <c r="A7136">
        <f t="shared" si="324"/>
        <v>0</v>
      </c>
      <c r="B7136">
        <v>2008</v>
      </c>
      <c r="C7136" t="s">
        <v>15525</v>
      </c>
      <c r="D7136" t="s">
        <v>1855</v>
      </c>
      <c r="E7136" t="s">
        <v>15526</v>
      </c>
      <c r="F7136">
        <v>3</v>
      </c>
      <c r="G7136">
        <v>4</v>
      </c>
      <c r="H7136">
        <f t="shared" si="323"/>
        <v>16</v>
      </c>
      <c r="P7136" s="10"/>
      <c r="Q7136" s="10"/>
    </row>
    <row r="7137" spans="1:17" x14ac:dyDescent="0.25">
      <c r="A7137">
        <f t="shared" si="324"/>
        <v>0</v>
      </c>
      <c r="B7137">
        <v>2008</v>
      </c>
      <c r="C7137" t="s">
        <v>15527</v>
      </c>
      <c r="D7137" t="s">
        <v>15528</v>
      </c>
      <c r="E7137" t="s">
        <v>15529</v>
      </c>
      <c r="F7137">
        <v>2</v>
      </c>
      <c r="G7137">
        <v>4</v>
      </c>
      <c r="H7137">
        <f t="shared" si="323"/>
        <v>16</v>
      </c>
      <c r="P7137" s="10"/>
      <c r="Q7137" s="10"/>
    </row>
    <row r="7138" spans="1:17" x14ac:dyDescent="0.25">
      <c r="A7138">
        <f t="shared" si="324"/>
        <v>0</v>
      </c>
      <c r="B7138">
        <v>2008</v>
      </c>
      <c r="C7138" t="s">
        <v>15530</v>
      </c>
      <c r="D7138" t="s">
        <v>7699</v>
      </c>
      <c r="E7138" t="s">
        <v>15531</v>
      </c>
      <c r="F7138">
        <v>4</v>
      </c>
      <c r="G7138">
        <v>4</v>
      </c>
      <c r="H7138">
        <f t="shared" si="323"/>
        <v>16</v>
      </c>
      <c r="P7138" s="10"/>
      <c r="Q7138" s="10"/>
    </row>
    <row r="7139" spans="1:17" x14ac:dyDescent="0.25">
      <c r="A7139">
        <f t="shared" si="324"/>
        <v>0</v>
      </c>
      <c r="B7139">
        <v>2008</v>
      </c>
      <c r="C7139" t="s">
        <v>15532</v>
      </c>
      <c r="D7139" t="s">
        <v>15533</v>
      </c>
      <c r="E7139" t="s">
        <v>15534</v>
      </c>
      <c r="F7139">
        <v>3</v>
      </c>
      <c r="G7139">
        <v>3</v>
      </c>
      <c r="H7139">
        <f t="shared" si="323"/>
        <v>9</v>
      </c>
      <c r="P7139" s="10"/>
      <c r="Q7139" s="10"/>
    </row>
    <row r="7140" spans="1:17" x14ac:dyDescent="0.25">
      <c r="A7140">
        <f t="shared" si="324"/>
        <v>0</v>
      </c>
      <c r="B7140">
        <v>2008</v>
      </c>
      <c r="C7140" t="s">
        <v>15535</v>
      </c>
      <c r="D7140" t="s">
        <v>1748</v>
      </c>
      <c r="E7140" t="s">
        <v>15536</v>
      </c>
      <c r="F7140">
        <v>2</v>
      </c>
      <c r="G7140">
        <v>4</v>
      </c>
      <c r="H7140">
        <f t="shared" si="323"/>
        <v>16</v>
      </c>
      <c r="P7140" s="10"/>
      <c r="Q7140" s="10"/>
    </row>
    <row r="7141" spans="1:17" x14ac:dyDescent="0.25">
      <c r="A7141">
        <f t="shared" si="324"/>
        <v>0</v>
      </c>
      <c r="B7141">
        <v>2008</v>
      </c>
      <c r="C7141" t="s">
        <v>15537</v>
      </c>
      <c r="D7141" t="s">
        <v>2374</v>
      </c>
      <c r="E7141" t="s">
        <v>15538</v>
      </c>
      <c r="F7141">
        <v>3</v>
      </c>
      <c r="G7141">
        <v>3</v>
      </c>
      <c r="H7141">
        <f t="shared" si="323"/>
        <v>9</v>
      </c>
      <c r="P7141" s="10"/>
      <c r="Q7141" s="10"/>
    </row>
    <row r="7142" spans="1:17" x14ac:dyDescent="0.25">
      <c r="A7142">
        <f t="shared" si="324"/>
        <v>0</v>
      </c>
      <c r="B7142">
        <v>2008</v>
      </c>
      <c r="C7142" t="s">
        <v>15539</v>
      </c>
      <c r="D7142" t="s">
        <v>364</v>
      </c>
      <c r="E7142" t="s">
        <v>15540</v>
      </c>
      <c r="F7142">
        <v>3</v>
      </c>
      <c r="G7142">
        <v>4</v>
      </c>
      <c r="H7142">
        <f t="shared" si="323"/>
        <v>16</v>
      </c>
      <c r="P7142" s="10"/>
      <c r="Q7142" s="10"/>
    </row>
    <row r="7143" spans="1:17" x14ac:dyDescent="0.25">
      <c r="A7143">
        <f t="shared" si="324"/>
        <v>0</v>
      </c>
      <c r="B7143">
        <v>2008</v>
      </c>
      <c r="C7143" t="s">
        <v>15541</v>
      </c>
      <c r="D7143" t="s">
        <v>5016</v>
      </c>
      <c r="E7143" t="s">
        <v>14388</v>
      </c>
      <c r="F7143">
        <v>2</v>
      </c>
      <c r="G7143">
        <v>4</v>
      </c>
      <c r="H7143">
        <f t="shared" si="323"/>
        <v>16</v>
      </c>
      <c r="P7143" s="10"/>
      <c r="Q7143" s="10"/>
    </row>
    <row r="7144" spans="1:17" x14ac:dyDescent="0.25">
      <c r="A7144">
        <f t="shared" si="324"/>
        <v>0</v>
      </c>
      <c r="B7144">
        <v>2008</v>
      </c>
      <c r="C7144" t="s">
        <v>15542</v>
      </c>
      <c r="D7144" t="s">
        <v>15543</v>
      </c>
      <c r="E7144" t="s">
        <v>15544</v>
      </c>
      <c r="F7144">
        <v>3</v>
      </c>
      <c r="G7144">
        <v>4</v>
      </c>
      <c r="H7144">
        <f t="shared" si="323"/>
        <v>16</v>
      </c>
      <c r="P7144" s="10"/>
      <c r="Q7144" s="10"/>
    </row>
    <row r="7145" spans="1:17" x14ac:dyDescent="0.25">
      <c r="A7145">
        <f t="shared" si="324"/>
        <v>0</v>
      </c>
      <c r="B7145">
        <v>2008</v>
      </c>
      <c r="C7145" t="s">
        <v>15545</v>
      </c>
      <c r="D7145" t="s">
        <v>1993</v>
      </c>
      <c r="E7145" t="s">
        <v>15546</v>
      </c>
      <c r="F7145">
        <v>2</v>
      </c>
      <c r="G7145">
        <v>4</v>
      </c>
      <c r="H7145">
        <f t="shared" si="323"/>
        <v>16</v>
      </c>
      <c r="P7145" s="10"/>
      <c r="Q7145" s="10"/>
    </row>
    <row r="7146" spans="1:17" x14ac:dyDescent="0.25">
      <c r="A7146">
        <f t="shared" si="324"/>
        <v>0</v>
      </c>
      <c r="B7146">
        <v>2008</v>
      </c>
      <c r="C7146" t="s">
        <v>15547</v>
      </c>
      <c r="D7146" t="s">
        <v>1598</v>
      </c>
      <c r="E7146" t="s">
        <v>15548</v>
      </c>
      <c r="F7146">
        <v>3</v>
      </c>
      <c r="G7146">
        <v>3</v>
      </c>
      <c r="H7146">
        <f t="shared" si="323"/>
        <v>9</v>
      </c>
      <c r="P7146" s="10"/>
      <c r="Q7146" s="10"/>
    </row>
    <row r="7147" spans="1:17" x14ac:dyDescent="0.25">
      <c r="A7147">
        <f t="shared" si="324"/>
        <v>0</v>
      </c>
      <c r="B7147">
        <v>2008</v>
      </c>
      <c r="C7147" t="s">
        <v>15549</v>
      </c>
      <c r="D7147" t="s">
        <v>1341</v>
      </c>
      <c r="E7147" t="s">
        <v>15550</v>
      </c>
      <c r="F7147">
        <v>2</v>
      </c>
      <c r="G7147">
        <v>4</v>
      </c>
      <c r="H7147">
        <f t="shared" si="323"/>
        <v>16</v>
      </c>
      <c r="P7147" s="10"/>
      <c r="Q7147" s="10"/>
    </row>
    <row r="7148" spans="1:17" x14ac:dyDescent="0.25">
      <c r="A7148">
        <f t="shared" si="324"/>
        <v>0</v>
      </c>
      <c r="B7148">
        <v>2008</v>
      </c>
      <c r="C7148" t="s">
        <v>15551</v>
      </c>
      <c r="D7148" t="s">
        <v>2374</v>
      </c>
      <c r="E7148" t="s">
        <v>15552</v>
      </c>
      <c r="F7148">
        <v>2</v>
      </c>
      <c r="G7148">
        <v>4</v>
      </c>
      <c r="H7148">
        <f t="shared" si="323"/>
        <v>16</v>
      </c>
      <c r="P7148" s="10"/>
      <c r="Q7148" s="10"/>
    </row>
    <row r="7149" spans="1:17" x14ac:dyDescent="0.25">
      <c r="A7149">
        <f t="shared" si="324"/>
        <v>0</v>
      </c>
      <c r="B7149">
        <v>2008</v>
      </c>
      <c r="C7149" t="s">
        <v>15553</v>
      </c>
      <c r="D7149" t="s">
        <v>14547</v>
      </c>
      <c r="E7149" t="s">
        <v>15554</v>
      </c>
      <c r="F7149">
        <v>3</v>
      </c>
      <c r="G7149">
        <v>4</v>
      </c>
      <c r="H7149">
        <f t="shared" si="323"/>
        <v>16</v>
      </c>
      <c r="P7149" s="10"/>
      <c r="Q7149" s="10"/>
    </row>
    <row r="7150" spans="1:17" x14ac:dyDescent="0.25">
      <c r="A7150">
        <f t="shared" si="324"/>
        <v>0</v>
      </c>
      <c r="B7150">
        <v>2008</v>
      </c>
      <c r="C7150" t="s">
        <v>15555</v>
      </c>
      <c r="D7150" t="s">
        <v>5831</v>
      </c>
      <c r="E7150" t="s">
        <v>15556</v>
      </c>
      <c r="F7150">
        <v>2</v>
      </c>
      <c r="G7150">
        <v>4</v>
      </c>
      <c r="H7150">
        <f t="shared" si="323"/>
        <v>16</v>
      </c>
      <c r="P7150" s="10"/>
      <c r="Q7150" s="10"/>
    </row>
    <row r="7151" spans="1:17" x14ac:dyDescent="0.25">
      <c r="A7151">
        <f t="shared" si="324"/>
        <v>0</v>
      </c>
      <c r="B7151">
        <v>2008</v>
      </c>
      <c r="C7151" t="s">
        <v>15557</v>
      </c>
      <c r="D7151" t="s">
        <v>13358</v>
      </c>
      <c r="E7151" t="s">
        <v>15558</v>
      </c>
      <c r="F7151">
        <v>2</v>
      </c>
      <c r="G7151">
        <v>4</v>
      </c>
      <c r="H7151">
        <f t="shared" si="323"/>
        <v>16</v>
      </c>
      <c r="P7151" s="10"/>
      <c r="Q7151" s="10"/>
    </row>
    <row r="7152" spans="1:17" x14ac:dyDescent="0.25">
      <c r="A7152">
        <f t="shared" si="324"/>
        <v>0</v>
      </c>
      <c r="B7152">
        <v>2008</v>
      </c>
      <c r="C7152" t="s">
        <v>15559</v>
      </c>
      <c r="D7152" t="s">
        <v>14216</v>
      </c>
      <c r="E7152" t="s">
        <v>11598</v>
      </c>
      <c r="F7152">
        <v>2</v>
      </c>
      <c r="G7152">
        <v>3</v>
      </c>
      <c r="H7152">
        <f t="shared" si="323"/>
        <v>9</v>
      </c>
      <c r="P7152" s="10"/>
      <c r="Q7152" s="10"/>
    </row>
    <row r="7153" spans="1:17" x14ac:dyDescent="0.25">
      <c r="A7153">
        <f t="shared" si="324"/>
        <v>0</v>
      </c>
      <c r="B7153">
        <v>2008</v>
      </c>
      <c r="C7153" t="s">
        <v>15560</v>
      </c>
      <c r="D7153" t="s">
        <v>2374</v>
      </c>
      <c r="E7153" t="s">
        <v>15561</v>
      </c>
      <c r="F7153">
        <v>2</v>
      </c>
      <c r="G7153">
        <v>4</v>
      </c>
      <c r="H7153">
        <f t="shared" si="323"/>
        <v>16</v>
      </c>
      <c r="P7153" s="10"/>
      <c r="Q7153" s="10"/>
    </row>
    <row r="7154" spans="1:17" x14ac:dyDescent="0.25">
      <c r="A7154">
        <f t="shared" si="324"/>
        <v>0</v>
      </c>
      <c r="B7154">
        <v>2008</v>
      </c>
      <c r="C7154" t="s">
        <v>15562</v>
      </c>
      <c r="D7154" t="s">
        <v>4286</v>
      </c>
      <c r="E7154" t="s">
        <v>15563</v>
      </c>
      <c r="F7154">
        <v>3</v>
      </c>
      <c r="G7154">
        <v>4</v>
      </c>
      <c r="H7154">
        <f t="shared" si="323"/>
        <v>16</v>
      </c>
      <c r="P7154" s="10"/>
      <c r="Q7154" s="10"/>
    </row>
    <row r="7155" spans="1:17" x14ac:dyDescent="0.25">
      <c r="A7155">
        <f t="shared" si="324"/>
        <v>0</v>
      </c>
      <c r="B7155">
        <v>2008</v>
      </c>
      <c r="C7155" t="s">
        <v>15564</v>
      </c>
      <c r="D7155" t="s">
        <v>15565</v>
      </c>
      <c r="E7155" t="s">
        <v>15566</v>
      </c>
      <c r="F7155">
        <v>4</v>
      </c>
      <c r="G7155">
        <v>2</v>
      </c>
      <c r="H7155">
        <f t="shared" si="323"/>
        <v>4</v>
      </c>
      <c r="P7155" s="10"/>
      <c r="Q7155" s="10"/>
    </row>
    <row r="7156" spans="1:17" x14ac:dyDescent="0.25">
      <c r="A7156">
        <f t="shared" si="324"/>
        <v>0</v>
      </c>
      <c r="B7156">
        <v>2008</v>
      </c>
      <c r="C7156" t="s">
        <v>15567</v>
      </c>
      <c r="D7156" t="s">
        <v>14501</v>
      </c>
      <c r="E7156" t="s">
        <v>15568</v>
      </c>
      <c r="F7156">
        <v>5</v>
      </c>
      <c r="G7156">
        <v>3</v>
      </c>
      <c r="H7156">
        <f t="shared" ref="H7156:H7219" si="325">G7156^2</f>
        <v>9</v>
      </c>
      <c r="P7156" s="10"/>
      <c r="Q7156" s="10"/>
    </row>
    <row r="7157" spans="1:17" x14ac:dyDescent="0.25">
      <c r="A7157">
        <f t="shared" ref="A7157:A7220" si="326">IF(C7157=C7156,1,0)</f>
        <v>0</v>
      </c>
      <c r="B7157">
        <v>2008</v>
      </c>
      <c r="C7157" t="s">
        <v>15569</v>
      </c>
      <c r="D7157" t="s">
        <v>558</v>
      </c>
      <c r="E7157" t="s">
        <v>15570</v>
      </c>
      <c r="F7157">
        <v>2</v>
      </c>
      <c r="G7157">
        <v>4</v>
      </c>
      <c r="H7157">
        <f t="shared" si="325"/>
        <v>16</v>
      </c>
      <c r="P7157" s="10"/>
      <c r="Q7157" s="10"/>
    </row>
    <row r="7158" spans="1:17" x14ac:dyDescent="0.25">
      <c r="A7158">
        <f t="shared" si="326"/>
        <v>0</v>
      </c>
      <c r="B7158">
        <v>2008</v>
      </c>
      <c r="C7158" t="s">
        <v>15571</v>
      </c>
      <c r="D7158" t="s">
        <v>558</v>
      </c>
      <c r="E7158" t="s">
        <v>15572</v>
      </c>
      <c r="F7158">
        <v>2</v>
      </c>
      <c r="G7158">
        <v>4</v>
      </c>
      <c r="H7158">
        <f t="shared" si="325"/>
        <v>16</v>
      </c>
      <c r="P7158" s="10"/>
      <c r="Q7158" s="10"/>
    </row>
    <row r="7159" spans="1:17" x14ac:dyDescent="0.25">
      <c r="A7159">
        <f t="shared" si="326"/>
        <v>0</v>
      </c>
      <c r="B7159">
        <v>2008</v>
      </c>
      <c r="C7159" t="s">
        <v>15573</v>
      </c>
      <c r="D7159" t="s">
        <v>15574</v>
      </c>
      <c r="E7159" t="s">
        <v>15575</v>
      </c>
      <c r="F7159">
        <v>4</v>
      </c>
      <c r="G7159">
        <v>4</v>
      </c>
      <c r="H7159">
        <f t="shared" si="325"/>
        <v>16</v>
      </c>
      <c r="P7159" s="10"/>
      <c r="Q7159" s="10"/>
    </row>
    <row r="7160" spans="1:17" x14ac:dyDescent="0.25">
      <c r="A7160">
        <f t="shared" si="326"/>
        <v>0</v>
      </c>
      <c r="B7160">
        <v>2008</v>
      </c>
      <c r="C7160" t="s">
        <v>15576</v>
      </c>
      <c r="D7160" t="s">
        <v>717</v>
      </c>
      <c r="E7160" t="s">
        <v>15577</v>
      </c>
      <c r="F7160">
        <v>3</v>
      </c>
      <c r="G7160">
        <v>3</v>
      </c>
      <c r="H7160">
        <f t="shared" si="325"/>
        <v>9</v>
      </c>
      <c r="P7160" s="10"/>
      <c r="Q7160" s="10"/>
    </row>
    <row r="7161" spans="1:17" x14ac:dyDescent="0.25">
      <c r="A7161">
        <f t="shared" si="326"/>
        <v>0</v>
      </c>
      <c r="B7161">
        <v>2008</v>
      </c>
      <c r="C7161" t="s">
        <v>15578</v>
      </c>
      <c r="D7161" t="s">
        <v>1411</v>
      </c>
      <c r="E7161" t="s">
        <v>15579</v>
      </c>
      <c r="F7161">
        <v>5</v>
      </c>
      <c r="G7161">
        <v>4</v>
      </c>
      <c r="H7161">
        <f t="shared" si="325"/>
        <v>16</v>
      </c>
      <c r="P7161" s="10"/>
      <c r="Q7161" s="10"/>
    </row>
    <row r="7162" spans="1:17" x14ac:dyDescent="0.25">
      <c r="A7162">
        <f t="shared" si="326"/>
        <v>0</v>
      </c>
      <c r="B7162">
        <v>2008</v>
      </c>
      <c r="C7162" t="s">
        <v>15580</v>
      </c>
      <c r="D7162" t="s">
        <v>15581</v>
      </c>
      <c r="E7162" t="s">
        <v>15582</v>
      </c>
      <c r="F7162">
        <v>3</v>
      </c>
      <c r="G7162">
        <v>2</v>
      </c>
      <c r="H7162">
        <f t="shared" si="325"/>
        <v>4</v>
      </c>
      <c r="P7162" s="10"/>
      <c r="Q7162" s="10"/>
    </row>
    <row r="7163" spans="1:17" x14ac:dyDescent="0.25">
      <c r="A7163">
        <f t="shared" si="326"/>
        <v>0</v>
      </c>
      <c r="B7163">
        <v>2008</v>
      </c>
      <c r="C7163" t="s">
        <v>15583</v>
      </c>
      <c r="D7163" t="s">
        <v>5504</v>
      </c>
      <c r="E7163" t="s">
        <v>15584</v>
      </c>
      <c r="F7163">
        <v>2</v>
      </c>
      <c r="G7163">
        <v>4</v>
      </c>
      <c r="H7163">
        <f t="shared" si="325"/>
        <v>16</v>
      </c>
      <c r="P7163" s="10"/>
      <c r="Q7163" s="10"/>
    </row>
    <row r="7164" spans="1:17" x14ac:dyDescent="0.25">
      <c r="A7164">
        <f t="shared" si="326"/>
        <v>0</v>
      </c>
      <c r="B7164">
        <v>2008</v>
      </c>
      <c r="C7164" t="s">
        <v>15585</v>
      </c>
      <c r="D7164" t="s">
        <v>13850</v>
      </c>
      <c r="E7164" t="s">
        <v>15586</v>
      </c>
      <c r="F7164">
        <v>2</v>
      </c>
      <c r="G7164">
        <v>4</v>
      </c>
      <c r="H7164">
        <f t="shared" si="325"/>
        <v>16</v>
      </c>
      <c r="P7164" s="10"/>
      <c r="Q7164" s="10"/>
    </row>
    <row r="7165" spans="1:17" x14ac:dyDescent="0.25">
      <c r="A7165">
        <f t="shared" si="326"/>
        <v>0</v>
      </c>
      <c r="B7165">
        <v>2008</v>
      </c>
      <c r="C7165" t="s">
        <v>15587</v>
      </c>
      <c r="D7165" t="s">
        <v>1115</v>
      </c>
      <c r="E7165" t="s">
        <v>15588</v>
      </c>
      <c r="F7165">
        <v>2</v>
      </c>
      <c r="G7165">
        <v>3</v>
      </c>
      <c r="H7165">
        <f t="shared" si="325"/>
        <v>9</v>
      </c>
      <c r="P7165" s="10"/>
      <c r="Q7165" s="10"/>
    </row>
    <row r="7166" spans="1:17" x14ac:dyDescent="0.25">
      <c r="A7166">
        <f t="shared" si="326"/>
        <v>0</v>
      </c>
      <c r="B7166">
        <v>2008</v>
      </c>
      <c r="C7166" t="s">
        <v>15589</v>
      </c>
      <c r="D7166" t="s">
        <v>5504</v>
      </c>
      <c r="E7166" t="s">
        <v>15590</v>
      </c>
      <c r="F7166">
        <v>2</v>
      </c>
      <c r="G7166">
        <v>2</v>
      </c>
      <c r="H7166">
        <f t="shared" si="325"/>
        <v>4</v>
      </c>
      <c r="P7166" s="10"/>
      <c r="Q7166" s="10"/>
    </row>
    <row r="7167" spans="1:17" x14ac:dyDescent="0.25">
      <c r="A7167">
        <f t="shared" si="326"/>
        <v>0</v>
      </c>
      <c r="B7167">
        <v>2008</v>
      </c>
      <c r="C7167" t="s">
        <v>15591</v>
      </c>
      <c r="D7167" t="s">
        <v>657</v>
      </c>
      <c r="E7167" t="s">
        <v>15592</v>
      </c>
      <c r="F7167">
        <v>2</v>
      </c>
      <c r="G7167">
        <v>4</v>
      </c>
      <c r="H7167">
        <f t="shared" si="325"/>
        <v>16</v>
      </c>
      <c r="P7167" s="10"/>
      <c r="Q7167" s="10"/>
    </row>
    <row r="7168" spans="1:17" x14ac:dyDescent="0.25">
      <c r="A7168">
        <f t="shared" si="326"/>
        <v>0</v>
      </c>
      <c r="B7168">
        <v>2008</v>
      </c>
      <c r="C7168" t="s">
        <v>15593</v>
      </c>
      <c r="D7168" t="s">
        <v>10379</v>
      </c>
      <c r="E7168" t="s">
        <v>15594</v>
      </c>
      <c r="F7168">
        <v>2</v>
      </c>
      <c r="G7168">
        <v>4</v>
      </c>
      <c r="H7168">
        <f t="shared" si="325"/>
        <v>16</v>
      </c>
      <c r="P7168" s="10"/>
      <c r="Q7168" s="10"/>
    </row>
    <row r="7169" spans="1:17" x14ac:dyDescent="0.25">
      <c r="A7169">
        <f t="shared" si="326"/>
        <v>0</v>
      </c>
      <c r="B7169">
        <v>2008</v>
      </c>
      <c r="C7169" t="s">
        <v>15595</v>
      </c>
      <c r="D7169" t="s">
        <v>11707</v>
      </c>
      <c r="E7169" t="s">
        <v>15596</v>
      </c>
      <c r="F7169">
        <v>3</v>
      </c>
      <c r="G7169">
        <v>4</v>
      </c>
      <c r="H7169">
        <f t="shared" si="325"/>
        <v>16</v>
      </c>
      <c r="P7169" s="10"/>
      <c r="Q7169" s="10"/>
    </row>
    <row r="7170" spans="1:17" x14ac:dyDescent="0.25">
      <c r="A7170">
        <f t="shared" si="326"/>
        <v>0</v>
      </c>
      <c r="B7170">
        <v>2008</v>
      </c>
      <c r="C7170" t="s">
        <v>15597</v>
      </c>
      <c r="D7170" t="s">
        <v>815</v>
      </c>
      <c r="E7170" t="s">
        <v>15598</v>
      </c>
      <c r="F7170">
        <v>5</v>
      </c>
      <c r="G7170">
        <v>4</v>
      </c>
      <c r="H7170">
        <f t="shared" si="325"/>
        <v>16</v>
      </c>
      <c r="P7170" s="10"/>
      <c r="Q7170" s="10"/>
    </row>
    <row r="7171" spans="1:17" x14ac:dyDescent="0.25">
      <c r="A7171">
        <f t="shared" si="326"/>
        <v>0</v>
      </c>
      <c r="B7171">
        <v>2008</v>
      </c>
      <c r="C7171" t="s">
        <v>15599</v>
      </c>
      <c r="D7171" t="s">
        <v>327</v>
      </c>
      <c r="E7171" t="s">
        <v>15600</v>
      </c>
      <c r="F7171">
        <v>3</v>
      </c>
      <c r="G7171">
        <v>4</v>
      </c>
      <c r="H7171">
        <f t="shared" si="325"/>
        <v>16</v>
      </c>
      <c r="P7171" s="10"/>
      <c r="Q7171" s="10"/>
    </row>
    <row r="7172" spans="1:17" x14ac:dyDescent="0.25">
      <c r="A7172">
        <f t="shared" si="326"/>
        <v>0</v>
      </c>
      <c r="B7172">
        <v>2008</v>
      </c>
      <c r="C7172" t="s">
        <v>15601</v>
      </c>
      <c r="D7172" t="s">
        <v>14159</v>
      </c>
      <c r="E7172" t="s">
        <v>15602</v>
      </c>
      <c r="F7172">
        <v>3</v>
      </c>
      <c r="G7172">
        <v>3</v>
      </c>
      <c r="H7172">
        <f t="shared" si="325"/>
        <v>9</v>
      </c>
      <c r="P7172" s="10"/>
      <c r="Q7172" s="10"/>
    </row>
    <row r="7173" spans="1:17" x14ac:dyDescent="0.25">
      <c r="A7173">
        <f t="shared" si="326"/>
        <v>0</v>
      </c>
      <c r="B7173">
        <v>2008</v>
      </c>
      <c r="C7173" t="s">
        <v>15603</v>
      </c>
      <c r="D7173" t="s">
        <v>963</v>
      </c>
      <c r="E7173" t="s">
        <v>15604</v>
      </c>
      <c r="F7173">
        <v>4</v>
      </c>
      <c r="G7173">
        <v>4</v>
      </c>
      <c r="H7173">
        <f t="shared" si="325"/>
        <v>16</v>
      </c>
      <c r="P7173" s="10"/>
      <c r="Q7173" s="10"/>
    </row>
    <row r="7174" spans="1:17" x14ac:dyDescent="0.25">
      <c r="A7174">
        <f t="shared" si="326"/>
        <v>0</v>
      </c>
      <c r="B7174">
        <v>2008</v>
      </c>
      <c r="C7174" t="s">
        <v>15605</v>
      </c>
      <c r="D7174" t="s">
        <v>1855</v>
      </c>
      <c r="E7174" t="s">
        <v>15606</v>
      </c>
      <c r="F7174">
        <v>2</v>
      </c>
      <c r="G7174">
        <v>4</v>
      </c>
      <c r="H7174">
        <f t="shared" si="325"/>
        <v>16</v>
      </c>
      <c r="P7174" s="10"/>
      <c r="Q7174" s="10"/>
    </row>
    <row r="7175" spans="1:17" x14ac:dyDescent="0.25">
      <c r="A7175">
        <f t="shared" si="326"/>
        <v>0</v>
      </c>
      <c r="B7175">
        <v>2008</v>
      </c>
      <c r="C7175" t="s">
        <v>15607</v>
      </c>
      <c r="D7175" t="s">
        <v>8217</v>
      </c>
      <c r="E7175" t="s">
        <v>15608</v>
      </c>
      <c r="F7175">
        <v>3</v>
      </c>
      <c r="G7175">
        <v>3</v>
      </c>
      <c r="H7175">
        <f t="shared" si="325"/>
        <v>9</v>
      </c>
      <c r="P7175" s="10"/>
      <c r="Q7175" s="10"/>
    </row>
    <row r="7176" spans="1:17" x14ac:dyDescent="0.25">
      <c r="A7176">
        <f t="shared" si="326"/>
        <v>0</v>
      </c>
      <c r="B7176">
        <v>2008</v>
      </c>
      <c r="C7176" t="s">
        <v>15609</v>
      </c>
      <c r="D7176" t="s">
        <v>15610</v>
      </c>
      <c r="E7176" t="s">
        <v>15611</v>
      </c>
      <c r="F7176">
        <v>4</v>
      </c>
      <c r="G7176">
        <v>4</v>
      </c>
      <c r="H7176">
        <f t="shared" si="325"/>
        <v>16</v>
      </c>
      <c r="P7176" s="10"/>
      <c r="Q7176" s="10"/>
    </row>
    <row r="7177" spans="1:17" x14ac:dyDescent="0.25">
      <c r="A7177">
        <f t="shared" si="326"/>
        <v>0</v>
      </c>
      <c r="B7177">
        <v>2008</v>
      </c>
      <c r="C7177" t="s">
        <v>15612</v>
      </c>
      <c r="D7177" t="s">
        <v>327</v>
      </c>
      <c r="E7177" t="s">
        <v>15613</v>
      </c>
      <c r="F7177">
        <v>2</v>
      </c>
      <c r="G7177">
        <v>4</v>
      </c>
      <c r="H7177">
        <f t="shared" si="325"/>
        <v>16</v>
      </c>
      <c r="P7177" s="10"/>
      <c r="Q7177" s="10"/>
    </row>
    <row r="7178" spans="1:17" x14ac:dyDescent="0.25">
      <c r="A7178">
        <f t="shared" si="326"/>
        <v>0</v>
      </c>
      <c r="B7178">
        <v>2008</v>
      </c>
      <c r="C7178" t="s">
        <v>15614</v>
      </c>
      <c r="D7178" t="s">
        <v>327</v>
      </c>
      <c r="E7178" t="s">
        <v>15615</v>
      </c>
      <c r="F7178">
        <v>4</v>
      </c>
      <c r="G7178">
        <v>3</v>
      </c>
      <c r="H7178">
        <f t="shared" si="325"/>
        <v>9</v>
      </c>
      <c r="P7178" s="10"/>
      <c r="Q7178" s="10"/>
    </row>
    <row r="7179" spans="1:17" x14ac:dyDescent="0.25">
      <c r="A7179">
        <f t="shared" si="326"/>
        <v>0</v>
      </c>
      <c r="B7179">
        <v>2008</v>
      </c>
      <c r="C7179" t="s">
        <v>15616</v>
      </c>
      <c r="D7179" t="s">
        <v>324</v>
      </c>
      <c r="E7179" t="s">
        <v>15617</v>
      </c>
      <c r="F7179">
        <v>4</v>
      </c>
      <c r="G7179">
        <v>3</v>
      </c>
      <c r="H7179">
        <f t="shared" si="325"/>
        <v>9</v>
      </c>
      <c r="P7179" s="10"/>
      <c r="Q7179" s="10"/>
    </row>
    <row r="7180" spans="1:17" x14ac:dyDescent="0.25">
      <c r="A7180">
        <f t="shared" si="326"/>
        <v>0</v>
      </c>
      <c r="B7180">
        <v>2008</v>
      </c>
      <c r="C7180" t="s">
        <v>15618</v>
      </c>
      <c r="D7180" t="s">
        <v>15619</v>
      </c>
      <c r="E7180" t="s">
        <v>15620</v>
      </c>
      <c r="F7180">
        <v>2</v>
      </c>
      <c r="G7180">
        <v>4</v>
      </c>
      <c r="H7180">
        <f t="shared" si="325"/>
        <v>16</v>
      </c>
      <c r="P7180" s="10"/>
      <c r="Q7180" s="10"/>
    </row>
    <row r="7181" spans="1:17" x14ac:dyDescent="0.25">
      <c r="A7181">
        <f t="shared" si="326"/>
        <v>0</v>
      </c>
      <c r="B7181">
        <v>2008</v>
      </c>
      <c r="C7181" t="s">
        <v>15621</v>
      </c>
      <c r="D7181" t="s">
        <v>768</v>
      </c>
      <c r="E7181" t="s">
        <v>15622</v>
      </c>
      <c r="F7181">
        <v>2</v>
      </c>
      <c r="G7181">
        <v>4</v>
      </c>
      <c r="H7181">
        <f t="shared" si="325"/>
        <v>16</v>
      </c>
      <c r="P7181" s="10"/>
      <c r="Q7181" s="10"/>
    </row>
    <row r="7182" spans="1:17" x14ac:dyDescent="0.25">
      <c r="A7182">
        <f t="shared" si="326"/>
        <v>0</v>
      </c>
      <c r="B7182">
        <v>2008</v>
      </c>
      <c r="C7182" t="s">
        <v>15623</v>
      </c>
      <c r="D7182" t="s">
        <v>3926</v>
      </c>
      <c r="E7182" t="s">
        <v>15624</v>
      </c>
      <c r="F7182">
        <v>2</v>
      </c>
      <c r="G7182">
        <v>4</v>
      </c>
      <c r="H7182">
        <f t="shared" si="325"/>
        <v>16</v>
      </c>
      <c r="P7182" s="10"/>
      <c r="Q7182" s="10"/>
    </row>
    <row r="7183" spans="1:17" x14ac:dyDescent="0.25">
      <c r="A7183">
        <f t="shared" si="326"/>
        <v>0</v>
      </c>
      <c r="B7183">
        <v>2008</v>
      </c>
      <c r="C7183" t="s">
        <v>15625</v>
      </c>
      <c r="D7183" t="s">
        <v>2965</v>
      </c>
      <c r="E7183" t="s">
        <v>15626</v>
      </c>
      <c r="F7183">
        <v>2</v>
      </c>
      <c r="G7183">
        <v>4</v>
      </c>
      <c r="H7183">
        <f t="shared" si="325"/>
        <v>16</v>
      </c>
      <c r="P7183" s="10"/>
      <c r="Q7183" s="10"/>
    </row>
    <row r="7184" spans="1:17" x14ac:dyDescent="0.25">
      <c r="A7184">
        <f t="shared" si="326"/>
        <v>0</v>
      </c>
      <c r="B7184">
        <v>2008</v>
      </c>
      <c r="C7184" t="s">
        <v>15627</v>
      </c>
      <c r="D7184" t="s">
        <v>15628</v>
      </c>
      <c r="E7184" t="s">
        <v>15629</v>
      </c>
      <c r="F7184">
        <v>2</v>
      </c>
      <c r="G7184">
        <v>3</v>
      </c>
      <c r="H7184">
        <f t="shared" si="325"/>
        <v>9</v>
      </c>
      <c r="P7184" s="10"/>
      <c r="Q7184" s="10"/>
    </row>
    <row r="7185" spans="1:17" x14ac:dyDescent="0.25">
      <c r="A7185">
        <f t="shared" si="326"/>
        <v>0</v>
      </c>
      <c r="B7185">
        <v>2008</v>
      </c>
      <c r="C7185" t="s">
        <v>15630</v>
      </c>
      <c r="D7185" t="s">
        <v>1222</v>
      </c>
      <c r="E7185" t="s">
        <v>15631</v>
      </c>
      <c r="F7185">
        <v>2</v>
      </c>
      <c r="G7185">
        <v>4</v>
      </c>
      <c r="H7185">
        <f t="shared" si="325"/>
        <v>16</v>
      </c>
      <c r="P7185" s="10"/>
      <c r="Q7185" s="10"/>
    </row>
    <row r="7186" spans="1:17" x14ac:dyDescent="0.25">
      <c r="A7186">
        <f t="shared" si="326"/>
        <v>0</v>
      </c>
      <c r="B7186">
        <v>2008</v>
      </c>
      <c r="C7186" t="s">
        <v>15632</v>
      </c>
      <c r="D7186" t="s">
        <v>7330</v>
      </c>
      <c r="E7186" t="s">
        <v>15633</v>
      </c>
      <c r="F7186">
        <v>2</v>
      </c>
      <c r="G7186">
        <v>4</v>
      </c>
      <c r="H7186">
        <f t="shared" si="325"/>
        <v>16</v>
      </c>
      <c r="P7186" s="10"/>
      <c r="Q7186" s="10"/>
    </row>
    <row r="7187" spans="1:17" x14ac:dyDescent="0.25">
      <c r="A7187">
        <f t="shared" si="326"/>
        <v>0</v>
      </c>
      <c r="B7187">
        <v>2008</v>
      </c>
      <c r="C7187" t="s">
        <v>15634</v>
      </c>
      <c r="D7187" t="s">
        <v>2879</v>
      </c>
      <c r="E7187" t="s">
        <v>15635</v>
      </c>
      <c r="F7187">
        <v>3</v>
      </c>
      <c r="G7187">
        <v>4</v>
      </c>
      <c r="H7187">
        <f t="shared" si="325"/>
        <v>16</v>
      </c>
      <c r="P7187" s="10"/>
      <c r="Q7187" s="10"/>
    </row>
    <row r="7188" spans="1:17" x14ac:dyDescent="0.25">
      <c r="A7188">
        <f t="shared" si="326"/>
        <v>0</v>
      </c>
      <c r="B7188">
        <v>2008</v>
      </c>
      <c r="C7188" t="s">
        <v>15636</v>
      </c>
      <c r="D7188" t="s">
        <v>15637</v>
      </c>
      <c r="E7188" t="s">
        <v>15638</v>
      </c>
      <c r="F7188">
        <v>4</v>
      </c>
      <c r="G7188">
        <v>4</v>
      </c>
      <c r="H7188">
        <f t="shared" si="325"/>
        <v>16</v>
      </c>
      <c r="P7188" s="10"/>
      <c r="Q7188" s="10"/>
    </row>
    <row r="7189" spans="1:17" x14ac:dyDescent="0.25">
      <c r="A7189">
        <f t="shared" si="326"/>
        <v>0</v>
      </c>
      <c r="B7189">
        <v>2008</v>
      </c>
      <c r="C7189" t="s">
        <v>15639</v>
      </c>
      <c r="D7189" t="s">
        <v>7965</v>
      </c>
      <c r="E7189" t="s">
        <v>15640</v>
      </c>
      <c r="F7189">
        <v>5</v>
      </c>
      <c r="G7189">
        <v>3</v>
      </c>
      <c r="H7189">
        <f t="shared" si="325"/>
        <v>9</v>
      </c>
      <c r="P7189" s="10"/>
      <c r="Q7189" s="10"/>
    </row>
    <row r="7190" spans="1:17" x14ac:dyDescent="0.25">
      <c r="A7190">
        <f t="shared" si="326"/>
        <v>0</v>
      </c>
      <c r="B7190">
        <v>2008</v>
      </c>
      <c r="C7190" t="s">
        <v>15641</v>
      </c>
      <c r="D7190" t="s">
        <v>2374</v>
      </c>
      <c r="E7190" t="s">
        <v>15642</v>
      </c>
      <c r="F7190">
        <v>2</v>
      </c>
      <c r="G7190">
        <v>4</v>
      </c>
      <c r="H7190">
        <f t="shared" si="325"/>
        <v>16</v>
      </c>
      <c r="P7190" s="10"/>
      <c r="Q7190" s="10"/>
    </row>
    <row r="7191" spans="1:17" x14ac:dyDescent="0.25">
      <c r="A7191">
        <f t="shared" si="326"/>
        <v>0</v>
      </c>
      <c r="B7191">
        <v>2008</v>
      </c>
      <c r="C7191" t="s">
        <v>15643</v>
      </c>
      <c r="D7191" t="s">
        <v>815</v>
      </c>
      <c r="E7191" t="s">
        <v>15644</v>
      </c>
      <c r="F7191">
        <v>5</v>
      </c>
      <c r="G7191">
        <v>2</v>
      </c>
      <c r="H7191">
        <f t="shared" si="325"/>
        <v>4</v>
      </c>
      <c r="P7191" s="10"/>
      <c r="Q7191" s="10"/>
    </row>
    <row r="7192" spans="1:17" x14ac:dyDescent="0.25">
      <c r="A7192">
        <f t="shared" si="326"/>
        <v>0</v>
      </c>
      <c r="B7192">
        <v>2008</v>
      </c>
      <c r="C7192" t="s">
        <v>15645</v>
      </c>
      <c r="D7192" t="s">
        <v>15646</v>
      </c>
      <c r="E7192" t="s">
        <v>15647</v>
      </c>
      <c r="F7192">
        <v>3</v>
      </c>
      <c r="G7192">
        <v>4</v>
      </c>
      <c r="H7192">
        <f t="shared" si="325"/>
        <v>16</v>
      </c>
      <c r="P7192" s="10"/>
      <c r="Q7192" s="10"/>
    </row>
    <row r="7193" spans="1:17" x14ac:dyDescent="0.25">
      <c r="A7193">
        <f t="shared" si="326"/>
        <v>0</v>
      </c>
      <c r="B7193">
        <v>2008</v>
      </c>
      <c r="C7193" t="s">
        <v>15648</v>
      </c>
      <c r="D7193" t="s">
        <v>1748</v>
      </c>
      <c r="E7193" t="s">
        <v>15649</v>
      </c>
      <c r="F7193">
        <v>2</v>
      </c>
      <c r="G7193">
        <v>4</v>
      </c>
      <c r="H7193">
        <f t="shared" si="325"/>
        <v>16</v>
      </c>
      <c r="P7193" s="10"/>
      <c r="Q7193" s="10"/>
    </row>
    <row r="7194" spans="1:17" x14ac:dyDescent="0.25">
      <c r="A7194">
        <f t="shared" si="326"/>
        <v>0</v>
      </c>
      <c r="B7194">
        <v>2008</v>
      </c>
      <c r="C7194" t="s">
        <v>15650</v>
      </c>
      <c r="D7194" t="s">
        <v>5307</v>
      </c>
      <c r="E7194" t="s">
        <v>15651</v>
      </c>
      <c r="F7194">
        <v>2</v>
      </c>
      <c r="G7194">
        <v>4</v>
      </c>
      <c r="H7194">
        <f t="shared" si="325"/>
        <v>16</v>
      </c>
      <c r="P7194" s="10"/>
      <c r="Q7194" s="10"/>
    </row>
    <row r="7195" spans="1:17" x14ac:dyDescent="0.25">
      <c r="A7195">
        <f t="shared" si="326"/>
        <v>0</v>
      </c>
      <c r="B7195">
        <v>2008</v>
      </c>
      <c r="C7195" t="s">
        <v>15652</v>
      </c>
      <c r="D7195" t="s">
        <v>14470</v>
      </c>
      <c r="E7195" t="s">
        <v>15653</v>
      </c>
      <c r="F7195">
        <v>4</v>
      </c>
      <c r="G7195">
        <v>4</v>
      </c>
      <c r="H7195">
        <f t="shared" si="325"/>
        <v>16</v>
      </c>
      <c r="P7195" s="10"/>
      <c r="Q7195" s="10"/>
    </row>
    <row r="7196" spans="1:17" x14ac:dyDescent="0.25">
      <c r="A7196">
        <f t="shared" si="326"/>
        <v>0</v>
      </c>
      <c r="B7196">
        <v>2008</v>
      </c>
      <c r="C7196" t="s">
        <v>15654</v>
      </c>
      <c r="D7196" t="s">
        <v>392</v>
      </c>
      <c r="E7196" t="s">
        <v>15655</v>
      </c>
      <c r="F7196">
        <v>2</v>
      </c>
      <c r="G7196">
        <v>4</v>
      </c>
      <c r="H7196">
        <f t="shared" si="325"/>
        <v>16</v>
      </c>
      <c r="P7196" s="10"/>
      <c r="Q7196" s="10"/>
    </row>
    <row r="7197" spans="1:17" x14ac:dyDescent="0.25">
      <c r="A7197">
        <f t="shared" si="326"/>
        <v>0</v>
      </c>
      <c r="B7197">
        <v>2008</v>
      </c>
      <c r="C7197" t="s">
        <v>15656</v>
      </c>
      <c r="D7197" t="s">
        <v>392</v>
      </c>
      <c r="E7197" t="s">
        <v>15657</v>
      </c>
      <c r="F7197">
        <v>2</v>
      </c>
      <c r="G7197">
        <v>4</v>
      </c>
      <c r="H7197">
        <f t="shared" si="325"/>
        <v>16</v>
      </c>
      <c r="P7197" s="10"/>
      <c r="Q7197" s="10"/>
    </row>
    <row r="7198" spans="1:17" x14ac:dyDescent="0.25">
      <c r="A7198">
        <f t="shared" si="326"/>
        <v>0</v>
      </c>
      <c r="B7198">
        <v>2008</v>
      </c>
      <c r="C7198" t="s">
        <v>15658</v>
      </c>
      <c r="D7198" t="s">
        <v>2879</v>
      </c>
      <c r="E7198" t="s">
        <v>15659</v>
      </c>
      <c r="F7198">
        <v>2</v>
      </c>
      <c r="G7198">
        <v>4</v>
      </c>
      <c r="H7198">
        <f t="shared" si="325"/>
        <v>16</v>
      </c>
      <c r="P7198" s="10"/>
      <c r="Q7198" s="10"/>
    </row>
    <row r="7199" spans="1:17" x14ac:dyDescent="0.25">
      <c r="A7199">
        <f t="shared" si="326"/>
        <v>0</v>
      </c>
      <c r="B7199">
        <v>2008</v>
      </c>
      <c r="C7199" t="s">
        <v>15660</v>
      </c>
      <c r="D7199" t="s">
        <v>2024</v>
      </c>
      <c r="E7199" t="s">
        <v>15661</v>
      </c>
      <c r="F7199">
        <v>2</v>
      </c>
      <c r="G7199">
        <v>4</v>
      </c>
      <c r="H7199">
        <f t="shared" si="325"/>
        <v>16</v>
      </c>
      <c r="P7199" s="10"/>
      <c r="Q7199" s="10"/>
    </row>
    <row r="7200" spans="1:17" x14ac:dyDescent="0.25">
      <c r="A7200">
        <f t="shared" si="326"/>
        <v>0</v>
      </c>
      <c r="B7200">
        <v>2008</v>
      </c>
      <c r="C7200" t="s">
        <v>15662</v>
      </c>
      <c r="D7200" t="s">
        <v>14547</v>
      </c>
      <c r="E7200" t="s">
        <v>15663</v>
      </c>
      <c r="F7200">
        <v>3</v>
      </c>
      <c r="G7200">
        <v>3</v>
      </c>
      <c r="H7200">
        <f t="shared" si="325"/>
        <v>9</v>
      </c>
      <c r="P7200" s="10"/>
      <c r="Q7200" s="10"/>
    </row>
    <row r="7201" spans="1:17" x14ac:dyDescent="0.25">
      <c r="A7201">
        <f t="shared" si="326"/>
        <v>0</v>
      </c>
      <c r="B7201">
        <v>2008</v>
      </c>
      <c r="C7201" t="s">
        <v>15664</v>
      </c>
      <c r="D7201" t="s">
        <v>324</v>
      </c>
      <c r="E7201" t="s">
        <v>15665</v>
      </c>
      <c r="F7201">
        <v>3</v>
      </c>
      <c r="G7201">
        <v>3</v>
      </c>
      <c r="H7201">
        <f t="shared" si="325"/>
        <v>9</v>
      </c>
      <c r="P7201" s="10"/>
      <c r="Q7201" s="10"/>
    </row>
    <row r="7202" spans="1:17" x14ac:dyDescent="0.25">
      <c r="A7202">
        <f t="shared" si="326"/>
        <v>0</v>
      </c>
      <c r="B7202">
        <v>2008</v>
      </c>
      <c r="C7202" t="s">
        <v>15666</v>
      </c>
      <c r="D7202" t="s">
        <v>364</v>
      </c>
      <c r="E7202" t="s">
        <v>15667</v>
      </c>
      <c r="F7202">
        <v>3</v>
      </c>
      <c r="G7202">
        <v>3</v>
      </c>
      <c r="H7202">
        <f t="shared" si="325"/>
        <v>9</v>
      </c>
      <c r="P7202" s="10"/>
      <c r="Q7202" s="10"/>
    </row>
    <row r="7203" spans="1:17" x14ac:dyDescent="0.25">
      <c r="A7203">
        <f t="shared" si="326"/>
        <v>0</v>
      </c>
      <c r="B7203">
        <v>2008</v>
      </c>
      <c r="C7203" t="s">
        <v>15668</v>
      </c>
      <c r="D7203" t="s">
        <v>318</v>
      </c>
      <c r="E7203" t="s">
        <v>15669</v>
      </c>
      <c r="F7203">
        <v>5</v>
      </c>
      <c r="G7203">
        <v>4</v>
      </c>
      <c r="H7203">
        <f t="shared" si="325"/>
        <v>16</v>
      </c>
      <c r="P7203" s="10"/>
      <c r="Q7203" s="10"/>
    </row>
    <row r="7204" spans="1:17" x14ac:dyDescent="0.25">
      <c r="A7204">
        <f t="shared" si="326"/>
        <v>0</v>
      </c>
      <c r="B7204">
        <v>2008</v>
      </c>
      <c r="C7204" t="s">
        <v>15670</v>
      </c>
      <c r="D7204" t="s">
        <v>4929</v>
      </c>
      <c r="E7204" t="s">
        <v>9012</v>
      </c>
      <c r="F7204">
        <v>4</v>
      </c>
      <c r="G7204">
        <v>3</v>
      </c>
      <c r="H7204">
        <f t="shared" si="325"/>
        <v>9</v>
      </c>
      <c r="P7204" s="10"/>
      <c r="Q7204" s="10"/>
    </row>
    <row r="7205" spans="1:17" x14ac:dyDescent="0.25">
      <c r="A7205">
        <f t="shared" si="326"/>
        <v>0</v>
      </c>
      <c r="B7205">
        <v>2008</v>
      </c>
      <c r="C7205" t="s">
        <v>15671</v>
      </c>
      <c r="D7205" t="s">
        <v>4031</v>
      </c>
      <c r="E7205" t="s">
        <v>15672</v>
      </c>
      <c r="F7205">
        <v>5</v>
      </c>
      <c r="G7205">
        <v>4</v>
      </c>
      <c r="H7205">
        <f t="shared" si="325"/>
        <v>16</v>
      </c>
      <c r="P7205" s="10"/>
      <c r="Q7205" s="10"/>
    </row>
    <row r="7206" spans="1:17" x14ac:dyDescent="0.25">
      <c r="A7206">
        <f t="shared" si="326"/>
        <v>0</v>
      </c>
      <c r="B7206">
        <v>2008</v>
      </c>
      <c r="C7206" t="s">
        <v>15673</v>
      </c>
      <c r="D7206" t="s">
        <v>15674</v>
      </c>
      <c r="E7206" t="s">
        <v>15675</v>
      </c>
      <c r="F7206">
        <v>4</v>
      </c>
      <c r="G7206">
        <v>4</v>
      </c>
      <c r="H7206">
        <f t="shared" si="325"/>
        <v>16</v>
      </c>
      <c r="P7206" s="10"/>
      <c r="Q7206" s="10"/>
    </row>
    <row r="7207" spans="1:17" x14ac:dyDescent="0.25">
      <c r="A7207">
        <f t="shared" si="326"/>
        <v>0</v>
      </c>
      <c r="B7207">
        <v>2008</v>
      </c>
      <c r="C7207" t="s">
        <v>15676</v>
      </c>
      <c r="D7207" t="s">
        <v>1115</v>
      </c>
      <c r="E7207" t="s">
        <v>15677</v>
      </c>
      <c r="F7207">
        <v>2</v>
      </c>
      <c r="G7207">
        <v>3</v>
      </c>
      <c r="H7207">
        <f t="shared" si="325"/>
        <v>9</v>
      </c>
      <c r="P7207" s="10"/>
      <c r="Q7207" s="10"/>
    </row>
    <row r="7208" spans="1:17" x14ac:dyDescent="0.25">
      <c r="A7208">
        <f t="shared" si="326"/>
        <v>0</v>
      </c>
      <c r="B7208">
        <v>2008</v>
      </c>
      <c r="C7208" t="s">
        <v>15678</v>
      </c>
      <c r="D7208" t="s">
        <v>13526</v>
      </c>
      <c r="E7208" t="s">
        <v>15679</v>
      </c>
      <c r="F7208">
        <v>2</v>
      </c>
      <c r="G7208">
        <v>4</v>
      </c>
      <c r="H7208">
        <f t="shared" si="325"/>
        <v>16</v>
      </c>
      <c r="P7208" s="10"/>
      <c r="Q7208" s="10"/>
    </row>
    <row r="7209" spans="1:17" x14ac:dyDescent="0.25">
      <c r="A7209">
        <f t="shared" si="326"/>
        <v>0</v>
      </c>
      <c r="B7209">
        <v>2008</v>
      </c>
      <c r="C7209" t="s">
        <v>15680</v>
      </c>
      <c r="D7209" t="s">
        <v>2374</v>
      </c>
      <c r="E7209" t="s">
        <v>15681</v>
      </c>
      <c r="F7209">
        <v>2</v>
      </c>
      <c r="G7209">
        <v>4</v>
      </c>
      <c r="H7209">
        <f t="shared" si="325"/>
        <v>16</v>
      </c>
      <c r="P7209" s="10"/>
      <c r="Q7209" s="10"/>
    </row>
    <row r="7210" spans="1:17" x14ac:dyDescent="0.25">
      <c r="A7210">
        <f t="shared" si="326"/>
        <v>0</v>
      </c>
      <c r="B7210">
        <v>2008</v>
      </c>
      <c r="C7210" t="s">
        <v>15682</v>
      </c>
      <c r="D7210" t="s">
        <v>1622</v>
      </c>
      <c r="E7210" t="s">
        <v>15683</v>
      </c>
      <c r="F7210">
        <v>4</v>
      </c>
      <c r="G7210">
        <v>4</v>
      </c>
      <c r="H7210">
        <f t="shared" si="325"/>
        <v>16</v>
      </c>
      <c r="P7210" s="10"/>
      <c r="Q7210" s="10"/>
    </row>
    <row r="7211" spans="1:17" x14ac:dyDescent="0.25">
      <c r="A7211">
        <f t="shared" si="326"/>
        <v>0</v>
      </c>
      <c r="B7211">
        <v>2008</v>
      </c>
      <c r="C7211" t="s">
        <v>15684</v>
      </c>
      <c r="D7211" t="s">
        <v>1057</v>
      </c>
      <c r="E7211" t="s">
        <v>15685</v>
      </c>
      <c r="F7211">
        <v>2</v>
      </c>
      <c r="G7211">
        <v>5</v>
      </c>
      <c r="H7211">
        <f t="shared" si="325"/>
        <v>25</v>
      </c>
      <c r="P7211" s="10"/>
      <c r="Q7211" s="10"/>
    </row>
    <row r="7212" spans="1:17" x14ac:dyDescent="0.25">
      <c r="A7212">
        <f t="shared" si="326"/>
        <v>0</v>
      </c>
      <c r="B7212">
        <v>2008</v>
      </c>
      <c r="C7212" t="s">
        <v>15686</v>
      </c>
      <c r="D7212" t="s">
        <v>452</v>
      </c>
      <c r="E7212" t="s">
        <v>15687</v>
      </c>
      <c r="F7212">
        <v>2</v>
      </c>
      <c r="G7212">
        <v>2</v>
      </c>
      <c r="H7212">
        <f t="shared" si="325"/>
        <v>4</v>
      </c>
      <c r="P7212" s="10"/>
      <c r="Q7212" s="10"/>
    </row>
    <row r="7213" spans="1:17" x14ac:dyDescent="0.25">
      <c r="A7213">
        <f t="shared" si="326"/>
        <v>0</v>
      </c>
      <c r="B7213">
        <v>2008</v>
      </c>
      <c r="C7213" t="s">
        <v>15688</v>
      </c>
      <c r="D7213" t="s">
        <v>947</v>
      </c>
      <c r="E7213" t="s">
        <v>15689</v>
      </c>
      <c r="F7213">
        <v>5</v>
      </c>
      <c r="G7213">
        <v>4</v>
      </c>
      <c r="H7213">
        <f t="shared" si="325"/>
        <v>16</v>
      </c>
      <c r="P7213" s="10"/>
      <c r="Q7213" s="10"/>
    </row>
    <row r="7214" spans="1:17" x14ac:dyDescent="0.25">
      <c r="A7214">
        <f t="shared" si="326"/>
        <v>0</v>
      </c>
      <c r="B7214">
        <v>2008</v>
      </c>
      <c r="C7214" t="s">
        <v>15690</v>
      </c>
      <c r="D7214" t="s">
        <v>2459</v>
      </c>
      <c r="E7214" t="s">
        <v>15691</v>
      </c>
      <c r="F7214">
        <v>2</v>
      </c>
      <c r="G7214">
        <v>4</v>
      </c>
      <c r="H7214">
        <f t="shared" si="325"/>
        <v>16</v>
      </c>
      <c r="P7214" s="10"/>
      <c r="Q7214" s="10"/>
    </row>
    <row r="7215" spans="1:17" x14ac:dyDescent="0.25">
      <c r="A7215">
        <f t="shared" si="326"/>
        <v>0</v>
      </c>
      <c r="B7215">
        <v>2008</v>
      </c>
      <c r="C7215" t="s">
        <v>15692</v>
      </c>
      <c r="D7215" t="s">
        <v>15119</v>
      </c>
      <c r="E7215" t="s">
        <v>15693</v>
      </c>
      <c r="F7215">
        <v>2</v>
      </c>
      <c r="G7215">
        <v>4</v>
      </c>
      <c r="H7215">
        <f t="shared" si="325"/>
        <v>16</v>
      </c>
      <c r="P7215" s="10"/>
      <c r="Q7215" s="10"/>
    </row>
    <row r="7216" spans="1:17" x14ac:dyDescent="0.25">
      <c r="A7216">
        <f t="shared" si="326"/>
        <v>0</v>
      </c>
      <c r="B7216">
        <v>2008</v>
      </c>
      <c r="C7216" t="s">
        <v>15694</v>
      </c>
      <c r="D7216" t="s">
        <v>2374</v>
      </c>
      <c r="E7216" t="s">
        <v>15695</v>
      </c>
      <c r="F7216">
        <v>2</v>
      </c>
      <c r="G7216">
        <v>4</v>
      </c>
      <c r="H7216">
        <f t="shared" si="325"/>
        <v>16</v>
      </c>
      <c r="P7216" s="10"/>
      <c r="Q7216" s="10"/>
    </row>
    <row r="7217" spans="1:17" x14ac:dyDescent="0.25">
      <c r="A7217">
        <f t="shared" si="326"/>
        <v>0</v>
      </c>
      <c r="B7217">
        <v>2008</v>
      </c>
      <c r="C7217" t="s">
        <v>15696</v>
      </c>
      <c r="D7217" t="s">
        <v>1115</v>
      </c>
      <c r="E7217" t="s">
        <v>15697</v>
      </c>
      <c r="F7217">
        <v>2</v>
      </c>
      <c r="G7217">
        <v>4</v>
      </c>
      <c r="H7217">
        <f t="shared" si="325"/>
        <v>16</v>
      </c>
      <c r="P7217" s="10"/>
      <c r="Q7217" s="10"/>
    </row>
    <row r="7218" spans="1:17" x14ac:dyDescent="0.25">
      <c r="A7218">
        <f t="shared" si="326"/>
        <v>0</v>
      </c>
      <c r="B7218">
        <v>2008</v>
      </c>
      <c r="C7218" t="s">
        <v>15698</v>
      </c>
      <c r="D7218" t="s">
        <v>484</v>
      </c>
      <c r="E7218" t="s">
        <v>15699</v>
      </c>
      <c r="F7218">
        <v>2</v>
      </c>
      <c r="G7218">
        <v>3</v>
      </c>
      <c r="H7218">
        <f t="shared" si="325"/>
        <v>9</v>
      </c>
      <c r="P7218" s="10"/>
      <c r="Q7218" s="10"/>
    </row>
    <row r="7219" spans="1:17" x14ac:dyDescent="0.25">
      <c r="A7219">
        <f t="shared" si="326"/>
        <v>0</v>
      </c>
      <c r="B7219">
        <v>2008</v>
      </c>
      <c r="C7219" t="s">
        <v>15700</v>
      </c>
      <c r="D7219" t="s">
        <v>1598</v>
      </c>
      <c r="E7219" t="s">
        <v>15701</v>
      </c>
      <c r="F7219">
        <v>2</v>
      </c>
      <c r="G7219">
        <v>4</v>
      </c>
      <c r="H7219">
        <f t="shared" si="325"/>
        <v>16</v>
      </c>
      <c r="P7219" s="10"/>
      <c r="Q7219" s="10"/>
    </row>
    <row r="7220" spans="1:17" x14ac:dyDescent="0.25">
      <c r="A7220">
        <f t="shared" si="326"/>
        <v>0</v>
      </c>
      <c r="B7220">
        <v>2008</v>
      </c>
      <c r="C7220" t="s">
        <v>15702</v>
      </c>
      <c r="D7220" t="s">
        <v>15703</v>
      </c>
      <c r="E7220" t="s">
        <v>15704</v>
      </c>
      <c r="F7220">
        <v>3</v>
      </c>
      <c r="G7220">
        <v>4</v>
      </c>
      <c r="H7220">
        <f t="shared" ref="H7220:H7283" si="327">G7220^2</f>
        <v>16</v>
      </c>
      <c r="P7220" s="10"/>
      <c r="Q7220" s="10"/>
    </row>
    <row r="7221" spans="1:17" x14ac:dyDescent="0.25">
      <c r="A7221">
        <f t="shared" ref="A7221:A7284" si="328">IF(C7221=C7220,1,0)</f>
        <v>0</v>
      </c>
      <c r="B7221">
        <v>2008</v>
      </c>
      <c r="C7221" t="s">
        <v>15705</v>
      </c>
      <c r="D7221" t="s">
        <v>364</v>
      </c>
      <c r="E7221" t="s">
        <v>15706</v>
      </c>
      <c r="F7221">
        <v>3</v>
      </c>
      <c r="G7221">
        <v>3</v>
      </c>
      <c r="H7221">
        <f t="shared" si="327"/>
        <v>9</v>
      </c>
      <c r="P7221" s="10"/>
      <c r="Q7221" s="10"/>
    </row>
    <row r="7222" spans="1:17" x14ac:dyDescent="0.25">
      <c r="A7222">
        <f t="shared" si="328"/>
        <v>0</v>
      </c>
      <c r="B7222">
        <v>2008</v>
      </c>
      <c r="C7222" t="s">
        <v>15707</v>
      </c>
      <c r="D7222" t="s">
        <v>12217</v>
      </c>
      <c r="E7222" t="s">
        <v>15708</v>
      </c>
      <c r="F7222">
        <v>4</v>
      </c>
      <c r="G7222">
        <v>4</v>
      </c>
      <c r="H7222">
        <f t="shared" si="327"/>
        <v>16</v>
      </c>
      <c r="P7222" s="10"/>
      <c r="Q7222" s="10"/>
    </row>
    <row r="7223" spans="1:17" x14ac:dyDescent="0.25">
      <c r="A7223">
        <f t="shared" si="328"/>
        <v>0</v>
      </c>
      <c r="B7223">
        <v>2008</v>
      </c>
      <c r="C7223" t="s">
        <v>15709</v>
      </c>
      <c r="D7223" t="s">
        <v>2374</v>
      </c>
      <c r="E7223" t="s">
        <v>15710</v>
      </c>
      <c r="F7223">
        <v>3</v>
      </c>
      <c r="G7223">
        <v>4</v>
      </c>
      <c r="H7223">
        <f t="shared" si="327"/>
        <v>16</v>
      </c>
      <c r="P7223" s="10"/>
      <c r="Q7223" s="10"/>
    </row>
    <row r="7224" spans="1:17" x14ac:dyDescent="0.25">
      <c r="A7224">
        <f t="shared" si="328"/>
        <v>0</v>
      </c>
      <c r="B7224">
        <v>2008</v>
      </c>
      <c r="C7224" t="s">
        <v>15711</v>
      </c>
      <c r="D7224" t="s">
        <v>5632</v>
      </c>
      <c r="E7224" t="s">
        <v>15712</v>
      </c>
      <c r="F7224">
        <v>2</v>
      </c>
      <c r="G7224">
        <v>3</v>
      </c>
      <c r="H7224">
        <f t="shared" si="327"/>
        <v>9</v>
      </c>
      <c r="P7224" s="10"/>
      <c r="Q7224" s="10"/>
    </row>
    <row r="7225" spans="1:17" x14ac:dyDescent="0.25">
      <c r="A7225">
        <f t="shared" si="328"/>
        <v>0</v>
      </c>
      <c r="B7225">
        <v>2008</v>
      </c>
      <c r="C7225" t="s">
        <v>15713</v>
      </c>
      <c r="D7225" t="s">
        <v>11481</v>
      </c>
      <c r="E7225" t="s">
        <v>15714</v>
      </c>
      <c r="F7225">
        <v>2</v>
      </c>
      <c r="G7225">
        <v>3</v>
      </c>
      <c r="H7225">
        <f t="shared" si="327"/>
        <v>9</v>
      </c>
      <c r="P7225" s="10"/>
      <c r="Q7225" s="10"/>
    </row>
    <row r="7226" spans="1:17" x14ac:dyDescent="0.25">
      <c r="A7226">
        <f t="shared" si="328"/>
        <v>0</v>
      </c>
      <c r="B7226">
        <v>2008</v>
      </c>
      <c r="C7226" t="s">
        <v>15715</v>
      </c>
      <c r="D7226" t="s">
        <v>15716</v>
      </c>
      <c r="E7226" t="s">
        <v>15717</v>
      </c>
      <c r="F7226">
        <v>2</v>
      </c>
      <c r="G7226">
        <v>4</v>
      </c>
      <c r="H7226">
        <f t="shared" si="327"/>
        <v>16</v>
      </c>
      <c r="P7226" s="10"/>
      <c r="Q7226" s="10"/>
    </row>
    <row r="7227" spans="1:17" x14ac:dyDescent="0.25">
      <c r="A7227">
        <f t="shared" si="328"/>
        <v>0</v>
      </c>
      <c r="B7227">
        <v>2008</v>
      </c>
      <c r="C7227" t="s">
        <v>15718</v>
      </c>
      <c r="D7227" t="s">
        <v>7965</v>
      </c>
      <c r="E7227" t="s">
        <v>15719</v>
      </c>
      <c r="F7227">
        <v>5</v>
      </c>
      <c r="G7227">
        <v>4</v>
      </c>
      <c r="H7227">
        <f t="shared" si="327"/>
        <v>16</v>
      </c>
      <c r="P7227" s="10"/>
      <c r="Q7227" s="10"/>
    </row>
    <row r="7228" spans="1:17" x14ac:dyDescent="0.25">
      <c r="A7228">
        <f t="shared" si="328"/>
        <v>0</v>
      </c>
      <c r="B7228">
        <v>2008</v>
      </c>
      <c r="C7228" t="s">
        <v>15720</v>
      </c>
      <c r="D7228" t="s">
        <v>392</v>
      </c>
      <c r="E7228" t="s">
        <v>15721</v>
      </c>
      <c r="F7228">
        <v>2</v>
      </c>
      <c r="G7228">
        <v>4</v>
      </c>
      <c r="H7228">
        <f t="shared" si="327"/>
        <v>16</v>
      </c>
      <c r="P7228" s="10"/>
      <c r="Q7228" s="10"/>
    </row>
    <row r="7229" spans="1:17" x14ac:dyDescent="0.25">
      <c r="A7229">
        <f t="shared" si="328"/>
        <v>0</v>
      </c>
      <c r="B7229">
        <v>2008</v>
      </c>
      <c r="C7229" t="s">
        <v>15722</v>
      </c>
      <c r="D7229" t="s">
        <v>6270</v>
      </c>
      <c r="E7229" t="s">
        <v>15723</v>
      </c>
      <c r="F7229">
        <v>3</v>
      </c>
      <c r="G7229">
        <v>3</v>
      </c>
      <c r="H7229">
        <f t="shared" si="327"/>
        <v>9</v>
      </c>
      <c r="P7229" s="10"/>
      <c r="Q7229" s="10"/>
    </row>
    <row r="7230" spans="1:17" x14ac:dyDescent="0.25">
      <c r="A7230">
        <f t="shared" si="328"/>
        <v>0</v>
      </c>
      <c r="B7230">
        <v>2008</v>
      </c>
      <c r="C7230" t="s">
        <v>15724</v>
      </c>
      <c r="D7230" t="s">
        <v>3883</v>
      </c>
      <c r="E7230" t="s">
        <v>15725</v>
      </c>
      <c r="F7230">
        <v>3</v>
      </c>
      <c r="G7230">
        <v>3</v>
      </c>
      <c r="H7230">
        <f t="shared" si="327"/>
        <v>9</v>
      </c>
      <c r="P7230" s="10"/>
      <c r="Q7230" s="10"/>
    </row>
    <row r="7231" spans="1:17" x14ac:dyDescent="0.25">
      <c r="A7231">
        <f t="shared" si="328"/>
        <v>0</v>
      </c>
      <c r="B7231">
        <v>2008</v>
      </c>
      <c r="C7231" t="s">
        <v>15726</v>
      </c>
      <c r="D7231" t="s">
        <v>13850</v>
      </c>
      <c r="E7231" t="s">
        <v>15727</v>
      </c>
      <c r="F7231">
        <v>2</v>
      </c>
      <c r="G7231">
        <v>4</v>
      </c>
      <c r="H7231">
        <f t="shared" si="327"/>
        <v>16</v>
      </c>
      <c r="P7231" s="10"/>
      <c r="Q7231" s="10"/>
    </row>
    <row r="7232" spans="1:17" x14ac:dyDescent="0.25">
      <c r="A7232">
        <f t="shared" si="328"/>
        <v>0</v>
      </c>
      <c r="B7232">
        <v>2008</v>
      </c>
      <c r="C7232" t="s">
        <v>15728</v>
      </c>
      <c r="D7232" t="s">
        <v>812</v>
      </c>
      <c r="E7232" t="s">
        <v>15729</v>
      </c>
      <c r="F7232">
        <v>2</v>
      </c>
      <c r="G7232">
        <v>3</v>
      </c>
      <c r="H7232">
        <f t="shared" si="327"/>
        <v>9</v>
      </c>
      <c r="P7232" s="10"/>
      <c r="Q7232" s="10"/>
    </row>
    <row r="7233" spans="1:17" x14ac:dyDescent="0.25">
      <c r="A7233">
        <f t="shared" si="328"/>
        <v>0</v>
      </c>
      <c r="B7233">
        <v>2008</v>
      </c>
      <c r="C7233" t="s">
        <v>15730</v>
      </c>
      <c r="D7233" t="s">
        <v>1524</v>
      </c>
      <c r="E7233" t="s">
        <v>15731</v>
      </c>
      <c r="F7233">
        <v>4</v>
      </c>
      <c r="G7233">
        <v>4</v>
      </c>
      <c r="H7233">
        <f t="shared" si="327"/>
        <v>16</v>
      </c>
      <c r="P7233" s="10"/>
      <c r="Q7233" s="10"/>
    </row>
    <row r="7234" spans="1:17" x14ac:dyDescent="0.25">
      <c r="A7234">
        <f t="shared" si="328"/>
        <v>0</v>
      </c>
      <c r="B7234">
        <v>2008</v>
      </c>
      <c r="C7234" t="s">
        <v>15732</v>
      </c>
      <c r="D7234" t="s">
        <v>5016</v>
      </c>
      <c r="E7234" t="s">
        <v>15733</v>
      </c>
      <c r="F7234">
        <v>4</v>
      </c>
      <c r="G7234">
        <v>4</v>
      </c>
      <c r="H7234">
        <f t="shared" si="327"/>
        <v>16</v>
      </c>
      <c r="P7234" s="10"/>
      <c r="Q7234" s="10"/>
    </row>
    <row r="7235" spans="1:17" x14ac:dyDescent="0.25">
      <c r="A7235">
        <f t="shared" si="328"/>
        <v>0</v>
      </c>
      <c r="B7235">
        <v>2008</v>
      </c>
      <c r="C7235" t="s">
        <v>15734</v>
      </c>
      <c r="D7235" t="s">
        <v>392</v>
      </c>
      <c r="E7235" t="s">
        <v>15735</v>
      </c>
      <c r="F7235">
        <v>4</v>
      </c>
      <c r="G7235">
        <v>2</v>
      </c>
      <c r="H7235">
        <f t="shared" si="327"/>
        <v>4</v>
      </c>
      <c r="P7235" s="10"/>
      <c r="Q7235" s="10"/>
    </row>
    <row r="7236" spans="1:17" x14ac:dyDescent="0.25">
      <c r="A7236">
        <f t="shared" si="328"/>
        <v>0</v>
      </c>
      <c r="B7236">
        <v>2008</v>
      </c>
      <c r="C7236" t="s">
        <v>15736</v>
      </c>
      <c r="D7236" t="s">
        <v>10448</v>
      </c>
      <c r="E7236" t="s">
        <v>10520</v>
      </c>
      <c r="F7236">
        <v>3</v>
      </c>
      <c r="G7236">
        <v>3</v>
      </c>
      <c r="H7236">
        <f t="shared" si="327"/>
        <v>9</v>
      </c>
      <c r="P7236" s="10"/>
      <c r="Q7236" s="10"/>
    </row>
    <row r="7237" spans="1:17" x14ac:dyDescent="0.25">
      <c r="A7237">
        <f t="shared" si="328"/>
        <v>0</v>
      </c>
      <c r="B7237">
        <v>2008</v>
      </c>
      <c r="C7237" t="s">
        <v>15737</v>
      </c>
      <c r="D7237" t="s">
        <v>379</v>
      </c>
      <c r="E7237" t="s">
        <v>15738</v>
      </c>
      <c r="F7237">
        <v>4</v>
      </c>
      <c r="G7237">
        <v>3</v>
      </c>
      <c r="H7237">
        <f t="shared" si="327"/>
        <v>9</v>
      </c>
      <c r="P7237" s="10"/>
      <c r="Q7237" s="10"/>
    </row>
    <row r="7238" spans="1:17" x14ac:dyDescent="0.25">
      <c r="A7238">
        <f t="shared" si="328"/>
        <v>0</v>
      </c>
      <c r="B7238">
        <v>2008</v>
      </c>
      <c r="C7238" t="s">
        <v>15739</v>
      </c>
      <c r="D7238" t="s">
        <v>492</v>
      </c>
      <c r="E7238" t="s">
        <v>15740</v>
      </c>
      <c r="F7238">
        <v>3</v>
      </c>
      <c r="G7238">
        <v>4</v>
      </c>
      <c r="H7238">
        <f t="shared" si="327"/>
        <v>16</v>
      </c>
      <c r="P7238" s="10"/>
      <c r="Q7238" s="10"/>
    </row>
    <row r="7239" spans="1:17" x14ac:dyDescent="0.25">
      <c r="A7239">
        <f t="shared" si="328"/>
        <v>0</v>
      </c>
      <c r="B7239">
        <v>2008</v>
      </c>
      <c r="C7239" t="s">
        <v>15741</v>
      </c>
      <c r="D7239" t="s">
        <v>353</v>
      </c>
      <c r="E7239" t="s">
        <v>15742</v>
      </c>
      <c r="F7239">
        <v>2</v>
      </c>
      <c r="G7239">
        <v>4</v>
      </c>
      <c r="H7239">
        <f t="shared" si="327"/>
        <v>16</v>
      </c>
      <c r="P7239" s="10"/>
      <c r="Q7239" s="10"/>
    </row>
    <row r="7240" spans="1:17" x14ac:dyDescent="0.25">
      <c r="A7240">
        <f t="shared" si="328"/>
        <v>0</v>
      </c>
      <c r="B7240">
        <v>2008</v>
      </c>
      <c r="C7240" t="s">
        <v>15743</v>
      </c>
      <c r="D7240" t="s">
        <v>2367</v>
      </c>
      <c r="E7240" t="s">
        <v>15744</v>
      </c>
      <c r="F7240">
        <v>2</v>
      </c>
      <c r="G7240">
        <v>4</v>
      </c>
      <c r="H7240">
        <f t="shared" si="327"/>
        <v>16</v>
      </c>
      <c r="P7240" s="10"/>
      <c r="Q7240" s="10"/>
    </row>
    <row r="7241" spans="1:17" x14ac:dyDescent="0.25">
      <c r="A7241">
        <f t="shared" si="328"/>
        <v>0</v>
      </c>
      <c r="B7241">
        <v>2008</v>
      </c>
      <c r="C7241" t="s">
        <v>15745</v>
      </c>
      <c r="D7241" t="s">
        <v>4867</v>
      </c>
      <c r="E7241" t="s">
        <v>15746</v>
      </c>
      <c r="F7241">
        <v>2</v>
      </c>
      <c r="G7241">
        <v>4</v>
      </c>
      <c r="H7241">
        <f t="shared" si="327"/>
        <v>16</v>
      </c>
      <c r="P7241" s="10"/>
      <c r="Q7241" s="10"/>
    </row>
    <row r="7242" spans="1:17" x14ac:dyDescent="0.25">
      <c r="A7242">
        <f t="shared" si="328"/>
        <v>0</v>
      </c>
      <c r="B7242">
        <v>2008</v>
      </c>
      <c r="C7242" t="s">
        <v>15747</v>
      </c>
      <c r="D7242" t="s">
        <v>4376</v>
      </c>
      <c r="E7242" t="s">
        <v>15748</v>
      </c>
      <c r="F7242">
        <v>3</v>
      </c>
      <c r="G7242">
        <v>3</v>
      </c>
      <c r="H7242">
        <f t="shared" si="327"/>
        <v>9</v>
      </c>
      <c r="P7242" s="10"/>
      <c r="Q7242" s="10"/>
    </row>
    <row r="7243" spans="1:17" x14ac:dyDescent="0.25">
      <c r="A7243">
        <f t="shared" si="328"/>
        <v>0</v>
      </c>
      <c r="B7243">
        <v>2008</v>
      </c>
      <c r="C7243" t="s">
        <v>15749</v>
      </c>
      <c r="D7243" t="s">
        <v>5476</v>
      </c>
      <c r="E7243" t="s">
        <v>15750</v>
      </c>
      <c r="F7243">
        <v>2</v>
      </c>
      <c r="G7243">
        <v>4</v>
      </c>
      <c r="H7243">
        <f t="shared" si="327"/>
        <v>16</v>
      </c>
      <c r="P7243" s="10"/>
      <c r="Q7243" s="10"/>
    </row>
    <row r="7244" spans="1:17" x14ac:dyDescent="0.25">
      <c r="A7244">
        <f t="shared" si="328"/>
        <v>0</v>
      </c>
      <c r="B7244">
        <v>2008</v>
      </c>
      <c r="C7244" t="s">
        <v>15751</v>
      </c>
      <c r="D7244" t="s">
        <v>373</v>
      </c>
      <c r="E7244" t="s">
        <v>15752</v>
      </c>
      <c r="F7244">
        <v>4</v>
      </c>
      <c r="G7244">
        <v>4</v>
      </c>
      <c r="H7244">
        <f t="shared" si="327"/>
        <v>16</v>
      </c>
      <c r="P7244" s="10"/>
      <c r="Q7244" s="10"/>
    </row>
    <row r="7245" spans="1:17" x14ac:dyDescent="0.25">
      <c r="A7245">
        <f t="shared" si="328"/>
        <v>0</v>
      </c>
      <c r="B7245">
        <v>2008</v>
      </c>
      <c r="C7245" t="s">
        <v>15753</v>
      </c>
      <c r="D7245" t="s">
        <v>8240</v>
      </c>
      <c r="E7245" t="s">
        <v>15754</v>
      </c>
      <c r="F7245">
        <v>2</v>
      </c>
      <c r="G7245">
        <v>4</v>
      </c>
      <c r="H7245">
        <f t="shared" si="327"/>
        <v>16</v>
      </c>
      <c r="P7245" s="10"/>
      <c r="Q7245" s="10"/>
    </row>
    <row r="7246" spans="1:17" x14ac:dyDescent="0.25">
      <c r="A7246">
        <f t="shared" si="328"/>
        <v>0</v>
      </c>
      <c r="B7246">
        <v>2008</v>
      </c>
      <c r="C7246" t="s">
        <v>15755</v>
      </c>
      <c r="D7246" t="s">
        <v>1352</v>
      </c>
      <c r="E7246" t="s">
        <v>15756</v>
      </c>
      <c r="F7246">
        <v>2</v>
      </c>
      <c r="G7246">
        <v>4</v>
      </c>
      <c r="H7246">
        <f t="shared" si="327"/>
        <v>16</v>
      </c>
      <c r="P7246" s="10"/>
      <c r="Q7246" s="10"/>
    </row>
    <row r="7247" spans="1:17" x14ac:dyDescent="0.25">
      <c r="A7247">
        <f t="shared" si="328"/>
        <v>0</v>
      </c>
      <c r="B7247">
        <v>2008</v>
      </c>
      <c r="C7247" t="s">
        <v>15757</v>
      </c>
      <c r="D7247" t="s">
        <v>11176</v>
      </c>
      <c r="E7247" t="s">
        <v>15758</v>
      </c>
      <c r="F7247">
        <v>2</v>
      </c>
      <c r="G7247">
        <v>4</v>
      </c>
      <c r="H7247">
        <f t="shared" si="327"/>
        <v>16</v>
      </c>
      <c r="P7247" s="10"/>
      <c r="Q7247" s="10"/>
    </row>
    <row r="7248" spans="1:17" x14ac:dyDescent="0.25">
      <c r="A7248">
        <f t="shared" si="328"/>
        <v>0</v>
      </c>
      <c r="B7248">
        <v>2008</v>
      </c>
      <c r="C7248" t="s">
        <v>15759</v>
      </c>
      <c r="D7248" t="s">
        <v>1054</v>
      </c>
      <c r="E7248" t="s">
        <v>15760</v>
      </c>
      <c r="F7248">
        <v>4</v>
      </c>
      <c r="G7248">
        <v>4</v>
      </c>
      <c r="H7248">
        <f t="shared" si="327"/>
        <v>16</v>
      </c>
      <c r="P7248" s="10"/>
      <c r="Q7248" s="10"/>
    </row>
    <row r="7249" spans="1:17" x14ac:dyDescent="0.25">
      <c r="A7249">
        <f t="shared" si="328"/>
        <v>0</v>
      </c>
      <c r="B7249">
        <v>2008</v>
      </c>
      <c r="C7249" t="s">
        <v>15761</v>
      </c>
      <c r="D7249" t="s">
        <v>1677</v>
      </c>
      <c r="E7249" t="s">
        <v>15762</v>
      </c>
      <c r="F7249">
        <v>3</v>
      </c>
      <c r="G7249">
        <v>4</v>
      </c>
      <c r="H7249">
        <f t="shared" si="327"/>
        <v>16</v>
      </c>
      <c r="P7249" s="10"/>
      <c r="Q7249" s="10"/>
    </row>
    <row r="7250" spans="1:17" x14ac:dyDescent="0.25">
      <c r="A7250">
        <f t="shared" si="328"/>
        <v>0</v>
      </c>
      <c r="B7250">
        <v>2008</v>
      </c>
      <c r="C7250" t="s">
        <v>15763</v>
      </c>
      <c r="D7250" t="s">
        <v>14693</v>
      </c>
      <c r="E7250" t="s">
        <v>15764</v>
      </c>
      <c r="F7250">
        <v>5</v>
      </c>
      <c r="G7250">
        <v>4</v>
      </c>
      <c r="H7250">
        <f t="shared" si="327"/>
        <v>16</v>
      </c>
      <c r="P7250" s="10"/>
      <c r="Q7250" s="10"/>
    </row>
    <row r="7251" spans="1:17" x14ac:dyDescent="0.25">
      <c r="A7251">
        <f t="shared" si="328"/>
        <v>0</v>
      </c>
      <c r="B7251">
        <v>2008</v>
      </c>
      <c r="C7251" t="s">
        <v>15765</v>
      </c>
      <c r="D7251" t="s">
        <v>13177</v>
      </c>
      <c r="E7251" t="s">
        <v>15766</v>
      </c>
      <c r="F7251">
        <v>5</v>
      </c>
      <c r="G7251">
        <v>4</v>
      </c>
      <c r="H7251">
        <f t="shared" si="327"/>
        <v>16</v>
      </c>
      <c r="P7251" s="10"/>
      <c r="Q7251" s="10"/>
    </row>
    <row r="7252" spans="1:17" x14ac:dyDescent="0.25">
      <c r="A7252">
        <f t="shared" si="328"/>
        <v>0</v>
      </c>
      <c r="B7252">
        <v>2008</v>
      </c>
      <c r="C7252" t="s">
        <v>15767</v>
      </c>
      <c r="D7252" t="s">
        <v>318</v>
      </c>
      <c r="E7252" t="s">
        <v>15768</v>
      </c>
      <c r="F7252">
        <v>5</v>
      </c>
      <c r="G7252">
        <v>4</v>
      </c>
      <c r="H7252">
        <f t="shared" si="327"/>
        <v>16</v>
      </c>
      <c r="P7252" s="10"/>
      <c r="Q7252" s="10"/>
    </row>
    <row r="7253" spans="1:17" x14ac:dyDescent="0.25">
      <c r="A7253">
        <f t="shared" si="328"/>
        <v>0</v>
      </c>
      <c r="B7253">
        <v>2008</v>
      </c>
      <c r="C7253" t="s">
        <v>15769</v>
      </c>
      <c r="D7253" t="s">
        <v>9733</v>
      </c>
      <c r="E7253" t="s">
        <v>15770</v>
      </c>
      <c r="F7253">
        <v>2</v>
      </c>
      <c r="G7253">
        <v>4</v>
      </c>
      <c r="H7253">
        <f t="shared" si="327"/>
        <v>16</v>
      </c>
      <c r="P7253" s="10"/>
      <c r="Q7253" s="10"/>
    </row>
    <row r="7254" spans="1:17" x14ac:dyDescent="0.25">
      <c r="A7254">
        <f t="shared" si="328"/>
        <v>0</v>
      </c>
      <c r="B7254">
        <v>2008</v>
      </c>
      <c r="C7254" t="s">
        <v>15771</v>
      </c>
      <c r="D7254" t="s">
        <v>15772</v>
      </c>
      <c r="E7254" t="s">
        <v>15773</v>
      </c>
      <c r="F7254">
        <v>4</v>
      </c>
      <c r="G7254">
        <v>4</v>
      </c>
      <c r="H7254">
        <f t="shared" si="327"/>
        <v>16</v>
      </c>
      <c r="P7254" s="10"/>
      <c r="Q7254" s="10"/>
    </row>
    <row r="7255" spans="1:17" x14ac:dyDescent="0.25">
      <c r="A7255">
        <f t="shared" si="328"/>
        <v>0</v>
      </c>
      <c r="B7255">
        <v>2008</v>
      </c>
      <c r="C7255" t="s">
        <v>15774</v>
      </c>
      <c r="D7255" t="s">
        <v>15775</v>
      </c>
      <c r="E7255" t="s">
        <v>15776</v>
      </c>
      <c r="F7255">
        <v>2</v>
      </c>
      <c r="G7255">
        <v>4</v>
      </c>
      <c r="H7255">
        <f t="shared" si="327"/>
        <v>16</v>
      </c>
      <c r="P7255" s="10"/>
      <c r="Q7255" s="10"/>
    </row>
    <row r="7256" spans="1:17" x14ac:dyDescent="0.25">
      <c r="A7256">
        <f t="shared" si="328"/>
        <v>0</v>
      </c>
      <c r="B7256">
        <v>2008</v>
      </c>
      <c r="C7256" t="s">
        <v>15777</v>
      </c>
      <c r="D7256" t="s">
        <v>7803</v>
      </c>
      <c r="E7256" t="s">
        <v>15778</v>
      </c>
      <c r="F7256">
        <v>3</v>
      </c>
      <c r="G7256">
        <v>4</v>
      </c>
      <c r="H7256">
        <f t="shared" si="327"/>
        <v>16</v>
      </c>
      <c r="P7256" s="10"/>
      <c r="Q7256" s="10"/>
    </row>
    <row r="7257" spans="1:17" x14ac:dyDescent="0.25">
      <c r="A7257">
        <f t="shared" si="328"/>
        <v>0</v>
      </c>
      <c r="B7257">
        <v>2008</v>
      </c>
      <c r="C7257" t="s">
        <v>15779</v>
      </c>
      <c r="D7257" t="s">
        <v>15780</v>
      </c>
      <c r="E7257" t="s">
        <v>15781</v>
      </c>
      <c r="F7257">
        <v>3</v>
      </c>
      <c r="G7257">
        <v>4</v>
      </c>
      <c r="H7257">
        <f t="shared" si="327"/>
        <v>16</v>
      </c>
      <c r="P7257" s="10"/>
      <c r="Q7257" s="10"/>
    </row>
    <row r="7258" spans="1:17" x14ac:dyDescent="0.25">
      <c r="A7258">
        <f t="shared" si="328"/>
        <v>0</v>
      </c>
      <c r="B7258">
        <v>2008</v>
      </c>
      <c r="C7258" t="s">
        <v>15782</v>
      </c>
      <c r="D7258" t="s">
        <v>815</v>
      </c>
      <c r="E7258" t="s">
        <v>15783</v>
      </c>
      <c r="F7258">
        <v>5</v>
      </c>
      <c r="G7258">
        <v>2</v>
      </c>
      <c r="H7258">
        <f t="shared" si="327"/>
        <v>4</v>
      </c>
      <c r="P7258" s="10"/>
      <c r="Q7258" s="10"/>
    </row>
    <row r="7259" spans="1:17" x14ac:dyDescent="0.25">
      <c r="A7259">
        <f t="shared" si="328"/>
        <v>0</v>
      </c>
      <c r="B7259">
        <v>2008</v>
      </c>
      <c r="C7259" t="s">
        <v>15784</v>
      </c>
      <c r="D7259" t="s">
        <v>8908</v>
      </c>
      <c r="E7259" t="s">
        <v>15785</v>
      </c>
      <c r="F7259">
        <v>5</v>
      </c>
      <c r="G7259">
        <v>3</v>
      </c>
      <c r="H7259">
        <f t="shared" si="327"/>
        <v>9</v>
      </c>
      <c r="P7259" s="10"/>
      <c r="Q7259" s="10"/>
    </row>
    <row r="7260" spans="1:17" x14ac:dyDescent="0.25">
      <c r="A7260">
        <f t="shared" si="328"/>
        <v>0</v>
      </c>
      <c r="B7260">
        <v>2008</v>
      </c>
      <c r="C7260" t="s">
        <v>15786</v>
      </c>
      <c r="D7260" t="s">
        <v>13358</v>
      </c>
      <c r="E7260" t="s">
        <v>15787</v>
      </c>
      <c r="F7260">
        <v>2</v>
      </c>
      <c r="G7260">
        <v>4</v>
      </c>
      <c r="H7260">
        <f t="shared" si="327"/>
        <v>16</v>
      </c>
      <c r="P7260" s="10"/>
      <c r="Q7260" s="10"/>
    </row>
    <row r="7261" spans="1:17" x14ac:dyDescent="0.25">
      <c r="A7261">
        <f t="shared" si="328"/>
        <v>0</v>
      </c>
      <c r="B7261">
        <v>2008</v>
      </c>
      <c r="C7261" t="s">
        <v>15788</v>
      </c>
      <c r="D7261" t="s">
        <v>8645</v>
      </c>
      <c r="E7261" t="s">
        <v>15789</v>
      </c>
      <c r="F7261">
        <v>2</v>
      </c>
      <c r="G7261">
        <v>4</v>
      </c>
      <c r="H7261">
        <f t="shared" si="327"/>
        <v>16</v>
      </c>
      <c r="P7261" s="10"/>
      <c r="Q7261" s="10"/>
    </row>
    <row r="7262" spans="1:17" x14ac:dyDescent="0.25">
      <c r="A7262">
        <f t="shared" si="328"/>
        <v>0</v>
      </c>
      <c r="B7262">
        <v>2008</v>
      </c>
      <c r="C7262" t="s">
        <v>15790</v>
      </c>
      <c r="D7262" t="s">
        <v>1334</v>
      </c>
      <c r="E7262" t="s">
        <v>15791</v>
      </c>
      <c r="F7262">
        <v>2</v>
      </c>
      <c r="G7262">
        <v>4</v>
      </c>
      <c r="H7262">
        <f t="shared" si="327"/>
        <v>16</v>
      </c>
      <c r="P7262" s="10"/>
      <c r="Q7262" s="10"/>
    </row>
    <row r="7263" spans="1:17" x14ac:dyDescent="0.25">
      <c r="A7263">
        <f t="shared" si="328"/>
        <v>0</v>
      </c>
      <c r="B7263">
        <v>2008</v>
      </c>
      <c r="C7263" t="s">
        <v>15792</v>
      </c>
      <c r="D7263" t="s">
        <v>15793</v>
      </c>
      <c r="E7263" t="s">
        <v>15794</v>
      </c>
      <c r="F7263">
        <v>3</v>
      </c>
      <c r="G7263">
        <v>4</v>
      </c>
      <c r="H7263">
        <f t="shared" si="327"/>
        <v>16</v>
      </c>
      <c r="P7263" s="10"/>
      <c r="Q7263" s="10"/>
    </row>
    <row r="7264" spans="1:17" x14ac:dyDescent="0.25">
      <c r="A7264">
        <f t="shared" si="328"/>
        <v>0</v>
      </c>
      <c r="B7264">
        <v>2008</v>
      </c>
      <c r="C7264" t="s">
        <v>15795</v>
      </c>
      <c r="D7264" t="s">
        <v>13358</v>
      </c>
      <c r="E7264" t="s">
        <v>15796</v>
      </c>
      <c r="F7264">
        <v>2</v>
      </c>
      <c r="G7264">
        <v>4</v>
      </c>
      <c r="H7264">
        <f t="shared" si="327"/>
        <v>16</v>
      </c>
      <c r="P7264" s="10"/>
      <c r="Q7264" s="10"/>
    </row>
    <row r="7265" spans="1:17" x14ac:dyDescent="0.25">
      <c r="A7265">
        <f t="shared" si="328"/>
        <v>0</v>
      </c>
      <c r="B7265">
        <v>2008</v>
      </c>
      <c r="C7265" t="s">
        <v>15797</v>
      </c>
      <c r="D7265" t="s">
        <v>14116</v>
      </c>
      <c r="E7265" t="s">
        <v>15798</v>
      </c>
      <c r="F7265">
        <v>2</v>
      </c>
      <c r="G7265">
        <v>4</v>
      </c>
      <c r="H7265">
        <f t="shared" si="327"/>
        <v>16</v>
      </c>
      <c r="P7265" s="10"/>
      <c r="Q7265" s="10"/>
    </row>
    <row r="7266" spans="1:17" x14ac:dyDescent="0.25">
      <c r="A7266">
        <f t="shared" si="328"/>
        <v>0</v>
      </c>
      <c r="B7266">
        <v>2008</v>
      </c>
      <c r="C7266" t="s">
        <v>15799</v>
      </c>
      <c r="D7266" t="s">
        <v>3913</v>
      </c>
      <c r="E7266" t="s">
        <v>15800</v>
      </c>
      <c r="F7266">
        <v>3</v>
      </c>
      <c r="G7266">
        <v>4</v>
      </c>
      <c r="H7266">
        <f t="shared" si="327"/>
        <v>16</v>
      </c>
      <c r="P7266" s="10"/>
      <c r="Q7266" s="10"/>
    </row>
    <row r="7267" spans="1:17" x14ac:dyDescent="0.25">
      <c r="A7267">
        <f t="shared" si="328"/>
        <v>0</v>
      </c>
      <c r="B7267">
        <v>2008</v>
      </c>
      <c r="C7267" t="s">
        <v>15801</v>
      </c>
      <c r="D7267" t="s">
        <v>1748</v>
      </c>
      <c r="E7267" t="s">
        <v>15802</v>
      </c>
      <c r="F7267">
        <v>2</v>
      </c>
      <c r="G7267">
        <v>3</v>
      </c>
      <c r="H7267">
        <f t="shared" si="327"/>
        <v>9</v>
      </c>
      <c r="P7267" s="10"/>
      <c r="Q7267" s="10"/>
    </row>
    <row r="7268" spans="1:17" x14ac:dyDescent="0.25">
      <c r="A7268">
        <f t="shared" si="328"/>
        <v>0</v>
      </c>
      <c r="B7268">
        <v>2008</v>
      </c>
      <c r="C7268" t="s">
        <v>15803</v>
      </c>
      <c r="D7268" t="s">
        <v>835</v>
      </c>
      <c r="E7268" t="s">
        <v>15804</v>
      </c>
      <c r="F7268">
        <v>2</v>
      </c>
      <c r="G7268">
        <v>4</v>
      </c>
      <c r="H7268">
        <f t="shared" si="327"/>
        <v>16</v>
      </c>
      <c r="P7268" s="10"/>
      <c r="Q7268" s="10"/>
    </row>
    <row r="7269" spans="1:17" x14ac:dyDescent="0.25">
      <c r="A7269">
        <f t="shared" si="328"/>
        <v>0</v>
      </c>
      <c r="B7269">
        <v>2008</v>
      </c>
      <c r="C7269" t="s">
        <v>15805</v>
      </c>
      <c r="D7269" t="s">
        <v>403</v>
      </c>
      <c r="E7269" t="s">
        <v>15806</v>
      </c>
      <c r="F7269">
        <v>2</v>
      </c>
      <c r="G7269">
        <v>3</v>
      </c>
      <c r="H7269">
        <f t="shared" si="327"/>
        <v>9</v>
      </c>
      <c r="P7269" s="10"/>
      <c r="Q7269" s="10"/>
    </row>
    <row r="7270" spans="1:17" x14ac:dyDescent="0.25">
      <c r="A7270">
        <f t="shared" si="328"/>
        <v>0</v>
      </c>
      <c r="B7270">
        <v>2008</v>
      </c>
      <c r="C7270" t="s">
        <v>15807</v>
      </c>
      <c r="D7270" t="s">
        <v>631</v>
      </c>
      <c r="E7270" t="s">
        <v>15808</v>
      </c>
      <c r="F7270">
        <v>4</v>
      </c>
      <c r="G7270">
        <v>4</v>
      </c>
      <c r="H7270">
        <f t="shared" si="327"/>
        <v>16</v>
      </c>
      <c r="P7270" s="10"/>
      <c r="Q7270" s="10"/>
    </row>
    <row r="7271" spans="1:17" x14ac:dyDescent="0.25">
      <c r="A7271">
        <f t="shared" si="328"/>
        <v>0</v>
      </c>
      <c r="B7271">
        <v>2008</v>
      </c>
      <c r="C7271" t="s">
        <v>15809</v>
      </c>
      <c r="D7271" t="s">
        <v>1115</v>
      </c>
      <c r="E7271" t="s">
        <v>15810</v>
      </c>
      <c r="F7271">
        <v>2</v>
      </c>
      <c r="G7271">
        <v>4</v>
      </c>
      <c r="H7271">
        <f t="shared" si="327"/>
        <v>16</v>
      </c>
      <c r="P7271" s="10"/>
      <c r="Q7271" s="10"/>
    </row>
    <row r="7272" spans="1:17" x14ac:dyDescent="0.25">
      <c r="A7272">
        <f t="shared" si="328"/>
        <v>0</v>
      </c>
      <c r="B7272">
        <v>2008</v>
      </c>
      <c r="C7272" t="s">
        <v>15811</v>
      </c>
      <c r="D7272" t="s">
        <v>4994</v>
      </c>
      <c r="E7272" t="s">
        <v>15812</v>
      </c>
      <c r="F7272">
        <v>3</v>
      </c>
      <c r="G7272">
        <v>4</v>
      </c>
      <c r="H7272">
        <f t="shared" si="327"/>
        <v>16</v>
      </c>
      <c r="P7272" s="10"/>
      <c r="Q7272" s="10"/>
    </row>
    <row r="7273" spans="1:17" x14ac:dyDescent="0.25">
      <c r="A7273">
        <f t="shared" si="328"/>
        <v>0</v>
      </c>
      <c r="B7273">
        <v>2008</v>
      </c>
      <c r="C7273" t="s">
        <v>15813</v>
      </c>
      <c r="D7273" t="s">
        <v>2374</v>
      </c>
      <c r="E7273" t="s">
        <v>15814</v>
      </c>
      <c r="F7273">
        <v>2</v>
      </c>
      <c r="G7273">
        <v>4</v>
      </c>
      <c r="H7273">
        <f t="shared" si="327"/>
        <v>16</v>
      </c>
      <c r="P7273" s="10"/>
      <c r="Q7273" s="10"/>
    </row>
    <row r="7274" spans="1:17" x14ac:dyDescent="0.25">
      <c r="A7274">
        <f t="shared" si="328"/>
        <v>0</v>
      </c>
      <c r="B7274">
        <v>2008</v>
      </c>
      <c r="C7274" t="s">
        <v>15815</v>
      </c>
      <c r="D7274" t="s">
        <v>947</v>
      </c>
      <c r="E7274" t="s">
        <v>15816</v>
      </c>
      <c r="F7274">
        <v>5</v>
      </c>
      <c r="G7274">
        <v>4</v>
      </c>
      <c r="H7274">
        <f t="shared" si="327"/>
        <v>16</v>
      </c>
      <c r="P7274" s="10"/>
      <c r="Q7274" s="10"/>
    </row>
    <row r="7275" spans="1:17" x14ac:dyDescent="0.25">
      <c r="A7275">
        <f t="shared" si="328"/>
        <v>0</v>
      </c>
      <c r="B7275">
        <v>2008</v>
      </c>
      <c r="C7275" t="s">
        <v>15817</v>
      </c>
      <c r="D7275" t="s">
        <v>1890</v>
      </c>
      <c r="E7275" t="s">
        <v>15818</v>
      </c>
      <c r="F7275">
        <v>3</v>
      </c>
      <c r="G7275">
        <v>3</v>
      </c>
      <c r="H7275">
        <f t="shared" si="327"/>
        <v>9</v>
      </c>
      <c r="P7275" s="10"/>
      <c r="Q7275" s="10"/>
    </row>
    <row r="7276" spans="1:17" x14ac:dyDescent="0.25">
      <c r="A7276">
        <f t="shared" si="328"/>
        <v>0</v>
      </c>
      <c r="B7276">
        <v>2008</v>
      </c>
      <c r="C7276" t="s">
        <v>15819</v>
      </c>
      <c r="D7276" t="s">
        <v>2640</v>
      </c>
      <c r="E7276" t="s">
        <v>7026</v>
      </c>
      <c r="F7276">
        <v>2</v>
      </c>
      <c r="G7276">
        <v>3</v>
      </c>
      <c r="H7276">
        <f t="shared" si="327"/>
        <v>9</v>
      </c>
      <c r="P7276" s="10"/>
      <c r="Q7276" s="10"/>
    </row>
    <row r="7277" spans="1:17" x14ac:dyDescent="0.25">
      <c r="A7277">
        <f t="shared" si="328"/>
        <v>0</v>
      </c>
      <c r="B7277">
        <v>2008</v>
      </c>
      <c r="C7277" t="s">
        <v>15820</v>
      </c>
      <c r="D7277" t="s">
        <v>717</v>
      </c>
      <c r="E7277" t="s">
        <v>15821</v>
      </c>
      <c r="F7277">
        <v>3</v>
      </c>
      <c r="G7277">
        <v>3</v>
      </c>
      <c r="H7277">
        <f t="shared" si="327"/>
        <v>9</v>
      </c>
      <c r="P7277" s="10"/>
      <c r="Q7277" s="10"/>
    </row>
    <row r="7278" spans="1:17" x14ac:dyDescent="0.25">
      <c r="A7278">
        <f t="shared" si="328"/>
        <v>0</v>
      </c>
      <c r="B7278">
        <v>2008</v>
      </c>
      <c r="C7278" t="s">
        <v>15822</v>
      </c>
      <c r="D7278" t="s">
        <v>8908</v>
      </c>
      <c r="E7278" t="s">
        <v>15823</v>
      </c>
      <c r="F7278">
        <v>2</v>
      </c>
      <c r="G7278">
        <v>4</v>
      </c>
      <c r="H7278">
        <f t="shared" si="327"/>
        <v>16</v>
      </c>
      <c r="P7278" s="10"/>
      <c r="Q7278" s="10"/>
    </row>
    <row r="7279" spans="1:17" x14ac:dyDescent="0.25">
      <c r="A7279">
        <f t="shared" si="328"/>
        <v>0</v>
      </c>
      <c r="B7279">
        <v>2008</v>
      </c>
      <c r="C7279" t="s">
        <v>15824</v>
      </c>
      <c r="D7279" t="s">
        <v>2941</v>
      </c>
      <c r="E7279" t="s">
        <v>15825</v>
      </c>
      <c r="F7279">
        <v>2</v>
      </c>
      <c r="G7279">
        <v>3</v>
      </c>
      <c r="H7279">
        <f t="shared" si="327"/>
        <v>9</v>
      </c>
      <c r="P7279" s="10"/>
      <c r="Q7279" s="10"/>
    </row>
    <row r="7280" spans="1:17" x14ac:dyDescent="0.25">
      <c r="A7280">
        <f t="shared" si="328"/>
        <v>0</v>
      </c>
      <c r="B7280">
        <v>2008</v>
      </c>
      <c r="C7280" t="s">
        <v>15826</v>
      </c>
      <c r="D7280" t="s">
        <v>11400</v>
      </c>
      <c r="E7280" t="s">
        <v>15827</v>
      </c>
      <c r="F7280">
        <v>2</v>
      </c>
      <c r="G7280">
        <v>4</v>
      </c>
      <c r="H7280">
        <f t="shared" si="327"/>
        <v>16</v>
      </c>
      <c r="P7280" s="10"/>
      <c r="Q7280" s="10"/>
    </row>
    <row r="7281" spans="1:17" x14ac:dyDescent="0.25">
      <c r="A7281">
        <f t="shared" si="328"/>
        <v>0</v>
      </c>
      <c r="B7281">
        <v>2008</v>
      </c>
      <c r="C7281" t="s">
        <v>15828</v>
      </c>
      <c r="D7281" t="s">
        <v>1622</v>
      </c>
      <c r="E7281" t="s">
        <v>15829</v>
      </c>
      <c r="F7281">
        <v>2</v>
      </c>
      <c r="G7281">
        <v>4</v>
      </c>
      <c r="H7281">
        <f t="shared" si="327"/>
        <v>16</v>
      </c>
      <c r="P7281" s="10"/>
      <c r="Q7281" s="10"/>
    </row>
    <row r="7282" spans="1:17" x14ac:dyDescent="0.25">
      <c r="A7282">
        <f t="shared" si="328"/>
        <v>0</v>
      </c>
      <c r="B7282">
        <v>2008</v>
      </c>
      <c r="C7282" t="s">
        <v>15830</v>
      </c>
      <c r="D7282" t="s">
        <v>7965</v>
      </c>
      <c r="E7282" t="s">
        <v>15831</v>
      </c>
      <c r="F7282">
        <v>5</v>
      </c>
      <c r="G7282">
        <v>4</v>
      </c>
      <c r="H7282">
        <f t="shared" si="327"/>
        <v>16</v>
      </c>
      <c r="P7282" s="10"/>
      <c r="Q7282" s="10"/>
    </row>
    <row r="7283" spans="1:17" x14ac:dyDescent="0.25">
      <c r="A7283">
        <f t="shared" si="328"/>
        <v>0</v>
      </c>
      <c r="B7283">
        <v>2008</v>
      </c>
      <c r="C7283" t="s">
        <v>15832</v>
      </c>
      <c r="D7283" t="s">
        <v>15833</v>
      </c>
      <c r="E7283" t="s">
        <v>15834</v>
      </c>
      <c r="F7283">
        <v>3</v>
      </c>
      <c r="G7283">
        <v>3</v>
      </c>
      <c r="H7283">
        <f t="shared" si="327"/>
        <v>9</v>
      </c>
      <c r="P7283" s="10"/>
      <c r="Q7283" s="10"/>
    </row>
    <row r="7284" spans="1:17" x14ac:dyDescent="0.25">
      <c r="A7284">
        <f t="shared" si="328"/>
        <v>0</v>
      </c>
      <c r="B7284">
        <v>2008</v>
      </c>
      <c r="C7284" t="s">
        <v>15835</v>
      </c>
      <c r="D7284" t="s">
        <v>12217</v>
      </c>
      <c r="E7284" t="s">
        <v>15836</v>
      </c>
      <c r="F7284">
        <v>2</v>
      </c>
      <c r="G7284">
        <v>3</v>
      </c>
      <c r="H7284">
        <f t="shared" ref="H7284:H7347" si="329">G7284^2</f>
        <v>9</v>
      </c>
      <c r="P7284" s="10"/>
      <c r="Q7284" s="10"/>
    </row>
    <row r="7285" spans="1:17" x14ac:dyDescent="0.25">
      <c r="A7285">
        <f t="shared" ref="A7285:A7348" si="330">IF(C7285=C7284,1,0)</f>
        <v>0</v>
      </c>
      <c r="B7285">
        <v>2008</v>
      </c>
      <c r="C7285" t="s">
        <v>15837</v>
      </c>
      <c r="D7285" t="s">
        <v>12491</v>
      </c>
      <c r="E7285" t="s">
        <v>7754</v>
      </c>
      <c r="F7285">
        <v>3</v>
      </c>
      <c r="G7285">
        <v>4</v>
      </c>
      <c r="H7285">
        <f t="shared" si="329"/>
        <v>16</v>
      </c>
      <c r="P7285" s="10"/>
      <c r="Q7285" s="10"/>
    </row>
    <row r="7286" spans="1:17" x14ac:dyDescent="0.25">
      <c r="A7286">
        <f t="shared" si="330"/>
        <v>0</v>
      </c>
      <c r="B7286">
        <v>2008</v>
      </c>
      <c r="C7286" t="s">
        <v>15838</v>
      </c>
      <c r="D7286" t="s">
        <v>736</v>
      </c>
      <c r="E7286" t="s">
        <v>15839</v>
      </c>
      <c r="F7286">
        <v>4</v>
      </c>
      <c r="G7286">
        <v>4</v>
      </c>
      <c r="H7286">
        <f t="shared" si="329"/>
        <v>16</v>
      </c>
      <c r="P7286" s="10"/>
      <c r="Q7286" s="10"/>
    </row>
    <row r="7287" spans="1:17" x14ac:dyDescent="0.25">
      <c r="A7287">
        <f t="shared" si="330"/>
        <v>0</v>
      </c>
      <c r="B7287">
        <v>2008</v>
      </c>
      <c r="C7287" t="s">
        <v>15840</v>
      </c>
      <c r="D7287" t="s">
        <v>7602</v>
      </c>
      <c r="E7287" t="s">
        <v>15841</v>
      </c>
      <c r="F7287">
        <v>5</v>
      </c>
      <c r="G7287">
        <v>4</v>
      </c>
      <c r="H7287">
        <f t="shared" si="329"/>
        <v>16</v>
      </c>
      <c r="P7287" s="10"/>
      <c r="Q7287" s="10"/>
    </row>
    <row r="7288" spans="1:17" x14ac:dyDescent="0.25">
      <c r="A7288">
        <f t="shared" si="330"/>
        <v>0</v>
      </c>
      <c r="B7288">
        <v>2008</v>
      </c>
      <c r="C7288" t="s">
        <v>15842</v>
      </c>
      <c r="D7288" t="s">
        <v>13449</v>
      </c>
      <c r="E7288" t="s">
        <v>15843</v>
      </c>
      <c r="F7288">
        <v>2</v>
      </c>
      <c r="G7288">
        <v>4</v>
      </c>
      <c r="H7288">
        <f t="shared" si="329"/>
        <v>16</v>
      </c>
      <c r="P7288" s="10"/>
      <c r="Q7288" s="10"/>
    </row>
    <row r="7289" spans="1:17" x14ac:dyDescent="0.25">
      <c r="A7289">
        <f t="shared" si="330"/>
        <v>0</v>
      </c>
      <c r="B7289">
        <v>2008</v>
      </c>
      <c r="C7289" t="s">
        <v>15844</v>
      </c>
      <c r="D7289" t="s">
        <v>9354</v>
      </c>
      <c r="E7289" t="s">
        <v>15845</v>
      </c>
      <c r="F7289">
        <v>2</v>
      </c>
      <c r="G7289">
        <v>3</v>
      </c>
      <c r="H7289">
        <f t="shared" si="329"/>
        <v>9</v>
      </c>
      <c r="P7289" s="10"/>
      <c r="Q7289" s="10"/>
    </row>
    <row r="7290" spans="1:17" x14ac:dyDescent="0.25">
      <c r="A7290">
        <f t="shared" si="330"/>
        <v>0</v>
      </c>
      <c r="B7290">
        <v>2008</v>
      </c>
      <c r="C7290" t="s">
        <v>15846</v>
      </c>
      <c r="D7290" t="s">
        <v>2041</v>
      </c>
      <c r="E7290" t="s">
        <v>15847</v>
      </c>
      <c r="F7290">
        <v>3</v>
      </c>
      <c r="G7290">
        <v>3</v>
      </c>
      <c r="H7290">
        <f t="shared" si="329"/>
        <v>9</v>
      </c>
      <c r="P7290" s="10"/>
      <c r="Q7290" s="10"/>
    </row>
    <row r="7291" spans="1:17" x14ac:dyDescent="0.25">
      <c r="A7291">
        <f t="shared" si="330"/>
        <v>0</v>
      </c>
      <c r="B7291">
        <v>2008</v>
      </c>
      <c r="C7291" t="s">
        <v>15848</v>
      </c>
      <c r="D7291" t="s">
        <v>5352</v>
      </c>
      <c r="E7291" t="s">
        <v>15849</v>
      </c>
      <c r="F7291">
        <v>2</v>
      </c>
      <c r="G7291">
        <v>4</v>
      </c>
      <c r="H7291">
        <f t="shared" si="329"/>
        <v>16</v>
      </c>
      <c r="P7291" s="10"/>
      <c r="Q7291" s="10"/>
    </row>
    <row r="7292" spans="1:17" x14ac:dyDescent="0.25">
      <c r="A7292">
        <f t="shared" si="330"/>
        <v>0</v>
      </c>
      <c r="B7292">
        <v>2008</v>
      </c>
      <c r="C7292" t="s">
        <v>15850</v>
      </c>
      <c r="D7292" t="s">
        <v>14534</v>
      </c>
      <c r="E7292" t="s">
        <v>15851</v>
      </c>
      <c r="F7292">
        <v>4</v>
      </c>
      <c r="G7292">
        <v>3</v>
      </c>
      <c r="H7292">
        <f t="shared" si="329"/>
        <v>9</v>
      </c>
      <c r="P7292" s="10"/>
      <c r="Q7292" s="10"/>
    </row>
    <row r="7293" spans="1:17" x14ac:dyDescent="0.25">
      <c r="A7293">
        <f t="shared" si="330"/>
        <v>0</v>
      </c>
      <c r="B7293">
        <v>2008</v>
      </c>
      <c r="C7293" t="s">
        <v>15852</v>
      </c>
      <c r="D7293" t="s">
        <v>683</v>
      </c>
      <c r="E7293" t="s">
        <v>15853</v>
      </c>
      <c r="F7293">
        <v>4</v>
      </c>
      <c r="G7293">
        <v>4</v>
      </c>
      <c r="H7293">
        <f t="shared" si="329"/>
        <v>16</v>
      </c>
      <c r="P7293" s="10"/>
      <c r="Q7293" s="10"/>
    </row>
    <row r="7294" spans="1:17" x14ac:dyDescent="0.25">
      <c r="A7294">
        <f t="shared" si="330"/>
        <v>0</v>
      </c>
      <c r="B7294">
        <v>2008</v>
      </c>
      <c r="C7294" t="s">
        <v>15854</v>
      </c>
      <c r="D7294" t="s">
        <v>9280</v>
      </c>
      <c r="E7294" t="s">
        <v>15855</v>
      </c>
      <c r="F7294">
        <v>2</v>
      </c>
      <c r="G7294">
        <v>4</v>
      </c>
      <c r="H7294">
        <f t="shared" si="329"/>
        <v>16</v>
      </c>
      <c r="P7294" s="10"/>
      <c r="Q7294" s="10"/>
    </row>
    <row r="7295" spans="1:17" x14ac:dyDescent="0.25">
      <c r="A7295">
        <f t="shared" si="330"/>
        <v>0</v>
      </c>
      <c r="B7295">
        <v>2008</v>
      </c>
      <c r="C7295" t="s">
        <v>15856</v>
      </c>
      <c r="D7295" t="s">
        <v>324</v>
      </c>
      <c r="E7295" t="s">
        <v>15857</v>
      </c>
      <c r="F7295">
        <v>2</v>
      </c>
      <c r="G7295">
        <v>4</v>
      </c>
      <c r="H7295">
        <f t="shared" si="329"/>
        <v>16</v>
      </c>
      <c r="P7295" s="10"/>
      <c r="Q7295" s="10"/>
    </row>
    <row r="7296" spans="1:17" x14ac:dyDescent="0.25">
      <c r="A7296">
        <f t="shared" si="330"/>
        <v>0</v>
      </c>
      <c r="B7296">
        <v>2008</v>
      </c>
      <c r="C7296" t="s">
        <v>15858</v>
      </c>
      <c r="D7296" t="s">
        <v>11532</v>
      </c>
      <c r="E7296" t="s">
        <v>15859</v>
      </c>
      <c r="F7296">
        <v>2</v>
      </c>
      <c r="G7296">
        <v>4</v>
      </c>
      <c r="H7296">
        <f t="shared" si="329"/>
        <v>16</v>
      </c>
      <c r="P7296" s="10"/>
      <c r="Q7296" s="10"/>
    </row>
    <row r="7297" spans="1:17" x14ac:dyDescent="0.25">
      <c r="A7297">
        <f t="shared" si="330"/>
        <v>0</v>
      </c>
      <c r="B7297">
        <v>2008</v>
      </c>
      <c r="C7297" t="s">
        <v>15860</v>
      </c>
      <c r="D7297" t="s">
        <v>4994</v>
      </c>
      <c r="E7297" t="s">
        <v>15861</v>
      </c>
      <c r="F7297">
        <v>2</v>
      </c>
      <c r="G7297">
        <v>4</v>
      </c>
      <c r="H7297">
        <f t="shared" si="329"/>
        <v>16</v>
      </c>
      <c r="P7297" s="10"/>
      <c r="Q7297" s="10"/>
    </row>
    <row r="7298" spans="1:17" x14ac:dyDescent="0.25">
      <c r="A7298">
        <f t="shared" si="330"/>
        <v>0</v>
      </c>
      <c r="B7298">
        <v>2008</v>
      </c>
      <c r="C7298" t="s">
        <v>15862</v>
      </c>
      <c r="D7298" t="s">
        <v>15863</v>
      </c>
      <c r="E7298" t="s">
        <v>15864</v>
      </c>
      <c r="F7298">
        <v>2</v>
      </c>
      <c r="G7298">
        <v>3</v>
      </c>
      <c r="H7298">
        <f t="shared" si="329"/>
        <v>9</v>
      </c>
      <c r="P7298" s="10"/>
      <c r="Q7298" s="10"/>
    </row>
    <row r="7299" spans="1:17" x14ac:dyDescent="0.25">
      <c r="A7299">
        <f t="shared" si="330"/>
        <v>0</v>
      </c>
      <c r="B7299">
        <v>2008</v>
      </c>
      <c r="C7299" t="s">
        <v>15865</v>
      </c>
      <c r="D7299" t="s">
        <v>10882</v>
      </c>
      <c r="E7299" t="s">
        <v>15866</v>
      </c>
      <c r="F7299">
        <v>2</v>
      </c>
      <c r="G7299">
        <v>4</v>
      </c>
      <c r="H7299">
        <f t="shared" si="329"/>
        <v>16</v>
      </c>
      <c r="P7299" s="10"/>
      <c r="Q7299" s="10"/>
    </row>
    <row r="7300" spans="1:17" x14ac:dyDescent="0.25">
      <c r="A7300">
        <f t="shared" si="330"/>
        <v>0</v>
      </c>
      <c r="B7300">
        <v>2008</v>
      </c>
      <c r="C7300" t="s">
        <v>15867</v>
      </c>
      <c r="D7300" t="s">
        <v>15444</v>
      </c>
      <c r="E7300" t="s">
        <v>15868</v>
      </c>
      <c r="F7300">
        <v>2</v>
      </c>
      <c r="G7300">
        <v>4</v>
      </c>
      <c r="H7300">
        <f t="shared" si="329"/>
        <v>16</v>
      </c>
      <c r="P7300" s="10"/>
      <c r="Q7300" s="10"/>
    </row>
    <row r="7301" spans="1:17" x14ac:dyDescent="0.25">
      <c r="A7301">
        <f t="shared" si="330"/>
        <v>0</v>
      </c>
      <c r="B7301">
        <v>2008</v>
      </c>
      <c r="C7301" t="s">
        <v>15869</v>
      </c>
      <c r="D7301" t="s">
        <v>4547</v>
      </c>
      <c r="E7301" t="s">
        <v>15870</v>
      </c>
      <c r="F7301">
        <v>2</v>
      </c>
      <c r="G7301">
        <v>4</v>
      </c>
      <c r="H7301">
        <f t="shared" si="329"/>
        <v>16</v>
      </c>
      <c r="P7301" s="10"/>
      <c r="Q7301" s="10"/>
    </row>
    <row r="7302" spans="1:17" x14ac:dyDescent="0.25">
      <c r="A7302">
        <f t="shared" si="330"/>
        <v>0</v>
      </c>
      <c r="B7302">
        <v>2008</v>
      </c>
      <c r="C7302" t="s">
        <v>15871</v>
      </c>
      <c r="D7302" t="s">
        <v>2523</v>
      </c>
      <c r="E7302" t="s">
        <v>15872</v>
      </c>
      <c r="F7302">
        <v>2</v>
      </c>
      <c r="G7302">
        <v>3</v>
      </c>
      <c r="H7302">
        <f t="shared" si="329"/>
        <v>9</v>
      </c>
      <c r="P7302" s="10"/>
      <c r="Q7302" s="10"/>
    </row>
    <row r="7303" spans="1:17" x14ac:dyDescent="0.25">
      <c r="A7303">
        <f t="shared" si="330"/>
        <v>0</v>
      </c>
      <c r="B7303">
        <v>2008</v>
      </c>
      <c r="C7303" t="s">
        <v>15873</v>
      </c>
      <c r="D7303" t="s">
        <v>1890</v>
      </c>
      <c r="E7303" t="s">
        <v>15874</v>
      </c>
      <c r="F7303">
        <v>3</v>
      </c>
      <c r="G7303">
        <v>4</v>
      </c>
      <c r="H7303">
        <f t="shared" si="329"/>
        <v>16</v>
      </c>
      <c r="P7303" s="10"/>
      <c r="Q7303" s="10"/>
    </row>
    <row r="7304" spans="1:17" x14ac:dyDescent="0.25">
      <c r="A7304">
        <f t="shared" si="330"/>
        <v>0</v>
      </c>
      <c r="B7304">
        <v>2008</v>
      </c>
      <c r="C7304" t="s">
        <v>15875</v>
      </c>
      <c r="D7304" t="s">
        <v>12666</v>
      </c>
      <c r="E7304" t="s">
        <v>15876</v>
      </c>
      <c r="F7304">
        <v>2</v>
      </c>
      <c r="G7304">
        <v>4</v>
      </c>
      <c r="H7304">
        <f t="shared" si="329"/>
        <v>16</v>
      </c>
      <c r="P7304" s="10"/>
      <c r="Q7304" s="10"/>
    </row>
    <row r="7305" spans="1:17" x14ac:dyDescent="0.25">
      <c r="A7305">
        <f t="shared" si="330"/>
        <v>0</v>
      </c>
      <c r="B7305">
        <v>2008</v>
      </c>
      <c r="C7305" t="s">
        <v>15877</v>
      </c>
      <c r="D7305" t="s">
        <v>843</v>
      </c>
      <c r="E7305" t="s">
        <v>15878</v>
      </c>
      <c r="F7305">
        <v>5</v>
      </c>
      <c r="G7305">
        <v>3</v>
      </c>
      <c r="H7305">
        <f t="shared" si="329"/>
        <v>9</v>
      </c>
      <c r="P7305" s="10"/>
      <c r="Q7305" s="10"/>
    </row>
    <row r="7306" spans="1:17" x14ac:dyDescent="0.25">
      <c r="A7306">
        <f t="shared" si="330"/>
        <v>0</v>
      </c>
      <c r="B7306">
        <v>2008</v>
      </c>
      <c r="C7306" t="s">
        <v>15879</v>
      </c>
      <c r="D7306" t="s">
        <v>11766</v>
      </c>
      <c r="E7306" t="s">
        <v>15880</v>
      </c>
      <c r="F7306">
        <v>2</v>
      </c>
      <c r="G7306">
        <v>4</v>
      </c>
      <c r="H7306">
        <f t="shared" si="329"/>
        <v>16</v>
      </c>
      <c r="P7306" s="10"/>
      <c r="Q7306" s="10"/>
    </row>
    <row r="7307" spans="1:17" x14ac:dyDescent="0.25">
      <c r="A7307">
        <f t="shared" si="330"/>
        <v>0</v>
      </c>
      <c r="B7307">
        <v>2008</v>
      </c>
      <c r="C7307" t="s">
        <v>15881</v>
      </c>
      <c r="D7307" t="s">
        <v>15882</v>
      </c>
      <c r="E7307" t="s">
        <v>15883</v>
      </c>
      <c r="F7307">
        <v>3</v>
      </c>
      <c r="G7307">
        <v>3</v>
      </c>
      <c r="H7307">
        <f t="shared" si="329"/>
        <v>9</v>
      </c>
      <c r="P7307" s="10"/>
      <c r="Q7307" s="10"/>
    </row>
    <row r="7308" spans="1:17" x14ac:dyDescent="0.25">
      <c r="A7308">
        <f t="shared" si="330"/>
        <v>0</v>
      </c>
      <c r="B7308">
        <v>2008</v>
      </c>
      <c r="C7308" t="s">
        <v>15884</v>
      </c>
      <c r="D7308" t="s">
        <v>15885</v>
      </c>
      <c r="E7308" t="s">
        <v>15886</v>
      </c>
      <c r="F7308">
        <v>3</v>
      </c>
      <c r="G7308">
        <v>3</v>
      </c>
      <c r="H7308">
        <f t="shared" si="329"/>
        <v>9</v>
      </c>
      <c r="P7308" s="10"/>
      <c r="Q7308" s="10"/>
    </row>
    <row r="7309" spans="1:17" x14ac:dyDescent="0.25">
      <c r="A7309">
        <f t="shared" si="330"/>
        <v>0</v>
      </c>
      <c r="B7309">
        <v>2008</v>
      </c>
      <c r="C7309" t="s">
        <v>15887</v>
      </c>
      <c r="D7309" t="s">
        <v>8460</v>
      </c>
      <c r="E7309" t="s">
        <v>15888</v>
      </c>
      <c r="F7309">
        <v>2</v>
      </c>
      <c r="G7309">
        <v>4</v>
      </c>
      <c r="H7309">
        <f t="shared" si="329"/>
        <v>16</v>
      </c>
      <c r="P7309" s="10"/>
      <c r="Q7309" s="10"/>
    </row>
    <row r="7310" spans="1:17" x14ac:dyDescent="0.25">
      <c r="A7310">
        <f t="shared" si="330"/>
        <v>0</v>
      </c>
      <c r="B7310">
        <v>2008</v>
      </c>
      <c r="C7310" t="s">
        <v>15889</v>
      </c>
      <c r="D7310" t="s">
        <v>2462</v>
      </c>
      <c r="E7310" t="s">
        <v>15890</v>
      </c>
      <c r="F7310">
        <v>2</v>
      </c>
      <c r="G7310">
        <v>4</v>
      </c>
      <c r="H7310">
        <f t="shared" si="329"/>
        <v>16</v>
      </c>
      <c r="P7310" s="10"/>
      <c r="Q7310" s="10"/>
    </row>
    <row r="7311" spans="1:17" x14ac:dyDescent="0.25">
      <c r="A7311">
        <f t="shared" si="330"/>
        <v>0</v>
      </c>
      <c r="B7311">
        <v>2008</v>
      </c>
      <c r="C7311" t="s">
        <v>15891</v>
      </c>
      <c r="D7311" t="s">
        <v>392</v>
      </c>
      <c r="E7311" t="s">
        <v>15892</v>
      </c>
      <c r="F7311">
        <v>2</v>
      </c>
      <c r="G7311">
        <v>3</v>
      </c>
      <c r="H7311">
        <f t="shared" si="329"/>
        <v>9</v>
      </c>
      <c r="P7311" s="10"/>
      <c r="Q7311" s="10"/>
    </row>
    <row r="7312" spans="1:17" x14ac:dyDescent="0.25">
      <c r="A7312">
        <f t="shared" si="330"/>
        <v>0</v>
      </c>
      <c r="B7312">
        <v>2008</v>
      </c>
      <c r="C7312" t="s">
        <v>15893</v>
      </c>
      <c r="D7312" t="s">
        <v>2374</v>
      </c>
      <c r="E7312" t="s">
        <v>15894</v>
      </c>
      <c r="F7312">
        <v>2</v>
      </c>
      <c r="G7312">
        <v>4</v>
      </c>
      <c r="H7312">
        <f t="shared" si="329"/>
        <v>16</v>
      </c>
      <c r="P7312" s="10"/>
      <c r="Q7312" s="10"/>
    </row>
    <row r="7313" spans="1:17" x14ac:dyDescent="0.25">
      <c r="A7313">
        <f t="shared" si="330"/>
        <v>0</v>
      </c>
      <c r="B7313">
        <v>2008</v>
      </c>
      <c r="C7313" t="s">
        <v>15895</v>
      </c>
      <c r="D7313" t="s">
        <v>911</v>
      </c>
      <c r="E7313" t="s">
        <v>15896</v>
      </c>
      <c r="F7313">
        <v>2</v>
      </c>
      <c r="G7313">
        <v>3</v>
      </c>
      <c r="H7313">
        <f t="shared" si="329"/>
        <v>9</v>
      </c>
      <c r="P7313" s="10"/>
      <c r="Q7313" s="10"/>
    </row>
    <row r="7314" spans="1:17" x14ac:dyDescent="0.25">
      <c r="A7314">
        <f t="shared" si="330"/>
        <v>0</v>
      </c>
      <c r="B7314">
        <v>2008</v>
      </c>
      <c r="C7314" t="s">
        <v>15897</v>
      </c>
      <c r="D7314" t="s">
        <v>324</v>
      </c>
      <c r="E7314" t="s">
        <v>15898</v>
      </c>
      <c r="F7314">
        <v>2</v>
      </c>
      <c r="G7314">
        <v>4</v>
      </c>
      <c r="H7314">
        <f t="shared" si="329"/>
        <v>16</v>
      </c>
      <c r="P7314" s="10"/>
      <c r="Q7314" s="10"/>
    </row>
    <row r="7315" spans="1:17" x14ac:dyDescent="0.25">
      <c r="A7315">
        <f t="shared" si="330"/>
        <v>0</v>
      </c>
      <c r="B7315">
        <v>2008</v>
      </c>
      <c r="C7315" t="s">
        <v>15899</v>
      </c>
      <c r="D7315" t="s">
        <v>672</v>
      </c>
      <c r="E7315" t="s">
        <v>15900</v>
      </c>
      <c r="F7315">
        <v>2</v>
      </c>
      <c r="G7315">
        <v>4</v>
      </c>
      <c r="H7315">
        <f t="shared" si="329"/>
        <v>16</v>
      </c>
      <c r="P7315" s="10"/>
      <c r="Q7315" s="10"/>
    </row>
    <row r="7316" spans="1:17" x14ac:dyDescent="0.25">
      <c r="A7316">
        <f t="shared" si="330"/>
        <v>0</v>
      </c>
      <c r="B7316">
        <v>2008</v>
      </c>
      <c r="C7316" t="s">
        <v>15901</v>
      </c>
      <c r="D7316" t="s">
        <v>324</v>
      </c>
      <c r="E7316" t="s">
        <v>15902</v>
      </c>
      <c r="F7316">
        <v>4</v>
      </c>
      <c r="G7316">
        <v>3</v>
      </c>
      <c r="H7316">
        <f t="shared" si="329"/>
        <v>9</v>
      </c>
      <c r="P7316" s="10"/>
      <c r="Q7316" s="10"/>
    </row>
    <row r="7317" spans="1:17" x14ac:dyDescent="0.25">
      <c r="A7317">
        <f t="shared" si="330"/>
        <v>0</v>
      </c>
      <c r="B7317">
        <v>2008</v>
      </c>
      <c r="C7317" t="s">
        <v>15903</v>
      </c>
      <c r="D7317" t="s">
        <v>1873</v>
      </c>
      <c r="E7317" t="s">
        <v>15904</v>
      </c>
      <c r="F7317">
        <v>2</v>
      </c>
      <c r="G7317">
        <v>4</v>
      </c>
      <c r="H7317">
        <f t="shared" si="329"/>
        <v>16</v>
      </c>
      <c r="P7317" s="10"/>
      <c r="Q7317" s="10"/>
    </row>
    <row r="7318" spans="1:17" x14ac:dyDescent="0.25">
      <c r="A7318">
        <f t="shared" si="330"/>
        <v>0</v>
      </c>
      <c r="B7318">
        <v>2008</v>
      </c>
      <c r="C7318" t="s">
        <v>15905</v>
      </c>
      <c r="D7318" t="s">
        <v>13850</v>
      </c>
      <c r="E7318" t="s">
        <v>15906</v>
      </c>
      <c r="F7318">
        <v>3</v>
      </c>
      <c r="G7318">
        <v>3</v>
      </c>
      <c r="H7318">
        <f t="shared" si="329"/>
        <v>9</v>
      </c>
      <c r="P7318" s="10"/>
      <c r="Q7318" s="10"/>
    </row>
    <row r="7319" spans="1:17" x14ac:dyDescent="0.25">
      <c r="A7319">
        <f t="shared" si="330"/>
        <v>0</v>
      </c>
      <c r="B7319">
        <v>2008</v>
      </c>
      <c r="C7319" t="s">
        <v>15907</v>
      </c>
      <c r="D7319" t="s">
        <v>957</v>
      </c>
      <c r="E7319" t="s">
        <v>15908</v>
      </c>
      <c r="F7319">
        <v>3</v>
      </c>
      <c r="G7319">
        <v>4</v>
      </c>
      <c r="H7319">
        <f t="shared" si="329"/>
        <v>16</v>
      </c>
      <c r="P7319" s="10"/>
      <c r="Q7319" s="10"/>
    </row>
    <row r="7320" spans="1:17" x14ac:dyDescent="0.25">
      <c r="A7320">
        <f t="shared" si="330"/>
        <v>0</v>
      </c>
      <c r="B7320">
        <v>2008</v>
      </c>
      <c r="C7320" t="s">
        <v>15909</v>
      </c>
      <c r="D7320" t="s">
        <v>3831</v>
      </c>
      <c r="E7320" t="s">
        <v>15910</v>
      </c>
      <c r="F7320">
        <v>3</v>
      </c>
      <c r="G7320">
        <v>4</v>
      </c>
      <c r="H7320">
        <f t="shared" si="329"/>
        <v>16</v>
      </c>
      <c r="P7320" s="10"/>
      <c r="Q7320" s="10"/>
    </row>
    <row r="7321" spans="1:17" x14ac:dyDescent="0.25">
      <c r="A7321">
        <f t="shared" si="330"/>
        <v>0</v>
      </c>
      <c r="B7321">
        <v>2008</v>
      </c>
      <c r="C7321" t="s">
        <v>15911</v>
      </c>
      <c r="D7321" t="s">
        <v>921</v>
      </c>
      <c r="E7321" t="s">
        <v>15912</v>
      </c>
      <c r="F7321">
        <v>2</v>
      </c>
      <c r="G7321">
        <v>4</v>
      </c>
      <c r="H7321">
        <f t="shared" si="329"/>
        <v>16</v>
      </c>
      <c r="P7321" s="10"/>
      <c r="Q7321" s="10"/>
    </row>
    <row r="7322" spans="1:17" x14ac:dyDescent="0.25">
      <c r="A7322">
        <f t="shared" si="330"/>
        <v>0</v>
      </c>
      <c r="B7322">
        <v>2008</v>
      </c>
      <c r="C7322" t="s">
        <v>15913</v>
      </c>
      <c r="D7322" t="s">
        <v>376</v>
      </c>
      <c r="E7322" t="s">
        <v>15914</v>
      </c>
      <c r="F7322">
        <v>2</v>
      </c>
      <c r="G7322">
        <v>4</v>
      </c>
      <c r="H7322">
        <f t="shared" si="329"/>
        <v>16</v>
      </c>
      <c r="P7322" s="10"/>
      <c r="Q7322" s="10"/>
    </row>
    <row r="7323" spans="1:17" x14ac:dyDescent="0.25">
      <c r="A7323">
        <f t="shared" si="330"/>
        <v>0</v>
      </c>
      <c r="B7323">
        <v>2008</v>
      </c>
      <c r="C7323" t="s">
        <v>15915</v>
      </c>
      <c r="D7323" t="s">
        <v>815</v>
      </c>
      <c r="E7323" t="s">
        <v>15916</v>
      </c>
      <c r="F7323">
        <v>2</v>
      </c>
      <c r="G7323">
        <v>2</v>
      </c>
      <c r="H7323">
        <f t="shared" si="329"/>
        <v>4</v>
      </c>
      <c r="P7323" s="10"/>
      <c r="Q7323" s="10"/>
    </row>
    <row r="7324" spans="1:17" x14ac:dyDescent="0.25">
      <c r="A7324">
        <f t="shared" si="330"/>
        <v>0</v>
      </c>
      <c r="B7324">
        <v>2008</v>
      </c>
      <c r="C7324" t="s">
        <v>15917</v>
      </c>
      <c r="D7324" t="s">
        <v>1276</v>
      </c>
      <c r="E7324" t="s">
        <v>15918</v>
      </c>
      <c r="F7324">
        <v>3</v>
      </c>
      <c r="G7324">
        <v>2</v>
      </c>
      <c r="H7324">
        <f t="shared" si="329"/>
        <v>4</v>
      </c>
      <c r="P7324" s="10"/>
      <c r="Q7324" s="10"/>
    </row>
    <row r="7325" spans="1:17" x14ac:dyDescent="0.25">
      <c r="A7325">
        <f t="shared" si="330"/>
        <v>0</v>
      </c>
      <c r="B7325">
        <v>2008</v>
      </c>
      <c r="C7325" t="s">
        <v>15919</v>
      </c>
      <c r="D7325" t="s">
        <v>11570</v>
      </c>
      <c r="E7325" t="s">
        <v>15920</v>
      </c>
      <c r="F7325">
        <v>4</v>
      </c>
      <c r="G7325">
        <v>3</v>
      </c>
      <c r="H7325">
        <f t="shared" si="329"/>
        <v>9</v>
      </c>
      <c r="P7325" s="10"/>
      <c r="Q7325" s="10"/>
    </row>
    <row r="7326" spans="1:17" x14ac:dyDescent="0.25">
      <c r="A7326">
        <f t="shared" si="330"/>
        <v>0</v>
      </c>
      <c r="B7326">
        <v>2008</v>
      </c>
      <c r="C7326" t="s">
        <v>15921</v>
      </c>
      <c r="D7326" t="s">
        <v>1524</v>
      </c>
      <c r="E7326" t="s">
        <v>15922</v>
      </c>
      <c r="F7326">
        <v>2</v>
      </c>
      <c r="G7326">
        <v>4</v>
      </c>
      <c r="H7326">
        <f t="shared" si="329"/>
        <v>16</v>
      </c>
      <c r="P7326" s="10"/>
      <c r="Q7326" s="10"/>
    </row>
    <row r="7327" spans="1:17" x14ac:dyDescent="0.25">
      <c r="A7327">
        <f t="shared" si="330"/>
        <v>0</v>
      </c>
      <c r="B7327">
        <v>2008</v>
      </c>
      <c r="C7327" t="s">
        <v>15923</v>
      </c>
      <c r="D7327" t="s">
        <v>12639</v>
      </c>
      <c r="E7327" t="s">
        <v>15924</v>
      </c>
      <c r="F7327">
        <v>4</v>
      </c>
      <c r="G7327">
        <v>4</v>
      </c>
      <c r="H7327">
        <f t="shared" si="329"/>
        <v>16</v>
      </c>
      <c r="P7327" s="10"/>
      <c r="Q7327" s="10"/>
    </row>
    <row r="7328" spans="1:17" x14ac:dyDescent="0.25">
      <c r="A7328">
        <f t="shared" si="330"/>
        <v>0</v>
      </c>
      <c r="B7328">
        <v>2008</v>
      </c>
      <c r="C7328" t="s">
        <v>15925</v>
      </c>
      <c r="D7328" t="s">
        <v>602</v>
      </c>
      <c r="E7328" t="s">
        <v>15926</v>
      </c>
      <c r="F7328">
        <v>2</v>
      </c>
      <c r="G7328">
        <v>4</v>
      </c>
      <c r="H7328">
        <f t="shared" si="329"/>
        <v>16</v>
      </c>
      <c r="P7328" s="10"/>
      <c r="Q7328" s="10"/>
    </row>
    <row r="7329" spans="1:17" x14ac:dyDescent="0.25">
      <c r="A7329">
        <f t="shared" si="330"/>
        <v>0</v>
      </c>
      <c r="B7329">
        <v>2008</v>
      </c>
      <c r="C7329" t="s">
        <v>15927</v>
      </c>
      <c r="D7329" t="s">
        <v>8453</v>
      </c>
      <c r="E7329" t="s">
        <v>15928</v>
      </c>
      <c r="F7329">
        <v>2</v>
      </c>
      <c r="G7329">
        <v>4</v>
      </c>
      <c r="H7329">
        <f t="shared" si="329"/>
        <v>16</v>
      </c>
      <c r="P7329" s="10"/>
      <c r="Q7329" s="10"/>
    </row>
    <row r="7330" spans="1:17" x14ac:dyDescent="0.25">
      <c r="A7330">
        <f t="shared" si="330"/>
        <v>0</v>
      </c>
      <c r="B7330">
        <v>2008</v>
      </c>
      <c r="C7330" t="s">
        <v>15929</v>
      </c>
      <c r="D7330" t="s">
        <v>359</v>
      </c>
      <c r="E7330" t="s">
        <v>15930</v>
      </c>
      <c r="F7330">
        <v>2</v>
      </c>
      <c r="G7330">
        <v>4</v>
      </c>
      <c r="H7330">
        <f t="shared" si="329"/>
        <v>16</v>
      </c>
      <c r="P7330" s="10"/>
      <c r="Q7330" s="10"/>
    </row>
    <row r="7331" spans="1:17" x14ac:dyDescent="0.25">
      <c r="A7331">
        <f t="shared" si="330"/>
        <v>0</v>
      </c>
      <c r="B7331">
        <v>2008</v>
      </c>
      <c r="C7331" t="s">
        <v>15931</v>
      </c>
      <c r="D7331" t="s">
        <v>2374</v>
      </c>
      <c r="E7331" t="s">
        <v>15932</v>
      </c>
      <c r="F7331">
        <v>2</v>
      </c>
      <c r="G7331">
        <v>4</v>
      </c>
      <c r="H7331">
        <f t="shared" si="329"/>
        <v>16</v>
      </c>
      <c r="P7331" s="10"/>
      <c r="Q7331" s="10"/>
    </row>
    <row r="7332" spans="1:17" x14ac:dyDescent="0.25">
      <c r="A7332">
        <f t="shared" si="330"/>
        <v>0</v>
      </c>
      <c r="B7332">
        <v>2008</v>
      </c>
      <c r="C7332" t="s">
        <v>15933</v>
      </c>
      <c r="D7332" t="s">
        <v>2965</v>
      </c>
      <c r="E7332" t="s">
        <v>15934</v>
      </c>
      <c r="F7332">
        <v>2</v>
      </c>
      <c r="G7332">
        <v>4</v>
      </c>
      <c r="H7332">
        <f t="shared" si="329"/>
        <v>16</v>
      </c>
      <c r="P7332" s="10"/>
      <c r="Q7332" s="10"/>
    </row>
    <row r="7333" spans="1:17" x14ac:dyDescent="0.25">
      <c r="A7333">
        <f t="shared" si="330"/>
        <v>0</v>
      </c>
      <c r="B7333">
        <v>2008</v>
      </c>
      <c r="C7333" t="s">
        <v>15935</v>
      </c>
      <c r="D7333" t="s">
        <v>815</v>
      </c>
      <c r="E7333" t="s">
        <v>15936</v>
      </c>
      <c r="F7333">
        <v>2</v>
      </c>
      <c r="G7333">
        <v>2</v>
      </c>
      <c r="H7333">
        <f t="shared" si="329"/>
        <v>4</v>
      </c>
      <c r="P7333" s="10"/>
      <c r="Q7333" s="10"/>
    </row>
    <row r="7334" spans="1:17" x14ac:dyDescent="0.25">
      <c r="A7334">
        <f t="shared" si="330"/>
        <v>0</v>
      </c>
      <c r="B7334">
        <v>2008</v>
      </c>
      <c r="C7334" t="s">
        <v>15937</v>
      </c>
      <c r="D7334" t="s">
        <v>15938</v>
      </c>
      <c r="E7334" t="s">
        <v>15939</v>
      </c>
      <c r="F7334">
        <v>2</v>
      </c>
      <c r="G7334">
        <v>4</v>
      </c>
      <c r="H7334">
        <f t="shared" si="329"/>
        <v>16</v>
      </c>
      <c r="P7334" s="10"/>
      <c r="Q7334" s="10"/>
    </row>
    <row r="7335" spans="1:17" x14ac:dyDescent="0.25">
      <c r="A7335">
        <f t="shared" si="330"/>
        <v>0</v>
      </c>
      <c r="B7335">
        <v>2008</v>
      </c>
      <c r="C7335" t="s">
        <v>15940</v>
      </c>
      <c r="D7335" t="s">
        <v>392</v>
      </c>
      <c r="E7335" t="s">
        <v>15941</v>
      </c>
      <c r="F7335">
        <v>4</v>
      </c>
      <c r="G7335">
        <v>4</v>
      </c>
      <c r="H7335">
        <f t="shared" si="329"/>
        <v>16</v>
      </c>
      <c r="P7335" s="10"/>
      <c r="Q7335" s="10"/>
    </row>
    <row r="7336" spans="1:17" x14ac:dyDescent="0.25">
      <c r="A7336">
        <f t="shared" si="330"/>
        <v>0</v>
      </c>
      <c r="B7336">
        <v>2008</v>
      </c>
      <c r="C7336" t="s">
        <v>15942</v>
      </c>
      <c r="D7336" t="s">
        <v>13001</v>
      </c>
      <c r="E7336" t="s">
        <v>15943</v>
      </c>
      <c r="F7336">
        <v>4</v>
      </c>
      <c r="G7336">
        <v>4</v>
      </c>
      <c r="H7336">
        <f t="shared" si="329"/>
        <v>16</v>
      </c>
      <c r="P7336" s="10"/>
      <c r="Q7336" s="10"/>
    </row>
    <row r="7337" spans="1:17" x14ac:dyDescent="0.25">
      <c r="A7337">
        <f t="shared" si="330"/>
        <v>0</v>
      </c>
      <c r="B7337">
        <v>2008</v>
      </c>
      <c r="C7337" t="s">
        <v>15944</v>
      </c>
      <c r="D7337" t="s">
        <v>1108</v>
      </c>
      <c r="E7337" t="s">
        <v>15945</v>
      </c>
      <c r="F7337">
        <v>4</v>
      </c>
      <c r="G7337">
        <v>4</v>
      </c>
      <c r="H7337">
        <f t="shared" si="329"/>
        <v>16</v>
      </c>
      <c r="P7337" s="10"/>
      <c r="Q7337" s="10"/>
    </row>
    <row r="7338" spans="1:17" x14ac:dyDescent="0.25">
      <c r="A7338">
        <f t="shared" si="330"/>
        <v>0</v>
      </c>
      <c r="B7338">
        <v>2008</v>
      </c>
      <c r="C7338" t="s">
        <v>15946</v>
      </c>
      <c r="D7338" t="s">
        <v>15947</v>
      </c>
      <c r="E7338" t="s">
        <v>15948</v>
      </c>
      <c r="F7338">
        <v>2</v>
      </c>
      <c r="G7338">
        <v>4</v>
      </c>
      <c r="H7338">
        <f t="shared" si="329"/>
        <v>16</v>
      </c>
      <c r="P7338" s="10"/>
      <c r="Q7338" s="10"/>
    </row>
    <row r="7339" spans="1:17" x14ac:dyDescent="0.25">
      <c r="A7339">
        <f t="shared" si="330"/>
        <v>0</v>
      </c>
      <c r="B7339">
        <v>2008</v>
      </c>
      <c r="C7339" t="s">
        <v>15949</v>
      </c>
      <c r="D7339" t="s">
        <v>2650</v>
      </c>
      <c r="E7339" t="s">
        <v>15950</v>
      </c>
      <c r="F7339">
        <v>2</v>
      </c>
      <c r="G7339">
        <v>4</v>
      </c>
      <c r="H7339">
        <f t="shared" si="329"/>
        <v>16</v>
      </c>
      <c r="P7339" s="10"/>
      <c r="Q7339" s="10"/>
    </row>
    <row r="7340" spans="1:17" x14ac:dyDescent="0.25">
      <c r="A7340">
        <f t="shared" si="330"/>
        <v>0</v>
      </c>
      <c r="B7340">
        <v>2008</v>
      </c>
      <c r="C7340" t="s">
        <v>15951</v>
      </c>
      <c r="D7340" t="s">
        <v>4668</v>
      </c>
      <c r="E7340" t="s">
        <v>15952</v>
      </c>
      <c r="F7340">
        <v>2</v>
      </c>
      <c r="G7340">
        <v>4</v>
      </c>
      <c r="H7340">
        <f t="shared" si="329"/>
        <v>16</v>
      </c>
      <c r="P7340" s="10"/>
      <c r="Q7340" s="10"/>
    </row>
    <row r="7341" spans="1:17" x14ac:dyDescent="0.25">
      <c r="A7341">
        <f t="shared" si="330"/>
        <v>0</v>
      </c>
      <c r="B7341">
        <v>2008</v>
      </c>
      <c r="C7341" t="s">
        <v>15953</v>
      </c>
      <c r="D7341" t="s">
        <v>10264</v>
      </c>
      <c r="E7341" t="s">
        <v>15954</v>
      </c>
      <c r="F7341">
        <v>2</v>
      </c>
      <c r="G7341">
        <v>4</v>
      </c>
      <c r="H7341">
        <f t="shared" si="329"/>
        <v>16</v>
      </c>
      <c r="P7341" s="10"/>
      <c r="Q7341" s="10"/>
    </row>
    <row r="7342" spans="1:17" x14ac:dyDescent="0.25">
      <c r="A7342">
        <f t="shared" si="330"/>
        <v>0</v>
      </c>
      <c r="B7342">
        <v>2008</v>
      </c>
      <c r="C7342" t="s">
        <v>15955</v>
      </c>
      <c r="D7342" t="s">
        <v>5352</v>
      </c>
      <c r="E7342" t="s">
        <v>15956</v>
      </c>
      <c r="F7342">
        <v>2</v>
      </c>
      <c r="G7342">
        <v>4</v>
      </c>
      <c r="H7342">
        <f t="shared" si="329"/>
        <v>16</v>
      </c>
      <c r="P7342" s="10"/>
      <c r="Q7342" s="10"/>
    </row>
    <row r="7343" spans="1:17" x14ac:dyDescent="0.25">
      <c r="A7343">
        <f t="shared" si="330"/>
        <v>0</v>
      </c>
      <c r="B7343">
        <v>2008</v>
      </c>
      <c r="C7343" t="s">
        <v>15957</v>
      </c>
      <c r="D7343" t="s">
        <v>2746</v>
      </c>
      <c r="E7343" t="s">
        <v>15958</v>
      </c>
      <c r="F7343">
        <v>3</v>
      </c>
      <c r="G7343">
        <v>4</v>
      </c>
      <c r="H7343">
        <f t="shared" si="329"/>
        <v>16</v>
      </c>
      <c r="P7343" s="10"/>
      <c r="Q7343" s="10"/>
    </row>
    <row r="7344" spans="1:17" x14ac:dyDescent="0.25">
      <c r="A7344">
        <f t="shared" si="330"/>
        <v>0</v>
      </c>
      <c r="B7344">
        <v>2008</v>
      </c>
      <c r="C7344" t="s">
        <v>15959</v>
      </c>
      <c r="D7344" t="s">
        <v>8908</v>
      </c>
      <c r="E7344" t="s">
        <v>15960</v>
      </c>
      <c r="F7344">
        <v>3</v>
      </c>
      <c r="G7344">
        <v>3</v>
      </c>
      <c r="H7344">
        <f t="shared" si="329"/>
        <v>9</v>
      </c>
      <c r="P7344" s="10"/>
      <c r="Q7344" s="10"/>
    </row>
    <row r="7345" spans="1:17" x14ac:dyDescent="0.25">
      <c r="A7345">
        <f t="shared" si="330"/>
        <v>0</v>
      </c>
      <c r="B7345">
        <v>2008</v>
      </c>
      <c r="C7345" t="s">
        <v>15961</v>
      </c>
      <c r="D7345" t="s">
        <v>1108</v>
      </c>
      <c r="E7345" t="s">
        <v>15962</v>
      </c>
      <c r="F7345">
        <v>2</v>
      </c>
      <c r="G7345">
        <v>4</v>
      </c>
      <c r="H7345">
        <f t="shared" si="329"/>
        <v>16</v>
      </c>
      <c r="P7345" s="10"/>
      <c r="Q7345" s="10"/>
    </row>
    <row r="7346" spans="1:17" x14ac:dyDescent="0.25">
      <c r="A7346">
        <f t="shared" si="330"/>
        <v>0</v>
      </c>
      <c r="B7346">
        <v>2008</v>
      </c>
      <c r="C7346" t="s">
        <v>15963</v>
      </c>
      <c r="D7346" t="s">
        <v>5016</v>
      </c>
      <c r="E7346" t="s">
        <v>15964</v>
      </c>
      <c r="F7346">
        <v>2</v>
      </c>
      <c r="G7346">
        <v>4</v>
      </c>
      <c r="H7346">
        <f t="shared" si="329"/>
        <v>16</v>
      </c>
      <c r="P7346" s="10"/>
      <c r="Q7346" s="10"/>
    </row>
    <row r="7347" spans="1:17" x14ac:dyDescent="0.25">
      <c r="A7347">
        <f t="shared" si="330"/>
        <v>0</v>
      </c>
      <c r="B7347">
        <v>2008</v>
      </c>
      <c r="C7347" t="s">
        <v>15965</v>
      </c>
      <c r="D7347" t="s">
        <v>6517</v>
      </c>
      <c r="E7347" t="s">
        <v>15966</v>
      </c>
      <c r="F7347">
        <v>4</v>
      </c>
      <c r="G7347">
        <v>4</v>
      </c>
      <c r="H7347">
        <f t="shared" si="329"/>
        <v>16</v>
      </c>
      <c r="P7347" s="10"/>
      <c r="Q7347" s="10"/>
    </row>
    <row r="7348" spans="1:17" x14ac:dyDescent="0.25">
      <c r="A7348">
        <f t="shared" si="330"/>
        <v>0</v>
      </c>
      <c r="B7348">
        <v>2008</v>
      </c>
      <c r="C7348" t="s">
        <v>15967</v>
      </c>
      <c r="D7348" t="s">
        <v>15968</v>
      </c>
      <c r="E7348" t="s">
        <v>15969</v>
      </c>
      <c r="F7348">
        <v>2</v>
      </c>
      <c r="G7348">
        <v>4</v>
      </c>
      <c r="H7348">
        <f t="shared" ref="H7348:H7411" si="331">G7348^2</f>
        <v>16</v>
      </c>
      <c r="P7348" s="10"/>
      <c r="Q7348" s="10"/>
    </row>
    <row r="7349" spans="1:17" x14ac:dyDescent="0.25">
      <c r="A7349">
        <f t="shared" ref="A7349:A7412" si="332">IF(C7349=C7348,1,0)</f>
        <v>0</v>
      </c>
      <c r="B7349">
        <v>2008</v>
      </c>
      <c r="C7349" t="s">
        <v>15970</v>
      </c>
      <c r="D7349" t="s">
        <v>2374</v>
      </c>
      <c r="E7349" t="s">
        <v>15971</v>
      </c>
      <c r="F7349">
        <v>4</v>
      </c>
      <c r="G7349">
        <v>4</v>
      </c>
      <c r="H7349">
        <f t="shared" si="331"/>
        <v>16</v>
      </c>
      <c r="P7349" s="10"/>
      <c r="Q7349" s="10"/>
    </row>
    <row r="7350" spans="1:17" x14ac:dyDescent="0.25">
      <c r="A7350">
        <f t="shared" si="332"/>
        <v>0</v>
      </c>
      <c r="B7350">
        <v>2008</v>
      </c>
      <c r="C7350" t="s">
        <v>15972</v>
      </c>
      <c r="D7350" t="s">
        <v>11707</v>
      </c>
      <c r="E7350" t="s">
        <v>15973</v>
      </c>
      <c r="F7350">
        <v>4</v>
      </c>
      <c r="G7350">
        <v>4</v>
      </c>
      <c r="H7350">
        <f t="shared" si="331"/>
        <v>16</v>
      </c>
      <c r="P7350" s="10"/>
      <c r="Q7350" s="10"/>
    </row>
    <row r="7351" spans="1:17" x14ac:dyDescent="0.25">
      <c r="A7351">
        <f t="shared" si="332"/>
        <v>0</v>
      </c>
      <c r="B7351">
        <v>2008</v>
      </c>
      <c r="C7351" t="s">
        <v>15974</v>
      </c>
      <c r="D7351" t="s">
        <v>5598</v>
      </c>
      <c r="E7351" t="s">
        <v>15975</v>
      </c>
      <c r="F7351">
        <v>5</v>
      </c>
      <c r="G7351">
        <v>4</v>
      </c>
      <c r="H7351">
        <f t="shared" si="331"/>
        <v>16</v>
      </c>
      <c r="P7351" s="10"/>
      <c r="Q7351" s="10"/>
    </row>
    <row r="7352" spans="1:17" x14ac:dyDescent="0.25">
      <c r="A7352">
        <f t="shared" si="332"/>
        <v>0</v>
      </c>
      <c r="B7352">
        <v>2008</v>
      </c>
      <c r="C7352" t="s">
        <v>15976</v>
      </c>
      <c r="D7352" t="s">
        <v>15977</v>
      </c>
      <c r="E7352" t="s">
        <v>15978</v>
      </c>
      <c r="F7352">
        <v>2</v>
      </c>
      <c r="G7352">
        <v>4</v>
      </c>
      <c r="H7352">
        <f t="shared" si="331"/>
        <v>16</v>
      </c>
      <c r="P7352" s="10"/>
      <c r="Q7352" s="10"/>
    </row>
    <row r="7353" spans="1:17" x14ac:dyDescent="0.25">
      <c r="A7353">
        <f t="shared" si="332"/>
        <v>0</v>
      </c>
      <c r="B7353">
        <v>2008</v>
      </c>
      <c r="C7353" t="s">
        <v>15979</v>
      </c>
      <c r="D7353" t="s">
        <v>12639</v>
      </c>
      <c r="E7353" t="s">
        <v>15980</v>
      </c>
      <c r="F7353">
        <v>4</v>
      </c>
      <c r="G7353">
        <v>4</v>
      </c>
      <c r="H7353">
        <f t="shared" si="331"/>
        <v>16</v>
      </c>
      <c r="P7353" s="10"/>
      <c r="Q7353" s="10"/>
    </row>
    <row r="7354" spans="1:17" x14ac:dyDescent="0.25">
      <c r="A7354">
        <f t="shared" si="332"/>
        <v>0</v>
      </c>
      <c r="B7354">
        <v>2008</v>
      </c>
      <c r="C7354" t="s">
        <v>15981</v>
      </c>
      <c r="D7354" t="s">
        <v>3149</v>
      </c>
      <c r="E7354" t="s">
        <v>15982</v>
      </c>
      <c r="F7354">
        <v>2</v>
      </c>
      <c r="G7354">
        <v>4</v>
      </c>
      <c r="H7354">
        <f t="shared" si="331"/>
        <v>16</v>
      </c>
      <c r="P7354" s="10"/>
      <c r="Q7354" s="10"/>
    </row>
    <row r="7355" spans="1:17" x14ac:dyDescent="0.25">
      <c r="A7355">
        <f t="shared" si="332"/>
        <v>0</v>
      </c>
      <c r="B7355">
        <v>2008</v>
      </c>
      <c r="C7355" t="s">
        <v>15983</v>
      </c>
      <c r="D7355" t="s">
        <v>15984</v>
      </c>
      <c r="E7355" t="s">
        <v>15985</v>
      </c>
      <c r="F7355">
        <v>2</v>
      </c>
      <c r="G7355">
        <v>4</v>
      </c>
      <c r="H7355">
        <f t="shared" si="331"/>
        <v>16</v>
      </c>
      <c r="P7355" s="10"/>
      <c r="Q7355" s="10"/>
    </row>
    <row r="7356" spans="1:17" x14ac:dyDescent="0.25">
      <c r="A7356">
        <f t="shared" si="332"/>
        <v>0</v>
      </c>
      <c r="B7356">
        <v>2008</v>
      </c>
      <c r="C7356" t="s">
        <v>15986</v>
      </c>
      <c r="D7356" t="s">
        <v>373</v>
      </c>
      <c r="E7356" t="s">
        <v>15987</v>
      </c>
      <c r="F7356">
        <v>3</v>
      </c>
      <c r="G7356">
        <v>3</v>
      </c>
      <c r="H7356">
        <f t="shared" si="331"/>
        <v>9</v>
      </c>
      <c r="P7356" s="10"/>
      <c r="Q7356" s="10"/>
    </row>
    <row r="7357" spans="1:17" x14ac:dyDescent="0.25">
      <c r="A7357">
        <f t="shared" si="332"/>
        <v>0</v>
      </c>
      <c r="B7357">
        <v>2008</v>
      </c>
      <c r="C7357" t="s">
        <v>15988</v>
      </c>
      <c r="D7357" t="s">
        <v>4994</v>
      </c>
      <c r="E7357" t="s">
        <v>15989</v>
      </c>
      <c r="F7357">
        <v>2</v>
      </c>
      <c r="G7357">
        <v>3</v>
      </c>
      <c r="H7357">
        <f t="shared" si="331"/>
        <v>9</v>
      </c>
      <c r="P7357" s="10"/>
      <c r="Q7357" s="10"/>
    </row>
    <row r="7358" spans="1:17" x14ac:dyDescent="0.25">
      <c r="A7358">
        <f t="shared" si="332"/>
        <v>0</v>
      </c>
      <c r="B7358">
        <v>2008</v>
      </c>
      <c r="C7358" t="s">
        <v>15990</v>
      </c>
      <c r="D7358" t="s">
        <v>15991</v>
      </c>
      <c r="E7358" t="s">
        <v>15992</v>
      </c>
      <c r="F7358">
        <v>4</v>
      </c>
      <c r="G7358">
        <v>4</v>
      </c>
      <c r="H7358">
        <f t="shared" si="331"/>
        <v>16</v>
      </c>
      <c r="P7358" s="10"/>
      <c r="Q7358" s="10"/>
    </row>
    <row r="7359" spans="1:17" x14ac:dyDescent="0.25">
      <c r="A7359">
        <f t="shared" si="332"/>
        <v>0</v>
      </c>
      <c r="B7359">
        <v>2008</v>
      </c>
      <c r="C7359" t="s">
        <v>15993</v>
      </c>
      <c r="D7359" t="s">
        <v>15994</v>
      </c>
      <c r="E7359" t="s">
        <v>15995</v>
      </c>
      <c r="F7359">
        <v>4</v>
      </c>
      <c r="G7359">
        <v>4</v>
      </c>
      <c r="H7359">
        <f t="shared" si="331"/>
        <v>16</v>
      </c>
      <c r="P7359" s="10"/>
      <c r="Q7359" s="10"/>
    </row>
    <row r="7360" spans="1:17" x14ac:dyDescent="0.25">
      <c r="A7360">
        <f t="shared" si="332"/>
        <v>0</v>
      </c>
      <c r="B7360">
        <v>2008</v>
      </c>
      <c r="C7360" t="s">
        <v>15996</v>
      </c>
      <c r="D7360" t="s">
        <v>1115</v>
      </c>
      <c r="E7360" t="s">
        <v>15997</v>
      </c>
      <c r="F7360">
        <v>2</v>
      </c>
      <c r="G7360">
        <v>2</v>
      </c>
      <c r="H7360">
        <f t="shared" si="331"/>
        <v>4</v>
      </c>
      <c r="P7360" s="10"/>
      <c r="Q7360" s="10"/>
    </row>
    <row r="7361" spans="1:17" x14ac:dyDescent="0.25">
      <c r="A7361">
        <f t="shared" si="332"/>
        <v>0</v>
      </c>
      <c r="B7361">
        <v>2008</v>
      </c>
      <c r="C7361" t="s">
        <v>15998</v>
      </c>
      <c r="D7361" t="s">
        <v>5831</v>
      </c>
      <c r="E7361" t="s">
        <v>15999</v>
      </c>
      <c r="F7361">
        <v>2</v>
      </c>
      <c r="G7361">
        <v>4</v>
      </c>
      <c r="H7361">
        <f t="shared" si="331"/>
        <v>16</v>
      </c>
      <c r="P7361" s="10"/>
      <c r="Q7361" s="10"/>
    </row>
    <row r="7362" spans="1:17" x14ac:dyDescent="0.25">
      <c r="A7362">
        <f t="shared" si="332"/>
        <v>0</v>
      </c>
      <c r="B7362">
        <v>2008</v>
      </c>
      <c r="C7362" t="s">
        <v>16000</v>
      </c>
      <c r="D7362" t="s">
        <v>16001</v>
      </c>
      <c r="E7362" t="s">
        <v>16002</v>
      </c>
      <c r="F7362">
        <v>2</v>
      </c>
      <c r="G7362">
        <v>4</v>
      </c>
      <c r="H7362">
        <f t="shared" si="331"/>
        <v>16</v>
      </c>
      <c r="P7362" s="10"/>
      <c r="Q7362" s="10"/>
    </row>
    <row r="7363" spans="1:17" x14ac:dyDescent="0.25">
      <c r="A7363">
        <f t="shared" si="332"/>
        <v>0</v>
      </c>
      <c r="B7363">
        <v>2008</v>
      </c>
      <c r="C7363" t="s">
        <v>16003</v>
      </c>
      <c r="D7363" t="s">
        <v>6639</v>
      </c>
      <c r="E7363" t="s">
        <v>16004</v>
      </c>
      <c r="F7363">
        <v>2</v>
      </c>
      <c r="G7363">
        <v>4</v>
      </c>
      <c r="H7363">
        <f t="shared" si="331"/>
        <v>16</v>
      </c>
      <c r="P7363" s="10"/>
      <c r="Q7363" s="10"/>
    </row>
    <row r="7364" spans="1:17" x14ac:dyDescent="0.25">
      <c r="A7364">
        <f t="shared" si="332"/>
        <v>0</v>
      </c>
      <c r="B7364">
        <v>2008</v>
      </c>
      <c r="C7364" t="s">
        <v>16005</v>
      </c>
      <c r="D7364" t="s">
        <v>1222</v>
      </c>
      <c r="E7364" t="s">
        <v>16006</v>
      </c>
      <c r="F7364">
        <v>2</v>
      </c>
      <c r="G7364">
        <v>4</v>
      </c>
      <c r="H7364">
        <f t="shared" si="331"/>
        <v>16</v>
      </c>
      <c r="P7364" s="10"/>
      <c r="Q7364" s="10"/>
    </row>
    <row r="7365" spans="1:17" x14ac:dyDescent="0.25">
      <c r="A7365">
        <f t="shared" si="332"/>
        <v>0</v>
      </c>
      <c r="B7365">
        <v>2008</v>
      </c>
      <c r="C7365" t="s">
        <v>16007</v>
      </c>
      <c r="D7365" t="s">
        <v>4668</v>
      </c>
      <c r="E7365" t="s">
        <v>16008</v>
      </c>
      <c r="F7365">
        <v>2</v>
      </c>
      <c r="G7365">
        <v>4</v>
      </c>
      <c r="H7365">
        <f t="shared" si="331"/>
        <v>16</v>
      </c>
      <c r="P7365" s="10"/>
      <c r="Q7365" s="10"/>
    </row>
    <row r="7366" spans="1:17" x14ac:dyDescent="0.25">
      <c r="A7366">
        <f t="shared" si="332"/>
        <v>0</v>
      </c>
      <c r="B7366">
        <v>2008</v>
      </c>
      <c r="C7366" t="s">
        <v>16009</v>
      </c>
      <c r="D7366" t="s">
        <v>1677</v>
      </c>
      <c r="E7366" t="s">
        <v>16010</v>
      </c>
      <c r="F7366">
        <v>2</v>
      </c>
      <c r="G7366">
        <v>4</v>
      </c>
      <c r="H7366">
        <f t="shared" si="331"/>
        <v>16</v>
      </c>
      <c r="P7366" s="10"/>
      <c r="Q7366" s="10"/>
    </row>
    <row r="7367" spans="1:17" x14ac:dyDescent="0.25">
      <c r="A7367">
        <f t="shared" si="332"/>
        <v>0</v>
      </c>
      <c r="B7367">
        <v>2008</v>
      </c>
      <c r="C7367" t="s">
        <v>16011</v>
      </c>
      <c r="D7367" t="s">
        <v>1622</v>
      </c>
      <c r="E7367" t="s">
        <v>16012</v>
      </c>
      <c r="F7367">
        <v>3</v>
      </c>
      <c r="G7367">
        <v>3</v>
      </c>
      <c r="H7367">
        <f t="shared" si="331"/>
        <v>9</v>
      </c>
      <c r="P7367" s="10"/>
      <c r="Q7367" s="10"/>
    </row>
    <row r="7368" spans="1:17" x14ac:dyDescent="0.25">
      <c r="A7368">
        <f t="shared" si="332"/>
        <v>0</v>
      </c>
      <c r="B7368">
        <v>2008</v>
      </c>
      <c r="C7368" t="s">
        <v>16013</v>
      </c>
      <c r="D7368" t="s">
        <v>478</v>
      </c>
      <c r="E7368" t="s">
        <v>16014</v>
      </c>
      <c r="F7368">
        <v>2</v>
      </c>
      <c r="G7368">
        <v>4</v>
      </c>
      <c r="H7368">
        <f t="shared" si="331"/>
        <v>16</v>
      </c>
      <c r="P7368" s="10"/>
      <c r="Q7368" s="10"/>
    </row>
    <row r="7369" spans="1:17" x14ac:dyDescent="0.25">
      <c r="A7369">
        <f t="shared" si="332"/>
        <v>0</v>
      </c>
      <c r="B7369">
        <v>2008</v>
      </c>
      <c r="C7369" t="s">
        <v>16015</v>
      </c>
      <c r="D7369" t="s">
        <v>815</v>
      </c>
      <c r="E7369" t="s">
        <v>16016</v>
      </c>
      <c r="F7369">
        <v>3</v>
      </c>
      <c r="G7369">
        <v>4</v>
      </c>
      <c r="H7369">
        <f t="shared" si="331"/>
        <v>16</v>
      </c>
      <c r="P7369" s="10"/>
      <c r="Q7369" s="10"/>
    </row>
    <row r="7370" spans="1:17" x14ac:dyDescent="0.25">
      <c r="A7370">
        <f t="shared" si="332"/>
        <v>0</v>
      </c>
      <c r="B7370">
        <v>2008</v>
      </c>
      <c r="C7370" t="s">
        <v>16017</v>
      </c>
      <c r="D7370" t="s">
        <v>2356</v>
      </c>
      <c r="E7370" t="s">
        <v>16018</v>
      </c>
      <c r="F7370">
        <v>2</v>
      </c>
      <c r="G7370">
        <v>3</v>
      </c>
      <c r="H7370">
        <f t="shared" si="331"/>
        <v>9</v>
      </c>
      <c r="P7370" s="10"/>
      <c r="Q7370" s="10"/>
    </row>
    <row r="7371" spans="1:17" x14ac:dyDescent="0.25">
      <c r="A7371">
        <f t="shared" si="332"/>
        <v>0</v>
      </c>
      <c r="B7371">
        <v>2008</v>
      </c>
      <c r="C7371" t="s">
        <v>16019</v>
      </c>
      <c r="D7371" t="s">
        <v>16020</v>
      </c>
      <c r="E7371" t="s">
        <v>16021</v>
      </c>
      <c r="F7371">
        <v>2</v>
      </c>
      <c r="G7371">
        <v>4</v>
      </c>
      <c r="H7371">
        <f t="shared" si="331"/>
        <v>16</v>
      </c>
      <c r="P7371" s="10"/>
      <c r="Q7371" s="10"/>
    </row>
    <row r="7372" spans="1:17" x14ac:dyDescent="0.25">
      <c r="A7372">
        <f t="shared" si="332"/>
        <v>0</v>
      </c>
      <c r="B7372">
        <v>2008</v>
      </c>
      <c r="C7372" t="s">
        <v>16022</v>
      </c>
      <c r="D7372" t="s">
        <v>13850</v>
      </c>
      <c r="E7372" t="s">
        <v>16023</v>
      </c>
      <c r="F7372">
        <v>3</v>
      </c>
      <c r="G7372">
        <v>3</v>
      </c>
      <c r="H7372">
        <f t="shared" si="331"/>
        <v>9</v>
      </c>
      <c r="P7372" s="10"/>
      <c r="Q7372" s="10"/>
    </row>
    <row r="7373" spans="1:17" x14ac:dyDescent="0.25">
      <c r="A7373">
        <f t="shared" si="332"/>
        <v>0</v>
      </c>
      <c r="B7373">
        <v>2008</v>
      </c>
      <c r="C7373" t="s">
        <v>16024</v>
      </c>
      <c r="D7373" t="s">
        <v>1876</v>
      </c>
      <c r="E7373" t="s">
        <v>16025</v>
      </c>
      <c r="F7373">
        <v>3</v>
      </c>
      <c r="G7373">
        <v>3</v>
      </c>
      <c r="H7373">
        <f t="shared" si="331"/>
        <v>9</v>
      </c>
      <c r="P7373" s="10"/>
      <c r="Q7373" s="10"/>
    </row>
    <row r="7374" spans="1:17" x14ac:dyDescent="0.25">
      <c r="A7374">
        <f t="shared" si="332"/>
        <v>0</v>
      </c>
      <c r="B7374">
        <v>2008</v>
      </c>
      <c r="C7374" t="s">
        <v>16026</v>
      </c>
      <c r="D7374" t="s">
        <v>2879</v>
      </c>
      <c r="E7374" t="s">
        <v>16027</v>
      </c>
      <c r="F7374">
        <v>3</v>
      </c>
      <c r="G7374">
        <v>3</v>
      </c>
      <c r="H7374">
        <f t="shared" si="331"/>
        <v>9</v>
      </c>
      <c r="P7374" s="10"/>
      <c r="Q7374" s="10"/>
    </row>
    <row r="7375" spans="1:17" x14ac:dyDescent="0.25">
      <c r="A7375">
        <f t="shared" si="332"/>
        <v>0</v>
      </c>
      <c r="B7375">
        <v>2008</v>
      </c>
      <c r="C7375" t="s">
        <v>16028</v>
      </c>
      <c r="D7375" t="s">
        <v>7803</v>
      </c>
      <c r="E7375" t="s">
        <v>12530</v>
      </c>
      <c r="F7375">
        <v>3</v>
      </c>
      <c r="G7375">
        <v>4</v>
      </c>
      <c r="H7375">
        <f t="shared" si="331"/>
        <v>16</v>
      </c>
      <c r="P7375" s="10"/>
      <c r="Q7375" s="10"/>
    </row>
    <row r="7376" spans="1:17" x14ac:dyDescent="0.25">
      <c r="A7376">
        <f t="shared" si="332"/>
        <v>0</v>
      </c>
      <c r="B7376">
        <v>2008</v>
      </c>
      <c r="C7376" t="s">
        <v>16029</v>
      </c>
      <c r="D7376" t="s">
        <v>7790</v>
      </c>
      <c r="E7376" t="s">
        <v>16030</v>
      </c>
      <c r="F7376">
        <v>2</v>
      </c>
      <c r="G7376">
        <v>4</v>
      </c>
      <c r="H7376">
        <f t="shared" si="331"/>
        <v>16</v>
      </c>
      <c r="P7376" s="10"/>
      <c r="Q7376" s="10"/>
    </row>
    <row r="7377" spans="1:17" x14ac:dyDescent="0.25">
      <c r="A7377">
        <f t="shared" si="332"/>
        <v>0</v>
      </c>
      <c r="B7377">
        <v>2008</v>
      </c>
      <c r="C7377" t="s">
        <v>16031</v>
      </c>
      <c r="D7377" t="s">
        <v>3234</v>
      </c>
      <c r="E7377" t="s">
        <v>16032</v>
      </c>
      <c r="F7377">
        <v>2</v>
      </c>
      <c r="G7377">
        <v>4</v>
      </c>
      <c r="H7377">
        <f t="shared" si="331"/>
        <v>16</v>
      </c>
      <c r="P7377" s="10"/>
      <c r="Q7377" s="10"/>
    </row>
    <row r="7378" spans="1:17" x14ac:dyDescent="0.25">
      <c r="A7378">
        <f t="shared" si="332"/>
        <v>0</v>
      </c>
      <c r="B7378">
        <v>2008</v>
      </c>
      <c r="C7378" t="s">
        <v>16033</v>
      </c>
      <c r="D7378" t="s">
        <v>379</v>
      </c>
      <c r="E7378" t="s">
        <v>16034</v>
      </c>
      <c r="F7378">
        <v>2</v>
      </c>
      <c r="G7378">
        <v>3</v>
      </c>
      <c r="H7378">
        <f t="shared" si="331"/>
        <v>9</v>
      </c>
      <c r="P7378" s="10"/>
      <c r="Q7378" s="10"/>
    </row>
    <row r="7379" spans="1:17" x14ac:dyDescent="0.25">
      <c r="A7379">
        <f t="shared" si="332"/>
        <v>0</v>
      </c>
      <c r="B7379">
        <v>2008</v>
      </c>
      <c r="C7379" t="s">
        <v>16035</v>
      </c>
      <c r="D7379" t="s">
        <v>2879</v>
      </c>
      <c r="E7379" t="s">
        <v>16036</v>
      </c>
      <c r="F7379">
        <v>3</v>
      </c>
      <c r="G7379">
        <v>4</v>
      </c>
      <c r="H7379">
        <f t="shared" si="331"/>
        <v>16</v>
      </c>
      <c r="P7379" s="10"/>
      <c r="Q7379" s="10"/>
    </row>
    <row r="7380" spans="1:17" x14ac:dyDescent="0.25">
      <c r="A7380">
        <f t="shared" si="332"/>
        <v>0</v>
      </c>
      <c r="B7380">
        <v>2008</v>
      </c>
      <c r="C7380" t="s">
        <v>16037</v>
      </c>
      <c r="D7380" t="s">
        <v>5082</v>
      </c>
      <c r="E7380" t="s">
        <v>16038</v>
      </c>
      <c r="F7380">
        <v>2</v>
      </c>
      <c r="G7380">
        <v>4</v>
      </c>
      <c r="H7380">
        <f t="shared" si="331"/>
        <v>16</v>
      </c>
      <c r="P7380" s="10"/>
      <c r="Q7380" s="10"/>
    </row>
    <row r="7381" spans="1:17" x14ac:dyDescent="0.25">
      <c r="A7381">
        <f t="shared" si="332"/>
        <v>0</v>
      </c>
      <c r="B7381">
        <v>2008</v>
      </c>
      <c r="C7381" t="s">
        <v>16039</v>
      </c>
      <c r="D7381" t="s">
        <v>4867</v>
      </c>
      <c r="E7381" t="s">
        <v>16040</v>
      </c>
      <c r="F7381">
        <v>2</v>
      </c>
      <c r="G7381">
        <v>4</v>
      </c>
      <c r="H7381">
        <f t="shared" si="331"/>
        <v>16</v>
      </c>
      <c r="P7381" s="10"/>
      <c r="Q7381" s="10"/>
    </row>
    <row r="7382" spans="1:17" x14ac:dyDescent="0.25">
      <c r="A7382">
        <f t="shared" si="332"/>
        <v>0</v>
      </c>
      <c r="B7382">
        <v>2008</v>
      </c>
      <c r="C7382" t="s">
        <v>16041</v>
      </c>
      <c r="D7382" t="s">
        <v>16042</v>
      </c>
      <c r="E7382" t="s">
        <v>16043</v>
      </c>
      <c r="F7382">
        <v>5</v>
      </c>
      <c r="G7382">
        <v>5</v>
      </c>
      <c r="H7382">
        <f t="shared" si="331"/>
        <v>25</v>
      </c>
      <c r="P7382" s="10"/>
      <c r="Q7382" s="10"/>
    </row>
    <row r="7383" spans="1:17" x14ac:dyDescent="0.25">
      <c r="A7383">
        <f t="shared" si="332"/>
        <v>0</v>
      </c>
      <c r="B7383">
        <v>2008</v>
      </c>
      <c r="C7383" t="s">
        <v>16044</v>
      </c>
      <c r="D7383" t="s">
        <v>16045</v>
      </c>
      <c r="E7383" t="s">
        <v>16046</v>
      </c>
      <c r="F7383">
        <v>2</v>
      </c>
      <c r="G7383">
        <v>2</v>
      </c>
      <c r="H7383">
        <f t="shared" si="331"/>
        <v>4</v>
      </c>
      <c r="P7383" s="10"/>
      <c r="Q7383" s="10"/>
    </row>
    <row r="7384" spans="1:17" x14ac:dyDescent="0.25">
      <c r="A7384">
        <f t="shared" si="332"/>
        <v>0</v>
      </c>
      <c r="B7384">
        <v>2008</v>
      </c>
      <c r="C7384" t="s">
        <v>16047</v>
      </c>
      <c r="D7384" t="s">
        <v>6002</v>
      </c>
      <c r="E7384" t="s">
        <v>16048</v>
      </c>
      <c r="F7384">
        <v>2</v>
      </c>
      <c r="G7384">
        <v>4</v>
      </c>
      <c r="H7384">
        <f t="shared" si="331"/>
        <v>16</v>
      </c>
      <c r="P7384" s="10"/>
      <c r="Q7384" s="10"/>
    </row>
    <row r="7385" spans="1:17" x14ac:dyDescent="0.25">
      <c r="A7385">
        <f t="shared" si="332"/>
        <v>0</v>
      </c>
      <c r="B7385">
        <v>2008</v>
      </c>
      <c r="C7385" t="s">
        <v>16049</v>
      </c>
      <c r="D7385" t="s">
        <v>16050</v>
      </c>
      <c r="E7385" t="s">
        <v>16051</v>
      </c>
      <c r="F7385">
        <v>3</v>
      </c>
      <c r="G7385">
        <v>2</v>
      </c>
      <c r="H7385">
        <f t="shared" si="331"/>
        <v>4</v>
      </c>
      <c r="P7385" s="10"/>
      <c r="Q7385" s="10"/>
    </row>
    <row r="7386" spans="1:17" x14ac:dyDescent="0.25">
      <c r="A7386">
        <f t="shared" si="332"/>
        <v>0</v>
      </c>
      <c r="B7386">
        <v>2008</v>
      </c>
      <c r="C7386" t="s">
        <v>16052</v>
      </c>
      <c r="D7386" t="s">
        <v>1208</v>
      </c>
      <c r="E7386" t="s">
        <v>16053</v>
      </c>
      <c r="F7386">
        <v>2</v>
      </c>
      <c r="G7386">
        <v>4</v>
      </c>
      <c r="H7386">
        <f t="shared" si="331"/>
        <v>16</v>
      </c>
      <c r="P7386" s="10"/>
      <c r="Q7386" s="10"/>
    </row>
    <row r="7387" spans="1:17" x14ac:dyDescent="0.25">
      <c r="A7387">
        <f t="shared" si="332"/>
        <v>0</v>
      </c>
      <c r="B7387">
        <v>2008</v>
      </c>
      <c r="C7387" t="s">
        <v>16054</v>
      </c>
      <c r="D7387" t="s">
        <v>2041</v>
      </c>
      <c r="E7387" t="s">
        <v>16055</v>
      </c>
      <c r="F7387">
        <v>3</v>
      </c>
      <c r="G7387">
        <v>3</v>
      </c>
      <c r="H7387">
        <f t="shared" si="331"/>
        <v>9</v>
      </c>
      <c r="P7387" s="10"/>
      <c r="Q7387" s="10"/>
    </row>
    <row r="7388" spans="1:17" x14ac:dyDescent="0.25">
      <c r="A7388">
        <f t="shared" si="332"/>
        <v>0</v>
      </c>
      <c r="B7388">
        <v>2008</v>
      </c>
      <c r="C7388" t="s">
        <v>16056</v>
      </c>
      <c r="D7388" t="s">
        <v>1527</v>
      </c>
      <c r="E7388" t="s">
        <v>6596</v>
      </c>
      <c r="F7388">
        <v>3</v>
      </c>
      <c r="G7388">
        <v>4</v>
      </c>
      <c r="H7388">
        <f t="shared" si="331"/>
        <v>16</v>
      </c>
      <c r="P7388" s="10"/>
      <c r="Q7388" s="10"/>
    </row>
    <row r="7389" spans="1:17" x14ac:dyDescent="0.25">
      <c r="A7389">
        <f t="shared" si="332"/>
        <v>0</v>
      </c>
      <c r="B7389">
        <v>2008</v>
      </c>
      <c r="C7389" t="s">
        <v>16057</v>
      </c>
      <c r="D7389" t="s">
        <v>7814</v>
      </c>
      <c r="E7389" t="s">
        <v>16058</v>
      </c>
      <c r="F7389">
        <v>2</v>
      </c>
      <c r="G7389">
        <v>4</v>
      </c>
      <c r="H7389">
        <f t="shared" si="331"/>
        <v>16</v>
      </c>
      <c r="P7389" s="10"/>
      <c r="Q7389" s="10"/>
    </row>
    <row r="7390" spans="1:17" x14ac:dyDescent="0.25">
      <c r="A7390">
        <f t="shared" si="332"/>
        <v>0</v>
      </c>
      <c r="B7390">
        <v>2008</v>
      </c>
      <c r="C7390" t="s">
        <v>16059</v>
      </c>
      <c r="D7390" t="s">
        <v>815</v>
      </c>
      <c r="E7390" t="s">
        <v>16060</v>
      </c>
      <c r="F7390">
        <v>5</v>
      </c>
      <c r="G7390">
        <v>4</v>
      </c>
      <c r="H7390">
        <f t="shared" si="331"/>
        <v>16</v>
      </c>
      <c r="P7390" s="10"/>
      <c r="Q7390" s="10"/>
    </row>
    <row r="7391" spans="1:17" x14ac:dyDescent="0.25">
      <c r="A7391">
        <f t="shared" si="332"/>
        <v>0</v>
      </c>
      <c r="B7391">
        <v>2008</v>
      </c>
      <c r="C7391" t="s">
        <v>16061</v>
      </c>
      <c r="D7391" t="s">
        <v>16062</v>
      </c>
      <c r="E7391" t="s">
        <v>16063</v>
      </c>
      <c r="F7391">
        <v>3</v>
      </c>
      <c r="G7391">
        <v>3</v>
      </c>
      <c r="H7391">
        <f t="shared" si="331"/>
        <v>9</v>
      </c>
      <c r="P7391" s="10"/>
      <c r="Q7391" s="10"/>
    </row>
    <row r="7392" spans="1:17" x14ac:dyDescent="0.25">
      <c r="A7392">
        <f t="shared" si="332"/>
        <v>0</v>
      </c>
      <c r="B7392">
        <v>2008</v>
      </c>
      <c r="C7392" t="s">
        <v>16064</v>
      </c>
      <c r="D7392" t="s">
        <v>988</v>
      </c>
      <c r="E7392" t="s">
        <v>16065</v>
      </c>
      <c r="F7392">
        <v>3</v>
      </c>
      <c r="G7392">
        <v>3</v>
      </c>
      <c r="H7392">
        <f t="shared" si="331"/>
        <v>9</v>
      </c>
      <c r="P7392" s="10"/>
      <c r="Q7392" s="10"/>
    </row>
    <row r="7393" spans="1:17" x14ac:dyDescent="0.25">
      <c r="A7393">
        <f t="shared" si="332"/>
        <v>0</v>
      </c>
      <c r="B7393">
        <v>2008</v>
      </c>
      <c r="C7393" t="s">
        <v>16066</v>
      </c>
      <c r="D7393" t="s">
        <v>364</v>
      </c>
      <c r="E7393" t="s">
        <v>16067</v>
      </c>
      <c r="F7393">
        <v>3</v>
      </c>
      <c r="G7393">
        <v>1</v>
      </c>
      <c r="H7393">
        <f t="shared" si="331"/>
        <v>1</v>
      </c>
      <c r="P7393" s="10"/>
      <c r="Q7393" s="10"/>
    </row>
    <row r="7394" spans="1:17" x14ac:dyDescent="0.25">
      <c r="A7394">
        <f t="shared" si="332"/>
        <v>0</v>
      </c>
      <c r="B7394">
        <v>2008</v>
      </c>
      <c r="C7394" t="s">
        <v>16068</v>
      </c>
      <c r="D7394" t="s">
        <v>7803</v>
      </c>
      <c r="E7394" t="s">
        <v>8591</v>
      </c>
      <c r="F7394">
        <v>3</v>
      </c>
      <c r="G7394">
        <v>2</v>
      </c>
      <c r="H7394">
        <f t="shared" si="331"/>
        <v>4</v>
      </c>
      <c r="P7394" s="10"/>
      <c r="Q7394" s="10"/>
    </row>
    <row r="7395" spans="1:17" x14ac:dyDescent="0.25">
      <c r="A7395">
        <f t="shared" si="332"/>
        <v>0</v>
      </c>
      <c r="B7395">
        <v>2008</v>
      </c>
      <c r="C7395" t="s">
        <v>16069</v>
      </c>
      <c r="D7395" t="s">
        <v>13922</v>
      </c>
      <c r="E7395" t="s">
        <v>16070</v>
      </c>
      <c r="F7395">
        <v>3</v>
      </c>
      <c r="G7395">
        <v>3</v>
      </c>
      <c r="H7395">
        <f t="shared" si="331"/>
        <v>9</v>
      </c>
      <c r="P7395" s="10"/>
      <c r="Q7395" s="10"/>
    </row>
    <row r="7396" spans="1:17" x14ac:dyDescent="0.25">
      <c r="A7396">
        <f t="shared" si="332"/>
        <v>0</v>
      </c>
      <c r="B7396">
        <v>2008</v>
      </c>
      <c r="C7396" t="s">
        <v>16071</v>
      </c>
      <c r="D7396" t="s">
        <v>452</v>
      </c>
      <c r="E7396" t="s">
        <v>16072</v>
      </c>
      <c r="F7396">
        <v>4</v>
      </c>
      <c r="G7396">
        <v>4</v>
      </c>
      <c r="H7396">
        <f t="shared" si="331"/>
        <v>16</v>
      </c>
      <c r="P7396" s="10"/>
      <c r="Q7396" s="10"/>
    </row>
    <row r="7397" spans="1:17" x14ac:dyDescent="0.25">
      <c r="A7397">
        <f t="shared" si="332"/>
        <v>0</v>
      </c>
      <c r="B7397">
        <v>2008</v>
      </c>
      <c r="C7397" t="s">
        <v>16073</v>
      </c>
      <c r="D7397" t="s">
        <v>7803</v>
      </c>
      <c r="E7397" t="s">
        <v>16074</v>
      </c>
      <c r="F7397">
        <v>3</v>
      </c>
      <c r="G7397">
        <v>4</v>
      </c>
      <c r="H7397">
        <f t="shared" si="331"/>
        <v>16</v>
      </c>
      <c r="P7397" s="10"/>
      <c r="Q7397" s="10"/>
    </row>
    <row r="7398" spans="1:17" x14ac:dyDescent="0.25">
      <c r="A7398">
        <f t="shared" si="332"/>
        <v>0</v>
      </c>
      <c r="B7398">
        <v>2008</v>
      </c>
      <c r="C7398" t="s">
        <v>16075</v>
      </c>
      <c r="D7398" t="s">
        <v>9878</v>
      </c>
      <c r="E7398" t="s">
        <v>16076</v>
      </c>
      <c r="F7398">
        <v>2</v>
      </c>
      <c r="G7398">
        <v>4</v>
      </c>
      <c r="H7398">
        <f t="shared" si="331"/>
        <v>16</v>
      </c>
      <c r="P7398" s="10"/>
      <c r="Q7398" s="10"/>
    </row>
    <row r="7399" spans="1:17" x14ac:dyDescent="0.25">
      <c r="A7399">
        <f t="shared" si="332"/>
        <v>0</v>
      </c>
      <c r="B7399">
        <v>2008</v>
      </c>
      <c r="C7399" t="s">
        <v>16077</v>
      </c>
      <c r="D7399" t="s">
        <v>14465</v>
      </c>
      <c r="E7399" t="s">
        <v>16078</v>
      </c>
      <c r="F7399">
        <v>4</v>
      </c>
      <c r="G7399">
        <v>4</v>
      </c>
      <c r="H7399">
        <f t="shared" si="331"/>
        <v>16</v>
      </c>
      <c r="P7399" s="10"/>
      <c r="Q7399" s="10"/>
    </row>
    <row r="7400" spans="1:17" x14ac:dyDescent="0.25">
      <c r="A7400">
        <f t="shared" si="332"/>
        <v>0</v>
      </c>
      <c r="B7400">
        <v>2008</v>
      </c>
      <c r="C7400" t="s">
        <v>16079</v>
      </c>
      <c r="D7400" t="s">
        <v>12261</v>
      </c>
      <c r="E7400" t="s">
        <v>16080</v>
      </c>
      <c r="F7400">
        <v>2</v>
      </c>
      <c r="G7400">
        <v>4</v>
      </c>
      <c r="H7400">
        <f t="shared" si="331"/>
        <v>16</v>
      </c>
      <c r="P7400" s="10"/>
      <c r="Q7400" s="10"/>
    </row>
    <row r="7401" spans="1:17" x14ac:dyDescent="0.25">
      <c r="A7401">
        <f t="shared" si="332"/>
        <v>0</v>
      </c>
      <c r="B7401">
        <v>2008</v>
      </c>
      <c r="C7401" t="s">
        <v>16081</v>
      </c>
      <c r="D7401" t="s">
        <v>602</v>
      </c>
      <c r="E7401" t="s">
        <v>16082</v>
      </c>
      <c r="F7401">
        <v>4</v>
      </c>
      <c r="G7401">
        <v>2</v>
      </c>
      <c r="H7401">
        <f t="shared" si="331"/>
        <v>4</v>
      </c>
      <c r="P7401" s="10"/>
      <c r="Q7401" s="10"/>
    </row>
    <row r="7402" spans="1:17" x14ac:dyDescent="0.25">
      <c r="A7402">
        <f t="shared" si="332"/>
        <v>0</v>
      </c>
      <c r="B7402">
        <v>2008</v>
      </c>
      <c r="C7402" t="s">
        <v>16083</v>
      </c>
      <c r="D7402" t="s">
        <v>16084</v>
      </c>
      <c r="E7402" t="s">
        <v>16085</v>
      </c>
      <c r="F7402">
        <v>4</v>
      </c>
      <c r="G7402">
        <v>4</v>
      </c>
      <c r="H7402">
        <f t="shared" si="331"/>
        <v>16</v>
      </c>
      <c r="P7402" s="10"/>
      <c r="Q7402" s="10"/>
    </row>
    <row r="7403" spans="1:17" x14ac:dyDescent="0.25">
      <c r="A7403">
        <f t="shared" si="332"/>
        <v>0</v>
      </c>
      <c r="B7403">
        <v>2008</v>
      </c>
      <c r="C7403" t="s">
        <v>16086</v>
      </c>
      <c r="D7403" t="s">
        <v>12639</v>
      </c>
      <c r="E7403" t="s">
        <v>16087</v>
      </c>
      <c r="F7403">
        <v>2</v>
      </c>
      <c r="G7403">
        <v>3</v>
      </c>
      <c r="H7403">
        <f t="shared" si="331"/>
        <v>9</v>
      </c>
      <c r="P7403" s="10"/>
      <c r="Q7403" s="10"/>
    </row>
    <row r="7404" spans="1:17" x14ac:dyDescent="0.25">
      <c r="A7404">
        <f t="shared" si="332"/>
        <v>0</v>
      </c>
      <c r="B7404">
        <v>2008</v>
      </c>
      <c r="C7404" t="s">
        <v>16088</v>
      </c>
      <c r="D7404" t="s">
        <v>392</v>
      </c>
      <c r="E7404" t="s">
        <v>16089</v>
      </c>
      <c r="F7404">
        <v>4</v>
      </c>
      <c r="G7404">
        <v>4</v>
      </c>
      <c r="H7404">
        <f t="shared" si="331"/>
        <v>16</v>
      </c>
      <c r="P7404" s="10"/>
      <c r="Q7404" s="10"/>
    </row>
    <row r="7405" spans="1:17" x14ac:dyDescent="0.25">
      <c r="A7405">
        <f t="shared" si="332"/>
        <v>0</v>
      </c>
      <c r="B7405">
        <v>2008</v>
      </c>
      <c r="C7405" t="s">
        <v>16090</v>
      </c>
      <c r="D7405" t="s">
        <v>4100</v>
      </c>
      <c r="E7405" t="s">
        <v>16091</v>
      </c>
      <c r="F7405">
        <v>3</v>
      </c>
      <c r="G7405">
        <v>2</v>
      </c>
      <c r="H7405">
        <f t="shared" si="331"/>
        <v>4</v>
      </c>
      <c r="P7405" s="10"/>
      <c r="Q7405" s="10"/>
    </row>
    <row r="7406" spans="1:17" x14ac:dyDescent="0.25">
      <c r="A7406">
        <f t="shared" si="332"/>
        <v>0</v>
      </c>
      <c r="B7406">
        <v>2008</v>
      </c>
      <c r="C7406" t="s">
        <v>16092</v>
      </c>
      <c r="D7406" t="s">
        <v>445</v>
      </c>
      <c r="E7406" t="s">
        <v>16093</v>
      </c>
      <c r="F7406">
        <v>4</v>
      </c>
      <c r="G7406">
        <v>3</v>
      </c>
      <c r="H7406">
        <f t="shared" si="331"/>
        <v>9</v>
      </c>
      <c r="P7406" s="10"/>
      <c r="Q7406" s="10"/>
    </row>
    <row r="7407" spans="1:17" x14ac:dyDescent="0.25">
      <c r="A7407">
        <f t="shared" si="332"/>
        <v>0</v>
      </c>
      <c r="B7407">
        <v>2008</v>
      </c>
      <c r="C7407" t="s">
        <v>16094</v>
      </c>
      <c r="D7407" t="s">
        <v>484</v>
      </c>
      <c r="E7407" t="s">
        <v>16095</v>
      </c>
      <c r="F7407">
        <v>2</v>
      </c>
      <c r="G7407">
        <v>4</v>
      </c>
      <c r="H7407">
        <f t="shared" si="331"/>
        <v>16</v>
      </c>
      <c r="P7407" s="10"/>
      <c r="Q7407" s="10"/>
    </row>
    <row r="7408" spans="1:17" x14ac:dyDescent="0.25">
      <c r="A7408">
        <f t="shared" si="332"/>
        <v>0</v>
      </c>
      <c r="B7408">
        <v>2008</v>
      </c>
      <c r="C7408" t="s">
        <v>16096</v>
      </c>
      <c r="D7408" t="s">
        <v>484</v>
      </c>
      <c r="E7408" t="s">
        <v>16095</v>
      </c>
      <c r="F7408">
        <v>4</v>
      </c>
      <c r="G7408">
        <v>4</v>
      </c>
      <c r="H7408">
        <f t="shared" si="331"/>
        <v>16</v>
      </c>
      <c r="P7408" s="10"/>
      <c r="Q7408" s="10"/>
    </row>
    <row r="7409" spans="1:17" x14ac:dyDescent="0.25">
      <c r="A7409">
        <f t="shared" si="332"/>
        <v>0</v>
      </c>
      <c r="B7409">
        <v>2008</v>
      </c>
      <c r="C7409" t="s">
        <v>16097</v>
      </c>
      <c r="D7409" t="s">
        <v>16098</v>
      </c>
      <c r="E7409" t="s">
        <v>16099</v>
      </c>
      <c r="F7409">
        <v>5</v>
      </c>
      <c r="G7409">
        <v>4</v>
      </c>
      <c r="H7409">
        <f t="shared" si="331"/>
        <v>16</v>
      </c>
      <c r="P7409" s="10"/>
      <c r="Q7409" s="10"/>
    </row>
    <row r="7410" spans="1:17" x14ac:dyDescent="0.25">
      <c r="A7410">
        <f t="shared" si="332"/>
        <v>0</v>
      </c>
      <c r="B7410">
        <v>2008</v>
      </c>
      <c r="C7410" t="s">
        <v>16100</v>
      </c>
      <c r="D7410" t="s">
        <v>3020</v>
      </c>
      <c r="E7410" t="s">
        <v>16101</v>
      </c>
      <c r="F7410">
        <v>4</v>
      </c>
      <c r="G7410">
        <v>4</v>
      </c>
      <c r="H7410">
        <f t="shared" si="331"/>
        <v>16</v>
      </c>
      <c r="P7410" s="10"/>
      <c r="Q7410" s="10"/>
    </row>
    <row r="7411" spans="1:17" x14ac:dyDescent="0.25">
      <c r="A7411">
        <f t="shared" si="332"/>
        <v>0</v>
      </c>
      <c r="B7411">
        <v>2008</v>
      </c>
      <c r="C7411" t="s">
        <v>16102</v>
      </c>
      <c r="D7411" t="s">
        <v>12217</v>
      </c>
      <c r="E7411" t="s">
        <v>16103</v>
      </c>
      <c r="F7411">
        <v>2</v>
      </c>
      <c r="G7411">
        <v>4</v>
      </c>
      <c r="H7411">
        <f t="shared" si="331"/>
        <v>16</v>
      </c>
      <c r="P7411" s="10"/>
      <c r="Q7411" s="10"/>
    </row>
    <row r="7412" spans="1:17" x14ac:dyDescent="0.25">
      <c r="A7412">
        <f t="shared" si="332"/>
        <v>0</v>
      </c>
      <c r="B7412">
        <v>2008</v>
      </c>
      <c r="C7412" t="s">
        <v>16104</v>
      </c>
      <c r="D7412" t="s">
        <v>8530</v>
      </c>
      <c r="E7412" t="s">
        <v>16105</v>
      </c>
      <c r="F7412">
        <v>3</v>
      </c>
      <c r="G7412">
        <v>3</v>
      </c>
      <c r="H7412">
        <f t="shared" ref="H7412:H7475" si="333">G7412^2</f>
        <v>9</v>
      </c>
      <c r="P7412" s="10"/>
      <c r="Q7412" s="10"/>
    </row>
    <row r="7413" spans="1:17" x14ac:dyDescent="0.25">
      <c r="A7413">
        <f t="shared" ref="A7413:A7476" si="334">IF(C7413=C7412,1,0)</f>
        <v>0</v>
      </c>
      <c r="B7413">
        <v>2008</v>
      </c>
      <c r="C7413" t="s">
        <v>16106</v>
      </c>
      <c r="D7413" t="s">
        <v>478</v>
      </c>
      <c r="E7413" t="s">
        <v>16107</v>
      </c>
      <c r="F7413">
        <v>2</v>
      </c>
      <c r="G7413">
        <v>4</v>
      </c>
      <c r="H7413">
        <f t="shared" si="333"/>
        <v>16</v>
      </c>
      <c r="P7413" s="10"/>
      <c r="Q7413" s="10"/>
    </row>
    <row r="7414" spans="1:17" x14ac:dyDescent="0.25">
      <c r="A7414">
        <f t="shared" si="334"/>
        <v>0</v>
      </c>
      <c r="B7414">
        <v>2008</v>
      </c>
      <c r="C7414" t="s">
        <v>16108</v>
      </c>
      <c r="D7414" t="s">
        <v>2668</v>
      </c>
      <c r="E7414" t="s">
        <v>16109</v>
      </c>
      <c r="F7414">
        <v>3</v>
      </c>
      <c r="G7414">
        <v>4</v>
      </c>
      <c r="H7414">
        <f t="shared" si="333"/>
        <v>16</v>
      </c>
      <c r="P7414" s="10"/>
      <c r="Q7414" s="10"/>
    </row>
    <row r="7415" spans="1:17" x14ac:dyDescent="0.25">
      <c r="A7415">
        <f t="shared" si="334"/>
        <v>0</v>
      </c>
      <c r="B7415">
        <v>2008</v>
      </c>
      <c r="C7415" t="s">
        <v>16110</v>
      </c>
      <c r="D7415" t="s">
        <v>14179</v>
      </c>
      <c r="E7415" t="s">
        <v>16111</v>
      </c>
      <c r="F7415">
        <v>3</v>
      </c>
      <c r="G7415">
        <v>3</v>
      </c>
      <c r="H7415">
        <f t="shared" si="333"/>
        <v>9</v>
      </c>
      <c r="P7415" s="10"/>
      <c r="Q7415" s="10"/>
    </row>
    <row r="7416" spans="1:17" x14ac:dyDescent="0.25">
      <c r="A7416">
        <f t="shared" si="334"/>
        <v>0</v>
      </c>
      <c r="B7416">
        <v>2008</v>
      </c>
      <c r="C7416" t="s">
        <v>16112</v>
      </c>
      <c r="D7416" t="s">
        <v>9361</v>
      </c>
      <c r="E7416" t="s">
        <v>16113</v>
      </c>
      <c r="F7416">
        <v>2</v>
      </c>
      <c r="G7416">
        <v>4</v>
      </c>
      <c r="H7416">
        <f t="shared" si="333"/>
        <v>16</v>
      </c>
      <c r="P7416" s="10"/>
      <c r="Q7416" s="10"/>
    </row>
    <row r="7417" spans="1:17" x14ac:dyDescent="0.25">
      <c r="A7417">
        <f t="shared" si="334"/>
        <v>0</v>
      </c>
      <c r="B7417">
        <v>2008</v>
      </c>
      <c r="C7417" t="s">
        <v>16114</v>
      </c>
      <c r="D7417" t="s">
        <v>318</v>
      </c>
      <c r="E7417" t="s">
        <v>16115</v>
      </c>
      <c r="F7417">
        <v>2</v>
      </c>
      <c r="G7417">
        <v>4</v>
      </c>
      <c r="H7417">
        <f t="shared" si="333"/>
        <v>16</v>
      </c>
      <c r="P7417" s="10"/>
      <c r="Q7417" s="10"/>
    </row>
    <row r="7418" spans="1:17" x14ac:dyDescent="0.25">
      <c r="A7418">
        <f t="shared" si="334"/>
        <v>0</v>
      </c>
      <c r="B7418">
        <v>2008</v>
      </c>
      <c r="C7418" t="s">
        <v>16116</v>
      </c>
      <c r="D7418" t="s">
        <v>815</v>
      </c>
      <c r="E7418" t="s">
        <v>16117</v>
      </c>
      <c r="F7418">
        <v>2</v>
      </c>
      <c r="G7418">
        <v>4</v>
      </c>
      <c r="H7418">
        <f t="shared" si="333"/>
        <v>16</v>
      </c>
      <c r="P7418" s="10"/>
      <c r="Q7418" s="10"/>
    </row>
    <row r="7419" spans="1:17" x14ac:dyDescent="0.25">
      <c r="A7419">
        <f t="shared" si="334"/>
        <v>0</v>
      </c>
      <c r="B7419">
        <v>2008</v>
      </c>
      <c r="C7419" t="s">
        <v>16118</v>
      </c>
      <c r="D7419" t="s">
        <v>608</v>
      </c>
      <c r="E7419" t="s">
        <v>16119</v>
      </c>
      <c r="F7419">
        <v>2</v>
      </c>
      <c r="G7419">
        <v>4</v>
      </c>
      <c r="H7419">
        <f t="shared" si="333"/>
        <v>16</v>
      </c>
      <c r="P7419" s="10"/>
      <c r="Q7419" s="10"/>
    </row>
    <row r="7420" spans="1:17" x14ac:dyDescent="0.25">
      <c r="A7420">
        <f t="shared" si="334"/>
        <v>0</v>
      </c>
      <c r="B7420">
        <v>2008</v>
      </c>
      <c r="C7420" t="s">
        <v>16120</v>
      </c>
      <c r="D7420" t="s">
        <v>611</v>
      </c>
      <c r="E7420" t="s">
        <v>16121</v>
      </c>
      <c r="F7420">
        <v>4</v>
      </c>
      <c r="G7420">
        <v>4</v>
      </c>
      <c r="H7420">
        <f t="shared" si="333"/>
        <v>16</v>
      </c>
      <c r="P7420" s="10"/>
      <c r="Q7420" s="10"/>
    </row>
    <row r="7421" spans="1:17" x14ac:dyDescent="0.25">
      <c r="A7421">
        <f t="shared" si="334"/>
        <v>0</v>
      </c>
      <c r="B7421">
        <v>2008</v>
      </c>
      <c r="C7421" t="s">
        <v>16122</v>
      </c>
      <c r="D7421" t="s">
        <v>327</v>
      </c>
      <c r="E7421" t="s">
        <v>16123</v>
      </c>
      <c r="F7421">
        <v>4</v>
      </c>
      <c r="G7421">
        <v>4</v>
      </c>
      <c r="H7421">
        <f t="shared" si="333"/>
        <v>16</v>
      </c>
      <c r="P7421" s="10"/>
      <c r="Q7421" s="10"/>
    </row>
    <row r="7422" spans="1:17" x14ac:dyDescent="0.25">
      <c r="A7422">
        <f t="shared" si="334"/>
        <v>0</v>
      </c>
      <c r="B7422">
        <v>2008</v>
      </c>
      <c r="C7422" t="s">
        <v>16124</v>
      </c>
      <c r="D7422" t="s">
        <v>4028</v>
      </c>
      <c r="E7422" t="s">
        <v>16125</v>
      </c>
      <c r="F7422">
        <v>2</v>
      </c>
      <c r="G7422">
        <v>4</v>
      </c>
      <c r="H7422">
        <f t="shared" si="333"/>
        <v>16</v>
      </c>
      <c r="P7422" s="10"/>
      <c r="Q7422" s="10"/>
    </row>
    <row r="7423" spans="1:17" x14ac:dyDescent="0.25">
      <c r="A7423">
        <f t="shared" si="334"/>
        <v>0</v>
      </c>
      <c r="B7423">
        <v>2008</v>
      </c>
      <c r="C7423" t="s">
        <v>16126</v>
      </c>
      <c r="D7423" t="s">
        <v>16127</v>
      </c>
      <c r="E7423" t="s">
        <v>16128</v>
      </c>
      <c r="F7423">
        <v>4</v>
      </c>
      <c r="G7423">
        <v>4</v>
      </c>
      <c r="H7423">
        <f t="shared" si="333"/>
        <v>16</v>
      </c>
      <c r="P7423" s="10"/>
      <c r="Q7423" s="10"/>
    </row>
    <row r="7424" spans="1:17" x14ac:dyDescent="0.25">
      <c r="A7424">
        <f t="shared" si="334"/>
        <v>0</v>
      </c>
      <c r="B7424">
        <v>2008</v>
      </c>
      <c r="C7424" t="s">
        <v>16129</v>
      </c>
      <c r="D7424" t="s">
        <v>9504</v>
      </c>
      <c r="E7424" t="s">
        <v>16130</v>
      </c>
      <c r="F7424">
        <v>3</v>
      </c>
      <c r="G7424">
        <v>2</v>
      </c>
      <c r="H7424">
        <f t="shared" si="333"/>
        <v>4</v>
      </c>
      <c r="P7424" s="10"/>
      <c r="Q7424" s="10"/>
    </row>
    <row r="7425" spans="1:17" x14ac:dyDescent="0.25">
      <c r="A7425">
        <f t="shared" si="334"/>
        <v>0</v>
      </c>
      <c r="B7425">
        <v>2008</v>
      </c>
      <c r="C7425" t="s">
        <v>16131</v>
      </c>
      <c r="D7425" t="s">
        <v>1085</v>
      </c>
      <c r="E7425" t="s">
        <v>16132</v>
      </c>
      <c r="F7425">
        <v>2</v>
      </c>
      <c r="G7425">
        <v>2</v>
      </c>
      <c r="H7425">
        <f t="shared" si="333"/>
        <v>4</v>
      </c>
      <c r="P7425" s="10"/>
      <c r="Q7425" s="10"/>
    </row>
    <row r="7426" spans="1:17" x14ac:dyDescent="0.25">
      <c r="A7426">
        <f t="shared" si="334"/>
        <v>0</v>
      </c>
      <c r="B7426">
        <v>2008</v>
      </c>
      <c r="C7426" t="s">
        <v>16133</v>
      </c>
      <c r="D7426" t="s">
        <v>16134</v>
      </c>
      <c r="E7426" t="s">
        <v>16135</v>
      </c>
      <c r="F7426">
        <v>4</v>
      </c>
      <c r="G7426">
        <v>4</v>
      </c>
      <c r="H7426">
        <f t="shared" si="333"/>
        <v>16</v>
      </c>
      <c r="P7426" s="10"/>
      <c r="Q7426" s="10"/>
    </row>
    <row r="7427" spans="1:17" x14ac:dyDescent="0.25">
      <c r="A7427">
        <f t="shared" si="334"/>
        <v>0</v>
      </c>
      <c r="B7427">
        <v>2008</v>
      </c>
      <c r="C7427" t="s">
        <v>16136</v>
      </c>
      <c r="D7427" t="s">
        <v>1222</v>
      </c>
      <c r="E7427" t="s">
        <v>16137</v>
      </c>
      <c r="F7427">
        <v>4</v>
      </c>
      <c r="G7427">
        <v>4</v>
      </c>
      <c r="H7427">
        <f t="shared" si="333"/>
        <v>16</v>
      </c>
      <c r="P7427" s="10"/>
      <c r="Q7427" s="10"/>
    </row>
    <row r="7428" spans="1:17" x14ac:dyDescent="0.25">
      <c r="A7428">
        <f t="shared" si="334"/>
        <v>0</v>
      </c>
      <c r="B7428">
        <v>2008</v>
      </c>
      <c r="C7428" t="s">
        <v>16138</v>
      </c>
      <c r="D7428" t="s">
        <v>16139</v>
      </c>
      <c r="E7428" t="s">
        <v>16140</v>
      </c>
      <c r="F7428">
        <v>3</v>
      </c>
      <c r="G7428">
        <v>3</v>
      </c>
      <c r="H7428">
        <f t="shared" si="333"/>
        <v>9</v>
      </c>
      <c r="P7428" s="10"/>
      <c r="Q7428" s="10"/>
    </row>
    <row r="7429" spans="1:17" x14ac:dyDescent="0.25">
      <c r="A7429">
        <f t="shared" si="334"/>
        <v>0</v>
      </c>
      <c r="B7429">
        <v>2008</v>
      </c>
      <c r="C7429" t="s">
        <v>16141</v>
      </c>
      <c r="D7429" t="s">
        <v>8478</v>
      </c>
      <c r="E7429" t="s">
        <v>16142</v>
      </c>
      <c r="F7429">
        <v>2</v>
      </c>
      <c r="G7429">
        <v>4</v>
      </c>
      <c r="H7429">
        <f t="shared" si="333"/>
        <v>16</v>
      </c>
      <c r="P7429" s="10"/>
      <c r="Q7429" s="10"/>
    </row>
    <row r="7430" spans="1:17" x14ac:dyDescent="0.25">
      <c r="A7430">
        <f t="shared" si="334"/>
        <v>0</v>
      </c>
      <c r="B7430">
        <v>2008</v>
      </c>
      <c r="C7430" t="s">
        <v>16143</v>
      </c>
      <c r="D7430" t="s">
        <v>835</v>
      </c>
      <c r="E7430" t="s">
        <v>16144</v>
      </c>
      <c r="F7430">
        <v>3</v>
      </c>
      <c r="G7430">
        <v>4</v>
      </c>
      <c r="H7430">
        <f t="shared" si="333"/>
        <v>16</v>
      </c>
      <c r="P7430" s="10"/>
      <c r="Q7430" s="10"/>
    </row>
    <row r="7431" spans="1:17" x14ac:dyDescent="0.25">
      <c r="A7431">
        <f t="shared" si="334"/>
        <v>0</v>
      </c>
      <c r="B7431">
        <v>2008</v>
      </c>
      <c r="C7431" t="s">
        <v>16145</v>
      </c>
      <c r="D7431" t="s">
        <v>3553</v>
      </c>
      <c r="E7431" t="s">
        <v>16146</v>
      </c>
      <c r="F7431">
        <v>4</v>
      </c>
      <c r="G7431">
        <v>4</v>
      </c>
      <c r="H7431">
        <f t="shared" si="333"/>
        <v>16</v>
      </c>
      <c r="P7431" s="10"/>
      <c r="Q7431" s="10"/>
    </row>
    <row r="7432" spans="1:17" x14ac:dyDescent="0.25">
      <c r="A7432">
        <f t="shared" si="334"/>
        <v>0</v>
      </c>
      <c r="B7432">
        <v>2008</v>
      </c>
      <c r="C7432" t="s">
        <v>16147</v>
      </c>
      <c r="D7432" t="s">
        <v>324</v>
      </c>
      <c r="E7432" t="s">
        <v>16148</v>
      </c>
      <c r="F7432">
        <v>4</v>
      </c>
      <c r="G7432">
        <v>4</v>
      </c>
      <c r="H7432">
        <f t="shared" si="333"/>
        <v>16</v>
      </c>
      <c r="P7432" s="10"/>
      <c r="Q7432" s="10"/>
    </row>
    <row r="7433" spans="1:17" x14ac:dyDescent="0.25">
      <c r="A7433">
        <f t="shared" si="334"/>
        <v>0</v>
      </c>
      <c r="B7433">
        <v>2008</v>
      </c>
      <c r="C7433" t="s">
        <v>16149</v>
      </c>
      <c r="D7433" t="s">
        <v>1271</v>
      </c>
      <c r="E7433" t="s">
        <v>16150</v>
      </c>
      <c r="F7433">
        <v>2</v>
      </c>
      <c r="G7433">
        <v>2</v>
      </c>
      <c r="H7433">
        <f t="shared" si="333"/>
        <v>4</v>
      </c>
      <c r="P7433" s="10"/>
      <c r="Q7433" s="10"/>
    </row>
    <row r="7434" spans="1:17" x14ac:dyDescent="0.25">
      <c r="A7434">
        <f t="shared" si="334"/>
        <v>0</v>
      </c>
      <c r="B7434">
        <v>2008</v>
      </c>
      <c r="C7434" t="s">
        <v>16151</v>
      </c>
      <c r="D7434" t="s">
        <v>324</v>
      </c>
      <c r="E7434" t="s">
        <v>16152</v>
      </c>
      <c r="F7434">
        <v>4</v>
      </c>
      <c r="G7434">
        <v>2</v>
      </c>
      <c r="H7434">
        <f t="shared" si="333"/>
        <v>4</v>
      </c>
      <c r="P7434" s="10"/>
      <c r="Q7434" s="10"/>
    </row>
    <row r="7435" spans="1:17" x14ac:dyDescent="0.25">
      <c r="A7435">
        <f t="shared" si="334"/>
        <v>0</v>
      </c>
      <c r="B7435">
        <v>2008</v>
      </c>
      <c r="C7435" t="s">
        <v>16153</v>
      </c>
      <c r="D7435" t="s">
        <v>795</v>
      </c>
      <c r="E7435" t="s">
        <v>14299</v>
      </c>
      <c r="F7435">
        <v>2</v>
      </c>
      <c r="G7435">
        <v>4</v>
      </c>
      <c r="H7435">
        <f t="shared" si="333"/>
        <v>16</v>
      </c>
      <c r="P7435" s="10"/>
      <c r="Q7435" s="10"/>
    </row>
    <row r="7436" spans="1:17" x14ac:dyDescent="0.25">
      <c r="A7436">
        <f t="shared" si="334"/>
        <v>0</v>
      </c>
      <c r="B7436">
        <v>2008</v>
      </c>
      <c r="C7436" t="s">
        <v>16154</v>
      </c>
      <c r="D7436" t="s">
        <v>1837</v>
      </c>
      <c r="E7436" t="s">
        <v>16155</v>
      </c>
      <c r="F7436">
        <v>2</v>
      </c>
      <c r="G7436">
        <v>4</v>
      </c>
      <c r="H7436">
        <f t="shared" si="333"/>
        <v>16</v>
      </c>
      <c r="P7436" s="10"/>
      <c r="Q7436" s="10"/>
    </row>
    <row r="7437" spans="1:17" x14ac:dyDescent="0.25">
      <c r="A7437">
        <f t="shared" si="334"/>
        <v>0</v>
      </c>
      <c r="B7437">
        <v>2008</v>
      </c>
      <c r="C7437" t="s">
        <v>16156</v>
      </c>
      <c r="D7437" t="s">
        <v>2462</v>
      </c>
      <c r="E7437" t="s">
        <v>16157</v>
      </c>
      <c r="F7437">
        <v>2</v>
      </c>
      <c r="G7437">
        <v>4</v>
      </c>
      <c r="H7437">
        <f t="shared" si="333"/>
        <v>16</v>
      </c>
      <c r="P7437" s="10"/>
      <c r="Q7437" s="10"/>
    </row>
    <row r="7438" spans="1:17" x14ac:dyDescent="0.25">
      <c r="A7438">
        <f t="shared" si="334"/>
        <v>0</v>
      </c>
      <c r="B7438">
        <v>2008</v>
      </c>
      <c r="C7438" t="s">
        <v>16158</v>
      </c>
      <c r="D7438" t="s">
        <v>327</v>
      </c>
      <c r="E7438" t="s">
        <v>16159</v>
      </c>
      <c r="F7438">
        <v>2</v>
      </c>
      <c r="G7438">
        <v>4</v>
      </c>
      <c r="H7438">
        <f t="shared" si="333"/>
        <v>16</v>
      </c>
      <c r="P7438" s="10"/>
      <c r="Q7438" s="10"/>
    </row>
    <row r="7439" spans="1:17" x14ac:dyDescent="0.25">
      <c r="A7439">
        <f t="shared" si="334"/>
        <v>0</v>
      </c>
      <c r="B7439">
        <v>2008</v>
      </c>
      <c r="C7439" t="s">
        <v>16160</v>
      </c>
      <c r="D7439" t="s">
        <v>327</v>
      </c>
      <c r="E7439" t="s">
        <v>11814</v>
      </c>
      <c r="F7439">
        <v>3</v>
      </c>
      <c r="G7439">
        <v>2</v>
      </c>
      <c r="H7439">
        <f t="shared" si="333"/>
        <v>4</v>
      </c>
      <c r="P7439" s="10"/>
      <c r="Q7439" s="10"/>
    </row>
    <row r="7440" spans="1:17" x14ac:dyDescent="0.25">
      <c r="A7440">
        <f t="shared" si="334"/>
        <v>0</v>
      </c>
      <c r="B7440">
        <v>2008</v>
      </c>
      <c r="C7440" t="s">
        <v>16161</v>
      </c>
      <c r="D7440" t="s">
        <v>13135</v>
      </c>
      <c r="E7440" t="s">
        <v>16162</v>
      </c>
      <c r="F7440">
        <v>4</v>
      </c>
      <c r="G7440">
        <v>4</v>
      </c>
      <c r="H7440">
        <f t="shared" si="333"/>
        <v>16</v>
      </c>
      <c r="P7440" s="10"/>
      <c r="Q7440" s="10"/>
    </row>
    <row r="7441" spans="1:17" x14ac:dyDescent="0.25">
      <c r="A7441">
        <f t="shared" si="334"/>
        <v>0</v>
      </c>
      <c r="B7441">
        <v>2008</v>
      </c>
      <c r="C7441" t="s">
        <v>16163</v>
      </c>
      <c r="D7441" t="s">
        <v>1186</v>
      </c>
      <c r="E7441" t="s">
        <v>16164</v>
      </c>
      <c r="F7441">
        <v>2</v>
      </c>
      <c r="G7441">
        <v>4</v>
      </c>
      <c r="H7441">
        <f t="shared" si="333"/>
        <v>16</v>
      </c>
      <c r="P7441" s="10"/>
      <c r="Q7441" s="10"/>
    </row>
    <row r="7442" spans="1:17" x14ac:dyDescent="0.25">
      <c r="A7442">
        <f t="shared" si="334"/>
        <v>0</v>
      </c>
      <c r="B7442">
        <v>2008</v>
      </c>
      <c r="C7442" t="s">
        <v>16165</v>
      </c>
      <c r="D7442" t="s">
        <v>717</v>
      </c>
      <c r="E7442" t="s">
        <v>16166</v>
      </c>
      <c r="F7442">
        <v>4</v>
      </c>
      <c r="G7442">
        <v>2</v>
      </c>
      <c r="H7442">
        <f t="shared" si="333"/>
        <v>4</v>
      </c>
      <c r="P7442" s="10"/>
      <c r="Q7442" s="10"/>
    </row>
    <row r="7443" spans="1:17" x14ac:dyDescent="0.25">
      <c r="A7443">
        <f t="shared" si="334"/>
        <v>0</v>
      </c>
      <c r="B7443">
        <v>2008</v>
      </c>
      <c r="C7443" t="s">
        <v>16167</v>
      </c>
      <c r="D7443" t="s">
        <v>631</v>
      </c>
      <c r="E7443" t="s">
        <v>16168</v>
      </c>
      <c r="F7443">
        <v>3</v>
      </c>
      <c r="G7443">
        <v>4</v>
      </c>
      <c r="H7443">
        <f t="shared" si="333"/>
        <v>16</v>
      </c>
      <c r="P7443" s="10"/>
      <c r="Q7443" s="10"/>
    </row>
    <row r="7444" spans="1:17" x14ac:dyDescent="0.25">
      <c r="A7444">
        <f t="shared" si="334"/>
        <v>0</v>
      </c>
      <c r="B7444">
        <v>2008</v>
      </c>
      <c r="C7444" t="s">
        <v>16169</v>
      </c>
      <c r="D7444" t="s">
        <v>16170</v>
      </c>
      <c r="E7444" t="s">
        <v>16171</v>
      </c>
      <c r="F7444">
        <v>3</v>
      </c>
      <c r="G7444">
        <v>3</v>
      </c>
      <c r="H7444">
        <f t="shared" si="333"/>
        <v>9</v>
      </c>
      <c r="P7444" s="10"/>
      <c r="Q7444" s="10"/>
    </row>
    <row r="7445" spans="1:17" x14ac:dyDescent="0.25">
      <c r="A7445">
        <f t="shared" si="334"/>
        <v>0</v>
      </c>
      <c r="B7445">
        <v>2008</v>
      </c>
      <c r="C7445" t="s">
        <v>16172</v>
      </c>
      <c r="D7445" t="s">
        <v>324</v>
      </c>
      <c r="E7445" t="s">
        <v>16173</v>
      </c>
      <c r="F7445">
        <v>4</v>
      </c>
      <c r="G7445">
        <v>4</v>
      </c>
      <c r="H7445">
        <f t="shared" si="333"/>
        <v>16</v>
      </c>
      <c r="P7445" s="10"/>
      <c r="Q7445" s="10"/>
    </row>
    <row r="7446" spans="1:17" x14ac:dyDescent="0.25">
      <c r="A7446">
        <f t="shared" si="334"/>
        <v>0</v>
      </c>
      <c r="B7446">
        <v>2008</v>
      </c>
      <c r="C7446" t="s">
        <v>16174</v>
      </c>
      <c r="D7446" t="s">
        <v>4929</v>
      </c>
      <c r="E7446" t="s">
        <v>16175</v>
      </c>
      <c r="F7446">
        <v>4</v>
      </c>
      <c r="G7446">
        <v>3</v>
      </c>
      <c r="H7446">
        <f t="shared" si="333"/>
        <v>9</v>
      </c>
      <c r="P7446" s="10"/>
      <c r="Q7446" s="10"/>
    </row>
    <row r="7447" spans="1:17" x14ac:dyDescent="0.25">
      <c r="A7447">
        <f t="shared" si="334"/>
        <v>0</v>
      </c>
      <c r="B7447">
        <v>2008</v>
      </c>
      <c r="C7447" t="s">
        <v>16176</v>
      </c>
      <c r="D7447" t="s">
        <v>768</v>
      </c>
      <c r="E7447" t="s">
        <v>16177</v>
      </c>
      <c r="F7447">
        <v>2</v>
      </c>
      <c r="G7447">
        <v>4</v>
      </c>
      <c r="H7447">
        <f t="shared" si="333"/>
        <v>16</v>
      </c>
      <c r="P7447" s="10"/>
      <c r="Q7447" s="10"/>
    </row>
    <row r="7448" spans="1:17" x14ac:dyDescent="0.25">
      <c r="A7448">
        <f t="shared" si="334"/>
        <v>0</v>
      </c>
      <c r="B7448">
        <v>2008</v>
      </c>
      <c r="C7448" t="s">
        <v>16178</v>
      </c>
      <c r="D7448" t="s">
        <v>5563</v>
      </c>
      <c r="E7448" t="s">
        <v>16179</v>
      </c>
      <c r="F7448">
        <v>3</v>
      </c>
      <c r="G7448">
        <v>4</v>
      </c>
      <c r="H7448">
        <f t="shared" si="333"/>
        <v>16</v>
      </c>
      <c r="P7448" s="10"/>
      <c r="Q7448" s="10"/>
    </row>
    <row r="7449" spans="1:17" x14ac:dyDescent="0.25">
      <c r="A7449">
        <f t="shared" si="334"/>
        <v>0</v>
      </c>
      <c r="B7449">
        <v>2008</v>
      </c>
      <c r="C7449" t="s">
        <v>16180</v>
      </c>
      <c r="D7449" t="s">
        <v>392</v>
      </c>
      <c r="E7449" t="s">
        <v>16181</v>
      </c>
      <c r="F7449">
        <v>2</v>
      </c>
      <c r="G7449">
        <v>4</v>
      </c>
      <c r="H7449">
        <f t="shared" si="333"/>
        <v>16</v>
      </c>
      <c r="P7449" s="10"/>
      <c r="Q7449" s="10"/>
    </row>
    <row r="7450" spans="1:17" x14ac:dyDescent="0.25">
      <c r="A7450">
        <f t="shared" si="334"/>
        <v>0</v>
      </c>
      <c r="B7450">
        <v>2008</v>
      </c>
      <c r="C7450" t="s">
        <v>16182</v>
      </c>
      <c r="D7450" t="s">
        <v>5307</v>
      </c>
      <c r="E7450" t="s">
        <v>16183</v>
      </c>
      <c r="F7450">
        <v>2</v>
      </c>
      <c r="G7450">
        <v>4</v>
      </c>
      <c r="H7450">
        <f t="shared" si="333"/>
        <v>16</v>
      </c>
      <c r="P7450" s="10"/>
      <c r="Q7450" s="10"/>
    </row>
    <row r="7451" spans="1:17" x14ac:dyDescent="0.25">
      <c r="A7451">
        <f t="shared" si="334"/>
        <v>0</v>
      </c>
      <c r="B7451">
        <v>2008</v>
      </c>
      <c r="C7451" t="s">
        <v>16184</v>
      </c>
      <c r="D7451" t="s">
        <v>11176</v>
      </c>
      <c r="E7451" t="s">
        <v>16185</v>
      </c>
      <c r="F7451">
        <v>2</v>
      </c>
      <c r="G7451">
        <v>4</v>
      </c>
      <c r="H7451">
        <f t="shared" si="333"/>
        <v>16</v>
      </c>
      <c r="P7451" s="10"/>
      <c r="Q7451" s="10"/>
    </row>
    <row r="7452" spans="1:17" x14ac:dyDescent="0.25">
      <c r="A7452">
        <f t="shared" si="334"/>
        <v>0</v>
      </c>
      <c r="B7452">
        <v>2008</v>
      </c>
      <c r="C7452" t="s">
        <v>16186</v>
      </c>
      <c r="D7452" t="s">
        <v>12261</v>
      </c>
      <c r="E7452" t="s">
        <v>16187</v>
      </c>
      <c r="F7452">
        <v>2</v>
      </c>
      <c r="G7452">
        <v>4</v>
      </c>
      <c r="H7452">
        <f t="shared" si="333"/>
        <v>16</v>
      </c>
      <c r="P7452" s="10"/>
      <c r="Q7452" s="10"/>
    </row>
    <row r="7453" spans="1:17" x14ac:dyDescent="0.25">
      <c r="A7453">
        <f t="shared" si="334"/>
        <v>0</v>
      </c>
      <c r="B7453">
        <v>2008</v>
      </c>
      <c r="C7453" t="s">
        <v>16188</v>
      </c>
      <c r="D7453" t="s">
        <v>1208</v>
      </c>
      <c r="E7453" t="s">
        <v>16189</v>
      </c>
      <c r="F7453">
        <v>5</v>
      </c>
      <c r="G7453">
        <v>4</v>
      </c>
      <c r="H7453">
        <f t="shared" si="333"/>
        <v>16</v>
      </c>
      <c r="P7453" s="10"/>
      <c r="Q7453" s="10"/>
    </row>
    <row r="7454" spans="1:17" x14ac:dyDescent="0.25">
      <c r="A7454">
        <f t="shared" si="334"/>
        <v>0</v>
      </c>
      <c r="B7454">
        <v>2008</v>
      </c>
      <c r="C7454" t="s">
        <v>16190</v>
      </c>
      <c r="D7454" t="s">
        <v>16191</v>
      </c>
      <c r="E7454" t="s">
        <v>16192</v>
      </c>
      <c r="F7454">
        <v>3</v>
      </c>
      <c r="G7454">
        <v>3</v>
      </c>
      <c r="H7454">
        <f t="shared" si="333"/>
        <v>9</v>
      </c>
      <c r="P7454" s="10"/>
      <c r="Q7454" s="10"/>
    </row>
    <row r="7455" spans="1:17" x14ac:dyDescent="0.25">
      <c r="A7455">
        <f t="shared" si="334"/>
        <v>0</v>
      </c>
      <c r="B7455">
        <v>2008</v>
      </c>
      <c r="C7455" t="s">
        <v>16193</v>
      </c>
      <c r="D7455" t="s">
        <v>16194</v>
      </c>
      <c r="E7455" t="s">
        <v>16195</v>
      </c>
      <c r="F7455">
        <v>4</v>
      </c>
      <c r="G7455">
        <v>4</v>
      </c>
      <c r="H7455">
        <f t="shared" si="333"/>
        <v>16</v>
      </c>
      <c r="P7455" s="10"/>
      <c r="Q7455" s="10"/>
    </row>
    <row r="7456" spans="1:17" x14ac:dyDescent="0.25">
      <c r="A7456">
        <f t="shared" si="334"/>
        <v>0</v>
      </c>
      <c r="B7456">
        <v>2008</v>
      </c>
      <c r="C7456" t="s">
        <v>16196</v>
      </c>
      <c r="D7456" t="s">
        <v>16197</v>
      </c>
      <c r="E7456" t="s">
        <v>16198</v>
      </c>
      <c r="F7456">
        <v>3</v>
      </c>
      <c r="G7456">
        <v>4</v>
      </c>
      <c r="H7456">
        <f t="shared" si="333"/>
        <v>16</v>
      </c>
      <c r="P7456" s="10"/>
      <c r="Q7456" s="10"/>
    </row>
    <row r="7457" spans="1:17" x14ac:dyDescent="0.25">
      <c r="A7457">
        <f t="shared" si="334"/>
        <v>0</v>
      </c>
      <c r="B7457">
        <v>2008</v>
      </c>
      <c r="C7457" t="s">
        <v>16199</v>
      </c>
      <c r="D7457" t="s">
        <v>2374</v>
      </c>
      <c r="E7457" t="s">
        <v>16200</v>
      </c>
      <c r="F7457">
        <v>2</v>
      </c>
      <c r="G7457">
        <v>4</v>
      </c>
      <c r="H7457">
        <f t="shared" si="333"/>
        <v>16</v>
      </c>
      <c r="P7457" s="10"/>
      <c r="Q7457" s="10"/>
    </row>
    <row r="7458" spans="1:17" x14ac:dyDescent="0.25">
      <c r="A7458">
        <f t="shared" si="334"/>
        <v>0</v>
      </c>
      <c r="B7458">
        <v>2008</v>
      </c>
      <c r="C7458" t="s">
        <v>16201</v>
      </c>
      <c r="D7458" t="s">
        <v>327</v>
      </c>
      <c r="E7458" t="s">
        <v>16202</v>
      </c>
      <c r="F7458">
        <v>2</v>
      </c>
      <c r="G7458">
        <v>4</v>
      </c>
      <c r="H7458">
        <f t="shared" si="333"/>
        <v>16</v>
      </c>
      <c r="P7458" s="10"/>
      <c r="Q7458" s="10"/>
    </row>
    <row r="7459" spans="1:17" x14ac:dyDescent="0.25">
      <c r="A7459">
        <f t="shared" si="334"/>
        <v>0</v>
      </c>
      <c r="B7459">
        <v>2008</v>
      </c>
      <c r="C7459" t="s">
        <v>16203</v>
      </c>
      <c r="D7459" t="s">
        <v>1054</v>
      </c>
      <c r="E7459" t="s">
        <v>16204</v>
      </c>
      <c r="F7459">
        <v>2</v>
      </c>
      <c r="G7459">
        <v>4</v>
      </c>
      <c r="H7459">
        <f t="shared" si="333"/>
        <v>16</v>
      </c>
      <c r="P7459" s="10"/>
      <c r="Q7459" s="10"/>
    </row>
    <row r="7460" spans="1:17" x14ac:dyDescent="0.25">
      <c r="A7460">
        <f t="shared" si="334"/>
        <v>0</v>
      </c>
      <c r="B7460">
        <v>2008</v>
      </c>
      <c r="C7460" t="s">
        <v>16205</v>
      </c>
      <c r="D7460" t="s">
        <v>1054</v>
      </c>
      <c r="E7460" t="s">
        <v>16206</v>
      </c>
      <c r="F7460">
        <v>2</v>
      </c>
      <c r="G7460">
        <v>3</v>
      </c>
      <c r="H7460">
        <f t="shared" si="333"/>
        <v>9</v>
      </c>
      <c r="P7460" s="10"/>
      <c r="Q7460" s="10"/>
    </row>
    <row r="7461" spans="1:17" x14ac:dyDescent="0.25">
      <c r="A7461">
        <f t="shared" si="334"/>
        <v>0</v>
      </c>
      <c r="B7461">
        <v>2008</v>
      </c>
      <c r="C7461" t="s">
        <v>16207</v>
      </c>
      <c r="D7461" t="s">
        <v>16208</v>
      </c>
      <c r="E7461" t="s">
        <v>16209</v>
      </c>
      <c r="F7461">
        <v>2</v>
      </c>
      <c r="G7461">
        <v>2</v>
      </c>
      <c r="H7461">
        <f t="shared" si="333"/>
        <v>4</v>
      </c>
      <c r="P7461" s="10"/>
      <c r="Q7461" s="10"/>
    </row>
    <row r="7462" spans="1:17" x14ac:dyDescent="0.25">
      <c r="A7462">
        <f t="shared" si="334"/>
        <v>0</v>
      </c>
      <c r="B7462">
        <v>2008</v>
      </c>
      <c r="C7462" t="s">
        <v>16210</v>
      </c>
      <c r="D7462" t="s">
        <v>3354</v>
      </c>
      <c r="E7462" t="s">
        <v>16211</v>
      </c>
      <c r="F7462">
        <v>5</v>
      </c>
      <c r="G7462">
        <v>4</v>
      </c>
      <c r="H7462">
        <f t="shared" si="333"/>
        <v>16</v>
      </c>
      <c r="P7462" s="10"/>
      <c r="Q7462" s="10"/>
    </row>
    <row r="7463" spans="1:17" x14ac:dyDescent="0.25">
      <c r="A7463">
        <f t="shared" si="334"/>
        <v>0</v>
      </c>
      <c r="B7463">
        <v>2008</v>
      </c>
      <c r="C7463" t="s">
        <v>16212</v>
      </c>
      <c r="D7463" t="s">
        <v>2374</v>
      </c>
      <c r="E7463" t="s">
        <v>16213</v>
      </c>
      <c r="F7463">
        <v>2</v>
      </c>
      <c r="G7463">
        <v>4</v>
      </c>
      <c r="H7463">
        <f t="shared" si="333"/>
        <v>16</v>
      </c>
      <c r="P7463" s="10"/>
      <c r="Q7463" s="10"/>
    </row>
    <row r="7464" spans="1:17" x14ac:dyDescent="0.25">
      <c r="A7464">
        <f t="shared" si="334"/>
        <v>0</v>
      </c>
      <c r="B7464">
        <v>2008</v>
      </c>
      <c r="C7464" t="s">
        <v>16214</v>
      </c>
      <c r="D7464" t="s">
        <v>15119</v>
      </c>
      <c r="E7464" t="s">
        <v>16215</v>
      </c>
      <c r="F7464">
        <v>2</v>
      </c>
      <c r="G7464">
        <v>4</v>
      </c>
      <c r="H7464">
        <f t="shared" si="333"/>
        <v>16</v>
      </c>
      <c r="P7464" s="10"/>
      <c r="Q7464" s="10"/>
    </row>
    <row r="7465" spans="1:17" x14ac:dyDescent="0.25">
      <c r="A7465">
        <f t="shared" si="334"/>
        <v>0</v>
      </c>
      <c r="B7465">
        <v>2008</v>
      </c>
      <c r="C7465" t="s">
        <v>16216</v>
      </c>
      <c r="D7465" t="s">
        <v>16217</v>
      </c>
      <c r="E7465" t="s">
        <v>16218</v>
      </c>
      <c r="F7465">
        <v>2</v>
      </c>
      <c r="G7465">
        <v>4</v>
      </c>
      <c r="H7465">
        <f t="shared" si="333"/>
        <v>16</v>
      </c>
      <c r="P7465" s="10"/>
      <c r="Q7465" s="10"/>
    </row>
    <row r="7466" spans="1:17" x14ac:dyDescent="0.25">
      <c r="A7466">
        <f t="shared" si="334"/>
        <v>0</v>
      </c>
      <c r="B7466">
        <v>2008</v>
      </c>
      <c r="C7466" t="s">
        <v>16219</v>
      </c>
      <c r="D7466" t="s">
        <v>5831</v>
      </c>
      <c r="E7466" t="s">
        <v>16220</v>
      </c>
      <c r="F7466">
        <v>2</v>
      </c>
      <c r="G7466">
        <v>4</v>
      </c>
      <c r="H7466">
        <f t="shared" si="333"/>
        <v>16</v>
      </c>
      <c r="P7466" s="10"/>
      <c r="Q7466" s="10"/>
    </row>
    <row r="7467" spans="1:17" x14ac:dyDescent="0.25">
      <c r="A7467">
        <f t="shared" si="334"/>
        <v>0</v>
      </c>
      <c r="B7467">
        <v>2008</v>
      </c>
      <c r="C7467" t="s">
        <v>16221</v>
      </c>
      <c r="D7467" t="s">
        <v>525</v>
      </c>
      <c r="E7467" t="s">
        <v>16222</v>
      </c>
      <c r="F7467">
        <v>3</v>
      </c>
      <c r="G7467">
        <v>4</v>
      </c>
      <c r="H7467">
        <f t="shared" si="333"/>
        <v>16</v>
      </c>
      <c r="P7467" s="10"/>
      <c r="Q7467" s="10"/>
    </row>
    <row r="7468" spans="1:17" x14ac:dyDescent="0.25">
      <c r="A7468">
        <f t="shared" si="334"/>
        <v>0</v>
      </c>
      <c r="B7468">
        <v>2008</v>
      </c>
      <c r="C7468" t="s">
        <v>16223</v>
      </c>
      <c r="D7468" t="s">
        <v>654</v>
      </c>
      <c r="E7468" t="s">
        <v>16224</v>
      </c>
      <c r="F7468">
        <v>3</v>
      </c>
      <c r="G7468">
        <v>2</v>
      </c>
      <c r="H7468">
        <f t="shared" si="333"/>
        <v>4</v>
      </c>
      <c r="P7468" s="10"/>
      <c r="Q7468" s="10"/>
    </row>
    <row r="7469" spans="1:17" x14ac:dyDescent="0.25">
      <c r="A7469">
        <f t="shared" si="334"/>
        <v>0</v>
      </c>
      <c r="B7469">
        <v>2008</v>
      </c>
      <c r="C7469" t="s">
        <v>16225</v>
      </c>
      <c r="D7469" t="s">
        <v>3962</v>
      </c>
      <c r="E7469" t="s">
        <v>16226</v>
      </c>
      <c r="F7469">
        <v>2</v>
      </c>
      <c r="G7469">
        <v>4</v>
      </c>
      <c r="H7469">
        <f t="shared" si="333"/>
        <v>16</v>
      </c>
      <c r="P7469" s="10"/>
      <c r="Q7469" s="10"/>
    </row>
    <row r="7470" spans="1:17" x14ac:dyDescent="0.25">
      <c r="A7470">
        <f t="shared" si="334"/>
        <v>0</v>
      </c>
      <c r="B7470">
        <v>2008</v>
      </c>
      <c r="C7470" t="s">
        <v>16227</v>
      </c>
      <c r="D7470" t="s">
        <v>5476</v>
      </c>
      <c r="E7470" t="s">
        <v>16228</v>
      </c>
      <c r="F7470">
        <v>2</v>
      </c>
      <c r="G7470">
        <v>4</v>
      </c>
      <c r="H7470">
        <f t="shared" si="333"/>
        <v>16</v>
      </c>
      <c r="P7470" s="10"/>
      <c r="Q7470" s="10"/>
    </row>
    <row r="7471" spans="1:17" x14ac:dyDescent="0.25">
      <c r="A7471">
        <f t="shared" si="334"/>
        <v>0</v>
      </c>
      <c r="B7471">
        <v>2008</v>
      </c>
      <c r="C7471" t="s">
        <v>16229</v>
      </c>
      <c r="D7471" t="s">
        <v>2024</v>
      </c>
      <c r="E7471" t="s">
        <v>16230</v>
      </c>
      <c r="F7471">
        <v>2</v>
      </c>
      <c r="G7471">
        <v>4</v>
      </c>
      <c r="H7471">
        <f t="shared" si="333"/>
        <v>16</v>
      </c>
      <c r="P7471" s="10"/>
      <c r="Q7471" s="10"/>
    </row>
    <row r="7472" spans="1:17" x14ac:dyDescent="0.25">
      <c r="A7472">
        <f t="shared" si="334"/>
        <v>0</v>
      </c>
      <c r="B7472">
        <v>2008</v>
      </c>
      <c r="C7472" t="s">
        <v>16231</v>
      </c>
      <c r="D7472" t="s">
        <v>11143</v>
      </c>
      <c r="E7472" t="s">
        <v>16232</v>
      </c>
      <c r="F7472">
        <v>4</v>
      </c>
      <c r="G7472">
        <v>4</v>
      </c>
      <c r="H7472">
        <f t="shared" si="333"/>
        <v>16</v>
      </c>
      <c r="P7472" s="10"/>
      <c r="Q7472" s="10"/>
    </row>
    <row r="7473" spans="1:17" x14ac:dyDescent="0.25">
      <c r="A7473">
        <f t="shared" si="334"/>
        <v>0</v>
      </c>
      <c r="B7473">
        <v>2008</v>
      </c>
      <c r="C7473" t="s">
        <v>16233</v>
      </c>
      <c r="D7473" t="s">
        <v>5563</v>
      </c>
      <c r="E7473" t="s">
        <v>16234</v>
      </c>
      <c r="F7473">
        <v>3</v>
      </c>
      <c r="G7473">
        <v>4</v>
      </c>
      <c r="H7473">
        <f t="shared" si="333"/>
        <v>16</v>
      </c>
      <c r="P7473" s="10"/>
      <c r="Q7473" s="10"/>
    </row>
    <row r="7474" spans="1:17" x14ac:dyDescent="0.25">
      <c r="A7474">
        <f t="shared" si="334"/>
        <v>0</v>
      </c>
      <c r="B7474">
        <v>2008</v>
      </c>
      <c r="C7474" t="s">
        <v>16235</v>
      </c>
      <c r="D7474" t="s">
        <v>8683</v>
      </c>
      <c r="E7474" t="s">
        <v>16236</v>
      </c>
      <c r="F7474">
        <v>2</v>
      </c>
      <c r="G7474">
        <v>4</v>
      </c>
      <c r="H7474">
        <f t="shared" si="333"/>
        <v>16</v>
      </c>
      <c r="P7474" s="10"/>
      <c r="Q7474" s="10"/>
    </row>
    <row r="7475" spans="1:17" x14ac:dyDescent="0.25">
      <c r="A7475">
        <f t="shared" si="334"/>
        <v>0</v>
      </c>
      <c r="B7475">
        <v>2008</v>
      </c>
      <c r="C7475" t="s">
        <v>16237</v>
      </c>
      <c r="D7475" t="s">
        <v>484</v>
      </c>
      <c r="E7475" t="s">
        <v>8297</v>
      </c>
      <c r="F7475">
        <v>2</v>
      </c>
      <c r="G7475">
        <v>4</v>
      </c>
      <c r="H7475">
        <f t="shared" si="333"/>
        <v>16</v>
      </c>
      <c r="P7475" s="10"/>
      <c r="Q7475" s="10"/>
    </row>
    <row r="7476" spans="1:17" x14ac:dyDescent="0.25">
      <c r="A7476">
        <f t="shared" si="334"/>
        <v>0</v>
      </c>
      <c r="B7476">
        <v>2008</v>
      </c>
      <c r="C7476" t="s">
        <v>16238</v>
      </c>
      <c r="D7476" t="s">
        <v>835</v>
      </c>
      <c r="E7476" t="s">
        <v>16239</v>
      </c>
      <c r="F7476">
        <v>2</v>
      </c>
      <c r="G7476">
        <v>4</v>
      </c>
      <c r="H7476">
        <f t="shared" ref="H7476:H7539" si="335">G7476^2</f>
        <v>16</v>
      </c>
      <c r="P7476" s="10"/>
      <c r="Q7476" s="10"/>
    </row>
    <row r="7477" spans="1:17" x14ac:dyDescent="0.25">
      <c r="A7477">
        <f t="shared" ref="A7477:A7540" si="336">IF(C7477=C7476,1,0)</f>
        <v>0</v>
      </c>
      <c r="B7477">
        <v>2008</v>
      </c>
      <c r="C7477" t="s">
        <v>16240</v>
      </c>
      <c r="D7477" t="s">
        <v>1883</v>
      </c>
      <c r="E7477" t="s">
        <v>12975</v>
      </c>
      <c r="F7477">
        <v>2</v>
      </c>
      <c r="G7477">
        <v>4</v>
      </c>
      <c r="H7477">
        <f t="shared" si="335"/>
        <v>16</v>
      </c>
      <c r="P7477" s="10"/>
      <c r="Q7477" s="10"/>
    </row>
    <row r="7478" spans="1:17" x14ac:dyDescent="0.25">
      <c r="A7478">
        <f t="shared" si="336"/>
        <v>0</v>
      </c>
      <c r="B7478">
        <v>2008</v>
      </c>
      <c r="C7478" t="s">
        <v>16241</v>
      </c>
      <c r="D7478" t="s">
        <v>1271</v>
      </c>
      <c r="E7478" t="s">
        <v>16242</v>
      </c>
      <c r="F7478">
        <v>2</v>
      </c>
      <c r="G7478">
        <v>4</v>
      </c>
      <c r="H7478">
        <f t="shared" si="335"/>
        <v>16</v>
      </c>
      <c r="P7478" s="10"/>
      <c r="Q7478" s="10"/>
    </row>
    <row r="7479" spans="1:17" x14ac:dyDescent="0.25">
      <c r="A7479">
        <f t="shared" si="336"/>
        <v>0</v>
      </c>
      <c r="B7479">
        <v>2008</v>
      </c>
      <c r="C7479" t="s">
        <v>16243</v>
      </c>
      <c r="D7479" t="s">
        <v>11707</v>
      </c>
      <c r="E7479" t="s">
        <v>16244</v>
      </c>
      <c r="F7479">
        <v>4</v>
      </c>
      <c r="G7479">
        <v>3</v>
      </c>
      <c r="H7479">
        <f t="shared" si="335"/>
        <v>9</v>
      </c>
      <c r="P7479" s="10"/>
      <c r="Q7479" s="10"/>
    </row>
    <row r="7480" spans="1:17" x14ac:dyDescent="0.25">
      <c r="A7480">
        <f t="shared" si="336"/>
        <v>0</v>
      </c>
      <c r="B7480">
        <v>2008</v>
      </c>
      <c r="C7480" t="s">
        <v>16245</v>
      </c>
      <c r="D7480" t="s">
        <v>392</v>
      </c>
      <c r="E7480" t="s">
        <v>16246</v>
      </c>
      <c r="F7480">
        <v>2</v>
      </c>
      <c r="G7480">
        <v>2</v>
      </c>
      <c r="H7480">
        <f t="shared" si="335"/>
        <v>4</v>
      </c>
      <c r="P7480" s="10"/>
      <c r="Q7480" s="10"/>
    </row>
    <row r="7481" spans="1:17" x14ac:dyDescent="0.25">
      <c r="A7481">
        <f t="shared" si="336"/>
        <v>0</v>
      </c>
      <c r="B7481">
        <v>2008</v>
      </c>
      <c r="C7481" t="s">
        <v>16247</v>
      </c>
      <c r="D7481" t="s">
        <v>16248</v>
      </c>
      <c r="E7481" t="s">
        <v>16249</v>
      </c>
      <c r="F7481">
        <v>3</v>
      </c>
      <c r="G7481">
        <v>4</v>
      </c>
      <c r="H7481">
        <f t="shared" si="335"/>
        <v>16</v>
      </c>
      <c r="P7481" s="10"/>
      <c r="Q7481" s="10"/>
    </row>
    <row r="7482" spans="1:17" x14ac:dyDescent="0.25">
      <c r="A7482">
        <f t="shared" si="336"/>
        <v>0</v>
      </c>
      <c r="B7482">
        <v>2008</v>
      </c>
      <c r="C7482" t="s">
        <v>16250</v>
      </c>
      <c r="D7482" t="s">
        <v>525</v>
      </c>
      <c r="E7482" t="s">
        <v>16251</v>
      </c>
      <c r="F7482">
        <v>3</v>
      </c>
      <c r="G7482">
        <v>3</v>
      </c>
      <c r="H7482">
        <f t="shared" si="335"/>
        <v>9</v>
      </c>
      <c r="P7482" s="10"/>
      <c r="Q7482" s="10"/>
    </row>
    <row r="7483" spans="1:17" x14ac:dyDescent="0.25">
      <c r="A7483">
        <f t="shared" si="336"/>
        <v>0</v>
      </c>
      <c r="B7483">
        <v>2008</v>
      </c>
      <c r="C7483" t="s">
        <v>16252</v>
      </c>
      <c r="D7483" t="s">
        <v>14116</v>
      </c>
      <c r="E7483" t="s">
        <v>16253</v>
      </c>
      <c r="F7483">
        <v>2</v>
      </c>
      <c r="G7483">
        <v>4</v>
      </c>
      <c r="H7483">
        <f t="shared" si="335"/>
        <v>16</v>
      </c>
      <c r="P7483" s="10"/>
      <c r="Q7483" s="10"/>
    </row>
    <row r="7484" spans="1:17" x14ac:dyDescent="0.25">
      <c r="A7484">
        <f t="shared" si="336"/>
        <v>0</v>
      </c>
      <c r="B7484">
        <v>2008</v>
      </c>
      <c r="C7484" t="s">
        <v>16254</v>
      </c>
      <c r="D7484" t="s">
        <v>12559</v>
      </c>
      <c r="E7484" t="s">
        <v>16255</v>
      </c>
      <c r="F7484">
        <v>2</v>
      </c>
      <c r="G7484">
        <v>4</v>
      </c>
      <c r="H7484">
        <f t="shared" si="335"/>
        <v>16</v>
      </c>
      <c r="P7484" s="10"/>
      <c r="Q7484" s="10"/>
    </row>
    <row r="7485" spans="1:17" x14ac:dyDescent="0.25">
      <c r="A7485">
        <f t="shared" si="336"/>
        <v>0</v>
      </c>
      <c r="B7485">
        <v>2008</v>
      </c>
      <c r="C7485" t="s">
        <v>16256</v>
      </c>
      <c r="D7485" t="s">
        <v>2374</v>
      </c>
      <c r="E7485" t="s">
        <v>16257</v>
      </c>
      <c r="F7485">
        <v>2</v>
      </c>
      <c r="G7485">
        <v>3</v>
      </c>
      <c r="H7485">
        <f t="shared" si="335"/>
        <v>9</v>
      </c>
      <c r="P7485" s="10"/>
      <c r="Q7485" s="10"/>
    </row>
    <row r="7486" spans="1:17" x14ac:dyDescent="0.25">
      <c r="A7486">
        <f t="shared" si="336"/>
        <v>0</v>
      </c>
      <c r="B7486">
        <v>2008</v>
      </c>
      <c r="C7486" t="s">
        <v>16258</v>
      </c>
      <c r="D7486" t="s">
        <v>367</v>
      </c>
      <c r="E7486" t="s">
        <v>16259</v>
      </c>
      <c r="F7486">
        <v>3</v>
      </c>
      <c r="G7486">
        <v>4</v>
      </c>
      <c r="H7486">
        <f t="shared" si="335"/>
        <v>16</v>
      </c>
      <c r="P7486" s="10"/>
      <c r="Q7486" s="10"/>
    </row>
    <row r="7487" spans="1:17" x14ac:dyDescent="0.25">
      <c r="A7487">
        <f t="shared" si="336"/>
        <v>0</v>
      </c>
      <c r="B7487">
        <v>2008</v>
      </c>
      <c r="C7487" t="s">
        <v>16260</v>
      </c>
      <c r="D7487" t="s">
        <v>2374</v>
      </c>
      <c r="E7487" t="s">
        <v>16261</v>
      </c>
      <c r="F7487">
        <v>2</v>
      </c>
      <c r="G7487">
        <v>4</v>
      </c>
      <c r="H7487">
        <f t="shared" si="335"/>
        <v>16</v>
      </c>
      <c r="P7487" s="10"/>
      <c r="Q7487" s="10"/>
    </row>
    <row r="7488" spans="1:17" x14ac:dyDescent="0.25">
      <c r="A7488">
        <f t="shared" si="336"/>
        <v>0</v>
      </c>
      <c r="B7488">
        <v>2008</v>
      </c>
      <c r="C7488" t="s">
        <v>16262</v>
      </c>
      <c r="D7488" t="s">
        <v>392</v>
      </c>
      <c r="E7488" t="s">
        <v>16263</v>
      </c>
      <c r="F7488">
        <v>2</v>
      </c>
      <c r="G7488">
        <v>4</v>
      </c>
      <c r="H7488">
        <f t="shared" si="335"/>
        <v>16</v>
      </c>
      <c r="P7488" s="10"/>
      <c r="Q7488" s="10"/>
    </row>
    <row r="7489" spans="1:17" x14ac:dyDescent="0.25">
      <c r="A7489">
        <f t="shared" si="336"/>
        <v>0</v>
      </c>
      <c r="B7489">
        <v>2008</v>
      </c>
      <c r="C7489" t="s">
        <v>16264</v>
      </c>
      <c r="D7489" t="s">
        <v>1341</v>
      </c>
      <c r="E7489" t="s">
        <v>16265</v>
      </c>
      <c r="F7489">
        <v>2</v>
      </c>
      <c r="G7489">
        <v>4</v>
      </c>
      <c r="H7489">
        <f t="shared" si="335"/>
        <v>16</v>
      </c>
      <c r="P7489" s="10"/>
      <c r="Q7489" s="10"/>
    </row>
    <row r="7490" spans="1:17" x14ac:dyDescent="0.25">
      <c r="A7490">
        <f t="shared" si="336"/>
        <v>0</v>
      </c>
      <c r="B7490">
        <v>2008</v>
      </c>
      <c r="C7490" t="s">
        <v>16266</v>
      </c>
      <c r="D7490" t="s">
        <v>392</v>
      </c>
      <c r="E7490" t="s">
        <v>16267</v>
      </c>
      <c r="F7490">
        <v>2</v>
      </c>
      <c r="G7490">
        <v>4</v>
      </c>
      <c r="H7490">
        <f t="shared" si="335"/>
        <v>16</v>
      </c>
      <c r="P7490" s="10"/>
      <c r="Q7490" s="10"/>
    </row>
    <row r="7491" spans="1:17" x14ac:dyDescent="0.25">
      <c r="A7491">
        <f t="shared" si="336"/>
        <v>0</v>
      </c>
      <c r="B7491">
        <v>2008</v>
      </c>
      <c r="C7491" t="s">
        <v>16268</v>
      </c>
      <c r="D7491" t="s">
        <v>16269</v>
      </c>
      <c r="E7491" t="s">
        <v>16270</v>
      </c>
      <c r="F7491">
        <v>2</v>
      </c>
      <c r="G7491">
        <v>4</v>
      </c>
      <c r="H7491">
        <f t="shared" si="335"/>
        <v>16</v>
      </c>
      <c r="P7491" s="10"/>
      <c r="Q7491" s="10"/>
    </row>
    <row r="7492" spans="1:17" x14ac:dyDescent="0.25">
      <c r="A7492">
        <f t="shared" si="336"/>
        <v>0</v>
      </c>
      <c r="B7492">
        <v>2008</v>
      </c>
      <c r="C7492" t="s">
        <v>16271</v>
      </c>
      <c r="D7492" t="s">
        <v>7814</v>
      </c>
      <c r="E7492" t="s">
        <v>16272</v>
      </c>
      <c r="F7492">
        <v>2</v>
      </c>
      <c r="G7492">
        <v>4</v>
      </c>
      <c r="H7492">
        <f t="shared" si="335"/>
        <v>16</v>
      </c>
      <c r="P7492" s="10"/>
      <c r="Q7492" s="10"/>
    </row>
    <row r="7493" spans="1:17" x14ac:dyDescent="0.25">
      <c r="A7493">
        <f t="shared" si="336"/>
        <v>0</v>
      </c>
      <c r="B7493">
        <v>2008</v>
      </c>
      <c r="C7493" t="s">
        <v>16273</v>
      </c>
      <c r="D7493" t="s">
        <v>16274</v>
      </c>
      <c r="E7493" t="s">
        <v>16275</v>
      </c>
      <c r="F7493">
        <v>2</v>
      </c>
      <c r="G7493">
        <v>4</v>
      </c>
      <c r="H7493">
        <f t="shared" si="335"/>
        <v>16</v>
      </c>
      <c r="P7493" s="10"/>
      <c r="Q7493" s="10"/>
    </row>
    <row r="7494" spans="1:17" x14ac:dyDescent="0.25">
      <c r="A7494">
        <f t="shared" si="336"/>
        <v>0</v>
      </c>
      <c r="B7494">
        <v>2008</v>
      </c>
      <c r="C7494" t="s">
        <v>16276</v>
      </c>
      <c r="D7494" t="s">
        <v>2736</v>
      </c>
      <c r="E7494" t="s">
        <v>16277</v>
      </c>
      <c r="F7494">
        <v>2</v>
      </c>
      <c r="G7494">
        <v>4</v>
      </c>
      <c r="H7494">
        <f t="shared" si="335"/>
        <v>16</v>
      </c>
      <c r="P7494" s="10"/>
      <c r="Q7494" s="10"/>
    </row>
    <row r="7495" spans="1:17" x14ac:dyDescent="0.25">
      <c r="A7495">
        <f t="shared" si="336"/>
        <v>0</v>
      </c>
      <c r="B7495">
        <v>2008</v>
      </c>
      <c r="C7495" t="s">
        <v>16278</v>
      </c>
      <c r="D7495" t="s">
        <v>5396</v>
      </c>
      <c r="E7495" t="s">
        <v>16279</v>
      </c>
      <c r="F7495">
        <v>2</v>
      </c>
      <c r="G7495">
        <v>4</v>
      </c>
      <c r="H7495">
        <f t="shared" si="335"/>
        <v>16</v>
      </c>
      <c r="P7495" s="10"/>
      <c r="Q7495" s="10"/>
    </row>
    <row r="7496" spans="1:17" x14ac:dyDescent="0.25">
      <c r="A7496">
        <f t="shared" si="336"/>
        <v>0</v>
      </c>
      <c r="B7496">
        <v>2009</v>
      </c>
      <c r="C7496" t="s">
        <v>16280</v>
      </c>
      <c r="D7496" t="s">
        <v>379</v>
      </c>
      <c r="E7496" t="s">
        <v>16281</v>
      </c>
      <c r="F7496">
        <v>4</v>
      </c>
      <c r="G7496">
        <v>4</v>
      </c>
      <c r="H7496">
        <f t="shared" si="335"/>
        <v>16</v>
      </c>
      <c r="P7496" s="10"/>
      <c r="Q7496" s="10"/>
    </row>
    <row r="7497" spans="1:17" x14ac:dyDescent="0.25">
      <c r="A7497">
        <f t="shared" si="336"/>
        <v>0</v>
      </c>
      <c r="B7497">
        <v>2009</v>
      </c>
      <c r="C7497" t="s">
        <v>16282</v>
      </c>
      <c r="D7497" t="s">
        <v>16283</v>
      </c>
      <c r="E7497" t="s">
        <v>16284</v>
      </c>
      <c r="F7497">
        <v>2</v>
      </c>
      <c r="G7497">
        <v>4</v>
      </c>
      <c r="H7497">
        <f t="shared" si="335"/>
        <v>16</v>
      </c>
      <c r="P7497" s="10"/>
      <c r="Q7497" s="10"/>
    </row>
    <row r="7498" spans="1:17" x14ac:dyDescent="0.25">
      <c r="A7498">
        <f t="shared" si="336"/>
        <v>0</v>
      </c>
      <c r="B7498">
        <v>2009</v>
      </c>
      <c r="C7498" t="s">
        <v>16285</v>
      </c>
      <c r="D7498" t="s">
        <v>16286</v>
      </c>
      <c r="E7498" t="s">
        <v>16287</v>
      </c>
      <c r="F7498">
        <v>2</v>
      </c>
      <c r="G7498">
        <v>2</v>
      </c>
      <c r="H7498">
        <f t="shared" si="335"/>
        <v>4</v>
      </c>
      <c r="P7498" s="10"/>
      <c r="Q7498" s="10"/>
    </row>
    <row r="7499" spans="1:17" x14ac:dyDescent="0.25">
      <c r="A7499">
        <f t="shared" si="336"/>
        <v>0</v>
      </c>
      <c r="B7499">
        <v>2009</v>
      </c>
      <c r="C7499" t="s">
        <v>16288</v>
      </c>
      <c r="D7499" t="s">
        <v>16289</v>
      </c>
      <c r="E7499" t="s">
        <v>16290</v>
      </c>
      <c r="F7499">
        <v>2</v>
      </c>
      <c r="G7499">
        <v>2</v>
      </c>
      <c r="H7499">
        <f t="shared" si="335"/>
        <v>4</v>
      </c>
      <c r="P7499" s="10"/>
      <c r="Q7499" s="10"/>
    </row>
    <row r="7500" spans="1:17" x14ac:dyDescent="0.25">
      <c r="A7500">
        <f t="shared" si="336"/>
        <v>0</v>
      </c>
      <c r="B7500">
        <v>2009</v>
      </c>
      <c r="C7500" t="s">
        <v>16291</v>
      </c>
      <c r="D7500" t="s">
        <v>1876</v>
      </c>
      <c r="E7500" t="s">
        <v>16292</v>
      </c>
      <c r="F7500">
        <v>2</v>
      </c>
      <c r="G7500">
        <v>4</v>
      </c>
      <c r="H7500">
        <f t="shared" si="335"/>
        <v>16</v>
      </c>
      <c r="P7500" s="10"/>
      <c r="Q7500" s="10"/>
    </row>
    <row r="7501" spans="1:17" x14ac:dyDescent="0.25">
      <c r="A7501">
        <f t="shared" si="336"/>
        <v>0</v>
      </c>
      <c r="B7501">
        <v>2009</v>
      </c>
      <c r="C7501" t="s">
        <v>16293</v>
      </c>
      <c r="D7501" t="s">
        <v>2374</v>
      </c>
      <c r="E7501" t="s">
        <v>16294</v>
      </c>
      <c r="F7501">
        <v>2</v>
      </c>
      <c r="G7501">
        <v>2</v>
      </c>
      <c r="H7501">
        <f t="shared" si="335"/>
        <v>4</v>
      </c>
      <c r="P7501" s="10"/>
      <c r="Q7501" s="10"/>
    </row>
    <row r="7502" spans="1:17" x14ac:dyDescent="0.25">
      <c r="A7502">
        <f t="shared" si="336"/>
        <v>0</v>
      </c>
      <c r="B7502">
        <v>2009</v>
      </c>
      <c r="C7502" t="s">
        <v>16295</v>
      </c>
      <c r="D7502" t="s">
        <v>1780</v>
      </c>
      <c r="E7502" t="s">
        <v>16296</v>
      </c>
      <c r="F7502">
        <v>4</v>
      </c>
      <c r="G7502">
        <v>4</v>
      </c>
      <c r="H7502">
        <f t="shared" si="335"/>
        <v>16</v>
      </c>
      <c r="P7502" s="10"/>
      <c r="Q7502" s="10"/>
    </row>
    <row r="7503" spans="1:17" x14ac:dyDescent="0.25">
      <c r="A7503">
        <f t="shared" si="336"/>
        <v>0</v>
      </c>
      <c r="B7503">
        <v>2009</v>
      </c>
      <c r="C7503" t="s">
        <v>16297</v>
      </c>
      <c r="D7503" t="s">
        <v>458</v>
      </c>
      <c r="E7503" t="s">
        <v>16298</v>
      </c>
      <c r="F7503">
        <v>3</v>
      </c>
      <c r="G7503">
        <v>3</v>
      </c>
      <c r="H7503">
        <f t="shared" si="335"/>
        <v>9</v>
      </c>
      <c r="P7503" s="10"/>
      <c r="Q7503" s="10"/>
    </row>
    <row r="7504" spans="1:17" x14ac:dyDescent="0.25">
      <c r="A7504">
        <f t="shared" si="336"/>
        <v>0</v>
      </c>
      <c r="B7504">
        <v>2009</v>
      </c>
      <c r="C7504" t="s">
        <v>16299</v>
      </c>
      <c r="D7504" t="s">
        <v>16300</v>
      </c>
      <c r="E7504" t="s">
        <v>16301</v>
      </c>
      <c r="F7504">
        <v>3</v>
      </c>
      <c r="G7504">
        <v>4</v>
      </c>
      <c r="H7504">
        <f t="shared" si="335"/>
        <v>16</v>
      </c>
      <c r="P7504" s="10"/>
      <c r="Q7504" s="10"/>
    </row>
    <row r="7505" spans="1:17" x14ac:dyDescent="0.25">
      <c r="A7505">
        <f t="shared" si="336"/>
        <v>0</v>
      </c>
      <c r="B7505">
        <v>2009</v>
      </c>
      <c r="C7505" t="s">
        <v>16302</v>
      </c>
      <c r="D7505" t="s">
        <v>364</v>
      </c>
      <c r="E7505" t="s">
        <v>16303</v>
      </c>
      <c r="F7505">
        <v>3</v>
      </c>
      <c r="G7505">
        <v>2</v>
      </c>
      <c r="H7505">
        <f t="shared" si="335"/>
        <v>4</v>
      </c>
      <c r="P7505" s="10"/>
      <c r="Q7505" s="10"/>
    </row>
    <row r="7506" spans="1:17" x14ac:dyDescent="0.25">
      <c r="A7506">
        <f t="shared" si="336"/>
        <v>0</v>
      </c>
      <c r="B7506">
        <v>2009</v>
      </c>
      <c r="C7506" t="s">
        <v>16304</v>
      </c>
      <c r="D7506" t="s">
        <v>16305</v>
      </c>
      <c r="E7506" t="s">
        <v>16306</v>
      </c>
      <c r="F7506">
        <v>2</v>
      </c>
      <c r="G7506">
        <v>3</v>
      </c>
      <c r="H7506">
        <f t="shared" si="335"/>
        <v>9</v>
      </c>
      <c r="P7506" s="10"/>
      <c r="Q7506" s="10"/>
    </row>
    <row r="7507" spans="1:17" x14ac:dyDescent="0.25">
      <c r="A7507">
        <f t="shared" si="336"/>
        <v>0</v>
      </c>
      <c r="B7507">
        <v>2009</v>
      </c>
      <c r="C7507" t="s">
        <v>16307</v>
      </c>
      <c r="D7507" t="s">
        <v>5563</v>
      </c>
      <c r="E7507" t="s">
        <v>16308</v>
      </c>
      <c r="F7507">
        <v>3</v>
      </c>
      <c r="G7507">
        <v>4</v>
      </c>
      <c r="H7507">
        <f t="shared" si="335"/>
        <v>16</v>
      </c>
      <c r="P7507" s="10"/>
      <c r="Q7507" s="10"/>
    </row>
    <row r="7508" spans="1:17" x14ac:dyDescent="0.25">
      <c r="A7508">
        <f t="shared" si="336"/>
        <v>0</v>
      </c>
      <c r="B7508">
        <v>2009</v>
      </c>
      <c r="C7508" t="s">
        <v>16309</v>
      </c>
      <c r="D7508" t="s">
        <v>7907</v>
      </c>
      <c r="E7508" t="s">
        <v>16310</v>
      </c>
      <c r="F7508">
        <v>3</v>
      </c>
      <c r="G7508">
        <v>3</v>
      </c>
      <c r="H7508">
        <f t="shared" si="335"/>
        <v>9</v>
      </c>
      <c r="P7508" s="10"/>
      <c r="Q7508" s="10"/>
    </row>
    <row r="7509" spans="1:17" x14ac:dyDescent="0.25">
      <c r="A7509">
        <f t="shared" si="336"/>
        <v>0</v>
      </c>
      <c r="B7509">
        <v>2009</v>
      </c>
      <c r="C7509" t="s">
        <v>16311</v>
      </c>
      <c r="D7509" t="s">
        <v>2984</v>
      </c>
      <c r="E7509" t="s">
        <v>16312</v>
      </c>
      <c r="F7509">
        <v>4</v>
      </c>
      <c r="G7509">
        <v>4</v>
      </c>
      <c r="H7509">
        <f t="shared" si="335"/>
        <v>16</v>
      </c>
      <c r="P7509" s="10"/>
      <c r="Q7509" s="10"/>
    </row>
    <row r="7510" spans="1:17" x14ac:dyDescent="0.25">
      <c r="A7510">
        <f t="shared" si="336"/>
        <v>0</v>
      </c>
      <c r="B7510">
        <v>2009</v>
      </c>
      <c r="C7510" t="s">
        <v>16313</v>
      </c>
      <c r="D7510" t="s">
        <v>327</v>
      </c>
      <c r="E7510" t="s">
        <v>16314</v>
      </c>
      <c r="F7510">
        <v>4</v>
      </c>
      <c r="G7510">
        <v>4</v>
      </c>
      <c r="H7510">
        <f t="shared" si="335"/>
        <v>16</v>
      </c>
      <c r="P7510" s="10"/>
      <c r="Q7510" s="10"/>
    </row>
    <row r="7511" spans="1:17" x14ac:dyDescent="0.25">
      <c r="A7511">
        <f t="shared" si="336"/>
        <v>0</v>
      </c>
      <c r="B7511">
        <v>2009</v>
      </c>
      <c r="C7511" t="s">
        <v>16315</v>
      </c>
      <c r="D7511" t="s">
        <v>16316</v>
      </c>
      <c r="E7511" t="s">
        <v>16317</v>
      </c>
      <c r="F7511">
        <v>3</v>
      </c>
      <c r="G7511">
        <v>3</v>
      </c>
      <c r="H7511">
        <f t="shared" si="335"/>
        <v>9</v>
      </c>
      <c r="P7511" s="10"/>
      <c r="Q7511" s="10"/>
    </row>
    <row r="7512" spans="1:17" x14ac:dyDescent="0.25">
      <c r="A7512">
        <f t="shared" si="336"/>
        <v>0</v>
      </c>
      <c r="B7512">
        <v>2009</v>
      </c>
      <c r="C7512" t="s">
        <v>16318</v>
      </c>
      <c r="D7512" t="s">
        <v>5563</v>
      </c>
      <c r="E7512" t="s">
        <v>16319</v>
      </c>
      <c r="F7512">
        <v>3</v>
      </c>
      <c r="G7512">
        <v>4</v>
      </c>
      <c r="H7512">
        <f t="shared" si="335"/>
        <v>16</v>
      </c>
      <c r="P7512" s="10"/>
      <c r="Q7512" s="10"/>
    </row>
    <row r="7513" spans="1:17" x14ac:dyDescent="0.25">
      <c r="A7513">
        <f t="shared" si="336"/>
        <v>0</v>
      </c>
      <c r="B7513">
        <v>2009</v>
      </c>
      <c r="C7513" t="s">
        <v>16320</v>
      </c>
      <c r="D7513" t="s">
        <v>8751</v>
      </c>
      <c r="E7513" t="s">
        <v>15640</v>
      </c>
      <c r="F7513">
        <v>5</v>
      </c>
      <c r="G7513">
        <v>4</v>
      </c>
      <c r="H7513">
        <f t="shared" si="335"/>
        <v>16</v>
      </c>
      <c r="P7513" s="10"/>
      <c r="Q7513" s="10"/>
    </row>
    <row r="7514" spans="1:17" x14ac:dyDescent="0.25">
      <c r="A7514">
        <f t="shared" si="336"/>
        <v>0</v>
      </c>
      <c r="B7514">
        <v>2009</v>
      </c>
      <c r="C7514" t="s">
        <v>16321</v>
      </c>
      <c r="D7514" t="s">
        <v>672</v>
      </c>
      <c r="E7514" t="s">
        <v>16322</v>
      </c>
      <c r="F7514">
        <v>4</v>
      </c>
      <c r="G7514">
        <v>4</v>
      </c>
      <c r="H7514">
        <f t="shared" si="335"/>
        <v>16</v>
      </c>
      <c r="P7514" s="10"/>
      <c r="Q7514" s="10"/>
    </row>
    <row r="7515" spans="1:17" x14ac:dyDescent="0.25">
      <c r="A7515">
        <f t="shared" si="336"/>
        <v>0</v>
      </c>
      <c r="B7515">
        <v>2009</v>
      </c>
      <c r="C7515" t="s">
        <v>16323</v>
      </c>
      <c r="D7515" t="s">
        <v>16324</v>
      </c>
      <c r="E7515" t="s">
        <v>16325</v>
      </c>
      <c r="F7515">
        <v>2</v>
      </c>
      <c r="G7515">
        <v>4</v>
      </c>
      <c r="H7515">
        <f t="shared" si="335"/>
        <v>16</v>
      </c>
      <c r="P7515" s="10"/>
      <c r="Q7515" s="10"/>
    </row>
    <row r="7516" spans="1:17" x14ac:dyDescent="0.25">
      <c r="A7516">
        <f t="shared" si="336"/>
        <v>0</v>
      </c>
      <c r="B7516">
        <v>2009</v>
      </c>
      <c r="C7516" t="s">
        <v>16326</v>
      </c>
      <c r="D7516" t="s">
        <v>5563</v>
      </c>
      <c r="E7516" t="s">
        <v>16327</v>
      </c>
      <c r="F7516">
        <v>3</v>
      </c>
      <c r="G7516">
        <v>4</v>
      </c>
      <c r="H7516">
        <f t="shared" si="335"/>
        <v>16</v>
      </c>
      <c r="P7516" s="10"/>
      <c r="Q7516" s="10"/>
    </row>
    <row r="7517" spans="1:17" x14ac:dyDescent="0.25">
      <c r="A7517">
        <f t="shared" si="336"/>
        <v>0</v>
      </c>
      <c r="B7517">
        <v>2009</v>
      </c>
      <c r="C7517" t="s">
        <v>16328</v>
      </c>
      <c r="D7517" t="s">
        <v>10293</v>
      </c>
      <c r="E7517" t="s">
        <v>16329</v>
      </c>
      <c r="F7517">
        <v>5</v>
      </c>
      <c r="G7517">
        <v>4</v>
      </c>
      <c r="H7517">
        <f t="shared" si="335"/>
        <v>16</v>
      </c>
      <c r="P7517" s="10"/>
      <c r="Q7517" s="10"/>
    </row>
    <row r="7518" spans="1:17" x14ac:dyDescent="0.25">
      <c r="A7518">
        <f t="shared" si="336"/>
        <v>0</v>
      </c>
      <c r="B7518">
        <v>2009</v>
      </c>
      <c r="C7518" t="s">
        <v>16330</v>
      </c>
      <c r="D7518" t="s">
        <v>16305</v>
      </c>
      <c r="E7518" t="s">
        <v>16331</v>
      </c>
      <c r="F7518">
        <v>3</v>
      </c>
      <c r="G7518">
        <v>4</v>
      </c>
      <c r="H7518">
        <f t="shared" si="335"/>
        <v>16</v>
      </c>
      <c r="P7518" s="10"/>
      <c r="Q7518" s="10"/>
    </row>
    <row r="7519" spans="1:17" x14ac:dyDescent="0.25">
      <c r="A7519">
        <f t="shared" si="336"/>
        <v>0</v>
      </c>
      <c r="B7519">
        <v>2009</v>
      </c>
      <c r="C7519" t="s">
        <v>16332</v>
      </c>
      <c r="D7519" t="s">
        <v>7803</v>
      </c>
      <c r="E7519" t="s">
        <v>16333</v>
      </c>
      <c r="F7519">
        <v>3</v>
      </c>
      <c r="G7519">
        <v>4</v>
      </c>
      <c r="H7519">
        <f t="shared" si="335"/>
        <v>16</v>
      </c>
      <c r="P7519" s="10"/>
      <c r="Q7519" s="10"/>
    </row>
    <row r="7520" spans="1:17" x14ac:dyDescent="0.25">
      <c r="A7520">
        <f t="shared" si="336"/>
        <v>0</v>
      </c>
      <c r="B7520">
        <v>2009</v>
      </c>
      <c r="C7520" t="s">
        <v>16334</v>
      </c>
      <c r="D7520" t="s">
        <v>7803</v>
      </c>
      <c r="E7520" t="s">
        <v>16335</v>
      </c>
      <c r="F7520">
        <v>3</v>
      </c>
      <c r="G7520">
        <v>4</v>
      </c>
      <c r="H7520">
        <f t="shared" si="335"/>
        <v>16</v>
      </c>
      <c r="P7520" s="10"/>
      <c r="Q7520" s="10"/>
    </row>
    <row r="7521" spans="1:17" x14ac:dyDescent="0.25">
      <c r="A7521">
        <f t="shared" si="336"/>
        <v>0</v>
      </c>
      <c r="B7521">
        <v>2009</v>
      </c>
      <c r="C7521" t="s">
        <v>16336</v>
      </c>
      <c r="D7521" t="s">
        <v>8390</v>
      </c>
      <c r="E7521" t="s">
        <v>16337</v>
      </c>
      <c r="F7521">
        <v>3</v>
      </c>
      <c r="G7521">
        <v>4</v>
      </c>
      <c r="H7521">
        <f t="shared" si="335"/>
        <v>16</v>
      </c>
      <c r="P7521" s="10"/>
      <c r="Q7521" s="10"/>
    </row>
    <row r="7522" spans="1:17" x14ac:dyDescent="0.25">
      <c r="A7522">
        <f t="shared" si="336"/>
        <v>0</v>
      </c>
      <c r="B7522">
        <v>2009</v>
      </c>
      <c r="C7522" t="s">
        <v>16338</v>
      </c>
      <c r="D7522" t="s">
        <v>16339</v>
      </c>
      <c r="E7522" t="s">
        <v>16340</v>
      </c>
      <c r="F7522">
        <v>3</v>
      </c>
      <c r="G7522">
        <v>4</v>
      </c>
      <c r="H7522">
        <f t="shared" si="335"/>
        <v>16</v>
      </c>
      <c r="P7522" s="10"/>
      <c r="Q7522" s="10"/>
    </row>
    <row r="7523" spans="1:17" x14ac:dyDescent="0.25">
      <c r="A7523">
        <f t="shared" si="336"/>
        <v>0</v>
      </c>
      <c r="B7523">
        <v>2009</v>
      </c>
      <c r="C7523" t="s">
        <v>16341</v>
      </c>
      <c r="D7523" t="s">
        <v>1115</v>
      </c>
      <c r="E7523" t="s">
        <v>16342</v>
      </c>
      <c r="F7523">
        <v>4</v>
      </c>
      <c r="G7523">
        <v>4</v>
      </c>
      <c r="H7523">
        <f t="shared" si="335"/>
        <v>16</v>
      </c>
      <c r="P7523" s="10"/>
      <c r="Q7523" s="10"/>
    </row>
    <row r="7524" spans="1:17" x14ac:dyDescent="0.25">
      <c r="A7524">
        <f t="shared" si="336"/>
        <v>0</v>
      </c>
      <c r="B7524">
        <v>2009</v>
      </c>
      <c r="C7524" t="s">
        <v>16343</v>
      </c>
      <c r="D7524" t="s">
        <v>1764</v>
      </c>
      <c r="E7524" t="s">
        <v>16344</v>
      </c>
      <c r="F7524">
        <v>4</v>
      </c>
      <c r="G7524">
        <v>2</v>
      </c>
      <c r="H7524">
        <f t="shared" si="335"/>
        <v>4</v>
      </c>
      <c r="P7524" s="10"/>
      <c r="Q7524" s="10"/>
    </row>
    <row r="7525" spans="1:17" x14ac:dyDescent="0.25">
      <c r="A7525">
        <f t="shared" si="336"/>
        <v>0</v>
      </c>
      <c r="B7525">
        <v>2009</v>
      </c>
      <c r="C7525" t="s">
        <v>16345</v>
      </c>
      <c r="D7525" t="s">
        <v>367</v>
      </c>
      <c r="E7525" t="s">
        <v>16346</v>
      </c>
      <c r="F7525">
        <v>3</v>
      </c>
      <c r="G7525">
        <v>3</v>
      </c>
      <c r="H7525">
        <f t="shared" si="335"/>
        <v>9</v>
      </c>
      <c r="P7525" s="10"/>
      <c r="Q7525" s="10"/>
    </row>
    <row r="7526" spans="1:17" x14ac:dyDescent="0.25">
      <c r="A7526">
        <f t="shared" si="336"/>
        <v>0</v>
      </c>
      <c r="B7526">
        <v>2009</v>
      </c>
      <c r="C7526" t="s">
        <v>16347</v>
      </c>
      <c r="D7526" t="s">
        <v>4655</v>
      </c>
      <c r="E7526" t="s">
        <v>16348</v>
      </c>
      <c r="F7526">
        <v>5</v>
      </c>
      <c r="G7526">
        <v>4</v>
      </c>
      <c r="H7526">
        <f t="shared" si="335"/>
        <v>16</v>
      </c>
      <c r="P7526" s="10"/>
      <c r="Q7526" s="10"/>
    </row>
    <row r="7527" spans="1:17" x14ac:dyDescent="0.25">
      <c r="A7527">
        <f t="shared" si="336"/>
        <v>0</v>
      </c>
      <c r="B7527">
        <v>2009</v>
      </c>
      <c r="C7527" t="s">
        <v>16349</v>
      </c>
      <c r="D7527" t="s">
        <v>1735</v>
      </c>
      <c r="E7527" t="s">
        <v>16350</v>
      </c>
      <c r="F7527">
        <v>2</v>
      </c>
      <c r="G7527">
        <v>4</v>
      </c>
      <c r="H7527">
        <f t="shared" si="335"/>
        <v>16</v>
      </c>
      <c r="P7527" s="10"/>
      <c r="Q7527" s="10"/>
    </row>
    <row r="7528" spans="1:17" x14ac:dyDescent="0.25">
      <c r="A7528">
        <f t="shared" si="336"/>
        <v>0</v>
      </c>
      <c r="B7528">
        <v>2009</v>
      </c>
      <c r="C7528" t="s">
        <v>16351</v>
      </c>
      <c r="D7528" t="s">
        <v>10491</v>
      </c>
      <c r="E7528" t="s">
        <v>16352</v>
      </c>
      <c r="F7528">
        <v>2</v>
      </c>
      <c r="G7528">
        <v>4</v>
      </c>
      <c r="H7528">
        <f t="shared" si="335"/>
        <v>16</v>
      </c>
      <c r="P7528" s="10"/>
      <c r="Q7528" s="10"/>
    </row>
    <row r="7529" spans="1:17" x14ac:dyDescent="0.25">
      <c r="A7529">
        <f t="shared" si="336"/>
        <v>0</v>
      </c>
      <c r="B7529">
        <v>2009</v>
      </c>
      <c r="C7529" t="s">
        <v>16353</v>
      </c>
      <c r="D7529" t="s">
        <v>1551</v>
      </c>
      <c r="E7529" t="s">
        <v>16354</v>
      </c>
      <c r="F7529">
        <v>3</v>
      </c>
      <c r="G7529">
        <v>3</v>
      </c>
      <c r="H7529">
        <f t="shared" si="335"/>
        <v>9</v>
      </c>
      <c r="P7529" s="10"/>
      <c r="Q7529" s="10"/>
    </row>
    <row r="7530" spans="1:17" x14ac:dyDescent="0.25">
      <c r="A7530">
        <f t="shared" si="336"/>
        <v>0</v>
      </c>
      <c r="B7530">
        <v>2009</v>
      </c>
      <c r="C7530" t="s">
        <v>16355</v>
      </c>
      <c r="D7530" t="s">
        <v>1399</v>
      </c>
      <c r="E7530" t="s">
        <v>16356</v>
      </c>
      <c r="F7530">
        <v>2</v>
      </c>
      <c r="G7530">
        <v>4</v>
      </c>
      <c r="H7530">
        <f t="shared" si="335"/>
        <v>16</v>
      </c>
      <c r="P7530" s="10"/>
      <c r="Q7530" s="10"/>
    </row>
    <row r="7531" spans="1:17" x14ac:dyDescent="0.25">
      <c r="A7531">
        <f t="shared" si="336"/>
        <v>0</v>
      </c>
      <c r="B7531">
        <v>2009</v>
      </c>
      <c r="C7531" t="s">
        <v>16357</v>
      </c>
      <c r="D7531" t="s">
        <v>11990</v>
      </c>
      <c r="E7531" t="s">
        <v>16358</v>
      </c>
      <c r="F7531">
        <v>3</v>
      </c>
      <c r="G7531">
        <v>3</v>
      </c>
      <c r="H7531">
        <f t="shared" si="335"/>
        <v>9</v>
      </c>
      <c r="P7531" s="10"/>
      <c r="Q7531" s="10"/>
    </row>
    <row r="7532" spans="1:17" x14ac:dyDescent="0.25">
      <c r="A7532">
        <f t="shared" si="336"/>
        <v>0</v>
      </c>
      <c r="B7532">
        <v>2009</v>
      </c>
      <c r="C7532" t="s">
        <v>16359</v>
      </c>
      <c r="D7532" t="s">
        <v>318</v>
      </c>
      <c r="E7532" t="s">
        <v>16360</v>
      </c>
      <c r="F7532">
        <v>5</v>
      </c>
      <c r="G7532">
        <v>4</v>
      </c>
      <c r="H7532">
        <f t="shared" si="335"/>
        <v>16</v>
      </c>
      <c r="P7532" s="10"/>
      <c r="Q7532" s="10"/>
    </row>
    <row r="7533" spans="1:17" x14ac:dyDescent="0.25">
      <c r="A7533">
        <f t="shared" si="336"/>
        <v>0</v>
      </c>
      <c r="B7533">
        <v>2009</v>
      </c>
      <c r="C7533" t="s">
        <v>16361</v>
      </c>
      <c r="D7533" t="s">
        <v>16362</v>
      </c>
      <c r="E7533" t="s">
        <v>13126</v>
      </c>
      <c r="F7533">
        <v>4</v>
      </c>
      <c r="G7533">
        <v>4</v>
      </c>
      <c r="H7533">
        <f t="shared" si="335"/>
        <v>16</v>
      </c>
      <c r="P7533" s="10"/>
      <c r="Q7533" s="10"/>
    </row>
    <row r="7534" spans="1:17" x14ac:dyDescent="0.25">
      <c r="A7534">
        <f t="shared" si="336"/>
        <v>0</v>
      </c>
      <c r="B7534">
        <v>2009</v>
      </c>
      <c r="C7534" t="s">
        <v>16363</v>
      </c>
      <c r="D7534" t="s">
        <v>16364</v>
      </c>
      <c r="E7534" t="s">
        <v>16365</v>
      </c>
      <c r="F7534">
        <v>3</v>
      </c>
      <c r="G7534">
        <v>3</v>
      </c>
      <c r="H7534">
        <f t="shared" si="335"/>
        <v>9</v>
      </c>
      <c r="P7534" s="10"/>
      <c r="Q7534" s="10"/>
    </row>
    <row r="7535" spans="1:17" x14ac:dyDescent="0.25">
      <c r="A7535">
        <f t="shared" si="336"/>
        <v>0</v>
      </c>
      <c r="B7535">
        <v>2009</v>
      </c>
      <c r="C7535" t="s">
        <v>16366</v>
      </c>
      <c r="D7535" t="s">
        <v>13526</v>
      </c>
      <c r="E7535" t="s">
        <v>16367</v>
      </c>
      <c r="F7535">
        <v>2</v>
      </c>
      <c r="G7535">
        <v>4</v>
      </c>
      <c r="H7535">
        <f t="shared" si="335"/>
        <v>16</v>
      </c>
      <c r="P7535" s="10"/>
      <c r="Q7535" s="10"/>
    </row>
    <row r="7536" spans="1:17" x14ac:dyDescent="0.25">
      <c r="A7536">
        <f t="shared" si="336"/>
        <v>0</v>
      </c>
      <c r="B7536">
        <v>2009</v>
      </c>
      <c r="C7536" t="s">
        <v>16368</v>
      </c>
      <c r="D7536" t="s">
        <v>392</v>
      </c>
      <c r="E7536" t="s">
        <v>16369</v>
      </c>
      <c r="F7536">
        <v>4</v>
      </c>
      <c r="G7536">
        <v>2</v>
      </c>
      <c r="H7536">
        <f t="shared" si="335"/>
        <v>4</v>
      </c>
      <c r="P7536" s="10"/>
      <c r="Q7536" s="10"/>
    </row>
    <row r="7537" spans="1:17" x14ac:dyDescent="0.25">
      <c r="A7537">
        <f t="shared" si="336"/>
        <v>0</v>
      </c>
      <c r="B7537">
        <v>2009</v>
      </c>
      <c r="C7537" t="s">
        <v>16370</v>
      </c>
      <c r="D7537" t="s">
        <v>3594</v>
      </c>
      <c r="E7537" t="s">
        <v>16371</v>
      </c>
      <c r="F7537">
        <v>3</v>
      </c>
      <c r="G7537">
        <v>4</v>
      </c>
      <c r="H7537">
        <f t="shared" si="335"/>
        <v>16</v>
      </c>
      <c r="P7537" s="10"/>
      <c r="Q7537" s="10"/>
    </row>
    <row r="7538" spans="1:17" x14ac:dyDescent="0.25">
      <c r="A7538">
        <f t="shared" si="336"/>
        <v>0</v>
      </c>
      <c r="B7538">
        <v>2009</v>
      </c>
      <c r="C7538" t="s">
        <v>16372</v>
      </c>
      <c r="D7538" t="s">
        <v>16373</v>
      </c>
      <c r="E7538" t="s">
        <v>16374</v>
      </c>
      <c r="F7538">
        <v>2</v>
      </c>
      <c r="G7538">
        <v>4</v>
      </c>
      <c r="H7538">
        <f t="shared" si="335"/>
        <v>16</v>
      </c>
      <c r="P7538" s="10"/>
      <c r="Q7538" s="10"/>
    </row>
    <row r="7539" spans="1:17" x14ac:dyDescent="0.25">
      <c r="A7539">
        <f t="shared" si="336"/>
        <v>0</v>
      </c>
      <c r="B7539">
        <v>2009</v>
      </c>
      <c r="C7539" t="s">
        <v>16375</v>
      </c>
      <c r="D7539" t="s">
        <v>327</v>
      </c>
      <c r="E7539" t="s">
        <v>16376</v>
      </c>
      <c r="F7539">
        <v>2</v>
      </c>
      <c r="G7539">
        <v>4</v>
      </c>
      <c r="H7539">
        <f t="shared" si="335"/>
        <v>16</v>
      </c>
      <c r="P7539" s="10"/>
      <c r="Q7539" s="10"/>
    </row>
    <row r="7540" spans="1:17" x14ac:dyDescent="0.25">
      <c r="A7540">
        <f t="shared" si="336"/>
        <v>0</v>
      </c>
      <c r="B7540">
        <v>2009</v>
      </c>
      <c r="C7540" t="s">
        <v>16377</v>
      </c>
      <c r="D7540" t="s">
        <v>11990</v>
      </c>
      <c r="E7540" t="s">
        <v>16378</v>
      </c>
      <c r="F7540">
        <v>3</v>
      </c>
      <c r="G7540">
        <v>3</v>
      </c>
      <c r="H7540">
        <f t="shared" ref="H7540:H7603" si="337">G7540^2</f>
        <v>9</v>
      </c>
      <c r="P7540" s="10"/>
      <c r="Q7540" s="10"/>
    </row>
    <row r="7541" spans="1:17" x14ac:dyDescent="0.25">
      <c r="A7541">
        <f t="shared" ref="A7541:A7604" si="338">IF(C7541=C7540,1,0)</f>
        <v>0</v>
      </c>
      <c r="B7541">
        <v>2009</v>
      </c>
      <c r="C7541" t="s">
        <v>16379</v>
      </c>
      <c r="D7541" t="s">
        <v>339</v>
      </c>
      <c r="E7541" t="s">
        <v>16380</v>
      </c>
      <c r="F7541">
        <v>3</v>
      </c>
      <c r="G7541">
        <v>4</v>
      </c>
      <c r="H7541">
        <f t="shared" si="337"/>
        <v>16</v>
      </c>
      <c r="P7541" s="10"/>
      <c r="Q7541" s="10"/>
    </row>
    <row r="7542" spans="1:17" x14ac:dyDescent="0.25">
      <c r="A7542">
        <f t="shared" si="338"/>
        <v>0</v>
      </c>
      <c r="B7542">
        <v>2009</v>
      </c>
      <c r="C7542" t="s">
        <v>16381</v>
      </c>
      <c r="D7542" t="s">
        <v>11990</v>
      </c>
      <c r="E7542" t="s">
        <v>16382</v>
      </c>
      <c r="F7542">
        <v>3</v>
      </c>
      <c r="G7542">
        <v>3</v>
      </c>
      <c r="H7542">
        <f t="shared" si="337"/>
        <v>9</v>
      </c>
      <c r="P7542" s="10"/>
      <c r="Q7542" s="10"/>
    </row>
    <row r="7543" spans="1:17" x14ac:dyDescent="0.25">
      <c r="A7543">
        <f t="shared" si="338"/>
        <v>0</v>
      </c>
      <c r="B7543">
        <v>2009</v>
      </c>
      <c r="C7543" t="s">
        <v>16383</v>
      </c>
      <c r="D7543" t="s">
        <v>9280</v>
      </c>
      <c r="E7543" t="s">
        <v>16384</v>
      </c>
      <c r="F7543">
        <v>3</v>
      </c>
      <c r="G7543">
        <v>3</v>
      </c>
      <c r="H7543">
        <f t="shared" si="337"/>
        <v>9</v>
      </c>
      <c r="P7543" s="10"/>
      <c r="Q7543" s="10"/>
    </row>
    <row r="7544" spans="1:17" x14ac:dyDescent="0.25">
      <c r="A7544">
        <f t="shared" si="338"/>
        <v>0</v>
      </c>
      <c r="B7544">
        <v>2009</v>
      </c>
      <c r="C7544" t="s">
        <v>16385</v>
      </c>
      <c r="D7544" t="s">
        <v>1551</v>
      </c>
      <c r="E7544" t="s">
        <v>16386</v>
      </c>
      <c r="F7544">
        <v>3</v>
      </c>
      <c r="G7544">
        <v>4</v>
      </c>
      <c r="H7544">
        <f t="shared" si="337"/>
        <v>16</v>
      </c>
      <c r="P7544" s="10"/>
      <c r="Q7544" s="10"/>
    </row>
    <row r="7545" spans="1:17" x14ac:dyDescent="0.25">
      <c r="A7545">
        <f t="shared" si="338"/>
        <v>0</v>
      </c>
      <c r="B7545">
        <v>2009</v>
      </c>
      <c r="C7545" t="s">
        <v>16387</v>
      </c>
      <c r="D7545" t="s">
        <v>324</v>
      </c>
      <c r="E7545" t="s">
        <v>16388</v>
      </c>
      <c r="F7545">
        <v>3</v>
      </c>
      <c r="G7545">
        <v>4</v>
      </c>
      <c r="H7545">
        <f t="shared" si="337"/>
        <v>16</v>
      </c>
      <c r="P7545" s="10"/>
      <c r="Q7545" s="10"/>
    </row>
    <row r="7546" spans="1:17" x14ac:dyDescent="0.25">
      <c r="A7546">
        <f t="shared" si="338"/>
        <v>0</v>
      </c>
      <c r="B7546">
        <v>2009</v>
      </c>
      <c r="C7546" t="s">
        <v>16389</v>
      </c>
      <c r="D7546" t="s">
        <v>16289</v>
      </c>
      <c r="E7546" t="s">
        <v>16390</v>
      </c>
      <c r="F7546">
        <v>3</v>
      </c>
      <c r="G7546">
        <v>2</v>
      </c>
      <c r="H7546">
        <f t="shared" si="337"/>
        <v>4</v>
      </c>
      <c r="P7546" s="10"/>
      <c r="Q7546" s="10"/>
    </row>
    <row r="7547" spans="1:17" x14ac:dyDescent="0.25">
      <c r="A7547">
        <f t="shared" si="338"/>
        <v>0</v>
      </c>
      <c r="B7547">
        <v>2009</v>
      </c>
      <c r="C7547" t="s">
        <v>16391</v>
      </c>
      <c r="D7547" t="s">
        <v>458</v>
      </c>
      <c r="E7547" t="s">
        <v>16392</v>
      </c>
      <c r="F7547">
        <v>3</v>
      </c>
      <c r="G7547">
        <v>3</v>
      </c>
      <c r="H7547">
        <f t="shared" si="337"/>
        <v>9</v>
      </c>
      <c r="P7547" s="10"/>
      <c r="Q7547" s="10"/>
    </row>
    <row r="7548" spans="1:17" x14ac:dyDescent="0.25">
      <c r="A7548">
        <f t="shared" si="338"/>
        <v>0</v>
      </c>
      <c r="B7548">
        <v>2009</v>
      </c>
      <c r="C7548" t="s">
        <v>16393</v>
      </c>
      <c r="D7548" t="s">
        <v>7826</v>
      </c>
      <c r="E7548" t="s">
        <v>16394</v>
      </c>
      <c r="F7548">
        <v>4</v>
      </c>
      <c r="G7548">
        <v>4</v>
      </c>
      <c r="H7548">
        <f t="shared" si="337"/>
        <v>16</v>
      </c>
      <c r="P7548" s="10"/>
      <c r="Q7548" s="10"/>
    </row>
    <row r="7549" spans="1:17" x14ac:dyDescent="0.25">
      <c r="A7549">
        <f t="shared" si="338"/>
        <v>0</v>
      </c>
      <c r="B7549">
        <v>2009</v>
      </c>
      <c r="C7549" t="s">
        <v>16395</v>
      </c>
      <c r="D7549" t="s">
        <v>12217</v>
      </c>
      <c r="E7549" t="s">
        <v>16396</v>
      </c>
      <c r="F7549">
        <v>4</v>
      </c>
      <c r="G7549">
        <v>4</v>
      </c>
      <c r="H7549">
        <f t="shared" si="337"/>
        <v>16</v>
      </c>
      <c r="P7549" s="10"/>
      <c r="Q7549" s="10"/>
    </row>
    <row r="7550" spans="1:17" x14ac:dyDescent="0.25">
      <c r="A7550">
        <f t="shared" si="338"/>
        <v>0</v>
      </c>
      <c r="B7550">
        <v>2009</v>
      </c>
      <c r="C7550" t="s">
        <v>16397</v>
      </c>
      <c r="D7550" t="s">
        <v>2332</v>
      </c>
      <c r="E7550" t="s">
        <v>16398</v>
      </c>
      <c r="F7550">
        <v>3</v>
      </c>
      <c r="G7550">
        <v>3</v>
      </c>
      <c r="H7550">
        <f t="shared" si="337"/>
        <v>9</v>
      </c>
      <c r="P7550" s="10"/>
      <c r="Q7550" s="10"/>
    </row>
    <row r="7551" spans="1:17" x14ac:dyDescent="0.25">
      <c r="A7551">
        <f t="shared" si="338"/>
        <v>0</v>
      </c>
      <c r="B7551">
        <v>2009</v>
      </c>
      <c r="C7551" t="s">
        <v>16399</v>
      </c>
      <c r="D7551" t="s">
        <v>392</v>
      </c>
      <c r="E7551" t="s">
        <v>16400</v>
      </c>
      <c r="F7551">
        <v>4</v>
      </c>
      <c r="G7551">
        <v>4</v>
      </c>
      <c r="H7551">
        <f t="shared" si="337"/>
        <v>16</v>
      </c>
      <c r="P7551" s="10"/>
      <c r="Q7551" s="10"/>
    </row>
    <row r="7552" spans="1:17" x14ac:dyDescent="0.25">
      <c r="A7552">
        <f t="shared" si="338"/>
        <v>0</v>
      </c>
      <c r="B7552">
        <v>2009</v>
      </c>
      <c r="C7552" t="s">
        <v>16401</v>
      </c>
      <c r="D7552" t="s">
        <v>5926</v>
      </c>
      <c r="E7552" t="s">
        <v>16402</v>
      </c>
      <c r="F7552">
        <v>2</v>
      </c>
      <c r="G7552">
        <v>4</v>
      </c>
      <c r="H7552">
        <f t="shared" si="337"/>
        <v>16</v>
      </c>
      <c r="P7552" s="10"/>
      <c r="Q7552" s="10"/>
    </row>
    <row r="7553" spans="1:17" x14ac:dyDescent="0.25">
      <c r="A7553">
        <f t="shared" si="338"/>
        <v>0</v>
      </c>
      <c r="B7553">
        <v>2009</v>
      </c>
      <c r="C7553" t="s">
        <v>16403</v>
      </c>
      <c r="D7553" t="s">
        <v>376</v>
      </c>
      <c r="E7553" t="s">
        <v>16404</v>
      </c>
      <c r="F7553">
        <v>2</v>
      </c>
      <c r="G7553">
        <v>4</v>
      </c>
      <c r="H7553">
        <f t="shared" si="337"/>
        <v>16</v>
      </c>
      <c r="P7553" s="10"/>
      <c r="Q7553" s="10"/>
    </row>
    <row r="7554" spans="1:17" x14ac:dyDescent="0.25">
      <c r="A7554">
        <f t="shared" si="338"/>
        <v>0</v>
      </c>
      <c r="B7554">
        <v>2009</v>
      </c>
      <c r="C7554" t="s">
        <v>16405</v>
      </c>
      <c r="D7554" t="s">
        <v>5298</v>
      </c>
      <c r="E7554" t="s">
        <v>16406</v>
      </c>
      <c r="F7554">
        <v>2</v>
      </c>
      <c r="G7554">
        <v>4</v>
      </c>
      <c r="H7554">
        <f t="shared" si="337"/>
        <v>16</v>
      </c>
      <c r="P7554" s="10"/>
      <c r="Q7554" s="10"/>
    </row>
    <row r="7555" spans="1:17" x14ac:dyDescent="0.25">
      <c r="A7555">
        <f t="shared" si="338"/>
        <v>0</v>
      </c>
      <c r="B7555">
        <v>2009</v>
      </c>
      <c r="C7555" t="s">
        <v>16407</v>
      </c>
      <c r="D7555" t="s">
        <v>1622</v>
      </c>
      <c r="E7555" t="s">
        <v>16408</v>
      </c>
      <c r="F7555">
        <v>2</v>
      </c>
      <c r="G7555">
        <v>4</v>
      </c>
      <c r="H7555">
        <f t="shared" si="337"/>
        <v>16</v>
      </c>
      <c r="P7555" s="10"/>
      <c r="Q7555" s="10"/>
    </row>
    <row r="7556" spans="1:17" x14ac:dyDescent="0.25">
      <c r="A7556">
        <f t="shared" si="338"/>
        <v>0</v>
      </c>
      <c r="B7556">
        <v>2009</v>
      </c>
      <c r="C7556" t="s">
        <v>16409</v>
      </c>
      <c r="D7556" t="s">
        <v>16410</v>
      </c>
      <c r="E7556" t="s">
        <v>16411</v>
      </c>
      <c r="F7556">
        <v>2</v>
      </c>
      <c r="G7556">
        <v>4</v>
      </c>
      <c r="H7556">
        <f t="shared" si="337"/>
        <v>16</v>
      </c>
      <c r="P7556" s="10"/>
      <c r="Q7556" s="10"/>
    </row>
    <row r="7557" spans="1:17" x14ac:dyDescent="0.25">
      <c r="A7557">
        <f t="shared" si="338"/>
        <v>0</v>
      </c>
      <c r="B7557">
        <v>2009</v>
      </c>
      <c r="C7557" t="s">
        <v>16412</v>
      </c>
      <c r="D7557" t="s">
        <v>16410</v>
      </c>
      <c r="E7557" t="s">
        <v>16413</v>
      </c>
      <c r="F7557">
        <v>4</v>
      </c>
      <c r="G7557">
        <v>4</v>
      </c>
      <c r="H7557">
        <f t="shared" si="337"/>
        <v>16</v>
      </c>
      <c r="P7557" s="10"/>
      <c r="Q7557" s="10"/>
    </row>
    <row r="7558" spans="1:17" x14ac:dyDescent="0.25">
      <c r="A7558">
        <f t="shared" si="338"/>
        <v>0</v>
      </c>
      <c r="B7558">
        <v>2009</v>
      </c>
      <c r="C7558" t="s">
        <v>16414</v>
      </c>
      <c r="D7558" t="s">
        <v>4138</v>
      </c>
      <c r="E7558" t="s">
        <v>16415</v>
      </c>
      <c r="F7558">
        <v>2</v>
      </c>
      <c r="G7558">
        <v>4</v>
      </c>
      <c r="H7558">
        <f t="shared" si="337"/>
        <v>16</v>
      </c>
      <c r="P7558" s="10"/>
      <c r="Q7558" s="10"/>
    </row>
    <row r="7559" spans="1:17" x14ac:dyDescent="0.25">
      <c r="A7559">
        <f t="shared" si="338"/>
        <v>0</v>
      </c>
      <c r="B7559">
        <v>2009</v>
      </c>
      <c r="C7559" t="s">
        <v>16416</v>
      </c>
      <c r="D7559" t="s">
        <v>3062</v>
      </c>
      <c r="E7559" t="s">
        <v>16417</v>
      </c>
      <c r="F7559">
        <v>4</v>
      </c>
      <c r="G7559">
        <v>4</v>
      </c>
      <c r="H7559">
        <f t="shared" si="337"/>
        <v>16</v>
      </c>
      <c r="P7559" s="10"/>
      <c r="Q7559" s="10"/>
    </row>
    <row r="7560" spans="1:17" x14ac:dyDescent="0.25">
      <c r="A7560">
        <f t="shared" si="338"/>
        <v>0</v>
      </c>
      <c r="B7560">
        <v>2009</v>
      </c>
      <c r="C7560" t="s">
        <v>16418</v>
      </c>
      <c r="D7560" t="s">
        <v>1551</v>
      </c>
      <c r="E7560" t="s">
        <v>16419</v>
      </c>
      <c r="F7560">
        <v>3</v>
      </c>
      <c r="G7560">
        <v>2</v>
      </c>
      <c r="H7560">
        <f t="shared" si="337"/>
        <v>4</v>
      </c>
      <c r="P7560" s="10"/>
      <c r="Q7560" s="10"/>
    </row>
    <row r="7561" spans="1:17" x14ac:dyDescent="0.25">
      <c r="A7561">
        <f t="shared" si="338"/>
        <v>0</v>
      </c>
      <c r="B7561">
        <v>2009</v>
      </c>
      <c r="C7561" t="s">
        <v>16420</v>
      </c>
      <c r="D7561" t="s">
        <v>12639</v>
      </c>
      <c r="E7561" t="s">
        <v>16421</v>
      </c>
      <c r="F7561">
        <v>4</v>
      </c>
      <c r="G7561">
        <v>4</v>
      </c>
      <c r="H7561">
        <f t="shared" si="337"/>
        <v>16</v>
      </c>
      <c r="P7561" s="10"/>
      <c r="Q7561" s="10"/>
    </row>
    <row r="7562" spans="1:17" x14ac:dyDescent="0.25">
      <c r="A7562">
        <f t="shared" si="338"/>
        <v>0</v>
      </c>
      <c r="B7562">
        <v>2009</v>
      </c>
      <c r="C7562" t="s">
        <v>16422</v>
      </c>
      <c r="D7562" t="s">
        <v>6072</v>
      </c>
      <c r="E7562" t="s">
        <v>16423</v>
      </c>
      <c r="F7562">
        <v>2</v>
      </c>
      <c r="G7562">
        <v>3</v>
      </c>
      <c r="H7562">
        <f t="shared" si="337"/>
        <v>9</v>
      </c>
      <c r="P7562" s="10"/>
      <c r="Q7562" s="10"/>
    </row>
    <row r="7563" spans="1:17" x14ac:dyDescent="0.25">
      <c r="A7563">
        <f t="shared" si="338"/>
        <v>0</v>
      </c>
      <c r="B7563">
        <v>2009</v>
      </c>
      <c r="C7563" t="s">
        <v>16424</v>
      </c>
      <c r="D7563" t="s">
        <v>9424</v>
      </c>
      <c r="E7563" t="s">
        <v>16425</v>
      </c>
      <c r="F7563">
        <v>3</v>
      </c>
      <c r="G7563">
        <v>3</v>
      </c>
      <c r="H7563">
        <f t="shared" si="337"/>
        <v>9</v>
      </c>
      <c r="P7563" s="10"/>
      <c r="Q7563" s="10"/>
    </row>
    <row r="7564" spans="1:17" x14ac:dyDescent="0.25">
      <c r="A7564">
        <f t="shared" si="338"/>
        <v>0</v>
      </c>
      <c r="B7564">
        <v>2009</v>
      </c>
      <c r="C7564" t="s">
        <v>16426</v>
      </c>
      <c r="D7564" t="s">
        <v>1764</v>
      </c>
      <c r="E7564" t="s">
        <v>15415</v>
      </c>
      <c r="F7564">
        <v>2</v>
      </c>
      <c r="G7564">
        <v>2</v>
      </c>
      <c r="H7564">
        <f t="shared" si="337"/>
        <v>4</v>
      </c>
      <c r="P7564" s="10"/>
      <c r="Q7564" s="10"/>
    </row>
    <row r="7565" spans="1:17" x14ac:dyDescent="0.25">
      <c r="A7565">
        <f t="shared" si="338"/>
        <v>0</v>
      </c>
      <c r="B7565">
        <v>2009</v>
      </c>
      <c r="C7565" t="s">
        <v>16427</v>
      </c>
      <c r="D7565" t="s">
        <v>1828</v>
      </c>
      <c r="E7565" t="s">
        <v>16428</v>
      </c>
      <c r="F7565">
        <v>3</v>
      </c>
      <c r="G7565">
        <v>4</v>
      </c>
      <c r="H7565">
        <f t="shared" si="337"/>
        <v>16</v>
      </c>
      <c r="P7565" s="10"/>
      <c r="Q7565" s="10"/>
    </row>
    <row r="7566" spans="1:17" x14ac:dyDescent="0.25">
      <c r="A7566">
        <f t="shared" si="338"/>
        <v>0</v>
      </c>
      <c r="B7566">
        <v>2009</v>
      </c>
      <c r="C7566" t="s">
        <v>16429</v>
      </c>
      <c r="D7566" t="s">
        <v>5563</v>
      </c>
      <c r="E7566" t="s">
        <v>16430</v>
      </c>
      <c r="F7566">
        <v>3</v>
      </c>
      <c r="G7566">
        <v>3</v>
      </c>
      <c r="H7566">
        <f t="shared" si="337"/>
        <v>9</v>
      </c>
      <c r="P7566" s="10"/>
      <c r="Q7566" s="10"/>
    </row>
    <row r="7567" spans="1:17" x14ac:dyDescent="0.25">
      <c r="A7567">
        <f t="shared" si="338"/>
        <v>0</v>
      </c>
      <c r="B7567">
        <v>2009</v>
      </c>
      <c r="C7567" t="s">
        <v>16431</v>
      </c>
      <c r="D7567" t="s">
        <v>1385</v>
      </c>
      <c r="E7567" t="s">
        <v>16432</v>
      </c>
      <c r="F7567">
        <v>2</v>
      </c>
      <c r="G7567">
        <v>4</v>
      </c>
      <c r="H7567">
        <f t="shared" si="337"/>
        <v>16</v>
      </c>
      <c r="P7567" s="10"/>
      <c r="Q7567" s="10"/>
    </row>
    <row r="7568" spans="1:17" x14ac:dyDescent="0.25">
      <c r="A7568">
        <f t="shared" si="338"/>
        <v>0</v>
      </c>
      <c r="B7568">
        <v>2009</v>
      </c>
      <c r="C7568" t="s">
        <v>16433</v>
      </c>
      <c r="D7568" t="s">
        <v>16434</v>
      </c>
      <c r="E7568" t="s">
        <v>16435</v>
      </c>
      <c r="F7568">
        <v>3</v>
      </c>
      <c r="G7568">
        <v>2</v>
      </c>
      <c r="H7568">
        <f t="shared" si="337"/>
        <v>4</v>
      </c>
      <c r="P7568" s="10"/>
      <c r="Q7568" s="10"/>
    </row>
    <row r="7569" spans="1:17" x14ac:dyDescent="0.25">
      <c r="A7569">
        <f t="shared" si="338"/>
        <v>0</v>
      </c>
      <c r="B7569">
        <v>2009</v>
      </c>
      <c r="C7569" t="s">
        <v>16436</v>
      </c>
      <c r="D7569" t="s">
        <v>835</v>
      </c>
      <c r="E7569" t="s">
        <v>16437</v>
      </c>
      <c r="F7569">
        <v>2</v>
      </c>
      <c r="G7569">
        <v>4</v>
      </c>
      <c r="H7569">
        <f t="shared" si="337"/>
        <v>16</v>
      </c>
      <c r="P7569" s="10"/>
      <c r="Q7569" s="10"/>
    </row>
    <row r="7570" spans="1:17" x14ac:dyDescent="0.25">
      <c r="A7570">
        <f t="shared" si="338"/>
        <v>0</v>
      </c>
      <c r="B7570">
        <v>2009</v>
      </c>
      <c r="C7570" t="s">
        <v>16438</v>
      </c>
      <c r="D7570" t="s">
        <v>835</v>
      </c>
      <c r="E7570" t="s">
        <v>16439</v>
      </c>
      <c r="F7570">
        <v>2</v>
      </c>
      <c r="G7570">
        <v>4</v>
      </c>
      <c r="H7570">
        <f t="shared" si="337"/>
        <v>16</v>
      </c>
      <c r="P7570" s="10"/>
      <c r="Q7570" s="10"/>
    </row>
    <row r="7571" spans="1:17" x14ac:dyDescent="0.25">
      <c r="A7571">
        <f t="shared" si="338"/>
        <v>0</v>
      </c>
      <c r="B7571">
        <v>2009</v>
      </c>
      <c r="C7571" t="s">
        <v>16440</v>
      </c>
      <c r="D7571" t="s">
        <v>16441</v>
      </c>
      <c r="E7571" t="s">
        <v>16442</v>
      </c>
      <c r="F7571">
        <v>5</v>
      </c>
      <c r="G7571">
        <v>4</v>
      </c>
      <c r="H7571">
        <f t="shared" si="337"/>
        <v>16</v>
      </c>
      <c r="P7571" s="10"/>
      <c r="Q7571" s="10"/>
    </row>
    <row r="7572" spans="1:17" x14ac:dyDescent="0.25">
      <c r="A7572">
        <f t="shared" si="338"/>
        <v>0</v>
      </c>
      <c r="B7572">
        <v>2009</v>
      </c>
      <c r="C7572" t="s">
        <v>16443</v>
      </c>
      <c r="D7572" t="s">
        <v>12766</v>
      </c>
      <c r="E7572" t="s">
        <v>16444</v>
      </c>
      <c r="F7572">
        <v>2</v>
      </c>
      <c r="G7572">
        <v>3</v>
      </c>
      <c r="H7572">
        <f t="shared" si="337"/>
        <v>9</v>
      </c>
      <c r="P7572" s="10"/>
      <c r="Q7572" s="10"/>
    </row>
    <row r="7573" spans="1:17" x14ac:dyDescent="0.25">
      <c r="A7573">
        <f t="shared" si="338"/>
        <v>0</v>
      </c>
      <c r="B7573">
        <v>2009</v>
      </c>
      <c r="C7573" t="s">
        <v>16445</v>
      </c>
      <c r="D7573" t="s">
        <v>1352</v>
      </c>
      <c r="E7573" t="s">
        <v>16446</v>
      </c>
      <c r="F7573">
        <v>2</v>
      </c>
      <c r="G7573">
        <v>4</v>
      </c>
      <c r="H7573">
        <f t="shared" si="337"/>
        <v>16</v>
      </c>
      <c r="P7573" s="10"/>
      <c r="Q7573" s="10"/>
    </row>
    <row r="7574" spans="1:17" x14ac:dyDescent="0.25">
      <c r="A7574">
        <f t="shared" si="338"/>
        <v>0</v>
      </c>
      <c r="B7574">
        <v>2009</v>
      </c>
      <c r="C7574" t="s">
        <v>16447</v>
      </c>
      <c r="D7574" t="s">
        <v>1764</v>
      </c>
      <c r="E7574" t="s">
        <v>16448</v>
      </c>
      <c r="F7574">
        <v>2</v>
      </c>
      <c r="G7574">
        <v>4</v>
      </c>
      <c r="H7574">
        <f t="shared" si="337"/>
        <v>16</v>
      </c>
      <c r="P7574" s="10"/>
      <c r="Q7574" s="10"/>
    </row>
    <row r="7575" spans="1:17" x14ac:dyDescent="0.25">
      <c r="A7575">
        <f t="shared" si="338"/>
        <v>0</v>
      </c>
      <c r="B7575">
        <v>2009</v>
      </c>
      <c r="C7575" t="s">
        <v>16449</v>
      </c>
      <c r="D7575" t="s">
        <v>911</v>
      </c>
      <c r="E7575" t="s">
        <v>16450</v>
      </c>
      <c r="F7575">
        <v>2</v>
      </c>
      <c r="G7575">
        <v>3</v>
      </c>
      <c r="H7575">
        <f t="shared" si="337"/>
        <v>9</v>
      </c>
      <c r="P7575" s="10"/>
      <c r="Q7575" s="10"/>
    </row>
    <row r="7576" spans="1:17" x14ac:dyDescent="0.25">
      <c r="A7576">
        <f t="shared" si="338"/>
        <v>0</v>
      </c>
      <c r="B7576">
        <v>2009</v>
      </c>
      <c r="C7576" t="s">
        <v>16451</v>
      </c>
      <c r="D7576" t="s">
        <v>2879</v>
      </c>
      <c r="E7576" t="s">
        <v>16452</v>
      </c>
      <c r="F7576">
        <v>3</v>
      </c>
      <c r="G7576">
        <v>4</v>
      </c>
      <c r="H7576">
        <f t="shared" si="337"/>
        <v>16</v>
      </c>
      <c r="P7576" s="10"/>
      <c r="Q7576" s="10"/>
    </row>
    <row r="7577" spans="1:17" x14ac:dyDescent="0.25">
      <c r="A7577">
        <f t="shared" si="338"/>
        <v>0</v>
      </c>
      <c r="B7577">
        <v>2009</v>
      </c>
      <c r="C7577" t="s">
        <v>16453</v>
      </c>
      <c r="D7577" t="s">
        <v>5910</v>
      </c>
      <c r="E7577" t="s">
        <v>16454</v>
      </c>
      <c r="F7577">
        <v>4</v>
      </c>
      <c r="G7577">
        <v>4</v>
      </c>
      <c r="H7577">
        <f t="shared" si="337"/>
        <v>16</v>
      </c>
      <c r="P7577" s="10"/>
      <c r="Q7577" s="10"/>
    </row>
    <row r="7578" spans="1:17" x14ac:dyDescent="0.25">
      <c r="A7578">
        <f t="shared" si="338"/>
        <v>0</v>
      </c>
      <c r="B7578">
        <v>2009</v>
      </c>
      <c r="C7578" t="s">
        <v>16455</v>
      </c>
      <c r="D7578" t="s">
        <v>16289</v>
      </c>
      <c r="E7578" t="s">
        <v>3703</v>
      </c>
      <c r="F7578">
        <v>4</v>
      </c>
      <c r="G7578">
        <v>4</v>
      </c>
      <c r="H7578">
        <f t="shared" si="337"/>
        <v>16</v>
      </c>
      <c r="P7578" s="10"/>
      <c r="Q7578" s="10"/>
    </row>
    <row r="7579" spans="1:17" x14ac:dyDescent="0.25">
      <c r="A7579">
        <f t="shared" si="338"/>
        <v>0</v>
      </c>
      <c r="B7579">
        <v>2009</v>
      </c>
      <c r="C7579" t="s">
        <v>16456</v>
      </c>
      <c r="D7579" t="s">
        <v>5504</v>
      </c>
      <c r="E7579" t="s">
        <v>16457</v>
      </c>
      <c r="F7579">
        <v>2</v>
      </c>
      <c r="G7579">
        <v>4</v>
      </c>
      <c r="H7579">
        <f t="shared" si="337"/>
        <v>16</v>
      </c>
      <c r="P7579" s="10"/>
      <c r="Q7579" s="10"/>
    </row>
    <row r="7580" spans="1:17" x14ac:dyDescent="0.25">
      <c r="A7580">
        <f t="shared" si="338"/>
        <v>0</v>
      </c>
      <c r="B7580">
        <v>2009</v>
      </c>
      <c r="C7580" t="s">
        <v>16458</v>
      </c>
      <c r="D7580" t="s">
        <v>9424</v>
      </c>
      <c r="E7580" t="s">
        <v>16459</v>
      </c>
      <c r="F7580">
        <v>3</v>
      </c>
      <c r="G7580">
        <v>4</v>
      </c>
      <c r="H7580">
        <f t="shared" si="337"/>
        <v>16</v>
      </c>
      <c r="P7580" s="10"/>
      <c r="Q7580" s="10"/>
    </row>
    <row r="7581" spans="1:17" x14ac:dyDescent="0.25">
      <c r="A7581">
        <f t="shared" si="338"/>
        <v>0</v>
      </c>
      <c r="B7581">
        <v>2009</v>
      </c>
      <c r="C7581" t="s">
        <v>16460</v>
      </c>
      <c r="D7581" t="s">
        <v>6548</v>
      </c>
      <c r="E7581" t="s">
        <v>16461</v>
      </c>
      <c r="F7581">
        <v>2</v>
      </c>
      <c r="G7581">
        <v>4</v>
      </c>
      <c r="H7581">
        <f t="shared" si="337"/>
        <v>16</v>
      </c>
      <c r="P7581" s="10"/>
      <c r="Q7581" s="10"/>
    </row>
    <row r="7582" spans="1:17" x14ac:dyDescent="0.25">
      <c r="A7582">
        <f t="shared" si="338"/>
        <v>0</v>
      </c>
      <c r="B7582">
        <v>2009</v>
      </c>
      <c r="C7582" t="s">
        <v>16462</v>
      </c>
      <c r="D7582" t="s">
        <v>672</v>
      </c>
      <c r="E7582" t="s">
        <v>16463</v>
      </c>
      <c r="F7582">
        <v>2</v>
      </c>
      <c r="G7582">
        <v>4</v>
      </c>
      <c r="H7582">
        <f t="shared" si="337"/>
        <v>16</v>
      </c>
      <c r="P7582" s="10"/>
      <c r="Q7582" s="10"/>
    </row>
    <row r="7583" spans="1:17" x14ac:dyDescent="0.25">
      <c r="A7583">
        <f t="shared" si="338"/>
        <v>0</v>
      </c>
      <c r="B7583">
        <v>2009</v>
      </c>
      <c r="C7583" t="s">
        <v>16464</v>
      </c>
      <c r="D7583" t="s">
        <v>327</v>
      </c>
      <c r="E7583" t="s">
        <v>12043</v>
      </c>
      <c r="F7583">
        <v>2</v>
      </c>
      <c r="G7583">
        <v>2</v>
      </c>
      <c r="H7583">
        <f t="shared" si="337"/>
        <v>4</v>
      </c>
      <c r="P7583" s="10"/>
      <c r="Q7583" s="10"/>
    </row>
    <row r="7584" spans="1:17" x14ac:dyDescent="0.25">
      <c r="A7584">
        <f t="shared" si="338"/>
        <v>0</v>
      </c>
      <c r="B7584">
        <v>2009</v>
      </c>
      <c r="C7584" t="s">
        <v>16465</v>
      </c>
      <c r="D7584" t="s">
        <v>3979</v>
      </c>
      <c r="E7584" t="s">
        <v>16466</v>
      </c>
      <c r="F7584">
        <v>3</v>
      </c>
      <c r="G7584">
        <v>3</v>
      </c>
      <c r="H7584">
        <f t="shared" si="337"/>
        <v>9</v>
      </c>
      <c r="P7584" s="10"/>
      <c r="Q7584" s="10"/>
    </row>
    <row r="7585" spans="1:17" x14ac:dyDescent="0.25">
      <c r="A7585">
        <f t="shared" si="338"/>
        <v>0</v>
      </c>
      <c r="B7585">
        <v>2009</v>
      </c>
      <c r="C7585" t="s">
        <v>16467</v>
      </c>
      <c r="D7585" t="s">
        <v>9878</v>
      </c>
      <c r="E7585" t="s">
        <v>16468</v>
      </c>
      <c r="F7585">
        <v>4</v>
      </c>
      <c r="G7585">
        <v>4</v>
      </c>
      <c r="H7585">
        <f t="shared" si="337"/>
        <v>16</v>
      </c>
      <c r="P7585" s="10"/>
      <c r="Q7585" s="10"/>
    </row>
    <row r="7586" spans="1:17" x14ac:dyDescent="0.25">
      <c r="A7586">
        <f t="shared" si="338"/>
        <v>0</v>
      </c>
      <c r="B7586">
        <v>2009</v>
      </c>
      <c r="C7586" t="s">
        <v>16469</v>
      </c>
      <c r="D7586" t="s">
        <v>1677</v>
      </c>
      <c r="E7586" t="s">
        <v>16470</v>
      </c>
      <c r="F7586">
        <v>3</v>
      </c>
      <c r="G7586">
        <v>3</v>
      </c>
      <c r="H7586">
        <f t="shared" si="337"/>
        <v>9</v>
      </c>
      <c r="P7586" s="10"/>
      <c r="Q7586" s="10"/>
    </row>
    <row r="7587" spans="1:17" x14ac:dyDescent="0.25">
      <c r="A7587">
        <f t="shared" si="338"/>
        <v>0</v>
      </c>
      <c r="B7587">
        <v>2009</v>
      </c>
      <c r="C7587" t="s">
        <v>16471</v>
      </c>
      <c r="D7587" t="s">
        <v>16305</v>
      </c>
      <c r="E7587" t="s">
        <v>16472</v>
      </c>
      <c r="F7587">
        <v>2</v>
      </c>
      <c r="G7587">
        <v>4</v>
      </c>
      <c r="H7587">
        <f t="shared" si="337"/>
        <v>16</v>
      </c>
      <c r="P7587" s="10"/>
      <c r="Q7587" s="10"/>
    </row>
    <row r="7588" spans="1:17" x14ac:dyDescent="0.25">
      <c r="A7588">
        <f t="shared" si="338"/>
        <v>0</v>
      </c>
      <c r="B7588">
        <v>2009</v>
      </c>
      <c r="C7588" t="s">
        <v>16473</v>
      </c>
      <c r="D7588" t="s">
        <v>12072</v>
      </c>
      <c r="E7588" t="s">
        <v>16474</v>
      </c>
      <c r="F7588">
        <v>2</v>
      </c>
      <c r="G7588">
        <v>4</v>
      </c>
      <c r="H7588">
        <f t="shared" si="337"/>
        <v>16</v>
      </c>
      <c r="P7588" s="10"/>
      <c r="Q7588" s="10"/>
    </row>
    <row r="7589" spans="1:17" x14ac:dyDescent="0.25">
      <c r="A7589">
        <f t="shared" si="338"/>
        <v>0</v>
      </c>
      <c r="B7589">
        <v>2009</v>
      </c>
      <c r="C7589" t="s">
        <v>16475</v>
      </c>
      <c r="D7589" t="s">
        <v>16476</v>
      </c>
      <c r="E7589" t="s">
        <v>16477</v>
      </c>
      <c r="F7589">
        <v>4</v>
      </c>
      <c r="G7589">
        <v>3</v>
      </c>
      <c r="H7589">
        <f t="shared" si="337"/>
        <v>9</v>
      </c>
      <c r="P7589" s="10"/>
      <c r="Q7589" s="10"/>
    </row>
    <row r="7590" spans="1:17" x14ac:dyDescent="0.25">
      <c r="A7590">
        <f t="shared" si="338"/>
        <v>0</v>
      </c>
      <c r="B7590">
        <v>2009</v>
      </c>
      <c r="C7590" t="s">
        <v>16478</v>
      </c>
      <c r="D7590" t="s">
        <v>5016</v>
      </c>
      <c r="E7590" t="s">
        <v>16479</v>
      </c>
      <c r="F7590">
        <v>2</v>
      </c>
      <c r="G7590">
        <v>4</v>
      </c>
      <c r="H7590">
        <f t="shared" si="337"/>
        <v>16</v>
      </c>
      <c r="P7590" s="10"/>
      <c r="Q7590" s="10"/>
    </row>
    <row r="7591" spans="1:17" x14ac:dyDescent="0.25">
      <c r="A7591">
        <f t="shared" si="338"/>
        <v>0</v>
      </c>
      <c r="B7591">
        <v>2009</v>
      </c>
      <c r="C7591" t="s">
        <v>16480</v>
      </c>
      <c r="D7591" t="s">
        <v>8799</v>
      </c>
      <c r="E7591" t="s">
        <v>16481</v>
      </c>
      <c r="F7591">
        <v>2</v>
      </c>
      <c r="G7591">
        <v>4</v>
      </c>
      <c r="H7591">
        <f t="shared" si="337"/>
        <v>16</v>
      </c>
      <c r="P7591" s="10"/>
      <c r="Q7591" s="10"/>
    </row>
    <row r="7592" spans="1:17" x14ac:dyDescent="0.25">
      <c r="A7592">
        <f t="shared" si="338"/>
        <v>0</v>
      </c>
      <c r="B7592">
        <v>2009</v>
      </c>
      <c r="C7592" t="s">
        <v>16482</v>
      </c>
      <c r="D7592" t="s">
        <v>16324</v>
      </c>
      <c r="E7592" t="s">
        <v>16483</v>
      </c>
      <c r="F7592">
        <v>2</v>
      </c>
      <c r="G7592">
        <v>4</v>
      </c>
      <c r="H7592">
        <f t="shared" si="337"/>
        <v>16</v>
      </c>
      <c r="P7592" s="10"/>
      <c r="Q7592" s="10"/>
    </row>
    <row r="7593" spans="1:17" x14ac:dyDescent="0.25">
      <c r="A7593">
        <f t="shared" si="338"/>
        <v>0</v>
      </c>
      <c r="B7593">
        <v>2009</v>
      </c>
      <c r="C7593" t="s">
        <v>16484</v>
      </c>
      <c r="D7593" t="s">
        <v>3062</v>
      </c>
      <c r="E7593" t="s">
        <v>16485</v>
      </c>
      <c r="F7593">
        <v>2</v>
      </c>
      <c r="G7593">
        <v>4</v>
      </c>
      <c r="H7593">
        <f t="shared" si="337"/>
        <v>16</v>
      </c>
      <c r="P7593" s="10"/>
      <c r="Q7593" s="10"/>
    </row>
    <row r="7594" spans="1:17" x14ac:dyDescent="0.25">
      <c r="A7594">
        <f t="shared" si="338"/>
        <v>0</v>
      </c>
      <c r="B7594">
        <v>2009</v>
      </c>
      <c r="C7594" t="s">
        <v>16486</v>
      </c>
      <c r="D7594" t="s">
        <v>16487</v>
      </c>
      <c r="E7594" t="s">
        <v>16488</v>
      </c>
      <c r="F7594">
        <v>4</v>
      </c>
      <c r="G7594">
        <v>4</v>
      </c>
      <c r="H7594">
        <f t="shared" si="337"/>
        <v>16</v>
      </c>
      <c r="P7594" s="10"/>
      <c r="Q7594" s="10"/>
    </row>
    <row r="7595" spans="1:17" x14ac:dyDescent="0.25">
      <c r="A7595">
        <f t="shared" si="338"/>
        <v>0</v>
      </c>
      <c r="B7595">
        <v>2009</v>
      </c>
      <c r="C7595" t="s">
        <v>16489</v>
      </c>
      <c r="D7595" t="s">
        <v>13077</v>
      </c>
      <c r="E7595" t="s">
        <v>16490</v>
      </c>
      <c r="F7595">
        <v>5</v>
      </c>
      <c r="G7595">
        <v>4</v>
      </c>
      <c r="H7595">
        <f t="shared" si="337"/>
        <v>16</v>
      </c>
      <c r="P7595" s="10"/>
      <c r="Q7595" s="10"/>
    </row>
    <row r="7596" spans="1:17" x14ac:dyDescent="0.25">
      <c r="A7596">
        <f t="shared" si="338"/>
        <v>0</v>
      </c>
      <c r="B7596">
        <v>2009</v>
      </c>
      <c r="C7596" t="s">
        <v>16491</v>
      </c>
      <c r="D7596" t="s">
        <v>8390</v>
      </c>
      <c r="E7596" t="s">
        <v>16492</v>
      </c>
      <c r="F7596">
        <v>3</v>
      </c>
      <c r="G7596">
        <v>2</v>
      </c>
      <c r="H7596">
        <f t="shared" si="337"/>
        <v>4</v>
      </c>
      <c r="P7596" s="10"/>
      <c r="Q7596" s="10"/>
    </row>
    <row r="7597" spans="1:17" x14ac:dyDescent="0.25">
      <c r="A7597">
        <f t="shared" si="338"/>
        <v>0</v>
      </c>
      <c r="B7597">
        <v>2009</v>
      </c>
      <c r="C7597" t="s">
        <v>16493</v>
      </c>
      <c r="D7597" t="s">
        <v>8908</v>
      </c>
      <c r="E7597" t="s">
        <v>16494</v>
      </c>
      <c r="F7597">
        <v>4</v>
      </c>
      <c r="G7597">
        <v>3</v>
      </c>
      <c r="H7597">
        <f t="shared" si="337"/>
        <v>9</v>
      </c>
      <c r="P7597" s="10"/>
      <c r="Q7597" s="10"/>
    </row>
    <row r="7598" spans="1:17" x14ac:dyDescent="0.25">
      <c r="A7598">
        <f t="shared" si="338"/>
        <v>0</v>
      </c>
      <c r="B7598">
        <v>2009</v>
      </c>
      <c r="C7598" t="s">
        <v>16495</v>
      </c>
      <c r="D7598" t="s">
        <v>14179</v>
      </c>
      <c r="E7598" t="s">
        <v>16496</v>
      </c>
      <c r="F7598">
        <v>3</v>
      </c>
      <c r="G7598">
        <v>3</v>
      </c>
      <c r="H7598">
        <f t="shared" si="337"/>
        <v>9</v>
      </c>
      <c r="P7598" s="10"/>
      <c r="Q7598" s="10"/>
    </row>
    <row r="7599" spans="1:17" x14ac:dyDescent="0.25">
      <c r="A7599">
        <f t="shared" si="338"/>
        <v>0</v>
      </c>
      <c r="B7599">
        <v>2009</v>
      </c>
      <c r="C7599" t="s">
        <v>16497</v>
      </c>
      <c r="D7599" t="s">
        <v>13358</v>
      </c>
      <c r="E7599" t="s">
        <v>16498</v>
      </c>
      <c r="F7599">
        <v>4</v>
      </c>
      <c r="G7599">
        <v>4</v>
      </c>
      <c r="H7599">
        <f t="shared" si="337"/>
        <v>16</v>
      </c>
      <c r="P7599" s="10"/>
      <c r="Q7599" s="10"/>
    </row>
    <row r="7600" spans="1:17" x14ac:dyDescent="0.25">
      <c r="A7600">
        <f t="shared" si="338"/>
        <v>0</v>
      </c>
      <c r="B7600">
        <v>2009</v>
      </c>
      <c r="C7600" t="s">
        <v>16499</v>
      </c>
      <c r="D7600" t="s">
        <v>364</v>
      </c>
      <c r="E7600" t="s">
        <v>16500</v>
      </c>
      <c r="F7600">
        <v>3</v>
      </c>
      <c r="G7600">
        <v>3</v>
      </c>
      <c r="H7600">
        <f t="shared" si="337"/>
        <v>9</v>
      </c>
      <c r="P7600" s="10"/>
      <c r="Q7600" s="10"/>
    </row>
    <row r="7601" spans="1:17" x14ac:dyDescent="0.25">
      <c r="A7601">
        <f t="shared" si="338"/>
        <v>0</v>
      </c>
      <c r="B7601">
        <v>2009</v>
      </c>
      <c r="C7601" t="s">
        <v>16501</v>
      </c>
      <c r="D7601" t="s">
        <v>1735</v>
      </c>
      <c r="E7601" t="s">
        <v>16502</v>
      </c>
      <c r="F7601">
        <v>3</v>
      </c>
      <c r="G7601">
        <v>2</v>
      </c>
      <c r="H7601">
        <f t="shared" si="337"/>
        <v>4</v>
      </c>
      <c r="P7601" s="10"/>
      <c r="Q7601" s="10"/>
    </row>
    <row r="7602" spans="1:17" x14ac:dyDescent="0.25">
      <c r="A7602">
        <f t="shared" si="338"/>
        <v>0</v>
      </c>
      <c r="B7602">
        <v>2009</v>
      </c>
      <c r="C7602" t="s">
        <v>16503</v>
      </c>
      <c r="D7602" t="s">
        <v>2913</v>
      </c>
      <c r="E7602" t="s">
        <v>16504</v>
      </c>
      <c r="F7602">
        <v>2</v>
      </c>
      <c r="G7602">
        <v>4</v>
      </c>
      <c r="H7602">
        <f t="shared" si="337"/>
        <v>16</v>
      </c>
      <c r="P7602" s="10"/>
      <c r="Q7602" s="10"/>
    </row>
    <row r="7603" spans="1:17" x14ac:dyDescent="0.25">
      <c r="A7603">
        <f t="shared" si="338"/>
        <v>0</v>
      </c>
      <c r="B7603">
        <v>2009</v>
      </c>
      <c r="C7603" t="s">
        <v>16505</v>
      </c>
      <c r="D7603" t="s">
        <v>327</v>
      </c>
      <c r="E7603" t="s">
        <v>16506</v>
      </c>
      <c r="F7603">
        <v>2</v>
      </c>
      <c r="G7603">
        <v>4</v>
      </c>
      <c r="H7603">
        <f t="shared" si="337"/>
        <v>16</v>
      </c>
      <c r="P7603" s="10"/>
      <c r="Q7603" s="10"/>
    </row>
    <row r="7604" spans="1:17" x14ac:dyDescent="0.25">
      <c r="A7604">
        <f t="shared" si="338"/>
        <v>0</v>
      </c>
      <c r="B7604">
        <v>2009</v>
      </c>
      <c r="C7604" t="s">
        <v>16507</v>
      </c>
      <c r="D7604" t="s">
        <v>339</v>
      </c>
      <c r="E7604" t="s">
        <v>16508</v>
      </c>
      <c r="F7604">
        <v>3</v>
      </c>
      <c r="G7604">
        <v>4</v>
      </c>
      <c r="H7604">
        <f t="shared" ref="H7604:H7667" si="339">G7604^2</f>
        <v>16</v>
      </c>
      <c r="P7604" s="10"/>
      <c r="Q7604" s="10"/>
    </row>
    <row r="7605" spans="1:17" x14ac:dyDescent="0.25">
      <c r="A7605">
        <f t="shared" ref="A7605:A7668" si="340">IF(C7605=C7604,1,0)</f>
        <v>0</v>
      </c>
      <c r="B7605">
        <v>2009</v>
      </c>
      <c r="C7605" t="s">
        <v>16509</v>
      </c>
      <c r="D7605" t="s">
        <v>2374</v>
      </c>
      <c r="E7605" t="s">
        <v>16510</v>
      </c>
      <c r="F7605">
        <v>2</v>
      </c>
      <c r="G7605">
        <v>4</v>
      </c>
      <c r="H7605">
        <f t="shared" si="339"/>
        <v>16</v>
      </c>
      <c r="P7605" s="10"/>
      <c r="Q7605" s="10"/>
    </row>
    <row r="7606" spans="1:17" x14ac:dyDescent="0.25">
      <c r="A7606">
        <f t="shared" si="340"/>
        <v>0</v>
      </c>
      <c r="B7606">
        <v>2009</v>
      </c>
      <c r="C7606" t="s">
        <v>16511</v>
      </c>
      <c r="D7606" t="s">
        <v>835</v>
      </c>
      <c r="E7606" t="s">
        <v>16512</v>
      </c>
      <c r="F7606">
        <v>2</v>
      </c>
      <c r="G7606">
        <v>4</v>
      </c>
      <c r="H7606">
        <f t="shared" si="339"/>
        <v>16</v>
      </c>
      <c r="P7606" s="10"/>
      <c r="Q7606" s="10"/>
    </row>
    <row r="7607" spans="1:17" x14ac:dyDescent="0.25">
      <c r="A7607">
        <f t="shared" si="340"/>
        <v>0</v>
      </c>
      <c r="B7607">
        <v>2009</v>
      </c>
      <c r="C7607" t="s">
        <v>16513</v>
      </c>
      <c r="D7607" t="s">
        <v>7803</v>
      </c>
      <c r="E7607" t="s">
        <v>16514</v>
      </c>
      <c r="F7607">
        <v>3</v>
      </c>
      <c r="G7607">
        <v>4</v>
      </c>
      <c r="H7607">
        <f t="shared" si="339"/>
        <v>16</v>
      </c>
      <c r="P7607" s="10"/>
      <c r="Q7607" s="10"/>
    </row>
    <row r="7608" spans="1:17" x14ac:dyDescent="0.25">
      <c r="A7608">
        <f t="shared" si="340"/>
        <v>0</v>
      </c>
      <c r="B7608">
        <v>2009</v>
      </c>
      <c r="C7608" t="s">
        <v>16515</v>
      </c>
      <c r="D7608" t="s">
        <v>12605</v>
      </c>
      <c r="E7608" t="s">
        <v>16516</v>
      </c>
      <c r="F7608">
        <v>2</v>
      </c>
      <c r="G7608">
        <v>4</v>
      </c>
      <c r="H7608">
        <f t="shared" si="339"/>
        <v>16</v>
      </c>
      <c r="P7608" s="10"/>
      <c r="Q7608" s="10"/>
    </row>
    <row r="7609" spans="1:17" x14ac:dyDescent="0.25">
      <c r="A7609">
        <f t="shared" si="340"/>
        <v>0</v>
      </c>
      <c r="B7609">
        <v>2009</v>
      </c>
      <c r="C7609" t="s">
        <v>16517</v>
      </c>
      <c r="D7609" t="s">
        <v>835</v>
      </c>
      <c r="E7609" t="s">
        <v>16518</v>
      </c>
      <c r="F7609">
        <v>3</v>
      </c>
      <c r="G7609">
        <v>4</v>
      </c>
      <c r="H7609">
        <f t="shared" si="339"/>
        <v>16</v>
      </c>
      <c r="P7609" s="10"/>
      <c r="Q7609" s="10"/>
    </row>
    <row r="7610" spans="1:17" x14ac:dyDescent="0.25">
      <c r="A7610">
        <f t="shared" si="340"/>
        <v>0</v>
      </c>
      <c r="B7610">
        <v>2009</v>
      </c>
      <c r="C7610" t="s">
        <v>16519</v>
      </c>
      <c r="D7610" t="s">
        <v>11707</v>
      </c>
      <c r="E7610" t="s">
        <v>16520</v>
      </c>
      <c r="F7610">
        <v>3</v>
      </c>
      <c r="G7610">
        <v>3</v>
      </c>
      <c r="H7610">
        <f t="shared" si="339"/>
        <v>9</v>
      </c>
      <c r="P7610" s="10"/>
      <c r="Q7610" s="10"/>
    </row>
    <row r="7611" spans="1:17" x14ac:dyDescent="0.25">
      <c r="A7611">
        <f t="shared" si="340"/>
        <v>0</v>
      </c>
      <c r="B7611">
        <v>2009</v>
      </c>
      <c r="C7611" t="s">
        <v>16521</v>
      </c>
      <c r="D7611" t="s">
        <v>4138</v>
      </c>
      <c r="E7611" t="s">
        <v>16522</v>
      </c>
      <c r="F7611">
        <v>4</v>
      </c>
      <c r="G7611">
        <v>4</v>
      </c>
      <c r="H7611">
        <f t="shared" si="339"/>
        <v>16</v>
      </c>
      <c r="P7611" s="10"/>
      <c r="Q7611" s="10"/>
    </row>
    <row r="7612" spans="1:17" x14ac:dyDescent="0.25">
      <c r="A7612">
        <f t="shared" si="340"/>
        <v>0</v>
      </c>
      <c r="B7612">
        <v>2009</v>
      </c>
      <c r="C7612" t="s">
        <v>16523</v>
      </c>
      <c r="D7612" t="s">
        <v>2374</v>
      </c>
      <c r="E7612" t="s">
        <v>16524</v>
      </c>
      <c r="F7612">
        <v>4</v>
      </c>
      <c r="G7612">
        <v>3</v>
      </c>
      <c r="H7612">
        <f t="shared" si="339"/>
        <v>9</v>
      </c>
      <c r="P7612" s="10"/>
      <c r="Q7612" s="10"/>
    </row>
    <row r="7613" spans="1:17" x14ac:dyDescent="0.25">
      <c r="A7613">
        <f t="shared" si="340"/>
        <v>0</v>
      </c>
      <c r="B7613">
        <v>2009</v>
      </c>
      <c r="C7613" t="s">
        <v>16525</v>
      </c>
      <c r="D7613" t="s">
        <v>16526</v>
      </c>
      <c r="E7613" t="s">
        <v>16527</v>
      </c>
      <c r="F7613">
        <v>2</v>
      </c>
      <c r="G7613">
        <v>4</v>
      </c>
      <c r="H7613">
        <f t="shared" si="339"/>
        <v>16</v>
      </c>
      <c r="P7613" s="10"/>
      <c r="Q7613" s="10"/>
    </row>
    <row r="7614" spans="1:17" x14ac:dyDescent="0.25">
      <c r="A7614">
        <f t="shared" si="340"/>
        <v>0</v>
      </c>
      <c r="B7614">
        <v>2009</v>
      </c>
      <c r="C7614" t="s">
        <v>16528</v>
      </c>
      <c r="D7614" t="s">
        <v>492</v>
      </c>
      <c r="E7614" t="s">
        <v>16529</v>
      </c>
      <c r="F7614">
        <v>2</v>
      </c>
      <c r="G7614">
        <v>4</v>
      </c>
      <c r="H7614">
        <f t="shared" si="339"/>
        <v>16</v>
      </c>
      <c r="P7614" s="10"/>
      <c r="Q7614" s="10"/>
    </row>
    <row r="7615" spans="1:17" x14ac:dyDescent="0.25">
      <c r="A7615">
        <f t="shared" si="340"/>
        <v>0</v>
      </c>
      <c r="B7615">
        <v>2009</v>
      </c>
      <c r="C7615" t="s">
        <v>16530</v>
      </c>
      <c r="D7615" t="s">
        <v>484</v>
      </c>
      <c r="E7615" t="s">
        <v>16531</v>
      </c>
      <c r="F7615">
        <v>4</v>
      </c>
      <c r="G7615">
        <v>4</v>
      </c>
      <c r="H7615">
        <f t="shared" si="339"/>
        <v>16</v>
      </c>
      <c r="P7615" s="10"/>
      <c r="Q7615" s="10"/>
    </row>
    <row r="7616" spans="1:17" x14ac:dyDescent="0.25">
      <c r="A7616">
        <f t="shared" si="340"/>
        <v>0</v>
      </c>
      <c r="B7616">
        <v>2009</v>
      </c>
      <c r="C7616" t="s">
        <v>16532</v>
      </c>
      <c r="D7616" t="s">
        <v>550</v>
      </c>
      <c r="E7616" t="s">
        <v>16533</v>
      </c>
      <c r="F7616">
        <v>2</v>
      </c>
      <c r="G7616">
        <v>4</v>
      </c>
      <c r="H7616">
        <f t="shared" si="339"/>
        <v>16</v>
      </c>
      <c r="P7616" s="10"/>
      <c r="Q7616" s="10"/>
    </row>
    <row r="7617" spans="1:17" x14ac:dyDescent="0.25">
      <c r="A7617">
        <f t="shared" si="340"/>
        <v>0</v>
      </c>
      <c r="B7617">
        <v>2009</v>
      </c>
      <c r="C7617" t="s">
        <v>16534</v>
      </c>
      <c r="D7617" t="s">
        <v>1341</v>
      </c>
      <c r="E7617" t="s">
        <v>16535</v>
      </c>
      <c r="F7617">
        <v>2</v>
      </c>
      <c r="G7617">
        <v>4</v>
      </c>
      <c r="H7617">
        <f t="shared" si="339"/>
        <v>16</v>
      </c>
      <c r="P7617" s="10"/>
      <c r="Q7617" s="10"/>
    </row>
    <row r="7618" spans="1:17" x14ac:dyDescent="0.25">
      <c r="A7618">
        <f t="shared" si="340"/>
        <v>0</v>
      </c>
      <c r="B7618">
        <v>2009</v>
      </c>
      <c r="C7618" t="s">
        <v>16536</v>
      </c>
      <c r="D7618" t="s">
        <v>14216</v>
      </c>
      <c r="E7618" t="s">
        <v>7348</v>
      </c>
      <c r="F7618">
        <v>4</v>
      </c>
      <c r="G7618">
        <v>4</v>
      </c>
      <c r="H7618">
        <f t="shared" si="339"/>
        <v>16</v>
      </c>
      <c r="P7618" s="10"/>
      <c r="Q7618" s="10"/>
    </row>
    <row r="7619" spans="1:17" x14ac:dyDescent="0.25">
      <c r="A7619">
        <f t="shared" si="340"/>
        <v>0</v>
      </c>
      <c r="B7619">
        <v>2009</v>
      </c>
      <c r="C7619" t="s">
        <v>16537</v>
      </c>
      <c r="D7619" t="s">
        <v>16538</v>
      </c>
      <c r="E7619" t="s">
        <v>16539</v>
      </c>
      <c r="F7619">
        <v>4</v>
      </c>
      <c r="G7619">
        <v>4</v>
      </c>
      <c r="H7619">
        <f t="shared" si="339"/>
        <v>16</v>
      </c>
      <c r="P7619" s="10"/>
      <c r="Q7619" s="10"/>
    </row>
    <row r="7620" spans="1:17" x14ac:dyDescent="0.25">
      <c r="A7620">
        <f t="shared" si="340"/>
        <v>0</v>
      </c>
      <c r="B7620">
        <v>2009</v>
      </c>
      <c r="C7620" t="s">
        <v>16540</v>
      </c>
      <c r="D7620" t="s">
        <v>373</v>
      </c>
      <c r="E7620" t="s">
        <v>16541</v>
      </c>
      <c r="F7620">
        <v>3</v>
      </c>
      <c r="G7620">
        <v>4</v>
      </c>
      <c r="H7620">
        <f t="shared" si="339"/>
        <v>16</v>
      </c>
      <c r="P7620" s="10"/>
      <c r="Q7620" s="10"/>
    </row>
    <row r="7621" spans="1:17" x14ac:dyDescent="0.25">
      <c r="A7621">
        <f t="shared" si="340"/>
        <v>0</v>
      </c>
      <c r="B7621">
        <v>2009</v>
      </c>
      <c r="C7621" t="s">
        <v>16542</v>
      </c>
      <c r="D7621" t="s">
        <v>1622</v>
      </c>
      <c r="E7621" t="s">
        <v>16543</v>
      </c>
      <c r="F7621">
        <v>2</v>
      </c>
      <c r="G7621">
        <v>4</v>
      </c>
      <c r="H7621">
        <f t="shared" si="339"/>
        <v>16</v>
      </c>
      <c r="P7621" s="10"/>
      <c r="Q7621" s="10"/>
    </row>
    <row r="7622" spans="1:17" x14ac:dyDescent="0.25">
      <c r="A7622">
        <f t="shared" si="340"/>
        <v>0</v>
      </c>
      <c r="B7622">
        <v>2009</v>
      </c>
      <c r="C7622" t="s">
        <v>16544</v>
      </c>
      <c r="D7622" t="s">
        <v>7803</v>
      </c>
      <c r="E7622" t="s">
        <v>16545</v>
      </c>
      <c r="F7622">
        <v>3</v>
      </c>
      <c r="G7622">
        <v>3</v>
      </c>
      <c r="H7622">
        <f t="shared" si="339"/>
        <v>9</v>
      </c>
      <c r="P7622" s="10"/>
      <c r="Q7622" s="10"/>
    </row>
    <row r="7623" spans="1:17" x14ac:dyDescent="0.25">
      <c r="A7623">
        <f t="shared" si="340"/>
        <v>0</v>
      </c>
      <c r="B7623">
        <v>2009</v>
      </c>
      <c r="C7623" t="s">
        <v>16546</v>
      </c>
      <c r="D7623" t="s">
        <v>7803</v>
      </c>
      <c r="E7623" t="s">
        <v>16547</v>
      </c>
      <c r="F7623">
        <v>3</v>
      </c>
      <c r="G7623">
        <v>4</v>
      </c>
      <c r="H7623">
        <f t="shared" si="339"/>
        <v>16</v>
      </c>
      <c r="P7623" s="10"/>
      <c r="Q7623" s="10"/>
    </row>
    <row r="7624" spans="1:17" x14ac:dyDescent="0.25">
      <c r="A7624">
        <f t="shared" si="340"/>
        <v>0</v>
      </c>
      <c r="B7624">
        <v>2009</v>
      </c>
      <c r="C7624" t="s">
        <v>16548</v>
      </c>
      <c r="D7624" t="s">
        <v>1876</v>
      </c>
      <c r="E7624" t="s">
        <v>16549</v>
      </c>
      <c r="F7624">
        <v>3</v>
      </c>
      <c r="G7624">
        <v>2</v>
      </c>
      <c r="H7624">
        <f t="shared" si="339"/>
        <v>4</v>
      </c>
      <c r="P7624" s="10"/>
      <c r="Q7624" s="10"/>
    </row>
    <row r="7625" spans="1:17" x14ac:dyDescent="0.25">
      <c r="A7625">
        <f t="shared" si="340"/>
        <v>0</v>
      </c>
      <c r="B7625">
        <v>2009</v>
      </c>
      <c r="C7625" t="s">
        <v>16550</v>
      </c>
      <c r="D7625" t="s">
        <v>2293</v>
      </c>
      <c r="E7625" t="s">
        <v>16551</v>
      </c>
      <c r="F7625">
        <v>3</v>
      </c>
      <c r="G7625">
        <v>2</v>
      </c>
      <c r="H7625">
        <f t="shared" si="339"/>
        <v>4</v>
      </c>
      <c r="P7625" s="10"/>
      <c r="Q7625" s="10"/>
    </row>
    <row r="7626" spans="1:17" x14ac:dyDescent="0.25">
      <c r="A7626">
        <f t="shared" si="340"/>
        <v>0</v>
      </c>
      <c r="B7626">
        <v>2009</v>
      </c>
      <c r="C7626" t="s">
        <v>16552</v>
      </c>
      <c r="D7626" t="s">
        <v>16553</v>
      </c>
      <c r="E7626" t="s">
        <v>16554</v>
      </c>
      <c r="F7626">
        <v>5</v>
      </c>
      <c r="G7626">
        <v>4</v>
      </c>
      <c r="H7626">
        <f t="shared" si="339"/>
        <v>16</v>
      </c>
      <c r="P7626" s="10"/>
      <c r="Q7626" s="10"/>
    </row>
    <row r="7627" spans="1:17" x14ac:dyDescent="0.25">
      <c r="A7627">
        <f t="shared" si="340"/>
        <v>0</v>
      </c>
      <c r="B7627">
        <v>2009</v>
      </c>
      <c r="C7627" t="s">
        <v>16555</v>
      </c>
      <c r="D7627" t="s">
        <v>478</v>
      </c>
      <c r="E7627" t="s">
        <v>16556</v>
      </c>
      <c r="F7627">
        <v>4</v>
      </c>
      <c r="G7627">
        <v>3</v>
      </c>
      <c r="H7627">
        <f t="shared" si="339"/>
        <v>9</v>
      </c>
      <c r="P7627" s="10"/>
      <c r="Q7627" s="10"/>
    </row>
    <row r="7628" spans="1:17" x14ac:dyDescent="0.25">
      <c r="A7628">
        <f t="shared" si="340"/>
        <v>0</v>
      </c>
      <c r="B7628">
        <v>2009</v>
      </c>
      <c r="C7628" t="s">
        <v>16557</v>
      </c>
      <c r="D7628" t="s">
        <v>2459</v>
      </c>
      <c r="E7628" t="s">
        <v>13617</v>
      </c>
      <c r="F7628">
        <v>2</v>
      </c>
      <c r="G7628">
        <v>4</v>
      </c>
      <c r="H7628">
        <f t="shared" si="339"/>
        <v>16</v>
      </c>
      <c r="P7628" s="10"/>
      <c r="Q7628" s="10"/>
    </row>
    <row r="7629" spans="1:17" x14ac:dyDescent="0.25">
      <c r="A7629">
        <f t="shared" si="340"/>
        <v>0</v>
      </c>
      <c r="B7629">
        <v>2009</v>
      </c>
      <c r="C7629" t="s">
        <v>16558</v>
      </c>
      <c r="D7629" t="s">
        <v>5381</v>
      </c>
      <c r="E7629" t="s">
        <v>10775</v>
      </c>
      <c r="F7629">
        <v>4</v>
      </c>
      <c r="G7629">
        <v>4</v>
      </c>
      <c r="H7629">
        <f t="shared" si="339"/>
        <v>16</v>
      </c>
      <c r="P7629" s="10"/>
      <c r="Q7629" s="10"/>
    </row>
    <row r="7630" spans="1:17" x14ac:dyDescent="0.25">
      <c r="A7630">
        <f t="shared" si="340"/>
        <v>0</v>
      </c>
      <c r="B7630">
        <v>2009</v>
      </c>
      <c r="C7630" t="s">
        <v>16559</v>
      </c>
      <c r="D7630" t="s">
        <v>5381</v>
      </c>
      <c r="E7630" t="s">
        <v>16560</v>
      </c>
      <c r="F7630">
        <v>4</v>
      </c>
      <c r="G7630">
        <v>4</v>
      </c>
      <c r="H7630">
        <f t="shared" si="339"/>
        <v>16</v>
      </c>
      <c r="P7630" s="10"/>
      <c r="Q7630" s="10"/>
    </row>
    <row r="7631" spans="1:17" x14ac:dyDescent="0.25">
      <c r="A7631">
        <f t="shared" si="340"/>
        <v>0</v>
      </c>
      <c r="B7631">
        <v>2009</v>
      </c>
      <c r="C7631" t="s">
        <v>16561</v>
      </c>
      <c r="D7631" t="s">
        <v>1764</v>
      </c>
      <c r="E7631" t="s">
        <v>10775</v>
      </c>
      <c r="F7631">
        <v>2</v>
      </c>
      <c r="G7631">
        <v>3</v>
      </c>
      <c r="H7631">
        <f t="shared" si="339"/>
        <v>9</v>
      </c>
      <c r="P7631" s="10"/>
      <c r="Q7631" s="10"/>
    </row>
    <row r="7632" spans="1:17" x14ac:dyDescent="0.25">
      <c r="A7632">
        <f t="shared" si="340"/>
        <v>0</v>
      </c>
      <c r="B7632">
        <v>2009</v>
      </c>
      <c r="C7632" t="s">
        <v>16562</v>
      </c>
      <c r="D7632" t="s">
        <v>2879</v>
      </c>
      <c r="E7632" t="s">
        <v>16563</v>
      </c>
      <c r="F7632">
        <v>3</v>
      </c>
      <c r="G7632">
        <v>3</v>
      </c>
      <c r="H7632">
        <f t="shared" si="339"/>
        <v>9</v>
      </c>
      <c r="P7632" s="10"/>
      <c r="Q7632" s="10"/>
    </row>
    <row r="7633" spans="1:17" x14ac:dyDescent="0.25">
      <c r="A7633">
        <f t="shared" si="340"/>
        <v>0</v>
      </c>
      <c r="B7633">
        <v>2009</v>
      </c>
      <c r="C7633" t="s">
        <v>16564</v>
      </c>
      <c r="D7633" t="s">
        <v>484</v>
      </c>
      <c r="E7633" t="s">
        <v>16565</v>
      </c>
      <c r="F7633">
        <v>2</v>
      </c>
      <c r="G7633">
        <v>4</v>
      </c>
      <c r="H7633">
        <f t="shared" si="339"/>
        <v>16</v>
      </c>
      <c r="P7633" s="10"/>
      <c r="Q7633" s="10"/>
    </row>
    <row r="7634" spans="1:17" x14ac:dyDescent="0.25">
      <c r="A7634">
        <f t="shared" si="340"/>
        <v>0</v>
      </c>
      <c r="B7634">
        <v>2009</v>
      </c>
      <c r="C7634" t="s">
        <v>16566</v>
      </c>
      <c r="D7634" t="s">
        <v>16567</v>
      </c>
      <c r="E7634" t="s">
        <v>16568</v>
      </c>
      <c r="F7634">
        <v>3</v>
      </c>
      <c r="G7634">
        <v>3</v>
      </c>
      <c r="H7634">
        <f t="shared" si="339"/>
        <v>9</v>
      </c>
      <c r="P7634" s="10"/>
      <c r="Q7634" s="10"/>
    </row>
    <row r="7635" spans="1:17" x14ac:dyDescent="0.25">
      <c r="A7635">
        <f t="shared" si="340"/>
        <v>0</v>
      </c>
      <c r="B7635">
        <v>2009</v>
      </c>
      <c r="C7635" t="s">
        <v>16569</v>
      </c>
      <c r="D7635" t="s">
        <v>1764</v>
      </c>
      <c r="E7635" t="s">
        <v>16570</v>
      </c>
      <c r="F7635">
        <v>3</v>
      </c>
      <c r="G7635">
        <v>2</v>
      </c>
      <c r="H7635">
        <f t="shared" si="339"/>
        <v>4</v>
      </c>
      <c r="P7635" s="10"/>
      <c r="Q7635" s="10"/>
    </row>
    <row r="7636" spans="1:17" x14ac:dyDescent="0.25">
      <c r="A7636">
        <f t="shared" si="340"/>
        <v>0</v>
      </c>
      <c r="B7636">
        <v>2009</v>
      </c>
      <c r="C7636" t="s">
        <v>16571</v>
      </c>
      <c r="D7636" t="s">
        <v>16305</v>
      </c>
      <c r="E7636" t="s">
        <v>16572</v>
      </c>
      <c r="F7636">
        <v>3</v>
      </c>
      <c r="G7636">
        <v>4</v>
      </c>
      <c r="H7636">
        <f t="shared" si="339"/>
        <v>16</v>
      </c>
      <c r="P7636" s="10"/>
      <c r="Q7636" s="10"/>
    </row>
    <row r="7637" spans="1:17" x14ac:dyDescent="0.25">
      <c r="A7637">
        <f t="shared" si="340"/>
        <v>0</v>
      </c>
      <c r="B7637">
        <v>2009</v>
      </c>
      <c r="C7637" t="s">
        <v>16573</v>
      </c>
      <c r="D7637" t="s">
        <v>14397</v>
      </c>
      <c r="E7637" t="s">
        <v>16574</v>
      </c>
      <c r="F7637">
        <v>2</v>
      </c>
      <c r="G7637">
        <v>4</v>
      </c>
      <c r="H7637">
        <f t="shared" si="339"/>
        <v>16</v>
      </c>
      <c r="P7637" s="10"/>
      <c r="Q7637" s="10"/>
    </row>
    <row r="7638" spans="1:17" x14ac:dyDescent="0.25">
      <c r="A7638">
        <f t="shared" si="340"/>
        <v>0</v>
      </c>
      <c r="B7638">
        <v>2009</v>
      </c>
      <c r="C7638" t="s">
        <v>16575</v>
      </c>
      <c r="D7638" t="s">
        <v>8826</v>
      </c>
      <c r="E7638" t="s">
        <v>16576</v>
      </c>
      <c r="F7638">
        <v>2</v>
      </c>
      <c r="G7638">
        <v>4</v>
      </c>
      <c r="H7638">
        <f t="shared" si="339"/>
        <v>16</v>
      </c>
      <c r="P7638" s="10"/>
      <c r="Q7638" s="10"/>
    </row>
    <row r="7639" spans="1:17" x14ac:dyDescent="0.25">
      <c r="A7639">
        <f t="shared" si="340"/>
        <v>0</v>
      </c>
      <c r="B7639">
        <v>2009</v>
      </c>
      <c r="C7639" t="s">
        <v>16577</v>
      </c>
      <c r="D7639" t="s">
        <v>16373</v>
      </c>
      <c r="E7639" t="s">
        <v>16578</v>
      </c>
      <c r="F7639">
        <v>3</v>
      </c>
      <c r="G7639">
        <v>3</v>
      </c>
      <c r="H7639">
        <f t="shared" si="339"/>
        <v>9</v>
      </c>
      <c r="P7639" s="10"/>
      <c r="Q7639" s="10"/>
    </row>
    <row r="7640" spans="1:17" x14ac:dyDescent="0.25">
      <c r="A7640">
        <f t="shared" si="340"/>
        <v>0</v>
      </c>
      <c r="B7640">
        <v>2009</v>
      </c>
      <c r="C7640" t="s">
        <v>16579</v>
      </c>
      <c r="D7640" t="s">
        <v>736</v>
      </c>
      <c r="E7640" t="s">
        <v>16580</v>
      </c>
      <c r="F7640">
        <v>4</v>
      </c>
      <c r="G7640">
        <v>4</v>
      </c>
      <c r="H7640">
        <f t="shared" si="339"/>
        <v>16</v>
      </c>
      <c r="P7640" s="10"/>
      <c r="Q7640" s="10"/>
    </row>
    <row r="7641" spans="1:17" x14ac:dyDescent="0.25">
      <c r="A7641">
        <f t="shared" si="340"/>
        <v>0</v>
      </c>
      <c r="B7641">
        <v>2009</v>
      </c>
      <c r="C7641" t="s">
        <v>16581</v>
      </c>
      <c r="D7641" t="s">
        <v>15321</v>
      </c>
      <c r="E7641" t="s">
        <v>13423</v>
      </c>
      <c r="F7641">
        <v>2</v>
      </c>
      <c r="G7641">
        <v>4</v>
      </c>
      <c r="H7641">
        <f t="shared" si="339"/>
        <v>16</v>
      </c>
      <c r="P7641" s="10"/>
      <c r="Q7641" s="10"/>
    </row>
    <row r="7642" spans="1:17" x14ac:dyDescent="0.25">
      <c r="A7642">
        <f t="shared" si="340"/>
        <v>0</v>
      </c>
      <c r="B7642">
        <v>2009</v>
      </c>
      <c r="C7642" t="s">
        <v>16582</v>
      </c>
      <c r="D7642" t="s">
        <v>571</v>
      </c>
      <c r="E7642" t="s">
        <v>16583</v>
      </c>
      <c r="F7642">
        <v>3</v>
      </c>
      <c r="G7642">
        <v>4</v>
      </c>
      <c r="H7642">
        <f t="shared" si="339"/>
        <v>16</v>
      </c>
      <c r="P7642" s="10"/>
      <c r="Q7642" s="10"/>
    </row>
    <row r="7643" spans="1:17" x14ac:dyDescent="0.25">
      <c r="A7643">
        <f t="shared" si="340"/>
        <v>0</v>
      </c>
      <c r="B7643">
        <v>2009</v>
      </c>
      <c r="C7643" t="s">
        <v>16584</v>
      </c>
      <c r="D7643" t="s">
        <v>392</v>
      </c>
      <c r="E7643" t="s">
        <v>16585</v>
      </c>
      <c r="F7643">
        <v>3</v>
      </c>
      <c r="G7643">
        <v>4</v>
      </c>
      <c r="H7643">
        <f t="shared" si="339"/>
        <v>16</v>
      </c>
      <c r="P7643" s="10"/>
      <c r="Q7643" s="10"/>
    </row>
    <row r="7644" spans="1:17" x14ac:dyDescent="0.25">
      <c r="A7644">
        <f t="shared" si="340"/>
        <v>0</v>
      </c>
      <c r="B7644">
        <v>2009</v>
      </c>
      <c r="C7644" t="s">
        <v>16586</v>
      </c>
      <c r="D7644" t="s">
        <v>3926</v>
      </c>
      <c r="E7644" t="s">
        <v>16587</v>
      </c>
      <c r="F7644">
        <v>2</v>
      </c>
      <c r="G7644">
        <v>4</v>
      </c>
      <c r="H7644">
        <f t="shared" si="339"/>
        <v>16</v>
      </c>
      <c r="P7644" s="10"/>
      <c r="Q7644" s="10"/>
    </row>
    <row r="7645" spans="1:17" x14ac:dyDescent="0.25">
      <c r="A7645">
        <f t="shared" si="340"/>
        <v>0</v>
      </c>
      <c r="B7645">
        <v>2009</v>
      </c>
      <c r="C7645" t="s">
        <v>16588</v>
      </c>
      <c r="D7645" t="s">
        <v>1855</v>
      </c>
      <c r="E7645" t="s">
        <v>16589</v>
      </c>
      <c r="F7645">
        <v>4</v>
      </c>
      <c r="G7645">
        <v>4</v>
      </c>
      <c r="H7645">
        <f t="shared" si="339"/>
        <v>16</v>
      </c>
      <c r="P7645" s="10"/>
      <c r="Q7645" s="10"/>
    </row>
    <row r="7646" spans="1:17" x14ac:dyDescent="0.25">
      <c r="A7646">
        <f t="shared" si="340"/>
        <v>0</v>
      </c>
      <c r="B7646">
        <v>2009</v>
      </c>
      <c r="C7646" t="s">
        <v>16590</v>
      </c>
      <c r="D7646" t="s">
        <v>2374</v>
      </c>
      <c r="E7646" t="s">
        <v>16591</v>
      </c>
      <c r="F7646">
        <v>2</v>
      </c>
      <c r="G7646">
        <v>4</v>
      </c>
      <c r="H7646">
        <f t="shared" si="339"/>
        <v>16</v>
      </c>
      <c r="P7646" s="10"/>
      <c r="Q7646" s="10"/>
    </row>
    <row r="7647" spans="1:17" x14ac:dyDescent="0.25">
      <c r="A7647">
        <f t="shared" si="340"/>
        <v>0</v>
      </c>
      <c r="B7647">
        <v>2009</v>
      </c>
      <c r="C7647" t="s">
        <v>16592</v>
      </c>
      <c r="D7647" t="s">
        <v>16593</v>
      </c>
      <c r="E7647" t="s">
        <v>16594</v>
      </c>
      <c r="F7647">
        <v>4</v>
      </c>
      <c r="G7647">
        <v>4</v>
      </c>
      <c r="H7647">
        <f t="shared" si="339"/>
        <v>16</v>
      </c>
      <c r="P7647" s="10"/>
      <c r="Q7647" s="10"/>
    </row>
    <row r="7648" spans="1:17" x14ac:dyDescent="0.25">
      <c r="A7648">
        <f t="shared" si="340"/>
        <v>0</v>
      </c>
      <c r="B7648">
        <v>2009</v>
      </c>
      <c r="C7648" t="s">
        <v>16595</v>
      </c>
      <c r="D7648" t="s">
        <v>1735</v>
      </c>
      <c r="E7648" t="s">
        <v>16596</v>
      </c>
      <c r="F7648">
        <v>3</v>
      </c>
      <c r="G7648">
        <v>4</v>
      </c>
      <c r="H7648">
        <f t="shared" si="339"/>
        <v>16</v>
      </c>
      <c r="P7648" s="10"/>
      <c r="Q7648" s="10"/>
    </row>
    <row r="7649" spans="1:17" x14ac:dyDescent="0.25">
      <c r="A7649">
        <f t="shared" si="340"/>
        <v>0</v>
      </c>
      <c r="B7649">
        <v>2009</v>
      </c>
      <c r="C7649" t="s">
        <v>16597</v>
      </c>
      <c r="D7649" t="s">
        <v>16598</v>
      </c>
      <c r="E7649" t="s">
        <v>16599</v>
      </c>
      <c r="F7649">
        <v>3</v>
      </c>
      <c r="G7649">
        <v>2</v>
      </c>
      <c r="H7649">
        <f t="shared" si="339"/>
        <v>4</v>
      </c>
      <c r="P7649" s="10"/>
      <c r="Q7649" s="10"/>
    </row>
    <row r="7650" spans="1:17" x14ac:dyDescent="0.25">
      <c r="A7650">
        <f t="shared" si="340"/>
        <v>0</v>
      </c>
      <c r="B7650">
        <v>2009</v>
      </c>
      <c r="C7650" t="s">
        <v>16600</v>
      </c>
      <c r="D7650" t="s">
        <v>1512</v>
      </c>
      <c r="E7650" t="s">
        <v>16601</v>
      </c>
      <c r="F7650">
        <v>4</v>
      </c>
      <c r="G7650">
        <v>4</v>
      </c>
      <c r="H7650">
        <f t="shared" si="339"/>
        <v>16</v>
      </c>
      <c r="P7650" s="10"/>
      <c r="Q7650" s="10"/>
    </row>
    <row r="7651" spans="1:17" x14ac:dyDescent="0.25">
      <c r="A7651">
        <f t="shared" si="340"/>
        <v>0</v>
      </c>
      <c r="B7651">
        <v>2009</v>
      </c>
      <c r="C7651" t="s">
        <v>16602</v>
      </c>
      <c r="D7651" t="s">
        <v>16289</v>
      </c>
      <c r="E7651" t="s">
        <v>16603</v>
      </c>
      <c r="F7651">
        <v>3</v>
      </c>
      <c r="G7651">
        <v>3</v>
      </c>
      <c r="H7651">
        <f t="shared" si="339"/>
        <v>9</v>
      </c>
      <c r="P7651" s="10"/>
      <c r="Q7651" s="10"/>
    </row>
    <row r="7652" spans="1:17" x14ac:dyDescent="0.25">
      <c r="A7652">
        <f t="shared" si="340"/>
        <v>0</v>
      </c>
      <c r="B7652">
        <v>2009</v>
      </c>
      <c r="C7652" t="s">
        <v>16604</v>
      </c>
      <c r="D7652" t="s">
        <v>379</v>
      </c>
      <c r="E7652" t="s">
        <v>16605</v>
      </c>
      <c r="F7652">
        <v>2</v>
      </c>
      <c r="G7652">
        <v>4</v>
      </c>
      <c r="H7652">
        <f t="shared" si="339"/>
        <v>16</v>
      </c>
      <c r="P7652" s="10"/>
      <c r="Q7652" s="10"/>
    </row>
    <row r="7653" spans="1:17" x14ac:dyDescent="0.25">
      <c r="A7653">
        <f t="shared" si="340"/>
        <v>0</v>
      </c>
      <c r="B7653">
        <v>2009</v>
      </c>
      <c r="C7653" t="s">
        <v>16606</v>
      </c>
      <c r="D7653" t="s">
        <v>4484</v>
      </c>
      <c r="E7653" t="s">
        <v>16607</v>
      </c>
      <c r="F7653">
        <v>2</v>
      </c>
      <c r="G7653">
        <v>4</v>
      </c>
      <c r="H7653">
        <f t="shared" si="339"/>
        <v>16</v>
      </c>
      <c r="P7653" s="10"/>
      <c r="Q7653" s="10"/>
    </row>
    <row r="7654" spans="1:17" x14ac:dyDescent="0.25">
      <c r="A7654">
        <f t="shared" si="340"/>
        <v>0</v>
      </c>
      <c r="B7654">
        <v>2009</v>
      </c>
      <c r="C7654" t="s">
        <v>16608</v>
      </c>
      <c r="D7654" t="s">
        <v>10785</v>
      </c>
      <c r="E7654" t="s">
        <v>13516</v>
      </c>
      <c r="F7654">
        <v>3</v>
      </c>
      <c r="G7654">
        <v>3</v>
      </c>
      <c r="H7654">
        <f t="shared" si="339"/>
        <v>9</v>
      </c>
      <c r="P7654" s="10"/>
      <c r="Q7654" s="10"/>
    </row>
    <row r="7655" spans="1:17" x14ac:dyDescent="0.25">
      <c r="A7655">
        <f t="shared" si="340"/>
        <v>0</v>
      </c>
      <c r="B7655">
        <v>2009</v>
      </c>
      <c r="C7655" t="s">
        <v>16609</v>
      </c>
      <c r="D7655" t="s">
        <v>16538</v>
      </c>
      <c r="E7655" t="s">
        <v>16610</v>
      </c>
      <c r="F7655">
        <v>3</v>
      </c>
      <c r="G7655">
        <v>4</v>
      </c>
      <c r="H7655">
        <f t="shared" si="339"/>
        <v>16</v>
      </c>
      <c r="P7655" s="10"/>
      <c r="Q7655" s="10"/>
    </row>
    <row r="7656" spans="1:17" x14ac:dyDescent="0.25">
      <c r="A7656">
        <f t="shared" si="340"/>
        <v>0</v>
      </c>
      <c r="B7656">
        <v>2009</v>
      </c>
      <c r="C7656" t="s">
        <v>16611</v>
      </c>
      <c r="D7656" t="s">
        <v>511</v>
      </c>
      <c r="E7656" t="s">
        <v>16612</v>
      </c>
      <c r="F7656">
        <v>3</v>
      </c>
      <c r="G7656">
        <v>2</v>
      </c>
      <c r="H7656">
        <f t="shared" si="339"/>
        <v>4</v>
      </c>
      <c r="P7656" s="10"/>
      <c r="Q7656" s="10"/>
    </row>
    <row r="7657" spans="1:17" x14ac:dyDescent="0.25">
      <c r="A7657">
        <f t="shared" si="340"/>
        <v>0</v>
      </c>
      <c r="B7657">
        <v>2009</v>
      </c>
      <c r="C7657" t="s">
        <v>16613</v>
      </c>
      <c r="D7657" t="s">
        <v>16614</v>
      </c>
      <c r="E7657" t="s">
        <v>16615</v>
      </c>
      <c r="F7657">
        <v>2</v>
      </c>
      <c r="G7657">
        <v>4</v>
      </c>
      <c r="H7657">
        <f t="shared" si="339"/>
        <v>16</v>
      </c>
      <c r="P7657" s="10"/>
      <c r="Q7657" s="10"/>
    </row>
    <row r="7658" spans="1:17" x14ac:dyDescent="0.25">
      <c r="A7658">
        <f t="shared" si="340"/>
        <v>0</v>
      </c>
      <c r="B7658">
        <v>2009</v>
      </c>
      <c r="C7658" t="s">
        <v>16616</v>
      </c>
      <c r="D7658" t="s">
        <v>835</v>
      </c>
      <c r="E7658" t="s">
        <v>16617</v>
      </c>
      <c r="F7658">
        <v>3</v>
      </c>
      <c r="G7658">
        <v>4</v>
      </c>
      <c r="H7658">
        <f t="shared" si="339"/>
        <v>16</v>
      </c>
      <c r="P7658" s="10"/>
      <c r="Q7658" s="10"/>
    </row>
    <row r="7659" spans="1:17" x14ac:dyDescent="0.25">
      <c r="A7659">
        <f t="shared" si="340"/>
        <v>0</v>
      </c>
      <c r="B7659">
        <v>2009</v>
      </c>
      <c r="C7659" t="s">
        <v>16618</v>
      </c>
      <c r="D7659" t="s">
        <v>835</v>
      </c>
      <c r="E7659" t="s">
        <v>16619</v>
      </c>
      <c r="F7659">
        <v>3</v>
      </c>
      <c r="G7659">
        <v>4</v>
      </c>
      <c r="H7659">
        <f t="shared" si="339"/>
        <v>16</v>
      </c>
      <c r="P7659" s="10"/>
      <c r="Q7659" s="10"/>
    </row>
    <row r="7660" spans="1:17" x14ac:dyDescent="0.25">
      <c r="A7660">
        <f t="shared" si="340"/>
        <v>0</v>
      </c>
      <c r="B7660">
        <v>2009</v>
      </c>
      <c r="C7660" t="s">
        <v>16620</v>
      </c>
      <c r="D7660" t="s">
        <v>14150</v>
      </c>
      <c r="E7660" t="s">
        <v>16621</v>
      </c>
      <c r="F7660">
        <v>4</v>
      </c>
      <c r="G7660">
        <v>4</v>
      </c>
      <c r="H7660">
        <f t="shared" si="339"/>
        <v>16</v>
      </c>
      <c r="P7660" s="10"/>
      <c r="Q7660" s="10"/>
    </row>
    <row r="7661" spans="1:17" x14ac:dyDescent="0.25">
      <c r="A7661">
        <f t="shared" si="340"/>
        <v>0</v>
      </c>
      <c r="B7661">
        <v>2009</v>
      </c>
      <c r="C7661" t="s">
        <v>16622</v>
      </c>
      <c r="D7661" t="s">
        <v>2879</v>
      </c>
      <c r="E7661" t="s">
        <v>16623</v>
      </c>
      <c r="F7661">
        <v>2</v>
      </c>
      <c r="G7661">
        <v>4</v>
      </c>
      <c r="H7661">
        <f t="shared" si="339"/>
        <v>16</v>
      </c>
      <c r="P7661" s="10"/>
      <c r="Q7661" s="10"/>
    </row>
    <row r="7662" spans="1:17" x14ac:dyDescent="0.25">
      <c r="A7662">
        <f t="shared" si="340"/>
        <v>0</v>
      </c>
      <c r="B7662">
        <v>2009</v>
      </c>
      <c r="C7662" t="s">
        <v>16624</v>
      </c>
      <c r="D7662" t="s">
        <v>16625</v>
      </c>
      <c r="E7662" t="s">
        <v>16626</v>
      </c>
      <c r="F7662">
        <v>5</v>
      </c>
      <c r="G7662">
        <v>4</v>
      </c>
      <c r="H7662">
        <f t="shared" si="339"/>
        <v>16</v>
      </c>
      <c r="P7662" s="10"/>
      <c r="Q7662" s="10"/>
    </row>
    <row r="7663" spans="1:17" x14ac:dyDescent="0.25">
      <c r="A7663">
        <f t="shared" si="340"/>
        <v>0</v>
      </c>
      <c r="B7663">
        <v>2009</v>
      </c>
      <c r="C7663" t="s">
        <v>16627</v>
      </c>
      <c r="D7663" t="s">
        <v>963</v>
      </c>
      <c r="E7663" t="s">
        <v>16628</v>
      </c>
      <c r="F7663">
        <v>2</v>
      </c>
      <c r="G7663">
        <v>4</v>
      </c>
      <c r="H7663">
        <f t="shared" si="339"/>
        <v>16</v>
      </c>
      <c r="P7663" s="10"/>
      <c r="Q7663" s="10"/>
    </row>
    <row r="7664" spans="1:17" x14ac:dyDescent="0.25">
      <c r="A7664">
        <f t="shared" si="340"/>
        <v>0</v>
      </c>
      <c r="B7664">
        <v>2009</v>
      </c>
      <c r="C7664" t="s">
        <v>16629</v>
      </c>
      <c r="D7664" t="s">
        <v>15938</v>
      </c>
      <c r="E7664" t="s">
        <v>16630</v>
      </c>
      <c r="F7664">
        <v>2</v>
      </c>
      <c r="G7664">
        <v>4</v>
      </c>
      <c r="H7664">
        <f t="shared" si="339"/>
        <v>16</v>
      </c>
      <c r="P7664" s="10"/>
      <c r="Q7664" s="10"/>
    </row>
    <row r="7665" spans="1:17" x14ac:dyDescent="0.25">
      <c r="A7665">
        <f t="shared" si="340"/>
        <v>0</v>
      </c>
      <c r="B7665">
        <v>2009</v>
      </c>
      <c r="C7665" t="s">
        <v>16631</v>
      </c>
      <c r="D7665" t="s">
        <v>6763</v>
      </c>
      <c r="E7665" t="s">
        <v>16632</v>
      </c>
      <c r="F7665">
        <v>3</v>
      </c>
      <c r="G7665">
        <v>4</v>
      </c>
      <c r="H7665">
        <f t="shared" si="339"/>
        <v>16</v>
      </c>
      <c r="P7665" s="10"/>
      <c r="Q7665" s="10"/>
    </row>
    <row r="7666" spans="1:17" x14ac:dyDescent="0.25">
      <c r="A7666">
        <f t="shared" si="340"/>
        <v>0</v>
      </c>
      <c r="B7666">
        <v>2009</v>
      </c>
      <c r="C7666" t="s">
        <v>16633</v>
      </c>
      <c r="D7666" t="s">
        <v>754</v>
      </c>
      <c r="E7666" t="s">
        <v>16634</v>
      </c>
      <c r="F7666">
        <v>3</v>
      </c>
      <c r="G7666">
        <v>4</v>
      </c>
      <c r="H7666">
        <f t="shared" si="339"/>
        <v>16</v>
      </c>
      <c r="P7666" s="10"/>
      <c r="Q7666" s="10"/>
    </row>
    <row r="7667" spans="1:17" x14ac:dyDescent="0.25">
      <c r="A7667">
        <f t="shared" si="340"/>
        <v>0</v>
      </c>
      <c r="B7667">
        <v>2009</v>
      </c>
      <c r="C7667" t="s">
        <v>16635</v>
      </c>
      <c r="D7667" t="s">
        <v>342</v>
      </c>
      <c r="E7667" t="s">
        <v>16636</v>
      </c>
      <c r="F7667">
        <v>2</v>
      </c>
      <c r="G7667">
        <v>4</v>
      </c>
      <c r="H7667">
        <f t="shared" si="339"/>
        <v>16</v>
      </c>
      <c r="P7667" s="10"/>
      <c r="Q7667" s="10"/>
    </row>
    <row r="7668" spans="1:17" x14ac:dyDescent="0.25">
      <c r="A7668">
        <f t="shared" si="340"/>
        <v>0</v>
      </c>
      <c r="B7668">
        <v>2009</v>
      </c>
      <c r="C7668" t="s">
        <v>16637</v>
      </c>
      <c r="D7668" t="s">
        <v>3979</v>
      </c>
      <c r="E7668" t="s">
        <v>16638</v>
      </c>
      <c r="F7668">
        <v>3</v>
      </c>
      <c r="G7668">
        <v>4</v>
      </c>
      <c r="H7668">
        <f t="shared" ref="H7668:H7731" si="341">G7668^2</f>
        <v>16</v>
      </c>
      <c r="P7668" s="10"/>
      <c r="Q7668" s="10"/>
    </row>
    <row r="7669" spans="1:17" x14ac:dyDescent="0.25">
      <c r="A7669">
        <f t="shared" ref="A7669:A7732" si="342">IF(C7669=C7668,1,0)</f>
        <v>0</v>
      </c>
      <c r="B7669">
        <v>2009</v>
      </c>
      <c r="C7669" t="s">
        <v>16639</v>
      </c>
      <c r="D7669" t="s">
        <v>16640</v>
      </c>
      <c r="E7669" t="s">
        <v>16641</v>
      </c>
      <c r="F7669">
        <v>4</v>
      </c>
      <c r="G7669">
        <v>4</v>
      </c>
      <c r="H7669">
        <f t="shared" si="341"/>
        <v>16</v>
      </c>
      <c r="P7669" s="10"/>
      <c r="Q7669" s="10"/>
    </row>
    <row r="7670" spans="1:17" x14ac:dyDescent="0.25">
      <c r="A7670">
        <f t="shared" si="342"/>
        <v>0</v>
      </c>
      <c r="B7670">
        <v>2009</v>
      </c>
      <c r="C7670" t="s">
        <v>16642</v>
      </c>
      <c r="D7670" t="s">
        <v>683</v>
      </c>
      <c r="E7670" t="s">
        <v>16643</v>
      </c>
      <c r="F7670">
        <v>5</v>
      </c>
      <c r="G7670">
        <v>4</v>
      </c>
      <c r="H7670">
        <f t="shared" si="341"/>
        <v>16</v>
      </c>
      <c r="P7670" s="10"/>
      <c r="Q7670" s="10"/>
    </row>
    <row r="7671" spans="1:17" x14ac:dyDescent="0.25">
      <c r="A7671">
        <f t="shared" si="342"/>
        <v>0</v>
      </c>
      <c r="B7671">
        <v>2009</v>
      </c>
      <c r="C7671" t="s">
        <v>16644</v>
      </c>
      <c r="D7671" t="s">
        <v>9354</v>
      </c>
      <c r="E7671" t="s">
        <v>16645</v>
      </c>
      <c r="F7671">
        <v>3</v>
      </c>
      <c r="G7671">
        <v>4</v>
      </c>
      <c r="H7671">
        <f t="shared" si="341"/>
        <v>16</v>
      </c>
      <c r="P7671" s="10"/>
      <c r="Q7671" s="10"/>
    </row>
    <row r="7672" spans="1:17" x14ac:dyDescent="0.25">
      <c r="A7672">
        <f t="shared" si="342"/>
        <v>0</v>
      </c>
      <c r="B7672">
        <v>2009</v>
      </c>
      <c r="C7672" t="s">
        <v>16646</v>
      </c>
      <c r="D7672" t="s">
        <v>458</v>
      </c>
      <c r="E7672" t="s">
        <v>16647</v>
      </c>
      <c r="F7672">
        <v>3</v>
      </c>
      <c r="G7672">
        <v>3</v>
      </c>
      <c r="H7672">
        <f t="shared" si="341"/>
        <v>9</v>
      </c>
      <c r="P7672" s="10"/>
      <c r="Q7672" s="10"/>
    </row>
    <row r="7673" spans="1:17" x14ac:dyDescent="0.25">
      <c r="A7673">
        <f t="shared" si="342"/>
        <v>0</v>
      </c>
      <c r="B7673">
        <v>2009</v>
      </c>
      <c r="C7673" t="s">
        <v>16648</v>
      </c>
      <c r="D7673" t="s">
        <v>392</v>
      </c>
      <c r="E7673" t="s">
        <v>16649</v>
      </c>
      <c r="F7673">
        <v>2</v>
      </c>
      <c r="G7673">
        <v>4</v>
      </c>
      <c r="H7673">
        <f t="shared" si="341"/>
        <v>16</v>
      </c>
      <c r="P7673" s="10"/>
      <c r="Q7673" s="10"/>
    </row>
    <row r="7674" spans="1:17" x14ac:dyDescent="0.25">
      <c r="A7674">
        <f t="shared" si="342"/>
        <v>0</v>
      </c>
      <c r="B7674">
        <v>2009</v>
      </c>
      <c r="C7674" t="s">
        <v>16650</v>
      </c>
      <c r="D7674" t="s">
        <v>1524</v>
      </c>
      <c r="E7674" t="s">
        <v>16651</v>
      </c>
      <c r="F7674">
        <v>2</v>
      </c>
      <c r="G7674">
        <v>4</v>
      </c>
      <c r="H7674">
        <f t="shared" si="341"/>
        <v>16</v>
      </c>
      <c r="P7674" s="10"/>
      <c r="Q7674" s="10"/>
    </row>
    <row r="7675" spans="1:17" x14ac:dyDescent="0.25">
      <c r="A7675">
        <f t="shared" si="342"/>
        <v>0</v>
      </c>
      <c r="B7675">
        <v>2009</v>
      </c>
      <c r="C7675" t="s">
        <v>16652</v>
      </c>
      <c r="D7675" t="s">
        <v>3002</v>
      </c>
      <c r="E7675" t="s">
        <v>16653</v>
      </c>
      <c r="F7675">
        <v>2</v>
      </c>
      <c r="G7675">
        <v>4</v>
      </c>
      <c r="H7675">
        <f t="shared" si="341"/>
        <v>16</v>
      </c>
      <c r="P7675" s="10"/>
      <c r="Q7675" s="10"/>
    </row>
    <row r="7676" spans="1:17" x14ac:dyDescent="0.25">
      <c r="A7676">
        <f t="shared" si="342"/>
        <v>0</v>
      </c>
      <c r="B7676">
        <v>2009</v>
      </c>
      <c r="C7676" t="s">
        <v>16654</v>
      </c>
      <c r="D7676" t="s">
        <v>16434</v>
      </c>
      <c r="E7676" t="s">
        <v>16655</v>
      </c>
      <c r="F7676">
        <v>3</v>
      </c>
      <c r="G7676">
        <v>4</v>
      </c>
      <c r="H7676">
        <f t="shared" si="341"/>
        <v>16</v>
      </c>
      <c r="P7676" s="10"/>
      <c r="Q7676" s="10"/>
    </row>
    <row r="7677" spans="1:17" x14ac:dyDescent="0.25">
      <c r="A7677">
        <f t="shared" si="342"/>
        <v>0</v>
      </c>
      <c r="B7677">
        <v>2009</v>
      </c>
      <c r="C7677" t="s">
        <v>16656</v>
      </c>
      <c r="D7677" t="s">
        <v>16657</v>
      </c>
      <c r="E7677" t="s">
        <v>16658</v>
      </c>
      <c r="F7677">
        <v>2</v>
      </c>
      <c r="G7677">
        <v>4</v>
      </c>
      <c r="H7677">
        <f t="shared" si="341"/>
        <v>16</v>
      </c>
      <c r="P7677" s="10"/>
      <c r="Q7677" s="10"/>
    </row>
    <row r="7678" spans="1:17" x14ac:dyDescent="0.25">
      <c r="A7678">
        <f t="shared" si="342"/>
        <v>0</v>
      </c>
      <c r="B7678">
        <v>2009</v>
      </c>
      <c r="C7678" t="s">
        <v>16659</v>
      </c>
      <c r="D7678" t="s">
        <v>1211</v>
      </c>
      <c r="E7678" t="s">
        <v>16660</v>
      </c>
      <c r="F7678">
        <v>3</v>
      </c>
      <c r="G7678">
        <v>3</v>
      </c>
      <c r="H7678">
        <f t="shared" si="341"/>
        <v>9</v>
      </c>
      <c r="P7678" s="10"/>
      <c r="Q7678" s="10"/>
    </row>
    <row r="7679" spans="1:17" x14ac:dyDescent="0.25">
      <c r="A7679">
        <f t="shared" si="342"/>
        <v>0</v>
      </c>
      <c r="B7679">
        <v>2009</v>
      </c>
      <c r="C7679" t="s">
        <v>16661</v>
      </c>
      <c r="D7679" t="s">
        <v>13850</v>
      </c>
      <c r="E7679" t="s">
        <v>2173</v>
      </c>
      <c r="F7679">
        <v>3</v>
      </c>
      <c r="G7679">
        <v>3</v>
      </c>
      <c r="H7679">
        <f t="shared" si="341"/>
        <v>9</v>
      </c>
      <c r="P7679" s="10"/>
      <c r="Q7679" s="10"/>
    </row>
    <row r="7680" spans="1:17" x14ac:dyDescent="0.25">
      <c r="A7680">
        <f t="shared" si="342"/>
        <v>0</v>
      </c>
      <c r="B7680">
        <v>2009</v>
      </c>
      <c r="C7680" t="s">
        <v>16662</v>
      </c>
      <c r="D7680" t="s">
        <v>16663</v>
      </c>
      <c r="E7680" t="s">
        <v>16664</v>
      </c>
      <c r="F7680">
        <v>3</v>
      </c>
      <c r="G7680">
        <v>4</v>
      </c>
      <c r="H7680">
        <f t="shared" si="341"/>
        <v>16</v>
      </c>
      <c r="P7680" s="10"/>
      <c r="Q7680" s="10"/>
    </row>
    <row r="7681" spans="1:17" x14ac:dyDescent="0.25">
      <c r="A7681">
        <f t="shared" si="342"/>
        <v>0</v>
      </c>
      <c r="B7681">
        <v>2009</v>
      </c>
      <c r="C7681" t="s">
        <v>16665</v>
      </c>
      <c r="D7681" t="s">
        <v>3300</v>
      </c>
      <c r="E7681" t="s">
        <v>16666</v>
      </c>
      <c r="F7681">
        <v>3</v>
      </c>
      <c r="G7681">
        <v>4</v>
      </c>
      <c r="H7681">
        <f t="shared" si="341"/>
        <v>16</v>
      </c>
      <c r="P7681" s="10"/>
      <c r="Q7681" s="10"/>
    </row>
    <row r="7682" spans="1:17" x14ac:dyDescent="0.25">
      <c r="A7682">
        <f t="shared" si="342"/>
        <v>0</v>
      </c>
      <c r="B7682">
        <v>2009</v>
      </c>
      <c r="C7682" t="s">
        <v>16667</v>
      </c>
      <c r="D7682" t="s">
        <v>1622</v>
      </c>
      <c r="E7682" t="s">
        <v>16668</v>
      </c>
      <c r="F7682">
        <v>2</v>
      </c>
      <c r="G7682">
        <v>4</v>
      </c>
      <c r="H7682">
        <f t="shared" si="341"/>
        <v>16</v>
      </c>
      <c r="P7682" s="10"/>
      <c r="Q7682" s="10"/>
    </row>
    <row r="7683" spans="1:17" x14ac:dyDescent="0.25">
      <c r="A7683">
        <f t="shared" si="342"/>
        <v>0</v>
      </c>
      <c r="B7683">
        <v>2009</v>
      </c>
      <c r="C7683" t="s">
        <v>16669</v>
      </c>
      <c r="D7683" t="s">
        <v>10306</v>
      </c>
      <c r="E7683" t="s">
        <v>16670</v>
      </c>
      <c r="F7683">
        <v>3</v>
      </c>
      <c r="G7683">
        <v>2</v>
      </c>
      <c r="H7683">
        <f t="shared" si="341"/>
        <v>4</v>
      </c>
      <c r="P7683" s="10"/>
      <c r="Q7683" s="10"/>
    </row>
    <row r="7684" spans="1:17" x14ac:dyDescent="0.25">
      <c r="A7684">
        <f t="shared" si="342"/>
        <v>0</v>
      </c>
      <c r="B7684">
        <v>2009</v>
      </c>
      <c r="C7684" t="s">
        <v>16671</v>
      </c>
      <c r="D7684" t="s">
        <v>16672</v>
      </c>
      <c r="E7684" t="s">
        <v>16673</v>
      </c>
      <c r="F7684">
        <v>3</v>
      </c>
      <c r="G7684">
        <v>3</v>
      </c>
      <c r="H7684">
        <f t="shared" si="341"/>
        <v>9</v>
      </c>
      <c r="P7684" s="10"/>
      <c r="Q7684" s="10"/>
    </row>
    <row r="7685" spans="1:17" x14ac:dyDescent="0.25">
      <c r="A7685">
        <f t="shared" si="342"/>
        <v>0</v>
      </c>
      <c r="B7685">
        <v>2009</v>
      </c>
      <c r="C7685" t="s">
        <v>16674</v>
      </c>
      <c r="D7685" t="s">
        <v>2879</v>
      </c>
      <c r="E7685" t="s">
        <v>16675</v>
      </c>
      <c r="F7685">
        <v>3</v>
      </c>
      <c r="G7685">
        <v>3</v>
      </c>
      <c r="H7685">
        <f t="shared" si="341"/>
        <v>9</v>
      </c>
      <c r="P7685" s="10"/>
      <c r="Q7685" s="10"/>
    </row>
    <row r="7686" spans="1:17" x14ac:dyDescent="0.25">
      <c r="A7686">
        <f t="shared" si="342"/>
        <v>0</v>
      </c>
      <c r="B7686">
        <v>2009</v>
      </c>
      <c r="C7686" t="s">
        <v>16676</v>
      </c>
      <c r="D7686" t="s">
        <v>2374</v>
      </c>
      <c r="E7686" t="s">
        <v>16677</v>
      </c>
      <c r="F7686">
        <v>2</v>
      </c>
      <c r="G7686">
        <v>4</v>
      </c>
      <c r="H7686">
        <f t="shared" si="341"/>
        <v>16</v>
      </c>
      <c r="P7686" s="10"/>
      <c r="Q7686" s="10"/>
    </row>
    <row r="7687" spans="1:17" x14ac:dyDescent="0.25">
      <c r="A7687">
        <f t="shared" si="342"/>
        <v>0</v>
      </c>
      <c r="B7687">
        <v>2009</v>
      </c>
      <c r="C7687" t="s">
        <v>16678</v>
      </c>
      <c r="D7687" t="s">
        <v>717</v>
      </c>
      <c r="E7687" t="s">
        <v>16679</v>
      </c>
      <c r="F7687">
        <v>3</v>
      </c>
      <c r="G7687">
        <v>2</v>
      </c>
      <c r="H7687">
        <f t="shared" si="341"/>
        <v>4</v>
      </c>
      <c r="P7687" s="10"/>
      <c r="Q7687" s="10"/>
    </row>
    <row r="7688" spans="1:17" x14ac:dyDescent="0.25">
      <c r="A7688">
        <f t="shared" si="342"/>
        <v>0</v>
      </c>
      <c r="B7688">
        <v>2009</v>
      </c>
      <c r="C7688" t="s">
        <v>16680</v>
      </c>
      <c r="D7688" t="s">
        <v>5204</v>
      </c>
      <c r="E7688" t="s">
        <v>16681</v>
      </c>
      <c r="F7688">
        <v>3</v>
      </c>
      <c r="G7688">
        <v>3</v>
      </c>
      <c r="H7688">
        <f t="shared" si="341"/>
        <v>9</v>
      </c>
      <c r="P7688" s="10"/>
      <c r="Q7688" s="10"/>
    </row>
    <row r="7689" spans="1:17" x14ac:dyDescent="0.25">
      <c r="A7689">
        <f t="shared" si="342"/>
        <v>0</v>
      </c>
      <c r="B7689">
        <v>2009</v>
      </c>
      <c r="C7689" t="s">
        <v>16682</v>
      </c>
      <c r="D7689" t="s">
        <v>16683</v>
      </c>
      <c r="E7689" t="s">
        <v>16684</v>
      </c>
      <c r="F7689">
        <v>3</v>
      </c>
      <c r="G7689">
        <v>3</v>
      </c>
      <c r="H7689">
        <f t="shared" si="341"/>
        <v>9</v>
      </c>
      <c r="P7689" s="10"/>
      <c r="Q7689" s="10"/>
    </row>
    <row r="7690" spans="1:17" x14ac:dyDescent="0.25">
      <c r="A7690">
        <f t="shared" si="342"/>
        <v>0</v>
      </c>
      <c r="B7690">
        <v>2009</v>
      </c>
      <c r="C7690" t="s">
        <v>16685</v>
      </c>
      <c r="D7690" t="s">
        <v>16686</v>
      </c>
      <c r="E7690" t="s">
        <v>16687</v>
      </c>
      <c r="F7690">
        <v>4</v>
      </c>
      <c r="G7690">
        <v>4</v>
      </c>
      <c r="H7690">
        <f t="shared" si="341"/>
        <v>16</v>
      </c>
      <c r="P7690" s="10"/>
      <c r="Q7690" s="10"/>
    </row>
    <row r="7691" spans="1:17" x14ac:dyDescent="0.25">
      <c r="A7691">
        <f t="shared" si="342"/>
        <v>0</v>
      </c>
      <c r="B7691">
        <v>2009</v>
      </c>
      <c r="C7691" t="s">
        <v>16688</v>
      </c>
      <c r="D7691" t="s">
        <v>1138</v>
      </c>
      <c r="E7691" t="s">
        <v>16689</v>
      </c>
      <c r="F7691">
        <v>3</v>
      </c>
      <c r="G7691">
        <v>3</v>
      </c>
      <c r="H7691">
        <f t="shared" si="341"/>
        <v>9</v>
      </c>
      <c r="P7691" s="10"/>
      <c r="Q7691" s="10"/>
    </row>
    <row r="7692" spans="1:17" x14ac:dyDescent="0.25">
      <c r="A7692">
        <f t="shared" si="342"/>
        <v>0</v>
      </c>
      <c r="B7692">
        <v>2009</v>
      </c>
      <c r="C7692" t="s">
        <v>16690</v>
      </c>
      <c r="D7692" t="s">
        <v>16691</v>
      </c>
      <c r="E7692" t="s">
        <v>16692</v>
      </c>
      <c r="F7692">
        <v>3</v>
      </c>
      <c r="G7692">
        <v>3</v>
      </c>
      <c r="H7692">
        <f t="shared" si="341"/>
        <v>9</v>
      </c>
      <c r="P7692" s="10"/>
      <c r="Q7692" s="10"/>
    </row>
    <row r="7693" spans="1:17" x14ac:dyDescent="0.25">
      <c r="A7693">
        <f t="shared" si="342"/>
        <v>0</v>
      </c>
      <c r="B7693">
        <v>2009</v>
      </c>
      <c r="C7693" t="s">
        <v>16693</v>
      </c>
      <c r="D7693" t="s">
        <v>16694</v>
      </c>
      <c r="E7693" t="s">
        <v>16695</v>
      </c>
      <c r="F7693">
        <v>3</v>
      </c>
      <c r="G7693">
        <v>3</v>
      </c>
      <c r="H7693">
        <f t="shared" si="341"/>
        <v>9</v>
      </c>
      <c r="P7693" s="10"/>
      <c r="Q7693" s="10"/>
    </row>
    <row r="7694" spans="1:17" x14ac:dyDescent="0.25">
      <c r="A7694">
        <f t="shared" si="342"/>
        <v>0</v>
      </c>
      <c r="B7694">
        <v>2009</v>
      </c>
      <c r="C7694" t="s">
        <v>16696</v>
      </c>
      <c r="D7694" t="s">
        <v>1148</v>
      </c>
      <c r="E7694" t="s">
        <v>16697</v>
      </c>
      <c r="F7694">
        <v>2</v>
      </c>
      <c r="G7694">
        <v>4</v>
      </c>
      <c r="H7694">
        <f t="shared" si="341"/>
        <v>16</v>
      </c>
      <c r="P7694" s="10"/>
      <c r="Q7694" s="10"/>
    </row>
    <row r="7695" spans="1:17" x14ac:dyDescent="0.25">
      <c r="A7695">
        <f t="shared" si="342"/>
        <v>0</v>
      </c>
      <c r="B7695">
        <v>2009</v>
      </c>
      <c r="C7695" t="s">
        <v>16698</v>
      </c>
      <c r="D7695" t="s">
        <v>484</v>
      </c>
      <c r="E7695" t="s">
        <v>16699</v>
      </c>
      <c r="F7695">
        <v>2</v>
      </c>
      <c r="G7695">
        <v>2</v>
      </c>
      <c r="H7695">
        <f t="shared" si="341"/>
        <v>4</v>
      </c>
      <c r="P7695" s="10"/>
      <c r="Q7695" s="10"/>
    </row>
    <row r="7696" spans="1:17" x14ac:dyDescent="0.25">
      <c r="A7696">
        <f t="shared" si="342"/>
        <v>0</v>
      </c>
      <c r="B7696">
        <v>2009</v>
      </c>
      <c r="C7696" t="s">
        <v>16700</v>
      </c>
      <c r="D7696" t="s">
        <v>13972</v>
      </c>
      <c r="E7696" t="s">
        <v>16701</v>
      </c>
      <c r="F7696">
        <v>2</v>
      </c>
      <c r="G7696">
        <v>4</v>
      </c>
      <c r="H7696">
        <f t="shared" si="341"/>
        <v>16</v>
      </c>
      <c r="P7696" s="10"/>
      <c r="Q7696" s="10"/>
    </row>
    <row r="7697" spans="1:17" x14ac:dyDescent="0.25">
      <c r="A7697">
        <f t="shared" si="342"/>
        <v>0</v>
      </c>
      <c r="B7697">
        <v>2009</v>
      </c>
      <c r="C7697" t="s">
        <v>16702</v>
      </c>
      <c r="D7697" t="s">
        <v>8596</v>
      </c>
      <c r="E7697" t="s">
        <v>16703</v>
      </c>
      <c r="F7697">
        <v>2</v>
      </c>
      <c r="G7697">
        <v>4</v>
      </c>
      <c r="H7697">
        <f t="shared" si="341"/>
        <v>16</v>
      </c>
      <c r="P7697" s="10"/>
      <c r="Q7697" s="10"/>
    </row>
    <row r="7698" spans="1:17" x14ac:dyDescent="0.25">
      <c r="A7698">
        <f t="shared" si="342"/>
        <v>0</v>
      </c>
      <c r="B7698">
        <v>2009</v>
      </c>
      <c r="C7698" t="s">
        <v>16704</v>
      </c>
      <c r="D7698" t="s">
        <v>7706</v>
      </c>
      <c r="E7698" t="s">
        <v>16705</v>
      </c>
      <c r="F7698">
        <v>2</v>
      </c>
      <c r="G7698">
        <v>4</v>
      </c>
      <c r="H7698">
        <f t="shared" si="341"/>
        <v>16</v>
      </c>
      <c r="P7698" s="10"/>
      <c r="Q7698" s="10"/>
    </row>
    <row r="7699" spans="1:17" x14ac:dyDescent="0.25">
      <c r="A7699">
        <f t="shared" si="342"/>
        <v>0</v>
      </c>
      <c r="B7699">
        <v>2009</v>
      </c>
      <c r="C7699" t="s">
        <v>16706</v>
      </c>
      <c r="D7699" t="s">
        <v>815</v>
      </c>
      <c r="E7699" t="s">
        <v>16707</v>
      </c>
      <c r="F7699">
        <v>2</v>
      </c>
      <c r="G7699">
        <v>2</v>
      </c>
      <c r="H7699">
        <f t="shared" si="341"/>
        <v>4</v>
      </c>
      <c r="P7699" s="10"/>
      <c r="Q7699" s="10"/>
    </row>
    <row r="7700" spans="1:17" x14ac:dyDescent="0.25">
      <c r="A7700">
        <f t="shared" si="342"/>
        <v>0</v>
      </c>
      <c r="B7700">
        <v>2009</v>
      </c>
      <c r="C7700" t="s">
        <v>16708</v>
      </c>
      <c r="D7700" t="s">
        <v>15321</v>
      </c>
      <c r="E7700" t="s">
        <v>16709</v>
      </c>
      <c r="F7700">
        <v>3</v>
      </c>
      <c r="G7700">
        <v>3</v>
      </c>
      <c r="H7700">
        <f t="shared" si="341"/>
        <v>9</v>
      </c>
      <c r="P7700" s="10"/>
      <c r="Q7700" s="10"/>
    </row>
    <row r="7701" spans="1:17" x14ac:dyDescent="0.25">
      <c r="A7701">
        <f t="shared" si="342"/>
        <v>0</v>
      </c>
      <c r="B7701">
        <v>2009</v>
      </c>
      <c r="C7701" t="s">
        <v>16710</v>
      </c>
      <c r="D7701" t="s">
        <v>911</v>
      </c>
      <c r="E7701" t="s">
        <v>16711</v>
      </c>
      <c r="F7701">
        <v>4</v>
      </c>
      <c r="G7701">
        <v>3</v>
      </c>
      <c r="H7701">
        <f t="shared" si="341"/>
        <v>9</v>
      </c>
      <c r="P7701" s="10"/>
      <c r="Q7701" s="10"/>
    </row>
    <row r="7702" spans="1:17" x14ac:dyDescent="0.25">
      <c r="A7702">
        <f t="shared" si="342"/>
        <v>0</v>
      </c>
      <c r="B7702">
        <v>2009</v>
      </c>
      <c r="C7702" t="s">
        <v>16712</v>
      </c>
      <c r="D7702" t="s">
        <v>754</v>
      </c>
      <c r="E7702" t="s">
        <v>16713</v>
      </c>
      <c r="F7702">
        <v>3</v>
      </c>
      <c r="G7702">
        <v>3</v>
      </c>
      <c r="H7702">
        <f t="shared" si="341"/>
        <v>9</v>
      </c>
      <c r="P7702" s="10"/>
      <c r="Q7702" s="10"/>
    </row>
    <row r="7703" spans="1:17" x14ac:dyDescent="0.25">
      <c r="A7703">
        <f t="shared" si="342"/>
        <v>0</v>
      </c>
      <c r="B7703">
        <v>2009</v>
      </c>
      <c r="C7703" t="s">
        <v>16714</v>
      </c>
      <c r="D7703" t="s">
        <v>484</v>
      </c>
      <c r="E7703" t="s">
        <v>16715</v>
      </c>
      <c r="F7703">
        <v>4</v>
      </c>
      <c r="G7703">
        <v>3</v>
      </c>
      <c r="H7703">
        <f t="shared" si="341"/>
        <v>9</v>
      </c>
      <c r="P7703" s="10"/>
      <c r="Q7703" s="10"/>
    </row>
    <row r="7704" spans="1:17" x14ac:dyDescent="0.25">
      <c r="A7704">
        <f t="shared" si="342"/>
        <v>0</v>
      </c>
      <c r="B7704">
        <v>2009</v>
      </c>
      <c r="C7704" t="s">
        <v>16716</v>
      </c>
      <c r="D7704" t="s">
        <v>1068</v>
      </c>
      <c r="E7704" t="s">
        <v>16717</v>
      </c>
      <c r="F7704">
        <v>3</v>
      </c>
      <c r="G7704">
        <v>2</v>
      </c>
      <c r="H7704">
        <f t="shared" si="341"/>
        <v>4</v>
      </c>
      <c r="P7704" s="10"/>
      <c r="Q7704" s="10"/>
    </row>
    <row r="7705" spans="1:17" x14ac:dyDescent="0.25">
      <c r="A7705">
        <f t="shared" si="342"/>
        <v>0</v>
      </c>
      <c r="B7705">
        <v>2009</v>
      </c>
      <c r="C7705" t="s">
        <v>16718</v>
      </c>
      <c r="D7705" t="s">
        <v>1068</v>
      </c>
      <c r="E7705" t="s">
        <v>16717</v>
      </c>
      <c r="F7705">
        <v>3</v>
      </c>
      <c r="G7705">
        <v>4</v>
      </c>
      <c r="H7705">
        <f t="shared" si="341"/>
        <v>16</v>
      </c>
      <c r="P7705" s="10"/>
      <c r="Q7705" s="10"/>
    </row>
    <row r="7706" spans="1:17" x14ac:dyDescent="0.25">
      <c r="A7706">
        <f t="shared" si="342"/>
        <v>0</v>
      </c>
      <c r="B7706">
        <v>2009</v>
      </c>
      <c r="C7706" t="s">
        <v>16719</v>
      </c>
      <c r="D7706" t="s">
        <v>1115</v>
      </c>
      <c r="E7706" t="s">
        <v>16720</v>
      </c>
      <c r="F7706">
        <v>2</v>
      </c>
      <c r="G7706">
        <v>3</v>
      </c>
      <c r="H7706">
        <f t="shared" si="341"/>
        <v>9</v>
      </c>
      <c r="P7706" s="10"/>
      <c r="Q7706" s="10"/>
    </row>
    <row r="7707" spans="1:17" x14ac:dyDescent="0.25">
      <c r="A7707">
        <f t="shared" si="342"/>
        <v>0</v>
      </c>
      <c r="B7707">
        <v>2009</v>
      </c>
      <c r="C7707" t="s">
        <v>16721</v>
      </c>
      <c r="D7707" t="s">
        <v>4028</v>
      </c>
      <c r="E7707" t="s">
        <v>16722</v>
      </c>
      <c r="F7707">
        <v>2</v>
      </c>
      <c r="G7707">
        <v>4</v>
      </c>
      <c r="H7707">
        <f t="shared" si="341"/>
        <v>16</v>
      </c>
      <c r="P7707" s="10"/>
      <c r="Q7707" s="10"/>
    </row>
    <row r="7708" spans="1:17" x14ac:dyDescent="0.25">
      <c r="A7708">
        <f t="shared" si="342"/>
        <v>0</v>
      </c>
      <c r="B7708">
        <v>2009</v>
      </c>
      <c r="C7708" t="s">
        <v>16723</v>
      </c>
      <c r="D7708" t="s">
        <v>815</v>
      </c>
      <c r="E7708" t="s">
        <v>16724</v>
      </c>
      <c r="F7708">
        <v>5</v>
      </c>
      <c r="G7708">
        <v>3</v>
      </c>
      <c r="H7708">
        <f t="shared" si="341"/>
        <v>9</v>
      </c>
      <c r="P7708" s="10"/>
      <c r="Q7708" s="10"/>
    </row>
    <row r="7709" spans="1:17" x14ac:dyDescent="0.25">
      <c r="A7709">
        <f t="shared" si="342"/>
        <v>0</v>
      </c>
      <c r="B7709">
        <v>2009</v>
      </c>
      <c r="C7709" t="s">
        <v>16725</v>
      </c>
      <c r="D7709" t="s">
        <v>911</v>
      </c>
      <c r="E7709" t="s">
        <v>16726</v>
      </c>
      <c r="F7709">
        <v>4</v>
      </c>
      <c r="G7709">
        <v>4</v>
      </c>
      <c r="H7709">
        <f t="shared" si="341"/>
        <v>16</v>
      </c>
      <c r="P7709" s="10"/>
      <c r="Q7709" s="10"/>
    </row>
    <row r="7710" spans="1:17" x14ac:dyDescent="0.25">
      <c r="A7710">
        <f t="shared" si="342"/>
        <v>0</v>
      </c>
      <c r="B7710">
        <v>2009</v>
      </c>
      <c r="C7710" t="s">
        <v>16727</v>
      </c>
      <c r="D7710" t="s">
        <v>16728</v>
      </c>
      <c r="E7710" t="s">
        <v>16729</v>
      </c>
      <c r="F7710">
        <v>2</v>
      </c>
      <c r="G7710">
        <v>4</v>
      </c>
      <c r="H7710">
        <f t="shared" si="341"/>
        <v>16</v>
      </c>
      <c r="P7710" s="10"/>
      <c r="Q7710" s="10"/>
    </row>
    <row r="7711" spans="1:17" x14ac:dyDescent="0.25">
      <c r="A7711">
        <f t="shared" si="342"/>
        <v>0</v>
      </c>
      <c r="B7711">
        <v>2009</v>
      </c>
      <c r="C7711" t="s">
        <v>16730</v>
      </c>
      <c r="D7711" t="s">
        <v>1598</v>
      </c>
      <c r="E7711" t="s">
        <v>16731</v>
      </c>
      <c r="F7711">
        <v>2</v>
      </c>
      <c r="G7711">
        <v>4</v>
      </c>
      <c r="H7711">
        <f t="shared" si="341"/>
        <v>16</v>
      </c>
      <c r="P7711" s="10"/>
      <c r="Q7711" s="10"/>
    </row>
    <row r="7712" spans="1:17" x14ac:dyDescent="0.25">
      <c r="A7712">
        <f t="shared" si="342"/>
        <v>0</v>
      </c>
      <c r="B7712">
        <v>2009</v>
      </c>
      <c r="C7712" t="s">
        <v>16732</v>
      </c>
      <c r="D7712" t="s">
        <v>7826</v>
      </c>
      <c r="E7712" t="s">
        <v>16733</v>
      </c>
      <c r="F7712">
        <v>2</v>
      </c>
      <c r="G7712">
        <v>4</v>
      </c>
      <c r="H7712">
        <f t="shared" si="341"/>
        <v>16</v>
      </c>
      <c r="P7712" s="10"/>
      <c r="Q7712" s="10"/>
    </row>
    <row r="7713" spans="1:17" x14ac:dyDescent="0.25">
      <c r="A7713">
        <f t="shared" si="342"/>
        <v>0</v>
      </c>
      <c r="B7713">
        <v>2009</v>
      </c>
      <c r="C7713" t="s">
        <v>16734</v>
      </c>
      <c r="D7713" t="s">
        <v>2637</v>
      </c>
      <c r="E7713" t="s">
        <v>16735</v>
      </c>
      <c r="F7713">
        <v>2</v>
      </c>
      <c r="G7713">
        <v>4</v>
      </c>
      <c r="H7713">
        <f t="shared" si="341"/>
        <v>16</v>
      </c>
      <c r="P7713" s="10"/>
      <c r="Q7713" s="10"/>
    </row>
    <row r="7714" spans="1:17" x14ac:dyDescent="0.25">
      <c r="A7714">
        <f t="shared" si="342"/>
        <v>0</v>
      </c>
      <c r="B7714">
        <v>2009</v>
      </c>
      <c r="C7714" t="s">
        <v>16736</v>
      </c>
      <c r="D7714" t="s">
        <v>1764</v>
      </c>
      <c r="E7714" t="s">
        <v>16737</v>
      </c>
      <c r="F7714">
        <v>3</v>
      </c>
      <c r="G7714">
        <v>3</v>
      </c>
      <c r="H7714">
        <f t="shared" si="341"/>
        <v>9</v>
      </c>
      <c r="P7714" s="10"/>
      <c r="Q7714" s="10"/>
    </row>
    <row r="7715" spans="1:17" x14ac:dyDescent="0.25">
      <c r="A7715">
        <f t="shared" si="342"/>
        <v>0</v>
      </c>
      <c r="B7715">
        <v>2009</v>
      </c>
      <c r="C7715" t="s">
        <v>16738</v>
      </c>
      <c r="D7715" t="s">
        <v>12217</v>
      </c>
      <c r="E7715" t="s">
        <v>16739</v>
      </c>
      <c r="F7715">
        <v>2</v>
      </c>
      <c r="G7715">
        <v>4</v>
      </c>
      <c r="H7715">
        <f t="shared" si="341"/>
        <v>16</v>
      </c>
      <c r="P7715" s="10"/>
      <c r="Q7715" s="10"/>
    </row>
    <row r="7716" spans="1:17" x14ac:dyDescent="0.25">
      <c r="A7716">
        <f t="shared" si="342"/>
        <v>0</v>
      </c>
      <c r="B7716">
        <v>2009</v>
      </c>
      <c r="C7716" t="s">
        <v>16740</v>
      </c>
      <c r="D7716" t="s">
        <v>16741</v>
      </c>
      <c r="E7716" t="s">
        <v>16742</v>
      </c>
      <c r="F7716">
        <v>3</v>
      </c>
      <c r="G7716">
        <v>4</v>
      </c>
      <c r="H7716">
        <f t="shared" si="341"/>
        <v>16</v>
      </c>
      <c r="P7716" s="10"/>
      <c r="Q7716" s="10"/>
    </row>
    <row r="7717" spans="1:17" x14ac:dyDescent="0.25">
      <c r="A7717">
        <f t="shared" si="342"/>
        <v>0</v>
      </c>
      <c r="B7717">
        <v>2009</v>
      </c>
      <c r="C7717" t="s">
        <v>16743</v>
      </c>
      <c r="D7717" t="s">
        <v>2310</v>
      </c>
      <c r="E7717" t="s">
        <v>894</v>
      </c>
      <c r="F7717">
        <v>2</v>
      </c>
      <c r="G7717">
        <v>4</v>
      </c>
      <c r="H7717">
        <f t="shared" si="341"/>
        <v>16</v>
      </c>
      <c r="P7717" s="10"/>
      <c r="Q7717" s="10"/>
    </row>
    <row r="7718" spans="1:17" x14ac:dyDescent="0.25">
      <c r="A7718">
        <f t="shared" si="342"/>
        <v>0</v>
      </c>
      <c r="B7718">
        <v>2009</v>
      </c>
      <c r="C7718" t="s">
        <v>16744</v>
      </c>
      <c r="D7718" t="s">
        <v>13001</v>
      </c>
      <c r="E7718" t="s">
        <v>16745</v>
      </c>
      <c r="F7718">
        <v>2</v>
      </c>
      <c r="G7718">
        <v>4</v>
      </c>
      <c r="H7718">
        <f t="shared" si="341"/>
        <v>16</v>
      </c>
      <c r="P7718" s="10"/>
      <c r="Q7718" s="10"/>
    </row>
    <row r="7719" spans="1:17" x14ac:dyDescent="0.25">
      <c r="A7719">
        <f t="shared" si="342"/>
        <v>0</v>
      </c>
      <c r="B7719">
        <v>2009</v>
      </c>
      <c r="C7719" t="s">
        <v>16746</v>
      </c>
      <c r="D7719" t="s">
        <v>2879</v>
      </c>
      <c r="E7719" t="s">
        <v>16747</v>
      </c>
      <c r="F7719">
        <v>3</v>
      </c>
      <c r="G7719">
        <v>4</v>
      </c>
      <c r="H7719">
        <f t="shared" si="341"/>
        <v>16</v>
      </c>
      <c r="P7719" s="10"/>
      <c r="Q7719" s="10"/>
    </row>
    <row r="7720" spans="1:17" x14ac:dyDescent="0.25">
      <c r="A7720">
        <f t="shared" si="342"/>
        <v>0</v>
      </c>
      <c r="B7720">
        <v>2009</v>
      </c>
      <c r="C7720" t="s">
        <v>16748</v>
      </c>
      <c r="D7720" t="s">
        <v>1764</v>
      </c>
      <c r="E7720" t="s">
        <v>16749</v>
      </c>
      <c r="F7720">
        <v>4</v>
      </c>
      <c r="G7720">
        <v>4</v>
      </c>
      <c r="H7720">
        <f t="shared" si="341"/>
        <v>16</v>
      </c>
      <c r="P7720" s="10"/>
      <c r="Q7720" s="10"/>
    </row>
    <row r="7721" spans="1:17" x14ac:dyDescent="0.25">
      <c r="A7721">
        <f t="shared" si="342"/>
        <v>0</v>
      </c>
      <c r="B7721">
        <v>2009</v>
      </c>
      <c r="C7721" t="s">
        <v>16750</v>
      </c>
      <c r="D7721" t="s">
        <v>16751</v>
      </c>
      <c r="E7721" t="s">
        <v>16752</v>
      </c>
      <c r="F7721">
        <v>3</v>
      </c>
      <c r="G7721">
        <v>3</v>
      </c>
      <c r="H7721">
        <f t="shared" si="341"/>
        <v>9</v>
      </c>
      <c r="P7721" s="10"/>
      <c r="Q7721" s="10"/>
    </row>
    <row r="7722" spans="1:17" x14ac:dyDescent="0.25">
      <c r="A7722">
        <f t="shared" si="342"/>
        <v>0</v>
      </c>
      <c r="B7722">
        <v>2009</v>
      </c>
      <c r="C7722" t="s">
        <v>16753</v>
      </c>
      <c r="D7722" t="s">
        <v>1411</v>
      </c>
      <c r="E7722" t="s">
        <v>16754</v>
      </c>
      <c r="F7722">
        <v>4</v>
      </c>
      <c r="G7722">
        <v>4</v>
      </c>
      <c r="H7722">
        <f t="shared" si="341"/>
        <v>16</v>
      </c>
      <c r="P7722" s="10"/>
      <c r="Q7722" s="10"/>
    </row>
    <row r="7723" spans="1:17" x14ac:dyDescent="0.25">
      <c r="A7723">
        <f t="shared" si="342"/>
        <v>0</v>
      </c>
      <c r="B7723">
        <v>2009</v>
      </c>
      <c r="C7723" t="s">
        <v>16755</v>
      </c>
      <c r="D7723" t="s">
        <v>3076</v>
      </c>
      <c r="E7723" t="s">
        <v>16756</v>
      </c>
      <c r="F7723">
        <v>3</v>
      </c>
      <c r="G7723">
        <v>4</v>
      </c>
      <c r="H7723">
        <f t="shared" si="341"/>
        <v>16</v>
      </c>
      <c r="P7723" s="10"/>
      <c r="Q7723" s="10"/>
    </row>
    <row r="7724" spans="1:17" x14ac:dyDescent="0.25">
      <c r="A7724">
        <f t="shared" si="342"/>
        <v>0</v>
      </c>
      <c r="B7724">
        <v>2009</v>
      </c>
      <c r="C7724" t="s">
        <v>16757</v>
      </c>
      <c r="D7724" t="s">
        <v>2374</v>
      </c>
      <c r="E7724" t="s">
        <v>16758</v>
      </c>
      <c r="F7724">
        <v>2</v>
      </c>
      <c r="G7724">
        <v>4</v>
      </c>
      <c r="H7724">
        <f t="shared" si="341"/>
        <v>16</v>
      </c>
      <c r="P7724" s="10"/>
      <c r="Q7724" s="10"/>
    </row>
    <row r="7725" spans="1:17" x14ac:dyDescent="0.25">
      <c r="A7725">
        <f t="shared" si="342"/>
        <v>0</v>
      </c>
      <c r="B7725">
        <v>2009</v>
      </c>
      <c r="C7725" t="s">
        <v>16759</v>
      </c>
      <c r="D7725" t="s">
        <v>7803</v>
      </c>
      <c r="E7725" t="s">
        <v>16760</v>
      </c>
      <c r="F7725">
        <v>3</v>
      </c>
      <c r="G7725">
        <v>2</v>
      </c>
      <c r="H7725">
        <f t="shared" si="341"/>
        <v>4</v>
      </c>
      <c r="P7725" s="10"/>
      <c r="Q7725" s="10"/>
    </row>
    <row r="7726" spans="1:17" x14ac:dyDescent="0.25">
      <c r="A7726">
        <f t="shared" si="342"/>
        <v>0</v>
      </c>
      <c r="B7726">
        <v>2009</v>
      </c>
      <c r="C7726" t="s">
        <v>16761</v>
      </c>
      <c r="D7726" t="s">
        <v>6258</v>
      </c>
      <c r="E7726" t="s">
        <v>16762</v>
      </c>
      <c r="F7726">
        <v>2</v>
      </c>
      <c r="G7726">
        <v>4</v>
      </c>
      <c r="H7726">
        <f t="shared" si="341"/>
        <v>16</v>
      </c>
      <c r="P7726" s="10"/>
      <c r="Q7726" s="10"/>
    </row>
    <row r="7727" spans="1:17" x14ac:dyDescent="0.25">
      <c r="A7727">
        <f t="shared" si="342"/>
        <v>0</v>
      </c>
      <c r="B7727">
        <v>2009</v>
      </c>
      <c r="C7727" t="s">
        <v>16763</v>
      </c>
      <c r="D7727" t="s">
        <v>2356</v>
      </c>
      <c r="E7727" t="s">
        <v>16764</v>
      </c>
      <c r="F7727">
        <v>2</v>
      </c>
      <c r="G7727">
        <v>4</v>
      </c>
      <c r="H7727">
        <f t="shared" si="341"/>
        <v>16</v>
      </c>
      <c r="P7727" s="10"/>
      <c r="Q7727" s="10"/>
    </row>
    <row r="7728" spans="1:17" x14ac:dyDescent="0.25">
      <c r="A7728">
        <f t="shared" si="342"/>
        <v>0</v>
      </c>
      <c r="B7728">
        <v>2009</v>
      </c>
      <c r="C7728" t="s">
        <v>16765</v>
      </c>
      <c r="D7728" t="s">
        <v>16766</v>
      </c>
      <c r="E7728" t="s">
        <v>16767</v>
      </c>
      <c r="F7728">
        <v>3</v>
      </c>
      <c r="G7728">
        <v>4</v>
      </c>
      <c r="H7728">
        <f t="shared" si="341"/>
        <v>16</v>
      </c>
      <c r="P7728" s="10"/>
      <c r="Q7728" s="10"/>
    </row>
    <row r="7729" spans="1:17" x14ac:dyDescent="0.25">
      <c r="A7729">
        <f t="shared" si="342"/>
        <v>0</v>
      </c>
      <c r="B7729">
        <v>2009</v>
      </c>
      <c r="C7729" t="s">
        <v>16768</v>
      </c>
      <c r="D7729" t="s">
        <v>16769</v>
      </c>
      <c r="E7729" t="s">
        <v>16770</v>
      </c>
      <c r="F7729">
        <v>2</v>
      </c>
      <c r="G7729">
        <v>4</v>
      </c>
      <c r="H7729">
        <f t="shared" si="341"/>
        <v>16</v>
      </c>
      <c r="P7729" s="10"/>
      <c r="Q7729" s="10"/>
    </row>
    <row r="7730" spans="1:17" x14ac:dyDescent="0.25">
      <c r="A7730">
        <f t="shared" si="342"/>
        <v>0</v>
      </c>
      <c r="B7730">
        <v>2009</v>
      </c>
      <c r="C7730" t="s">
        <v>16771</v>
      </c>
      <c r="D7730" t="s">
        <v>1248</v>
      </c>
      <c r="E7730" t="s">
        <v>16772</v>
      </c>
      <c r="F7730">
        <v>2</v>
      </c>
      <c r="G7730">
        <v>4</v>
      </c>
      <c r="H7730">
        <f t="shared" si="341"/>
        <v>16</v>
      </c>
      <c r="P7730" s="10"/>
      <c r="Q7730" s="10"/>
    </row>
    <row r="7731" spans="1:17" x14ac:dyDescent="0.25">
      <c r="A7731">
        <f t="shared" si="342"/>
        <v>0</v>
      </c>
      <c r="B7731">
        <v>2009</v>
      </c>
      <c r="C7731" t="s">
        <v>16773</v>
      </c>
      <c r="D7731" t="s">
        <v>4220</v>
      </c>
      <c r="E7731" t="s">
        <v>16774</v>
      </c>
      <c r="F7731">
        <v>3</v>
      </c>
      <c r="G7731">
        <v>1</v>
      </c>
      <c r="H7731">
        <f t="shared" si="341"/>
        <v>1</v>
      </c>
      <c r="P7731" s="10"/>
      <c r="Q7731" s="10"/>
    </row>
    <row r="7732" spans="1:17" x14ac:dyDescent="0.25">
      <c r="A7732">
        <f t="shared" si="342"/>
        <v>0</v>
      </c>
      <c r="B7732">
        <v>2009</v>
      </c>
      <c r="C7732" t="s">
        <v>16775</v>
      </c>
      <c r="D7732" t="s">
        <v>14771</v>
      </c>
      <c r="E7732" t="s">
        <v>16776</v>
      </c>
      <c r="F7732">
        <v>2</v>
      </c>
      <c r="G7732">
        <v>4</v>
      </c>
      <c r="H7732">
        <f t="shared" ref="H7732:H7795" si="343">G7732^2</f>
        <v>16</v>
      </c>
      <c r="P7732" s="10"/>
      <c r="Q7732" s="10"/>
    </row>
    <row r="7733" spans="1:17" x14ac:dyDescent="0.25">
      <c r="A7733">
        <f t="shared" ref="A7733:A7796" si="344">IF(C7733=C7732,1,0)</f>
        <v>0</v>
      </c>
      <c r="B7733">
        <v>2009</v>
      </c>
      <c r="C7733" t="s">
        <v>16777</v>
      </c>
      <c r="D7733" t="s">
        <v>16778</v>
      </c>
      <c r="E7733" t="s">
        <v>16779</v>
      </c>
      <c r="F7733">
        <v>2</v>
      </c>
      <c r="G7733">
        <v>4</v>
      </c>
      <c r="H7733">
        <f t="shared" si="343"/>
        <v>16</v>
      </c>
      <c r="P7733" s="10"/>
      <c r="Q7733" s="10"/>
    </row>
    <row r="7734" spans="1:17" x14ac:dyDescent="0.25">
      <c r="A7734">
        <f t="shared" si="344"/>
        <v>0</v>
      </c>
      <c r="B7734">
        <v>2009</v>
      </c>
      <c r="C7734" t="s">
        <v>16780</v>
      </c>
      <c r="D7734" t="s">
        <v>6548</v>
      </c>
      <c r="E7734" t="s">
        <v>9542</v>
      </c>
      <c r="F7734">
        <v>2</v>
      </c>
      <c r="G7734">
        <v>4</v>
      </c>
      <c r="H7734">
        <f t="shared" si="343"/>
        <v>16</v>
      </c>
      <c r="P7734" s="10"/>
      <c r="Q7734" s="10"/>
    </row>
    <row r="7735" spans="1:17" x14ac:dyDescent="0.25">
      <c r="A7735">
        <f t="shared" si="344"/>
        <v>0</v>
      </c>
      <c r="B7735">
        <v>2009</v>
      </c>
      <c r="C7735" t="s">
        <v>16781</v>
      </c>
      <c r="D7735" t="s">
        <v>2066</v>
      </c>
      <c r="E7735" t="s">
        <v>16782</v>
      </c>
      <c r="F7735">
        <v>2</v>
      </c>
      <c r="G7735">
        <v>4</v>
      </c>
      <c r="H7735">
        <f t="shared" si="343"/>
        <v>16</v>
      </c>
      <c r="P7735" s="10"/>
      <c r="Q7735" s="10"/>
    </row>
    <row r="7736" spans="1:17" x14ac:dyDescent="0.25">
      <c r="A7736">
        <f t="shared" si="344"/>
        <v>0</v>
      </c>
      <c r="B7736">
        <v>2009</v>
      </c>
      <c r="C7736" t="s">
        <v>16783</v>
      </c>
      <c r="D7736" t="s">
        <v>2374</v>
      </c>
      <c r="E7736" t="s">
        <v>16784</v>
      </c>
      <c r="F7736">
        <v>2</v>
      </c>
      <c r="G7736">
        <v>4</v>
      </c>
      <c r="H7736">
        <f t="shared" si="343"/>
        <v>16</v>
      </c>
      <c r="P7736" s="10"/>
      <c r="Q7736" s="10"/>
    </row>
    <row r="7737" spans="1:17" x14ac:dyDescent="0.25">
      <c r="A7737">
        <f t="shared" si="344"/>
        <v>0</v>
      </c>
      <c r="B7737">
        <v>2009</v>
      </c>
      <c r="C7737" t="s">
        <v>16785</v>
      </c>
      <c r="D7737" t="s">
        <v>1085</v>
      </c>
      <c r="E7737" t="s">
        <v>16786</v>
      </c>
      <c r="F7737">
        <v>2</v>
      </c>
      <c r="G7737">
        <v>4</v>
      </c>
      <c r="H7737">
        <f t="shared" si="343"/>
        <v>16</v>
      </c>
      <c r="P7737" s="10"/>
      <c r="Q7737" s="10"/>
    </row>
    <row r="7738" spans="1:17" x14ac:dyDescent="0.25">
      <c r="A7738">
        <f t="shared" si="344"/>
        <v>0</v>
      </c>
      <c r="B7738">
        <v>2009</v>
      </c>
      <c r="C7738" t="s">
        <v>16787</v>
      </c>
      <c r="D7738" t="s">
        <v>736</v>
      </c>
      <c r="E7738" t="s">
        <v>16788</v>
      </c>
      <c r="F7738">
        <v>2</v>
      </c>
      <c r="G7738">
        <v>4</v>
      </c>
      <c r="H7738">
        <f t="shared" si="343"/>
        <v>16</v>
      </c>
      <c r="P7738" s="10"/>
      <c r="Q7738" s="10"/>
    </row>
    <row r="7739" spans="1:17" x14ac:dyDescent="0.25">
      <c r="A7739">
        <f t="shared" si="344"/>
        <v>0</v>
      </c>
      <c r="B7739">
        <v>2009</v>
      </c>
      <c r="C7739" t="s">
        <v>16789</v>
      </c>
      <c r="D7739" t="s">
        <v>13358</v>
      </c>
      <c r="E7739" t="s">
        <v>16790</v>
      </c>
      <c r="F7739">
        <v>2</v>
      </c>
      <c r="G7739">
        <v>3</v>
      </c>
      <c r="H7739">
        <f t="shared" si="343"/>
        <v>9</v>
      </c>
      <c r="P7739" s="10"/>
      <c r="Q7739" s="10"/>
    </row>
    <row r="7740" spans="1:17" x14ac:dyDescent="0.25">
      <c r="A7740">
        <f t="shared" si="344"/>
        <v>0</v>
      </c>
      <c r="B7740">
        <v>2009</v>
      </c>
      <c r="C7740" t="s">
        <v>16791</v>
      </c>
      <c r="D7740" t="s">
        <v>812</v>
      </c>
      <c r="E7740" t="s">
        <v>12711</v>
      </c>
      <c r="F7740">
        <v>2</v>
      </c>
      <c r="G7740">
        <v>4</v>
      </c>
      <c r="H7740">
        <f t="shared" si="343"/>
        <v>16</v>
      </c>
      <c r="P7740" s="10"/>
      <c r="Q7740" s="10"/>
    </row>
    <row r="7741" spans="1:17" x14ac:dyDescent="0.25">
      <c r="A7741">
        <f t="shared" si="344"/>
        <v>0</v>
      </c>
      <c r="B7741">
        <v>2009</v>
      </c>
      <c r="C7741" t="s">
        <v>16792</v>
      </c>
      <c r="D7741" t="s">
        <v>16434</v>
      </c>
      <c r="E7741" t="s">
        <v>16793</v>
      </c>
      <c r="F7741">
        <v>3</v>
      </c>
      <c r="G7741">
        <v>4</v>
      </c>
      <c r="H7741">
        <f t="shared" si="343"/>
        <v>16</v>
      </c>
      <c r="P7741" s="10"/>
      <c r="Q7741" s="10"/>
    </row>
    <row r="7742" spans="1:17" x14ac:dyDescent="0.25">
      <c r="A7742">
        <f t="shared" si="344"/>
        <v>0</v>
      </c>
      <c r="B7742">
        <v>2009</v>
      </c>
      <c r="C7742" t="s">
        <v>16794</v>
      </c>
      <c r="D7742" t="s">
        <v>16305</v>
      </c>
      <c r="E7742" t="s">
        <v>16795</v>
      </c>
      <c r="F7742">
        <v>2</v>
      </c>
      <c r="G7742">
        <v>3</v>
      </c>
      <c r="H7742">
        <f t="shared" si="343"/>
        <v>9</v>
      </c>
      <c r="P7742" s="10"/>
      <c r="Q7742" s="10"/>
    </row>
    <row r="7743" spans="1:17" x14ac:dyDescent="0.25">
      <c r="A7743">
        <f t="shared" si="344"/>
        <v>0</v>
      </c>
      <c r="B7743">
        <v>2009</v>
      </c>
      <c r="C7743" t="s">
        <v>16796</v>
      </c>
      <c r="D7743" t="s">
        <v>1341</v>
      </c>
      <c r="E7743" t="s">
        <v>16797</v>
      </c>
      <c r="F7743">
        <v>2</v>
      </c>
      <c r="G7743">
        <v>3</v>
      </c>
      <c r="H7743">
        <f t="shared" si="343"/>
        <v>9</v>
      </c>
      <c r="P7743" s="10"/>
      <c r="Q7743" s="10"/>
    </row>
    <row r="7744" spans="1:17" x14ac:dyDescent="0.25">
      <c r="A7744">
        <f t="shared" si="344"/>
        <v>0</v>
      </c>
      <c r="B7744">
        <v>2009</v>
      </c>
      <c r="C7744" t="s">
        <v>16798</v>
      </c>
      <c r="D7744" t="s">
        <v>6258</v>
      </c>
      <c r="E7744" t="s">
        <v>16799</v>
      </c>
      <c r="F7744">
        <v>2</v>
      </c>
      <c r="G7744">
        <v>4</v>
      </c>
      <c r="H7744">
        <f t="shared" si="343"/>
        <v>16</v>
      </c>
      <c r="P7744" s="10"/>
      <c r="Q7744" s="10"/>
    </row>
    <row r="7745" spans="1:17" x14ac:dyDescent="0.25">
      <c r="A7745">
        <f t="shared" si="344"/>
        <v>0</v>
      </c>
      <c r="B7745">
        <v>2009</v>
      </c>
      <c r="C7745" t="s">
        <v>16800</v>
      </c>
      <c r="D7745" t="s">
        <v>2374</v>
      </c>
      <c r="E7745" t="s">
        <v>16801</v>
      </c>
      <c r="F7745">
        <v>2</v>
      </c>
      <c r="G7745">
        <v>4</v>
      </c>
      <c r="H7745">
        <f t="shared" si="343"/>
        <v>16</v>
      </c>
      <c r="P7745" s="10"/>
      <c r="Q7745" s="10"/>
    </row>
    <row r="7746" spans="1:17" x14ac:dyDescent="0.25">
      <c r="A7746">
        <f t="shared" si="344"/>
        <v>0</v>
      </c>
      <c r="B7746">
        <v>2009</v>
      </c>
      <c r="C7746" t="s">
        <v>16802</v>
      </c>
      <c r="D7746" t="s">
        <v>327</v>
      </c>
      <c r="E7746" t="s">
        <v>16803</v>
      </c>
      <c r="F7746">
        <v>3</v>
      </c>
      <c r="G7746">
        <v>2</v>
      </c>
      <c r="H7746">
        <f t="shared" si="343"/>
        <v>4</v>
      </c>
      <c r="P7746" s="10"/>
      <c r="Q7746" s="10"/>
    </row>
    <row r="7747" spans="1:17" x14ac:dyDescent="0.25">
      <c r="A7747">
        <f t="shared" si="344"/>
        <v>0</v>
      </c>
      <c r="B7747">
        <v>2009</v>
      </c>
      <c r="C7747" t="s">
        <v>16804</v>
      </c>
      <c r="D7747" t="s">
        <v>484</v>
      </c>
      <c r="E7747" t="s">
        <v>16805</v>
      </c>
      <c r="F7747">
        <v>2</v>
      </c>
      <c r="G7747">
        <v>3</v>
      </c>
      <c r="H7747">
        <f t="shared" si="343"/>
        <v>9</v>
      </c>
      <c r="P7747" s="10"/>
      <c r="Q7747" s="10"/>
    </row>
    <row r="7748" spans="1:17" x14ac:dyDescent="0.25">
      <c r="A7748">
        <f t="shared" si="344"/>
        <v>0</v>
      </c>
      <c r="B7748">
        <v>2009</v>
      </c>
      <c r="C7748" t="s">
        <v>16806</v>
      </c>
      <c r="D7748" t="s">
        <v>364</v>
      </c>
      <c r="E7748" t="s">
        <v>16807</v>
      </c>
      <c r="F7748">
        <v>3</v>
      </c>
      <c r="G7748">
        <v>3</v>
      </c>
      <c r="H7748">
        <f t="shared" si="343"/>
        <v>9</v>
      </c>
      <c r="P7748" s="10"/>
      <c r="Q7748" s="10"/>
    </row>
    <row r="7749" spans="1:17" x14ac:dyDescent="0.25">
      <c r="A7749">
        <f t="shared" si="344"/>
        <v>0</v>
      </c>
      <c r="B7749">
        <v>2009</v>
      </c>
      <c r="C7749" t="s">
        <v>16808</v>
      </c>
      <c r="D7749" t="s">
        <v>13955</v>
      </c>
      <c r="E7749" t="s">
        <v>16809</v>
      </c>
      <c r="F7749">
        <v>2</v>
      </c>
      <c r="G7749">
        <v>4</v>
      </c>
      <c r="H7749">
        <f t="shared" si="343"/>
        <v>16</v>
      </c>
      <c r="P7749" s="10"/>
      <c r="Q7749" s="10"/>
    </row>
    <row r="7750" spans="1:17" x14ac:dyDescent="0.25">
      <c r="A7750">
        <f t="shared" si="344"/>
        <v>0</v>
      </c>
      <c r="B7750">
        <v>2009</v>
      </c>
      <c r="C7750" t="s">
        <v>16810</v>
      </c>
      <c r="D7750" t="s">
        <v>1385</v>
      </c>
      <c r="E7750" t="s">
        <v>16811</v>
      </c>
      <c r="F7750">
        <v>2</v>
      </c>
      <c r="G7750">
        <v>4</v>
      </c>
      <c r="H7750">
        <f t="shared" si="343"/>
        <v>16</v>
      </c>
      <c r="P7750" s="10"/>
      <c r="Q7750" s="10"/>
    </row>
    <row r="7751" spans="1:17" x14ac:dyDescent="0.25">
      <c r="A7751">
        <f t="shared" si="344"/>
        <v>0</v>
      </c>
      <c r="B7751">
        <v>2009</v>
      </c>
      <c r="C7751" t="s">
        <v>16812</v>
      </c>
      <c r="D7751" t="s">
        <v>657</v>
      </c>
      <c r="E7751" t="s">
        <v>16813</v>
      </c>
      <c r="F7751">
        <v>2</v>
      </c>
      <c r="G7751">
        <v>4</v>
      </c>
      <c r="H7751">
        <f t="shared" si="343"/>
        <v>16</v>
      </c>
      <c r="P7751" s="10"/>
      <c r="Q7751" s="10"/>
    </row>
    <row r="7752" spans="1:17" x14ac:dyDescent="0.25">
      <c r="A7752">
        <f t="shared" si="344"/>
        <v>0</v>
      </c>
      <c r="B7752">
        <v>2009</v>
      </c>
      <c r="C7752" t="s">
        <v>16814</v>
      </c>
      <c r="D7752" t="s">
        <v>2374</v>
      </c>
      <c r="E7752" t="s">
        <v>16815</v>
      </c>
      <c r="F7752">
        <v>4</v>
      </c>
      <c r="G7752">
        <v>3</v>
      </c>
      <c r="H7752">
        <f t="shared" si="343"/>
        <v>9</v>
      </c>
      <c r="P7752" s="10"/>
      <c r="Q7752" s="10"/>
    </row>
    <row r="7753" spans="1:17" x14ac:dyDescent="0.25">
      <c r="A7753">
        <f t="shared" si="344"/>
        <v>0</v>
      </c>
      <c r="B7753">
        <v>2009</v>
      </c>
      <c r="C7753" t="s">
        <v>16816</v>
      </c>
      <c r="D7753" t="s">
        <v>16269</v>
      </c>
      <c r="E7753" t="s">
        <v>16817</v>
      </c>
      <c r="F7753">
        <v>2</v>
      </c>
      <c r="G7753">
        <v>4</v>
      </c>
      <c r="H7753">
        <f t="shared" si="343"/>
        <v>16</v>
      </c>
      <c r="P7753" s="10"/>
      <c r="Q7753" s="10"/>
    </row>
    <row r="7754" spans="1:17" x14ac:dyDescent="0.25">
      <c r="A7754">
        <f t="shared" si="344"/>
        <v>0</v>
      </c>
      <c r="B7754">
        <v>2009</v>
      </c>
      <c r="C7754" t="s">
        <v>16818</v>
      </c>
      <c r="D7754" t="s">
        <v>13955</v>
      </c>
      <c r="E7754" t="s">
        <v>16819</v>
      </c>
      <c r="F7754">
        <v>4</v>
      </c>
      <c r="G7754">
        <v>1</v>
      </c>
      <c r="H7754">
        <f t="shared" si="343"/>
        <v>1</v>
      </c>
      <c r="P7754" s="10"/>
      <c r="Q7754" s="10"/>
    </row>
    <row r="7755" spans="1:17" x14ac:dyDescent="0.25">
      <c r="A7755">
        <f t="shared" si="344"/>
        <v>0</v>
      </c>
      <c r="B7755">
        <v>2009</v>
      </c>
      <c r="C7755" t="s">
        <v>16820</v>
      </c>
      <c r="D7755" t="s">
        <v>318</v>
      </c>
      <c r="E7755" t="s">
        <v>16821</v>
      </c>
      <c r="F7755">
        <v>5</v>
      </c>
      <c r="G7755">
        <v>3</v>
      </c>
      <c r="H7755">
        <f t="shared" si="343"/>
        <v>9</v>
      </c>
      <c r="P7755" s="10"/>
      <c r="Q7755" s="10"/>
    </row>
    <row r="7756" spans="1:17" x14ac:dyDescent="0.25">
      <c r="A7756">
        <f t="shared" si="344"/>
        <v>0</v>
      </c>
      <c r="B7756">
        <v>2009</v>
      </c>
      <c r="C7756" t="s">
        <v>16822</v>
      </c>
      <c r="D7756" t="s">
        <v>3020</v>
      </c>
      <c r="E7756" t="s">
        <v>16823</v>
      </c>
      <c r="F7756">
        <v>2</v>
      </c>
      <c r="G7756">
        <v>4</v>
      </c>
      <c r="H7756">
        <f t="shared" si="343"/>
        <v>16</v>
      </c>
      <c r="P7756" s="10"/>
      <c r="Q7756" s="10"/>
    </row>
    <row r="7757" spans="1:17" x14ac:dyDescent="0.25">
      <c r="A7757">
        <f t="shared" si="344"/>
        <v>0</v>
      </c>
      <c r="B7757">
        <v>2009</v>
      </c>
      <c r="C7757" t="s">
        <v>16824</v>
      </c>
      <c r="D7757" t="s">
        <v>1764</v>
      </c>
      <c r="E7757" t="s">
        <v>16825</v>
      </c>
      <c r="F7757">
        <v>3</v>
      </c>
      <c r="G7757">
        <v>2</v>
      </c>
      <c r="H7757">
        <f t="shared" si="343"/>
        <v>4</v>
      </c>
      <c r="P7757" s="10"/>
      <c r="Q7757" s="10"/>
    </row>
    <row r="7758" spans="1:17" x14ac:dyDescent="0.25">
      <c r="A7758">
        <f t="shared" si="344"/>
        <v>0</v>
      </c>
      <c r="B7758">
        <v>2009</v>
      </c>
      <c r="C7758" t="s">
        <v>16826</v>
      </c>
      <c r="D7758" t="s">
        <v>324</v>
      </c>
      <c r="E7758" t="s">
        <v>16827</v>
      </c>
      <c r="F7758">
        <v>3</v>
      </c>
      <c r="G7758">
        <v>3</v>
      </c>
      <c r="H7758">
        <f t="shared" si="343"/>
        <v>9</v>
      </c>
      <c r="P7758" s="10"/>
      <c r="Q7758" s="10"/>
    </row>
    <row r="7759" spans="1:17" x14ac:dyDescent="0.25">
      <c r="A7759">
        <f t="shared" si="344"/>
        <v>0</v>
      </c>
      <c r="B7759">
        <v>2009</v>
      </c>
      <c r="C7759" t="s">
        <v>16828</v>
      </c>
      <c r="D7759" t="s">
        <v>2913</v>
      </c>
      <c r="E7759" t="s">
        <v>16829</v>
      </c>
      <c r="F7759">
        <v>5</v>
      </c>
      <c r="G7759">
        <v>3</v>
      </c>
      <c r="H7759">
        <f t="shared" si="343"/>
        <v>9</v>
      </c>
      <c r="P7759" s="10"/>
      <c r="Q7759" s="10"/>
    </row>
    <row r="7760" spans="1:17" x14ac:dyDescent="0.25">
      <c r="A7760">
        <f t="shared" si="344"/>
        <v>0</v>
      </c>
      <c r="B7760">
        <v>2009</v>
      </c>
      <c r="C7760" t="s">
        <v>16830</v>
      </c>
      <c r="D7760" t="s">
        <v>484</v>
      </c>
      <c r="E7760" t="s">
        <v>16831</v>
      </c>
      <c r="F7760">
        <v>2</v>
      </c>
      <c r="G7760">
        <v>3</v>
      </c>
      <c r="H7760">
        <f t="shared" si="343"/>
        <v>9</v>
      </c>
      <c r="P7760" s="10"/>
      <c r="Q7760" s="10"/>
    </row>
    <row r="7761" spans="1:17" x14ac:dyDescent="0.25">
      <c r="A7761">
        <f t="shared" si="344"/>
        <v>0</v>
      </c>
      <c r="B7761">
        <v>2009</v>
      </c>
      <c r="C7761" t="s">
        <v>16832</v>
      </c>
      <c r="D7761" t="s">
        <v>11707</v>
      </c>
      <c r="E7761" t="s">
        <v>16833</v>
      </c>
      <c r="F7761">
        <v>2</v>
      </c>
      <c r="G7761">
        <v>3</v>
      </c>
      <c r="H7761">
        <f t="shared" si="343"/>
        <v>9</v>
      </c>
      <c r="P7761" s="10"/>
      <c r="Q7761" s="10"/>
    </row>
    <row r="7762" spans="1:17" x14ac:dyDescent="0.25">
      <c r="A7762">
        <f t="shared" si="344"/>
        <v>0</v>
      </c>
      <c r="B7762">
        <v>2009</v>
      </c>
      <c r="C7762" t="s">
        <v>16834</v>
      </c>
      <c r="D7762" t="s">
        <v>7790</v>
      </c>
      <c r="E7762" t="s">
        <v>16835</v>
      </c>
      <c r="F7762">
        <v>2</v>
      </c>
      <c r="G7762">
        <v>4</v>
      </c>
      <c r="H7762">
        <f t="shared" si="343"/>
        <v>16</v>
      </c>
      <c r="P7762" s="10"/>
      <c r="Q7762" s="10"/>
    </row>
    <row r="7763" spans="1:17" x14ac:dyDescent="0.25">
      <c r="A7763">
        <f t="shared" si="344"/>
        <v>0</v>
      </c>
      <c r="B7763">
        <v>2009</v>
      </c>
      <c r="C7763" t="s">
        <v>16836</v>
      </c>
      <c r="D7763" t="s">
        <v>2374</v>
      </c>
      <c r="E7763" t="s">
        <v>16837</v>
      </c>
      <c r="F7763">
        <v>2</v>
      </c>
      <c r="G7763">
        <v>4</v>
      </c>
      <c r="H7763">
        <f t="shared" si="343"/>
        <v>16</v>
      </c>
      <c r="P7763" s="10"/>
      <c r="Q7763" s="10"/>
    </row>
    <row r="7764" spans="1:17" x14ac:dyDescent="0.25">
      <c r="A7764">
        <f t="shared" si="344"/>
        <v>0</v>
      </c>
      <c r="B7764">
        <v>2009</v>
      </c>
      <c r="C7764" t="s">
        <v>16838</v>
      </c>
      <c r="D7764" t="s">
        <v>2374</v>
      </c>
      <c r="E7764" t="s">
        <v>16839</v>
      </c>
      <c r="F7764">
        <v>2</v>
      </c>
      <c r="G7764">
        <v>4</v>
      </c>
      <c r="H7764">
        <f t="shared" si="343"/>
        <v>16</v>
      </c>
      <c r="P7764" s="10"/>
      <c r="Q7764" s="10"/>
    </row>
    <row r="7765" spans="1:17" x14ac:dyDescent="0.25">
      <c r="A7765">
        <f t="shared" si="344"/>
        <v>0</v>
      </c>
      <c r="B7765">
        <v>2009</v>
      </c>
      <c r="C7765" t="s">
        <v>16840</v>
      </c>
      <c r="D7765" t="s">
        <v>815</v>
      </c>
      <c r="E7765" t="s">
        <v>16841</v>
      </c>
      <c r="F7765">
        <v>2</v>
      </c>
      <c r="G7765">
        <v>2</v>
      </c>
      <c r="H7765">
        <f t="shared" si="343"/>
        <v>4</v>
      </c>
      <c r="P7765" s="10"/>
      <c r="Q7765" s="10"/>
    </row>
    <row r="7766" spans="1:17" x14ac:dyDescent="0.25">
      <c r="A7766">
        <f t="shared" si="344"/>
        <v>0</v>
      </c>
      <c r="B7766">
        <v>2009</v>
      </c>
      <c r="C7766" t="s">
        <v>16842</v>
      </c>
      <c r="D7766" t="s">
        <v>403</v>
      </c>
      <c r="E7766" t="s">
        <v>16843</v>
      </c>
      <c r="F7766">
        <v>2</v>
      </c>
      <c r="G7766">
        <v>2</v>
      </c>
      <c r="H7766">
        <f t="shared" si="343"/>
        <v>4</v>
      </c>
      <c r="P7766" s="10"/>
      <c r="Q7766" s="10"/>
    </row>
    <row r="7767" spans="1:17" x14ac:dyDescent="0.25">
      <c r="A7767">
        <f t="shared" si="344"/>
        <v>0</v>
      </c>
      <c r="B7767">
        <v>2009</v>
      </c>
      <c r="C7767" t="s">
        <v>16844</v>
      </c>
      <c r="D7767" t="s">
        <v>327</v>
      </c>
      <c r="E7767" t="s">
        <v>16845</v>
      </c>
      <c r="F7767">
        <v>2</v>
      </c>
      <c r="G7767">
        <v>3</v>
      </c>
      <c r="H7767">
        <f t="shared" si="343"/>
        <v>9</v>
      </c>
      <c r="P7767" s="10"/>
      <c r="Q7767" s="10"/>
    </row>
    <row r="7768" spans="1:17" x14ac:dyDescent="0.25">
      <c r="A7768">
        <f t="shared" si="344"/>
        <v>0</v>
      </c>
      <c r="B7768">
        <v>2009</v>
      </c>
      <c r="C7768" t="s">
        <v>16846</v>
      </c>
      <c r="D7768" t="s">
        <v>14733</v>
      </c>
      <c r="E7768" t="s">
        <v>16847</v>
      </c>
      <c r="F7768">
        <v>2</v>
      </c>
      <c r="G7768">
        <v>4</v>
      </c>
      <c r="H7768">
        <f t="shared" si="343"/>
        <v>16</v>
      </c>
      <c r="P7768" s="10"/>
      <c r="Q7768" s="10"/>
    </row>
    <row r="7769" spans="1:17" x14ac:dyDescent="0.25">
      <c r="A7769">
        <f t="shared" si="344"/>
        <v>0</v>
      </c>
      <c r="B7769">
        <v>2009</v>
      </c>
      <c r="C7769" t="s">
        <v>16848</v>
      </c>
      <c r="D7769" t="s">
        <v>1115</v>
      </c>
      <c r="E7769" t="s">
        <v>16849</v>
      </c>
      <c r="F7769">
        <v>3</v>
      </c>
      <c r="G7769">
        <v>2</v>
      </c>
      <c r="H7769">
        <f t="shared" si="343"/>
        <v>4</v>
      </c>
      <c r="P7769" s="10"/>
      <c r="Q7769" s="10"/>
    </row>
    <row r="7770" spans="1:17" x14ac:dyDescent="0.25">
      <c r="A7770">
        <f t="shared" si="344"/>
        <v>0</v>
      </c>
      <c r="B7770">
        <v>2009</v>
      </c>
      <c r="C7770" t="s">
        <v>16850</v>
      </c>
      <c r="D7770" t="s">
        <v>7184</v>
      </c>
      <c r="E7770" t="s">
        <v>16851</v>
      </c>
      <c r="F7770">
        <v>3</v>
      </c>
      <c r="G7770">
        <v>2</v>
      </c>
      <c r="H7770">
        <f t="shared" si="343"/>
        <v>4</v>
      </c>
      <c r="P7770" s="10"/>
      <c r="Q7770" s="10"/>
    </row>
    <row r="7771" spans="1:17" x14ac:dyDescent="0.25">
      <c r="A7771">
        <f t="shared" si="344"/>
        <v>0</v>
      </c>
      <c r="B7771">
        <v>2009</v>
      </c>
      <c r="C7771" t="s">
        <v>16852</v>
      </c>
      <c r="D7771" t="s">
        <v>16853</v>
      </c>
      <c r="E7771" t="s">
        <v>16854</v>
      </c>
      <c r="F7771">
        <v>4</v>
      </c>
      <c r="G7771">
        <v>4</v>
      </c>
      <c r="H7771">
        <f t="shared" si="343"/>
        <v>16</v>
      </c>
      <c r="P7771" s="10"/>
      <c r="Q7771" s="10"/>
    </row>
    <row r="7772" spans="1:17" x14ac:dyDescent="0.25">
      <c r="A7772">
        <f t="shared" si="344"/>
        <v>0</v>
      </c>
      <c r="B7772">
        <v>2009</v>
      </c>
      <c r="C7772" t="s">
        <v>16855</v>
      </c>
      <c r="D7772" t="s">
        <v>2041</v>
      </c>
      <c r="E7772" t="s">
        <v>16856</v>
      </c>
      <c r="F7772">
        <v>3</v>
      </c>
      <c r="G7772">
        <v>4</v>
      </c>
      <c r="H7772">
        <f t="shared" si="343"/>
        <v>16</v>
      </c>
      <c r="P7772" s="10"/>
      <c r="Q7772" s="10"/>
    </row>
    <row r="7773" spans="1:17" x14ac:dyDescent="0.25">
      <c r="A7773">
        <f t="shared" si="344"/>
        <v>0</v>
      </c>
      <c r="B7773">
        <v>2009</v>
      </c>
      <c r="C7773" t="s">
        <v>16857</v>
      </c>
      <c r="D7773" t="s">
        <v>16305</v>
      </c>
      <c r="E7773" t="s">
        <v>16858</v>
      </c>
      <c r="F7773">
        <v>3</v>
      </c>
      <c r="G7773">
        <v>3</v>
      </c>
      <c r="H7773">
        <f t="shared" si="343"/>
        <v>9</v>
      </c>
      <c r="P7773" s="10"/>
      <c r="Q7773" s="10"/>
    </row>
    <row r="7774" spans="1:17" x14ac:dyDescent="0.25">
      <c r="A7774">
        <f t="shared" si="344"/>
        <v>0</v>
      </c>
      <c r="B7774">
        <v>2009</v>
      </c>
      <c r="C7774" t="s">
        <v>16859</v>
      </c>
      <c r="D7774" t="s">
        <v>1138</v>
      </c>
      <c r="E7774" t="s">
        <v>16860</v>
      </c>
      <c r="F7774">
        <v>3</v>
      </c>
      <c r="G7774">
        <v>3</v>
      </c>
      <c r="H7774">
        <f t="shared" si="343"/>
        <v>9</v>
      </c>
      <c r="P7774" s="10"/>
      <c r="Q7774" s="10"/>
    </row>
    <row r="7775" spans="1:17" x14ac:dyDescent="0.25">
      <c r="A7775">
        <f t="shared" si="344"/>
        <v>0</v>
      </c>
      <c r="B7775">
        <v>2009</v>
      </c>
      <c r="C7775" t="s">
        <v>16861</v>
      </c>
      <c r="D7775" t="s">
        <v>5016</v>
      </c>
      <c r="E7775" t="s">
        <v>16862</v>
      </c>
      <c r="F7775">
        <v>3</v>
      </c>
      <c r="G7775">
        <v>4</v>
      </c>
      <c r="H7775">
        <f t="shared" si="343"/>
        <v>16</v>
      </c>
      <c r="P7775" s="10"/>
      <c r="Q7775" s="10"/>
    </row>
    <row r="7776" spans="1:17" x14ac:dyDescent="0.25">
      <c r="A7776">
        <f t="shared" si="344"/>
        <v>0</v>
      </c>
      <c r="B7776">
        <v>2009</v>
      </c>
      <c r="C7776" t="s">
        <v>16863</v>
      </c>
      <c r="D7776" t="s">
        <v>10157</v>
      </c>
      <c r="E7776" t="s">
        <v>16864</v>
      </c>
      <c r="F7776">
        <v>3</v>
      </c>
      <c r="G7776">
        <v>4</v>
      </c>
      <c r="H7776">
        <f t="shared" si="343"/>
        <v>16</v>
      </c>
      <c r="P7776" s="10"/>
      <c r="Q7776" s="10"/>
    </row>
    <row r="7777" spans="1:17" x14ac:dyDescent="0.25">
      <c r="A7777">
        <f t="shared" si="344"/>
        <v>0</v>
      </c>
      <c r="B7777">
        <v>2009</v>
      </c>
      <c r="C7777" t="s">
        <v>16865</v>
      </c>
      <c r="D7777" t="s">
        <v>458</v>
      </c>
      <c r="E7777" t="s">
        <v>16866</v>
      </c>
      <c r="F7777">
        <v>3</v>
      </c>
      <c r="G7777">
        <v>2</v>
      </c>
      <c r="H7777">
        <f t="shared" si="343"/>
        <v>4</v>
      </c>
      <c r="P7777" s="10"/>
      <c r="Q7777" s="10"/>
    </row>
    <row r="7778" spans="1:17" x14ac:dyDescent="0.25">
      <c r="A7778">
        <f t="shared" si="344"/>
        <v>0</v>
      </c>
      <c r="B7778">
        <v>2009</v>
      </c>
      <c r="C7778" t="s">
        <v>16867</v>
      </c>
      <c r="D7778" t="s">
        <v>16305</v>
      </c>
      <c r="E7778" t="s">
        <v>16868</v>
      </c>
      <c r="F7778">
        <v>4</v>
      </c>
      <c r="G7778">
        <v>4</v>
      </c>
      <c r="H7778">
        <f t="shared" si="343"/>
        <v>16</v>
      </c>
      <c r="P7778" s="10"/>
      <c r="Q7778" s="10"/>
    </row>
    <row r="7779" spans="1:17" x14ac:dyDescent="0.25">
      <c r="A7779">
        <f t="shared" si="344"/>
        <v>0</v>
      </c>
      <c r="B7779">
        <v>2009</v>
      </c>
      <c r="C7779" t="s">
        <v>16869</v>
      </c>
      <c r="D7779" t="s">
        <v>3170</v>
      </c>
      <c r="E7779" t="s">
        <v>16870</v>
      </c>
      <c r="F7779">
        <v>2</v>
      </c>
      <c r="G7779">
        <v>4</v>
      </c>
      <c r="H7779">
        <f t="shared" si="343"/>
        <v>16</v>
      </c>
      <c r="P7779" s="10"/>
      <c r="Q7779" s="10"/>
    </row>
    <row r="7780" spans="1:17" x14ac:dyDescent="0.25">
      <c r="A7780">
        <f t="shared" si="344"/>
        <v>0</v>
      </c>
      <c r="B7780">
        <v>2009</v>
      </c>
      <c r="C7780" t="s">
        <v>16871</v>
      </c>
      <c r="D7780" t="s">
        <v>3979</v>
      </c>
      <c r="E7780" t="s">
        <v>16872</v>
      </c>
      <c r="F7780">
        <v>3</v>
      </c>
      <c r="G7780">
        <v>3</v>
      </c>
      <c r="H7780">
        <f t="shared" si="343"/>
        <v>9</v>
      </c>
      <c r="P7780" s="10"/>
      <c r="Q7780" s="10"/>
    </row>
    <row r="7781" spans="1:17" x14ac:dyDescent="0.25">
      <c r="A7781">
        <f t="shared" si="344"/>
        <v>0</v>
      </c>
      <c r="B7781">
        <v>2009</v>
      </c>
      <c r="C7781" t="s">
        <v>16873</v>
      </c>
      <c r="D7781" t="s">
        <v>16305</v>
      </c>
      <c r="E7781" t="s">
        <v>16874</v>
      </c>
      <c r="F7781">
        <v>3</v>
      </c>
      <c r="G7781">
        <v>3</v>
      </c>
      <c r="H7781">
        <f t="shared" si="343"/>
        <v>9</v>
      </c>
      <c r="P7781" s="10"/>
      <c r="Q7781" s="10"/>
    </row>
    <row r="7782" spans="1:17" x14ac:dyDescent="0.25">
      <c r="A7782">
        <f t="shared" si="344"/>
        <v>0</v>
      </c>
      <c r="B7782">
        <v>2009</v>
      </c>
      <c r="C7782" t="s">
        <v>16875</v>
      </c>
      <c r="D7782" t="s">
        <v>7503</v>
      </c>
      <c r="E7782" t="s">
        <v>16876</v>
      </c>
      <c r="F7782">
        <v>2</v>
      </c>
      <c r="G7782">
        <v>4</v>
      </c>
      <c r="H7782">
        <f t="shared" si="343"/>
        <v>16</v>
      </c>
      <c r="P7782" s="10"/>
      <c r="Q7782" s="10"/>
    </row>
    <row r="7783" spans="1:17" x14ac:dyDescent="0.25">
      <c r="A7783">
        <f t="shared" si="344"/>
        <v>0</v>
      </c>
      <c r="B7783">
        <v>2009</v>
      </c>
      <c r="C7783" t="s">
        <v>16877</v>
      </c>
      <c r="D7783" t="s">
        <v>10090</v>
      </c>
      <c r="E7783" t="s">
        <v>16878</v>
      </c>
      <c r="F7783">
        <v>2</v>
      </c>
      <c r="G7783">
        <v>4</v>
      </c>
      <c r="H7783">
        <f t="shared" si="343"/>
        <v>16</v>
      </c>
      <c r="P7783" s="10"/>
      <c r="Q7783" s="10"/>
    </row>
    <row r="7784" spans="1:17" x14ac:dyDescent="0.25">
      <c r="A7784">
        <f t="shared" si="344"/>
        <v>0</v>
      </c>
      <c r="B7784">
        <v>2009</v>
      </c>
      <c r="C7784" t="s">
        <v>16879</v>
      </c>
      <c r="D7784" t="s">
        <v>6849</v>
      </c>
      <c r="E7784" t="s">
        <v>16880</v>
      </c>
      <c r="F7784">
        <v>2</v>
      </c>
      <c r="G7784">
        <v>4</v>
      </c>
      <c r="H7784">
        <f t="shared" si="343"/>
        <v>16</v>
      </c>
      <c r="P7784" s="10"/>
      <c r="Q7784" s="10"/>
    </row>
    <row r="7785" spans="1:17" x14ac:dyDescent="0.25">
      <c r="A7785">
        <f t="shared" si="344"/>
        <v>0</v>
      </c>
      <c r="B7785">
        <v>2009</v>
      </c>
      <c r="C7785" t="s">
        <v>16881</v>
      </c>
      <c r="D7785" t="s">
        <v>9509</v>
      </c>
      <c r="E7785" t="s">
        <v>16882</v>
      </c>
      <c r="F7785">
        <v>3</v>
      </c>
      <c r="G7785">
        <v>4</v>
      </c>
      <c r="H7785">
        <f t="shared" si="343"/>
        <v>16</v>
      </c>
      <c r="P7785" s="10"/>
      <c r="Q7785" s="10"/>
    </row>
    <row r="7786" spans="1:17" x14ac:dyDescent="0.25">
      <c r="A7786">
        <f t="shared" si="344"/>
        <v>0</v>
      </c>
      <c r="B7786">
        <v>2009</v>
      </c>
      <c r="C7786" t="s">
        <v>16883</v>
      </c>
      <c r="D7786" t="s">
        <v>16884</v>
      </c>
      <c r="E7786" t="s">
        <v>16885</v>
      </c>
      <c r="F7786">
        <v>3</v>
      </c>
      <c r="G7786">
        <v>3</v>
      </c>
      <c r="H7786">
        <f t="shared" si="343"/>
        <v>9</v>
      </c>
      <c r="P7786" s="10"/>
      <c r="Q7786" s="10"/>
    </row>
    <row r="7787" spans="1:17" x14ac:dyDescent="0.25">
      <c r="A7787">
        <f t="shared" si="344"/>
        <v>0</v>
      </c>
      <c r="B7787">
        <v>2009</v>
      </c>
      <c r="C7787" t="s">
        <v>16886</v>
      </c>
      <c r="D7787" t="s">
        <v>455</v>
      </c>
      <c r="E7787" t="s">
        <v>16887</v>
      </c>
      <c r="F7787">
        <v>3</v>
      </c>
      <c r="G7787">
        <v>4</v>
      </c>
      <c r="H7787">
        <f t="shared" si="343"/>
        <v>16</v>
      </c>
      <c r="P7787" s="10"/>
      <c r="Q7787" s="10"/>
    </row>
    <row r="7788" spans="1:17" x14ac:dyDescent="0.25">
      <c r="A7788">
        <f t="shared" si="344"/>
        <v>0</v>
      </c>
      <c r="B7788">
        <v>2009</v>
      </c>
      <c r="C7788" t="s">
        <v>16888</v>
      </c>
      <c r="D7788" t="s">
        <v>14116</v>
      </c>
      <c r="E7788" t="s">
        <v>16889</v>
      </c>
      <c r="F7788">
        <v>2</v>
      </c>
      <c r="G7788">
        <v>3</v>
      </c>
      <c r="H7788">
        <f t="shared" si="343"/>
        <v>9</v>
      </c>
      <c r="P7788" s="10"/>
      <c r="Q7788" s="10"/>
    </row>
    <row r="7789" spans="1:17" x14ac:dyDescent="0.25">
      <c r="A7789">
        <f t="shared" si="344"/>
        <v>0</v>
      </c>
      <c r="B7789">
        <v>2009</v>
      </c>
      <c r="C7789" t="s">
        <v>16890</v>
      </c>
      <c r="D7789" t="s">
        <v>602</v>
      </c>
      <c r="E7789" t="s">
        <v>16891</v>
      </c>
      <c r="F7789">
        <v>3</v>
      </c>
      <c r="G7789">
        <v>4</v>
      </c>
      <c r="H7789">
        <f t="shared" si="343"/>
        <v>16</v>
      </c>
      <c r="P7789" s="10"/>
      <c r="Q7789" s="10"/>
    </row>
    <row r="7790" spans="1:17" x14ac:dyDescent="0.25">
      <c r="A7790">
        <f t="shared" si="344"/>
        <v>0</v>
      </c>
      <c r="B7790">
        <v>2009</v>
      </c>
      <c r="C7790" t="s">
        <v>16892</v>
      </c>
      <c r="D7790" t="s">
        <v>5563</v>
      </c>
      <c r="E7790" t="s">
        <v>16893</v>
      </c>
      <c r="F7790">
        <v>3</v>
      </c>
      <c r="G7790">
        <v>4</v>
      </c>
      <c r="H7790">
        <f t="shared" si="343"/>
        <v>16</v>
      </c>
      <c r="P7790" s="10"/>
      <c r="Q7790" s="10"/>
    </row>
    <row r="7791" spans="1:17" x14ac:dyDescent="0.25">
      <c r="A7791">
        <f t="shared" si="344"/>
        <v>0</v>
      </c>
      <c r="B7791">
        <v>2009</v>
      </c>
      <c r="C7791" t="s">
        <v>16894</v>
      </c>
      <c r="D7791" t="s">
        <v>15119</v>
      </c>
      <c r="E7791" t="s">
        <v>16895</v>
      </c>
      <c r="F7791">
        <v>2</v>
      </c>
      <c r="G7791">
        <v>4</v>
      </c>
      <c r="H7791">
        <f t="shared" si="343"/>
        <v>16</v>
      </c>
      <c r="P7791" s="10"/>
      <c r="Q7791" s="10"/>
    </row>
    <row r="7792" spans="1:17" x14ac:dyDescent="0.25">
      <c r="A7792">
        <f t="shared" si="344"/>
        <v>0</v>
      </c>
      <c r="B7792">
        <v>2009</v>
      </c>
      <c r="C7792" t="s">
        <v>16896</v>
      </c>
      <c r="D7792" t="s">
        <v>843</v>
      </c>
      <c r="E7792" t="s">
        <v>16897</v>
      </c>
      <c r="F7792">
        <v>5</v>
      </c>
      <c r="G7792">
        <v>2</v>
      </c>
      <c r="H7792">
        <f t="shared" si="343"/>
        <v>4</v>
      </c>
      <c r="P7792" s="10"/>
      <c r="Q7792" s="10"/>
    </row>
    <row r="7793" spans="1:17" x14ac:dyDescent="0.25">
      <c r="A7793">
        <f t="shared" si="344"/>
        <v>0</v>
      </c>
      <c r="B7793">
        <v>2009</v>
      </c>
      <c r="C7793" t="s">
        <v>16898</v>
      </c>
      <c r="D7793" t="s">
        <v>16899</v>
      </c>
      <c r="E7793" t="s">
        <v>16900</v>
      </c>
      <c r="F7793">
        <v>3</v>
      </c>
      <c r="G7793">
        <v>4</v>
      </c>
      <c r="H7793">
        <f t="shared" si="343"/>
        <v>16</v>
      </c>
      <c r="P7793" s="10"/>
      <c r="Q7793" s="10"/>
    </row>
    <row r="7794" spans="1:17" x14ac:dyDescent="0.25">
      <c r="A7794">
        <f t="shared" si="344"/>
        <v>0</v>
      </c>
      <c r="B7794">
        <v>2009</v>
      </c>
      <c r="C7794" t="s">
        <v>16901</v>
      </c>
      <c r="D7794" t="s">
        <v>12261</v>
      </c>
      <c r="E7794" t="s">
        <v>16902</v>
      </c>
      <c r="F7794">
        <v>2</v>
      </c>
      <c r="G7794">
        <v>4</v>
      </c>
      <c r="H7794">
        <f t="shared" si="343"/>
        <v>16</v>
      </c>
      <c r="P7794" s="10"/>
      <c r="Q7794" s="10"/>
    </row>
    <row r="7795" spans="1:17" x14ac:dyDescent="0.25">
      <c r="A7795">
        <f t="shared" si="344"/>
        <v>0</v>
      </c>
      <c r="B7795">
        <v>2009</v>
      </c>
      <c r="C7795" t="s">
        <v>16903</v>
      </c>
      <c r="D7795" t="s">
        <v>2374</v>
      </c>
      <c r="E7795" t="s">
        <v>16904</v>
      </c>
      <c r="F7795">
        <v>2</v>
      </c>
      <c r="G7795">
        <v>4</v>
      </c>
      <c r="H7795">
        <f t="shared" si="343"/>
        <v>16</v>
      </c>
      <c r="P7795" s="10"/>
      <c r="Q7795" s="10"/>
    </row>
    <row r="7796" spans="1:17" x14ac:dyDescent="0.25">
      <c r="A7796">
        <f t="shared" si="344"/>
        <v>0</v>
      </c>
      <c r="B7796">
        <v>2009</v>
      </c>
      <c r="C7796" t="s">
        <v>16905</v>
      </c>
      <c r="D7796" t="s">
        <v>1682</v>
      </c>
      <c r="E7796" t="s">
        <v>16906</v>
      </c>
      <c r="F7796">
        <v>2</v>
      </c>
      <c r="G7796">
        <v>4</v>
      </c>
      <c r="H7796">
        <f t="shared" ref="H7796:H7859" si="345">G7796^2</f>
        <v>16</v>
      </c>
      <c r="P7796" s="10"/>
      <c r="Q7796" s="10"/>
    </row>
    <row r="7797" spans="1:17" x14ac:dyDescent="0.25">
      <c r="A7797">
        <f t="shared" ref="A7797:A7860" si="346">IF(C7797=C7796,1,0)</f>
        <v>0</v>
      </c>
      <c r="B7797">
        <v>2009</v>
      </c>
      <c r="C7797" t="s">
        <v>16907</v>
      </c>
      <c r="D7797" t="s">
        <v>478</v>
      </c>
      <c r="E7797" t="s">
        <v>5237</v>
      </c>
      <c r="F7797">
        <v>4</v>
      </c>
      <c r="G7797">
        <v>2</v>
      </c>
      <c r="H7797">
        <f t="shared" si="345"/>
        <v>4</v>
      </c>
      <c r="P7797" s="10"/>
      <c r="Q7797" s="10"/>
    </row>
    <row r="7798" spans="1:17" x14ac:dyDescent="0.25">
      <c r="A7798">
        <f t="shared" si="346"/>
        <v>0</v>
      </c>
      <c r="B7798">
        <v>2009</v>
      </c>
      <c r="C7798" t="s">
        <v>16908</v>
      </c>
      <c r="D7798" t="s">
        <v>3979</v>
      </c>
      <c r="E7798" t="s">
        <v>16909</v>
      </c>
      <c r="F7798">
        <v>3</v>
      </c>
      <c r="G7798">
        <v>3</v>
      </c>
      <c r="H7798">
        <f t="shared" si="345"/>
        <v>9</v>
      </c>
      <c r="P7798" s="10"/>
      <c r="Q7798" s="10"/>
    </row>
    <row r="7799" spans="1:17" x14ac:dyDescent="0.25">
      <c r="A7799">
        <f t="shared" si="346"/>
        <v>0</v>
      </c>
      <c r="B7799">
        <v>2009</v>
      </c>
      <c r="C7799" t="s">
        <v>16910</v>
      </c>
      <c r="D7799" t="s">
        <v>5435</v>
      </c>
      <c r="E7799" t="s">
        <v>16911</v>
      </c>
      <c r="F7799">
        <v>4</v>
      </c>
      <c r="G7799">
        <v>2</v>
      </c>
      <c r="H7799">
        <f t="shared" si="345"/>
        <v>4</v>
      </c>
      <c r="P7799" s="10"/>
      <c r="Q7799" s="10"/>
    </row>
    <row r="7800" spans="1:17" x14ac:dyDescent="0.25">
      <c r="A7800">
        <f t="shared" si="346"/>
        <v>0</v>
      </c>
      <c r="B7800">
        <v>2009</v>
      </c>
      <c r="C7800" t="s">
        <v>16912</v>
      </c>
      <c r="D7800" t="s">
        <v>550</v>
      </c>
      <c r="E7800" t="s">
        <v>16913</v>
      </c>
      <c r="F7800">
        <v>2</v>
      </c>
      <c r="G7800">
        <v>4</v>
      </c>
      <c r="H7800">
        <f t="shared" si="345"/>
        <v>16</v>
      </c>
      <c r="P7800" s="10"/>
      <c r="Q7800" s="10"/>
    </row>
    <row r="7801" spans="1:17" x14ac:dyDescent="0.25">
      <c r="A7801">
        <f t="shared" si="346"/>
        <v>0</v>
      </c>
      <c r="B7801">
        <v>2009</v>
      </c>
      <c r="C7801" t="s">
        <v>16914</v>
      </c>
      <c r="D7801" t="s">
        <v>16045</v>
      </c>
      <c r="E7801" t="s">
        <v>14650</v>
      </c>
      <c r="F7801">
        <v>2</v>
      </c>
      <c r="G7801">
        <v>3</v>
      </c>
      <c r="H7801">
        <f t="shared" si="345"/>
        <v>9</v>
      </c>
      <c r="P7801" s="10"/>
      <c r="Q7801" s="10"/>
    </row>
    <row r="7802" spans="1:17" x14ac:dyDescent="0.25">
      <c r="A7802">
        <f t="shared" si="346"/>
        <v>0</v>
      </c>
      <c r="B7802">
        <v>2009</v>
      </c>
      <c r="C7802" t="s">
        <v>16915</v>
      </c>
      <c r="D7802" t="s">
        <v>511</v>
      </c>
      <c r="E7802" t="s">
        <v>16916</v>
      </c>
      <c r="F7802">
        <v>2</v>
      </c>
      <c r="G7802">
        <v>4</v>
      </c>
      <c r="H7802">
        <f t="shared" si="345"/>
        <v>16</v>
      </c>
      <c r="P7802" s="10"/>
      <c r="Q7802" s="10"/>
    </row>
    <row r="7803" spans="1:17" x14ac:dyDescent="0.25">
      <c r="A7803">
        <f t="shared" si="346"/>
        <v>0</v>
      </c>
      <c r="B7803">
        <v>2009</v>
      </c>
      <c r="C7803" t="s">
        <v>16917</v>
      </c>
      <c r="D7803" t="s">
        <v>9111</v>
      </c>
      <c r="E7803" t="s">
        <v>16918</v>
      </c>
      <c r="F7803">
        <v>4</v>
      </c>
      <c r="G7803">
        <v>2</v>
      </c>
      <c r="H7803">
        <f t="shared" si="345"/>
        <v>4</v>
      </c>
      <c r="P7803" s="10"/>
      <c r="Q7803" s="10"/>
    </row>
    <row r="7804" spans="1:17" x14ac:dyDescent="0.25">
      <c r="A7804">
        <f t="shared" si="346"/>
        <v>0</v>
      </c>
      <c r="B7804">
        <v>2009</v>
      </c>
      <c r="C7804" t="s">
        <v>16919</v>
      </c>
      <c r="D7804" t="s">
        <v>16920</v>
      </c>
      <c r="E7804" t="s">
        <v>16921</v>
      </c>
      <c r="F7804">
        <v>5</v>
      </c>
      <c r="G7804">
        <v>3</v>
      </c>
      <c r="H7804">
        <f t="shared" si="345"/>
        <v>9</v>
      </c>
      <c r="P7804" s="10"/>
      <c r="Q7804" s="10"/>
    </row>
    <row r="7805" spans="1:17" x14ac:dyDescent="0.25">
      <c r="A7805">
        <f t="shared" si="346"/>
        <v>0</v>
      </c>
      <c r="B7805">
        <v>2009</v>
      </c>
      <c r="C7805" t="s">
        <v>16922</v>
      </c>
      <c r="D7805" t="s">
        <v>16923</v>
      </c>
      <c r="E7805" t="s">
        <v>16924</v>
      </c>
      <c r="F7805">
        <v>2</v>
      </c>
      <c r="G7805">
        <v>4</v>
      </c>
      <c r="H7805">
        <f t="shared" si="345"/>
        <v>16</v>
      </c>
      <c r="P7805" s="10"/>
      <c r="Q7805" s="10"/>
    </row>
    <row r="7806" spans="1:17" x14ac:dyDescent="0.25">
      <c r="A7806">
        <f t="shared" si="346"/>
        <v>0</v>
      </c>
      <c r="B7806">
        <v>2009</v>
      </c>
      <c r="C7806" t="s">
        <v>16925</v>
      </c>
      <c r="D7806" t="s">
        <v>1054</v>
      </c>
      <c r="E7806" t="s">
        <v>16926</v>
      </c>
      <c r="F7806">
        <v>4</v>
      </c>
      <c r="G7806">
        <v>3</v>
      </c>
      <c r="H7806">
        <f t="shared" si="345"/>
        <v>9</v>
      </c>
      <c r="P7806" s="10"/>
      <c r="Q7806" s="10"/>
    </row>
    <row r="7807" spans="1:17" x14ac:dyDescent="0.25">
      <c r="A7807">
        <f t="shared" si="346"/>
        <v>0</v>
      </c>
      <c r="B7807">
        <v>2009</v>
      </c>
      <c r="C7807" t="s">
        <v>16927</v>
      </c>
      <c r="D7807" t="s">
        <v>3079</v>
      </c>
      <c r="E7807" t="s">
        <v>16928</v>
      </c>
      <c r="F7807">
        <v>2</v>
      </c>
      <c r="G7807">
        <v>3</v>
      </c>
      <c r="H7807">
        <f t="shared" si="345"/>
        <v>9</v>
      </c>
      <c r="P7807" s="10"/>
      <c r="Q7807" s="10"/>
    </row>
    <row r="7808" spans="1:17" x14ac:dyDescent="0.25">
      <c r="A7808">
        <f t="shared" si="346"/>
        <v>0</v>
      </c>
      <c r="B7808">
        <v>2009</v>
      </c>
      <c r="C7808" t="s">
        <v>16929</v>
      </c>
      <c r="D7808" t="s">
        <v>4249</v>
      </c>
      <c r="E7808" t="s">
        <v>16930</v>
      </c>
      <c r="F7808">
        <v>3</v>
      </c>
      <c r="G7808">
        <v>3</v>
      </c>
      <c r="H7808">
        <f t="shared" si="345"/>
        <v>9</v>
      </c>
      <c r="P7808" s="10"/>
      <c r="Q7808" s="10"/>
    </row>
    <row r="7809" spans="1:17" x14ac:dyDescent="0.25">
      <c r="A7809">
        <f t="shared" si="346"/>
        <v>0</v>
      </c>
      <c r="B7809">
        <v>2009</v>
      </c>
      <c r="C7809" t="s">
        <v>16931</v>
      </c>
      <c r="D7809" t="s">
        <v>13177</v>
      </c>
      <c r="E7809" t="s">
        <v>16932</v>
      </c>
      <c r="F7809">
        <v>5</v>
      </c>
      <c r="G7809">
        <v>4</v>
      </c>
      <c r="H7809">
        <f t="shared" si="345"/>
        <v>16</v>
      </c>
      <c r="P7809" s="10"/>
      <c r="Q7809" s="10"/>
    </row>
    <row r="7810" spans="1:17" x14ac:dyDescent="0.25">
      <c r="A7810">
        <f t="shared" si="346"/>
        <v>0</v>
      </c>
      <c r="B7810">
        <v>2009</v>
      </c>
      <c r="C7810" t="s">
        <v>16933</v>
      </c>
      <c r="D7810" t="s">
        <v>2374</v>
      </c>
      <c r="E7810" t="s">
        <v>16934</v>
      </c>
      <c r="F7810">
        <v>2</v>
      </c>
      <c r="G7810">
        <v>4</v>
      </c>
      <c r="H7810">
        <f t="shared" si="345"/>
        <v>16</v>
      </c>
      <c r="P7810" s="10"/>
      <c r="Q7810" s="10"/>
    </row>
    <row r="7811" spans="1:17" x14ac:dyDescent="0.25">
      <c r="A7811">
        <f t="shared" si="346"/>
        <v>0</v>
      </c>
      <c r="B7811">
        <v>2009</v>
      </c>
      <c r="C7811" t="s">
        <v>16935</v>
      </c>
      <c r="D7811" t="s">
        <v>15716</v>
      </c>
      <c r="E7811" t="s">
        <v>16936</v>
      </c>
      <c r="F7811">
        <v>2</v>
      </c>
      <c r="G7811">
        <v>4</v>
      </c>
      <c r="H7811">
        <f t="shared" si="345"/>
        <v>16</v>
      </c>
      <c r="P7811" s="10"/>
      <c r="Q7811" s="10"/>
    </row>
    <row r="7812" spans="1:17" x14ac:dyDescent="0.25">
      <c r="A7812">
        <f t="shared" si="346"/>
        <v>0</v>
      </c>
      <c r="B7812">
        <v>2009</v>
      </c>
      <c r="C7812" t="s">
        <v>16937</v>
      </c>
      <c r="D7812" t="s">
        <v>16766</v>
      </c>
      <c r="E7812" t="s">
        <v>16938</v>
      </c>
      <c r="F7812">
        <v>2</v>
      </c>
      <c r="G7812">
        <v>2</v>
      </c>
      <c r="H7812">
        <f t="shared" si="345"/>
        <v>4</v>
      </c>
      <c r="P7812" s="10"/>
      <c r="Q7812" s="10"/>
    </row>
    <row r="7813" spans="1:17" x14ac:dyDescent="0.25">
      <c r="A7813">
        <f t="shared" si="346"/>
        <v>0</v>
      </c>
      <c r="B7813">
        <v>2009</v>
      </c>
      <c r="C7813" t="s">
        <v>16939</v>
      </c>
      <c r="D7813" t="s">
        <v>631</v>
      </c>
      <c r="E7813" t="s">
        <v>16940</v>
      </c>
      <c r="F7813">
        <v>3</v>
      </c>
      <c r="G7813">
        <v>4</v>
      </c>
      <c r="H7813">
        <f t="shared" si="345"/>
        <v>16</v>
      </c>
      <c r="P7813" s="10"/>
      <c r="Q7813" s="10"/>
    </row>
    <row r="7814" spans="1:17" x14ac:dyDescent="0.25">
      <c r="A7814">
        <f t="shared" si="346"/>
        <v>0</v>
      </c>
      <c r="B7814">
        <v>2009</v>
      </c>
      <c r="C7814" t="s">
        <v>16941</v>
      </c>
      <c r="D7814" t="s">
        <v>2753</v>
      </c>
      <c r="E7814" t="s">
        <v>16942</v>
      </c>
      <c r="F7814">
        <v>2</v>
      </c>
      <c r="G7814">
        <v>4</v>
      </c>
      <c r="H7814">
        <f t="shared" si="345"/>
        <v>16</v>
      </c>
      <c r="P7814" s="10"/>
      <c r="Q7814" s="10"/>
    </row>
    <row r="7815" spans="1:17" x14ac:dyDescent="0.25">
      <c r="A7815">
        <f t="shared" si="346"/>
        <v>0</v>
      </c>
      <c r="B7815">
        <v>2009</v>
      </c>
      <c r="C7815" t="s">
        <v>16943</v>
      </c>
      <c r="D7815" t="s">
        <v>327</v>
      </c>
      <c r="E7815" t="s">
        <v>16944</v>
      </c>
      <c r="F7815">
        <v>4</v>
      </c>
      <c r="G7815">
        <v>1</v>
      </c>
      <c r="H7815">
        <f t="shared" si="345"/>
        <v>1</v>
      </c>
      <c r="P7815" s="10"/>
      <c r="Q7815" s="10"/>
    </row>
    <row r="7816" spans="1:17" x14ac:dyDescent="0.25">
      <c r="A7816">
        <f t="shared" si="346"/>
        <v>0</v>
      </c>
      <c r="B7816">
        <v>2009</v>
      </c>
      <c r="C7816" t="s">
        <v>16945</v>
      </c>
      <c r="D7816" t="s">
        <v>1054</v>
      </c>
      <c r="E7816" t="s">
        <v>16946</v>
      </c>
      <c r="F7816">
        <v>3</v>
      </c>
      <c r="G7816">
        <v>3</v>
      </c>
      <c r="H7816">
        <f t="shared" si="345"/>
        <v>9</v>
      </c>
      <c r="P7816" s="10"/>
      <c r="Q7816" s="10"/>
    </row>
    <row r="7817" spans="1:17" x14ac:dyDescent="0.25">
      <c r="A7817">
        <f t="shared" si="346"/>
        <v>0</v>
      </c>
      <c r="B7817">
        <v>2009</v>
      </c>
      <c r="C7817" t="s">
        <v>16947</v>
      </c>
      <c r="D7817" t="s">
        <v>3234</v>
      </c>
      <c r="E7817" t="s">
        <v>16948</v>
      </c>
      <c r="F7817">
        <v>2</v>
      </c>
      <c r="G7817">
        <v>4</v>
      </c>
      <c r="H7817">
        <f t="shared" si="345"/>
        <v>16</v>
      </c>
      <c r="P7817" s="10"/>
      <c r="Q7817" s="10"/>
    </row>
    <row r="7818" spans="1:17" x14ac:dyDescent="0.25">
      <c r="A7818">
        <f t="shared" si="346"/>
        <v>0</v>
      </c>
      <c r="B7818">
        <v>2009</v>
      </c>
      <c r="C7818" t="s">
        <v>16949</v>
      </c>
      <c r="D7818" t="s">
        <v>15355</v>
      </c>
      <c r="E7818" t="s">
        <v>16950</v>
      </c>
      <c r="F7818">
        <v>3</v>
      </c>
      <c r="G7818">
        <v>3</v>
      </c>
      <c r="H7818">
        <f t="shared" si="345"/>
        <v>9</v>
      </c>
      <c r="P7818" s="10"/>
      <c r="Q7818" s="10"/>
    </row>
    <row r="7819" spans="1:17" x14ac:dyDescent="0.25">
      <c r="A7819">
        <f t="shared" si="346"/>
        <v>0</v>
      </c>
      <c r="B7819">
        <v>2009</v>
      </c>
      <c r="C7819" t="s">
        <v>16951</v>
      </c>
      <c r="D7819" t="s">
        <v>15430</v>
      </c>
      <c r="E7819" t="s">
        <v>16952</v>
      </c>
      <c r="F7819">
        <v>3</v>
      </c>
      <c r="G7819">
        <v>4</v>
      </c>
      <c r="H7819">
        <f t="shared" si="345"/>
        <v>16</v>
      </c>
      <c r="P7819" s="10"/>
      <c r="Q7819" s="10"/>
    </row>
    <row r="7820" spans="1:17" x14ac:dyDescent="0.25">
      <c r="A7820">
        <f t="shared" si="346"/>
        <v>0</v>
      </c>
      <c r="B7820">
        <v>2009</v>
      </c>
      <c r="C7820" t="s">
        <v>16953</v>
      </c>
      <c r="D7820" t="s">
        <v>1965</v>
      </c>
      <c r="E7820" t="s">
        <v>16954</v>
      </c>
      <c r="F7820">
        <v>2</v>
      </c>
      <c r="G7820">
        <v>4</v>
      </c>
      <c r="H7820">
        <f t="shared" si="345"/>
        <v>16</v>
      </c>
      <c r="P7820" s="10"/>
      <c r="Q7820" s="10"/>
    </row>
    <row r="7821" spans="1:17" x14ac:dyDescent="0.25">
      <c r="A7821">
        <f t="shared" si="346"/>
        <v>0</v>
      </c>
      <c r="B7821">
        <v>2009</v>
      </c>
      <c r="C7821" t="s">
        <v>16955</v>
      </c>
      <c r="D7821" t="s">
        <v>2374</v>
      </c>
      <c r="E7821" t="s">
        <v>16956</v>
      </c>
      <c r="F7821">
        <v>2</v>
      </c>
      <c r="G7821">
        <v>4</v>
      </c>
      <c r="H7821">
        <f t="shared" si="345"/>
        <v>16</v>
      </c>
      <c r="P7821" s="10"/>
      <c r="Q7821" s="10"/>
    </row>
    <row r="7822" spans="1:17" x14ac:dyDescent="0.25">
      <c r="A7822">
        <f t="shared" si="346"/>
        <v>0</v>
      </c>
      <c r="B7822">
        <v>2009</v>
      </c>
      <c r="C7822" t="s">
        <v>16957</v>
      </c>
      <c r="D7822" t="s">
        <v>3062</v>
      </c>
      <c r="E7822" t="s">
        <v>16958</v>
      </c>
      <c r="F7822">
        <v>3</v>
      </c>
      <c r="G7822">
        <v>4</v>
      </c>
      <c r="H7822">
        <f t="shared" si="345"/>
        <v>16</v>
      </c>
      <c r="P7822" s="10"/>
      <c r="Q7822" s="10"/>
    </row>
    <row r="7823" spans="1:17" x14ac:dyDescent="0.25">
      <c r="A7823">
        <f t="shared" si="346"/>
        <v>0</v>
      </c>
      <c r="B7823">
        <v>2009</v>
      </c>
      <c r="C7823" t="s">
        <v>16959</v>
      </c>
      <c r="D7823" t="s">
        <v>2198</v>
      </c>
      <c r="E7823" t="s">
        <v>16960</v>
      </c>
      <c r="F7823">
        <v>2</v>
      </c>
      <c r="G7823">
        <v>4</v>
      </c>
      <c r="H7823">
        <f t="shared" si="345"/>
        <v>16</v>
      </c>
      <c r="P7823" s="10"/>
      <c r="Q7823" s="10"/>
    </row>
    <row r="7824" spans="1:17" x14ac:dyDescent="0.25">
      <c r="A7824">
        <f t="shared" si="346"/>
        <v>0</v>
      </c>
      <c r="B7824">
        <v>2009</v>
      </c>
      <c r="C7824" t="s">
        <v>16961</v>
      </c>
      <c r="D7824" t="s">
        <v>11028</v>
      </c>
      <c r="E7824" t="s">
        <v>16962</v>
      </c>
      <c r="F7824">
        <v>3</v>
      </c>
      <c r="G7824">
        <v>4</v>
      </c>
      <c r="H7824">
        <f t="shared" si="345"/>
        <v>16</v>
      </c>
      <c r="P7824" s="10"/>
      <c r="Q7824" s="10"/>
    </row>
    <row r="7825" spans="1:17" x14ac:dyDescent="0.25">
      <c r="A7825">
        <f t="shared" si="346"/>
        <v>0</v>
      </c>
      <c r="B7825">
        <v>2009</v>
      </c>
      <c r="C7825" t="s">
        <v>16963</v>
      </c>
      <c r="D7825" t="s">
        <v>16045</v>
      </c>
      <c r="E7825" t="s">
        <v>16964</v>
      </c>
      <c r="F7825">
        <v>2</v>
      </c>
      <c r="G7825">
        <v>4</v>
      </c>
      <c r="H7825">
        <f t="shared" si="345"/>
        <v>16</v>
      </c>
      <c r="P7825" s="10"/>
      <c r="Q7825" s="10"/>
    </row>
    <row r="7826" spans="1:17" x14ac:dyDescent="0.25">
      <c r="A7826">
        <f t="shared" si="346"/>
        <v>0</v>
      </c>
      <c r="B7826">
        <v>2009</v>
      </c>
      <c r="C7826" t="s">
        <v>16965</v>
      </c>
      <c r="D7826" t="s">
        <v>576</v>
      </c>
      <c r="E7826" t="s">
        <v>16966</v>
      </c>
      <c r="F7826">
        <v>2</v>
      </c>
      <c r="G7826">
        <v>4</v>
      </c>
      <c r="H7826">
        <f t="shared" si="345"/>
        <v>16</v>
      </c>
      <c r="P7826" s="10"/>
      <c r="Q7826" s="10"/>
    </row>
    <row r="7827" spans="1:17" x14ac:dyDescent="0.25">
      <c r="A7827">
        <f t="shared" si="346"/>
        <v>0</v>
      </c>
      <c r="B7827">
        <v>2009</v>
      </c>
      <c r="C7827" t="s">
        <v>16967</v>
      </c>
      <c r="D7827" t="s">
        <v>16305</v>
      </c>
      <c r="E7827" t="s">
        <v>16968</v>
      </c>
      <c r="F7827">
        <v>4</v>
      </c>
      <c r="G7827">
        <v>4</v>
      </c>
      <c r="H7827">
        <f t="shared" si="345"/>
        <v>16</v>
      </c>
      <c r="P7827" s="10"/>
      <c r="Q7827" s="10"/>
    </row>
    <row r="7828" spans="1:17" x14ac:dyDescent="0.25">
      <c r="A7828">
        <f t="shared" si="346"/>
        <v>0</v>
      </c>
      <c r="B7828">
        <v>2009</v>
      </c>
      <c r="C7828" t="s">
        <v>16969</v>
      </c>
      <c r="D7828" t="s">
        <v>484</v>
      </c>
      <c r="E7828" t="s">
        <v>16970</v>
      </c>
      <c r="F7828">
        <v>4</v>
      </c>
      <c r="G7828">
        <v>2</v>
      </c>
      <c r="H7828">
        <f t="shared" si="345"/>
        <v>4</v>
      </c>
      <c r="P7828" s="10"/>
      <c r="Q7828" s="10"/>
    </row>
    <row r="7829" spans="1:17" x14ac:dyDescent="0.25">
      <c r="A7829">
        <f t="shared" si="346"/>
        <v>0</v>
      </c>
      <c r="B7829">
        <v>2009</v>
      </c>
      <c r="C7829" t="s">
        <v>16971</v>
      </c>
      <c r="D7829" t="s">
        <v>7803</v>
      </c>
      <c r="E7829" t="s">
        <v>16972</v>
      </c>
      <c r="F7829">
        <v>3</v>
      </c>
      <c r="G7829">
        <v>4</v>
      </c>
      <c r="H7829">
        <f t="shared" si="345"/>
        <v>16</v>
      </c>
      <c r="P7829" s="10"/>
      <c r="Q7829" s="10"/>
    </row>
    <row r="7830" spans="1:17" x14ac:dyDescent="0.25">
      <c r="A7830">
        <f t="shared" si="346"/>
        <v>0</v>
      </c>
      <c r="B7830">
        <v>2009</v>
      </c>
      <c r="C7830" t="s">
        <v>16973</v>
      </c>
      <c r="D7830" t="s">
        <v>392</v>
      </c>
      <c r="E7830" t="s">
        <v>16974</v>
      </c>
      <c r="F7830">
        <v>4</v>
      </c>
      <c r="G7830">
        <v>4</v>
      </c>
      <c r="H7830">
        <f t="shared" si="345"/>
        <v>16</v>
      </c>
      <c r="P7830" s="10"/>
      <c r="Q7830" s="10"/>
    </row>
    <row r="7831" spans="1:17" x14ac:dyDescent="0.25">
      <c r="A7831">
        <f t="shared" si="346"/>
        <v>0</v>
      </c>
      <c r="B7831">
        <v>2009</v>
      </c>
      <c r="C7831" t="s">
        <v>16975</v>
      </c>
      <c r="D7831" t="s">
        <v>815</v>
      </c>
      <c r="E7831" t="s">
        <v>16976</v>
      </c>
      <c r="F7831">
        <v>4</v>
      </c>
      <c r="G7831">
        <v>4</v>
      </c>
      <c r="H7831">
        <f t="shared" si="345"/>
        <v>16</v>
      </c>
      <c r="P7831" s="10"/>
      <c r="Q7831" s="10"/>
    </row>
    <row r="7832" spans="1:17" x14ac:dyDescent="0.25">
      <c r="A7832">
        <f t="shared" si="346"/>
        <v>0</v>
      </c>
      <c r="B7832">
        <v>2009</v>
      </c>
      <c r="C7832" t="s">
        <v>16977</v>
      </c>
      <c r="D7832" t="s">
        <v>6654</v>
      </c>
      <c r="E7832" t="s">
        <v>16978</v>
      </c>
      <c r="F7832">
        <v>2</v>
      </c>
      <c r="G7832">
        <v>4</v>
      </c>
      <c r="H7832">
        <f t="shared" si="345"/>
        <v>16</v>
      </c>
      <c r="P7832" s="10"/>
      <c r="Q7832" s="10"/>
    </row>
    <row r="7833" spans="1:17" x14ac:dyDescent="0.25">
      <c r="A7833">
        <f t="shared" si="346"/>
        <v>0</v>
      </c>
      <c r="B7833">
        <v>2009</v>
      </c>
      <c r="C7833" t="s">
        <v>16979</v>
      </c>
      <c r="D7833" t="s">
        <v>2879</v>
      </c>
      <c r="E7833" t="s">
        <v>16980</v>
      </c>
      <c r="F7833">
        <v>3</v>
      </c>
      <c r="G7833">
        <v>2</v>
      </c>
      <c r="H7833">
        <f t="shared" si="345"/>
        <v>4</v>
      </c>
      <c r="P7833" s="10"/>
      <c r="Q7833" s="10"/>
    </row>
    <row r="7834" spans="1:17" x14ac:dyDescent="0.25">
      <c r="A7834">
        <f t="shared" si="346"/>
        <v>0</v>
      </c>
      <c r="B7834">
        <v>2009</v>
      </c>
      <c r="C7834" t="s">
        <v>16981</v>
      </c>
      <c r="D7834" t="s">
        <v>6621</v>
      </c>
      <c r="E7834" t="s">
        <v>16982</v>
      </c>
      <c r="F7834">
        <v>3</v>
      </c>
      <c r="G7834">
        <v>3</v>
      </c>
      <c r="H7834">
        <f t="shared" si="345"/>
        <v>9</v>
      </c>
      <c r="P7834" s="10"/>
      <c r="Q7834" s="10"/>
    </row>
    <row r="7835" spans="1:17" x14ac:dyDescent="0.25">
      <c r="A7835">
        <f t="shared" si="346"/>
        <v>0</v>
      </c>
      <c r="B7835">
        <v>2009</v>
      </c>
      <c r="C7835" t="s">
        <v>16983</v>
      </c>
      <c r="D7835" t="s">
        <v>3534</v>
      </c>
      <c r="E7835" t="s">
        <v>16984</v>
      </c>
      <c r="F7835">
        <v>4</v>
      </c>
      <c r="G7835">
        <v>4</v>
      </c>
      <c r="H7835">
        <f t="shared" si="345"/>
        <v>16</v>
      </c>
      <c r="P7835" s="10"/>
      <c r="Q7835" s="10"/>
    </row>
    <row r="7836" spans="1:17" x14ac:dyDescent="0.25">
      <c r="A7836">
        <f t="shared" si="346"/>
        <v>0</v>
      </c>
      <c r="B7836">
        <v>2009</v>
      </c>
      <c r="C7836" t="s">
        <v>16985</v>
      </c>
      <c r="D7836" t="s">
        <v>8284</v>
      </c>
      <c r="E7836" t="s">
        <v>16986</v>
      </c>
      <c r="F7836">
        <v>4</v>
      </c>
      <c r="G7836">
        <v>4</v>
      </c>
      <c r="H7836">
        <f t="shared" si="345"/>
        <v>16</v>
      </c>
      <c r="P7836" s="10"/>
      <c r="Q7836" s="10"/>
    </row>
    <row r="7837" spans="1:17" x14ac:dyDescent="0.25">
      <c r="A7837">
        <f t="shared" si="346"/>
        <v>0</v>
      </c>
      <c r="B7837">
        <v>2009</v>
      </c>
      <c r="C7837" t="s">
        <v>16987</v>
      </c>
      <c r="D7837" t="s">
        <v>1764</v>
      </c>
      <c r="E7837" t="s">
        <v>16988</v>
      </c>
      <c r="F7837">
        <v>4</v>
      </c>
      <c r="G7837">
        <v>4</v>
      </c>
      <c r="H7837">
        <f t="shared" si="345"/>
        <v>16</v>
      </c>
      <c r="P7837" s="10"/>
      <c r="Q7837" s="10"/>
    </row>
    <row r="7838" spans="1:17" x14ac:dyDescent="0.25">
      <c r="A7838">
        <f t="shared" si="346"/>
        <v>0</v>
      </c>
      <c r="B7838">
        <v>2009</v>
      </c>
      <c r="C7838" t="s">
        <v>16989</v>
      </c>
      <c r="D7838" t="s">
        <v>16990</v>
      </c>
      <c r="E7838" t="s">
        <v>16991</v>
      </c>
      <c r="F7838">
        <v>2</v>
      </c>
      <c r="G7838">
        <v>4</v>
      </c>
      <c r="H7838">
        <f t="shared" si="345"/>
        <v>16</v>
      </c>
      <c r="P7838" s="10"/>
      <c r="Q7838" s="10"/>
    </row>
    <row r="7839" spans="1:17" x14ac:dyDescent="0.25">
      <c r="A7839">
        <f t="shared" si="346"/>
        <v>0</v>
      </c>
      <c r="B7839">
        <v>2009</v>
      </c>
      <c r="C7839" t="s">
        <v>16992</v>
      </c>
      <c r="D7839" t="s">
        <v>1855</v>
      </c>
      <c r="E7839" t="s">
        <v>16993</v>
      </c>
      <c r="F7839">
        <v>2</v>
      </c>
      <c r="G7839">
        <v>4</v>
      </c>
      <c r="H7839">
        <f t="shared" si="345"/>
        <v>16</v>
      </c>
      <c r="P7839" s="10"/>
      <c r="Q7839" s="10"/>
    </row>
    <row r="7840" spans="1:17" x14ac:dyDescent="0.25">
      <c r="A7840">
        <f t="shared" si="346"/>
        <v>0</v>
      </c>
      <c r="B7840">
        <v>2009</v>
      </c>
      <c r="C7840" t="s">
        <v>16994</v>
      </c>
      <c r="D7840" t="s">
        <v>13125</v>
      </c>
      <c r="E7840" t="s">
        <v>16995</v>
      </c>
      <c r="F7840">
        <v>2</v>
      </c>
      <c r="G7840">
        <v>4</v>
      </c>
      <c r="H7840">
        <f t="shared" si="345"/>
        <v>16</v>
      </c>
      <c r="P7840" s="10"/>
      <c r="Q7840" s="10"/>
    </row>
    <row r="7841" spans="1:17" x14ac:dyDescent="0.25">
      <c r="A7841">
        <f t="shared" si="346"/>
        <v>0</v>
      </c>
      <c r="B7841">
        <v>2009</v>
      </c>
      <c r="C7841" t="s">
        <v>16996</v>
      </c>
      <c r="D7841" t="s">
        <v>2110</v>
      </c>
      <c r="E7841" t="s">
        <v>16997</v>
      </c>
      <c r="F7841">
        <v>3</v>
      </c>
      <c r="G7841">
        <v>3</v>
      </c>
      <c r="H7841">
        <f t="shared" si="345"/>
        <v>9</v>
      </c>
      <c r="P7841" s="10"/>
      <c r="Q7841" s="10"/>
    </row>
    <row r="7842" spans="1:17" x14ac:dyDescent="0.25">
      <c r="A7842">
        <f t="shared" si="346"/>
        <v>0</v>
      </c>
      <c r="B7842">
        <v>2009</v>
      </c>
      <c r="C7842" t="s">
        <v>16998</v>
      </c>
      <c r="D7842" t="s">
        <v>9973</v>
      </c>
      <c r="E7842" t="s">
        <v>16999</v>
      </c>
      <c r="F7842">
        <v>3</v>
      </c>
      <c r="G7842">
        <v>4</v>
      </c>
      <c r="H7842">
        <f t="shared" si="345"/>
        <v>16</v>
      </c>
      <c r="P7842" s="10"/>
      <c r="Q7842" s="10"/>
    </row>
    <row r="7843" spans="1:17" x14ac:dyDescent="0.25">
      <c r="A7843">
        <f t="shared" si="346"/>
        <v>0</v>
      </c>
      <c r="B7843">
        <v>2009</v>
      </c>
      <c r="C7843" t="s">
        <v>17000</v>
      </c>
      <c r="D7843" t="s">
        <v>7803</v>
      </c>
      <c r="E7843" t="s">
        <v>17001</v>
      </c>
      <c r="F7843">
        <v>3</v>
      </c>
      <c r="G7843">
        <v>4</v>
      </c>
      <c r="H7843">
        <f t="shared" si="345"/>
        <v>16</v>
      </c>
      <c r="P7843" s="10"/>
      <c r="Q7843" s="10"/>
    </row>
    <row r="7844" spans="1:17" x14ac:dyDescent="0.25">
      <c r="A7844">
        <f t="shared" si="346"/>
        <v>0</v>
      </c>
      <c r="B7844">
        <v>2009</v>
      </c>
      <c r="C7844" t="s">
        <v>17002</v>
      </c>
      <c r="D7844" t="s">
        <v>8645</v>
      </c>
      <c r="E7844" t="s">
        <v>17003</v>
      </c>
      <c r="F7844">
        <v>2</v>
      </c>
      <c r="G7844">
        <v>4</v>
      </c>
      <c r="H7844">
        <f t="shared" si="345"/>
        <v>16</v>
      </c>
      <c r="P7844" s="10"/>
      <c r="Q7844" s="10"/>
    </row>
    <row r="7845" spans="1:17" x14ac:dyDescent="0.25">
      <c r="A7845">
        <f t="shared" si="346"/>
        <v>0</v>
      </c>
      <c r="B7845">
        <v>2009</v>
      </c>
      <c r="C7845" t="s">
        <v>17004</v>
      </c>
      <c r="D7845" t="s">
        <v>5513</v>
      </c>
      <c r="E7845" t="s">
        <v>17005</v>
      </c>
      <c r="F7845">
        <v>2</v>
      </c>
      <c r="G7845">
        <v>4</v>
      </c>
      <c r="H7845">
        <f t="shared" si="345"/>
        <v>16</v>
      </c>
      <c r="P7845" s="10"/>
      <c r="Q7845" s="10"/>
    </row>
    <row r="7846" spans="1:17" x14ac:dyDescent="0.25">
      <c r="A7846">
        <f t="shared" si="346"/>
        <v>0</v>
      </c>
      <c r="B7846">
        <v>2009</v>
      </c>
      <c r="C7846" t="s">
        <v>17006</v>
      </c>
      <c r="D7846" t="s">
        <v>5016</v>
      </c>
      <c r="E7846" t="s">
        <v>17007</v>
      </c>
      <c r="F7846">
        <v>2</v>
      </c>
      <c r="G7846">
        <v>4</v>
      </c>
      <c r="H7846">
        <f t="shared" si="345"/>
        <v>16</v>
      </c>
      <c r="P7846" s="10"/>
      <c r="Q7846" s="10"/>
    </row>
    <row r="7847" spans="1:17" x14ac:dyDescent="0.25">
      <c r="A7847">
        <f t="shared" si="346"/>
        <v>0</v>
      </c>
      <c r="B7847">
        <v>2009</v>
      </c>
      <c r="C7847" t="s">
        <v>17008</v>
      </c>
      <c r="D7847" t="s">
        <v>6711</v>
      </c>
      <c r="E7847" t="s">
        <v>17009</v>
      </c>
      <c r="F7847">
        <v>2</v>
      </c>
      <c r="G7847">
        <v>4</v>
      </c>
      <c r="H7847">
        <f t="shared" si="345"/>
        <v>16</v>
      </c>
      <c r="P7847" s="10"/>
      <c r="Q7847" s="10"/>
    </row>
    <row r="7848" spans="1:17" x14ac:dyDescent="0.25">
      <c r="A7848">
        <f t="shared" si="346"/>
        <v>0</v>
      </c>
      <c r="B7848">
        <v>2009</v>
      </c>
      <c r="C7848" t="s">
        <v>17010</v>
      </c>
      <c r="D7848" t="s">
        <v>11400</v>
      </c>
      <c r="E7848" t="s">
        <v>17011</v>
      </c>
      <c r="F7848">
        <v>2</v>
      </c>
      <c r="G7848">
        <v>4</v>
      </c>
      <c r="H7848">
        <f t="shared" si="345"/>
        <v>16</v>
      </c>
      <c r="P7848" s="10"/>
      <c r="Q7848" s="10"/>
    </row>
    <row r="7849" spans="1:17" x14ac:dyDescent="0.25">
      <c r="A7849">
        <f t="shared" si="346"/>
        <v>0</v>
      </c>
      <c r="B7849">
        <v>2009</v>
      </c>
      <c r="C7849" t="s">
        <v>17012</v>
      </c>
      <c r="D7849" t="s">
        <v>7564</v>
      </c>
      <c r="E7849" t="s">
        <v>17013</v>
      </c>
      <c r="F7849">
        <v>2</v>
      </c>
      <c r="G7849">
        <v>4</v>
      </c>
      <c r="H7849">
        <f t="shared" si="345"/>
        <v>16</v>
      </c>
      <c r="P7849" s="10"/>
      <c r="Q7849" s="10"/>
    </row>
    <row r="7850" spans="1:17" x14ac:dyDescent="0.25">
      <c r="A7850">
        <f t="shared" si="346"/>
        <v>0</v>
      </c>
      <c r="B7850">
        <v>2009</v>
      </c>
      <c r="C7850" t="s">
        <v>17014</v>
      </c>
      <c r="D7850" t="s">
        <v>14637</v>
      </c>
      <c r="E7850" t="s">
        <v>17015</v>
      </c>
      <c r="F7850">
        <v>2</v>
      </c>
      <c r="G7850">
        <v>4</v>
      </c>
      <c r="H7850">
        <f t="shared" si="345"/>
        <v>16</v>
      </c>
      <c r="P7850" s="10"/>
      <c r="Q7850" s="10"/>
    </row>
    <row r="7851" spans="1:17" x14ac:dyDescent="0.25">
      <c r="A7851">
        <f t="shared" si="346"/>
        <v>0</v>
      </c>
      <c r="B7851">
        <v>2009</v>
      </c>
      <c r="C7851" t="s">
        <v>17016</v>
      </c>
      <c r="D7851" t="s">
        <v>1551</v>
      </c>
      <c r="E7851" t="s">
        <v>17017</v>
      </c>
      <c r="F7851">
        <v>3</v>
      </c>
      <c r="G7851">
        <v>4</v>
      </c>
      <c r="H7851">
        <f t="shared" si="345"/>
        <v>16</v>
      </c>
      <c r="P7851" s="10"/>
      <c r="Q7851" s="10"/>
    </row>
    <row r="7852" spans="1:17" x14ac:dyDescent="0.25">
      <c r="A7852">
        <f t="shared" si="346"/>
        <v>0</v>
      </c>
      <c r="B7852">
        <v>2009</v>
      </c>
      <c r="C7852" t="s">
        <v>17018</v>
      </c>
      <c r="D7852" t="s">
        <v>683</v>
      </c>
      <c r="E7852" t="s">
        <v>16021</v>
      </c>
      <c r="F7852">
        <v>4</v>
      </c>
      <c r="G7852">
        <v>4</v>
      </c>
      <c r="H7852">
        <f t="shared" si="345"/>
        <v>16</v>
      </c>
      <c r="P7852" s="10"/>
      <c r="Q7852" s="10"/>
    </row>
    <row r="7853" spans="1:17" x14ac:dyDescent="0.25">
      <c r="A7853">
        <f t="shared" si="346"/>
        <v>0</v>
      </c>
      <c r="B7853">
        <v>2009</v>
      </c>
      <c r="C7853" t="s">
        <v>17019</v>
      </c>
      <c r="D7853" t="s">
        <v>683</v>
      </c>
      <c r="E7853" t="s">
        <v>17020</v>
      </c>
      <c r="F7853">
        <v>5</v>
      </c>
      <c r="G7853">
        <v>3</v>
      </c>
      <c r="H7853">
        <f t="shared" si="345"/>
        <v>9</v>
      </c>
      <c r="P7853" s="10"/>
      <c r="Q7853" s="10"/>
    </row>
    <row r="7854" spans="1:17" x14ac:dyDescent="0.25">
      <c r="A7854">
        <f t="shared" si="346"/>
        <v>0</v>
      </c>
      <c r="B7854">
        <v>2009</v>
      </c>
      <c r="C7854" t="s">
        <v>17021</v>
      </c>
      <c r="D7854" t="s">
        <v>17022</v>
      </c>
      <c r="E7854" t="s">
        <v>17023</v>
      </c>
      <c r="F7854">
        <v>3</v>
      </c>
      <c r="G7854">
        <v>3</v>
      </c>
      <c r="H7854">
        <f t="shared" si="345"/>
        <v>9</v>
      </c>
      <c r="P7854" s="10"/>
      <c r="Q7854" s="10"/>
    </row>
    <row r="7855" spans="1:17" x14ac:dyDescent="0.25">
      <c r="A7855">
        <f t="shared" si="346"/>
        <v>0</v>
      </c>
      <c r="B7855">
        <v>2009</v>
      </c>
      <c r="C7855" t="s">
        <v>17024</v>
      </c>
      <c r="D7855" t="s">
        <v>17025</v>
      </c>
      <c r="E7855" t="s">
        <v>17026</v>
      </c>
      <c r="F7855">
        <v>2</v>
      </c>
      <c r="G7855">
        <v>4</v>
      </c>
      <c r="H7855">
        <f t="shared" si="345"/>
        <v>16</v>
      </c>
      <c r="P7855" s="10"/>
      <c r="Q7855" s="10"/>
    </row>
    <row r="7856" spans="1:17" x14ac:dyDescent="0.25">
      <c r="A7856">
        <f t="shared" si="346"/>
        <v>0</v>
      </c>
      <c r="B7856">
        <v>2009</v>
      </c>
      <c r="C7856" t="s">
        <v>17027</v>
      </c>
      <c r="D7856" t="s">
        <v>3234</v>
      </c>
      <c r="E7856" t="s">
        <v>17028</v>
      </c>
      <c r="F7856">
        <v>2</v>
      </c>
      <c r="G7856">
        <v>4</v>
      </c>
      <c r="H7856">
        <f t="shared" si="345"/>
        <v>16</v>
      </c>
      <c r="P7856" s="10"/>
      <c r="Q7856" s="10"/>
    </row>
    <row r="7857" spans="1:17" x14ac:dyDescent="0.25">
      <c r="A7857">
        <f t="shared" si="346"/>
        <v>0</v>
      </c>
      <c r="B7857">
        <v>2009</v>
      </c>
      <c r="C7857" t="s">
        <v>17029</v>
      </c>
      <c r="D7857" t="s">
        <v>14205</v>
      </c>
      <c r="E7857" t="s">
        <v>17030</v>
      </c>
      <c r="F7857">
        <v>3</v>
      </c>
      <c r="G7857">
        <v>3</v>
      </c>
      <c r="H7857">
        <f t="shared" si="345"/>
        <v>9</v>
      </c>
      <c r="P7857" s="10"/>
      <c r="Q7857" s="10"/>
    </row>
    <row r="7858" spans="1:17" x14ac:dyDescent="0.25">
      <c r="A7858">
        <f t="shared" si="346"/>
        <v>0</v>
      </c>
      <c r="B7858">
        <v>2009</v>
      </c>
      <c r="C7858" t="s">
        <v>17031</v>
      </c>
      <c r="D7858" t="s">
        <v>8775</v>
      </c>
      <c r="E7858" t="s">
        <v>17032</v>
      </c>
      <c r="F7858">
        <v>3</v>
      </c>
      <c r="G7858">
        <v>3</v>
      </c>
      <c r="H7858">
        <f t="shared" si="345"/>
        <v>9</v>
      </c>
      <c r="P7858" s="10"/>
      <c r="Q7858" s="10"/>
    </row>
    <row r="7859" spans="1:17" x14ac:dyDescent="0.25">
      <c r="A7859">
        <f t="shared" si="346"/>
        <v>0</v>
      </c>
      <c r="B7859">
        <v>2009</v>
      </c>
      <c r="C7859" t="s">
        <v>17033</v>
      </c>
      <c r="D7859" t="s">
        <v>6885</v>
      </c>
      <c r="E7859" t="s">
        <v>17034</v>
      </c>
      <c r="F7859">
        <v>2</v>
      </c>
      <c r="G7859">
        <v>4</v>
      </c>
      <c r="H7859">
        <f t="shared" si="345"/>
        <v>16</v>
      </c>
      <c r="P7859" s="10"/>
      <c r="Q7859" s="10"/>
    </row>
    <row r="7860" spans="1:17" x14ac:dyDescent="0.25">
      <c r="A7860">
        <f t="shared" si="346"/>
        <v>0</v>
      </c>
      <c r="B7860">
        <v>2009</v>
      </c>
      <c r="C7860" t="s">
        <v>17035</v>
      </c>
      <c r="D7860" t="s">
        <v>947</v>
      </c>
      <c r="E7860" t="s">
        <v>17036</v>
      </c>
      <c r="F7860">
        <v>5</v>
      </c>
      <c r="G7860">
        <v>2</v>
      </c>
      <c r="H7860">
        <f t="shared" ref="H7860:H7923" si="347">G7860^2</f>
        <v>4</v>
      </c>
      <c r="P7860" s="10"/>
      <c r="Q7860" s="10"/>
    </row>
    <row r="7861" spans="1:17" x14ac:dyDescent="0.25">
      <c r="A7861">
        <f t="shared" ref="A7861:A7924" si="348">IF(C7861=C7860,1,0)</f>
        <v>0</v>
      </c>
      <c r="B7861">
        <v>2009</v>
      </c>
      <c r="C7861" t="s">
        <v>17037</v>
      </c>
      <c r="D7861" t="s">
        <v>9639</v>
      </c>
      <c r="E7861" t="s">
        <v>17038</v>
      </c>
      <c r="F7861">
        <v>2</v>
      </c>
      <c r="G7861">
        <v>4</v>
      </c>
      <c r="H7861">
        <f t="shared" si="347"/>
        <v>16</v>
      </c>
      <c r="P7861" s="10"/>
      <c r="Q7861" s="10"/>
    </row>
    <row r="7862" spans="1:17" x14ac:dyDescent="0.25">
      <c r="A7862">
        <f t="shared" si="348"/>
        <v>0</v>
      </c>
      <c r="B7862">
        <v>2009</v>
      </c>
      <c r="C7862" t="s">
        <v>17039</v>
      </c>
      <c r="D7862" t="s">
        <v>3204</v>
      </c>
      <c r="E7862" t="s">
        <v>17040</v>
      </c>
      <c r="F7862">
        <v>4</v>
      </c>
      <c r="G7862">
        <v>4</v>
      </c>
      <c r="H7862">
        <f t="shared" si="347"/>
        <v>16</v>
      </c>
      <c r="P7862" s="10"/>
      <c r="Q7862" s="10"/>
    </row>
    <row r="7863" spans="1:17" x14ac:dyDescent="0.25">
      <c r="A7863">
        <f t="shared" si="348"/>
        <v>0</v>
      </c>
      <c r="B7863">
        <v>2009</v>
      </c>
      <c r="C7863" t="s">
        <v>17041</v>
      </c>
      <c r="D7863" t="s">
        <v>2965</v>
      </c>
      <c r="E7863" t="s">
        <v>17042</v>
      </c>
      <c r="F7863">
        <v>2</v>
      </c>
      <c r="G7863">
        <v>4</v>
      </c>
      <c r="H7863">
        <f t="shared" si="347"/>
        <v>16</v>
      </c>
      <c r="P7863" s="10"/>
      <c r="Q7863" s="10"/>
    </row>
    <row r="7864" spans="1:17" x14ac:dyDescent="0.25">
      <c r="A7864">
        <f t="shared" si="348"/>
        <v>0</v>
      </c>
      <c r="B7864">
        <v>2009</v>
      </c>
      <c r="C7864" t="s">
        <v>17043</v>
      </c>
      <c r="D7864" t="s">
        <v>1222</v>
      </c>
      <c r="E7864" t="s">
        <v>17044</v>
      </c>
      <c r="F7864">
        <v>2</v>
      </c>
      <c r="G7864">
        <v>4</v>
      </c>
      <c r="H7864">
        <f t="shared" si="347"/>
        <v>16</v>
      </c>
      <c r="P7864" s="10"/>
      <c r="Q7864" s="10"/>
    </row>
    <row r="7865" spans="1:17" x14ac:dyDescent="0.25">
      <c r="A7865">
        <f t="shared" si="348"/>
        <v>0</v>
      </c>
      <c r="B7865">
        <v>2009</v>
      </c>
      <c r="C7865" t="s">
        <v>17045</v>
      </c>
      <c r="D7865" t="s">
        <v>3173</v>
      </c>
      <c r="E7865" t="s">
        <v>17046</v>
      </c>
      <c r="F7865">
        <v>2</v>
      </c>
      <c r="G7865">
        <v>4</v>
      </c>
      <c r="H7865">
        <f t="shared" si="347"/>
        <v>16</v>
      </c>
      <c r="P7865" s="10"/>
      <c r="Q7865" s="10"/>
    </row>
    <row r="7866" spans="1:17" x14ac:dyDescent="0.25">
      <c r="A7866">
        <f t="shared" si="348"/>
        <v>0</v>
      </c>
      <c r="B7866">
        <v>2009</v>
      </c>
      <c r="C7866" t="s">
        <v>17047</v>
      </c>
      <c r="D7866" t="s">
        <v>17048</v>
      </c>
      <c r="E7866" t="s">
        <v>17049</v>
      </c>
      <c r="F7866">
        <v>2</v>
      </c>
      <c r="G7866">
        <v>4</v>
      </c>
      <c r="H7866">
        <f t="shared" si="347"/>
        <v>16</v>
      </c>
      <c r="P7866" s="10"/>
      <c r="Q7866" s="10"/>
    </row>
    <row r="7867" spans="1:17" x14ac:dyDescent="0.25">
      <c r="A7867">
        <f t="shared" si="348"/>
        <v>0</v>
      </c>
      <c r="B7867">
        <v>2009</v>
      </c>
      <c r="C7867" t="s">
        <v>17050</v>
      </c>
      <c r="D7867" t="s">
        <v>342</v>
      </c>
      <c r="E7867" t="s">
        <v>17051</v>
      </c>
      <c r="F7867">
        <v>4</v>
      </c>
      <c r="G7867">
        <v>3</v>
      </c>
      <c r="H7867">
        <f t="shared" si="347"/>
        <v>9</v>
      </c>
      <c r="P7867" s="10"/>
      <c r="Q7867" s="10"/>
    </row>
    <row r="7868" spans="1:17" x14ac:dyDescent="0.25">
      <c r="A7868">
        <f t="shared" si="348"/>
        <v>0</v>
      </c>
      <c r="B7868">
        <v>2009</v>
      </c>
      <c r="C7868" t="s">
        <v>17052</v>
      </c>
      <c r="D7868" t="s">
        <v>484</v>
      </c>
      <c r="E7868" t="s">
        <v>17053</v>
      </c>
      <c r="F7868">
        <v>2</v>
      </c>
      <c r="G7868">
        <v>3</v>
      </c>
      <c r="H7868">
        <f t="shared" si="347"/>
        <v>9</v>
      </c>
      <c r="P7868" s="10"/>
      <c r="Q7868" s="10"/>
    </row>
    <row r="7869" spans="1:17" x14ac:dyDescent="0.25">
      <c r="A7869">
        <f t="shared" si="348"/>
        <v>0</v>
      </c>
      <c r="B7869">
        <v>2009</v>
      </c>
      <c r="C7869" t="s">
        <v>17054</v>
      </c>
      <c r="D7869" t="s">
        <v>327</v>
      </c>
      <c r="E7869" t="s">
        <v>17055</v>
      </c>
      <c r="F7869">
        <v>2</v>
      </c>
      <c r="G7869">
        <v>4</v>
      </c>
      <c r="H7869">
        <f t="shared" si="347"/>
        <v>16</v>
      </c>
      <c r="P7869" s="10"/>
      <c r="Q7869" s="10"/>
    </row>
    <row r="7870" spans="1:17" x14ac:dyDescent="0.25">
      <c r="A7870">
        <f t="shared" si="348"/>
        <v>0</v>
      </c>
      <c r="B7870">
        <v>2009</v>
      </c>
      <c r="C7870" t="s">
        <v>17056</v>
      </c>
      <c r="D7870" t="s">
        <v>17057</v>
      </c>
      <c r="E7870" t="s">
        <v>17058</v>
      </c>
      <c r="F7870">
        <v>2</v>
      </c>
      <c r="G7870">
        <v>4</v>
      </c>
      <c r="H7870">
        <f t="shared" si="347"/>
        <v>16</v>
      </c>
      <c r="P7870" s="10"/>
      <c r="Q7870" s="10"/>
    </row>
    <row r="7871" spans="1:17" x14ac:dyDescent="0.25">
      <c r="A7871">
        <f t="shared" si="348"/>
        <v>0</v>
      </c>
      <c r="B7871">
        <v>2009</v>
      </c>
      <c r="C7871" t="s">
        <v>17059</v>
      </c>
      <c r="D7871" t="s">
        <v>8683</v>
      </c>
      <c r="E7871" t="s">
        <v>17060</v>
      </c>
      <c r="F7871">
        <v>2</v>
      </c>
      <c r="G7871">
        <v>4</v>
      </c>
      <c r="H7871">
        <f t="shared" si="347"/>
        <v>16</v>
      </c>
      <c r="P7871" s="10"/>
      <c r="Q7871" s="10"/>
    </row>
    <row r="7872" spans="1:17" x14ac:dyDescent="0.25">
      <c r="A7872">
        <f t="shared" si="348"/>
        <v>0</v>
      </c>
      <c r="B7872">
        <v>2009</v>
      </c>
      <c r="C7872" t="s">
        <v>17061</v>
      </c>
      <c r="D7872" t="s">
        <v>5926</v>
      </c>
      <c r="E7872" t="s">
        <v>17062</v>
      </c>
      <c r="F7872">
        <v>2</v>
      </c>
      <c r="G7872">
        <v>4</v>
      </c>
      <c r="H7872">
        <f t="shared" si="347"/>
        <v>16</v>
      </c>
      <c r="P7872" s="10"/>
      <c r="Q7872" s="10"/>
    </row>
    <row r="7873" spans="1:17" x14ac:dyDescent="0.25">
      <c r="A7873">
        <f t="shared" si="348"/>
        <v>0</v>
      </c>
      <c r="B7873">
        <v>2009</v>
      </c>
      <c r="C7873" t="s">
        <v>17063</v>
      </c>
      <c r="D7873" t="s">
        <v>754</v>
      </c>
      <c r="E7873" t="s">
        <v>17064</v>
      </c>
      <c r="F7873">
        <v>2</v>
      </c>
      <c r="G7873">
        <v>4</v>
      </c>
      <c r="H7873">
        <f t="shared" si="347"/>
        <v>16</v>
      </c>
      <c r="P7873" s="10"/>
      <c r="Q7873" s="10"/>
    </row>
    <row r="7874" spans="1:17" x14ac:dyDescent="0.25">
      <c r="A7874">
        <f t="shared" si="348"/>
        <v>0</v>
      </c>
      <c r="B7874">
        <v>2009</v>
      </c>
      <c r="C7874" t="s">
        <v>17065</v>
      </c>
      <c r="D7874" t="s">
        <v>12234</v>
      </c>
      <c r="E7874" t="s">
        <v>17066</v>
      </c>
      <c r="F7874">
        <v>2</v>
      </c>
      <c r="G7874">
        <v>4</v>
      </c>
      <c r="H7874">
        <f t="shared" si="347"/>
        <v>16</v>
      </c>
      <c r="P7874" s="10"/>
      <c r="Q7874" s="10"/>
    </row>
    <row r="7875" spans="1:17" x14ac:dyDescent="0.25">
      <c r="A7875">
        <f t="shared" si="348"/>
        <v>0</v>
      </c>
      <c r="B7875">
        <v>2009</v>
      </c>
      <c r="C7875" t="s">
        <v>17067</v>
      </c>
      <c r="D7875" t="s">
        <v>17068</v>
      </c>
      <c r="E7875" t="s">
        <v>17069</v>
      </c>
      <c r="F7875">
        <v>3</v>
      </c>
      <c r="G7875">
        <v>3</v>
      </c>
      <c r="H7875">
        <f t="shared" si="347"/>
        <v>9</v>
      </c>
      <c r="P7875" s="10"/>
      <c r="Q7875" s="10"/>
    </row>
    <row r="7876" spans="1:17" x14ac:dyDescent="0.25">
      <c r="A7876">
        <f t="shared" si="348"/>
        <v>0</v>
      </c>
      <c r="B7876">
        <v>2009</v>
      </c>
      <c r="C7876" t="s">
        <v>17070</v>
      </c>
      <c r="D7876" t="s">
        <v>13358</v>
      </c>
      <c r="E7876" t="s">
        <v>17071</v>
      </c>
      <c r="F7876">
        <v>2</v>
      </c>
      <c r="G7876">
        <v>3</v>
      </c>
      <c r="H7876">
        <f t="shared" si="347"/>
        <v>9</v>
      </c>
      <c r="P7876" s="10"/>
      <c r="Q7876" s="10"/>
    </row>
    <row r="7877" spans="1:17" x14ac:dyDescent="0.25">
      <c r="A7877">
        <f t="shared" si="348"/>
        <v>0</v>
      </c>
      <c r="B7877">
        <v>2009</v>
      </c>
      <c r="C7877" t="s">
        <v>17072</v>
      </c>
      <c r="D7877" t="s">
        <v>11673</v>
      </c>
      <c r="E7877" t="s">
        <v>17073</v>
      </c>
      <c r="F7877">
        <v>4</v>
      </c>
      <c r="G7877">
        <v>4</v>
      </c>
      <c r="H7877">
        <f t="shared" si="347"/>
        <v>16</v>
      </c>
      <c r="P7877" s="10"/>
      <c r="Q7877" s="10"/>
    </row>
    <row r="7878" spans="1:17" x14ac:dyDescent="0.25">
      <c r="A7878">
        <f t="shared" si="348"/>
        <v>0</v>
      </c>
      <c r="B7878">
        <v>2009</v>
      </c>
      <c r="C7878" t="s">
        <v>17074</v>
      </c>
      <c r="D7878" t="s">
        <v>17075</v>
      </c>
      <c r="E7878" t="s">
        <v>17076</v>
      </c>
      <c r="F7878">
        <v>3</v>
      </c>
      <c r="G7878">
        <v>4</v>
      </c>
      <c r="H7878">
        <f t="shared" si="347"/>
        <v>16</v>
      </c>
      <c r="P7878" s="10"/>
      <c r="Q7878" s="10"/>
    </row>
    <row r="7879" spans="1:17" x14ac:dyDescent="0.25">
      <c r="A7879">
        <f t="shared" si="348"/>
        <v>0</v>
      </c>
      <c r="B7879">
        <v>2009</v>
      </c>
      <c r="C7879" t="s">
        <v>17077</v>
      </c>
      <c r="D7879" t="s">
        <v>17078</v>
      </c>
      <c r="E7879" t="s">
        <v>17079</v>
      </c>
      <c r="F7879">
        <v>5</v>
      </c>
      <c r="G7879">
        <v>4</v>
      </c>
      <c r="H7879">
        <f t="shared" si="347"/>
        <v>16</v>
      </c>
      <c r="P7879" s="10"/>
      <c r="Q7879" s="10"/>
    </row>
    <row r="7880" spans="1:17" x14ac:dyDescent="0.25">
      <c r="A7880">
        <f t="shared" si="348"/>
        <v>0</v>
      </c>
      <c r="B7880">
        <v>2009</v>
      </c>
      <c r="C7880" t="s">
        <v>17080</v>
      </c>
      <c r="D7880" t="s">
        <v>12261</v>
      </c>
      <c r="E7880" t="s">
        <v>17081</v>
      </c>
      <c r="F7880">
        <v>4</v>
      </c>
      <c r="G7880">
        <v>4</v>
      </c>
      <c r="H7880">
        <f t="shared" si="347"/>
        <v>16</v>
      </c>
      <c r="P7880" s="10"/>
      <c r="Q7880" s="10"/>
    </row>
    <row r="7881" spans="1:17" x14ac:dyDescent="0.25">
      <c r="A7881">
        <f t="shared" si="348"/>
        <v>0</v>
      </c>
      <c r="B7881">
        <v>2009</v>
      </c>
      <c r="C7881" t="s">
        <v>17082</v>
      </c>
      <c r="D7881" t="s">
        <v>1248</v>
      </c>
      <c r="E7881" t="s">
        <v>17083</v>
      </c>
      <c r="F7881">
        <v>2</v>
      </c>
      <c r="G7881">
        <v>4</v>
      </c>
      <c r="H7881">
        <f t="shared" si="347"/>
        <v>16</v>
      </c>
      <c r="P7881" s="10"/>
      <c r="Q7881" s="10"/>
    </row>
    <row r="7882" spans="1:17" x14ac:dyDescent="0.25">
      <c r="A7882">
        <f t="shared" si="348"/>
        <v>0</v>
      </c>
      <c r="B7882">
        <v>2009</v>
      </c>
      <c r="C7882" t="s">
        <v>17084</v>
      </c>
      <c r="D7882" t="s">
        <v>5831</v>
      </c>
      <c r="E7882" t="s">
        <v>17085</v>
      </c>
      <c r="F7882">
        <v>2</v>
      </c>
      <c r="G7882">
        <v>4</v>
      </c>
      <c r="H7882">
        <f t="shared" si="347"/>
        <v>16</v>
      </c>
      <c r="P7882" s="10"/>
      <c r="Q7882" s="10"/>
    </row>
    <row r="7883" spans="1:17" x14ac:dyDescent="0.25">
      <c r="A7883">
        <f t="shared" si="348"/>
        <v>0</v>
      </c>
      <c r="B7883">
        <v>2009</v>
      </c>
      <c r="C7883" t="s">
        <v>17086</v>
      </c>
      <c r="D7883" t="s">
        <v>6894</v>
      </c>
      <c r="E7883" t="s">
        <v>17087</v>
      </c>
      <c r="F7883">
        <v>5</v>
      </c>
      <c r="G7883">
        <v>4</v>
      </c>
      <c r="H7883">
        <f t="shared" si="347"/>
        <v>16</v>
      </c>
      <c r="P7883" s="10"/>
      <c r="Q7883" s="10"/>
    </row>
    <row r="7884" spans="1:17" x14ac:dyDescent="0.25">
      <c r="A7884">
        <f t="shared" si="348"/>
        <v>0</v>
      </c>
      <c r="B7884">
        <v>2009</v>
      </c>
      <c r="C7884" t="s">
        <v>17088</v>
      </c>
      <c r="D7884" t="s">
        <v>14262</v>
      </c>
      <c r="E7884" t="s">
        <v>17089</v>
      </c>
      <c r="F7884">
        <v>2</v>
      </c>
      <c r="G7884">
        <v>4</v>
      </c>
      <c r="H7884">
        <f t="shared" si="347"/>
        <v>16</v>
      </c>
      <c r="P7884" s="10"/>
      <c r="Q7884" s="10"/>
    </row>
    <row r="7885" spans="1:17" x14ac:dyDescent="0.25">
      <c r="A7885">
        <f t="shared" si="348"/>
        <v>0</v>
      </c>
      <c r="B7885">
        <v>2009</v>
      </c>
      <c r="C7885" t="s">
        <v>17090</v>
      </c>
      <c r="D7885" t="s">
        <v>16434</v>
      </c>
      <c r="E7885" t="s">
        <v>17091</v>
      </c>
      <c r="F7885">
        <v>3</v>
      </c>
      <c r="G7885">
        <v>4</v>
      </c>
      <c r="H7885">
        <f t="shared" si="347"/>
        <v>16</v>
      </c>
      <c r="P7885" s="10"/>
      <c r="Q7885" s="10"/>
    </row>
    <row r="7886" spans="1:17" x14ac:dyDescent="0.25">
      <c r="A7886">
        <f t="shared" si="348"/>
        <v>0</v>
      </c>
      <c r="B7886">
        <v>2009</v>
      </c>
      <c r="C7886" t="s">
        <v>17092</v>
      </c>
      <c r="D7886" t="s">
        <v>364</v>
      </c>
      <c r="E7886" t="s">
        <v>17093</v>
      </c>
      <c r="F7886">
        <v>3</v>
      </c>
      <c r="G7886">
        <v>4</v>
      </c>
      <c r="H7886">
        <f t="shared" si="347"/>
        <v>16</v>
      </c>
      <c r="P7886" s="10"/>
      <c r="Q7886" s="10"/>
    </row>
    <row r="7887" spans="1:17" x14ac:dyDescent="0.25">
      <c r="A7887">
        <f t="shared" si="348"/>
        <v>0</v>
      </c>
      <c r="B7887">
        <v>2009</v>
      </c>
      <c r="C7887" t="s">
        <v>17094</v>
      </c>
      <c r="D7887" t="s">
        <v>706</v>
      </c>
      <c r="E7887" t="s">
        <v>17095</v>
      </c>
      <c r="F7887">
        <v>2</v>
      </c>
      <c r="G7887">
        <v>4</v>
      </c>
      <c r="H7887">
        <f t="shared" si="347"/>
        <v>16</v>
      </c>
      <c r="P7887" s="10"/>
      <c r="Q7887" s="10"/>
    </row>
    <row r="7888" spans="1:17" x14ac:dyDescent="0.25">
      <c r="A7888">
        <f t="shared" si="348"/>
        <v>0</v>
      </c>
      <c r="B7888">
        <v>2009</v>
      </c>
      <c r="C7888" t="s">
        <v>17096</v>
      </c>
      <c r="D7888" t="s">
        <v>2374</v>
      </c>
      <c r="E7888" t="s">
        <v>17097</v>
      </c>
      <c r="F7888">
        <v>4</v>
      </c>
      <c r="G7888">
        <v>3</v>
      </c>
      <c r="H7888">
        <f t="shared" si="347"/>
        <v>9</v>
      </c>
      <c r="P7888" s="10"/>
      <c r="Q7888" s="10"/>
    </row>
    <row r="7889" spans="1:17" x14ac:dyDescent="0.25">
      <c r="A7889">
        <f t="shared" si="348"/>
        <v>0</v>
      </c>
      <c r="B7889">
        <v>2009</v>
      </c>
      <c r="C7889" t="s">
        <v>17098</v>
      </c>
      <c r="D7889" t="s">
        <v>11207</v>
      </c>
      <c r="E7889" t="s">
        <v>17099</v>
      </c>
      <c r="F7889">
        <v>2</v>
      </c>
      <c r="G7889">
        <v>3</v>
      </c>
      <c r="H7889">
        <f t="shared" si="347"/>
        <v>9</v>
      </c>
      <c r="P7889" s="10"/>
      <c r="Q7889" s="10"/>
    </row>
    <row r="7890" spans="1:17" x14ac:dyDescent="0.25">
      <c r="A7890">
        <f t="shared" si="348"/>
        <v>0</v>
      </c>
      <c r="B7890">
        <v>2009</v>
      </c>
      <c r="C7890" t="s">
        <v>17100</v>
      </c>
      <c r="D7890" t="s">
        <v>324</v>
      </c>
      <c r="E7890" t="s">
        <v>17101</v>
      </c>
      <c r="F7890">
        <v>4</v>
      </c>
      <c r="G7890">
        <v>2</v>
      </c>
      <c r="H7890">
        <f t="shared" si="347"/>
        <v>4</v>
      </c>
      <c r="P7890" s="10"/>
      <c r="Q7890" s="10"/>
    </row>
    <row r="7891" spans="1:17" x14ac:dyDescent="0.25">
      <c r="A7891">
        <f t="shared" si="348"/>
        <v>0</v>
      </c>
      <c r="B7891">
        <v>2009</v>
      </c>
      <c r="C7891" t="s">
        <v>17102</v>
      </c>
      <c r="D7891" t="s">
        <v>17103</v>
      </c>
      <c r="E7891" t="s">
        <v>17104</v>
      </c>
      <c r="F7891">
        <v>2</v>
      </c>
      <c r="G7891">
        <v>4</v>
      </c>
      <c r="H7891">
        <f t="shared" si="347"/>
        <v>16</v>
      </c>
      <c r="P7891" s="10"/>
      <c r="Q7891" s="10"/>
    </row>
    <row r="7892" spans="1:17" x14ac:dyDescent="0.25">
      <c r="A7892">
        <f t="shared" si="348"/>
        <v>0</v>
      </c>
      <c r="B7892">
        <v>2009</v>
      </c>
      <c r="C7892" t="s">
        <v>17105</v>
      </c>
      <c r="D7892" t="s">
        <v>17106</v>
      </c>
      <c r="E7892" t="s">
        <v>17107</v>
      </c>
      <c r="F7892">
        <v>2</v>
      </c>
      <c r="G7892">
        <v>4</v>
      </c>
      <c r="H7892">
        <f t="shared" si="347"/>
        <v>16</v>
      </c>
      <c r="P7892" s="10"/>
      <c r="Q7892" s="10"/>
    </row>
    <row r="7893" spans="1:17" x14ac:dyDescent="0.25">
      <c r="A7893">
        <f t="shared" si="348"/>
        <v>0</v>
      </c>
      <c r="B7893">
        <v>2009</v>
      </c>
      <c r="C7893" t="s">
        <v>17108</v>
      </c>
      <c r="D7893" t="s">
        <v>2374</v>
      </c>
      <c r="E7893" t="s">
        <v>17109</v>
      </c>
      <c r="F7893">
        <v>2</v>
      </c>
      <c r="G7893">
        <v>4</v>
      </c>
      <c r="H7893">
        <f t="shared" si="347"/>
        <v>16</v>
      </c>
      <c r="P7893" s="10"/>
      <c r="Q7893" s="10"/>
    </row>
    <row r="7894" spans="1:17" x14ac:dyDescent="0.25">
      <c r="A7894">
        <f t="shared" si="348"/>
        <v>0</v>
      </c>
      <c r="B7894">
        <v>2009</v>
      </c>
      <c r="C7894" t="s">
        <v>17110</v>
      </c>
      <c r="D7894" t="s">
        <v>5593</v>
      </c>
      <c r="E7894" t="s">
        <v>17111</v>
      </c>
      <c r="F7894">
        <v>2</v>
      </c>
      <c r="G7894">
        <v>4</v>
      </c>
      <c r="H7894">
        <f t="shared" si="347"/>
        <v>16</v>
      </c>
      <c r="P7894" s="10"/>
      <c r="Q7894" s="10"/>
    </row>
    <row r="7895" spans="1:17" x14ac:dyDescent="0.25">
      <c r="A7895">
        <f t="shared" si="348"/>
        <v>0</v>
      </c>
      <c r="B7895">
        <v>2009</v>
      </c>
      <c r="C7895" t="s">
        <v>17112</v>
      </c>
      <c r="D7895" t="s">
        <v>9469</v>
      </c>
      <c r="E7895" t="s">
        <v>17113</v>
      </c>
      <c r="F7895">
        <v>5</v>
      </c>
      <c r="G7895">
        <v>4</v>
      </c>
      <c r="H7895">
        <f t="shared" si="347"/>
        <v>16</v>
      </c>
      <c r="P7895" s="10"/>
      <c r="Q7895" s="10"/>
    </row>
    <row r="7896" spans="1:17" x14ac:dyDescent="0.25">
      <c r="A7896">
        <f t="shared" si="348"/>
        <v>0</v>
      </c>
      <c r="B7896">
        <v>2009</v>
      </c>
      <c r="C7896" t="s">
        <v>17114</v>
      </c>
      <c r="D7896" t="s">
        <v>835</v>
      </c>
      <c r="E7896" t="s">
        <v>17115</v>
      </c>
      <c r="F7896">
        <v>3</v>
      </c>
      <c r="G7896">
        <v>3</v>
      </c>
      <c r="H7896">
        <f t="shared" si="347"/>
        <v>9</v>
      </c>
      <c r="P7896" s="10"/>
      <c r="Q7896" s="10"/>
    </row>
    <row r="7897" spans="1:17" x14ac:dyDescent="0.25">
      <c r="A7897">
        <f t="shared" si="348"/>
        <v>0</v>
      </c>
      <c r="B7897">
        <v>2009</v>
      </c>
      <c r="C7897" t="s">
        <v>17116</v>
      </c>
      <c r="D7897" t="s">
        <v>8908</v>
      </c>
      <c r="E7897" t="s">
        <v>17117</v>
      </c>
      <c r="F7897">
        <v>2</v>
      </c>
      <c r="G7897">
        <v>4</v>
      </c>
      <c r="H7897">
        <f t="shared" si="347"/>
        <v>16</v>
      </c>
      <c r="P7897" s="10"/>
      <c r="Q7897" s="10"/>
    </row>
    <row r="7898" spans="1:17" x14ac:dyDescent="0.25">
      <c r="A7898">
        <f t="shared" si="348"/>
        <v>0</v>
      </c>
      <c r="B7898">
        <v>2009</v>
      </c>
      <c r="C7898" t="s">
        <v>17118</v>
      </c>
      <c r="D7898" t="s">
        <v>17119</v>
      </c>
      <c r="E7898" t="s">
        <v>17120</v>
      </c>
      <c r="F7898">
        <v>4</v>
      </c>
      <c r="G7898">
        <v>3</v>
      </c>
      <c r="H7898">
        <f t="shared" si="347"/>
        <v>9</v>
      </c>
      <c r="P7898" s="10"/>
      <c r="Q7898" s="10"/>
    </row>
    <row r="7899" spans="1:17" x14ac:dyDescent="0.25">
      <c r="A7899">
        <f t="shared" si="348"/>
        <v>0</v>
      </c>
      <c r="B7899">
        <v>2009</v>
      </c>
      <c r="C7899" t="s">
        <v>17121</v>
      </c>
      <c r="D7899" t="s">
        <v>1764</v>
      </c>
      <c r="E7899" t="s">
        <v>17122</v>
      </c>
      <c r="F7899">
        <v>2</v>
      </c>
      <c r="G7899">
        <v>4</v>
      </c>
      <c r="H7899">
        <f t="shared" si="347"/>
        <v>16</v>
      </c>
      <c r="P7899" s="10"/>
      <c r="Q7899" s="10"/>
    </row>
    <row r="7900" spans="1:17" x14ac:dyDescent="0.25">
      <c r="A7900">
        <f t="shared" si="348"/>
        <v>0</v>
      </c>
      <c r="B7900">
        <v>2009</v>
      </c>
      <c r="C7900" t="s">
        <v>17123</v>
      </c>
      <c r="D7900" t="s">
        <v>17124</v>
      </c>
      <c r="E7900" t="s">
        <v>17125</v>
      </c>
      <c r="F7900">
        <v>4</v>
      </c>
      <c r="G7900">
        <v>3</v>
      </c>
      <c r="H7900">
        <f t="shared" si="347"/>
        <v>9</v>
      </c>
      <c r="P7900" s="10"/>
      <c r="Q7900" s="10"/>
    </row>
    <row r="7901" spans="1:17" x14ac:dyDescent="0.25">
      <c r="A7901">
        <f t="shared" si="348"/>
        <v>0</v>
      </c>
      <c r="B7901">
        <v>2009</v>
      </c>
      <c r="C7901" t="s">
        <v>17126</v>
      </c>
      <c r="D7901" t="s">
        <v>17127</v>
      </c>
      <c r="E7901" t="s">
        <v>17128</v>
      </c>
      <c r="F7901">
        <v>4</v>
      </c>
      <c r="G7901">
        <v>4</v>
      </c>
      <c r="H7901">
        <f t="shared" si="347"/>
        <v>16</v>
      </c>
      <c r="P7901" s="10"/>
      <c r="Q7901" s="10"/>
    </row>
    <row r="7902" spans="1:17" x14ac:dyDescent="0.25">
      <c r="A7902">
        <f t="shared" si="348"/>
        <v>0</v>
      </c>
      <c r="B7902">
        <v>2009</v>
      </c>
      <c r="C7902" t="s">
        <v>17129</v>
      </c>
      <c r="D7902" t="s">
        <v>17130</v>
      </c>
      <c r="E7902" t="s">
        <v>17131</v>
      </c>
      <c r="F7902">
        <v>2</v>
      </c>
      <c r="G7902">
        <v>2</v>
      </c>
      <c r="H7902">
        <f t="shared" si="347"/>
        <v>4</v>
      </c>
      <c r="P7902" s="10"/>
      <c r="Q7902" s="10"/>
    </row>
    <row r="7903" spans="1:17" x14ac:dyDescent="0.25">
      <c r="A7903">
        <f t="shared" si="348"/>
        <v>0</v>
      </c>
      <c r="B7903">
        <v>2009</v>
      </c>
      <c r="C7903" t="s">
        <v>17132</v>
      </c>
      <c r="D7903" t="s">
        <v>312</v>
      </c>
      <c r="E7903" t="s">
        <v>17133</v>
      </c>
      <c r="F7903">
        <v>3</v>
      </c>
      <c r="G7903">
        <v>3</v>
      </c>
      <c r="H7903">
        <f t="shared" si="347"/>
        <v>9</v>
      </c>
      <c r="P7903" s="10"/>
      <c r="Q7903" s="10"/>
    </row>
    <row r="7904" spans="1:17" x14ac:dyDescent="0.25">
      <c r="A7904">
        <f t="shared" si="348"/>
        <v>0</v>
      </c>
      <c r="B7904">
        <v>2009</v>
      </c>
      <c r="C7904" t="s">
        <v>17134</v>
      </c>
      <c r="D7904" t="s">
        <v>8751</v>
      </c>
      <c r="E7904" t="s">
        <v>17135</v>
      </c>
      <c r="F7904">
        <v>2</v>
      </c>
      <c r="G7904">
        <v>4</v>
      </c>
      <c r="H7904">
        <f t="shared" si="347"/>
        <v>16</v>
      </c>
      <c r="P7904" s="10"/>
      <c r="Q7904" s="10"/>
    </row>
    <row r="7905" spans="1:17" x14ac:dyDescent="0.25">
      <c r="A7905">
        <f t="shared" si="348"/>
        <v>0</v>
      </c>
      <c r="B7905">
        <v>2009</v>
      </c>
      <c r="C7905" t="s">
        <v>17136</v>
      </c>
      <c r="D7905" t="s">
        <v>6711</v>
      </c>
      <c r="E7905" t="s">
        <v>17137</v>
      </c>
      <c r="F7905">
        <v>2</v>
      </c>
      <c r="G7905">
        <v>4</v>
      </c>
      <c r="H7905">
        <f t="shared" si="347"/>
        <v>16</v>
      </c>
      <c r="P7905" s="10"/>
      <c r="Q7905" s="10"/>
    </row>
    <row r="7906" spans="1:17" x14ac:dyDescent="0.25">
      <c r="A7906">
        <f t="shared" si="348"/>
        <v>0</v>
      </c>
      <c r="B7906">
        <v>2009</v>
      </c>
      <c r="C7906" t="s">
        <v>17138</v>
      </c>
      <c r="D7906" t="s">
        <v>3234</v>
      </c>
      <c r="E7906" t="s">
        <v>17139</v>
      </c>
      <c r="F7906">
        <v>2</v>
      </c>
      <c r="G7906">
        <v>4</v>
      </c>
      <c r="H7906">
        <f t="shared" si="347"/>
        <v>16</v>
      </c>
      <c r="P7906" s="10"/>
      <c r="Q7906" s="10"/>
    </row>
    <row r="7907" spans="1:17" x14ac:dyDescent="0.25">
      <c r="A7907">
        <f t="shared" si="348"/>
        <v>0</v>
      </c>
      <c r="B7907">
        <v>2009</v>
      </c>
      <c r="C7907" t="s">
        <v>17140</v>
      </c>
      <c r="D7907" t="s">
        <v>2913</v>
      </c>
      <c r="E7907" t="s">
        <v>17141</v>
      </c>
      <c r="F7907">
        <v>2</v>
      </c>
      <c r="G7907">
        <v>4</v>
      </c>
      <c r="H7907">
        <f t="shared" si="347"/>
        <v>16</v>
      </c>
      <c r="P7907" s="10"/>
      <c r="Q7907" s="10"/>
    </row>
    <row r="7908" spans="1:17" x14ac:dyDescent="0.25">
      <c r="A7908">
        <f t="shared" si="348"/>
        <v>0</v>
      </c>
      <c r="B7908">
        <v>2009</v>
      </c>
      <c r="C7908" t="s">
        <v>17142</v>
      </c>
      <c r="D7908" t="s">
        <v>17143</v>
      </c>
      <c r="E7908" t="s">
        <v>17144</v>
      </c>
      <c r="F7908">
        <v>2</v>
      </c>
      <c r="G7908">
        <v>3</v>
      </c>
      <c r="H7908">
        <f t="shared" si="347"/>
        <v>9</v>
      </c>
      <c r="P7908" s="10"/>
      <c r="Q7908" s="10"/>
    </row>
    <row r="7909" spans="1:17" x14ac:dyDescent="0.25">
      <c r="A7909">
        <f t="shared" si="348"/>
        <v>0</v>
      </c>
      <c r="B7909">
        <v>2009</v>
      </c>
      <c r="C7909" t="s">
        <v>17145</v>
      </c>
      <c r="D7909" t="s">
        <v>13358</v>
      </c>
      <c r="E7909" t="s">
        <v>17146</v>
      </c>
      <c r="F7909">
        <v>2</v>
      </c>
      <c r="G7909">
        <v>4</v>
      </c>
      <c r="H7909">
        <f t="shared" si="347"/>
        <v>16</v>
      </c>
      <c r="P7909" s="10"/>
      <c r="Q7909" s="10"/>
    </row>
    <row r="7910" spans="1:17" x14ac:dyDescent="0.25">
      <c r="A7910">
        <f t="shared" si="348"/>
        <v>0</v>
      </c>
      <c r="B7910">
        <v>2009</v>
      </c>
      <c r="C7910" t="s">
        <v>17147</v>
      </c>
      <c r="D7910" t="s">
        <v>2462</v>
      </c>
      <c r="E7910" t="s">
        <v>17148</v>
      </c>
      <c r="F7910">
        <v>2</v>
      </c>
      <c r="G7910">
        <v>4</v>
      </c>
      <c r="H7910">
        <f t="shared" si="347"/>
        <v>16</v>
      </c>
      <c r="P7910" s="10"/>
      <c r="Q7910" s="10"/>
    </row>
    <row r="7911" spans="1:17" x14ac:dyDescent="0.25">
      <c r="A7911">
        <f t="shared" si="348"/>
        <v>0</v>
      </c>
      <c r="B7911">
        <v>2009</v>
      </c>
      <c r="C7911" t="s">
        <v>17149</v>
      </c>
      <c r="D7911" t="s">
        <v>1598</v>
      </c>
      <c r="E7911" t="s">
        <v>17150</v>
      </c>
      <c r="F7911">
        <v>4</v>
      </c>
      <c r="G7911">
        <v>4</v>
      </c>
      <c r="H7911">
        <f t="shared" si="347"/>
        <v>16</v>
      </c>
      <c r="P7911" s="10"/>
      <c r="Q7911" s="10"/>
    </row>
    <row r="7912" spans="1:17" x14ac:dyDescent="0.25">
      <c r="A7912">
        <f t="shared" si="348"/>
        <v>0</v>
      </c>
      <c r="B7912">
        <v>2009</v>
      </c>
      <c r="C7912" t="s">
        <v>17151</v>
      </c>
      <c r="D7912" t="s">
        <v>17152</v>
      </c>
      <c r="E7912" t="s">
        <v>17139</v>
      </c>
      <c r="F7912">
        <v>2</v>
      </c>
      <c r="G7912">
        <v>4</v>
      </c>
      <c r="H7912">
        <f t="shared" si="347"/>
        <v>16</v>
      </c>
      <c r="P7912" s="10"/>
      <c r="Q7912" s="10"/>
    </row>
    <row r="7913" spans="1:17" x14ac:dyDescent="0.25">
      <c r="A7913">
        <f t="shared" si="348"/>
        <v>0</v>
      </c>
      <c r="B7913">
        <v>2009</v>
      </c>
      <c r="C7913" t="s">
        <v>17153</v>
      </c>
      <c r="D7913" t="s">
        <v>6330</v>
      </c>
      <c r="E7913" t="s">
        <v>17154</v>
      </c>
      <c r="F7913">
        <v>2</v>
      </c>
      <c r="G7913">
        <v>4</v>
      </c>
      <c r="H7913">
        <f t="shared" si="347"/>
        <v>16</v>
      </c>
      <c r="P7913" s="10"/>
      <c r="Q7913" s="10"/>
    </row>
    <row r="7914" spans="1:17" x14ac:dyDescent="0.25">
      <c r="A7914">
        <f t="shared" si="348"/>
        <v>0</v>
      </c>
      <c r="B7914">
        <v>2009</v>
      </c>
      <c r="C7914" t="s">
        <v>17155</v>
      </c>
      <c r="D7914" t="s">
        <v>1148</v>
      </c>
      <c r="E7914" t="s">
        <v>17156</v>
      </c>
      <c r="F7914">
        <v>2</v>
      </c>
      <c r="G7914">
        <v>4</v>
      </c>
      <c r="H7914">
        <f t="shared" si="347"/>
        <v>16</v>
      </c>
      <c r="P7914" s="10"/>
      <c r="Q7914" s="10"/>
    </row>
    <row r="7915" spans="1:17" x14ac:dyDescent="0.25">
      <c r="A7915">
        <f t="shared" si="348"/>
        <v>0</v>
      </c>
      <c r="B7915">
        <v>2009</v>
      </c>
      <c r="C7915" t="s">
        <v>17157</v>
      </c>
      <c r="D7915" t="s">
        <v>2181</v>
      </c>
      <c r="E7915" t="s">
        <v>17158</v>
      </c>
      <c r="F7915">
        <v>2</v>
      </c>
      <c r="G7915">
        <v>4</v>
      </c>
      <c r="H7915">
        <f t="shared" si="347"/>
        <v>16</v>
      </c>
      <c r="P7915" s="10"/>
      <c r="Q7915" s="10"/>
    </row>
    <row r="7916" spans="1:17" x14ac:dyDescent="0.25">
      <c r="A7916">
        <f t="shared" si="348"/>
        <v>0</v>
      </c>
      <c r="B7916">
        <v>2009</v>
      </c>
      <c r="C7916" t="s">
        <v>17159</v>
      </c>
      <c r="D7916" t="s">
        <v>4371</v>
      </c>
      <c r="E7916" t="s">
        <v>17160</v>
      </c>
      <c r="F7916">
        <v>2</v>
      </c>
      <c r="G7916">
        <v>4</v>
      </c>
      <c r="H7916">
        <f t="shared" si="347"/>
        <v>16</v>
      </c>
      <c r="P7916" s="10"/>
      <c r="Q7916" s="10"/>
    </row>
    <row r="7917" spans="1:17" x14ac:dyDescent="0.25">
      <c r="A7917">
        <f t="shared" si="348"/>
        <v>0</v>
      </c>
      <c r="B7917">
        <v>2009</v>
      </c>
      <c r="C7917" t="s">
        <v>17161</v>
      </c>
      <c r="D7917" t="s">
        <v>1376</v>
      </c>
      <c r="E7917" t="s">
        <v>17162</v>
      </c>
      <c r="F7917">
        <v>2</v>
      </c>
      <c r="G7917">
        <v>4</v>
      </c>
      <c r="H7917">
        <f t="shared" si="347"/>
        <v>16</v>
      </c>
      <c r="P7917" s="10"/>
      <c r="Q7917" s="10"/>
    </row>
    <row r="7918" spans="1:17" x14ac:dyDescent="0.25">
      <c r="A7918">
        <f t="shared" si="348"/>
        <v>0</v>
      </c>
      <c r="B7918">
        <v>2009</v>
      </c>
      <c r="C7918" t="s">
        <v>17163</v>
      </c>
      <c r="D7918" t="s">
        <v>4668</v>
      </c>
      <c r="E7918" t="s">
        <v>17164</v>
      </c>
      <c r="F7918">
        <v>2</v>
      </c>
      <c r="G7918">
        <v>4</v>
      </c>
      <c r="H7918">
        <f t="shared" si="347"/>
        <v>16</v>
      </c>
      <c r="P7918" s="10"/>
      <c r="Q7918" s="10"/>
    </row>
    <row r="7919" spans="1:17" x14ac:dyDescent="0.25">
      <c r="A7919">
        <f t="shared" si="348"/>
        <v>0</v>
      </c>
      <c r="B7919">
        <v>2009</v>
      </c>
      <c r="C7919" t="s">
        <v>17165</v>
      </c>
      <c r="D7919" t="s">
        <v>672</v>
      </c>
      <c r="E7919" t="s">
        <v>17166</v>
      </c>
      <c r="F7919">
        <v>2</v>
      </c>
      <c r="G7919">
        <v>4</v>
      </c>
      <c r="H7919">
        <f t="shared" si="347"/>
        <v>16</v>
      </c>
      <c r="P7919" s="10"/>
      <c r="Q7919" s="10"/>
    </row>
    <row r="7920" spans="1:17" x14ac:dyDescent="0.25">
      <c r="A7920">
        <f t="shared" si="348"/>
        <v>0</v>
      </c>
      <c r="B7920">
        <v>2009</v>
      </c>
      <c r="C7920" t="s">
        <v>17167</v>
      </c>
      <c r="D7920" t="s">
        <v>2634</v>
      </c>
      <c r="E7920" t="s">
        <v>17168</v>
      </c>
      <c r="F7920">
        <v>2</v>
      </c>
      <c r="G7920">
        <v>4</v>
      </c>
      <c r="H7920">
        <f t="shared" si="347"/>
        <v>16</v>
      </c>
      <c r="P7920" s="10"/>
      <c r="Q7920" s="10"/>
    </row>
    <row r="7921" spans="1:17" x14ac:dyDescent="0.25">
      <c r="A7921">
        <f t="shared" si="348"/>
        <v>0</v>
      </c>
      <c r="B7921">
        <v>2009</v>
      </c>
      <c r="C7921" t="s">
        <v>17169</v>
      </c>
      <c r="D7921" t="s">
        <v>17170</v>
      </c>
      <c r="E7921" t="s">
        <v>17171</v>
      </c>
      <c r="F7921">
        <v>2</v>
      </c>
      <c r="G7921">
        <v>4</v>
      </c>
      <c r="H7921">
        <f t="shared" si="347"/>
        <v>16</v>
      </c>
      <c r="P7921" s="10"/>
      <c r="Q7921" s="10"/>
    </row>
    <row r="7922" spans="1:17" x14ac:dyDescent="0.25">
      <c r="A7922">
        <f t="shared" si="348"/>
        <v>0</v>
      </c>
      <c r="B7922">
        <v>2009</v>
      </c>
      <c r="C7922" t="s">
        <v>17172</v>
      </c>
      <c r="D7922" t="s">
        <v>17173</v>
      </c>
      <c r="E7922" t="s">
        <v>17174</v>
      </c>
      <c r="F7922">
        <v>2</v>
      </c>
      <c r="G7922">
        <v>4</v>
      </c>
      <c r="H7922">
        <f t="shared" si="347"/>
        <v>16</v>
      </c>
      <c r="P7922" s="10"/>
      <c r="Q7922" s="10"/>
    </row>
    <row r="7923" spans="1:17" x14ac:dyDescent="0.25">
      <c r="A7923">
        <f t="shared" si="348"/>
        <v>0</v>
      </c>
      <c r="B7923">
        <v>2009</v>
      </c>
      <c r="C7923" t="s">
        <v>17175</v>
      </c>
      <c r="D7923" t="s">
        <v>728</v>
      </c>
      <c r="E7923" t="s">
        <v>17176</v>
      </c>
      <c r="F7923">
        <v>2</v>
      </c>
      <c r="G7923">
        <v>4</v>
      </c>
      <c r="H7923">
        <f t="shared" si="347"/>
        <v>16</v>
      </c>
      <c r="P7923" s="10"/>
      <c r="Q7923" s="10"/>
    </row>
    <row r="7924" spans="1:17" x14ac:dyDescent="0.25">
      <c r="A7924">
        <f t="shared" si="348"/>
        <v>0</v>
      </c>
      <c r="B7924">
        <v>2009</v>
      </c>
      <c r="C7924" t="s">
        <v>17177</v>
      </c>
      <c r="D7924" t="s">
        <v>15444</v>
      </c>
      <c r="E7924" t="s">
        <v>17178</v>
      </c>
      <c r="F7924">
        <v>2</v>
      </c>
      <c r="G7924">
        <v>4</v>
      </c>
      <c r="H7924">
        <f t="shared" ref="H7924:H7987" si="349">G7924^2</f>
        <v>16</v>
      </c>
      <c r="P7924" s="10"/>
      <c r="Q7924" s="10"/>
    </row>
    <row r="7925" spans="1:17" x14ac:dyDescent="0.25">
      <c r="A7925">
        <f t="shared" ref="A7925:A7988" si="350">IF(C7925=C7924,1,0)</f>
        <v>0</v>
      </c>
      <c r="B7925">
        <v>2009</v>
      </c>
      <c r="C7925" t="s">
        <v>17179</v>
      </c>
      <c r="D7925" t="s">
        <v>12559</v>
      </c>
      <c r="E7925" t="s">
        <v>17180</v>
      </c>
      <c r="F7925">
        <v>2</v>
      </c>
      <c r="G7925">
        <v>4</v>
      </c>
      <c r="H7925">
        <f t="shared" si="349"/>
        <v>16</v>
      </c>
      <c r="P7925" s="10"/>
      <c r="Q7925" s="10"/>
    </row>
    <row r="7926" spans="1:17" x14ac:dyDescent="0.25">
      <c r="A7926">
        <f t="shared" si="350"/>
        <v>0</v>
      </c>
      <c r="B7926">
        <v>2009</v>
      </c>
      <c r="C7926" t="s">
        <v>17181</v>
      </c>
      <c r="D7926" t="s">
        <v>828</v>
      </c>
      <c r="E7926" t="s">
        <v>17182</v>
      </c>
      <c r="F7926">
        <v>3</v>
      </c>
      <c r="G7926">
        <v>4</v>
      </c>
      <c r="H7926">
        <f t="shared" si="349"/>
        <v>16</v>
      </c>
      <c r="P7926" s="10"/>
      <c r="Q7926" s="10"/>
    </row>
    <row r="7927" spans="1:17" x14ac:dyDescent="0.25">
      <c r="A7927">
        <f t="shared" si="350"/>
        <v>0</v>
      </c>
      <c r="B7927">
        <v>2009</v>
      </c>
      <c r="C7927" t="s">
        <v>17183</v>
      </c>
      <c r="D7927" t="s">
        <v>3979</v>
      </c>
      <c r="E7927" t="s">
        <v>17184</v>
      </c>
      <c r="F7927">
        <v>3</v>
      </c>
      <c r="G7927">
        <v>3</v>
      </c>
      <c r="H7927">
        <f t="shared" si="349"/>
        <v>9</v>
      </c>
      <c r="P7927" s="10"/>
      <c r="Q7927" s="10"/>
    </row>
    <row r="7928" spans="1:17" x14ac:dyDescent="0.25">
      <c r="A7928">
        <f t="shared" si="350"/>
        <v>0</v>
      </c>
      <c r="B7928">
        <v>2009</v>
      </c>
      <c r="C7928" t="s">
        <v>17185</v>
      </c>
      <c r="D7928" t="s">
        <v>17186</v>
      </c>
      <c r="E7928" t="s">
        <v>17187</v>
      </c>
      <c r="F7928">
        <v>3</v>
      </c>
      <c r="G7928">
        <v>3</v>
      </c>
      <c r="H7928">
        <f t="shared" si="349"/>
        <v>9</v>
      </c>
      <c r="P7928" s="10"/>
      <c r="Q7928" s="10"/>
    </row>
    <row r="7929" spans="1:17" x14ac:dyDescent="0.25">
      <c r="A7929">
        <f t="shared" si="350"/>
        <v>0</v>
      </c>
      <c r="B7929">
        <v>2009</v>
      </c>
      <c r="C7929" t="s">
        <v>17188</v>
      </c>
      <c r="D7929" t="s">
        <v>315</v>
      </c>
      <c r="E7929" t="s">
        <v>17189</v>
      </c>
      <c r="F7929">
        <v>2</v>
      </c>
      <c r="G7929">
        <v>2</v>
      </c>
      <c r="H7929">
        <f t="shared" si="349"/>
        <v>4</v>
      </c>
      <c r="P7929" s="10"/>
      <c r="Q7929" s="10"/>
    </row>
    <row r="7930" spans="1:17" x14ac:dyDescent="0.25">
      <c r="A7930">
        <f t="shared" si="350"/>
        <v>0</v>
      </c>
      <c r="B7930">
        <v>2009</v>
      </c>
      <c r="C7930" t="s">
        <v>17190</v>
      </c>
      <c r="D7930" t="s">
        <v>815</v>
      </c>
      <c r="E7930" t="s">
        <v>17191</v>
      </c>
      <c r="F7930">
        <v>2</v>
      </c>
      <c r="G7930">
        <v>3</v>
      </c>
      <c r="H7930">
        <f t="shared" si="349"/>
        <v>9</v>
      </c>
      <c r="P7930" s="10"/>
      <c r="Q7930" s="10"/>
    </row>
    <row r="7931" spans="1:17" x14ac:dyDescent="0.25">
      <c r="A7931">
        <f t="shared" si="350"/>
        <v>0</v>
      </c>
      <c r="B7931">
        <v>2009</v>
      </c>
      <c r="C7931" t="s">
        <v>17192</v>
      </c>
      <c r="D7931" t="s">
        <v>1248</v>
      </c>
      <c r="E7931" t="s">
        <v>17193</v>
      </c>
      <c r="F7931">
        <v>2</v>
      </c>
      <c r="G7931">
        <v>4</v>
      </c>
      <c r="H7931">
        <f t="shared" si="349"/>
        <v>16</v>
      </c>
      <c r="P7931" s="10"/>
      <c r="Q7931" s="10"/>
    </row>
    <row r="7932" spans="1:17" x14ac:dyDescent="0.25">
      <c r="A7932">
        <f t="shared" si="350"/>
        <v>0</v>
      </c>
      <c r="B7932">
        <v>2009</v>
      </c>
      <c r="C7932" t="s">
        <v>17194</v>
      </c>
      <c r="D7932" t="s">
        <v>403</v>
      </c>
      <c r="E7932" t="s">
        <v>17195</v>
      </c>
      <c r="F7932">
        <v>4</v>
      </c>
      <c r="G7932">
        <v>3</v>
      </c>
      <c r="H7932">
        <f t="shared" si="349"/>
        <v>9</v>
      </c>
      <c r="P7932" s="10"/>
      <c r="Q7932" s="10"/>
    </row>
    <row r="7933" spans="1:17" x14ac:dyDescent="0.25">
      <c r="A7933">
        <f t="shared" si="350"/>
        <v>0</v>
      </c>
      <c r="B7933">
        <v>2009</v>
      </c>
      <c r="C7933" t="s">
        <v>17196</v>
      </c>
      <c r="D7933" t="s">
        <v>10785</v>
      </c>
      <c r="E7933" t="s">
        <v>17197</v>
      </c>
      <c r="F7933">
        <v>3</v>
      </c>
      <c r="G7933">
        <v>2</v>
      </c>
      <c r="H7933">
        <f t="shared" si="349"/>
        <v>4</v>
      </c>
      <c r="P7933" s="10"/>
      <c r="Q7933" s="10"/>
    </row>
    <row r="7934" spans="1:17" x14ac:dyDescent="0.25">
      <c r="A7934">
        <f t="shared" si="350"/>
        <v>0</v>
      </c>
      <c r="B7934">
        <v>2009</v>
      </c>
      <c r="C7934" t="s">
        <v>17198</v>
      </c>
      <c r="D7934" t="s">
        <v>602</v>
      </c>
      <c r="E7934" t="s">
        <v>17199</v>
      </c>
      <c r="F7934">
        <v>3</v>
      </c>
      <c r="G7934">
        <v>4</v>
      </c>
      <c r="H7934">
        <f t="shared" si="349"/>
        <v>16</v>
      </c>
      <c r="P7934" s="10"/>
      <c r="Q7934" s="10"/>
    </row>
    <row r="7935" spans="1:17" x14ac:dyDescent="0.25">
      <c r="A7935">
        <f t="shared" si="350"/>
        <v>0</v>
      </c>
      <c r="B7935">
        <v>2009</v>
      </c>
      <c r="C7935" t="s">
        <v>17200</v>
      </c>
      <c r="D7935" t="s">
        <v>339</v>
      </c>
      <c r="E7935" t="s">
        <v>17201</v>
      </c>
      <c r="F7935">
        <v>3</v>
      </c>
      <c r="G7935">
        <v>3</v>
      </c>
      <c r="H7935">
        <f t="shared" si="349"/>
        <v>9</v>
      </c>
      <c r="P7935" s="10"/>
      <c r="Q7935" s="10"/>
    </row>
    <row r="7936" spans="1:17" x14ac:dyDescent="0.25">
      <c r="A7936">
        <f t="shared" si="350"/>
        <v>0</v>
      </c>
      <c r="B7936">
        <v>2009</v>
      </c>
      <c r="C7936" t="s">
        <v>17202</v>
      </c>
      <c r="D7936" t="s">
        <v>1682</v>
      </c>
      <c r="E7936" t="s">
        <v>17203</v>
      </c>
      <c r="F7936">
        <v>2</v>
      </c>
      <c r="G7936">
        <v>4</v>
      </c>
      <c r="H7936">
        <f t="shared" si="349"/>
        <v>16</v>
      </c>
      <c r="P7936" s="10"/>
      <c r="Q7936" s="10"/>
    </row>
    <row r="7937" spans="1:17" x14ac:dyDescent="0.25">
      <c r="A7937">
        <f t="shared" si="350"/>
        <v>0</v>
      </c>
      <c r="B7937">
        <v>2009</v>
      </c>
      <c r="C7937" t="s">
        <v>17204</v>
      </c>
      <c r="D7937" t="s">
        <v>843</v>
      </c>
      <c r="E7937" t="s">
        <v>17205</v>
      </c>
      <c r="F7937">
        <v>5</v>
      </c>
      <c r="G7937">
        <v>4</v>
      </c>
      <c r="H7937">
        <f t="shared" si="349"/>
        <v>16</v>
      </c>
      <c r="P7937" s="10"/>
      <c r="Q7937" s="10"/>
    </row>
    <row r="7938" spans="1:17" x14ac:dyDescent="0.25">
      <c r="A7938">
        <f t="shared" si="350"/>
        <v>0</v>
      </c>
      <c r="B7938">
        <v>2009</v>
      </c>
      <c r="C7938" t="s">
        <v>17206</v>
      </c>
      <c r="D7938" t="s">
        <v>17207</v>
      </c>
      <c r="E7938" t="s">
        <v>17208</v>
      </c>
      <c r="F7938">
        <v>2</v>
      </c>
      <c r="G7938">
        <v>4</v>
      </c>
      <c r="H7938">
        <f t="shared" si="349"/>
        <v>16</v>
      </c>
      <c r="P7938" s="10"/>
      <c r="Q7938" s="10"/>
    </row>
    <row r="7939" spans="1:17" x14ac:dyDescent="0.25">
      <c r="A7939">
        <f t="shared" si="350"/>
        <v>0</v>
      </c>
      <c r="B7939">
        <v>2009</v>
      </c>
      <c r="C7939" t="s">
        <v>17209</v>
      </c>
      <c r="D7939" t="s">
        <v>395</v>
      </c>
      <c r="E7939" t="s">
        <v>17210</v>
      </c>
      <c r="F7939">
        <v>3</v>
      </c>
      <c r="G7939">
        <v>3</v>
      </c>
      <c r="H7939">
        <f t="shared" si="349"/>
        <v>9</v>
      </c>
      <c r="P7939" s="10"/>
      <c r="Q7939" s="10"/>
    </row>
    <row r="7940" spans="1:17" x14ac:dyDescent="0.25">
      <c r="A7940">
        <f t="shared" si="350"/>
        <v>0</v>
      </c>
      <c r="B7940">
        <v>2009</v>
      </c>
      <c r="C7940" t="s">
        <v>17211</v>
      </c>
      <c r="D7940" t="s">
        <v>13125</v>
      </c>
      <c r="E7940" t="s">
        <v>17212</v>
      </c>
      <c r="F7940">
        <v>3</v>
      </c>
      <c r="G7940">
        <v>4</v>
      </c>
      <c r="H7940">
        <f t="shared" si="349"/>
        <v>16</v>
      </c>
      <c r="P7940" s="10"/>
      <c r="Q7940" s="10"/>
    </row>
    <row r="7941" spans="1:17" x14ac:dyDescent="0.25">
      <c r="A7941">
        <f t="shared" si="350"/>
        <v>0</v>
      </c>
      <c r="B7941">
        <v>2009</v>
      </c>
      <c r="C7941" t="s">
        <v>17213</v>
      </c>
      <c r="D7941" t="s">
        <v>16538</v>
      </c>
      <c r="E7941" t="s">
        <v>17214</v>
      </c>
      <c r="F7941">
        <v>3</v>
      </c>
      <c r="G7941">
        <v>4</v>
      </c>
      <c r="H7941">
        <f t="shared" si="349"/>
        <v>16</v>
      </c>
      <c r="P7941" s="10"/>
      <c r="Q7941" s="10"/>
    </row>
    <row r="7942" spans="1:17" x14ac:dyDescent="0.25">
      <c r="A7942">
        <f t="shared" si="350"/>
        <v>0</v>
      </c>
      <c r="B7942">
        <v>2009</v>
      </c>
      <c r="C7942" t="s">
        <v>17215</v>
      </c>
      <c r="D7942" t="s">
        <v>3979</v>
      </c>
      <c r="E7942" t="s">
        <v>17216</v>
      </c>
      <c r="F7942">
        <v>3</v>
      </c>
      <c r="G7942">
        <v>4</v>
      </c>
      <c r="H7942">
        <f t="shared" si="349"/>
        <v>16</v>
      </c>
      <c r="P7942" s="10"/>
      <c r="Q7942" s="10"/>
    </row>
    <row r="7943" spans="1:17" x14ac:dyDescent="0.25">
      <c r="A7943">
        <f t="shared" si="350"/>
        <v>0</v>
      </c>
      <c r="B7943">
        <v>2009</v>
      </c>
      <c r="C7943" t="s">
        <v>17217</v>
      </c>
      <c r="D7943" t="s">
        <v>9111</v>
      </c>
      <c r="E7943" t="s">
        <v>17218</v>
      </c>
      <c r="F7943">
        <v>4</v>
      </c>
      <c r="G7943">
        <v>4</v>
      </c>
      <c r="H7943">
        <f t="shared" si="349"/>
        <v>16</v>
      </c>
      <c r="P7943" s="10"/>
      <c r="Q7943" s="10"/>
    </row>
    <row r="7944" spans="1:17" x14ac:dyDescent="0.25">
      <c r="A7944">
        <f t="shared" si="350"/>
        <v>0</v>
      </c>
      <c r="B7944">
        <v>2009</v>
      </c>
      <c r="C7944" t="s">
        <v>17219</v>
      </c>
      <c r="D7944" t="s">
        <v>3913</v>
      </c>
      <c r="E7944" t="s">
        <v>17220</v>
      </c>
      <c r="F7944">
        <v>4</v>
      </c>
      <c r="G7944">
        <v>3</v>
      </c>
      <c r="H7944">
        <f t="shared" si="349"/>
        <v>9</v>
      </c>
      <c r="P7944" s="10"/>
      <c r="Q7944" s="10"/>
    </row>
    <row r="7945" spans="1:17" x14ac:dyDescent="0.25">
      <c r="A7945">
        <f t="shared" si="350"/>
        <v>0</v>
      </c>
      <c r="B7945">
        <v>2009</v>
      </c>
      <c r="C7945" t="s">
        <v>17221</v>
      </c>
      <c r="D7945" t="s">
        <v>1551</v>
      </c>
      <c r="E7945" t="s">
        <v>17222</v>
      </c>
      <c r="F7945">
        <v>3</v>
      </c>
      <c r="G7945">
        <v>3</v>
      </c>
      <c r="H7945">
        <f t="shared" si="349"/>
        <v>9</v>
      </c>
      <c r="P7945" s="10"/>
      <c r="Q7945" s="10"/>
    </row>
    <row r="7946" spans="1:17" x14ac:dyDescent="0.25">
      <c r="A7946">
        <f t="shared" si="350"/>
        <v>0</v>
      </c>
      <c r="B7946">
        <v>2009</v>
      </c>
      <c r="C7946" t="s">
        <v>17223</v>
      </c>
      <c r="D7946" t="s">
        <v>3076</v>
      </c>
      <c r="E7946" t="s">
        <v>17224</v>
      </c>
      <c r="F7946">
        <v>3</v>
      </c>
      <c r="G7946">
        <v>4</v>
      </c>
      <c r="H7946">
        <f t="shared" si="349"/>
        <v>16</v>
      </c>
      <c r="P7946" s="10"/>
      <c r="Q7946" s="10"/>
    </row>
    <row r="7947" spans="1:17" x14ac:dyDescent="0.25">
      <c r="A7947">
        <f t="shared" si="350"/>
        <v>0</v>
      </c>
      <c r="B7947">
        <v>2009</v>
      </c>
      <c r="C7947" t="s">
        <v>17225</v>
      </c>
      <c r="D7947" t="s">
        <v>3979</v>
      </c>
      <c r="E7947" t="s">
        <v>17226</v>
      </c>
      <c r="F7947">
        <v>3</v>
      </c>
      <c r="G7947">
        <v>3</v>
      </c>
      <c r="H7947">
        <f t="shared" si="349"/>
        <v>9</v>
      </c>
      <c r="P7947" s="10"/>
      <c r="Q7947" s="10"/>
    </row>
    <row r="7948" spans="1:17" x14ac:dyDescent="0.25">
      <c r="A7948">
        <f t="shared" si="350"/>
        <v>0</v>
      </c>
      <c r="B7948">
        <v>2009</v>
      </c>
      <c r="C7948" t="s">
        <v>17227</v>
      </c>
      <c r="D7948" t="s">
        <v>3076</v>
      </c>
      <c r="E7948" t="s">
        <v>17228</v>
      </c>
      <c r="F7948">
        <v>3</v>
      </c>
      <c r="G7948">
        <v>3</v>
      </c>
      <c r="H7948">
        <f t="shared" si="349"/>
        <v>9</v>
      </c>
      <c r="P7948" s="10"/>
      <c r="Q7948" s="10"/>
    </row>
    <row r="7949" spans="1:17" x14ac:dyDescent="0.25">
      <c r="A7949">
        <f t="shared" si="350"/>
        <v>0</v>
      </c>
      <c r="B7949">
        <v>2009</v>
      </c>
      <c r="C7949" t="s">
        <v>17229</v>
      </c>
      <c r="D7949" t="s">
        <v>5563</v>
      </c>
      <c r="E7949" t="s">
        <v>17230</v>
      </c>
      <c r="F7949">
        <v>3</v>
      </c>
      <c r="G7949">
        <v>3</v>
      </c>
      <c r="H7949">
        <f t="shared" si="349"/>
        <v>9</v>
      </c>
      <c r="P7949" s="10"/>
      <c r="Q7949" s="10"/>
    </row>
    <row r="7950" spans="1:17" x14ac:dyDescent="0.25">
      <c r="A7950">
        <f t="shared" si="350"/>
        <v>0</v>
      </c>
      <c r="B7950">
        <v>2009</v>
      </c>
      <c r="C7950" t="s">
        <v>17231</v>
      </c>
      <c r="D7950" t="s">
        <v>3076</v>
      </c>
      <c r="E7950" t="s">
        <v>17232</v>
      </c>
      <c r="F7950">
        <v>3</v>
      </c>
      <c r="G7950">
        <v>3</v>
      </c>
      <c r="H7950">
        <f t="shared" si="349"/>
        <v>9</v>
      </c>
      <c r="P7950" s="10"/>
      <c r="Q7950" s="10"/>
    </row>
    <row r="7951" spans="1:17" x14ac:dyDescent="0.25">
      <c r="A7951">
        <f t="shared" si="350"/>
        <v>0</v>
      </c>
      <c r="B7951">
        <v>2009</v>
      </c>
      <c r="C7951" t="s">
        <v>17233</v>
      </c>
      <c r="D7951" t="s">
        <v>5563</v>
      </c>
      <c r="E7951" t="s">
        <v>17234</v>
      </c>
      <c r="F7951">
        <v>3</v>
      </c>
      <c r="G7951">
        <v>4</v>
      </c>
      <c r="H7951">
        <f t="shared" si="349"/>
        <v>16</v>
      </c>
      <c r="P7951" s="10"/>
      <c r="Q7951" s="10"/>
    </row>
    <row r="7952" spans="1:17" x14ac:dyDescent="0.25">
      <c r="A7952">
        <f t="shared" si="350"/>
        <v>0</v>
      </c>
      <c r="B7952">
        <v>2009</v>
      </c>
      <c r="C7952" t="s">
        <v>17235</v>
      </c>
      <c r="D7952" t="s">
        <v>2879</v>
      </c>
      <c r="E7952" t="s">
        <v>17236</v>
      </c>
      <c r="F7952">
        <v>3</v>
      </c>
      <c r="G7952">
        <v>3</v>
      </c>
      <c r="H7952">
        <f t="shared" si="349"/>
        <v>9</v>
      </c>
      <c r="P7952" s="10"/>
      <c r="Q7952" s="10"/>
    </row>
    <row r="7953" spans="1:17" x14ac:dyDescent="0.25">
      <c r="A7953">
        <f t="shared" si="350"/>
        <v>0</v>
      </c>
      <c r="B7953">
        <v>2009</v>
      </c>
      <c r="C7953" t="s">
        <v>17237</v>
      </c>
      <c r="D7953" t="s">
        <v>2736</v>
      </c>
      <c r="E7953" t="s">
        <v>17238</v>
      </c>
      <c r="F7953">
        <v>2</v>
      </c>
      <c r="G7953">
        <v>4</v>
      </c>
      <c r="H7953">
        <f t="shared" si="349"/>
        <v>16</v>
      </c>
      <c r="P7953" s="10"/>
      <c r="Q7953" s="10"/>
    </row>
    <row r="7954" spans="1:17" x14ac:dyDescent="0.25">
      <c r="A7954">
        <f t="shared" si="350"/>
        <v>0</v>
      </c>
      <c r="B7954">
        <v>2009</v>
      </c>
      <c r="C7954" t="s">
        <v>17239</v>
      </c>
      <c r="D7954" t="s">
        <v>376</v>
      </c>
      <c r="E7954" t="s">
        <v>17240</v>
      </c>
      <c r="F7954">
        <v>3</v>
      </c>
      <c r="G7954">
        <v>2</v>
      </c>
      <c r="H7954">
        <f t="shared" si="349"/>
        <v>4</v>
      </c>
      <c r="P7954" s="10"/>
      <c r="Q7954" s="10"/>
    </row>
    <row r="7955" spans="1:17" x14ac:dyDescent="0.25">
      <c r="A7955">
        <f t="shared" si="350"/>
        <v>0</v>
      </c>
      <c r="B7955">
        <v>2009</v>
      </c>
      <c r="C7955" t="s">
        <v>17241</v>
      </c>
      <c r="D7955" t="s">
        <v>17242</v>
      </c>
      <c r="E7955" t="s">
        <v>17243</v>
      </c>
      <c r="F7955">
        <v>3</v>
      </c>
      <c r="G7955">
        <v>4</v>
      </c>
      <c r="H7955">
        <f t="shared" si="349"/>
        <v>16</v>
      </c>
      <c r="P7955" s="10"/>
      <c r="Q7955" s="10"/>
    </row>
    <row r="7956" spans="1:17" x14ac:dyDescent="0.25">
      <c r="A7956">
        <f t="shared" si="350"/>
        <v>0</v>
      </c>
      <c r="B7956">
        <v>2009</v>
      </c>
      <c r="C7956" t="s">
        <v>17244</v>
      </c>
      <c r="D7956" t="s">
        <v>7803</v>
      </c>
      <c r="E7956" t="s">
        <v>17245</v>
      </c>
      <c r="F7956">
        <v>3</v>
      </c>
      <c r="G7956">
        <v>4</v>
      </c>
      <c r="H7956">
        <f t="shared" si="349"/>
        <v>16</v>
      </c>
      <c r="P7956" s="10"/>
      <c r="Q7956" s="10"/>
    </row>
    <row r="7957" spans="1:17" x14ac:dyDescent="0.25">
      <c r="A7957">
        <f t="shared" si="350"/>
        <v>0</v>
      </c>
      <c r="B7957">
        <v>2009</v>
      </c>
      <c r="C7957" t="s">
        <v>17246</v>
      </c>
      <c r="D7957" t="s">
        <v>5563</v>
      </c>
      <c r="E7957" t="s">
        <v>17247</v>
      </c>
      <c r="F7957">
        <v>3</v>
      </c>
      <c r="G7957">
        <v>2</v>
      </c>
      <c r="H7957">
        <f t="shared" si="349"/>
        <v>4</v>
      </c>
      <c r="P7957" s="10"/>
      <c r="Q7957" s="10"/>
    </row>
    <row r="7958" spans="1:17" x14ac:dyDescent="0.25">
      <c r="A7958">
        <f t="shared" si="350"/>
        <v>0</v>
      </c>
      <c r="B7958">
        <v>2009</v>
      </c>
      <c r="C7958" t="s">
        <v>17248</v>
      </c>
      <c r="D7958" t="s">
        <v>5563</v>
      </c>
      <c r="E7958" t="s">
        <v>17249</v>
      </c>
      <c r="F7958">
        <v>3</v>
      </c>
      <c r="G7958">
        <v>3</v>
      </c>
      <c r="H7958">
        <f t="shared" si="349"/>
        <v>9</v>
      </c>
      <c r="P7958" s="10"/>
      <c r="Q7958" s="10"/>
    </row>
    <row r="7959" spans="1:17" x14ac:dyDescent="0.25">
      <c r="A7959">
        <f t="shared" si="350"/>
        <v>0</v>
      </c>
      <c r="B7959">
        <v>2009</v>
      </c>
      <c r="C7959" t="s">
        <v>17250</v>
      </c>
      <c r="D7959" t="s">
        <v>5563</v>
      </c>
      <c r="E7959" t="s">
        <v>16891</v>
      </c>
      <c r="F7959">
        <v>3</v>
      </c>
      <c r="G7959">
        <v>4</v>
      </c>
      <c r="H7959">
        <f t="shared" si="349"/>
        <v>16</v>
      </c>
      <c r="P7959" s="10"/>
      <c r="Q7959" s="10"/>
    </row>
    <row r="7960" spans="1:17" x14ac:dyDescent="0.25">
      <c r="A7960">
        <f t="shared" si="350"/>
        <v>0</v>
      </c>
      <c r="B7960">
        <v>2009</v>
      </c>
      <c r="C7960" t="s">
        <v>17251</v>
      </c>
      <c r="D7960" t="s">
        <v>14701</v>
      </c>
      <c r="E7960" t="s">
        <v>17252</v>
      </c>
      <c r="F7960">
        <v>3</v>
      </c>
      <c r="G7960">
        <v>4</v>
      </c>
      <c r="H7960">
        <f t="shared" si="349"/>
        <v>16</v>
      </c>
      <c r="P7960" s="10"/>
      <c r="Q7960" s="10"/>
    </row>
    <row r="7961" spans="1:17" x14ac:dyDescent="0.25">
      <c r="A7961">
        <f t="shared" si="350"/>
        <v>0</v>
      </c>
      <c r="B7961">
        <v>2009</v>
      </c>
      <c r="C7961" t="s">
        <v>17253</v>
      </c>
      <c r="D7961" t="s">
        <v>12666</v>
      </c>
      <c r="E7961" t="s">
        <v>17254</v>
      </c>
      <c r="F7961">
        <v>2</v>
      </c>
      <c r="G7961">
        <v>4</v>
      </c>
      <c r="H7961">
        <f t="shared" si="349"/>
        <v>16</v>
      </c>
      <c r="P7961" s="10"/>
      <c r="Q7961" s="10"/>
    </row>
    <row r="7962" spans="1:17" x14ac:dyDescent="0.25">
      <c r="A7962">
        <f t="shared" si="350"/>
        <v>0</v>
      </c>
      <c r="B7962">
        <v>2009</v>
      </c>
      <c r="C7962" t="s">
        <v>17255</v>
      </c>
      <c r="D7962" t="s">
        <v>5563</v>
      </c>
      <c r="E7962" t="s">
        <v>17256</v>
      </c>
      <c r="F7962">
        <v>3</v>
      </c>
      <c r="G7962">
        <v>4</v>
      </c>
      <c r="H7962">
        <f t="shared" si="349"/>
        <v>16</v>
      </c>
      <c r="P7962" s="10"/>
      <c r="Q7962" s="10"/>
    </row>
    <row r="7963" spans="1:17" x14ac:dyDescent="0.25">
      <c r="A7963">
        <f t="shared" si="350"/>
        <v>0</v>
      </c>
      <c r="B7963">
        <v>2009</v>
      </c>
      <c r="C7963" t="s">
        <v>17257</v>
      </c>
      <c r="D7963" t="s">
        <v>17258</v>
      </c>
      <c r="E7963" t="s">
        <v>17259</v>
      </c>
      <c r="F7963">
        <v>4</v>
      </c>
      <c r="G7963">
        <v>3</v>
      </c>
      <c r="H7963">
        <f t="shared" si="349"/>
        <v>9</v>
      </c>
      <c r="P7963" s="10"/>
      <c r="Q7963" s="10"/>
    </row>
    <row r="7964" spans="1:17" x14ac:dyDescent="0.25">
      <c r="A7964">
        <f t="shared" si="350"/>
        <v>0</v>
      </c>
      <c r="B7964">
        <v>2009</v>
      </c>
      <c r="C7964" t="s">
        <v>17260</v>
      </c>
      <c r="D7964" t="s">
        <v>13955</v>
      </c>
      <c r="E7964" t="s">
        <v>17261</v>
      </c>
      <c r="F7964">
        <v>2</v>
      </c>
      <c r="G7964">
        <v>3</v>
      </c>
      <c r="H7964">
        <f t="shared" si="349"/>
        <v>9</v>
      </c>
      <c r="P7964" s="10"/>
      <c r="Q7964" s="10"/>
    </row>
    <row r="7965" spans="1:17" x14ac:dyDescent="0.25">
      <c r="A7965">
        <f t="shared" si="350"/>
        <v>0</v>
      </c>
      <c r="B7965">
        <v>2009</v>
      </c>
      <c r="C7965" t="s">
        <v>17262</v>
      </c>
      <c r="D7965" t="s">
        <v>13478</v>
      </c>
      <c r="E7965" t="s">
        <v>17263</v>
      </c>
      <c r="F7965">
        <v>3</v>
      </c>
      <c r="G7965">
        <v>2</v>
      </c>
      <c r="H7965">
        <f t="shared" si="349"/>
        <v>4</v>
      </c>
      <c r="P7965" s="10"/>
      <c r="Q7965" s="10"/>
    </row>
    <row r="7966" spans="1:17" x14ac:dyDescent="0.25">
      <c r="A7966">
        <f t="shared" si="350"/>
        <v>0</v>
      </c>
      <c r="B7966">
        <v>2009</v>
      </c>
      <c r="C7966" t="s">
        <v>17264</v>
      </c>
      <c r="D7966" t="s">
        <v>17265</v>
      </c>
      <c r="E7966" t="s">
        <v>17266</v>
      </c>
      <c r="F7966">
        <v>3</v>
      </c>
      <c r="G7966">
        <v>3</v>
      </c>
      <c r="H7966">
        <f t="shared" si="349"/>
        <v>9</v>
      </c>
      <c r="P7966" s="10"/>
      <c r="Q7966" s="10"/>
    </row>
    <row r="7967" spans="1:17" x14ac:dyDescent="0.25">
      <c r="A7967">
        <f t="shared" si="350"/>
        <v>0</v>
      </c>
      <c r="B7967">
        <v>2009</v>
      </c>
      <c r="C7967" t="s">
        <v>17267</v>
      </c>
      <c r="D7967" t="s">
        <v>5563</v>
      </c>
      <c r="E7967" t="s">
        <v>17268</v>
      </c>
      <c r="F7967">
        <v>3</v>
      </c>
      <c r="G7967">
        <v>4</v>
      </c>
      <c r="H7967">
        <f t="shared" si="349"/>
        <v>16</v>
      </c>
      <c r="P7967" s="10"/>
      <c r="Q7967" s="10"/>
    </row>
    <row r="7968" spans="1:17" x14ac:dyDescent="0.25">
      <c r="A7968">
        <f t="shared" si="350"/>
        <v>0</v>
      </c>
      <c r="B7968">
        <v>2009</v>
      </c>
      <c r="C7968" t="s">
        <v>17269</v>
      </c>
      <c r="D7968" t="s">
        <v>3769</v>
      </c>
      <c r="E7968" t="s">
        <v>17270</v>
      </c>
      <c r="F7968">
        <v>5</v>
      </c>
      <c r="G7968">
        <v>4</v>
      </c>
      <c r="H7968">
        <f t="shared" si="349"/>
        <v>16</v>
      </c>
      <c r="P7968" s="10"/>
      <c r="Q7968" s="10"/>
    </row>
    <row r="7969" spans="1:17" x14ac:dyDescent="0.25">
      <c r="A7969">
        <f t="shared" si="350"/>
        <v>0</v>
      </c>
      <c r="B7969">
        <v>2009</v>
      </c>
      <c r="C7969" t="s">
        <v>17271</v>
      </c>
      <c r="D7969" t="s">
        <v>17272</v>
      </c>
      <c r="E7969" t="s">
        <v>17273</v>
      </c>
      <c r="F7969">
        <v>2</v>
      </c>
      <c r="G7969">
        <v>2</v>
      </c>
      <c r="H7969">
        <f t="shared" si="349"/>
        <v>4</v>
      </c>
      <c r="P7969" s="10"/>
      <c r="Q7969" s="10"/>
    </row>
    <row r="7970" spans="1:17" x14ac:dyDescent="0.25">
      <c r="A7970">
        <f t="shared" si="350"/>
        <v>0</v>
      </c>
      <c r="B7970">
        <v>2009</v>
      </c>
      <c r="C7970" t="s">
        <v>17274</v>
      </c>
      <c r="D7970" t="s">
        <v>12733</v>
      </c>
      <c r="E7970" t="s">
        <v>17275</v>
      </c>
      <c r="F7970">
        <v>2</v>
      </c>
      <c r="G7970">
        <v>4</v>
      </c>
      <c r="H7970">
        <f t="shared" si="349"/>
        <v>16</v>
      </c>
      <c r="P7970" s="10"/>
      <c r="Q7970" s="10"/>
    </row>
    <row r="7971" spans="1:17" x14ac:dyDescent="0.25">
      <c r="A7971">
        <f t="shared" si="350"/>
        <v>0</v>
      </c>
      <c r="B7971">
        <v>2009</v>
      </c>
      <c r="C7971" t="s">
        <v>17276</v>
      </c>
      <c r="D7971" t="s">
        <v>484</v>
      </c>
      <c r="E7971" t="s">
        <v>17277</v>
      </c>
      <c r="F7971">
        <v>4</v>
      </c>
      <c r="G7971">
        <v>3</v>
      </c>
      <c r="H7971">
        <f t="shared" si="349"/>
        <v>9</v>
      </c>
      <c r="P7971" s="10"/>
      <c r="Q7971" s="10"/>
    </row>
    <row r="7972" spans="1:17" x14ac:dyDescent="0.25">
      <c r="A7972">
        <f t="shared" si="350"/>
        <v>0</v>
      </c>
      <c r="B7972">
        <v>2009</v>
      </c>
      <c r="C7972" t="s">
        <v>17278</v>
      </c>
      <c r="D7972" t="s">
        <v>8908</v>
      </c>
      <c r="E7972" t="s">
        <v>17279</v>
      </c>
      <c r="F7972">
        <v>3</v>
      </c>
      <c r="G7972">
        <v>3</v>
      </c>
      <c r="H7972">
        <f t="shared" si="349"/>
        <v>9</v>
      </c>
      <c r="P7972" s="10"/>
      <c r="Q7972" s="10"/>
    </row>
    <row r="7973" spans="1:17" x14ac:dyDescent="0.25">
      <c r="A7973">
        <f t="shared" si="350"/>
        <v>0</v>
      </c>
      <c r="B7973">
        <v>2009</v>
      </c>
      <c r="C7973" t="s">
        <v>17280</v>
      </c>
      <c r="D7973" t="s">
        <v>1271</v>
      </c>
      <c r="E7973" t="s">
        <v>17281</v>
      </c>
      <c r="F7973">
        <v>2</v>
      </c>
      <c r="G7973">
        <v>4</v>
      </c>
      <c r="H7973">
        <f t="shared" si="349"/>
        <v>16</v>
      </c>
      <c r="P7973" s="10"/>
      <c r="Q7973" s="10"/>
    </row>
    <row r="7974" spans="1:17" x14ac:dyDescent="0.25">
      <c r="A7974">
        <f t="shared" si="350"/>
        <v>0</v>
      </c>
      <c r="B7974">
        <v>2009</v>
      </c>
      <c r="C7974" t="s">
        <v>17282</v>
      </c>
      <c r="D7974" t="s">
        <v>1627</v>
      </c>
      <c r="E7974" t="s">
        <v>17283</v>
      </c>
      <c r="F7974">
        <v>4</v>
      </c>
      <c r="G7974">
        <v>4</v>
      </c>
      <c r="H7974">
        <f t="shared" si="349"/>
        <v>16</v>
      </c>
      <c r="P7974" s="10"/>
      <c r="Q7974" s="10"/>
    </row>
    <row r="7975" spans="1:17" x14ac:dyDescent="0.25">
      <c r="A7975">
        <f t="shared" si="350"/>
        <v>0</v>
      </c>
      <c r="B7975">
        <v>2009</v>
      </c>
      <c r="C7975" t="s">
        <v>17284</v>
      </c>
      <c r="D7975" t="s">
        <v>3553</v>
      </c>
      <c r="E7975" t="s">
        <v>17285</v>
      </c>
      <c r="F7975">
        <v>4</v>
      </c>
      <c r="G7975">
        <v>4</v>
      </c>
      <c r="H7975">
        <f t="shared" si="349"/>
        <v>16</v>
      </c>
      <c r="P7975" s="10"/>
      <c r="Q7975" s="10"/>
    </row>
    <row r="7976" spans="1:17" x14ac:dyDescent="0.25">
      <c r="A7976">
        <f t="shared" si="350"/>
        <v>0</v>
      </c>
      <c r="B7976">
        <v>2009</v>
      </c>
      <c r="C7976" t="s">
        <v>17286</v>
      </c>
      <c r="D7976" t="s">
        <v>4929</v>
      </c>
      <c r="E7976" t="s">
        <v>15077</v>
      </c>
      <c r="F7976">
        <v>3</v>
      </c>
      <c r="G7976">
        <v>3</v>
      </c>
      <c r="H7976">
        <f t="shared" si="349"/>
        <v>9</v>
      </c>
      <c r="P7976" s="10"/>
      <c r="Q7976" s="10"/>
    </row>
    <row r="7977" spans="1:17" x14ac:dyDescent="0.25">
      <c r="A7977">
        <f t="shared" si="350"/>
        <v>0</v>
      </c>
      <c r="B7977">
        <v>2009</v>
      </c>
      <c r="C7977" t="s">
        <v>17287</v>
      </c>
      <c r="D7977" t="s">
        <v>10785</v>
      </c>
      <c r="E7977" t="s">
        <v>12650</v>
      </c>
      <c r="F7977">
        <v>3</v>
      </c>
      <c r="G7977">
        <v>4</v>
      </c>
      <c r="H7977">
        <f t="shared" si="349"/>
        <v>16</v>
      </c>
      <c r="P7977" s="10"/>
      <c r="Q7977" s="10"/>
    </row>
    <row r="7978" spans="1:17" x14ac:dyDescent="0.25">
      <c r="A7978">
        <f t="shared" si="350"/>
        <v>0</v>
      </c>
      <c r="B7978">
        <v>2009</v>
      </c>
      <c r="C7978" t="s">
        <v>17288</v>
      </c>
      <c r="D7978" t="s">
        <v>3076</v>
      </c>
      <c r="E7978" t="s">
        <v>17289</v>
      </c>
      <c r="F7978">
        <v>3</v>
      </c>
      <c r="G7978">
        <v>3</v>
      </c>
      <c r="H7978">
        <f t="shared" si="349"/>
        <v>9</v>
      </c>
      <c r="P7978" s="10"/>
      <c r="Q7978" s="10"/>
    </row>
    <row r="7979" spans="1:17" x14ac:dyDescent="0.25">
      <c r="A7979">
        <f t="shared" si="350"/>
        <v>0</v>
      </c>
      <c r="B7979">
        <v>2009</v>
      </c>
      <c r="C7979" t="s">
        <v>17290</v>
      </c>
      <c r="D7979" t="s">
        <v>1764</v>
      </c>
      <c r="E7979" t="s">
        <v>17291</v>
      </c>
      <c r="F7979">
        <v>4</v>
      </c>
      <c r="G7979">
        <v>4</v>
      </c>
      <c r="H7979">
        <f t="shared" si="349"/>
        <v>16</v>
      </c>
      <c r="P7979" s="10"/>
      <c r="Q7979" s="10"/>
    </row>
    <row r="7980" spans="1:17" x14ac:dyDescent="0.25">
      <c r="A7980">
        <f t="shared" si="350"/>
        <v>0</v>
      </c>
      <c r="B7980">
        <v>2009</v>
      </c>
      <c r="C7980" t="s">
        <v>17292</v>
      </c>
      <c r="D7980" t="s">
        <v>17242</v>
      </c>
      <c r="E7980" t="s">
        <v>17293</v>
      </c>
      <c r="F7980">
        <v>3</v>
      </c>
      <c r="G7980">
        <v>4</v>
      </c>
      <c r="H7980">
        <f t="shared" si="349"/>
        <v>16</v>
      </c>
      <c r="P7980" s="10"/>
      <c r="Q7980" s="10"/>
    </row>
    <row r="7981" spans="1:17" x14ac:dyDescent="0.25">
      <c r="A7981">
        <f t="shared" si="350"/>
        <v>0</v>
      </c>
      <c r="B7981">
        <v>2009</v>
      </c>
      <c r="C7981" t="s">
        <v>17294</v>
      </c>
      <c r="D7981" t="s">
        <v>15574</v>
      </c>
      <c r="E7981" t="s">
        <v>17295</v>
      </c>
      <c r="F7981">
        <v>2</v>
      </c>
      <c r="G7981">
        <v>4</v>
      </c>
      <c r="H7981">
        <f t="shared" si="349"/>
        <v>16</v>
      </c>
      <c r="P7981" s="10"/>
      <c r="Q7981" s="10"/>
    </row>
    <row r="7982" spans="1:17" x14ac:dyDescent="0.25">
      <c r="A7982">
        <f t="shared" si="350"/>
        <v>0</v>
      </c>
      <c r="B7982">
        <v>2009</v>
      </c>
      <c r="C7982" t="s">
        <v>17296</v>
      </c>
      <c r="D7982" t="s">
        <v>312</v>
      </c>
      <c r="E7982" t="s">
        <v>17297</v>
      </c>
      <c r="F7982">
        <v>3</v>
      </c>
      <c r="G7982">
        <v>3</v>
      </c>
      <c r="H7982">
        <f t="shared" si="349"/>
        <v>9</v>
      </c>
      <c r="P7982" s="10"/>
      <c r="Q7982" s="10"/>
    </row>
    <row r="7983" spans="1:17" x14ac:dyDescent="0.25">
      <c r="A7983">
        <f t="shared" si="350"/>
        <v>0</v>
      </c>
      <c r="B7983">
        <v>2009</v>
      </c>
      <c r="C7983" t="s">
        <v>17298</v>
      </c>
      <c r="D7983" t="s">
        <v>327</v>
      </c>
      <c r="E7983" t="s">
        <v>17299</v>
      </c>
      <c r="F7983">
        <v>4</v>
      </c>
      <c r="G7983">
        <v>3</v>
      </c>
      <c r="H7983">
        <f t="shared" si="349"/>
        <v>9</v>
      </c>
      <c r="P7983" s="10"/>
      <c r="Q7983" s="10"/>
    </row>
    <row r="7984" spans="1:17" x14ac:dyDescent="0.25">
      <c r="A7984">
        <f t="shared" si="350"/>
        <v>0</v>
      </c>
      <c r="B7984">
        <v>2009</v>
      </c>
      <c r="C7984" t="s">
        <v>17300</v>
      </c>
      <c r="D7984" t="s">
        <v>484</v>
      </c>
      <c r="E7984" t="s">
        <v>17301</v>
      </c>
      <c r="F7984">
        <v>2</v>
      </c>
      <c r="G7984">
        <v>3</v>
      </c>
      <c r="H7984">
        <f t="shared" si="349"/>
        <v>9</v>
      </c>
      <c r="P7984" s="10"/>
      <c r="Q7984" s="10"/>
    </row>
    <row r="7985" spans="1:17" x14ac:dyDescent="0.25">
      <c r="A7985">
        <f t="shared" si="350"/>
        <v>0</v>
      </c>
      <c r="B7985">
        <v>2009</v>
      </c>
      <c r="C7985" t="s">
        <v>17302</v>
      </c>
      <c r="D7985" t="s">
        <v>8390</v>
      </c>
      <c r="E7985" t="s">
        <v>17303</v>
      </c>
      <c r="F7985">
        <v>2</v>
      </c>
      <c r="G7985">
        <v>3</v>
      </c>
      <c r="H7985">
        <f t="shared" si="349"/>
        <v>9</v>
      </c>
      <c r="P7985" s="10"/>
      <c r="Q7985" s="10"/>
    </row>
    <row r="7986" spans="1:17" x14ac:dyDescent="0.25">
      <c r="A7986">
        <f t="shared" si="350"/>
        <v>0</v>
      </c>
      <c r="B7986">
        <v>2009</v>
      </c>
      <c r="C7986" t="s">
        <v>17304</v>
      </c>
      <c r="D7986" t="s">
        <v>2618</v>
      </c>
      <c r="E7986" t="s">
        <v>17305</v>
      </c>
      <c r="F7986">
        <v>3</v>
      </c>
      <c r="G7986">
        <v>2</v>
      </c>
      <c r="H7986">
        <f t="shared" si="349"/>
        <v>4</v>
      </c>
      <c r="P7986" s="10"/>
      <c r="Q7986" s="10"/>
    </row>
    <row r="7987" spans="1:17" x14ac:dyDescent="0.25">
      <c r="A7987">
        <f t="shared" si="350"/>
        <v>0</v>
      </c>
      <c r="B7987">
        <v>2009</v>
      </c>
      <c r="C7987" t="s">
        <v>17306</v>
      </c>
      <c r="D7987" t="s">
        <v>1627</v>
      </c>
      <c r="E7987" t="s">
        <v>17307</v>
      </c>
      <c r="F7987">
        <v>4</v>
      </c>
      <c r="G7987">
        <v>4</v>
      </c>
      <c r="H7987">
        <f t="shared" si="349"/>
        <v>16</v>
      </c>
      <c r="P7987" s="10"/>
      <c r="Q7987" s="10"/>
    </row>
    <row r="7988" spans="1:17" x14ac:dyDescent="0.25">
      <c r="A7988">
        <f t="shared" si="350"/>
        <v>0</v>
      </c>
      <c r="B7988">
        <v>2009</v>
      </c>
      <c r="C7988" t="s">
        <v>17308</v>
      </c>
      <c r="D7988" t="s">
        <v>9424</v>
      </c>
      <c r="E7988" t="s">
        <v>1771</v>
      </c>
      <c r="F7988">
        <v>3</v>
      </c>
      <c r="G7988">
        <v>4</v>
      </c>
      <c r="H7988">
        <f t="shared" ref="H7988:H8051" si="351">G7988^2</f>
        <v>16</v>
      </c>
      <c r="P7988" s="10"/>
      <c r="Q7988" s="10"/>
    </row>
    <row r="7989" spans="1:17" x14ac:dyDescent="0.25">
      <c r="A7989">
        <f t="shared" ref="A7989:A8052" si="352">IF(C7989=C7988,1,0)</f>
        <v>0</v>
      </c>
      <c r="B7989">
        <v>2009</v>
      </c>
      <c r="C7989" t="s">
        <v>17309</v>
      </c>
      <c r="D7989" t="s">
        <v>437</v>
      </c>
      <c r="E7989" t="s">
        <v>17310</v>
      </c>
      <c r="F7989">
        <v>5</v>
      </c>
      <c r="G7989">
        <v>4</v>
      </c>
      <c r="H7989">
        <f t="shared" si="351"/>
        <v>16</v>
      </c>
      <c r="P7989" s="10"/>
      <c r="Q7989" s="10"/>
    </row>
    <row r="7990" spans="1:17" x14ac:dyDescent="0.25">
      <c r="A7990">
        <f t="shared" si="352"/>
        <v>0</v>
      </c>
      <c r="B7990">
        <v>2009</v>
      </c>
      <c r="C7990" t="s">
        <v>17311</v>
      </c>
      <c r="D7990" t="s">
        <v>2650</v>
      </c>
      <c r="E7990" t="s">
        <v>17312</v>
      </c>
      <c r="F7990">
        <v>2</v>
      </c>
      <c r="G7990">
        <v>4</v>
      </c>
      <c r="H7990">
        <f t="shared" si="351"/>
        <v>16</v>
      </c>
      <c r="P7990" s="10"/>
      <c r="Q7990" s="10"/>
    </row>
    <row r="7991" spans="1:17" x14ac:dyDescent="0.25">
      <c r="A7991">
        <f t="shared" si="352"/>
        <v>0</v>
      </c>
      <c r="B7991">
        <v>2009</v>
      </c>
      <c r="C7991" t="s">
        <v>17313</v>
      </c>
      <c r="D7991" t="s">
        <v>17314</v>
      </c>
      <c r="E7991" t="s">
        <v>17315</v>
      </c>
      <c r="F7991">
        <v>5</v>
      </c>
      <c r="G7991">
        <v>4</v>
      </c>
      <c r="H7991">
        <f t="shared" si="351"/>
        <v>16</v>
      </c>
      <c r="P7991" s="10"/>
      <c r="Q7991" s="10"/>
    </row>
    <row r="7992" spans="1:17" x14ac:dyDescent="0.25">
      <c r="A7992">
        <f t="shared" si="352"/>
        <v>0</v>
      </c>
      <c r="B7992">
        <v>2009</v>
      </c>
      <c r="C7992" t="s">
        <v>17316</v>
      </c>
      <c r="D7992" t="s">
        <v>812</v>
      </c>
      <c r="E7992" t="s">
        <v>17317</v>
      </c>
      <c r="F7992">
        <v>2</v>
      </c>
      <c r="G7992">
        <v>4</v>
      </c>
      <c r="H7992">
        <f t="shared" si="351"/>
        <v>16</v>
      </c>
      <c r="P7992" s="10"/>
      <c r="Q7992" s="10"/>
    </row>
    <row r="7993" spans="1:17" x14ac:dyDescent="0.25">
      <c r="A7993">
        <f t="shared" si="352"/>
        <v>0</v>
      </c>
      <c r="B7993">
        <v>2009</v>
      </c>
      <c r="C7993" t="s">
        <v>17318</v>
      </c>
      <c r="D7993" t="s">
        <v>16657</v>
      </c>
      <c r="E7993" t="s">
        <v>17319</v>
      </c>
      <c r="F7993">
        <v>2</v>
      </c>
      <c r="G7993">
        <v>4</v>
      </c>
      <c r="H7993">
        <f t="shared" si="351"/>
        <v>16</v>
      </c>
      <c r="P7993" s="10"/>
      <c r="Q7993" s="10"/>
    </row>
    <row r="7994" spans="1:17" x14ac:dyDescent="0.25">
      <c r="A7994">
        <f t="shared" si="352"/>
        <v>0</v>
      </c>
      <c r="B7994">
        <v>2009</v>
      </c>
      <c r="C7994" t="s">
        <v>17320</v>
      </c>
      <c r="D7994" t="s">
        <v>1186</v>
      </c>
      <c r="E7994" t="s">
        <v>17321</v>
      </c>
      <c r="F7994">
        <v>2</v>
      </c>
      <c r="G7994">
        <v>4</v>
      </c>
      <c r="H7994">
        <f t="shared" si="351"/>
        <v>16</v>
      </c>
      <c r="P7994" s="10"/>
      <c r="Q7994" s="10"/>
    </row>
    <row r="7995" spans="1:17" x14ac:dyDescent="0.25">
      <c r="A7995">
        <f t="shared" si="352"/>
        <v>0</v>
      </c>
      <c r="B7995">
        <v>2009</v>
      </c>
      <c r="C7995" t="s">
        <v>17322</v>
      </c>
      <c r="D7995" t="s">
        <v>392</v>
      </c>
      <c r="E7995" t="s">
        <v>17323</v>
      </c>
      <c r="F7995">
        <v>2</v>
      </c>
      <c r="G7995">
        <v>3</v>
      </c>
      <c r="H7995">
        <f t="shared" si="351"/>
        <v>9</v>
      </c>
      <c r="P7995" s="10"/>
      <c r="Q7995" s="10"/>
    </row>
    <row r="7996" spans="1:17" x14ac:dyDescent="0.25">
      <c r="A7996">
        <f t="shared" si="352"/>
        <v>0</v>
      </c>
      <c r="B7996">
        <v>2009</v>
      </c>
      <c r="C7996" t="s">
        <v>17324</v>
      </c>
      <c r="D7996" t="s">
        <v>17325</v>
      </c>
      <c r="E7996" t="s">
        <v>17326</v>
      </c>
      <c r="F7996">
        <v>4</v>
      </c>
      <c r="G7996">
        <v>3</v>
      </c>
      <c r="H7996">
        <f t="shared" si="351"/>
        <v>9</v>
      </c>
      <c r="P7996" s="10"/>
      <c r="Q7996" s="10"/>
    </row>
    <row r="7997" spans="1:17" x14ac:dyDescent="0.25">
      <c r="A7997">
        <f t="shared" si="352"/>
        <v>0</v>
      </c>
      <c r="B7997">
        <v>2009</v>
      </c>
      <c r="C7997" t="s">
        <v>17327</v>
      </c>
      <c r="D7997" t="s">
        <v>17328</v>
      </c>
      <c r="E7997" t="s">
        <v>17329</v>
      </c>
      <c r="F7997">
        <v>3</v>
      </c>
      <c r="G7997">
        <v>4</v>
      </c>
      <c r="H7997">
        <f t="shared" si="351"/>
        <v>16</v>
      </c>
      <c r="P7997" s="10"/>
      <c r="Q7997" s="10"/>
    </row>
    <row r="7998" spans="1:17" x14ac:dyDescent="0.25">
      <c r="A7998">
        <f t="shared" si="352"/>
        <v>0</v>
      </c>
      <c r="B7998">
        <v>2009</v>
      </c>
      <c r="C7998" t="s">
        <v>17330</v>
      </c>
      <c r="D7998" t="s">
        <v>541</v>
      </c>
      <c r="E7998" t="s">
        <v>17331</v>
      </c>
      <c r="F7998">
        <v>3</v>
      </c>
      <c r="G7998">
        <v>3</v>
      </c>
      <c r="H7998">
        <f t="shared" si="351"/>
        <v>9</v>
      </c>
      <c r="P7998" s="10"/>
      <c r="Q7998" s="10"/>
    </row>
    <row r="7999" spans="1:17" x14ac:dyDescent="0.25">
      <c r="A7999">
        <f t="shared" si="352"/>
        <v>0</v>
      </c>
      <c r="B7999">
        <v>2009</v>
      </c>
      <c r="C7999" t="s">
        <v>17332</v>
      </c>
      <c r="D7999" t="s">
        <v>901</v>
      </c>
      <c r="E7999" t="s">
        <v>17333</v>
      </c>
      <c r="F7999">
        <v>3</v>
      </c>
      <c r="G7999">
        <v>4</v>
      </c>
      <c r="H7999">
        <f t="shared" si="351"/>
        <v>16</v>
      </c>
      <c r="P7999" s="10"/>
      <c r="Q7999" s="10"/>
    </row>
    <row r="8000" spans="1:17" x14ac:dyDescent="0.25">
      <c r="A8000">
        <f t="shared" si="352"/>
        <v>0</v>
      </c>
      <c r="B8000">
        <v>2009</v>
      </c>
      <c r="C8000" t="s">
        <v>17334</v>
      </c>
      <c r="D8000" t="s">
        <v>7611</v>
      </c>
      <c r="E8000" t="s">
        <v>17335</v>
      </c>
      <c r="F8000">
        <v>3</v>
      </c>
      <c r="G8000">
        <v>3</v>
      </c>
      <c r="H8000">
        <f t="shared" si="351"/>
        <v>9</v>
      </c>
      <c r="P8000" s="10"/>
      <c r="Q8000" s="10"/>
    </row>
    <row r="8001" spans="1:17" x14ac:dyDescent="0.25">
      <c r="A8001">
        <f t="shared" si="352"/>
        <v>0</v>
      </c>
      <c r="B8001">
        <v>2009</v>
      </c>
      <c r="C8001" t="s">
        <v>17336</v>
      </c>
      <c r="D8001" t="s">
        <v>17337</v>
      </c>
      <c r="E8001" t="s">
        <v>17338</v>
      </c>
      <c r="F8001">
        <v>3</v>
      </c>
      <c r="G8001">
        <v>3</v>
      </c>
      <c r="H8001">
        <f t="shared" si="351"/>
        <v>9</v>
      </c>
      <c r="P8001" s="10"/>
      <c r="Q8001" s="10"/>
    </row>
    <row r="8002" spans="1:17" x14ac:dyDescent="0.25">
      <c r="A8002">
        <f t="shared" si="352"/>
        <v>0</v>
      </c>
      <c r="B8002">
        <v>2009</v>
      </c>
      <c r="C8002" t="s">
        <v>17339</v>
      </c>
      <c r="D8002" t="s">
        <v>12639</v>
      </c>
      <c r="E8002" t="s">
        <v>17340</v>
      </c>
      <c r="F8002">
        <v>4</v>
      </c>
      <c r="G8002">
        <v>3</v>
      </c>
      <c r="H8002">
        <f t="shared" si="351"/>
        <v>9</v>
      </c>
      <c r="P8002" s="10"/>
      <c r="Q8002" s="10"/>
    </row>
    <row r="8003" spans="1:17" x14ac:dyDescent="0.25">
      <c r="A8003">
        <f t="shared" si="352"/>
        <v>0</v>
      </c>
      <c r="B8003">
        <v>2009</v>
      </c>
      <c r="C8003" t="s">
        <v>17341</v>
      </c>
      <c r="D8003" t="s">
        <v>672</v>
      </c>
      <c r="E8003" t="s">
        <v>17342</v>
      </c>
      <c r="F8003">
        <v>2</v>
      </c>
      <c r="G8003">
        <v>4</v>
      </c>
      <c r="H8003">
        <f t="shared" si="351"/>
        <v>16</v>
      </c>
      <c r="P8003" s="10"/>
      <c r="Q8003" s="10"/>
    </row>
    <row r="8004" spans="1:17" x14ac:dyDescent="0.25">
      <c r="A8004">
        <f t="shared" si="352"/>
        <v>0</v>
      </c>
      <c r="B8004">
        <v>2009</v>
      </c>
      <c r="C8004" t="s">
        <v>17343</v>
      </c>
      <c r="D8004" t="s">
        <v>2374</v>
      </c>
      <c r="E8004" t="s">
        <v>16966</v>
      </c>
      <c r="F8004">
        <v>2</v>
      </c>
      <c r="G8004">
        <v>4</v>
      </c>
      <c r="H8004">
        <f t="shared" si="351"/>
        <v>16</v>
      </c>
      <c r="P8004" s="10"/>
      <c r="Q8004" s="10"/>
    </row>
    <row r="8005" spans="1:17" x14ac:dyDescent="0.25">
      <c r="A8005">
        <f t="shared" si="352"/>
        <v>0</v>
      </c>
      <c r="B8005">
        <v>2009</v>
      </c>
      <c r="C8005" t="s">
        <v>17344</v>
      </c>
      <c r="D8005" t="s">
        <v>7330</v>
      </c>
      <c r="E8005" t="s">
        <v>17345</v>
      </c>
      <c r="F8005">
        <v>2</v>
      </c>
      <c r="G8005">
        <v>4</v>
      </c>
      <c r="H8005">
        <f t="shared" si="351"/>
        <v>16</v>
      </c>
      <c r="P8005" s="10"/>
      <c r="Q8005" s="10"/>
    </row>
    <row r="8006" spans="1:17" x14ac:dyDescent="0.25">
      <c r="A8006">
        <f t="shared" si="352"/>
        <v>0</v>
      </c>
      <c r="B8006">
        <v>2009</v>
      </c>
      <c r="C8006" t="s">
        <v>17346</v>
      </c>
      <c r="D8006" t="s">
        <v>6642</v>
      </c>
      <c r="E8006" t="s">
        <v>17347</v>
      </c>
      <c r="F8006">
        <v>5</v>
      </c>
      <c r="G8006">
        <v>4</v>
      </c>
      <c r="H8006">
        <f t="shared" si="351"/>
        <v>16</v>
      </c>
      <c r="P8006" s="10"/>
      <c r="Q8006" s="10"/>
    </row>
    <row r="8007" spans="1:17" x14ac:dyDescent="0.25">
      <c r="A8007">
        <f t="shared" si="352"/>
        <v>0</v>
      </c>
      <c r="B8007">
        <v>2009</v>
      </c>
      <c r="C8007" t="s">
        <v>17348</v>
      </c>
      <c r="D8007" t="s">
        <v>12224</v>
      </c>
      <c r="E8007" t="s">
        <v>17349</v>
      </c>
      <c r="F8007">
        <v>2</v>
      </c>
      <c r="G8007">
        <v>4</v>
      </c>
      <c r="H8007">
        <f t="shared" si="351"/>
        <v>16</v>
      </c>
      <c r="P8007" s="10"/>
      <c r="Q8007" s="10"/>
    </row>
    <row r="8008" spans="1:17" x14ac:dyDescent="0.25">
      <c r="A8008">
        <f t="shared" si="352"/>
        <v>0</v>
      </c>
      <c r="B8008">
        <v>2009</v>
      </c>
      <c r="C8008" t="s">
        <v>17350</v>
      </c>
      <c r="D8008" t="s">
        <v>17351</v>
      </c>
      <c r="E8008" t="s">
        <v>17352</v>
      </c>
      <c r="F8008">
        <v>3</v>
      </c>
      <c r="G8008">
        <v>2</v>
      </c>
      <c r="H8008">
        <f t="shared" si="351"/>
        <v>4</v>
      </c>
      <c r="P8008" s="10"/>
      <c r="Q8008" s="10"/>
    </row>
    <row r="8009" spans="1:17" x14ac:dyDescent="0.25">
      <c r="A8009">
        <f t="shared" si="352"/>
        <v>0</v>
      </c>
      <c r="B8009">
        <v>2009</v>
      </c>
      <c r="C8009" t="s">
        <v>17353</v>
      </c>
      <c r="D8009" t="s">
        <v>988</v>
      </c>
      <c r="E8009" t="s">
        <v>17354</v>
      </c>
      <c r="F8009">
        <v>2</v>
      </c>
      <c r="G8009">
        <v>4</v>
      </c>
      <c r="H8009">
        <f t="shared" si="351"/>
        <v>16</v>
      </c>
      <c r="P8009" s="10"/>
      <c r="Q8009" s="10"/>
    </row>
    <row r="8010" spans="1:17" x14ac:dyDescent="0.25">
      <c r="A8010">
        <f t="shared" si="352"/>
        <v>0</v>
      </c>
      <c r="B8010">
        <v>2009</v>
      </c>
      <c r="C8010" t="s">
        <v>17355</v>
      </c>
      <c r="D8010" t="s">
        <v>17356</v>
      </c>
      <c r="E8010" t="s">
        <v>17357</v>
      </c>
      <c r="F8010">
        <v>2</v>
      </c>
      <c r="G8010">
        <v>4</v>
      </c>
      <c r="H8010">
        <f t="shared" si="351"/>
        <v>16</v>
      </c>
      <c r="P8010" s="10"/>
      <c r="Q8010" s="10"/>
    </row>
    <row r="8011" spans="1:17" x14ac:dyDescent="0.25">
      <c r="A8011">
        <f t="shared" si="352"/>
        <v>0</v>
      </c>
      <c r="B8011">
        <v>2009</v>
      </c>
      <c r="C8011" t="s">
        <v>17358</v>
      </c>
      <c r="D8011" t="s">
        <v>392</v>
      </c>
      <c r="E8011" t="s">
        <v>17359</v>
      </c>
      <c r="F8011">
        <v>4</v>
      </c>
      <c r="G8011">
        <v>4</v>
      </c>
      <c r="H8011">
        <f t="shared" si="351"/>
        <v>16</v>
      </c>
      <c r="P8011" s="10"/>
      <c r="Q8011" s="10"/>
    </row>
    <row r="8012" spans="1:17" x14ac:dyDescent="0.25">
      <c r="A8012">
        <f t="shared" si="352"/>
        <v>0</v>
      </c>
      <c r="B8012">
        <v>2009</v>
      </c>
      <c r="C8012" t="s">
        <v>17360</v>
      </c>
      <c r="D8012" t="s">
        <v>17119</v>
      </c>
      <c r="E8012" t="s">
        <v>17361</v>
      </c>
      <c r="F8012">
        <v>3</v>
      </c>
      <c r="G8012">
        <v>4</v>
      </c>
      <c r="H8012">
        <f t="shared" si="351"/>
        <v>16</v>
      </c>
      <c r="P8012" s="10"/>
      <c r="Q8012" s="10"/>
    </row>
    <row r="8013" spans="1:17" x14ac:dyDescent="0.25">
      <c r="A8013">
        <f t="shared" si="352"/>
        <v>0</v>
      </c>
      <c r="B8013">
        <v>2009</v>
      </c>
      <c r="C8013" t="s">
        <v>17362</v>
      </c>
      <c r="D8013" t="s">
        <v>17363</v>
      </c>
      <c r="E8013" t="s">
        <v>17364</v>
      </c>
      <c r="F8013">
        <v>3</v>
      </c>
      <c r="G8013">
        <v>3</v>
      </c>
      <c r="H8013">
        <f t="shared" si="351"/>
        <v>9</v>
      </c>
      <c r="P8013" s="10"/>
      <c r="Q8013" s="10"/>
    </row>
    <row r="8014" spans="1:17" x14ac:dyDescent="0.25">
      <c r="A8014">
        <f t="shared" si="352"/>
        <v>0</v>
      </c>
      <c r="B8014">
        <v>2009</v>
      </c>
      <c r="C8014" t="s">
        <v>17365</v>
      </c>
      <c r="D8014" t="s">
        <v>1735</v>
      </c>
      <c r="E8014" t="s">
        <v>17366</v>
      </c>
      <c r="F8014">
        <v>3</v>
      </c>
      <c r="G8014">
        <v>3</v>
      </c>
      <c r="H8014">
        <f t="shared" si="351"/>
        <v>9</v>
      </c>
      <c r="P8014" s="10"/>
      <c r="Q8014" s="10"/>
    </row>
    <row r="8015" spans="1:17" x14ac:dyDescent="0.25">
      <c r="A8015">
        <f t="shared" si="352"/>
        <v>0</v>
      </c>
      <c r="B8015">
        <v>2009</v>
      </c>
      <c r="C8015" t="s">
        <v>17367</v>
      </c>
      <c r="D8015" t="s">
        <v>403</v>
      </c>
      <c r="E8015" t="s">
        <v>17368</v>
      </c>
      <c r="F8015">
        <v>5</v>
      </c>
      <c r="G8015">
        <v>4</v>
      </c>
      <c r="H8015">
        <f t="shared" si="351"/>
        <v>16</v>
      </c>
      <c r="P8015" s="10"/>
      <c r="Q8015" s="10"/>
    </row>
    <row r="8016" spans="1:17" x14ac:dyDescent="0.25">
      <c r="A8016">
        <f t="shared" si="352"/>
        <v>0</v>
      </c>
      <c r="B8016">
        <v>2009</v>
      </c>
      <c r="C8016" t="s">
        <v>17369</v>
      </c>
      <c r="D8016" t="s">
        <v>993</v>
      </c>
      <c r="E8016" t="s">
        <v>17370</v>
      </c>
      <c r="F8016">
        <v>2</v>
      </c>
      <c r="G8016">
        <v>4</v>
      </c>
      <c r="H8016">
        <f t="shared" si="351"/>
        <v>16</v>
      </c>
      <c r="P8016" s="10"/>
      <c r="Q8016" s="10"/>
    </row>
    <row r="8017" spans="1:17" x14ac:dyDescent="0.25">
      <c r="A8017">
        <f t="shared" si="352"/>
        <v>0</v>
      </c>
      <c r="B8017">
        <v>2009</v>
      </c>
      <c r="C8017" t="s">
        <v>17371</v>
      </c>
      <c r="D8017" t="s">
        <v>353</v>
      </c>
      <c r="E8017" t="s">
        <v>17372</v>
      </c>
      <c r="F8017">
        <v>3</v>
      </c>
      <c r="G8017">
        <v>3</v>
      </c>
      <c r="H8017">
        <f t="shared" si="351"/>
        <v>9</v>
      </c>
      <c r="P8017" s="10"/>
      <c r="Q8017" s="10"/>
    </row>
    <row r="8018" spans="1:17" x14ac:dyDescent="0.25">
      <c r="A8018">
        <f t="shared" si="352"/>
        <v>0</v>
      </c>
      <c r="B8018">
        <v>2009</v>
      </c>
      <c r="C8018" t="s">
        <v>17373</v>
      </c>
      <c r="D8018" t="s">
        <v>17374</v>
      </c>
      <c r="E8018" t="s">
        <v>17375</v>
      </c>
      <c r="F8018">
        <v>5</v>
      </c>
      <c r="G8018">
        <v>4</v>
      </c>
      <c r="H8018">
        <f t="shared" si="351"/>
        <v>16</v>
      </c>
      <c r="P8018" s="10"/>
      <c r="Q8018" s="10"/>
    </row>
    <row r="8019" spans="1:17" x14ac:dyDescent="0.25">
      <c r="A8019">
        <f t="shared" si="352"/>
        <v>0</v>
      </c>
      <c r="B8019">
        <v>2009</v>
      </c>
      <c r="C8019" t="s">
        <v>17376</v>
      </c>
      <c r="D8019" t="s">
        <v>8927</v>
      </c>
      <c r="E8019" t="s">
        <v>17377</v>
      </c>
      <c r="F8019">
        <v>2</v>
      </c>
      <c r="G8019">
        <v>4</v>
      </c>
      <c r="H8019">
        <f t="shared" si="351"/>
        <v>16</v>
      </c>
      <c r="P8019" s="10"/>
      <c r="Q8019" s="10"/>
    </row>
    <row r="8020" spans="1:17" x14ac:dyDescent="0.25">
      <c r="A8020">
        <f t="shared" si="352"/>
        <v>0</v>
      </c>
      <c r="B8020">
        <v>2009</v>
      </c>
      <c r="C8020" t="s">
        <v>17378</v>
      </c>
      <c r="D8020" t="s">
        <v>2332</v>
      </c>
      <c r="E8020" t="s">
        <v>17379</v>
      </c>
      <c r="F8020">
        <v>3</v>
      </c>
      <c r="G8020">
        <v>4</v>
      </c>
      <c r="H8020">
        <f t="shared" si="351"/>
        <v>16</v>
      </c>
      <c r="P8020" s="10"/>
      <c r="Q8020" s="10"/>
    </row>
    <row r="8021" spans="1:17" x14ac:dyDescent="0.25">
      <c r="A8021">
        <f t="shared" si="352"/>
        <v>0</v>
      </c>
      <c r="B8021">
        <v>2009</v>
      </c>
      <c r="C8021" t="s">
        <v>17380</v>
      </c>
      <c r="D8021" t="s">
        <v>9557</v>
      </c>
      <c r="E8021" t="s">
        <v>17381</v>
      </c>
      <c r="F8021">
        <v>2</v>
      </c>
      <c r="G8021">
        <v>4</v>
      </c>
      <c r="H8021">
        <f t="shared" si="351"/>
        <v>16</v>
      </c>
      <c r="P8021" s="10"/>
      <c r="Q8021" s="10"/>
    </row>
    <row r="8022" spans="1:17" x14ac:dyDescent="0.25">
      <c r="A8022">
        <f t="shared" si="352"/>
        <v>0</v>
      </c>
      <c r="B8022">
        <v>2009</v>
      </c>
      <c r="C8022" t="s">
        <v>17382</v>
      </c>
      <c r="D8022" t="s">
        <v>17383</v>
      </c>
      <c r="E8022" t="s">
        <v>17384</v>
      </c>
      <c r="F8022">
        <v>3</v>
      </c>
      <c r="G8022">
        <v>4</v>
      </c>
      <c r="H8022">
        <f t="shared" si="351"/>
        <v>16</v>
      </c>
      <c r="P8022" s="10"/>
      <c r="Q8022" s="10"/>
    </row>
    <row r="8023" spans="1:17" x14ac:dyDescent="0.25">
      <c r="A8023">
        <f t="shared" si="352"/>
        <v>0</v>
      </c>
      <c r="B8023">
        <v>2009</v>
      </c>
      <c r="C8023" t="s">
        <v>17385</v>
      </c>
      <c r="D8023" t="s">
        <v>2892</v>
      </c>
      <c r="E8023" t="s">
        <v>17386</v>
      </c>
      <c r="F8023">
        <v>2</v>
      </c>
      <c r="G8023">
        <v>4</v>
      </c>
      <c r="H8023">
        <f t="shared" si="351"/>
        <v>16</v>
      </c>
      <c r="P8023" s="10"/>
      <c r="Q8023" s="10"/>
    </row>
    <row r="8024" spans="1:17" x14ac:dyDescent="0.25">
      <c r="A8024">
        <f t="shared" si="352"/>
        <v>0</v>
      </c>
      <c r="B8024">
        <v>2009</v>
      </c>
      <c r="C8024" t="s">
        <v>17387</v>
      </c>
      <c r="D8024" t="s">
        <v>8908</v>
      </c>
      <c r="E8024" t="s">
        <v>17388</v>
      </c>
      <c r="F8024">
        <v>5</v>
      </c>
      <c r="G8024">
        <v>4</v>
      </c>
      <c r="H8024">
        <f t="shared" si="351"/>
        <v>16</v>
      </c>
      <c r="P8024" s="10"/>
      <c r="Q8024" s="10"/>
    </row>
    <row r="8025" spans="1:17" x14ac:dyDescent="0.25">
      <c r="A8025">
        <f t="shared" si="352"/>
        <v>0</v>
      </c>
      <c r="B8025">
        <v>2009</v>
      </c>
      <c r="C8025" t="s">
        <v>17389</v>
      </c>
      <c r="D8025" t="s">
        <v>15321</v>
      </c>
      <c r="E8025" t="s">
        <v>17390</v>
      </c>
      <c r="F8025">
        <v>2</v>
      </c>
      <c r="G8025">
        <v>4</v>
      </c>
      <c r="H8025">
        <f t="shared" si="351"/>
        <v>16</v>
      </c>
      <c r="P8025" s="10"/>
      <c r="Q8025" s="10"/>
    </row>
    <row r="8026" spans="1:17" x14ac:dyDescent="0.25">
      <c r="A8026">
        <f t="shared" si="352"/>
        <v>0</v>
      </c>
      <c r="B8026">
        <v>2009</v>
      </c>
      <c r="C8026" t="s">
        <v>17391</v>
      </c>
      <c r="D8026" t="s">
        <v>16766</v>
      </c>
      <c r="E8026" t="s">
        <v>17392</v>
      </c>
      <c r="F8026">
        <v>4</v>
      </c>
      <c r="G8026">
        <v>4</v>
      </c>
      <c r="H8026">
        <f t="shared" si="351"/>
        <v>16</v>
      </c>
      <c r="P8026" s="10"/>
      <c r="Q8026" s="10"/>
    </row>
    <row r="8027" spans="1:17" x14ac:dyDescent="0.25">
      <c r="A8027">
        <f t="shared" si="352"/>
        <v>0</v>
      </c>
      <c r="B8027">
        <v>2009</v>
      </c>
      <c r="C8027" t="s">
        <v>17393</v>
      </c>
      <c r="D8027" t="s">
        <v>1085</v>
      </c>
      <c r="E8027" t="s">
        <v>17394</v>
      </c>
      <c r="F8027">
        <v>3</v>
      </c>
      <c r="G8027">
        <v>4</v>
      </c>
      <c r="H8027">
        <f t="shared" si="351"/>
        <v>16</v>
      </c>
      <c r="P8027" s="10"/>
      <c r="Q8027" s="10"/>
    </row>
    <row r="8028" spans="1:17" x14ac:dyDescent="0.25">
      <c r="A8028">
        <f t="shared" si="352"/>
        <v>0</v>
      </c>
      <c r="B8028">
        <v>2009</v>
      </c>
      <c r="C8028" t="s">
        <v>17395</v>
      </c>
      <c r="D8028" t="s">
        <v>392</v>
      </c>
      <c r="E8028" t="s">
        <v>17396</v>
      </c>
      <c r="F8028">
        <v>2</v>
      </c>
      <c r="G8028">
        <v>4</v>
      </c>
      <c r="H8028">
        <f t="shared" si="351"/>
        <v>16</v>
      </c>
      <c r="P8028" s="10"/>
      <c r="Q8028" s="10"/>
    </row>
    <row r="8029" spans="1:17" x14ac:dyDescent="0.25">
      <c r="A8029">
        <f t="shared" si="352"/>
        <v>0</v>
      </c>
      <c r="B8029">
        <v>2009</v>
      </c>
      <c r="C8029" t="s">
        <v>17397</v>
      </c>
      <c r="D8029" t="s">
        <v>17398</v>
      </c>
      <c r="E8029" t="s">
        <v>17399</v>
      </c>
      <c r="F8029">
        <v>5</v>
      </c>
      <c r="G8029">
        <v>4</v>
      </c>
      <c r="H8029">
        <f t="shared" si="351"/>
        <v>16</v>
      </c>
      <c r="P8029" s="10"/>
      <c r="Q8029" s="10"/>
    </row>
    <row r="8030" spans="1:17" x14ac:dyDescent="0.25">
      <c r="A8030">
        <f t="shared" si="352"/>
        <v>0</v>
      </c>
      <c r="B8030">
        <v>2009</v>
      </c>
      <c r="C8030" t="s">
        <v>17400</v>
      </c>
      <c r="D8030" t="s">
        <v>484</v>
      </c>
      <c r="E8030" t="s">
        <v>17401</v>
      </c>
      <c r="F8030">
        <v>4</v>
      </c>
      <c r="G8030">
        <v>2</v>
      </c>
      <c r="H8030">
        <f t="shared" si="351"/>
        <v>4</v>
      </c>
      <c r="P8030" s="10"/>
      <c r="Q8030" s="10"/>
    </row>
    <row r="8031" spans="1:17" x14ac:dyDescent="0.25">
      <c r="A8031">
        <f t="shared" si="352"/>
        <v>0</v>
      </c>
      <c r="B8031">
        <v>2009</v>
      </c>
      <c r="C8031" t="s">
        <v>17402</v>
      </c>
      <c r="D8031" t="s">
        <v>353</v>
      </c>
      <c r="E8031" t="s">
        <v>17403</v>
      </c>
      <c r="F8031">
        <v>3</v>
      </c>
      <c r="G8031">
        <v>3</v>
      </c>
      <c r="H8031">
        <f t="shared" si="351"/>
        <v>9</v>
      </c>
      <c r="P8031" s="10"/>
      <c r="Q8031" s="10"/>
    </row>
    <row r="8032" spans="1:17" x14ac:dyDescent="0.25">
      <c r="A8032">
        <f t="shared" si="352"/>
        <v>0</v>
      </c>
      <c r="B8032">
        <v>2009</v>
      </c>
      <c r="C8032" t="s">
        <v>17404</v>
      </c>
      <c r="D8032" t="s">
        <v>445</v>
      </c>
      <c r="E8032" t="s">
        <v>17405</v>
      </c>
      <c r="F8032">
        <v>5</v>
      </c>
      <c r="G8032">
        <v>4</v>
      </c>
      <c r="H8032">
        <f t="shared" si="351"/>
        <v>16</v>
      </c>
      <c r="P8032" s="10"/>
      <c r="Q8032" s="10"/>
    </row>
    <row r="8033" spans="1:17" x14ac:dyDescent="0.25">
      <c r="A8033">
        <f t="shared" si="352"/>
        <v>0</v>
      </c>
      <c r="B8033">
        <v>2009</v>
      </c>
      <c r="C8033" t="s">
        <v>17406</v>
      </c>
      <c r="D8033" t="s">
        <v>688</v>
      </c>
      <c r="E8033" t="s">
        <v>17407</v>
      </c>
      <c r="F8033">
        <v>3</v>
      </c>
      <c r="G8033">
        <v>3</v>
      </c>
      <c r="H8033">
        <f t="shared" si="351"/>
        <v>9</v>
      </c>
      <c r="P8033" s="10"/>
      <c r="Q8033" s="10"/>
    </row>
    <row r="8034" spans="1:17" x14ac:dyDescent="0.25">
      <c r="A8034">
        <f t="shared" si="352"/>
        <v>0</v>
      </c>
      <c r="B8034">
        <v>2009</v>
      </c>
      <c r="C8034" t="s">
        <v>17408</v>
      </c>
      <c r="D8034" t="s">
        <v>4668</v>
      </c>
      <c r="E8034" t="s">
        <v>17409</v>
      </c>
      <c r="F8034">
        <v>2</v>
      </c>
      <c r="G8034">
        <v>4</v>
      </c>
      <c r="H8034">
        <f t="shared" si="351"/>
        <v>16</v>
      </c>
      <c r="P8034" s="10"/>
      <c r="Q8034" s="10"/>
    </row>
    <row r="8035" spans="1:17" x14ac:dyDescent="0.25">
      <c r="A8035">
        <f t="shared" si="352"/>
        <v>0</v>
      </c>
      <c r="B8035">
        <v>2009</v>
      </c>
      <c r="C8035" t="s">
        <v>17410</v>
      </c>
      <c r="D8035" t="s">
        <v>8662</v>
      </c>
      <c r="E8035" t="s">
        <v>17411</v>
      </c>
      <c r="F8035">
        <v>3</v>
      </c>
      <c r="G8035">
        <v>3</v>
      </c>
      <c r="H8035">
        <f t="shared" si="351"/>
        <v>9</v>
      </c>
      <c r="P8035" s="10"/>
      <c r="Q8035" s="10"/>
    </row>
    <row r="8036" spans="1:17" x14ac:dyDescent="0.25">
      <c r="A8036">
        <f t="shared" si="352"/>
        <v>0</v>
      </c>
      <c r="B8036">
        <v>2009</v>
      </c>
      <c r="C8036" t="s">
        <v>17412</v>
      </c>
      <c r="D8036" t="s">
        <v>835</v>
      </c>
      <c r="E8036" t="s">
        <v>17413</v>
      </c>
      <c r="F8036">
        <v>2</v>
      </c>
      <c r="G8036">
        <v>4</v>
      </c>
      <c r="H8036">
        <f t="shared" si="351"/>
        <v>16</v>
      </c>
      <c r="P8036" s="10"/>
      <c r="Q8036" s="10"/>
    </row>
    <row r="8037" spans="1:17" x14ac:dyDescent="0.25">
      <c r="A8037">
        <f t="shared" si="352"/>
        <v>0</v>
      </c>
      <c r="B8037">
        <v>2009</v>
      </c>
      <c r="C8037" t="s">
        <v>17414</v>
      </c>
      <c r="D8037" t="s">
        <v>9658</v>
      </c>
      <c r="E8037" t="s">
        <v>17415</v>
      </c>
      <c r="F8037">
        <v>3</v>
      </c>
      <c r="G8037">
        <v>4</v>
      </c>
      <c r="H8037">
        <f t="shared" si="351"/>
        <v>16</v>
      </c>
      <c r="P8037" s="10"/>
      <c r="Q8037" s="10"/>
    </row>
    <row r="8038" spans="1:17" x14ac:dyDescent="0.25">
      <c r="A8038">
        <f t="shared" si="352"/>
        <v>0</v>
      </c>
      <c r="B8038">
        <v>2009</v>
      </c>
      <c r="C8038" t="s">
        <v>17416</v>
      </c>
      <c r="D8038" t="s">
        <v>392</v>
      </c>
      <c r="E8038" t="s">
        <v>17417</v>
      </c>
      <c r="F8038">
        <v>2</v>
      </c>
      <c r="G8038">
        <v>3</v>
      </c>
      <c r="H8038">
        <f t="shared" si="351"/>
        <v>9</v>
      </c>
      <c r="P8038" s="10"/>
      <c r="Q8038" s="10"/>
    </row>
    <row r="8039" spans="1:17" x14ac:dyDescent="0.25">
      <c r="A8039">
        <f t="shared" si="352"/>
        <v>0</v>
      </c>
      <c r="B8039">
        <v>2009</v>
      </c>
      <c r="C8039" t="s">
        <v>17418</v>
      </c>
      <c r="D8039" t="s">
        <v>5953</v>
      </c>
      <c r="E8039" t="s">
        <v>17419</v>
      </c>
      <c r="F8039">
        <v>3</v>
      </c>
      <c r="G8039">
        <v>3</v>
      </c>
      <c r="H8039">
        <f t="shared" si="351"/>
        <v>9</v>
      </c>
      <c r="P8039" s="10"/>
      <c r="Q8039" s="10"/>
    </row>
    <row r="8040" spans="1:17" x14ac:dyDescent="0.25">
      <c r="A8040">
        <f t="shared" si="352"/>
        <v>0</v>
      </c>
      <c r="B8040">
        <v>2009</v>
      </c>
      <c r="C8040" t="s">
        <v>17420</v>
      </c>
      <c r="D8040" t="s">
        <v>2181</v>
      </c>
      <c r="E8040" t="s">
        <v>17421</v>
      </c>
      <c r="F8040">
        <v>2</v>
      </c>
      <c r="G8040">
        <v>4</v>
      </c>
      <c r="H8040">
        <f t="shared" si="351"/>
        <v>16</v>
      </c>
      <c r="P8040" s="10"/>
      <c r="Q8040" s="10"/>
    </row>
    <row r="8041" spans="1:17" x14ac:dyDescent="0.25">
      <c r="A8041">
        <f t="shared" si="352"/>
        <v>0</v>
      </c>
      <c r="B8041">
        <v>2009</v>
      </c>
      <c r="C8041" t="s">
        <v>17422</v>
      </c>
      <c r="D8041" t="s">
        <v>1108</v>
      </c>
      <c r="E8041" t="s">
        <v>17423</v>
      </c>
      <c r="F8041">
        <v>2</v>
      </c>
      <c r="G8041">
        <v>3</v>
      </c>
      <c r="H8041">
        <f t="shared" si="351"/>
        <v>9</v>
      </c>
      <c r="P8041" s="10"/>
      <c r="Q8041" s="10"/>
    </row>
    <row r="8042" spans="1:17" x14ac:dyDescent="0.25">
      <c r="A8042">
        <f t="shared" si="352"/>
        <v>0</v>
      </c>
      <c r="B8042">
        <v>2009</v>
      </c>
      <c r="C8042" t="s">
        <v>17424</v>
      </c>
      <c r="D8042" t="s">
        <v>7520</v>
      </c>
      <c r="E8042" t="s">
        <v>17425</v>
      </c>
      <c r="F8042">
        <v>2</v>
      </c>
      <c r="G8042">
        <v>3</v>
      </c>
      <c r="H8042">
        <f t="shared" si="351"/>
        <v>9</v>
      </c>
      <c r="P8042" s="10"/>
      <c r="Q8042" s="10"/>
    </row>
    <row r="8043" spans="1:17" x14ac:dyDescent="0.25">
      <c r="A8043">
        <f t="shared" si="352"/>
        <v>0</v>
      </c>
      <c r="B8043">
        <v>2009</v>
      </c>
      <c r="C8043" t="s">
        <v>17426</v>
      </c>
      <c r="D8043" t="s">
        <v>11707</v>
      </c>
      <c r="E8043" t="s">
        <v>17427</v>
      </c>
      <c r="F8043">
        <v>2</v>
      </c>
      <c r="G8043">
        <v>4</v>
      </c>
      <c r="H8043">
        <f t="shared" si="351"/>
        <v>16</v>
      </c>
      <c r="P8043" s="10"/>
      <c r="Q8043" s="10"/>
    </row>
    <row r="8044" spans="1:17" x14ac:dyDescent="0.25">
      <c r="A8044">
        <f t="shared" si="352"/>
        <v>0</v>
      </c>
      <c r="B8044">
        <v>2009</v>
      </c>
      <c r="C8044" t="s">
        <v>17428</v>
      </c>
      <c r="D8044" t="s">
        <v>1598</v>
      </c>
      <c r="E8044" t="s">
        <v>17429</v>
      </c>
      <c r="F8044">
        <v>2</v>
      </c>
      <c r="G8044">
        <v>4</v>
      </c>
      <c r="H8044">
        <f t="shared" si="351"/>
        <v>16</v>
      </c>
      <c r="P8044" s="10"/>
      <c r="Q8044" s="10"/>
    </row>
    <row r="8045" spans="1:17" x14ac:dyDescent="0.25">
      <c r="A8045">
        <f t="shared" si="352"/>
        <v>0</v>
      </c>
      <c r="B8045">
        <v>2009</v>
      </c>
      <c r="C8045" t="s">
        <v>17430</v>
      </c>
      <c r="D8045" t="s">
        <v>17431</v>
      </c>
      <c r="E8045" t="s">
        <v>17432</v>
      </c>
      <c r="F8045">
        <v>3</v>
      </c>
      <c r="G8045">
        <v>3</v>
      </c>
      <c r="H8045">
        <f t="shared" si="351"/>
        <v>9</v>
      </c>
      <c r="P8045" s="10"/>
      <c r="Q8045" s="10"/>
    </row>
    <row r="8046" spans="1:17" x14ac:dyDescent="0.25">
      <c r="A8046">
        <f t="shared" si="352"/>
        <v>0</v>
      </c>
      <c r="B8046">
        <v>2009</v>
      </c>
      <c r="C8046" t="s">
        <v>17433</v>
      </c>
      <c r="D8046" t="s">
        <v>11707</v>
      </c>
      <c r="E8046" t="s">
        <v>17434</v>
      </c>
      <c r="F8046">
        <v>3</v>
      </c>
      <c r="G8046">
        <v>3</v>
      </c>
      <c r="H8046">
        <f t="shared" si="351"/>
        <v>9</v>
      </c>
      <c r="P8046" s="10"/>
      <c r="Q8046" s="10"/>
    </row>
    <row r="8047" spans="1:17" x14ac:dyDescent="0.25">
      <c r="A8047">
        <f t="shared" si="352"/>
        <v>0</v>
      </c>
      <c r="B8047">
        <v>2009</v>
      </c>
      <c r="C8047" t="s">
        <v>17435</v>
      </c>
      <c r="D8047" t="s">
        <v>327</v>
      </c>
      <c r="E8047" t="s">
        <v>17436</v>
      </c>
      <c r="F8047">
        <v>3</v>
      </c>
      <c r="G8047">
        <v>2</v>
      </c>
      <c r="H8047">
        <f t="shared" si="351"/>
        <v>4</v>
      </c>
      <c r="P8047" s="10"/>
      <c r="Q8047" s="10"/>
    </row>
    <row r="8048" spans="1:17" x14ac:dyDescent="0.25">
      <c r="A8048">
        <f t="shared" si="352"/>
        <v>0</v>
      </c>
      <c r="B8048">
        <v>2009</v>
      </c>
      <c r="C8048" t="s">
        <v>17437</v>
      </c>
      <c r="D8048" t="s">
        <v>501</v>
      </c>
      <c r="E8048" t="s">
        <v>17438</v>
      </c>
      <c r="F8048">
        <v>3</v>
      </c>
      <c r="G8048">
        <v>3</v>
      </c>
      <c r="H8048">
        <f t="shared" si="351"/>
        <v>9</v>
      </c>
      <c r="P8048" s="10"/>
      <c r="Q8048" s="10"/>
    </row>
    <row r="8049" spans="1:17" x14ac:dyDescent="0.25">
      <c r="A8049">
        <f t="shared" si="352"/>
        <v>0</v>
      </c>
      <c r="B8049">
        <v>2009</v>
      </c>
      <c r="C8049" t="s">
        <v>17439</v>
      </c>
      <c r="D8049" t="s">
        <v>17440</v>
      </c>
      <c r="E8049" t="s">
        <v>17441</v>
      </c>
      <c r="F8049">
        <v>4</v>
      </c>
      <c r="G8049">
        <v>4</v>
      </c>
      <c r="H8049">
        <f t="shared" si="351"/>
        <v>16</v>
      </c>
      <c r="P8049" s="10"/>
      <c r="Q8049" s="10"/>
    </row>
    <row r="8050" spans="1:17" x14ac:dyDescent="0.25">
      <c r="A8050">
        <f t="shared" si="352"/>
        <v>0</v>
      </c>
      <c r="B8050">
        <v>2009</v>
      </c>
      <c r="C8050" t="s">
        <v>17442</v>
      </c>
      <c r="D8050" t="s">
        <v>7826</v>
      </c>
      <c r="E8050" t="s">
        <v>17443</v>
      </c>
      <c r="F8050">
        <v>2</v>
      </c>
      <c r="G8050">
        <v>4</v>
      </c>
      <c r="H8050">
        <f t="shared" si="351"/>
        <v>16</v>
      </c>
      <c r="P8050" s="10"/>
      <c r="Q8050" s="10"/>
    </row>
    <row r="8051" spans="1:17" x14ac:dyDescent="0.25">
      <c r="A8051">
        <f t="shared" si="352"/>
        <v>0</v>
      </c>
      <c r="B8051">
        <v>2009</v>
      </c>
      <c r="C8051" t="s">
        <v>17444</v>
      </c>
      <c r="D8051" t="s">
        <v>392</v>
      </c>
      <c r="E8051" t="s">
        <v>17445</v>
      </c>
      <c r="F8051">
        <v>2</v>
      </c>
      <c r="G8051">
        <v>4</v>
      </c>
      <c r="H8051">
        <f t="shared" si="351"/>
        <v>16</v>
      </c>
      <c r="P8051" s="10"/>
      <c r="Q8051" s="10"/>
    </row>
    <row r="8052" spans="1:17" x14ac:dyDescent="0.25">
      <c r="A8052">
        <f t="shared" si="352"/>
        <v>0</v>
      </c>
      <c r="B8052">
        <v>2009</v>
      </c>
      <c r="C8052" t="s">
        <v>17446</v>
      </c>
      <c r="D8052" t="s">
        <v>1748</v>
      </c>
      <c r="E8052" t="s">
        <v>17447</v>
      </c>
      <c r="F8052">
        <v>5</v>
      </c>
      <c r="G8052">
        <v>4</v>
      </c>
      <c r="H8052">
        <f t="shared" ref="H8052:H8115" si="353">G8052^2</f>
        <v>16</v>
      </c>
      <c r="P8052" s="10"/>
      <c r="Q8052" s="10"/>
    </row>
    <row r="8053" spans="1:17" x14ac:dyDescent="0.25">
      <c r="A8053">
        <f t="shared" ref="A8053:A8116" si="354">IF(C8053=C8052,1,0)</f>
        <v>0</v>
      </c>
      <c r="B8053">
        <v>2009</v>
      </c>
      <c r="C8053" t="s">
        <v>17448</v>
      </c>
      <c r="D8053" t="s">
        <v>5295</v>
      </c>
      <c r="E8053" t="s">
        <v>17449</v>
      </c>
      <c r="F8053">
        <v>2</v>
      </c>
      <c r="G8053">
        <v>2</v>
      </c>
      <c r="H8053">
        <f t="shared" si="353"/>
        <v>4</v>
      </c>
      <c r="P8053" s="10"/>
      <c r="Q8053" s="10"/>
    </row>
    <row r="8054" spans="1:17" x14ac:dyDescent="0.25">
      <c r="A8054">
        <f t="shared" si="354"/>
        <v>0</v>
      </c>
      <c r="B8054">
        <v>2009</v>
      </c>
      <c r="C8054" t="s">
        <v>17450</v>
      </c>
      <c r="D8054" t="s">
        <v>2374</v>
      </c>
      <c r="E8054" t="s">
        <v>17451</v>
      </c>
      <c r="F8054">
        <v>2</v>
      </c>
      <c r="G8054">
        <v>4</v>
      </c>
      <c r="H8054">
        <f t="shared" si="353"/>
        <v>16</v>
      </c>
      <c r="P8054" s="10"/>
      <c r="Q8054" s="10"/>
    </row>
    <row r="8055" spans="1:17" x14ac:dyDescent="0.25">
      <c r="A8055">
        <f t="shared" si="354"/>
        <v>0</v>
      </c>
      <c r="B8055">
        <v>2009</v>
      </c>
      <c r="C8055" t="s">
        <v>17452</v>
      </c>
      <c r="D8055" t="s">
        <v>345</v>
      </c>
      <c r="E8055" t="s">
        <v>17453</v>
      </c>
      <c r="F8055">
        <v>3</v>
      </c>
      <c r="G8055">
        <v>2</v>
      </c>
      <c r="H8055">
        <f t="shared" si="353"/>
        <v>4</v>
      </c>
      <c r="P8055" s="10"/>
      <c r="Q8055" s="10"/>
    </row>
    <row r="8056" spans="1:17" x14ac:dyDescent="0.25">
      <c r="A8056">
        <f t="shared" si="354"/>
        <v>0</v>
      </c>
      <c r="B8056">
        <v>2009</v>
      </c>
      <c r="C8056" t="s">
        <v>17454</v>
      </c>
      <c r="D8056" t="s">
        <v>17455</v>
      </c>
      <c r="E8056" t="s">
        <v>17456</v>
      </c>
      <c r="F8056">
        <v>2</v>
      </c>
      <c r="G8056">
        <v>4</v>
      </c>
      <c r="H8056">
        <f t="shared" si="353"/>
        <v>16</v>
      </c>
      <c r="P8056" s="10"/>
      <c r="Q8056" s="10"/>
    </row>
    <row r="8057" spans="1:17" x14ac:dyDescent="0.25">
      <c r="A8057">
        <f t="shared" si="354"/>
        <v>0</v>
      </c>
      <c r="B8057">
        <v>2009</v>
      </c>
      <c r="C8057" t="s">
        <v>17457</v>
      </c>
      <c r="D8057" t="s">
        <v>2093</v>
      </c>
      <c r="E8057" t="s">
        <v>17458</v>
      </c>
      <c r="F8057">
        <v>2</v>
      </c>
      <c r="G8057">
        <v>3</v>
      </c>
      <c r="H8057">
        <f t="shared" si="353"/>
        <v>9</v>
      </c>
      <c r="P8057" s="10"/>
      <c r="Q8057" s="10"/>
    </row>
    <row r="8058" spans="1:17" x14ac:dyDescent="0.25">
      <c r="A8058">
        <f t="shared" si="354"/>
        <v>0</v>
      </c>
      <c r="B8058">
        <v>2009</v>
      </c>
      <c r="C8058" t="s">
        <v>17459</v>
      </c>
      <c r="D8058" t="s">
        <v>10785</v>
      </c>
      <c r="E8058" t="s">
        <v>17460</v>
      </c>
      <c r="F8058">
        <v>4</v>
      </c>
      <c r="G8058">
        <v>3</v>
      </c>
      <c r="H8058">
        <f t="shared" si="353"/>
        <v>9</v>
      </c>
      <c r="P8058" s="10"/>
      <c r="Q8058" s="10"/>
    </row>
    <row r="8059" spans="1:17" x14ac:dyDescent="0.25">
      <c r="A8059">
        <f t="shared" si="354"/>
        <v>0</v>
      </c>
      <c r="B8059">
        <v>2009</v>
      </c>
      <c r="C8059" t="s">
        <v>17461</v>
      </c>
      <c r="D8059" t="s">
        <v>403</v>
      </c>
      <c r="E8059" t="s">
        <v>17462</v>
      </c>
      <c r="F8059">
        <v>4</v>
      </c>
      <c r="G8059">
        <v>4</v>
      </c>
      <c r="H8059">
        <f t="shared" si="353"/>
        <v>16</v>
      </c>
      <c r="P8059" s="10"/>
      <c r="Q8059" s="10"/>
    </row>
    <row r="8060" spans="1:17" x14ac:dyDescent="0.25">
      <c r="A8060">
        <f t="shared" si="354"/>
        <v>0</v>
      </c>
      <c r="B8060">
        <v>2009</v>
      </c>
      <c r="C8060" t="s">
        <v>17463</v>
      </c>
      <c r="D8060" t="s">
        <v>13666</v>
      </c>
      <c r="E8060" t="s">
        <v>17464</v>
      </c>
      <c r="F8060">
        <v>3</v>
      </c>
      <c r="G8060">
        <v>4</v>
      </c>
      <c r="H8060">
        <f t="shared" si="353"/>
        <v>16</v>
      </c>
      <c r="P8060" s="10"/>
      <c r="Q8060" s="10"/>
    </row>
    <row r="8061" spans="1:17" x14ac:dyDescent="0.25">
      <c r="A8061">
        <f t="shared" si="354"/>
        <v>0</v>
      </c>
      <c r="B8061">
        <v>2009</v>
      </c>
      <c r="C8061" t="s">
        <v>17465</v>
      </c>
      <c r="D8061" t="s">
        <v>16305</v>
      </c>
      <c r="E8061" t="s">
        <v>17466</v>
      </c>
      <c r="F8061">
        <v>4</v>
      </c>
      <c r="G8061">
        <v>4</v>
      </c>
      <c r="H8061">
        <f t="shared" si="353"/>
        <v>16</v>
      </c>
      <c r="P8061" s="10"/>
      <c r="Q8061" s="10"/>
    </row>
    <row r="8062" spans="1:17" x14ac:dyDescent="0.25">
      <c r="A8062">
        <f t="shared" si="354"/>
        <v>0</v>
      </c>
      <c r="B8062">
        <v>2009</v>
      </c>
      <c r="C8062" t="s">
        <v>17467</v>
      </c>
      <c r="D8062" t="s">
        <v>1748</v>
      </c>
      <c r="E8062" t="s">
        <v>17468</v>
      </c>
      <c r="F8062">
        <v>3</v>
      </c>
      <c r="G8062">
        <v>2</v>
      </c>
      <c r="H8062">
        <f t="shared" si="353"/>
        <v>4</v>
      </c>
      <c r="P8062" s="10"/>
      <c r="Q8062" s="10"/>
    </row>
    <row r="8063" spans="1:17" x14ac:dyDescent="0.25">
      <c r="A8063">
        <f t="shared" si="354"/>
        <v>0</v>
      </c>
      <c r="B8063">
        <v>2009</v>
      </c>
      <c r="C8063" t="s">
        <v>17469</v>
      </c>
      <c r="D8063" t="s">
        <v>403</v>
      </c>
      <c r="E8063" t="s">
        <v>17470</v>
      </c>
      <c r="F8063">
        <v>5</v>
      </c>
      <c r="G8063">
        <v>4</v>
      </c>
      <c r="H8063">
        <f t="shared" si="353"/>
        <v>16</v>
      </c>
      <c r="P8063" s="10"/>
      <c r="Q8063" s="10"/>
    </row>
    <row r="8064" spans="1:17" x14ac:dyDescent="0.25">
      <c r="A8064">
        <f t="shared" si="354"/>
        <v>0</v>
      </c>
      <c r="B8064">
        <v>2009</v>
      </c>
      <c r="C8064" t="s">
        <v>17471</v>
      </c>
      <c r="D8064" t="s">
        <v>11214</v>
      </c>
      <c r="E8064" t="s">
        <v>17472</v>
      </c>
      <c r="F8064">
        <v>2</v>
      </c>
      <c r="G8064">
        <v>4</v>
      </c>
      <c r="H8064">
        <f t="shared" si="353"/>
        <v>16</v>
      </c>
      <c r="P8064" s="10"/>
      <c r="Q8064" s="10"/>
    </row>
    <row r="8065" spans="1:17" x14ac:dyDescent="0.25">
      <c r="A8065">
        <f t="shared" si="354"/>
        <v>0</v>
      </c>
      <c r="B8065">
        <v>2009</v>
      </c>
      <c r="C8065" t="s">
        <v>17473</v>
      </c>
      <c r="D8065" t="s">
        <v>921</v>
      </c>
      <c r="E8065" t="s">
        <v>17474</v>
      </c>
      <c r="F8065">
        <v>4</v>
      </c>
      <c r="G8065">
        <v>4</v>
      </c>
      <c r="H8065">
        <f t="shared" si="353"/>
        <v>16</v>
      </c>
      <c r="P8065" s="10"/>
      <c r="Q8065" s="10"/>
    </row>
    <row r="8066" spans="1:17" x14ac:dyDescent="0.25">
      <c r="A8066">
        <f t="shared" si="354"/>
        <v>0</v>
      </c>
      <c r="B8066">
        <v>2009</v>
      </c>
      <c r="C8066" t="s">
        <v>17475</v>
      </c>
      <c r="D8066" t="s">
        <v>13358</v>
      </c>
      <c r="E8066" t="s">
        <v>17476</v>
      </c>
      <c r="F8066">
        <v>2</v>
      </c>
      <c r="G8066">
        <v>4</v>
      </c>
      <c r="H8066">
        <f t="shared" si="353"/>
        <v>16</v>
      </c>
      <c r="P8066" s="10"/>
      <c r="Q8066" s="10"/>
    </row>
    <row r="8067" spans="1:17" x14ac:dyDescent="0.25">
      <c r="A8067">
        <f t="shared" si="354"/>
        <v>0</v>
      </c>
      <c r="B8067">
        <v>2009</v>
      </c>
      <c r="C8067" t="s">
        <v>17477</v>
      </c>
      <c r="D8067" t="s">
        <v>2488</v>
      </c>
      <c r="E8067" t="s">
        <v>17478</v>
      </c>
      <c r="F8067">
        <v>2</v>
      </c>
      <c r="G8067">
        <v>4</v>
      </c>
      <c r="H8067">
        <f t="shared" si="353"/>
        <v>16</v>
      </c>
      <c r="P8067" s="10"/>
      <c r="Q8067" s="10"/>
    </row>
    <row r="8068" spans="1:17" x14ac:dyDescent="0.25">
      <c r="A8068">
        <f t="shared" si="354"/>
        <v>0</v>
      </c>
      <c r="B8068">
        <v>2009</v>
      </c>
      <c r="C8068" t="s">
        <v>17479</v>
      </c>
      <c r="D8068" t="s">
        <v>815</v>
      </c>
      <c r="E8068" t="s">
        <v>17480</v>
      </c>
      <c r="F8068">
        <v>2</v>
      </c>
      <c r="G8068">
        <v>3</v>
      </c>
      <c r="H8068">
        <f t="shared" si="353"/>
        <v>9</v>
      </c>
      <c r="P8068" s="10"/>
      <c r="Q8068" s="10"/>
    </row>
    <row r="8069" spans="1:17" x14ac:dyDescent="0.25">
      <c r="A8069">
        <f t="shared" si="354"/>
        <v>0</v>
      </c>
      <c r="B8069">
        <v>2009</v>
      </c>
      <c r="C8069" t="s">
        <v>17481</v>
      </c>
      <c r="D8069" t="s">
        <v>17482</v>
      </c>
      <c r="E8069" t="s">
        <v>17483</v>
      </c>
      <c r="F8069">
        <v>2</v>
      </c>
      <c r="G8069">
        <v>4</v>
      </c>
      <c r="H8069">
        <f t="shared" si="353"/>
        <v>16</v>
      </c>
      <c r="P8069" s="10"/>
      <c r="Q8069" s="10"/>
    </row>
    <row r="8070" spans="1:17" x14ac:dyDescent="0.25">
      <c r="A8070">
        <f t="shared" si="354"/>
        <v>0</v>
      </c>
      <c r="B8070">
        <v>2009</v>
      </c>
      <c r="C8070" t="s">
        <v>17484</v>
      </c>
      <c r="D8070" t="s">
        <v>2374</v>
      </c>
      <c r="E8070" t="s">
        <v>17485</v>
      </c>
      <c r="F8070">
        <v>2</v>
      </c>
      <c r="G8070">
        <v>4</v>
      </c>
      <c r="H8070">
        <f t="shared" si="353"/>
        <v>16</v>
      </c>
      <c r="P8070" s="10"/>
      <c r="Q8070" s="10"/>
    </row>
    <row r="8071" spans="1:17" x14ac:dyDescent="0.25">
      <c r="A8071">
        <f t="shared" si="354"/>
        <v>0</v>
      </c>
      <c r="B8071">
        <v>2009</v>
      </c>
      <c r="C8071" t="s">
        <v>17486</v>
      </c>
      <c r="D8071" t="s">
        <v>17487</v>
      </c>
      <c r="E8071" t="s">
        <v>17488</v>
      </c>
      <c r="F8071">
        <v>2</v>
      </c>
      <c r="G8071">
        <v>4</v>
      </c>
      <c r="H8071">
        <f t="shared" si="353"/>
        <v>16</v>
      </c>
      <c r="P8071" s="10"/>
      <c r="Q8071" s="10"/>
    </row>
    <row r="8072" spans="1:17" x14ac:dyDescent="0.25">
      <c r="A8072">
        <f t="shared" si="354"/>
        <v>0</v>
      </c>
      <c r="B8072">
        <v>2009</v>
      </c>
      <c r="C8072" t="s">
        <v>17489</v>
      </c>
      <c r="D8072" t="s">
        <v>993</v>
      </c>
      <c r="E8072" t="s">
        <v>17490</v>
      </c>
      <c r="F8072">
        <v>2</v>
      </c>
      <c r="G8072">
        <v>4</v>
      </c>
      <c r="H8072">
        <f t="shared" si="353"/>
        <v>16</v>
      </c>
      <c r="P8072" s="10"/>
      <c r="Q8072" s="10"/>
    </row>
    <row r="8073" spans="1:17" x14ac:dyDescent="0.25">
      <c r="A8073">
        <f t="shared" si="354"/>
        <v>0</v>
      </c>
      <c r="B8073">
        <v>2009</v>
      </c>
      <c r="C8073" t="s">
        <v>17491</v>
      </c>
      <c r="D8073" t="s">
        <v>1876</v>
      </c>
      <c r="E8073" t="s">
        <v>17492</v>
      </c>
      <c r="F8073">
        <v>3</v>
      </c>
      <c r="G8073">
        <v>4</v>
      </c>
      <c r="H8073">
        <f t="shared" si="353"/>
        <v>16</v>
      </c>
      <c r="P8073" s="10"/>
      <c r="Q8073" s="10"/>
    </row>
    <row r="8074" spans="1:17" x14ac:dyDescent="0.25">
      <c r="A8074">
        <f t="shared" si="354"/>
        <v>0</v>
      </c>
      <c r="B8074">
        <v>2009</v>
      </c>
      <c r="C8074" t="s">
        <v>17493</v>
      </c>
      <c r="D8074" t="s">
        <v>501</v>
      </c>
      <c r="E8074" t="s">
        <v>17494</v>
      </c>
      <c r="F8074">
        <v>2</v>
      </c>
      <c r="G8074">
        <v>4</v>
      </c>
      <c r="H8074">
        <f t="shared" si="353"/>
        <v>16</v>
      </c>
      <c r="P8074" s="10"/>
      <c r="Q8074" s="10"/>
    </row>
    <row r="8075" spans="1:17" x14ac:dyDescent="0.25">
      <c r="A8075">
        <f t="shared" si="354"/>
        <v>0</v>
      </c>
      <c r="B8075">
        <v>2009</v>
      </c>
      <c r="C8075" t="s">
        <v>17495</v>
      </c>
      <c r="D8075" t="s">
        <v>2041</v>
      </c>
      <c r="E8075" t="s">
        <v>17496</v>
      </c>
      <c r="F8075">
        <v>2</v>
      </c>
      <c r="G8075">
        <v>3</v>
      </c>
      <c r="H8075">
        <f t="shared" si="353"/>
        <v>9</v>
      </c>
      <c r="P8075" s="10"/>
      <c r="Q8075" s="10"/>
    </row>
    <row r="8076" spans="1:17" x14ac:dyDescent="0.25">
      <c r="A8076">
        <f t="shared" si="354"/>
        <v>0</v>
      </c>
      <c r="B8076">
        <v>2009</v>
      </c>
      <c r="C8076" t="s">
        <v>17497</v>
      </c>
      <c r="D8076" t="s">
        <v>17498</v>
      </c>
      <c r="E8076" t="s">
        <v>17499</v>
      </c>
      <c r="F8076">
        <v>2</v>
      </c>
      <c r="G8076">
        <v>4</v>
      </c>
      <c r="H8076">
        <f t="shared" si="353"/>
        <v>16</v>
      </c>
      <c r="P8076" s="10"/>
      <c r="Q8076" s="10"/>
    </row>
    <row r="8077" spans="1:17" x14ac:dyDescent="0.25">
      <c r="A8077">
        <f t="shared" si="354"/>
        <v>0</v>
      </c>
      <c r="B8077">
        <v>2009</v>
      </c>
      <c r="C8077" t="s">
        <v>17500</v>
      </c>
      <c r="D8077" t="s">
        <v>815</v>
      </c>
      <c r="E8077" t="s">
        <v>17501</v>
      </c>
      <c r="F8077">
        <v>2</v>
      </c>
      <c r="G8077">
        <v>4</v>
      </c>
      <c r="H8077">
        <f t="shared" si="353"/>
        <v>16</v>
      </c>
      <c r="P8077" s="10"/>
      <c r="Q8077" s="10"/>
    </row>
    <row r="8078" spans="1:17" x14ac:dyDescent="0.25">
      <c r="A8078">
        <f t="shared" si="354"/>
        <v>0</v>
      </c>
      <c r="B8078">
        <v>2009</v>
      </c>
      <c r="C8078" t="s">
        <v>17502</v>
      </c>
      <c r="D8078" t="s">
        <v>392</v>
      </c>
      <c r="E8078" t="s">
        <v>17503</v>
      </c>
      <c r="F8078">
        <v>4</v>
      </c>
      <c r="G8078">
        <v>2</v>
      </c>
      <c r="H8078">
        <f t="shared" si="353"/>
        <v>4</v>
      </c>
      <c r="P8078" s="10"/>
      <c r="Q8078" s="10"/>
    </row>
    <row r="8079" spans="1:17" x14ac:dyDescent="0.25">
      <c r="A8079">
        <f t="shared" si="354"/>
        <v>0</v>
      </c>
      <c r="B8079">
        <v>2009</v>
      </c>
      <c r="C8079" t="s">
        <v>17504</v>
      </c>
      <c r="D8079" t="s">
        <v>3979</v>
      </c>
      <c r="E8079" t="s">
        <v>17505</v>
      </c>
      <c r="F8079">
        <v>3</v>
      </c>
      <c r="G8079">
        <v>4</v>
      </c>
      <c r="H8079">
        <f t="shared" si="353"/>
        <v>16</v>
      </c>
      <c r="P8079" s="10"/>
      <c r="Q8079" s="10"/>
    </row>
    <row r="8080" spans="1:17" x14ac:dyDescent="0.25">
      <c r="A8080">
        <f t="shared" si="354"/>
        <v>0</v>
      </c>
      <c r="B8080">
        <v>2009</v>
      </c>
      <c r="C8080" t="s">
        <v>17506</v>
      </c>
      <c r="D8080" t="s">
        <v>3979</v>
      </c>
      <c r="E8080" t="s">
        <v>17507</v>
      </c>
      <c r="F8080">
        <v>3</v>
      </c>
      <c r="G8080">
        <v>4</v>
      </c>
      <c r="H8080">
        <f t="shared" si="353"/>
        <v>16</v>
      </c>
      <c r="P8080" s="10"/>
      <c r="Q8080" s="10"/>
    </row>
    <row r="8081" spans="1:17" x14ac:dyDescent="0.25">
      <c r="A8081">
        <f t="shared" si="354"/>
        <v>0</v>
      </c>
      <c r="B8081">
        <v>2009</v>
      </c>
      <c r="C8081" t="s">
        <v>17508</v>
      </c>
      <c r="D8081" t="s">
        <v>392</v>
      </c>
      <c r="E8081" t="s">
        <v>17509</v>
      </c>
      <c r="F8081">
        <v>2</v>
      </c>
      <c r="G8081">
        <v>4</v>
      </c>
      <c r="H8081">
        <f t="shared" si="353"/>
        <v>16</v>
      </c>
      <c r="P8081" s="10"/>
      <c r="Q8081" s="10"/>
    </row>
    <row r="8082" spans="1:17" x14ac:dyDescent="0.25">
      <c r="A8082">
        <f t="shared" si="354"/>
        <v>0</v>
      </c>
      <c r="B8082">
        <v>2009</v>
      </c>
      <c r="C8082" t="s">
        <v>17510</v>
      </c>
      <c r="D8082" t="s">
        <v>1855</v>
      </c>
      <c r="E8082" t="s">
        <v>17511</v>
      </c>
      <c r="F8082">
        <v>3</v>
      </c>
      <c r="G8082">
        <v>3</v>
      </c>
      <c r="H8082">
        <f t="shared" si="353"/>
        <v>9</v>
      </c>
      <c r="P8082" s="10"/>
      <c r="Q8082" s="10"/>
    </row>
    <row r="8083" spans="1:17" x14ac:dyDescent="0.25">
      <c r="A8083">
        <f t="shared" si="354"/>
        <v>0</v>
      </c>
      <c r="B8083">
        <v>2009</v>
      </c>
      <c r="C8083" t="s">
        <v>17512</v>
      </c>
      <c r="D8083" t="s">
        <v>706</v>
      </c>
      <c r="E8083" t="s">
        <v>17513</v>
      </c>
      <c r="F8083">
        <v>4</v>
      </c>
      <c r="G8083">
        <v>4</v>
      </c>
      <c r="H8083">
        <f t="shared" si="353"/>
        <v>16</v>
      </c>
      <c r="P8083" s="10"/>
      <c r="Q8083" s="10"/>
    </row>
    <row r="8084" spans="1:17" x14ac:dyDescent="0.25">
      <c r="A8084">
        <f t="shared" si="354"/>
        <v>0</v>
      </c>
      <c r="B8084">
        <v>2009</v>
      </c>
      <c r="C8084" t="s">
        <v>17514</v>
      </c>
      <c r="D8084" t="s">
        <v>11707</v>
      </c>
      <c r="E8084" t="s">
        <v>17515</v>
      </c>
      <c r="F8084">
        <v>3</v>
      </c>
      <c r="G8084">
        <v>3</v>
      </c>
      <c r="H8084">
        <f t="shared" si="353"/>
        <v>9</v>
      </c>
      <c r="P8084" s="10"/>
      <c r="Q8084" s="10"/>
    </row>
    <row r="8085" spans="1:17" x14ac:dyDescent="0.25">
      <c r="A8085">
        <f t="shared" si="354"/>
        <v>0</v>
      </c>
      <c r="B8085">
        <v>2009</v>
      </c>
      <c r="C8085" t="s">
        <v>17516</v>
      </c>
      <c r="D8085" t="s">
        <v>1551</v>
      </c>
      <c r="E8085" t="s">
        <v>13743</v>
      </c>
      <c r="F8085">
        <v>3</v>
      </c>
      <c r="G8085">
        <v>4</v>
      </c>
      <c r="H8085">
        <f t="shared" si="353"/>
        <v>16</v>
      </c>
      <c r="P8085" s="10"/>
      <c r="Q8085" s="10"/>
    </row>
    <row r="8086" spans="1:17" x14ac:dyDescent="0.25">
      <c r="A8086">
        <f t="shared" si="354"/>
        <v>0</v>
      </c>
      <c r="B8086">
        <v>2009</v>
      </c>
      <c r="C8086" t="s">
        <v>17517</v>
      </c>
      <c r="D8086" t="s">
        <v>5016</v>
      </c>
      <c r="E8086" t="s">
        <v>17518</v>
      </c>
      <c r="F8086">
        <v>2</v>
      </c>
      <c r="G8086">
        <v>2</v>
      </c>
      <c r="H8086">
        <f t="shared" si="353"/>
        <v>4</v>
      </c>
      <c r="P8086" s="10"/>
      <c r="Q8086" s="10"/>
    </row>
    <row r="8087" spans="1:17" x14ac:dyDescent="0.25">
      <c r="A8087">
        <f t="shared" si="354"/>
        <v>0</v>
      </c>
      <c r="B8087">
        <v>2009</v>
      </c>
      <c r="C8087" t="s">
        <v>17519</v>
      </c>
      <c r="D8087" t="s">
        <v>392</v>
      </c>
      <c r="E8087" t="s">
        <v>17520</v>
      </c>
      <c r="F8087">
        <v>4</v>
      </c>
      <c r="G8087">
        <v>3</v>
      </c>
      <c r="H8087">
        <f t="shared" si="353"/>
        <v>9</v>
      </c>
      <c r="P8087" s="10"/>
      <c r="Q8087" s="10"/>
    </row>
    <row r="8088" spans="1:17" x14ac:dyDescent="0.25">
      <c r="A8088">
        <f t="shared" si="354"/>
        <v>0</v>
      </c>
      <c r="B8088">
        <v>2009</v>
      </c>
      <c r="C8088" t="s">
        <v>17521</v>
      </c>
      <c r="D8088" t="s">
        <v>815</v>
      </c>
      <c r="E8088" t="s">
        <v>17522</v>
      </c>
      <c r="F8088">
        <v>2</v>
      </c>
      <c r="G8088">
        <v>4</v>
      </c>
      <c r="H8088">
        <f t="shared" si="353"/>
        <v>16</v>
      </c>
      <c r="P8088" s="10"/>
      <c r="Q8088" s="10"/>
    </row>
    <row r="8089" spans="1:17" x14ac:dyDescent="0.25">
      <c r="A8089">
        <f t="shared" si="354"/>
        <v>0</v>
      </c>
      <c r="B8089">
        <v>2009</v>
      </c>
      <c r="C8089" t="s">
        <v>17523</v>
      </c>
      <c r="D8089" t="s">
        <v>10498</v>
      </c>
      <c r="E8089" t="s">
        <v>17524</v>
      </c>
      <c r="F8089">
        <v>3</v>
      </c>
      <c r="G8089">
        <v>3</v>
      </c>
      <c r="H8089">
        <f t="shared" si="353"/>
        <v>9</v>
      </c>
      <c r="P8089" s="10"/>
      <c r="Q8089" s="10"/>
    </row>
    <row r="8090" spans="1:17" x14ac:dyDescent="0.25">
      <c r="A8090">
        <f t="shared" si="354"/>
        <v>0</v>
      </c>
      <c r="B8090">
        <v>2009</v>
      </c>
      <c r="C8090" t="s">
        <v>17525</v>
      </c>
      <c r="D8090" t="s">
        <v>5295</v>
      </c>
      <c r="E8090" t="s">
        <v>17526</v>
      </c>
      <c r="F8090">
        <v>2</v>
      </c>
      <c r="G8090">
        <v>4</v>
      </c>
      <c r="H8090">
        <f t="shared" si="353"/>
        <v>16</v>
      </c>
      <c r="P8090" s="10"/>
      <c r="Q8090" s="10"/>
    </row>
    <row r="8091" spans="1:17" x14ac:dyDescent="0.25">
      <c r="A8091">
        <f t="shared" si="354"/>
        <v>0</v>
      </c>
      <c r="B8091">
        <v>2009</v>
      </c>
      <c r="C8091" t="s">
        <v>17527</v>
      </c>
      <c r="D8091" t="s">
        <v>815</v>
      </c>
      <c r="E8091" t="s">
        <v>17528</v>
      </c>
      <c r="F8091">
        <v>3</v>
      </c>
      <c r="G8091">
        <v>3</v>
      </c>
      <c r="H8091">
        <f t="shared" si="353"/>
        <v>9</v>
      </c>
      <c r="P8091" s="10"/>
      <c r="Q8091" s="10"/>
    </row>
    <row r="8092" spans="1:17" x14ac:dyDescent="0.25">
      <c r="A8092">
        <f t="shared" si="354"/>
        <v>0</v>
      </c>
      <c r="B8092">
        <v>2009</v>
      </c>
      <c r="C8092" t="s">
        <v>17529</v>
      </c>
      <c r="D8092" t="s">
        <v>2965</v>
      </c>
      <c r="E8092" t="s">
        <v>17530</v>
      </c>
      <c r="F8092">
        <v>2</v>
      </c>
      <c r="G8092">
        <v>4</v>
      </c>
      <c r="H8092">
        <f t="shared" si="353"/>
        <v>16</v>
      </c>
      <c r="P8092" s="10"/>
      <c r="Q8092" s="10"/>
    </row>
    <row r="8093" spans="1:17" x14ac:dyDescent="0.25">
      <c r="A8093">
        <f t="shared" si="354"/>
        <v>0</v>
      </c>
      <c r="B8093">
        <v>2009</v>
      </c>
      <c r="C8093" t="s">
        <v>17531</v>
      </c>
      <c r="D8093" t="s">
        <v>3979</v>
      </c>
      <c r="E8093" t="s">
        <v>17532</v>
      </c>
      <c r="F8093">
        <v>4</v>
      </c>
      <c r="G8093">
        <v>3</v>
      </c>
      <c r="H8093">
        <f t="shared" si="353"/>
        <v>9</v>
      </c>
      <c r="P8093" s="10"/>
      <c r="Q8093" s="10"/>
    </row>
    <row r="8094" spans="1:17" x14ac:dyDescent="0.25">
      <c r="A8094">
        <f t="shared" si="354"/>
        <v>0</v>
      </c>
      <c r="B8094">
        <v>2009</v>
      </c>
      <c r="C8094" t="s">
        <v>17533</v>
      </c>
      <c r="D8094" t="s">
        <v>1930</v>
      </c>
      <c r="E8094" t="s">
        <v>17534</v>
      </c>
      <c r="F8094">
        <v>3</v>
      </c>
      <c r="G8094">
        <v>3</v>
      </c>
      <c r="H8094">
        <f t="shared" si="353"/>
        <v>9</v>
      </c>
      <c r="P8094" s="10"/>
      <c r="Q8094" s="10"/>
    </row>
    <row r="8095" spans="1:17" x14ac:dyDescent="0.25">
      <c r="A8095">
        <f t="shared" si="354"/>
        <v>0</v>
      </c>
      <c r="B8095">
        <v>2009</v>
      </c>
      <c r="C8095" t="s">
        <v>17535</v>
      </c>
      <c r="D8095" t="s">
        <v>1890</v>
      </c>
      <c r="E8095" t="s">
        <v>17536</v>
      </c>
      <c r="F8095">
        <v>3</v>
      </c>
      <c r="G8095">
        <v>4</v>
      </c>
      <c r="H8095">
        <f t="shared" si="353"/>
        <v>16</v>
      </c>
      <c r="P8095" s="10"/>
      <c r="Q8095" s="10"/>
    </row>
    <row r="8096" spans="1:17" x14ac:dyDescent="0.25">
      <c r="A8096">
        <f t="shared" si="354"/>
        <v>0</v>
      </c>
      <c r="B8096">
        <v>2009</v>
      </c>
      <c r="C8096" t="s">
        <v>17537</v>
      </c>
      <c r="D8096" t="s">
        <v>7803</v>
      </c>
      <c r="E8096" t="s">
        <v>17538</v>
      </c>
      <c r="F8096">
        <v>3</v>
      </c>
      <c r="G8096">
        <v>4</v>
      </c>
      <c r="H8096">
        <f t="shared" si="353"/>
        <v>16</v>
      </c>
      <c r="P8096" s="10"/>
      <c r="Q8096" s="10"/>
    </row>
    <row r="8097" spans="1:17" x14ac:dyDescent="0.25">
      <c r="A8097">
        <f t="shared" si="354"/>
        <v>0</v>
      </c>
      <c r="B8097">
        <v>2009</v>
      </c>
      <c r="C8097" t="s">
        <v>17539</v>
      </c>
      <c r="D8097" t="s">
        <v>16305</v>
      </c>
      <c r="E8097" t="s">
        <v>17540</v>
      </c>
      <c r="F8097">
        <v>3</v>
      </c>
      <c r="G8097">
        <v>4</v>
      </c>
      <c r="H8097">
        <f t="shared" si="353"/>
        <v>16</v>
      </c>
      <c r="P8097" s="10"/>
      <c r="Q8097" s="10"/>
    </row>
    <row r="8098" spans="1:17" x14ac:dyDescent="0.25">
      <c r="A8098">
        <f t="shared" si="354"/>
        <v>0</v>
      </c>
      <c r="B8098">
        <v>2009</v>
      </c>
      <c r="C8098" t="s">
        <v>17541</v>
      </c>
      <c r="D8098" t="s">
        <v>364</v>
      </c>
      <c r="E8098" t="s">
        <v>17542</v>
      </c>
      <c r="F8098">
        <v>3</v>
      </c>
      <c r="G8098">
        <v>3</v>
      </c>
      <c r="H8098">
        <f t="shared" si="353"/>
        <v>9</v>
      </c>
      <c r="P8098" s="10"/>
      <c r="Q8098" s="10"/>
    </row>
    <row r="8099" spans="1:17" x14ac:dyDescent="0.25">
      <c r="A8099">
        <f t="shared" si="354"/>
        <v>0</v>
      </c>
      <c r="B8099">
        <v>2009</v>
      </c>
      <c r="C8099" t="s">
        <v>17543</v>
      </c>
      <c r="D8099" t="s">
        <v>2462</v>
      </c>
      <c r="E8099" t="s">
        <v>17544</v>
      </c>
      <c r="F8099">
        <v>3</v>
      </c>
      <c r="G8099">
        <v>3</v>
      </c>
      <c r="H8099">
        <f t="shared" si="353"/>
        <v>9</v>
      </c>
      <c r="P8099" s="10"/>
      <c r="Q8099" s="10"/>
    </row>
    <row r="8100" spans="1:17" x14ac:dyDescent="0.25">
      <c r="A8100">
        <f t="shared" si="354"/>
        <v>0</v>
      </c>
      <c r="B8100">
        <v>2009</v>
      </c>
      <c r="C8100" t="s">
        <v>17545</v>
      </c>
      <c r="D8100" t="s">
        <v>1890</v>
      </c>
      <c r="E8100" t="s">
        <v>17546</v>
      </c>
      <c r="F8100">
        <v>3</v>
      </c>
      <c r="G8100">
        <v>3</v>
      </c>
      <c r="H8100">
        <f t="shared" si="353"/>
        <v>9</v>
      </c>
      <c r="P8100" s="10"/>
      <c r="Q8100" s="10"/>
    </row>
    <row r="8101" spans="1:17" x14ac:dyDescent="0.25">
      <c r="A8101">
        <f t="shared" si="354"/>
        <v>0</v>
      </c>
      <c r="B8101">
        <v>2009</v>
      </c>
      <c r="C8101" t="s">
        <v>17547</v>
      </c>
      <c r="D8101" t="s">
        <v>342</v>
      </c>
      <c r="E8101" t="s">
        <v>17548</v>
      </c>
      <c r="F8101">
        <v>3</v>
      </c>
      <c r="G8101">
        <v>3</v>
      </c>
      <c r="H8101">
        <f t="shared" si="353"/>
        <v>9</v>
      </c>
      <c r="P8101" s="10"/>
      <c r="Q8101" s="10"/>
    </row>
    <row r="8102" spans="1:17" x14ac:dyDescent="0.25">
      <c r="A8102">
        <f t="shared" si="354"/>
        <v>0</v>
      </c>
      <c r="B8102">
        <v>2009</v>
      </c>
      <c r="C8102" t="s">
        <v>17549</v>
      </c>
      <c r="D8102" t="s">
        <v>5016</v>
      </c>
      <c r="E8102" t="s">
        <v>17550</v>
      </c>
      <c r="F8102">
        <v>2</v>
      </c>
      <c r="G8102">
        <v>7</v>
      </c>
      <c r="H8102">
        <f t="shared" si="353"/>
        <v>49</v>
      </c>
      <c r="P8102" s="10"/>
      <c r="Q8102" s="10"/>
    </row>
    <row r="8103" spans="1:17" x14ac:dyDescent="0.25">
      <c r="A8103">
        <f t="shared" si="354"/>
        <v>0</v>
      </c>
      <c r="B8103">
        <v>2009</v>
      </c>
      <c r="C8103" t="s">
        <v>17551</v>
      </c>
      <c r="D8103" t="s">
        <v>3076</v>
      </c>
      <c r="E8103" t="s">
        <v>17552</v>
      </c>
      <c r="F8103">
        <v>3</v>
      </c>
      <c r="G8103">
        <v>3</v>
      </c>
      <c r="H8103">
        <f t="shared" si="353"/>
        <v>9</v>
      </c>
      <c r="P8103" s="10"/>
      <c r="Q8103" s="10"/>
    </row>
    <row r="8104" spans="1:17" x14ac:dyDescent="0.25">
      <c r="A8104">
        <f t="shared" si="354"/>
        <v>0</v>
      </c>
      <c r="B8104">
        <v>2009</v>
      </c>
      <c r="C8104" t="s">
        <v>17553</v>
      </c>
      <c r="D8104" t="s">
        <v>3979</v>
      </c>
      <c r="E8104" t="s">
        <v>17554</v>
      </c>
      <c r="F8104">
        <v>3</v>
      </c>
      <c r="G8104">
        <v>3</v>
      </c>
      <c r="H8104">
        <f t="shared" si="353"/>
        <v>9</v>
      </c>
      <c r="P8104" s="10"/>
      <c r="Q8104" s="10"/>
    </row>
    <row r="8105" spans="1:17" x14ac:dyDescent="0.25">
      <c r="A8105">
        <f t="shared" si="354"/>
        <v>0</v>
      </c>
      <c r="B8105">
        <v>2009</v>
      </c>
      <c r="C8105" t="s">
        <v>17555</v>
      </c>
      <c r="D8105" t="s">
        <v>315</v>
      </c>
      <c r="E8105" t="s">
        <v>17556</v>
      </c>
      <c r="F8105">
        <v>4</v>
      </c>
      <c r="G8105">
        <v>2</v>
      </c>
      <c r="H8105">
        <f t="shared" si="353"/>
        <v>4</v>
      </c>
      <c r="P8105" s="10"/>
      <c r="Q8105" s="10"/>
    </row>
    <row r="8106" spans="1:17" x14ac:dyDescent="0.25">
      <c r="A8106">
        <f t="shared" si="354"/>
        <v>0</v>
      </c>
      <c r="B8106">
        <v>2009</v>
      </c>
      <c r="C8106" t="s">
        <v>17557</v>
      </c>
      <c r="D8106" t="s">
        <v>1271</v>
      </c>
      <c r="E8106" t="s">
        <v>17558</v>
      </c>
      <c r="F8106">
        <v>2</v>
      </c>
      <c r="G8106">
        <v>4</v>
      </c>
      <c r="H8106">
        <f t="shared" si="353"/>
        <v>16</v>
      </c>
      <c r="P8106" s="10"/>
      <c r="Q8106" s="10"/>
    </row>
    <row r="8107" spans="1:17" x14ac:dyDescent="0.25">
      <c r="A8107">
        <f t="shared" si="354"/>
        <v>0</v>
      </c>
      <c r="B8107">
        <v>2009</v>
      </c>
      <c r="C8107" t="s">
        <v>17559</v>
      </c>
      <c r="D8107" t="s">
        <v>2066</v>
      </c>
      <c r="E8107" t="s">
        <v>17560</v>
      </c>
      <c r="F8107">
        <v>2</v>
      </c>
      <c r="G8107">
        <v>3</v>
      </c>
      <c r="H8107">
        <f t="shared" si="353"/>
        <v>9</v>
      </c>
      <c r="P8107" s="10"/>
      <c r="Q8107" s="10"/>
    </row>
    <row r="8108" spans="1:17" x14ac:dyDescent="0.25">
      <c r="A8108">
        <f t="shared" si="354"/>
        <v>0</v>
      </c>
      <c r="B8108">
        <v>2009</v>
      </c>
      <c r="C8108" t="s">
        <v>17561</v>
      </c>
      <c r="D8108" t="s">
        <v>1141</v>
      </c>
      <c r="E8108" t="s">
        <v>17562</v>
      </c>
      <c r="F8108">
        <v>2</v>
      </c>
      <c r="G8108">
        <v>3</v>
      </c>
      <c r="H8108">
        <f t="shared" si="353"/>
        <v>9</v>
      </c>
      <c r="P8108" s="10"/>
      <c r="Q8108" s="10"/>
    </row>
    <row r="8109" spans="1:17" x14ac:dyDescent="0.25">
      <c r="A8109">
        <f t="shared" si="354"/>
        <v>0</v>
      </c>
      <c r="B8109">
        <v>2009</v>
      </c>
      <c r="C8109" t="s">
        <v>17563</v>
      </c>
      <c r="D8109" t="s">
        <v>1751</v>
      </c>
      <c r="E8109" t="s">
        <v>17564</v>
      </c>
      <c r="F8109">
        <v>2</v>
      </c>
      <c r="G8109">
        <v>4</v>
      </c>
      <c r="H8109">
        <f t="shared" si="353"/>
        <v>16</v>
      </c>
      <c r="P8109" s="10"/>
      <c r="Q8109" s="10"/>
    </row>
    <row r="8110" spans="1:17" x14ac:dyDescent="0.25">
      <c r="A8110">
        <f t="shared" si="354"/>
        <v>0</v>
      </c>
      <c r="B8110">
        <v>2009</v>
      </c>
      <c r="C8110" t="s">
        <v>17565</v>
      </c>
      <c r="D8110" t="s">
        <v>2879</v>
      </c>
      <c r="E8110" t="s">
        <v>16695</v>
      </c>
      <c r="F8110">
        <v>3</v>
      </c>
      <c r="G8110">
        <v>2</v>
      </c>
      <c r="H8110">
        <f t="shared" si="353"/>
        <v>4</v>
      </c>
      <c r="P8110" s="10"/>
      <c r="Q8110" s="10"/>
    </row>
    <row r="8111" spans="1:17" x14ac:dyDescent="0.25">
      <c r="A8111">
        <f t="shared" si="354"/>
        <v>0</v>
      </c>
      <c r="B8111">
        <v>2009</v>
      </c>
      <c r="C8111" t="s">
        <v>17566</v>
      </c>
      <c r="D8111" t="s">
        <v>484</v>
      </c>
      <c r="E8111" t="s">
        <v>17567</v>
      </c>
      <c r="F8111">
        <v>4</v>
      </c>
      <c r="G8111">
        <v>3</v>
      </c>
      <c r="H8111">
        <f t="shared" si="353"/>
        <v>9</v>
      </c>
      <c r="P8111" s="10"/>
      <c r="Q8111" s="10"/>
    </row>
    <row r="8112" spans="1:17" x14ac:dyDescent="0.25">
      <c r="A8112">
        <f t="shared" si="354"/>
        <v>0</v>
      </c>
      <c r="B8112">
        <v>2009</v>
      </c>
      <c r="C8112" t="s">
        <v>17568</v>
      </c>
      <c r="D8112" t="s">
        <v>5831</v>
      </c>
      <c r="E8112" t="s">
        <v>17569</v>
      </c>
      <c r="F8112">
        <v>2</v>
      </c>
      <c r="G8112">
        <v>4</v>
      </c>
      <c r="H8112">
        <f t="shared" si="353"/>
        <v>16</v>
      </c>
      <c r="P8112" s="10"/>
      <c r="Q8112" s="10"/>
    </row>
    <row r="8113" spans="1:17" x14ac:dyDescent="0.25">
      <c r="A8113">
        <f t="shared" si="354"/>
        <v>0</v>
      </c>
      <c r="B8113">
        <v>2009</v>
      </c>
      <c r="C8113" t="s">
        <v>17570</v>
      </c>
      <c r="D8113" t="s">
        <v>2879</v>
      </c>
      <c r="E8113" t="s">
        <v>17571</v>
      </c>
      <c r="F8113">
        <v>3</v>
      </c>
      <c r="G8113">
        <v>3</v>
      </c>
      <c r="H8113">
        <f t="shared" si="353"/>
        <v>9</v>
      </c>
      <c r="P8113" s="10"/>
      <c r="Q8113" s="10"/>
    </row>
    <row r="8114" spans="1:17" x14ac:dyDescent="0.25">
      <c r="A8114">
        <f t="shared" si="354"/>
        <v>0</v>
      </c>
      <c r="B8114">
        <v>2009</v>
      </c>
      <c r="C8114" t="s">
        <v>17572</v>
      </c>
      <c r="D8114" t="s">
        <v>717</v>
      </c>
      <c r="E8114" t="s">
        <v>17573</v>
      </c>
      <c r="F8114">
        <v>4</v>
      </c>
      <c r="G8114">
        <v>4</v>
      </c>
      <c r="H8114">
        <f t="shared" si="353"/>
        <v>16</v>
      </c>
      <c r="P8114" s="10"/>
      <c r="Q8114" s="10"/>
    </row>
    <row r="8115" spans="1:17" x14ac:dyDescent="0.25">
      <c r="A8115">
        <f t="shared" si="354"/>
        <v>0</v>
      </c>
      <c r="B8115">
        <v>2009</v>
      </c>
      <c r="C8115" t="s">
        <v>17574</v>
      </c>
      <c r="D8115" t="s">
        <v>6899</v>
      </c>
      <c r="E8115" t="s">
        <v>17575</v>
      </c>
      <c r="F8115">
        <v>3</v>
      </c>
      <c r="G8115">
        <v>3</v>
      </c>
      <c r="H8115">
        <f t="shared" si="353"/>
        <v>9</v>
      </c>
      <c r="P8115" s="10"/>
      <c r="Q8115" s="10"/>
    </row>
    <row r="8116" spans="1:17" x14ac:dyDescent="0.25">
      <c r="A8116">
        <f t="shared" si="354"/>
        <v>0</v>
      </c>
      <c r="B8116">
        <v>2009</v>
      </c>
      <c r="C8116" t="s">
        <v>17576</v>
      </c>
      <c r="D8116" t="s">
        <v>17577</v>
      </c>
      <c r="E8116" t="s">
        <v>17578</v>
      </c>
      <c r="F8116">
        <v>2</v>
      </c>
      <c r="G8116">
        <v>4</v>
      </c>
      <c r="H8116">
        <f t="shared" ref="H8116:H8179" si="355">G8116^2</f>
        <v>16</v>
      </c>
      <c r="P8116" s="10"/>
      <c r="Q8116" s="10"/>
    </row>
    <row r="8117" spans="1:17" x14ac:dyDescent="0.25">
      <c r="A8117">
        <f t="shared" ref="A8117:A8180" si="356">IF(C8117=C8116,1,0)</f>
        <v>0</v>
      </c>
      <c r="B8117">
        <v>2009</v>
      </c>
      <c r="C8117" t="s">
        <v>17579</v>
      </c>
      <c r="D8117" t="s">
        <v>2374</v>
      </c>
      <c r="E8117" t="s">
        <v>17580</v>
      </c>
      <c r="F8117">
        <v>2</v>
      </c>
      <c r="G8117">
        <v>4</v>
      </c>
      <c r="H8117">
        <f t="shared" si="355"/>
        <v>16</v>
      </c>
      <c r="P8117" s="10"/>
      <c r="Q8117" s="10"/>
    </row>
    <row r="8118" spans="1:17" x14ac:dyDescent="0.25">
      <c r="A8118">
        <f t="shared" si="356"/>
        <v>0</v>
      </c>
      <c r="B8118">
        <v>2009</v>
      </c>
      <c r="C8118" t="s">
        <v>17581</v>
      </c>
      <c r="D8118" t="s">
        <v>492</v>
      </c>
      <c r="E8118" t="s">
        <v>17582</v>
      </c>
      <c r="F8118">
        <v>2</v>
      </c>
      <c r="G8118">
        <v>4</v>
      </c>
      <c r="H8118">
        <f t="shared" si="355"/>
        <v>16</v>
      </c>
      <c r="P8118" s="10"/>
      <c r="Q8118" s="10"/>
    </row>
    <row r="8119" spans="1:17" x14ac:dyDescent="0.25">
      <c r="A8119">
        <f t="shared" si="356"/>
        <v>0</v>
      </c>
      <c r="B8119">
        <v>2009</v>
      </c>
      <c r="C8119" t="s">
        <v>17583</v>
      </c>
      <c r="D8119" t="s">
        <v>5391</v>
      </c>
      <c r="E8119" t="s">
        <v>17584</v>
      </c>
      <c r="F8119">
        <v>3</v>
      </c>
      <c r="G8119">
        <v>4</v>
      </c>
      <c r="H8119">
        <f t="shared" si="355"/>
        <v>16</v>
      </c>
      <c r="P8119" s="10"/>
      <c r="Q8119" s="10"/>
    </row>
    <row r="8120" spans="1:17" x14ac:dyDescent="0.25">
      <c r="A8120">
        <f t="shared" si="356"/>
        <v>0</v>
      </c>
      <c r="B8120">
        <v>2009</v>
      </c>
      <c r="C8120" t="s">
        <v>17585</v>
      </c>
      <c r="D8120" t="s">
        <v>17586</v>
      </c>
      <c r="E8120" t="s">
        <v>17587</v>
      </c>
      <c r="F8120">
        <v>2</v>
      </c>
      <c r="G8120">
        <v>4</v>
      </c>
      <c r="H8120">
        <f t="shared" si="355"/>
        <v>16</v>
      </c>
      <c r="P8120" s="10"/>
      <c r="Q8120" s="10"/>
    </row>
    <row r="8121" spans="1:17" x14ac:dyDescent="0.25">
      <c r="A8121">
        <f t="shared" si="356"/>
        <v>0</v>
      </c>
      <c r="B8121">
        <v>2009</v>
      </c>
      <c r="C8121" t="s">
        <v>17588</v>
      </c>
      <c r="D8121" t="s">
        <v>1939</v>
      </c>
      <c r="E8121" t="s">
        <v>17589</v>
      </c>
      <c r="F8121">
        <v>3</v>
      </c>
      <c r="G8121">
        <v>4</v>
      </c>
      <c r="H8121">
        <f t="shared" si="355"/>
        <v>16</v>
      </c>
      <c r="P8121" s="10"/>
      <c r="Q8121" s="10"/>
    </row>
    <row r="8122" spans="1:17" x14ac:dyDescent="0.25">
      <c r="A8122">
        <f t="shared" si="356"/>
        <v>0</v>
      </c>
      <c r="B8122">
        <v>2009</v>
      </c>
      <c r="C8122" t="s">
        <v>17590</v>
      </c>
      <c r="D8122" t="s">
        <v>5831</v>
      </c>
      <c r="E8122" t="s">
        <v>17591</v>
      </c>
      <c r="F8122">
        <v>2</v>
      </c>
      <c r="G8122">
        <v>4</v>
      </c>
      <c r="H8122">
        <f t="shared" si="355"/>
        <v>16</v>
      </c>
      <c r="P8122" s="10"/>
      <c r="Q8122" s="10"/>
    </row>
    <row r="8123" spans="1:17" x14ac:dyDescent="0.25">
      <c r="A8123">
        <f t="shared" si="356"/>
        <v>0</v>
      </c>
      <c r="B8123">
        <v>2009</v>
      </c>
      <c r="C8123" t="s">
        <v>17592</v>
      </c>
      <c r="D8123" t="s">
        <v>17593</v>
      </c>
      <c r="E8123" t="s">
        <v>17594</v>
      </c>
      <c r="F8123">
        <v>2</v>
      </c>
      <c r="G8123">
        <v>4</v>
      </c>
      <c r="H8123">
        <f t="shared" si="355"/>
        <v>16</v>
      </c>
      <c r="P8123" s="10"/>
      <c r="Q8123" s="10"/>
    </row>
    <row r="8124" spans="1:17" x14ac:dyDescent="0.25">
      <c r="A8124">
        <f t="shared" si="356"/>
        <v>0</v>
      </c>
      <c r="B8124">
        <v>2009</v>
      </c>
      <c r="C8124" t="s">
        <v>17595</v>
      </c>
      <c r="D8124" t="s">
        <v>17596</v>
      </c>
      <c r="E8124" t="s">
        <v>17597</v>
      </c>
      <c r="F8124">
        <v>3</v>
      </c>
      <c r="G8124">
        <v>3</v>
      </c>
      <c r="H8124">
        <f t="shared" si="355"/>
        <v>9</v>
      </c>
      <c r="P8124" s="10"/>
      <c r="Q8124" s="10"/>
    </row>
    <row r="8125" spans="1:17" x14ac:dyDescent="0.25">
      <c r="A8125">
        <f t="shared" si="356"/>
        <v>0</v>
      </c>
      <c r="B8125">
        <v>2009</v>
      </c>
      <c r="C8125" t="s">
        <v>17598</v>
      </c>
      <c r="D8125" t="s">
        <v>815</v>
      </c>
      <c r="E8125" t="s">
        <v>17599</v>
      </c>
      <c r="F8125">
        <v>2</v>
      </c>
      <c r="G8125">
        <v>3</v>
      </c>
      <c r="H8125">
        <f t="shared" si="355"/>
        <v>9</v>
      </c>
      <c r="P8125" s="10"/>
      <c r="Q8125" s="10"/>
    </row>
    <row r="8126" spans="1:17" x14ac:dyDescent="0.25">
      <c r="A8126">
        <f t="shared" si="356"/>
        <v>0</v>
      </c>
      <c r="B8126">
        <v>2009</v>
      </c>
      <c r="C8126" t="s">
        <v>17600</v>
      </c>
      <c r="D8126" t="s">
        <v>1764</v>
      </c>
      <c r="E8126" t="s">
        <v>17601</v>
      </c>
      <c r="F8126">
        <v>3</v>
      </c>
      <c r="G8126">
        <v>3</v>
      </c>
      <c r="H8126">
        <f t="shared" si="355"/>
        <v>9</v>
      </c>
      <c r="P8126" s="10"/>
      <c r="Q8126" s="10"/>
    </row>
    <row r="8127" spans="1:17" x14ac:dyDescent="0.25">
      <c r="A8127">
        <f t="shared" si="356"/>
        <v>0</v>
      </c>
      <c r="B8127">
        <v>2009</v>
      </c>
      <c r="C8127" t="s">
        <v>17602</v>
      </c>
      <c r="D8127" t="s">
        <v>15279</v>
      </c>
      <c r="E8127" t="s">
        <v>17603</v>
      </c>
      <c r="F8127">
        <v>2</v>
      </c>
      <c r="G8127">
        <v>4</v>
      </c>
      <c r="H8127">
        <f t="shared" si="355"/>
        <v>16</v>
      </c>
      <c r="P8127" s="10"/>
      <c r="Q8127" s="10"/>
    </row>
    <row r="8128" spans="1:17" x14ac:dyDescent="0.25">
      <c r="A8128">
        <f t="shared" si="356"/>
        <v>0</v>
      </c>
      <c r="B8128">
        <v>2009</v>
      </c>
      <c r="C8128" t="s">
        <v>17604</v>
      </c>
      <c r="D8128" t="s">
        <v>2356</v>
      </c>
      <c r="E8128" t="s">
        <v>17605</v>
      </c>
      <c r="F8128">
        <v>2</v>
      </c>
      <c r="G8128">
        <v>4</v>
      </c>
      <c r="H8128">
        <f t="shared" si="355"/>
        <v>16</v>
      </c>
      <c r="P8128" s="10"/>
      <c r="Q8128" s="10"/>
    </row>
    <row r="8129" spans="1:17" x14ac:dyDescent="0.25">
      <c r="A8129">
        <f t="shared" si="356"/>
        <v>0</v>
      </c>
      <c r="B8129">
        <v>2009</v>
      </c>
      <c r="C8129" t="s">
        <v>17606</v>
      </c>
      <c r="D8129" t="s">
        <v>315</v>
      </c>
      <c r="E8129" t="s">
        <v>17607</v>
      </c>
      <c r="F8129">
        <v>2</v>
      </c>
      <c r="G8129">
        <v>4</v>
      </c>
      <c r="H8129">
        <f t="shared" si="355"/>
        <v>16</v>
      </c>
      <c r="P8129" s="10"/>
      <c r="Q8129" s="10"/>
    </row>
    <row r="8130" spans="1:17" x14ac:dyDescent="0.25">
      <c r="A8130">
        <f t="shared" si="356"/>
        <v>0</v>
      </c>
      <c r="B8130">
        <v>2009</v>
      </c>
      <c r="C8130" t="s">
        <v>17608</v>
      </c>
      <c r="D8130" t="s">
        <v>17609</v>
      </c>
      <c r="E8130" t="s">
        <v>17610</v>
      </c>
      <c r="F8130">
        <v>2</v>
      </c>
      <c r="G8130">
        <v>4</v>
      </c>
      <c r="H8130">
        <f t="shared" si="355"/>
        <v>16</v>
      </c>
      <c r="P8130" s="10"/>
      <c r="Q8130" s="10"/>
    </row>
    <row r="8131" spans="1:17" x14ac:dyDescent="0.25">
      <c r="A8131">
        <f t="shared" si="356"/>
        <v>0</v>
      </c>
      <c r="B8131">
        <v>2009</v>
      </c>
      <c r="C8131" t="s">
        <v>17611</v>
      </c>
      <c r="D8131" t="s">
        <v>2066</v>
      </c>
      <c r="E8131" t="s">
        <v>17612</v>
      </c>
      <c r="F8131">
        <v>3</v>
      </c>
      <c r="G8131">
        <v>3</v>
      </c>
      <c r="H8131">
        <f t="shared" si="355"/>
        <v>9</v>
      </c>
      <c r="P8131" s="10"/>
      <c r="Q8131" s="10"/>
    </row>
    <row r="8132" spans="1:17" x14ac:dyDescent="0.25">
      <c r="A8132">
        <f t="shared" si="356"/>
        <v>0</v>
      </c>
      <c r="B8132">
        <v>2009</v>
      </c>
      <c r="C8132" t="s">
        <v>17613</v>
      </c>
      <c r="D8132" t="s">
        <v>11707</v>
      </c>
      <c r="E8132" t="s">
        <v>17614</v>
      </c>
      <c r="F8132">
        <v>4</v>
      </c>
      <c r="G8132">
        <v>2</v>
      </c>
      <c r="H8132">
        <f t="shared" si="355"/>
        <v>4</v>
      </c>
      <c r="P8132" s="10"/>
      <c r="Q8132" s="10"/>
    </row>
    <row r="8133" spans="1:17" x14ac:dyDescent="0.25">
      <c r="A8133">
        <f t="shared" si="356"/>
        <v>0</v>
      </c>
      <c r="B8133">
        <v>2009</v>
      </c>
      <c r="C8133" t="s">
        <v>17615</v>
      </c>
      <c r="D8133" t="s">
        <v>452</v>
      </c>
      <c r="E8133" t="s">
        <v>17616</v>
      </c>
      <c r="F8133">
        <v>4</v>
      </c>
      <c r="G8133">
        <v>3</v>
      </c>
      <c r="H8133">
        <f t="shared" si="355"/>
        <v>9</v>
      </c>
      <c r="P8133" s="10"/>
      <c r="Q8133" s="10"/>
    </row>
    <row r="8134" spans="1:17" x14ac:dyDescent="0.25">
      <c r="A8134">
        <f t="shared" si="356"/>
        <v>0</v>
      </c>
      <c r="B8134">
        <v>2009</v>
      </c>
      <c r="C8134" t="s">
        <v>17617</v>
      </c>
      <c r="D8134" t="s">
        <v>324</v>
      </c>
      <c r="E8134" t="s">
        <v>17618</v>
      </c>
      <c r="F8134">
        <v>2</v>
      </c>
      <c r="G8134">
        <v>3</v>
      </c>
      <c r="H8134">
        <f t="shared" si="355"/>
        <v>9</v>
      </c>
      <c r="P8134" s="10"/>
      <c r="Q8134" s="10"/>
    </row>
    <row r="8135" spans="1:17" x14ac:dyDescent="0.25">
      <c r="A8135">
        <f t="shared" si="356"/>
        <v>0</v>
      </c>
      <c r="B8135">
        <v>2009</v>
      </c>
      <c r="C8135" t="s">
        <v>17619</v>
      </c>
      <c r="D8135" t="s">
        <v>12605</v>
      </c>
      <c r="E8135" t="s">
        <v>17620</v>
      </c>
      <c r="F8135">
        <v>2</v>
      </c>
      <c r="G8135">
        <v>4</v>
      </c>
      <c r="H8135">
        <f t="shared" si="355"/>
        <v>16</v>
      </c>
      <c r="P8135" s="10"/>
      <c r="Q8135" s="10"/>
    </row>
    <row r="8136" spans="1:17" x14ac:dyDescent="0.25">
      <c r="A8136">
        <f t="shared" si="356"/>
        <v>0</v>
      </c>
      <c r="B8136">
        <v>2009</v>
      </c>
      <c r="C8136" t="s">
        <v>17621</v>
      </c>
      <c r="D8136" t="s">
        <v>10264</v>
      </c>
      <c r="E8136" t="s">
        <v>17622</v>
      </c>
      <c r="F8136">
        <v>2</v>
      </c>
      <c r="G8136">
        <v>4</v>
      </c>
      <c r="H8136">
        <f t="shared" si="355"/>
        <v>16</v>
      </c>
      <c r="P8136" s="10"/>
      <c r="Q8136" s="10"/>
    </row>
    <row r="8137" spans="1:17" x14ac:dyDescent="0.25">
      <c r="A8137">
        <f t="shared" si="356"/>
        <v>0</v>
      </c>
      <c r="B8137">
        <v>2009</v>
      </c>
      <c r="C8137" t="s">
        <v>17623</v>
      </c>
      <c r="D8137" t="s">
        <v>2462</v>
      </c>
      <c r="E8137" t="s">
        <v>17624</v>
      </c>
      <c r="F8137">
        <v>2</v>
      </c>
      <c r="G8137">
        <v>4</v>
      </c>
      <c r="H8137">
        <f t="shared" si="355"/>
        <v>16</v>
      </c>
      <c r="P8137" s="10"/>
      <c r="Q8137" s="10"/>
    </row>
    <row r="8138" spans="1:17" x14ac:dyDescent="0.25">
      <c r="A8138">
        <f t="shared" si="356"/>
        <v>0</v>
      </c>
      <c r="B8138">
        <v>2009</v>
      </c>
      <c r="C8138" t="s">
        <v>17625</v>
      </c>
      <c r="D8138" t="s">
        <v>11797</v>
      </c>
      <c r="E8138" t="s">
        <v>17626</v>
      </c>
      <c r="F8138">
        <v>2</v>
      </c>
      <c r="G8138">
        <v>4</v>
      </c>
      <c r="H8138">
        <f t="shared" si="355"/>
        <v>16</v>
      </c>
      <c r="P8138" s="10"/>
      <c r="Q8138" s="10"/>
    </row>
    <row r="8139" spans="1:17" x14ac:dyDescent="0.25">
      <c r="A8139">
        <f t="shared" si="356"/>
        <v>0</v>
      </c>
      <c r="B8139">
        <v>2009</v>
      </c>
      <c r="C8139" t="s">
        <v>17627</v>
      </c>
      <c r="D8139" t="s">
        <v>815</v>
      </c>
      <c r="E8139" t="s">
        <v>17628</v>
      </c>
      <c r="F8139">
        <v>4</v>
      </c>
      <c r="G8139">
        <v>4</v>
      </c>
      <c r="H8139">
        <f t="shared" si="355"/>
        <v>16</v>
      </c>
      <c r="P8139" s="10"/>
      <c r="Q8139" s="10"/>
    </row>
    <row r="8140" spans="1:17" x14ac:dyDescent="0.25">
      <c r="A8140">
        <f t="shared" si="356"/>
        <v>0</v>
      </c>
      <c r="B8140">
        <v>2009</v>
      </c>
      <c r="C8140" t="s">
        <v>17629</v>
      </c>
      <c r="D8140" t="s">
        <v>13680</v>
      </c>
      <c r="E8140" t="s">
        <v>17630</v>
      </c>
      <c r="F8140">
        <v>2</v>
      </c>
      <c r="G8140">
        <v>4</v>
      </c>
      <c r="H8140">
        <f t="shared" si="355"/>
        <v>16</v>
      </c>
      <c r="P8140" s="10"/>
      <c r="Q8140" s="10"/>
    </row>
    <row r="8141" spans="1:17" x14ac:dyDescent="0.25">
      <c r="A8141">
        <f t="shared" si="356"/>
        <v>0</v>
      </c>
      <c r="B8141">
        <v>2009</v>
      </c>
      <c r="C8141" t="s">
        <v>17631</v>
      </c>
      <c r="D8141" t="s">
        <v>1138</v>
      </c>
      <c r="E8141" t="s">
        <v>17632</v>
      </c>
      <c r="F8141">
        <v>3</v>
      </c>
      <c r="G8141">
        <v>2</v>
      </c>
      <c r="H8141">
        <f t="shared" si="355"/>
        <v>4</v>
      </c>
      <c r="P8141" s="10"/>
      <c r="Q8141" s="10"/>
    </row>
    <row r="8142" spans="1:17" x14ac:dyDescent="0.25">
      <c r="A8142">
        <f t="shared" si="356"/>
        <v>0</v>
      </c>
      <c r="B8142">
        <v>2009</v>
      </c>
      <c r="C8142" t="s">
        <v>17633</v>
      </c>
      <c r="D8142" t="s">
        <v>1551</v>
      </c>
      <c r="E8142" t="s">
        <v>8591</v>
      </c>
      <c r="F8142">
        <v>3</v>
      </c>
      <c r="G8142">
        <v>4</v>
      </c>
      <c r="H8142">
        <f t="shared" si="355"/>
        <v>16</v>
      </c>
      <c r="P8142" s="10"/>
      <c r="Q8142" s="10"/>
    </row>
    <row r="8143" spans="1:17" x14ac:dyDescent="0.25">
      <c r="A8143">
        <f t="shared" si="356"/>
        <v>0</v>
      </c>
      <c r="B8143">
        <v>2009</v>
      </c>
      <c r="C8143" t="s">
        <v>17634</v>
      </c>
      <c r="D8143" t="s">
        <v>1411</v>
      </c>
      <c r="E8143" t="s">
        <v>17635</v>
      </c>
      <c r="F8143">
        <v>3</v>
      </c>
      <c r="G8143">
        <v>2</v>
      </c>
      <c r="H8143">
        <f t="shared" si="355"/>
        <v>4</v>
      </c>
      <c r="P8143" s="10"/>
      <c r="Q8143" s="10"/>
    </row>
    <row r="8144" spans="1:17" x14ac:dyDescent="0.25">
      <c r="A8144">
        <f t="shared" si="356"/>
        <v>0</v>
      </c>
      <c r="B8144">
        <v>2009</v>
      </c>
      <c r="C8144" t="s">
        <v>17636</v>
      </c>
      <c r="D8144" t="s">
        <v>3223</v>
      </c>
      <c r="E8144" t="s">
        <v>17637</v>
      </c>
      <c r="F8144">
        <v>2</v>
      </c>
      <c r="G8144">
        <v>4</v>
      </c>
      <c r="H8144">
        <f t="shared" si="355"/>
        <v>16</v>
      </c>
      <c r="P8144" s="10"/>
      <c r="Q8144" s="10"/>
    </row>
    <row r="8145" spans="1:17" x14ac:dyDescent="0.25">
      <c r="A8145">
        <f t="shared" si="356"/>
        <v>0</v>
      </c>
      <c r="B8145">
        <v>2009</v>
      </c>
      <c r="C8145" t="s">
        <v>17638</v>
      </c>
      <c r="D8145" t="s">
        <v>12612</v>
      </c>
      <c r="E8145" t="s">
        <v>17639</v>
      </c>
      <c r="F8145">
        <v>3</v>
      </c>
      <c r="G8145">
        <v>3</v>
      </c>
      <c r="H8145">
        <f t="shared" si="355"/>
        <v>9</v>
      </c>
      <c r="P8145" s="10"/>
      <c r="Q8145" s="10"/>
    </row>
    <row r="8146" spans="1:17" x14ac:dyDescent="0.25">
      <c r="A8146">
        <f t="shared" si="356"/>
        <v>0</v>
      </c>
      <c r="B8146">
        <v>2009</v>
      </c>
      <c r="C8146" t="s">
        <v>17640</v>
      </c>
      <c r="D8146" t="s">
        <v>2879</v>
      </c>
      <c r="E8146" t="s">
        <v>17641</v>
      </c>
      <c r="F8146">
        <v>3</v>
      </c>
      <c r="G8146">
        <v>4</v>
      </c>
      <c r="H8146">
        <f t="shared" si="355"/>
        <v>16</v>
      </c>
      <c r="P8146" s="10"/>
      <c r="Q8146" s="10"/>
    </row>
    <row r="8147" spans="1:17" x14ac:dyDescent="0.25">
      <c r="A8147">
        <f t="shared" si="356"/>
        <v>0</v>
      </c>
      <c r="B8147">
        <v>2009</v>
      </c>
      <c r="C8147" t="s">
        <v>17642</v>
      </c>
      <c r="D8147" t="s">
        <v>511</v>
      </c>
      <c r="E8147" t="s">
        <v>17643</v>
      </c>
      <c r="F8147">
        <v>2</v>
      </c>
      <c r="G8147">
        <v>4</v>
      </c>
      <c r="H8147">
        <f t="shared" si="355"/>
        <v>16</v>
      </c>
      <c r="P8147" s="10"/>
      <c r="Q8147" s="10"/>
    </row>
    <row r="8148" spans="1:17" x14ac:dyDescent="0.25">
      <c r="A8148">
        <f t="shared" si="356"/>
        <v>0</v>
      </c>
      <c r="B8148">
        <v>2009</v>
      </c>
      <c r="C8148" t="s">
        <v>17644</v>
      </c>
      <c r="D8148" t="s">
        <v>484</v>
      </c>
      <c r="E8148" t="s">
        <v>17645</v>
      </c>
      <c r="F8148">
        <v>4</v>
      </c>
      <c r="G8148">
        <v>2</v>
      </c>
      <c r="H8148">
        <f t="shared" si="355"/>
        <v>4</v>
      </c>
      <c r="P8148" s="10"/>
      <c r="Q8148" s="10"/>
    </row>
    <row r="8149" spans="1:17" x14ac:dyDescent="0.25">
      <c r="A8149">
        <f t="shared" si="356"/>
        <v>0</v>
      </c>
      <c r="B8149">
        <v>2009</v>
      </c>
      <c r="C8149" t="s">
        <v>17646</v>
      </c>
      <c r="D8149" t="s">
        <v>812</v>
      </c>
      <c r="E8149" t="s">
        <v>17647</v>
      </c>
      <c r="F8149">
        <v>4</v>
      </c>
      <c r="G8149">
        <v>4</v>
      </c>
      <c r="H8149">
        <f t="shared" si="355"/>
        <v>16</v>
      </c>
      <c r="P8149" s="10"/>
      <c r="Q8149" s="10"/>
    </row>
    <row r="8150" spans="1:17" x14ac:dyDescent="0.25">
      <c r="A8150">
        <f t="shared" si="356"/>
        <v>0</v>
      </c>
      <c r="B8150">
        <v>2009</v>
      </c>
      <c r="C8150" t="s">
        <v>17648</v>
      </c>
      <c r="D8150" t="s">
        <v>3412</v>
      </c>
      <c r="E8150" t="s">
        <v>17649</v>
      </c>
      <c r="F8150">
        <v>4</v>
      </c>
      <c r="G8150">
        <v>3</v>
      </c>
      <c r="H8150">
        <f t="shared" si="355"/>
        <v>9</v>
      </c>
      <c r="P8150" s="10"/>
      <c r="Q8150" s="10"/>
    </row>
    <row r="8151" spans="1:17" x14ac:dyDescent="0.25">
      <c r="A8151">
        <f t="shared" si="356"/>
        <v>0</v>
      </c>
      <c r="B8151">
        <v>2009</v>
      </c>
      <c r="C8151" t="s">
        <v>17650</v>
      </c>
      <c r="D8151" t="s">
        <v>8751</v>
      </c>
      <c r="E8151" t="s">
        <v>17651</v>
      </c>
      <c r="F8151">
        <v>2</v>
      </c>
      <c r="G8151">
        <v>3</v>
      </c>
      <c r="H8151">
        <f t="shared" si="355"/>
        <v>9</v>
      </c>
      <c r="P8151" s="10"/>
      <c r="Q8151" s="10"/>
    </row>
    <row r="8152" spans="1:17" x14ac:dyDescent="0.25">
      <c r="A8152">
        <f t="shared" si="356"/>
        <v>0</v>
      </c>
      <c r="B8152">
        <v>2009</v>
      </c>
      <c r="C8152" t="s">
        <v>17652</v>
      </c>
      <c r="D8152" t="s">
        <v>12797</v>
      </c>
      <c r="E8152" t="s">
        <v>17653</v>
      </c>
      <c r="F8152">
        <v>2</v>
      </c>
      <c r="G8152">
        <v>4</v>
      </c>
      <c r="H8152">
        <f t="shared" si="355"/>
        <v>16</v>
      </c>
      <c r="P8152" s="10"/>
      <c r="Q8152" s="10"/>
    </row>
    <row r="8153" spans="1:17" x14ac:dyDescent="0.25">
      <c r="A8153">
        <f t="shared" si="356"/>
        <v>0</v>
      </c>
      <c r="B8153">
        <v>2009</v>
      </c>
      <c r="C8153" t="s">
        <v>17654</v>
      </c>
      <c r="D8153" t="s">
        <v>3223</v>
      </c>
      <c r="E8153" t="s">
        <v>17655</v>
      </c>
      <c r="F8153">
        <v>2</v>
      </c>
      <c r="G8153">
        <v>4</v>
      </c>
      <c r="H8153">
        <f t="shared" si="355"/>
        <v>16</v>
      </c>
      <c r="P8153" s="10"/>
      <c r="Q8153" s="10"/>
    </row>
    <row r="8154" spans="1:17" x14ac:dyDescent="0.25">
      <c r="A8154">
        <f t="shared" si="356"/>
        <v>0</v>
      </c>
      <c r="B8154">
        <v>2009</v>
      </c>
      <c r="C8154" t="s">
        <v>17656</v>
      </c>
      <c r="D8154" t="s">
        <v>312</v>
      </c>
      <c r="E8154" t="s">
        <v>17657</v>
      </c>
      <c r="F8154">
        <v>2</v>
      </c>
      <c r="G8154">
        <v>4</v>
      </c>
      <c r="H8154">
        <f t="shared" si="355"/>
        <v>16</v>
      </c>
      <c r="P8154" s="10"/>
      <c r="Q8154" s="10"/>
    </row>
    <row r="8155" spans="1:17" x14ac:dyDescent="0.25">
      <c r="A8155">
        <f t="shared" si="356"/>
        <v>0</v>
      </c>
      <c r="B8155">
        <v>2009</v>
      </c>
      <c r="C8155" t="s">
        <v>17658</v>
      </c>
      <c r="D8155" t="s">
        <v>2140</v>
      </c>
      <c r="E8155" t="s">
        <v>17659</v>
      </c>
      <c r="F8155">
        <v>2</v>
      </c>
      <c r="G8155">
        <v>4</v>
      </c>
      <c r="H8155">
        <f t="shared" si="355"/>
        <v>16</v>
      </c>
      <c r="P8155" s="10"/>
      <c r="Q8155" s="10"/>
    </row>
    <row r="8156" spans="1:17" x14ac:dyDescent="0.25">
      <c r="A8156">
        <f t="shared" si="356"/>
        <v>0</v>
      </c>
      <c r="B8156">
        <v>2009</v>
      </c>
      <c r="C8156" t="s">
        <v>17660</v>
      </c>
      <c r="D8156" t="s">
        <v>395</v>
      </c>
      <c r="E8156" t="s">
        <v>17661</v>
      </c>
      <c r="F8156">
        <v>3</v>
      </c>
      <c r="G8156">
        <v>3</v>
      </c>
      <c r="H8156">
        <f t="shared" si="355"/>
        <v>9</v>
      </c>
      <c r="P8156" s="10"/>
      <c r="Q8156" s="10"/>
    </row>
    <row r="8157" spans="1:17" x14ac:dyDescent="0.25">
      <c r="A8157">
        <f t="shared" si="356"/>
        <v>0</v>
      </c>
      <c r="B8157">
        <v>2009</v>
      </c>
      <c r="C8157" t="s">
        <v>17662</v>
      </c>
      <c r="D8157" t="s">
        <v>1334</v>
      </c>
      <c r="E8157" t="s">
        <v>17663</v>
      </c>
      <c r="F8157">
        <v>4</v>
      </c>
      <c r="G8157">
        <v>4</v>
      </c>
      <c r="H8157">
        <f t="shared" si="355"/>
        <v>16</v>
      </c>
      <c r="P8157" s="10"/>
      <c r="Q8157" s="10"/>
    </row>
    <row r="8158" spans="1:17" x14ac:dyDescent="0.25">
      <c r="A8158">
        <f t="shared" si="356"/>
        <v>0</v>
      </c>
      <c r="B8158">
        <v>2009</v>
      </c>
      <c r="C8158" t="s">
        <v>17664</v>
      </c>
      <c r="D8158" t="s">
        <v>11007</v>
      </c>
      <c r="E8158" t="s">
        <v>17665</v>
      </c>
      <c r="F8158">
        <v>2</v>
      </c>
      <c r="G8158">
        <v>4</v>
      </c>
      <c r="H8158">
        <f t="shared" si="355"/>
        <v>16</v>
      </c>
      <c r="P8158" s="10"/>
      <c r="Q8158" s="10"/>
    </row>
    <row r="8159" spans="1:17" x14ac:dyDescent="0.25">
      <c r="A8159">
        <f t="shared" si="356"/>
        <v>0</v>
      </c>
      <c r="B8159">
        <v>2009</v>
      </c>
      <c r="C8159" t="s">
        <v>17666</v>
      </c>
      <c r="D8159" t="s">
        <v>324</v>
      </c>
      <c r="E8159" t="s">
        <v>17667</v>
      </c>
      <c r="F8159">
        <v>3</v>
      </c>
      <c r="G8159">
        <v>3</v>
      </c>
      <c r="H8159">
        <f t="shared" si="355"/>
        <v>9</v>
      </c>
      <c r="P8159" s="10"/>
      <c r="Q8159" s="10"/>
    </row>
    <row r="8160" spans="1:17" x14ac:dyDescent="0.25">
      <c r="A8160">
        <f t="shared" si="356"/>
        <v>0</v>
      </c>
      <c r="B8160">
        <v>2009</v>
      </c>
      <c r="C8160" t="s">
        <v>17668</v>
      </c>
      <c r="D8160" t="s">
        <v>12794</v>
      </c>
      <c r="E8160" t="s">
        <v>17669</v>
      </c>
      <c r="F8160">
        <v>2</v>
      </c>
      <c r="G8160">
        <v>4</v>
      </c>
      <c r="H8160">
        <f t="shared" si="355"/>
        <v>16</v>
      </c>
      <c r="P8160" s="10"/>
      <c r="Q8160" s="10"/>
    </row>
    <row r="8161" spans="1:17" x14ac:dyDescent="0.25">
      <c r="A8161">
        <f t="shared" si="356"/>
        <v>0</v>
      </c>
      <c r="B8161">
        <v>2009</v>
      </c>
      <c r="C8161" t="s">
        <v>17670</v>
      </c>
      <c r="D8161" t="s">
        <v>11207</v>
      </c>
      <c r="E8161" t="s">
        <v>17671</v>
      </c>
      <c r="F8161">
        <v>2</v>
      </c>
      <c r="G8161">
        <v>4</v>
      </c>
      <c r="H8161">
        <f t="shared" si="355"/>
        <v>16</v>
      </c>
      <c r="P8161" s="10"/>
      <c r="Q8161" s="10"/>
    </row>
    <row r="8162" spans="1:17" x14ac:dyDescent="0.25">
      <c r="A8162">
        <f t="shared" si="356"/>
        <v>0</v>
      </c>
      <c r="B8162">
        <v>2009</v>
      </c>
      <c r="C8162" t="s">
        <v>17672</v>
      </c>
      <c r="D8162" t="s">
        <v>324</v>
      </c>
      <c r="E8162" t="s">
        <v>17673</v>
      </c>
      <c r="F8162">
        <v>2</v>
      </c>
      <c r="G8162">
        <v>3</v>
      </c>
      <c r="H8162">
        <f t="shared" si="355"/>
        <v>9</v>
      </c>
      <c r="P8162" s="10"/>
      <c r="Q8162" s="10"/>
    </row>
    <row r="8163" spans="1:17" x14ac:dyDescent="0.25">
      <c r="A8163">
        <f t="shared" si="356"/>
        <v>0</v>
      </c>
      <c r="B8163">
        <v>2009</v>
      </c>
      <c r="C8163" t="s">
        <v>17674</v>
      </c>
      <c r="D8163" t="s">
        <v>1622</v>
      </c>
      <c r="E8163" t="s">
        <v>17675</v>
      </c>
      <c r="F8163">
        <v>2</v>
      </c>
      <c r="G8163">
        <v>4</v>
      </c>
      <c r="H8163">
        <f t="shared" si="355"/>
        <v>16</v>
      </c>
      <c r="P8163" s="10"/>
      <c r="Q8163" s="10"/>
    </row>
    <row r="8164" spans="1:17" x14ac:dyDescent="0.25">
      <c r="A8164">
        <f t="shared" si="356"/>
        <v>0</v>
      </c>
      <c r="B8164">
        <v>2009</v>
      </c>
      <c r="C8164" t="s">
        <v>17676</v>
      </c>
      <c r="D8164" t="s">
        <v>392</v>
      </c>
      <c r="E8164" t="s">
        <v>17677</v>
      </c>
      <c r="F8164">
        <v>2</v>
      </c>
      <c r="G8164">
        <v>4</v>
      </c>
      <c r="H8164">
        <f t="shared" si="355"/>
        <v>16</v>
      </c>
      <c r="P8164" s="10"/>
      <c r="Q8164" s="10"/>
    </row>
    <row r="8165" spans="1:17" x14ac:dyDescent="0.25">
      <c r="A8165">
        <f t="shared" si="356"/>
        <v>0</v>
      </c>
      <c r="B8165">
        <v>2009</v>
      </c>
      <c r="C8165" t="s">
        <v>17678</v>
      </c>
      <c r="D8165" t="s">
        <v>6654</v>
      </c>
      <c r="E8165" t="s">
        <v>17679</v>
      </c>
      <c r="F8165">
        <v>2</v>
      </c>
      <c r="G8165">
        <v>4</v>
      </c>
      <c r="H8165">
        <f t="shared" si="355"/>
        <v>16</v>
      </c>
      <c r="P8165" s="10"/>
      <c r="Q8165" s="10"/>
    </row>
    <row r="8166" spans="1:17" x14ac:dyDescent="0.25">
      <c r="A8166">
        <f t="shared" si="356"/>
        <v>0</v>
      </c>
      <c r="B8166">
        <v>2009</v>
      </c>
      <c r="C8166" t="s">
        <v>17680</v>
      </c>
      <c r="D8166" t="s">
        <v>6849</v>
      </c>
      <c r="E8166" t="s">
        <v>13509</v>
      </c>
      <c r="F8166">
        <v>2</v>
      </c>
      <c r="G8166">
        <v>4</v>
      </c>
      <c r="H8166">
        <f t="shared" si="355"/>
        <v>16</v>
      </c>
      <c r="P8166" s="10"/>
      <c r="Q8166" s="10"/>
    </row>
    <row r="8167" spans="1:17" x14ac:dyDescent="0.25">
      <c r="A8167">
        <f t="shared" si="356"/>
        <v>0</v>
      </c>
      <c r="B8167">
        <v>2009</v>
      </c>
      <c r="C8167" t="s">
        <v>17681</v>
      </c>
      <c r="D8167" t="s">
        <v>5831</v>
      </c>
      <c r="E8167" t="s">
        <v>17682</v>
      </c>
      <c r="F8167">
        <v>2</v>
      </c>
      <c r="G8167">
        <v>4</v>
      </c>
      <c r="H8167">
        <f t="shared" si="355"/>
        <v>16</v>
      </c>
      <c r="P8167" s="10"/>
      <c r="Q8167" s="10"/>
    </row>
    <row r="8168" spans="1:17" x14ac:dyDescent="0.25">
      <c r="A8168">
        <f t="shared" si="356"/>
        <v>0</v>
      </c>
      <c r="B8168">
        <v>2009</v>
      </c>
      <c r="C8168" t="s">
        <v>17683</v>
      </c>
      <c r="D8168" t="s">
        <v>963</v>
      </c>
      <c r="E8168" t="s">
        <v>17684</v>
      </c>
      <c r="F8168">
        <v>2</v>
      </c>
      <c r="G8168">
        <v>4</v>
      </c>
      <c r="H8168">
        <f t="shared" si="355"/>
        <v>16</v>
      </c>
      <c r="P8168" s="10"/>
      <c r="Q8168" s="10"/>
    </row>
    <row r="8169" spans="1:17" x14ac:dyDescent="0.25">
      <c r="A8169">
        <f t="shared" si="356"/>
        <v>0</v>
      </c>
      <c r="B8169">
        <v>2009</v>
      </c>
      <c r="C8169" t="s">
        <v>17685</v>
      </c>
      <c r="D8169" t="s">
        <v>14771</v>
      </c>
      <c r="E8169" t="s">
        <v>11883</v>
      </c>
      <c r="F8169">
        <v>2</v>
      </c>
      <c r="G8169">
        <v>4</v>
      </c>
      <c r="H8169">
        <f t="shared" si="355"/>
        <v>16</v>
      </c>
      <c r="P8169" s="10"/>
      <c r="Q8169" s="10"/>
    </row>
    <row r="8170" spans="1:17" x14ac:dyDescent="0.25">
      <c r="A8170">
        <f t="shared" si="356"/>
        <v>0</v>
      </c>
      <c r="B8170">
        <v>2009</v>
      </c>
      <c r="C8170" t="s">
        <v>17686</v>
      </c>
      <c r="D8170" t="s">
        <v>318</v>
      </c>
      <c r="E8170" t="s">
        <v>17687</v>
      </c>
      <c r="F8170">
        <v>5</v>
      </c>
      <c r="G8170">
        <v>4</v>
      </c>
      <c r="H8170">
        <f t="shared" si="355"/>
        <v>16</v>
      </c>
      <c r="P8170" s="10"/>
      <c r="Q8170" s="10"/>
    </row>
    <row r="8171" spans="1:17" x14ac:dyDescent="0.25">
      <c r="A8171">
        <f t="shared" si="356"/>
        <v>0</v>
      </c>
      <c r="B8171">
        <v>2009</v>
      </c>
      <c r="C8171" t="s">
        <v>17688</v>
      </c>
      <c r="D8171" t="s">
        <v>4515</v>
      </c>
      <c r="E8171" t="s">
        <v>17689</v>
      </c>
      <c r="F8171">
        <v>2</v>
      </c>
      <c r="G8171">
        <v>4</v>
      </c>
      <c r="H8171">
        <f t="shared" si="355"/>
        <v>16</v>
      </c>
      <c r="P8171" s="10"/>
      <c r="Q8171" s="10"/>
    </row>
    <row r="8172" spans="1:17" x14ac:dyDescent="0.25">
      <c r="A8172">
        <f t="shared" si="356"/>
        <v>0</v>
      </c>
      <c r="B8172">
        <v>2009</v>
      </c>
      <c r="C8172" t="s">
        <v>17690</v>
      </c>
      <c r="D8172" t="s">
        <v>16410</v>
      </c>
      <c r="E8172" t="s">
        <v>17691</v>
      </c>
      <c r="F8172">
        <v>3</v>
      </c>
      <c r="G8172">
        <v>3</v>
      </c>
      <c r="H8172">
        <f t="shared" si="355"/>
        <v>9</v>
      </c>
      <c r="P8172" s="10"/>
      <c r="Q8172" s="10"/>
    </row>
    <row r="8173" spans="1:17" x14ac:dyDescent="0.25">
      <c r="A8173">
        <f t="shared" si="356"/>
        <v>0</v>
      </c>
      <c r="B8173">
        <v>2009</v>
      </c>
      <c r="C8173" t="s">
        <v>17692</v>
      </c>
      <c r="D8173" t="s">
        <v>2374</v>
      </c>
      <c r="E8173" t="s">
        <v>17693</v>
      </c>
      <c r="F8173">
        <v>2</v>
      </c>
      <c r="G8173">
        <v>4</v>
      </c>
      <c r="H8173">
        <f t="shared" si="355"/>
        <v>16</v>
      </c>
      <c r="P8173" s="10"/>
      <c r="Q8173" s="10"/>
    </row>
    <row r="8174" spans="1:17" x14ac:dyDescent="0.25">
      <c r="A8174">
        <f t="shared" si="356"/>
        <v>0</v>
      </c>
      <c r="B8174">
        <v>2009</v>
      </c>
      <c r="C8174" t="s">
        <v>17694</v>
      </c>
      <c r="D8174" t="s">
        <v>2374</v>
      </c>
      <c r="E8174" t="s">
        <v>17695</v>
      </c>
      <c r="F8174">
        <v>2</v>
      </c>
      <c r="G8174">
        <v>4</v>
      </c>
      <c r="H8174">
        <f t="shared" si="355"/>
        <v>16</v>
      </c>
      <c r="P8174" s="10"/>
      <c r="Q8174" s="10"/>
    </row>
    <row r="8175" spans="1:17" x14ac:dyDescent="0.25">
      <c r="A8175">
        <f t="shared" si="356"/>
        <v>0</v>
      </c>
      <c r="B8175">
        <v>2009</v>
      </c>
      <c r="C8175" t="s">
        <v>17696</v>
      </c>
      <c r="D8175" t="s">
        <v>11081</v>
      </c>
      <c r="E8175" t="s">
        <v>17697</v>
      </c>
      <c r="F8175">
        <v>2</v>
      </c>
      <c r="G8175">
        <v>3</v>
      </c>
      <c r="H8175">
        <f t="shared" si="355"/>
        <v>9</v>
      </c>
      <c r="P8175" s="10"/>
      <c r="Q8175" s="10"/>
    </row>
    <row r="8176" spans="1:17" x14ac:dyDescent="0.25">
      <c r="A8176">
        <f t="shared" si="356"/>
        <v>0</v>
      </c>
      <c r="B8176">
        <v>2009</v>
      </c>
      <c r="C8176" t="s">
        <v>17698</v>
      </c>
      <c r="D8176" t="s">
        <v>15628</v>
      </c>
      <c r="E8176" t="s">
        <v>17699</v>
      </c>
      <c r="F8176">
        <v>2</v>
      </c>
      <c r="G8176">
        <v>4</v>
      </c>
      <c r="H8176">
        <f t="shared" si="355"/>
        <v>16</v>
      </c>
      <c r="P8176" s="10"/>
      <c r="Q8176" s="10"/>
    </row>
    <row r="8177" spans="1:17" x14ac:dyDescent="0.25">
      <c r="A8177">
        <f t="shared" si="356"/>
        <v>0</v>
      </c>
      <c r="B8177">
        <v>2009</v>
      </c>
      <c r="C8177" t="s">
        <v>17700</v>
      </c>
      <c r="D8177" t="s">
        <v>13077</v>
      </c>
      <c r="E8177" t="s">
        <v>17701</v>
      </c>
      <c r="F8177">
        <v>2</v>
      </c>
      <c r="G8177">
        <v>4</v>
      </c>
      <c r="H8177">
        <f t="shared" si="355"/>
        <v>16</v>
      </c>
      <c r="P8177" s="10"/>
      <c r="Q8177" s="10"/>
    </row>
    <row r="8178" spans="1:17" x14ac:dyDescent="0.25">
      <c r="A8178">
        <f t="shared" si="356"/>
        <v>0</v>
      </c>
      <c r="B8178">
        <v>2009</v>
      </c>
      <c r="C8178" t="s">
        <v>17702</v>
      </c>
      <c r="D8178" t="s">
        <v>17703</v>
      </c>
      <c r="E8178" t="s">
        <v>17704</v>
      </c>
      <c r="F8178">
        <v>3</v>
      </c>
      <c r="G8178">
        <v>4</v>
      </c>
      <c r="H8178">
        <f t="shared" si="355"/>
        <v>16</v>
      </c>
      <c r="P8178" s="10"/>
      <c r="Q8178" s="10"/>
    </row>
    <row r="8179" spans="1:17" x14ac:dyDescent="0.25">
      <c r="A8179">
        <f t="shared" si="356"/>
        <v>0</v>
      </c>
      <c r="B8179">
        <v>2009</v>
      </c>
      <c r="C8179" t="s">
        <v>17705</v>
      </c>
      <c r="D8179" t="s">
        <v>5953</v>
      </c>
      <c r="E8179" t="s">
        <v>17706</v>
      </c>
      <c r="F8179">
        <v>2</v>
      </c>
      <c r="G8179">
        <v>3</v>
      </c>
      <c r="H8179">
        <f t="shared" si="355"/>
        <v>9</v>
      </c>
      <c r="P8179" s="10"/>
      <c r="Q8179" s="10"/>
    </row>
    <row r="8180" spans="1:17" x14ac:dyDescent="0.25">
      <c r="A8180">
        <f t="shared" si="356"/>
        <v>0</v>
      </c>
      <c r="B8180">
        <v>2009</v>
      </c>
      <c r="C8180" t="s">
        <v>17707</v>
      </c>
      <c r="D8180" t="s">
        <v>6002</v>
      </c>
      <c r="E8180" t="s">
        <v>14914</v>
      </c>
      <c r="F8180">
        <v>2</v>
      </c>
      <c r="G8180">
        <v>4</v>
      </c>
      <c r="H8180">
        <f t="shared" ref="H8180:H8243" si="357">G8180^2</f>
        <v>16</v>
      </c>
      <c r="P8180" s="10"/>
      <c r="Q8180" s="10"/>
    </row>
    <row r="8181" spans="1:17" x14ac:dyDescent="0.25">
      <c r="A8181">
        <f t="shared" ref="A8181:A8244" si="358">IF(C8181=C8180,1,0)</f>
        <v>0</v>
      </c>
      <c r="B8181">
        <v>2009</v>
      </c>
      <c r="C8181" t="s">
        <v>17708</v>
      </c>
      <c r="D8181" t="s">
        <v>484</v>
      </c>
      <c r="E8181" t="s">
        <v>17709</v>
      </c>
      <c r="F8181">
        <v>2</v>
      </c>
      <c r="G8181">
        <v>4</v>
      </c>
      <c r="H8181">
        <f t="shared" si="357"/>
        <v>16</v>
      </c>
      <c r="P8181" s="10"/>
      <c r="Q8181" s="10"/>
    </row>
    <row r="8182" spans="1:17" x14ac:dyDescent="0.25">
      <c r="A8182">
        <f t="shared" si="358"/>
        <v>0</v>
      </c>
      <c r="B8182">
        <v>2009</v>
      </c>
      <c r="C8182" t="s">
        <v>17710</v>
      </c>
      <c r="D8182" t="s">
        <v>484</v>
      </c>
      <c r="E8182" t="s">
        <v>17709</v>
      </c>
      <c r="F8182">
        <v>2</v>
      </c>
      <c r="G8182">
        <v>2</v>
      </c>
      <c r="H8182">
        <f t="shared" si="357"/>
        <v>4</v>
      </c>
      <c r="P8182" s="10"/>
      <c r="Q8182" s="10"/>
    </row>
    <row r="8183" spans="1:17" x14ac:dyDescent="0.25">
      <c r="A8183">
        <f t="shared" si="358"/>
        <v>0</v>
      </c>
      <c r="B8183">
        <v>2009</v>
      </c>
      <c r="C8183" t="s">
        <v>17711</v>
      </c>
      <c r="D8183" t="s">
        <v>364</v>
      </c>
      <c r="E8183" t="s">
        <v>17712</v>
      </c>
      <c r="F8183">
        <v>2</v>
      </c>
      <c r="G8183">
        <v>5</v>
      </c>
      <c r="H8183">
        <f t="shared" si="357"/>
        <v>25</v>
      </c>
      <c r="P8183" s="10"/>
      <c r="Q8183" s="10"/>
    </row>
    <row r="8184" spans="1:17" x14ac:dyDescent="0.25">
      <c r="A8184">
        <f t="shared" si="358"/>
        <v>0</v>
      </c>
      <c r="B8184">
        <v>2009</v>
      </c>
      <c r="C8184" t="s">
        <v>17713</v>
      </c>
      <c r="D8184" t="s">
        <v>3223</v>
      </c>
      <c r="E8184" t="s">
        <v>17714</v>
      </c>
      <c r="F8184">
        <v>2</v>
      </c>
      <c r="G8184">
        <v>4</v>
      </c>
      <c r="H8184">
        <f t="shared" si="357"/>
        <v>16</v>
      </c>
      <c r="P8184" s="10"/>
      <c r="Q8184" s="10"/>
    </row>
    <row r="8185" spans="1:17" x14ac:dyDescent="0.25">
      <c r="A8185">
        <f t="shared" si="358"/>
        <v>0</v>
      </c>
      <c r="B8185">
        <v>2009</v>
      </c>
      <c r="C8185" t="s">
        <v>17715</v>
      </c>
      <c r="D8185" t="s">
        <v>324</v>
      </c>
      <c r="E8185" t="s">
        <v>17716</v>
      </c>
      <c r="F8185">
        <v>4</v>
      </c>
      <c r="G8185">
        <v>4</v>
      </c>
      <c r="H8185">
        <f t="shared" si="357"/>
        <v>16</v>
      </c>
      <c r="P8185" s="10"/>
      <c r="Q8185" s="10"/>
    </row>
    <row r="8186" spans="1:17" x14ac:dyDescent="0.25">
      <c r="A8186">
        <f t="shared" si="358"/>
        <v>0</v>
      </c>
      <c r="B8186">
        <v>2009</v>
      </c>
      <c r="C8186" t="s">
        <v>17717</v>
      </c>
      <c r="D8186" t="s">
        <v>6645</v>
      </c>
      <c r="E8186" t="s">
        <v>17718</v>
      </c>
      <c r="F8186">
        <v>2</v>
      </c>
      <c r="G8186">
        <v>4</v>
      </c>
      <c r="H8186">
        <f t="shared" si="357"/>
        <v>16</v>
      </c>
      <c r="P8186" s="10"/>
      <c r="Q8186" s="10"/>
    </row>
    <row r="8187" spans="1:17" x14ac:dyDescent="0.25">
      <c r="A8187">
        <f t="shared" si="358"/>
        <v>0</v>
      </c>
      <c r="B8187">
        <v>2009</v>
      </c>
      <c r="C8187" t="s">
        <v>17719</v>
      </c>
      <c r="D8187" t="s">
        <v>815</v>
      </c>
      <c r="E8187" t="s">
        <v>17720</v>
      </c>
      <c r="F8187">
        <v>2</v>
      </c>
      <c r="G8187">
        <v>4</v>
      </c>
      <c r="H8187">
        <f t="shared" si="357"/>
        <v>16</v>
      </c>
      <c r="P8187" s="10"/>
      <c r="Q8187" s="10"/>
    </row>
    <row r="8188" spans="1:17" x14ac:dyDescent="0.25">
      <c r="A8188">
        <f t="shared" si="358"/>
        <v>0</v>
      </c>
      <c r="B8188">
        <v>2009</v>
      </c>
      <c r="C8188" t="s">
        <v>17721</v>
      </c>
      <c r="D8188" t="s">
        <v>353</v>
      </c>
      <c r="E8188" t="s">
        <v>17722</v>
      </c>
      <c r="F8188">
        <v>2</v>
      </c>
      <c r="G8188">
        <v>2</v>
      </c>
      <c r="H8188">
        <f t="shared" si="357"/>
        <v>4</v>
      </c>
      <c r="P8188" s="10"/>
      <c r="Q8188" s="10"/>
    </row>
    <row r="8189" spans="1:17" x14ac:dyDescent="0.25">
      <c r="A8189">
        <f t="shared" si="358"/>
        <v>0</v>
      </c>
      <c r="B8189">
        <v>2009</v>
      </c>
      <c r="C8189" t="s">
        <v>17723</v>
      </c>
      <c r="D8189" t="s">
        <v>14179</v>
      </c>
      <c r="E8189" t="s">
        <v>17724</v>
      </c>
      <c r="F8189">
        <v>3</v>
      </c>
      <c r="G8189">
        <v>2</v>
      </c>
      <c r="H8189">
        <f t="shared" si="357"/>
        <v>4</v>
      </c>
      <c r="P8189" s="10"/>
      <c r="Q8189" s="10"/>
    </row>
    <row r="8190" spans="1:17" x14ac:dyDescent="0.25">
      <c r="A8190">
        <f t="shared" si="358"/>
        <v>0</v>
      </c>
      <c r="B8190">
        <v>2009</v>
      </c>
      <c r="C8190" t="s">
        <v>17725</v>
      </c>
      <c r="D8190" t="s">
        <v>17726</v>
      </c>
      <c r="E8190" t="s">
        <v>17727</v>
      </c>
      <c r="F8190">
        <v>2</v>
      </c>
      <c r="G8190">
        <v>4</v>
      </c>
      <c r="H8190">
        <f t="shared" si="357"/>
        <v>16</v>
      </c>
      <c r="P8190" s="10"/>
      <c r="Q8190" s="10"/>
    </row>
    <row r="8191" spans="1:17" x14ac:dyDescent="0.25">
      <c r="A8191">
        <f t="shared" si="358"/>
        <v>0</v>
      </c>
      <c r="B8191">
        <v>2009</v>
      </c>
      <c r="C8191" t="s">
        <v>17728</v>
      </c>
      <c r="D8191" t="s">
        <v>815</v>
      </c>
      <c r="E8191" t="s">
        <v>17729</v>
      </c>
      <c r="F8191">
        <v>4</v>
      </c>
      <c r="G8191">
        <v>3</v>
      </c>
      <c r="H8191">
        <f t="shared" si="357"/>
        <v>9</v>
      </c>
      <c r="P8191" s="10"/>
      <c r="Q8191" s="10"/>
    </row>
    <row r="8192" spans="1:17" x14ac:dyDescent="0.25">
      <c r="A8192">
        <f t="shared" si="358"/>
        <v>0</v>
      </c>
      <c r="B8192">
        <v>2009</v>
      </c>
      <c r="C8192" t="s">
        <v>17730</v>
      </c>
      <c r="D8192" t="s">
        <v>3979</v>
      </c>
      <c r="E8192" t="s">
        <v>17731</v>
      </c>
      <c r="F8192">
        <v>4</v>
      </c>
      <c r="G8192">
        <v>4</v>
      </c>
      <c r="H8192">
        <f t="shared" si="357"/>
        <v>16</v>
      </c>
      <c r="P8192" s="10"/>
      <c r="Q8192" s="10"/>
    </row>
    <row r="8193" spans="1:17" x14ac:dyDescent="0.25">
      <c r="A8193">
        <f t="shared" si="358"/>
        <v>0</v>
      </c>
      <c r="B8193">
        <v>2009</v>
      </c>
      <c r="C8193" t="s">
        <v>17732</v>
      </c>
      <c r="D8193" t="s">
        <v>2041</v>
      </c>
      <c r="E8193" t="s">
        <v>17733</v>
      </c>
      <c r="F8193">
        <v>3</v>
      </c>
      <c r="G8193">
        <v>3</v>
      </c>
      <c r="H8193">
        <f t="shared" si="357"/>
        <v>9</v>
      </c>
      <c r="P8193" s="10"/>
      <c r="Q8193" s="10"/>
    </row>
    <row r="8194" spans="1:17" x14ac:dyDescent="0.25">
      <c r="A8194">
        <f t="shared" si="358"/>
        <v>0</v>
      </c>
      <c r="B8194">
        <v>2009</v>
      </c>
      <c r="C8194" t="s">
        <v>17734</v>
      </c>
      <c r="D8194" t="s">
        <v>2374</v>
      </c>
      <c r="E8194" t="s">
        <v>17735</v>
      </c>
      <c r="F8194">
        <v>3</v>
      </c>
      <c r="G8194">
        <v>3</v>
      </c>
      <c r="H8194">
        <f t="shared" si="357"/>
        <v>9</v>
      </c>
      <c r="P8194" s="10"/>
      <c r="Q8194" s="10"/>
    </row>
    <row r="8195" spans="1:17" x14ac:dyDescent="0.25">
      <c r="A8195">
        <f t="shared" si="358"/>
        <v>0</v>
      </c>
      <c r="B8195">
        <v>2009</v>
      </c>
      <c r="C8195" t="s">
        <v>17736</v>
      </c>
      <c r="D8195" t="s">
        <v>1239</v>
      </c>
      <c r="E8195" t="s">
        <v>17737</v>
      </c>
      <c r="F8195">
        <v>2</v>
      </c>
      <c r="G8195">
        <v>4</v>
      </c>
      <c r="H8195">
        <f t="shared" si="357"/>
        <v>16</v>
      </c>
      <c r="P8195" s="10"/>
      <c r="Q8195" s="10"/>
    </row>
    <row r="8196" spans="1:17" x14ac:dyDescent="0.25">
      <c r="A8196">
        <f t="shared" si="358"/>
        <v>0</v>
      </c>
      <c r="B8196">
        <v>2009</v>
      </c>
      <c r="C8196" t="s">
        <v>17738</v>
      </c>
      <c r="D8196" t="s">
        <v>5831</v>
      </c>
      <c r="E8196" t="s">
        <v>17739</v>
      </c>
      <c r="F8196">
        <v>2</v>
      </c>
      <c r="G8196">
        <v>4</v>
      </c>
      <c r="H8196">
        <f t="shared" si="357"/>
        <v>16</v>
      </c>
      <c r="P8196" s="10"/>
      <c r="Q8196" s="10"/>
    </row>
    <row r="8197" spans="1:17" x14ac:dyDescent="0.25">
      <c r="A8197">
        <f t="shared" si="358"/>
        <v>0</v>
      </c>
      <c r="B8197">
        <v>2009</v>
      </c>
      <c r="C8197" t="s">
        <v>17740</v>
      </c>
      <c r="D8197" t="s">
        <v>17741</v>
      </c>
      <c r="E8197" t="s">
        <v>17742</v>
      </c>
      <c r="F8197">
        <v>2</v>
      </c>
      <c r="G8197">
        <v>4</v>
      </c>
      <c r="H8197">
        <f t="shared" si="357"/>
        <v>16</v>
      </c>
      <c r="P8197" s="10"/>
      <c r="Q8197" s="10"/>
    </row>
    <row r="8198" spans="1:17" x14ac:dyDescent="0.25">
      <c r="A8198">
        <f t="shared" si="358"/>
        <v>0</v>
      </c>
      <c r="B8198">
        <v>2009</v>
      </c>
      <c r="C8198" t="s">
        <v>17743</v>
      </c>
      <c r="D8198" t="s">
        <v>13056</v>
      </c>
      <c r="E8198" t="s">
        <v>17744</v>
      </c>
      <c r="F8198">
        <v>2</v>
      </c>
      <c r="G8198">
        <v>4</v>
      </c>
      <c r="H8198">
        <f t="shared" si="357"/>
        <v>16</v>
      </c>
      <c r="P8198" s="10"/>
      <c r="Q8198" s="10"/>
    </row>
    <row r="8199" spans="1:17" x14ac:dyDescent="0.25">
      <c r="A8199">
        <f t="shared" si="358"/>
        <v>0</v>
      </c>
      <c r="B8199">
        <v>2009</v>
      </c>
      <c r="C8199" t="s">
        <v>17745</v>
      </c>
      <c r="D8199" t="s">
        <v>1598</v>
      </c>
      <c r="E8199" t="s">
        <v>17746</v>
      </c>
      <c r="F8199">
        <v>2</v>
      </c>
      <c r="G8199">
        <v>4</v>
      </c>
      <c r="H8199">
        <f t="shared" si="357"/>
        <v>16</v>
      </c>
      <c r="P8199" s="10"/>
      <c r="Q8199" s="10"/>
    </row>
    <row r="8200" spans="1:17" x14ac:dyDescent="0.25">
      <c r="A8200">
        <f t="shared" si="358"/>
        <v>0</v>
      </c>
      <c r="B8200">
        <v>2009</v>
      </c>
      <c r="C8200" t="s">
        <v>17747</v>
      </c>
      <c r="D8200" t="s">
        <v>15674</v>
      </c>
      <c r="E8200" t="s">
        <v>17748</v>
      </c>
      <c r="F8200">
        <v>4</v>
      </c>
      <c r="G8200">
        <v>4</v>
      </c>
      <c r="H8200">
        <f t="shared" si="357"/>
        <v>16</v>
      </c>
      <c r="P8200" s="10"/>
      <c r="Q8200" s="10"/>
    </row>
    <row r="8201" spans="1:17" x14ac:dyDescent="0.25">
      <c r="A8201">
        <f t="shared" si="358"/>
        <v>0</v>
      </c>
      <c r="B8201">
        <v>2009</v>
      </c>
      <c r="C8201" t="s">
        <v>17749</v>
      </c>
      <c r="D8201" t="s">
        <v>660</v>
      </c>
      <c r="E8201" t="s">
        <v>17750</v>
      </c>
      <c r="F8201">
        <v>2</v>
      </c>
      <c r="G8201">
        <v>4</v>
      </c>
      <c r="H8201">
        <f t="shared" si="357"/>
        <v>16</v>
      </c>
      <c r="P8201" s="10"/>
      <c r="Q8201" s="10"/>
    </row>
    <row r="8202" spans="1:17" x14ac:dyDescent="0.25">
      <c r="A8202">
        <f t="shared" si="358"/>
        <v>0</v>
      </c>
      <c r="B8202">
        <v>2009</v>
      </c>
      <c r="C8202" t="s">
        <v>17751</v>
      </c>
      <c r="D8202" t="s">
        <v>2879</v>
      </c>
      <c r="E8202" t="s">
        <v>17752</v>
      </c>
      <c r="F8202">
        <v>3</v>
      </c>
      <c r="G8202">
        <v>3</v>
      </c>
      <c r="H8202">
        <f t="shared" si="357"/>
        <v>9</v>
      </c>
      <c r="P8202" s="10"/>
      <c r="Q8202" s="10"/>
    </row>
    <row r="8203" spans="1:17" x14ac:dyDescent="0.25">
      <c r="A8203">
        <f t="shared" si="358"/>
        <v>0</v>
      </c>
      <c r="B8203">
        <v>2009</v>
      </c>
      <c r="C8203" t="s">
        <v>17753</v>
      </c>
      <c r="D8203" t="s">
        <v>3926</v>
      </c>
      <c r="E8203" t="s">
        <v>17044</v>
      </c>
      <c r="F8203">
        <v>2</v>
      </c>
      <c r="G8203">
        <v>4</v>
      </c>
      <c r="H8203">
        <f t="shared" si="357"/>
        <v>16</v>
      </c>
      <c r="P8203" s="10"/>
      <c r="Q8203" s="10"/>
    </row>
    <row r="8204" spans="1:17" x14ac:dyDescent="0.25">
      <c r="A8204">
        <f t="shared" si="358"/>
        <v>0</v>
      </c>
      <c r="B8204">
        <v>2009</v>
      </c>
      <c r="C8204" t="s">
        <v>17754</v>
      </c>
      <c r="D8204" t="s">
        <v>5831</v>
      </c>
      <c r="E8204" t="s">
        <v>17755</v>
      </c>
      <c r="F8204">
        <v>2</v>
      </c>
      <c r="G8204">
        <v>4</v>
      </c>
      <c r="H8204">
        <f t="shared" si="357"/>
        <v>16</v>
      </c>
      <c r="P8204" s="10"/>
      <c r="Q8204" s="10"/>
    </row>
    <row r="8205" spans="1:17" x14ac:dyDescent="0.25">
      <c r="A8205">
        <f t="shared" si="358"/>
        <v>0</v>
      </c>
      <c r="B8205">
        <v>2009</v>
      </c>
      <c r="C8205" t="s">
        <v>17756</v>
      </c>
      <c r="D8205" t="s">
        <v>4181</v>
      </c>
      <c r="E8205" t="s">
        <v>14933</v>
      </c>
      <c r="F8205">
        <v>3</v>
      </c>
      <c r="G8205">
        <v>2</v>
      </c>
      <c r="H8205">
        <f t="shared" si="357"/>
        <v>4</v>
      </c>
      <c r="P8205" s="10"/>
      <c r="Q8205" s="10"/>
    </row>
    <row r="8206" spans="1:17" x14ac:dyDescent="0.25">
      <c r="A8206">
        <f t="shared" si="358"/>
        <v>0</v>
      </c>
      <c r="B8206">
        <v>2009</v>
      </c>
      <c r="C8206" t="s">
        <v>17757</v>
      </c>
      <c r="D8206" t="s">
        <v>13955</v>
      </c>
      <c r="E8206" t="s">
        <v>17758</v>
      </c>
      <c r="F8206">
        <v>3</v>
      </c>
      <c r="G8206">
        <v>4</v>
      </c>
      <c r="H8206">
        <f t="shared" si="357"/>
        <v>16</v>
      </c>
      <c r="P8206" s="10"/>
      <c r="Q8206" s="10"/>
    </row>
    <row r="8207" spans="1:17" x14ac:dyDescent="0.25">
      <c r="A8207">
        <f t="shared" si="358"/>
        <v>0</v>
      </c>
      <c r="B8207">
        <v>2009</v>
      </c>
      <c r="C8207" t="s">
        <v>17759</v>
      </c>
      <c r="D8207" t="s">
        <v>330</v>
      </c>
      <c r="E8207" t="s">
        <v>17760</v>
      </c>
      <c r="F8207">
        <v>2</v>
      </c>
      <c r="G8207">
        <v>4</v>
      </c>
      <c r="H8207">
        <f t="shared" si="357"/>
        <v>16</v>
      </c>
      <c r="P8207" s="10"/>
      <c r="Q8207" s="10"/>
    </row>
    <row r="8208" spans="1:17" x14ac:dyDescent="0.25">
      <c r="A8208">
        <f t="shared" si="358"/>
        <v>0</v>
      </c>
      <c r="B8208">
        <v>2009</v>
      </c>
      <c r="C8208" t="s">
        <v>17761</v>
      </c>
      <c r="D8208" t="s">
        <v>5563</v>
      </c>
      <c r="E8208" t="s">
        <v>17762</v>
      </c>
      <c r="F8208">
        <v>3</v>
      </c>
      <c r="G8208">
        <v>3</v>
      </c>
      <c r="H8208">
        <f t="shared" si="357"/>
        <v>9</v>
      </c>
      <c r="P8208" s="10"/>
      <c r="Q8208" s="10"/>
    </row>
    <row r="8209" spans="1:17" x14ac:dyDescent="0.25">
      <c r="A8209">
        <f t="shared" si="358"/>
        <v>0</v>
      </c>
      <c r="B8209">
        <v>2009</v>
      </c>
      <c r="C8209" t="s">
        <v>17763</v>
      </c>
      <c r="D8209" t="s">
        <v>1115</v>
      </c>
      <c r="E8209" t="s">
        <v>17764</v>
      </c>
      <c r="F8209">
        <v>2</v>
      </c>
      <c r="G8209">
        <v>3</v>
      </c>
      <c r="H8209">
        <f t="shared" si="357"/>
        <v>9</v>
      </c>
      <c r="P8209" s="10"/>
      <c r="Q8209" s="10"/>
    </row>
    <row r="8210" spans="1:17" x14ac:dyDescent="0.25">
      <c r="A8210">
        <f t="shared" si="358"/>
        <v>0</v>
      </c>
      <c r="B8210">
        <v>2009</v>
      </c>
      <c r="C8210" t="s">
        <v>17765</v>
      </c>
      <c r="D8210" t="s">
        <v>1334</v>
      </c>
      <c r="E8210" t="s">
        <v>17766</v>
      </c>
      <c r="F8210">
        <v>2</v>
      </c>
      <c r="G8210">
        <v>4</v>
      </c>
      <c r="H8210">
        <f t="shared" si="357"/>
        <v>16</v>
      </c>
      <c r="P8210" s="10"/>
      <c r="Q8210" s="10"/>
    </row>
    <row r="8211" spans="1:17" x14ac:dyDescent="0.25">
      <c r="A8211">
        <f t="shared" si="358"/>
        <v>0</v>
      </c>
      <c r="B8211">
        <v>2009</v>
      </c>
      <c r="C8211" t="s">
        <v>17767</v>
      </c>
      <c r="D8211" t="s">
        <v>324</v>
      </c>
      <c r="E8211" t="s">
        <v>17768</v>
      </c>
      <c r="F8211">
        <v>2</v>
      </c>
      <c r="G8211">
        <v>4</v>
      </c>
      <c r="H8211">
        <f t="shared" si="357"/>
        <v>16</v>
      </c>
      <c r="P8211" s="10"/>
      <c r="Q8211" s="10"/>
    </row>
    <row r="8212" spans="1:17" x14ac:dyDescent="0.25">
      <c r="A8212">
        <f t="shared" si="358"/>
        <v>0</v>
      </c>
      <c r="B8212">
        <v>2009</v>
      </c>
      <c r="C8212" t="s">
        <v>17769</v>
      </c>
      <c r="D8212" t="s">
        <v>2374</v>
      </c>
      <c r="E8212" t="s">
        <v>17770</v>
      </c>
      <c r="F8212">
        <v>2</v>
      </c>
      <c r="G8212">
        <v>4</v>
      </c>
      <c r="H8212">
        <f t="shared" si="357"/>
        <v>16</v>
      </c>
      <c r="P8212" s="10"/>
      <c r="Q8212" s="10"/>
    </row>
    <row r="8213" spans="1:17" x14ac:dyDescent="0.25">
      <c r="A8213">
        <f t="shared" si="358"/>
        <v>0</v>
      </c>
      <c r="B8213">
        <v>2009</v>
      </c>
      <c r="C8213" t="s">
        <v>17771</v>
      </c>
      <c r="D8213" t="s">
        <v>3079</v>
      </c>
      <c r="E8213" t="s">
        <v>17772</v>
      </c>
      <c r="F8213">
        <v>2</v>
      </c>
      <c r="G8213">
        <v>3</v>
      </c>
      <c r="H8213">
        <f t="shared" si="357"/>
        <v>9</v>
      </c>
      <c r="P8213" s="10"/>
      <c r="Q8213" s="10"/>
    </row>
    <row r="8214" spans="1:17" x14ac:dyDescent="0.25">
      <c r="A8214">
        <f t="shared" si="358"/>
        <v>0</v>
      </c>
      <c r="B8214">
        <v>2009</v>
      </c>
      <c r="C8214" t="s">
        <v>17773</v>
      </c>
      <c r="D8214" t="s">
        <v>11990</v>
      </c>
      <c r="E8214" t="s">
        <v>17774</v>
      </c>
      <c r="F8214">
        <v>3</v>
      </c>
      <c r="G8214">
        <v>3</v>
      </c>
      <c r="H8214">
        <f t="shared" si="357"/>
        <v>9</v>
      </c>
      <c r="P8214" s="10"/>
      <c r="Q8214" s="10"/>
    </row>
    <row r="8215" spans="1:17" x14ac:dyDescent="0.25">
      <c r="A8215">
        <f t="shared" si="358"/>
        <v>0</v>
      </c>
      <c r="B8215">
        <v>2009</v>
      </c>
      <c r="C8215" t="s">
        <v>17775</v>
      </c>
      <c r="D8215" t="s">
        <v>5749</v>
      </c>
      <c r="E8215" t="s">
        <v>17776</v>
      </c>
      <c r="F8215">
        <v>4</v>
      </c>
      <c r="G8215">
        <v>4</v>
      </c>
      <c r="H8215">
        <f t="shared" si="357"/>
        <v>16</v>
      </c>
      <c r="P8215" s="10"/>
      <c r="Q8215" s="10"/>
    </row>
    <row r="8216" spans="1:17" x14ac:dyDescent="0.25">
      <c r="A8216">
        <f t="shared" si="358"/>
        <v>0</v>
      </c>
      <c r="B8216">
        <v>2009</v>
      </c>
      <c r="C8216" t="s">
        <v>17777</v>
      </c>
      <c r="D8216" t="s">
        <v>1622</v>
      </c>
      <c r="E8216" t="s">
        <v>17778</v>
      </c>
      <c r="F8216">
        <v>4</v>
      </c>
      <c r="G8216">
        <v>4</v>
      </c>
      <c r="H8216">
        <f t="shared" si="357"/>
        <v>16</v>
      </c>
      <c r="P8216" s="10"/>
      <c r="Q8216" s="10"/>
    </row>
    <row r="8217" spans="1:17" x14ac:dyDescent="0.25">
      <c r="A8217">
        <f t="shared" si="358"/>
        <v>0</v>
      </c>
      <c r="B8217">
        <v>2009</v>
      </c>
      <c r="C8217" t="s">
        <v>17779</v>
      </c>
      <c r="D8217" t="s">
        <v>17780</v>
      </c>
      <c r="E8217" t="s">
        <v>17781</v>
      </c>
      <c r="F8217">
        <v>4</v>
      </c>
      <c r="G8217">
        <v>4</v>
      </c>
      <c r="H8217">
        <f t="shared" si="357"/>
        <v>16</v>
      </c>
      <c r="P8217" s="10"/>
      <c r="Q8217" s="10"/>
    </row>
    <row r="8218" spans="1:17" x14ac:dyDescent="0.25">
      <c r="A8218">
        <f t="shared" si="358"/>
        <v>0</v>
      </c>
      <c r="B8218">
        <v>2009</v>
      </c>
      <c r="C8218" t="s">
        <v>17782</v>
      </c>
      <c r="D8218" t="s">
        <v>17325</v>
      </c>
      <c r="E8218" t="s">
        <v>17783</v>
      </c>
      <c r="F8218">
        <v>2</v>
      </c>
      <c r="G8218">
        <v>4</v>
      </c>
      <c r="H8218">
        <f t="shared" si="357"/>
        <v>16</v>
      </c>
      <c r="P8218" s="10"/>
      <c r="Q8218" s="10"/>
    </row>
    <row r="8219" spans="1:17" x14ac:dyDescent="0.25">
      <c r="A8219">
        <f t="shared" si="358"/>
        <v>0</v>
      </c>
      <c r="B8219">
        <v>2009</v>
      </c>
      <c r="C8219" t="s">
        <v>17784</v>
      </c>
      <c r="D8219" t="s">
        <v>1411</v>
      </c>
      <c r="E8219" t="s">
        <v>17785</v>
      </c>
      <c r="F8219">
        <v>4</v>
      </c>
      <c r="G8219">
        <v>4</v>
      </c>
      <c r="H8219">
        <f t="shared" si="357"/>
        <v>16</v>
      </c>
      <c r="P8219" s="10"/>
      <c r="Q8219" s="10"/>
    </row>
    <row r="8220" spans="1:17" x14ac:dyDescent="0.25">
      <c r="A8220">
        <f t="shared" si="358"/>
        <v>0</v>
      </c>
      <c r="B8220">
        <v>2009</v>
      </c>
      <c r="C8220" t="s">
        <v>17786</v>
      </c>
      <c r="D8220" t="s">
        <v>2459</v>
      </c>
      <c r="E8220" t="s">
        <v>17787</v>
      </c>
      <c r="F8220">
        <v>5</v>
      </c>
      <c r="G8220">
        <v>2</v>
      </c>
      <c r="H8220">
        <f t="shared" si="357"/>
        <v>4</v>
      </c>
      <c r="P8220" s="10"/>
      <c r="Q8220" s="10"/>
    </row>
    <row r="8221" spans="1:17" x14ac:dyDescent="0.25">
      <c r="A8221">
        <f t="shared" si="358"/>
        <v>0</v>
      </c>
      <c r="B8221">
        <v>2009</v>
      </c>
      <c r="C8221" t="s">
        <v>17788</v>
      </c>
      <c r="D8221" t="s">
        <v>17789</v>
      </c>
      <c r="E8221" t="s">
        <v>17790</v>
      </c>
      <c r="F8221">
        <v>4</v>
      </c>
      <c r="G8221">
        <v>4</v>
      </c>
      <c r="H8221">
        <f t="shared" si="357"/>
        <v>16</v>
      </c>
      <c r="P8221" s="10"/>
      <c r="Q8221" s="10"/>
    </row>
    <row r="8222" spans="1:17" x14ac:dyDescent="0.25">
      <c r="A8222">
        <f t="shared" si="358"/>
        <v>0</v>
      </c>
      <c r="B8222">
        <v>2009</v>
      </c>
      <c r="C8222" t="s">
        <v>17791</v>
      </c>
      <c r="D8222" t="s">
        <v>17792</v>
      </c>
      <c r="E8222" t="s">
        <v>17793</v>
      </c>
      <c r="F8222">
        <v>4</v>
      </c>
      <c r="G8222">
        <v>4</v>
      </c>
      <c r="H8222">
        <f t="shared" si="357"/>
        <v>16</v>
      </c>
      <c r="P8222" s="10"/>
      <c r="Q8222" s="10"/>
    </row>
    <row r="8223" spans="1:17" x14ac:dyDescent="0.25">
      <c r="A8223">
        <f t="shared" si="358"/>
        <v>0</v>
      </c>
      <c r="B8223">
        <v>2009</v>
      </c>
      <c r="C8223" t="s">
        <v>17794</v>
      </c>
      <c r="D8223" t="s">
        <v>2110</v>
      </c>
      <c r="E8223" t="s">
        <v>17795</v>
      </c>
      <c r="F8223">
        <v>3</v>
      </c>
      <c r="G8223">
        <v>4</v>
      </c>
      <c r="H8223">
        <f t="shared" si="357"/>
        <v>16</v>
      </c>
      <c r="P8223" s="10"/>
      <c r="Q8223" s="10"/>
    </row>
    <row r="8224" spans="1:17" x14ac:dyDescent="0.25">
      <c r="A8224">
        <f t="shared" si="358"/>
        <v>0</v>
      </c>
      <c r="B8224">
        <v>2009</v>
      </c>
      <c r="C8224" t="s">
        <v>17796</v>
      </c>
      <c r="D8224" t="s">
        <v>3913</v>
      </c>
      <c r="E8224" t="s">
        <v>17797</v>
      </c>
      <c r="F8224">
        <v>3</v>
      </c>
      <c r="G8224">
        <v>3</v>
      </c>
      <c r="H8224">
        <f t="shared" si="357"/>
        <v>9</v>
      </c>
      <c r="P8224" s="10"/>
      <c r="Q8224" s="10"/>
    </row>
    <row r="8225" spans="1:17" x14ac:dyDescent="0.25">
      <c r="A8225">
        <f t="shared" si="358"/>
        <v>0</v>
      </c>
      <c r="B8225">
        <v>2009</v>
      </c>
      <c r="C8225" t="s">
        <v>17798</v>
      </c>
      <c r="D8225" t="s">
        <v>9280</v>
      </c>
      <c r="E8225" t="s">
        <v>17799</v>
      </c>
      <c r="F8225">
        <v>3</v>
      </c>
      <c r="G8225">
        <v>2</v>
      </c>
      <c r="H8225">
        <f t="shared" si="357"/>
        <v>4</v>
      </c>
      <c r="P8225" s="10"/>
      <c r="Q8225" s="10"/>
    </row>
    <row r="8226" spans="1:17" x14ac:dyDescent="0.25">
      <c r="A8226">
        <f t="shared" si="358"/>
        <v>0</v>
      </c>
      <c r="B8226">
        <v>2009</v>
      </c>
      <c r="C8226" t="s">
        <v>17800</v>
      </c>
      <c r="D8226" t="s">
        <v>11698</v>
      </c>
      <c r="E8226" t="s">
        <v>17801</v>
      </c>
      <c r="F8226">
        <v>3</v>
      </c>
      <c r="G8226">
        <v>3</v>
      </c>
      <c r="H8226">
        <f t="shared" si="357"/>
        <v>9</v>
      </c>
      <c r="P8226" s="10"/>
      <c r="Q8226" s="10"/>
    </row>
    <row r="8227" spans="1:17" x14ac:dyDescent="0.25">
      <c r="A8227">
        <f t="shared" si="358"/>
        <v>0</v>
      </c>
      <c r="B8227">
        <v>2009</v>
      </c>
      <c r="C8227" t="s">
        <v>17802</v>
      </c>
      <c r="D8227" t="s">
        <v>8284</v>
      </c>
      <c r="E8227" t="s">
        <v>17803</v>
      </c>
      <c r="F8227">
        <v>2</v>
      </c>
      <c r="G8227">
        <v>4</v>
      </c>
      <c r="H8227">
        <f t="shared" si="357"/>
        <v>16</v>
      </c>
      <c r="P8227" s="10"/>
      <c r="Q8227" s="10"/>
    </row>
    <row r="8228" spans="1:17" x14ac:dyDescent="0.25">
      <c r="A8228">
        <f t="shared" si="358"/>
        <v>0</v>
      </c>
      <c r="B8228">
        <v>2009</v>
      </c>
      <c r="C8228" t="s">
        <v>17804</v>
      </c>
      <c r="D8228" t="s">
        <v>403</v>
      </c>
      <c r="E8228" t="s">
        <v>17805</v>
      </c>
      <c r="F8228">
        <v>2</v>
      </c>
      <c r="G8228">
        <v>4</v>
      </c>
      <c r="H8228">
        <f t="shared" si="357"/>
        <v>16</v>
      </c>
      <c r="P8228" s="10"/>
      <c r="Q8228" s="10"/>
    </row>
    <row r="8229" spans="1:17" x14ac:dyDescent="0.25">
      <c r="A8229">
        <f t="shared" si="358"/>
        <v>0</v>
      </c>
      <c r="B8229">
        <v>2009</v>
      </c>
      <c r="C8229" t="s">
        <v>17806</v>
      </c>
      <c r="D8229" t="s">
        <v>825</v>
      </c>
      <c r="E8229" t="s">
        <v>17807</v>
      </c>
      <c r="F8229">
        <v>3</v>
      </c>
      <c r="G8229">
        <v>3</v>
      </c>
      <c r="H8229">
        <f t="shared" si="357"/>
        <v>9</v>
      </c>
      <c r="P8229" s="10"/>
      <c r="Q8229" s="10"/>
    </row>
    <row r="8230" spans="1:17" x14ac:dyDescent="0.25">
      <c r="A8230">
        <f t="shared" si="358"/>
        <v>0</v>
      </c>
      <c r="B8230">
        <v>2009</v>
      </c>
      <c r="C8230" t="s">
        <v>17808</v>
      </c>
      <c r="D8230" t="s">
        <v>478</v>
      </c>
      <c r="E8230" t="s">
        <v>17809</v>
      </c>
      <c r="F8230">
        <v>2</v>
      </c>
      <c r="G8230">
        <v>4</v>
      </c>
      <c r="H8230">
        <f t="shared" si="357"/>
        <v>16</v>
      </c>
      <c r="P8230" s="10"/>
      <c r="Q8230" s="10"/>
    </row>
    <row r="8231" spans="1:17" x14ac:dyDescent="0.25">
      <c r="A8231">
        <f t="shared" si="358"/>
        <v>0</v>
      </c>
      <c r="B8231">
        <v>2009</v>
      </c>
      <c r="C8231" t="s">
        <v>17810</v>
      </c>
      <c r="D8231" t="s">
        <v>15674</v>
      </c>
      <c r="E8231" t="s">
        <v>17811</v>
      </c>
      <c r="F8231">
        <v>4</v>
      </c>
      <c r="G8231">
        <v>3</v>
      </c>
      <c r="H8231">
        <f t="shared" si="357"/>
        <v>9</v>
      </c>
      <c r="P8231" s="10"/>
      <c r="Q8231" s="10"/>
    </row>
    <row r="8232" spans="1:17" x14ac:dyDescent="0.25">
      <c r="A8232">
        <f t="shared" si="358"/>
        <v>0</v>
      </c>
      <c r="B8232">
        <v>2009</v>
      </c>
      <c r="C8232" t="s">
        <v>17812</v>
      </c>
      <c r="D8232" t="s">
        <v>1598</v>
      </c>
      <c r="E8232" t="s">
        <v>17813</v>
      </c>
      <c r="F8232">
        <v>2</v>
      </c>
      <c r="G8232">
        <v>3</v>
      </c>
      <c r="H8232">
        <f t="shared" si="357"/>
        <v>9</v>
      </c>
      <c r="P8232" s="10"/>
      <c r="Q8232" s="10"/>
    </row>
    <row r="8233" spans="1:17" x14ac:dyDescent="0.25">
      <c r="A8233">
        <f t="shared" si="358"/>
        <v>0</v>
      </c>
      <c r="B8233">
        <v>2009</v>
      </c>
      <c r="C8233" t="s">
        <v>17814</v>
      </c>
      <c r="D8233" t="s">
        <v>1341</v>
      </c>
      <c r="E8233" t="s">
        <v>17815</v>
      </c>
      <c r="F8233">
        <v>2</v>
      </c>
      <c r="G8233">
        <v>4</v>
      </c>
      <c r="H8233">
        <f t="shared" si="357"/>
        <v>16</v>
      </c>
      <c r="P8233" s="10"/>
      <c r="Q8233" s="10"/>
    </row>
    <row r="8234" spans="1:17" x14ac:dyDescent="0.25">
      <c r="A8234">
        <f t="shared" si="358"/>
        <v>0</v>
      </c>
      <c r="B8234">
        <v>2009</v>
      </c>
      <c r="C8234" t="s">
        <v>17816</v>
      </c>
      <c r="D8234" t="s">
        <v>7301</v>
      </c>
      <c r="E8234" t="s">
        <v>17817</v>
      </c>
      <c r="F8234">
        <v>2</v>
      </c>
      <c r="G8234">
        <v>4</v>
      </c>
      <c r="H8234">
        <f t="shared" si="357"/>
        <v>16</v>
      </c>
      <c r="P8234" s="10"/>
      <c r="Q8234" s="10"/>
    </row>
    <row r="8235" spans="1:17" x14ac:dyDescent="0.25">
      <c r="A8235">
        <f t="shared" si="358"/>
        <v>0</v>
      </c>
      <c r="B8235">
        <v>2009</v>
      </c>
      <c r="C8235" t="s">
        <v>17818</v>
      </c>
      <c r="D8235" t="s">
        <v>324</v>
      </c>
      <c r="E8235" t="s">
        <v>17819</v>
      </c>
      <c r="F8235">
        <v>4</v>
      </c>
      <c r="G8235">
        <v>3</v>
      </c>
      <c r="H8235">
        <f t="shared" si="357"/>
        <v>9</v>
      </c>
      <c r="P8235" s="10"/>
      <c r="Q8235" s="10"/>
    </row>
    <row r="8236" spans="1:17" x14ac:dyDescent="0.25">
      <c r="A8236">
        <f t="shared" si="358"/>
        <v>0</v>
      </c>
      <c r="B8236">
        <v>2009</v>
      </c>
      <c r="C8236" t="s">
        <v>17820</v>
      </c>
      <c r="D8236" t="s">
        <v>364</v>
      </c>
      <c r="E8236" t="s">
        <v>17821</v>
      </c>
      <c r="F8236">
        <v>4</v>
      </c>
      <c r="G8236">
        <v>4</v>
      </c>
      <c r="H8236">
        <f t="shared" si="357"/>
        <v>16</v>
      </c>
      <c r="P8236" s="10"/>
      <c r="Q8236" s="10"/>
    </row>
    <row r="8237" spans="1:17" x14ac:dyDescent="0.25">
      <c r="A8237">
        <f t="shared" si="358"/>
        <v>0</v>
      </c>
      <c r="B8237">
        <v>2009</v>
      </c>
      <c r="C8237" t="s">
        <v>17822</v>
      </c>
      <c r="D8237" t="s">
        <v>17823</v>
      </c>
      <c r="E8237" t="s">
        <v>17824</v>
      </c>
      <c r="F8237">
        <v>2</v>
      </c>
      <c r="G8237">
        <v>4</v>
      </c>
      <c r="H8237">
        <f t="shared" si="357"/>
        <v>16</v>
      </c>
      <c r="P8237" s="10"/>
      <c r="Q8237" s="10"/>
    </row>
    <row r="8238" spans="1:17" x14ac:dyDescent="0.25">
      <c r="A8238">
        <f t="shared" si="358"/>
        <v>0</v>
      </c>
      <c r="B8238">
        <v>2009</v>
      </c>
      <c r="C8238" t="s">
        <v>17825</v>
      </c>
      <c r="D8238" t="s">
        <v>1939</v>
      </c>
      <c r="E8238" t="s">
        <v>17826</v>
      </c>
      <c r="F8238">
        <v>3</v>
      </c>
      <c r="G8238">
        <v>4</v>
      </c>
      <c r="H8238">
        <f t="shared" si="357"/>
        <v>16</v>
      </c>
      <c r="P8238" s="10"/>
      <c r="Q8238" s="10"/>
    </row>
    <row r="8239" spans="1:17" x14ac:dyDescent="0.25">
      <c r="A8239">
        <f t="shared" si="358"/>
        <v>0</v>
      </c>
      <c r="B8239">
        <v>2009</v>
      </c>
      <c r="C8239" t="s">
        <v>17827</v>
      </c>
      <c r="D8239" t="s">
        <v>5371</v>
      </c>
      <c r="E8239" t="s">
        <v>17178</v>
      </c>
      <c r="F8239">
        <v>2</v>
      </c>
      <c r="G8239">
        <v>4</v>
      </c>
      <c r="H8239">
        <f t="shared" si="357"/>
        <v>16</v>
      </c>
      <c r="P8239" s="10"/>
      <c r="Q8239" s="10"/>
    </row>
    <row r="8240" spans="1:17" x14ac:dyDescent="0.25">
      <c r="A8240">
        <f t="shared" si="358"/>
        <v>0</v>
      </c>
      <c r="B8240">
        <v>2009</v>
      </c>
      <c r="C8240" t="s">
        <v>17828</v>
      </c>
      <c r="D8240" t="s">
        <v>16324</v>
      </c>
      <c r="E8240" t="s">
        <v>17829</v>
      </c>
      <c r="F8240">
        <v>4</v>
      </c>
      <c r="G8240">
        <v>4</v>
      </c>
      <c r="H8240">
        <f t="shared" si="357"/>
        <v>16</v>
      </c>
      <c r="P8240" s="10"/>
      <c r="Q8240" s="10"/>
    </row>
    <row r="8241" spans="1:17" x14ac:dyDescent="0.25">
      <c r="A8241">
        <f t="shared" si="358"/>
        <v>0</v>
      </c>
      <c r="B8241">
        <v>2009</v>
      </c>
      <c r="C8241" t="s">
        <v>17830</v>
      </c>
      <c r="D8241" t="s">
        <v>939</v>
      </c>
      <c r="E8241" t="s">
        <v>17831</v>
      </c>
      <c r="F8241">
        <v>3</v>
      </c>
      <c r="G8241">
        <v>3</v>
      </c>
      <c r="H8241">
        <f t="shared" si="357"/>
        <v>9</v>
      </c>
      <c r="P8241" s="10"/>
      <c r="Q8241" s="10"/>
    </row>
    <row r="8242" spans="1:17" x14ac:dyDescent="0.25">
      <c r="A8242">
        <f t="shared" si="358"/>
        <v>0</v>
      </c>
      <c r="B8242">
        <v>2009</v>
      </c>
      <c r="C8242" t="s">
        <v>17832</v>
      </c>
      <c r="D8242" t="s">
        <v>327</v>
      </c>
      <c r="E8242" t="s">
        <v>17833</v>
      </c>
      <c r="F8242">
        <v>3</v>
      </c>
      <c r="G8242">
        <v>3</v>
      </c>
      <c r="H8242">
        <f t="shared" si="357"/>
        <v>9</v>
      </c>
      <c r="P8242" s="10"/>
      <c r="Q8242" s="10"/>
    </row>
    <row r="8243" spans="1:17" x14ac:dyDescent="0.25">
      <c r="A8243">
        <f t="shared" si="358"/>
        <v>0</v>
      </c>
      <c r="B8243">
        <v>2009</v>
      </c>
      <c r="C8243" t="s">
        <v>17834</v>
      </c>
      <c r="D8243" t="s">
        <v>3255</v>
      </c>
      <c r="E8243" t="s">
        <v>17835</v>
      </c>
      <c r="F8243">
        <v>2</v>
      </c>
      <c r="G8243">
        <v>4</v>
      </c>
      <c r="H8243">
        <f t="shared" si="357"/>
        <v>16</v>
      </c>
      <c r="P8243" s="10"/>
      <c r="Q8243" s="10"/>
    </row>
    <row r="8244" spans="1:17" x14ac:dyDescent="0.25">
      <c r="A8244">
        <f t="shared" si="358"/>
        <v>0</v>
      </c>
      <c r="B8244">
        <v>2009</v>
      </c>
      <c r="C8244" t="s">
        <v>17836</v>
      </c>
      <c r="D8244" t="s">
        <v>324</v>
      </c>
      <c r="E8244" t="s">
        <v>17837</v>
      </c>
      <c r="F8244">
        <v>2</v>
      </c>
      <c r="G8244">
        <v>4</v>
      </c>
      <c r="H8244">
        <f t="shared" ref="H8244:H8307" si="359">G8244^2</f>
        <v>16</v>
      </c>
      <c r="P8244" s="10"/>
      <c r="Q8244" s="10"/>
    </row>
    <row r="8245" spans="1:17" x14ac:dyDescent="0.25">
      <c r="A8245">
        <f t="shared" ref="A8245:A8308" si="360">IF(C8245=C8244,1,0)</f>
        <v>0</v>
      </c>
      <c r="B8245">
        <v>2009</v>
      </c>
      <c r="C8245" t="s">
        <v>17838</v>
      </c>
      <c r="D8245" t="s">
        <v>6673</v>
      </c>
      <c r="E8245" t="s">
        <v>17839</v>
      </c>
      <c r="F8245">
        <v>2</v>
      </c>
      <c r="G8245">
        <v>4</v>
      </c>
      <c r="H8245">
        <f t="shared" si="359"/>
        <v>16</v>
      </c>
      <c r="P8245" s="10"/>
      <c r="Q8245" s="10"/>
    </row>
    <row r="8246" spans="1:17" x14ac:dyDescent="0.25">
      <c r="A8246">
        <f t="shared" si="360"/>
        <v>0</v>
      </c>
      <c r="B8246">
        <v>2009</v>
      </c>
      <c r="C8246" t="s">
        <v>17840</v>
      </c>
      <c r="D8246" t="s">
        <v>2936</v>
      </c>
      <c r="E8246" t="s">
        <v>17841</v>
      </c>
      <c r="F8246">
        <v>2</v>
      </c>
      <c r="G8246">
        <v>4</v>
      </c>
      <c r="H8246">
        <f t="shared" si="359"/>
        <v>16</v>
      </c>
      <c r="P8246" s="10"/>
      <c r="Q8246" s="10"/>
    </row>
    <row r="8247" spans="1:17" x14ac:dyDescent="0.25">
      <c r="A8247">
        <f t="shared" si="360"/>
        <v>0</v>
      </c>
      <c r="B8247">
        <v>2009</v>
      </c>
      <c r="C8247" t="s">
        <v>17842</v>
      </c>
      <c r="D8247" t="s">
        <v>2374</v>
      </c>
      <c r="E8247" t="s">
        <v>17843</v>
      </c>
      <c r="F8247">
        <v>2</v>
      </c>
      <c r="G8247">
        <v>4</v>
      </c>
      <c r="H8247">
        <f t="shared" si="359"/>
        <v>16</v>
      </c>
      <c r="P8247" s="10"/>
      <c r="Q8247" s="10"/>
    </row>
    <row r="8248" spans="1:17" x14ac:dyDescent="0.25">
      <c r="A8248">
        <f t="shared" si="360"/>
        <v>0</v>
      </c>
      <c r="B8248">
        <v>2009</v>
      </c>
      <c r="C8248" t="s">
        <v>17844</v>
      </c>
      <c r="D8248" t="s">
        <v>2462</v>
      </c>
      <c r="E8248" t="s">
        <v>17845</v>
      </c>
      <c r="F8248">
        <v>2</v>
      </c>
      <c r="G8248">
        <v>4</v>
      </c>
      <c r="H8248">
        <f t="shared" si="359"/>
        <v>16</v>
      </c>
      <c r="P8248" s="10"/>
      <c r="Q8248" s="10"/>
    </row>
    <row r="8249" spans="1:17" x14ac:dyDescent="0.25">
      <c r="A8249">
        <f t="shared" si="360"/>
        <v>0</v>
      </c>
      <c r="B8249">
        <v>2009</v>
      </c>
      <c r="C8249" t="s">
        <v>17846</v>
      </c>
      <c r="D8249" t="s">
        <v>16410</v>
      </c>
      <c r="E8249" t="s">
        <v>17847</v>
      </c>
      <c r="F8249">
        <v>3</v>
      </c>
      <c r="G8249">
        <v>4</v>
      </c>
      <c r="H8249">
        <f t="shared" si="359"/>
        <v>16</v>
      </c>
      <c r="P8249" s="10"/>
      <c r="Q8249" s="10"/>
    </row>
    <row r="8250" spans="1:17" x14ac:dyDescent="0.25">
      <c r="A8250">
        <f t="shared" si="360"/>
        <v>0</v>
      </c>
      <c r="B8250">
        <v>2009</v>
      </c>
      <c r="C8250" t="s">
        <v>17848</v>
      </c>
      <c r="D8250" t="s">
        <v>5688</v>
      </c>
      <c r="E8250" t="s">
        <v>17849</v>
      </c>
      <c r="F8250">
        <v>4</v>
      </c>
      <c r="G8250">
        <v>4</v>
      </c>
      <c r="H8250">
        <f t="shared" si="359"/>
        <v>16</v>
      </c>
      <c r="P8250" s="10"/>
      <c r="Q8250" s="10"/>
    </row>
    <row r="8251" spans="1:17" x14ac:dyDescent="0.25">
      <c r="A8251">
        <f t="shared" si="360"/>
        <v>0</v>
      </c>
      <c r="B8251">
        <v>2009</v>
      </c>
      <c r="C8251" t="s">
        <v>17850</v>
      </c>
      <c r="D8251" t="s">
        <v>12096</v>
      </c>
      <c r="E8251" t="s">
        <v>17851</v>
      </c>
      <c r="F8251">
        <v>2</v>
      </c>
      <c r="G8251">
        <v>4</v>
      </c>
      <c r="H8251">
        <f t="shared" si="359"/>
        <v>16</v>
      </c>
      <c r="P8251" s="10"/>
      <c r="Q8251" s="10"/>
    </row>
    <row r="8252" spans="1:17" x14ac:dyDescent="0.25">
      <c r="A8252">
        <f t="shared" si="360"/>
        <v>0</v>
      </c>
      <c r="B8252">
        <v>2009</v>
      </c>
      <c r="C8252" t="s">
        <v>17852</v>
      </c>
      <c r="D8252" t="s">
        <v>576</v>
      </c>
      <c r="E8252" t="s">
        <v>17853</v>
      </c>
      <c r="F8252">
        <v>2</v>
      </c>
      <c r="G8252">
        <v>4</v>
      </c>
      <c r="H8252">
        <f t="shared" si="359"/>
        <v>16</v>
      </c>
      <c r="P8252" s="10"/>
      <c r="Q8252" s="10"/>
    </row>
    <row r="8253" spans="1:17" x14ac:dyDescent="0.25">
      <c r="A8253">
        <f t="shared" si="360"/>
        <v>0</v>
      </c>
      <c r="B8253">
        <v>2009</v>
      </c>
      <c r="C8253" t="s">
        <v>17854</v>
      </c>
      <c r="D8253" t="s">
        <v>602</v>
      </c>
      <c r="E8253" t="s">
        <v>17855</v>
      </c>
      <c r="F8253">
        <v>3</v>
      </c>
      <c r="G8253">
        <v>4</v>
      </c>
      <c r="H8253">
        <f t="shared" si="359"/>
        <v>16</v>
      </c>
      <c r="P8253" s="10"/>
      <c r="Q8253" s="10"/>
    </row>
    <row r="8254" spans="1:17" x14ac:dyDescent="0.25">
      <c r="A8254">
        <f t="shared" si="360"/>
        <v>0</v>
      </c>
      <c r="B8254">
        <v>2009</v>
      </c>
      <c r="C8254" t="s">
        <v>17856</v>
      </c>
      <c r="D8254" t="s">
        <v>4249</v>
      </c>
      <c r="E8254" t="s">
        <v>17857</v>
      </c>
      <c r="F8254">
        <v>4</v>
      </c>
      <c r="G8254">
        <v>4</v>
      </c>
      <c r="H8254">
        <f t="shared" si="359"/>
        <v>16</v>
      </c>
      <c r="P8254" s="10"/>
      <c r="Q8254" s="10"/>
    </row>
    <row r="8255" spans="1:17" x14ac:dyDescent="0.25">
      <c r="A8255">
        <f t="shared" si="360"/>
        <v>0</v>
      </c>
      <c r="B8255">
        <v>2009</v>
      </c>
      <c r="C8255" t="s">
        <v>17858</v>
      </c>
      <c r="D8255" t="s">
        <v>3979</v>
      </c>
      <c r="E8255" t="s">
        <v>17859</v>
      </c>
      <c r="F8255">
        <v>3</v>
      </c>
      <c r="G8255">
        <v>3</v>
      </c>
      <c r="H8255">
        <f t="shared" si="359"/>
        <v>9</v>
      </c>
      <c r="P8255" s="10"/>
      <c r="Q8255" s="10"/>
    </row>
    <row r="8256" spans="1:17" x14ac:dyDescent="0.25">
      <c r="A8256">
        <f t="shared" si="360"/>
        <v>0</v>
      </c>
      <c r="B8256">
        <v>2009</v>
      </c>
      <c r="C8256" t="s">
        <v>17860</v>
      </c>
      <c r="D8256" t="s">
        <v>17861</v>
      </c>
      <c r="E8256" t="s">
        <v>17862</v>
      </c>
      <c r="F8256">
        <v>2</v>
      </c>
      <c r="G8256">
        <v>4</v>
      </c>
      <c r="H8256">
        <f t="shared" si="359"/>
        <v>16</v>
      </c>
      <c r="P8256" s="10"/>
      <c r="Q8256" s="10"/>
    </row>
    <row r="8257" spans="1:17" x14ac:dyDescent="0.25">
      <c r="A8257">
        <f t="shared" si="360"/>
        <v>0</v>
      </c>
      <c r="B8257">
        <v>2009</v>
      </c>
      <c r="C8257" t="s">
        <v>17863</v>
      </c>
      <c r="D8257" t="s">
        <v>921</v>
      </c>
      <c r="E8257" t="s">
        <v>17864</v>
      </c>
      <c r="F8257">
        <v>4</v>
      </c>
      <c r="G8257">
        <v>4</v>
      </c>
      <c r="H8257">
        <f t="shared" si="359"/>
        <v>16</v>
      </c>
      <c r="P8257" s="10"/>
      <c r="Q8257" s="10"/>
    </row>
    <row r="8258" spans="1:17" x14ac:dyDescent="0.25">
      <c r="A8258">
        <f t="shared" si="360"/>
        <v>0</v>
      </c>
      <c r="B8258">
        <v>2009</v>
      </c>
      <c r="C8258" t="s">
        <v>17865</v>
      </c>
      <c r="D8258" t="s">
        <v>14116</v>
      </c>
      <c r="E8258" t="s">
        <v>17866</v>
      </c>
      <c r="F8258">
        <v>2</v>
      </c>
      <c r="G8258">
        <v>3</v>
      </c>
      <c r="H8258">
        <f t="shared" si="359"/>
        <v>9</v>
      </c>
      <c r="P8258" s="10"/>
      <c r="Q8258" s="10"/>
    </row>
    <row r="8259" spans="1:17" x14ac:dyDescent="0.25">
      <c r="A8259">
        <f t="shared" si="360"/>
        <v>0</v>
      </c>
      <c r="B8259">
        <v>2009</v>
      </c>
      <c r="C8259" t="s">
        <v>17867</v>
      </c>
      <c r="D8259" t="s">
        <v>315</v>
      </c>
      <c r="E8259" t="s">
        <v>17868</v>
      </c>
      <c r="F8259">
        <v>5</v>
      </c>
      <c r="G8259">
        <v>3</v>
      </c>
      <c r="H8259">
        <f t="shared" si="359"/>
        <v>9</v>
      </c>
      <c r="P8259" s="10"/>
      <c r="Q8259" s="10"/>
    </row>
    <row r="8260" spans="1:17" x14ac:dyDescent="0.25">
      <c r="A8260">
        <f t="shared" si="360"/>
        <v>0</v>
      </c>
      <c r="B8260">
        <v>2009</v>
      </c>
      <c r="C8260" t="s">
        <v>17869</v>
      </c>
      <c r="D8260" t="s">
        <v>843</v>
      </c>
      <c r="E8260" t="s">
        <v>17870</v>
      </c>
      <c r="F8260">
        <v>5</v>
      </c>
      <c r="G8260">
        <v>4</v>
      </c>
      <c r="H8260">
        <f t="shared" si="359"/>
        <v>16</v>
      </c>
      <c r="P8260" s="10"/>
      <c r="Q8260" s="10"/>
    </row>
    <row r="8261" spans="1:17" x14ac:dyDescent="0.25">
      <c r="A8261">
        <f t="shared" si="360"/>
        <v>0</v>
      </c>
      <c r="B8261">
        <v>2009</v>
      </c>
      <c r="C8261" t="s">
        <v>17871</v>
      </c>
      <c r="D8261" t="s">
        <v>2356</v>
      </c>
      <c r="E8261" t="s">
        <v>17872</v>
      </c>
      <c r="F8261">
        <v>5</v>
      </c>
      <c r="G8261">
        <v>4</v>
      </c>
      <c r="H8261">
        <f t="shared" si="359"/>
        <v>16</v>
      </c>
      <c r="P8261" s="10"/>
      <c r="Q8261" s="10"/>
    </row>
    <row r="8262" spans="1:17" x14ac:dyDescent="0.25">
      <c r="A8262">
        <f t="shared" si="360"/>
        <v>0</v>
      </c>
      <c r="B8262">
        <v>2009</v>
      </c>
      <c r="C8262" t="s">
        <v>17873</v>
      </c>
      <c r="D8262" t="s">
        <v>683</v>
      </c>
      <c r="E8262" t="s">
        <v>17874</v>
      </c>
      <c r="F8262">
        <v>5</v>
      </c>
      <c r="G8262">
        <v>4</v>
      </c>
      <c r="H8262">
        <f t="shared" si="359"/>
        <v>16</v>
      </c>
      <c r="P8262" s="10"/>
      <c r="Q8262" s="10"/>
    </row>
    <row r="8263" spans="1:17" x14ac:dyDescent="0.25">
      <c r="A8263">
        <f t="shared" si="360"/>
        <v>0</v>
      </c>
      <c r="B8263">
        <v>2009</v>
      </c>
      <c r="C8263" t="s">
        <v>17875</v>
      </c>
      <c r="D8263" t="s">
        <v>395</v>
      </c>
      <c r="E8263" t="s">
        <v>17876</v>
      </c>
      <c r="F8263">
        <v>3</v>
      </c>
      <c r="G8263">
        <v>3</v>
      </c>
      <c r="H8263">
        <f t="shared" si="359"/>
        <v>9</v>
      </c>
      <c r="P8263" s="10"/>
      <c r="Q8263" s="10"/>
    </row>
    <row r="8264" spans="1:17" x14ac:dyDescent="0.25">
      <c r="A8264">
        <f t="shared" si="360"/>
        <v>0</v>
      </c>
      <c r="B8264">
        <v>2009</v>
      </c>
      <c r="C8264" t="s">
        <v>17877</v>
      </c>
      <c r="D8264" t="s">
        <v>3076</v>
      </c>
      <c r="E8264" t="s">
        <v>17878</v>
      </c>
      <c r="F8264">
        <v>3</v>
      </c>
      <c r="G8264">
        <v>4</v>
      </c>
      <c r="H8264">
        <f t="shared" si="359"/>
        <v>16</v>
      </c>
      <c r="P8264" s="10"/>
      <c r="Q8264" s="10"/>
    </row>
    <row r="8265" spans="1:17" x14ac:dyDescent="0.25">
      <c r="A8265">
        <f t="shared" si="360"/>
        <v>0</v>
      </c>
      <c r="B8265">
        <v>2009</v>
      </c>
      <c r="C8265" t="s">
        <v>17879</v>
      </c>
      <c r="D8265" t="s">
        <v>1622</v>
      </c>
      <c r="E8265" t="s">
        <v>17880</v>
      </c>
      <c r="F8265">
        <v>2</v>
      </c>
      <c r="G8265">
        <v>4</v>
      </c>
      <c r="H8265">
        <f t="shared" si="359"/>
        <v>16</v>
      </c>
      <c r="P8265" s="10"/>
      <c r="Q8265" s="10"/>
    </row>
    <row r="8266" spans="1:17" x14ac:dyDescent="0.25">
      <c r="A8266">
        <f t="shared" si="360"/>
        <v>0</v>
      </c>
      <c r="B8266">
        <v>2009</v>
      </c>
      <c r="C8266" t="s">
        <v>17881</v>
      </c>
      <c r="D8266" t="s">
        <v>15119</v>
      </c>
      <c r="E8266" t="s">
        <v>17882</v>
      </c>
      <c r="F8266">
        <v>2</v>
      </c>
      <c r="G8266">
        <v>4</v>
      </c>
      <c r="H8266">
        <f t="shared" si="359"/>
        <v>16</v>
      </c>
      <c r="P8266" s="10"/>
      <c r="Q8266" s="10"/>
    </row>
    <row r="8267" spans="1:17" x14ac:dyDescent="0.25">
      <c r="A8267">
        <f t="shared" si="360"/>
        <v>0</v>
      </c>
      <c r="B8267">
        <v>2009</v>
      </c>
      <c r="C8267" t="s">
        <v>17883</v>
      </c>
      <c r="D8267" t="s">
        <v>17884</v>
      </c>
      <c r="E8267" t="s">
        <v>17885</v>
      </c>
      <c r="F8267">
        <v>2</v>
      </c>
      <c r="G8267">
        <v>4</v>
      </c>
      <c r="H8267">
        <f t="shared" si="359"/>
        <v>16</v>
      </c>
      <c r="P8267" s="10"/>
      <c r="Q8267" s="10"/>
    </row>
    <row r="8268" spans="1:17" x14ac:dyDescent="0.25">
      <c r="A8268">
        <f t="shared" si="360"/>
        <v>0</v>
      </c>
      <c r="B8268">
        <v>2009</v>
      </c>
      <c r="C8268" t="s">
        <v>17886</v>
      </c>
      <c r="D8268" t="s">
        <v>17887</v>
      </c>
      <c r="E8268" t="s">
        <v>17888</v>
      </c>
      <c r="F8268">
        <v>2</v>
      </c>
      <c r="G8268">
        <v>4</v>
      </c>
      <c r="H8268">
        <f t="shared" si="359"/>
        <v>16</v>
      </c>
      <c r="P8268" s="10"/>
      <c r="Q8268" s="10"/>
    </row>
    <row r="8269" spans="1:17" x14ac:dyDescent="0.25">
      <c r="A8269">
        <f t="shared" si="360"/>
        <v>0</v>
      </c>
      <c r="B8269">
        <v>2009</v>
      </c>
      <c r="C8269" t="s">
        <v>17889</v>
      </c>
      <c r="D8269" t="s">
        <v>611</v>
      </c>
      <c r="E8269" t="s">
        <v>17890</v>
      </c>
      <c r="F8269">
        <v>4</v>
      </c>
      <c r="G8269">
        <v>2</v>
      </c>
      <c r="H8269">
        <f t="shared" si="359"/>
        <v>4</v>
      </c>
      <c r="P8269" s="10"/>
      <c r="Q8269" s="10"/>
    </row>
    <row r="8270" spans="1:17" x14ac:dyDescent="0.25">
      <c r="A8270">
        <f t="shared" si="360"/>
        <v>0</v>
      </c>
      <c r="B8270">
        <v>2009</v>
      </c>
      <c r="C8270" t="s">
        <v>17891</v>
      </c>
      <c r="D8270" t="s">
        <v>17887</v>
      </c>
      <c r="E8270" t="s">
        <v>17892</v>
      </c>
      <c r="F8270">
        <v>2</v>
      </c>
      <c r="G8270">
        <v>4</v>
      </c>
      <c r="H8270">
        <f t="shared" si="359"/>
        <v>16</v>
      </c>
      <c r="P8270" s="10"/>
      <c r="Q8270" s="10"/>
    </row>
    <row r="8271" spans="1:17" x14ac:dyDescent="0.25">
      <c r="A8271">
        <f t="shared" si="360"/>
        <v>0</v>
      </c>
      <c r="B8271">
        <v>2009</v>
      </c>
      <c r="C8271" t="s">
        <v>17893</v>
      </c>
      <c r="D8271" t="s">
        <v>11037</v>
      </c>
      <c r="E8271" t="s">
        <v>17894</v>
      </c>
      <c r="F8271">
        <v>5</v>
      </c>
      <c r="G8271">
        <v>4</v>
      </c>
      <c r="H8271">
        <f t="shared" si="359"/>
        <v>16</v>
      </c>
      <c r="P8271" s="10"/>
      <c r="Q8271" s="10"/>
    </row>
    <row r="8272" spans="1:17" x14ac:dyDescent="0.25">
      <c r="A8272">
        <f t="shared" si="360"/>
        <v>0</v>
      </c>
      <c r="B8272">
        <v>2009</v>
      </c>
      <c r="C8272" t="s">
        <v>17895</v>
      </c>
      <c r="D8272" t="s">
        <v>3204</v>
      </c>
      <c r="E8272" t="s">
        <v>17896</v>
      </c>
      <c r="F8272">
        <v>4</v>
      </c>
      <c r="G8272">
        <v>4</v>
      </c>
      <c r="H8272">
        <f t="shared" si="359"/>
        <v>16</v>
      </c>
      <c r="P8272" s="10"/>
      <c r="Q8272" s="10"/>
    </row>
    <row r="8273" spans="1:17" x14ac:dyDescent="0.25">
      <c r="A8273">
        <f t="shared" si="360"/>
        <v>0</v>
      </c>
      <c r="B8273">
        <v>2009</v>
      </c>
      <c r="C8273" t="s">
        <v>17897</v>
      </c>
      <c r="D8273" t="s">
        <v>10491</v>
      </c>
      <c r="E8273" t="s">
        <v>17898</v>
      </c>
      <c r="F8273">
        <v>2</v>
      </c>
      <c r="G8273">
        <v>4</v>
      </c>
      <c r="H8273">
        <f t="shared" si="359"/>
        <v>16</v>
      </c>
      <c r="P8273" s="10"/>
      <c r="Q8273" s="10"/>
    </row>
    <row r="8274" spans="1:17" x14ac:dyDescent="0.25">
      <c r="A8274">
        <f t="shared" si="360"/>
        <v>0</v>
      </c>
      <c r="B8274">
        <v>2009</v>
      </c>
      <c r="C8274" t="s">
        <v>17899</v>
      </c>
      <c r="D8274" t="s">
        <v>5563</v>
      </c>
      <c r="E8274" t="s">
        <v>17900</v>
      </c>
      <c r="F8274">
        <v>3</v>
      </c>
      <c r="G8274">
        <v>4</v>
      </c>
      <c r="H8274">
        <f t="shared" si="359"/>
        <v>16</v>
      </c>
      <c r="P8274" s="10"/>
      <c r="Q8274" s="10"/>
    </row>
    <row r="8275" spans="1:17" x14ac:dyDescent="0.25">
      <c r="A8275">
        <f t="shared" si="360"/>
        <v>0</v>
      </c>
      <c r="B8275">
        <v>2009</v>
      </c>
      <c r="C8275" t="s">
        <v>17901</v>
      </c>
      <c r="D8275" t="s">
        <v>3076</v>
      </c>
      <c r="E8275" t="s">
        <v>17902</v>
      </c>
      <c r="F8275">
        <v>3</v>
      </c>
      <c r="G8275">
        <v>4</v>
      </c>
      <c r="H8275">
        <f t="shared" si="359"/>
        <v>16</v>
      </c>
      <c r="P8275" s="10"/>
      <c r="Q8275" s="10"/>
    </row>
    <row r="8276" spans="1:17" x14ac:dyDescent="0.25">
      <c r="A8276">
        <f t="shared" si="360"/>
        <v>0</v>
      </c>
      <c r="B8276">
        <v>2009</v>
      </c>
      <c r="C8276" t="s">
        <v>17903</v>
      </c>
      <c r="D8276" t="s">
        <v>5563</v>
      </c>
      <c r="E8276" t="s">
        <v>17904</v>
      </c>
      <c r="F8276">
        <v>3</v>
      </c>
      <c r="G8276">
        <v>3</v>
      </c>
      <c r="H8276">
        <f t="shared" si="359"/>
        <v>9</v>
      </c>
      <c r="P8276" s="10"/>
      <c r="Q8276" s="10"/>
    </row>
    <row r="8277" spans="1:17" x14ac:dyDescent="0.25">
      <c r="A8277">
        <f t="shared" si="360"/>
        <v>0</v>
      </c>
      <c r="B8277">
        <v>2009</v>
      </c>
      <c r="C8277" t="s">
        <v>17905</v>
      </c>
      <c r="D8277" t="s">
        <v>5563</v>
      </c>
      <c r="E8277" t="s">
        <v>17906</v>
      </c>
      <c r="F8277">
        <v>3</v>
      </c>
      <c r="G8277">
        <v>4</v>
      </c>
      <c r="H8277">
        <f t="shared" si="359"/>
        <v>16</v>
      </c>
      <c r="P8277" s="10"/>
      <c r="Q8277" s="10"/>
    </row>
    <row r="8278" spans="1:17" x14ac:dyDescent="0.25">
      <c r="A8278">
        <f t="shared" si="360"/>
        <v>0</v>
      </c>
      <c r="B8278">
        <v>2009</v>
      </c>
      <c r="C8278" t="s">
        <v>17907</v>
      </c>
      <c r="D8278" t="s">
        <v>7803</v>
      </c>
      <c r="E8278" t="s">
        <v>17908</v>
      </c>
      <c r="F8278">
        <v>3</v>
      </c>
      <c r="G8278">
        <v>4</v>
      </c>
      <c r="H8278">
        <f t="shared" si="359"/>
        <v>16</v>
      </c>
      <c r="P8278" s="10"/>
      <c r="Q8278" s="10"/>
    </row>
    <row r="8279" spans="1:17" x14ac:dyDescent="0.25">
      <c r="A8279">
        <f t="shared" si="360"/>
        <v>0</v>
      </c>
      <c r="B8279">
        <v>2009</v>
      </c>
      <c r="C8279" t="s">
        <v>17909</v>
      </c>
      <c r="D8279" t="s">
        <v>5563</v>
      </c>
      <c r="E8279" t="s">
        <v>14078</v>
      </c>
      <c r="F8279">
        <v>3</v>
      </c>
      <c r="G8279">
        <v>3</v>
      </c>
      <c r="H8279">
        <f t="shared" si="359"/>
        <v>9</v>
      </c>
      <c r="P8279" s="10"/>
      <c r="Q8279" s="10"/>
    </row>
    <row r="8280" spans="1:17" x14ac:dyDescent="0.25">
      <c r="A8280">
        <f t="shared" si="360"/>
        <v>0</v>
      </c>
      <c r="B8280">
        <v>2009</v>
      </c>
      <c r="C8280" t="s">
        <v>17910</v>
      </c>
      <c r="D8280" t="s">
        <v>11698</v>
      </c>
      <c r="E8280" t="s">
        <v>17911</v>
      </c>
      <c r="F8280">
        <v>3</v>
      </c>
      <c r="G8280">
        <v>3</v>
      </c>
      <c r="H8280">
        <f t="shared" si="359"/>
        <v>9</v>
      </c>
      <c r="P8280" s="10"/>
      <c r="Q8280" s="10"/>
    </row>
    <row r="8281" spans="1:17" x14ac:dyDescent="0.25">
      <c r="A8281">
        <f t="shared" si="360"/>
        <v>0</v>
      </c>
      <c r="B8281">
        <v>2009</v>
      </c>
      <c r="C8281" t="s">
        <v>17912</v>
      </c>
      <c r="D8281" t="s">
        <v>3076</v>
      </c>
      <c r="E8281" t="s">
        <v>17913</v>
      </c>
      <c r="F8281">
        <v>3</v>
      </c>
      <c r="G8281">
        <v>4</v>
      </c>
      <c r="H8281">
        <f t="shared" si="359"/>
        <v>16</v>
      </c>
      <c r="P8281" s="10"/>
      <c r="Q8281" s="10"/>
    </row>
    <row r="8282" spans="1:17" x14ac:dyDescent="0.25">
      <c r="A8282">
        <f t="shared" si="360"/>
        <v>0</v>
      </c>
      <c r="B8282">
        <v>2009</v>
      </c>
      <c r="C8282" t="s">
        <v>17914</v>
      </c>
      <c r="D8282" t="s">
        <v>5563</v>
      </c>
      <c r="E8282" t="s">
        <v>17915</v>
      </c>
      <c r="F8282">
        <v>3</v>
      </c>
      <c r="G8282">
        <v>3</v>
      </c>
      <c r="H8282">
        <f t="shared" si="359"/>
        <v>9</v>
      </c>
      <c r="P8282" s="10"/>
      <c r="Q8282" s="10"/>
    </row>
    <row r="8283" spans="1:17" x14ac:dyDescent="0.25">
      <c r="A8283">
        <f t="shared" si="360"/>
        <v>0</v>
      </c>
      <c r="B8283">
        <v>2009</v>
      </c>
      <c r="C8283" t="s">
        <v>17916</v>
      </c>
      <c r="D8283" t="s">
        <v>5563</v>
      </c>
      <c r="E8283" t="s">
        <v>17917</v>
      </c>
      <c r="F8283">
        <v>3</v>
      </c>
      <c r="G8283">
        <v>4</v>
      </c>
      <c r="H8283">
        <f t="shared" si="359"/>
        <v>16</v>
      </c>
      <c r="P8283" s="10"/>
      <c r="Q8283" s="10"/>
    </row>
    <row r="8284" spans="1:17" x14ac:dyDescent="0.25">
      <c r="A8284">
        <f t="shared" si="360"/>
        <v>0</v>
      </c>
      <c r="B8284">
        <v>2009</v>
      </c>
      <c r="C8284" t="s">
        <v>17918</v>
      </c>
      <c r="D8284" t="s">
        <v>602</v>
      </c>
      <c r="E8284" t="s">
        <v>17919</v>
      </c>
      <c r="F8284">
        <v>3</v>
      </c>
      <c r="G8284">
        <v>4</v>
      </c>
      <c r="H8284">
        <f t="shared" si="359"/>
        <v>16</v>
      </c>
      <c r="P8284" s="10"/>
      <c r="Q8284" s="10"/>
    </row>
    <row r="8285" spans="1:17" x14ac:dyDescent="0.25">
      <c r="A8285">
        <f t="shared" si="360"/>
        <v>0</v>
      </c>
      <c r="B8285">
        <v>2009</v>
      </c>
      <c r="C8285" t="s">
        <v>17920</v>
      </c>
      <c r="D8285" t="s">
        <v>5563</v>
      </c>
      <c r="E8285" t="s">
        <v>17921</v>
      </c>
      <c r="F8285">
        <v>3</v>
      </c>
      <c r="G8285">
        <v>4</v>
      </c>
      <c r="H8285">
        <f t="shared" si="359"/>
        <v>16</v>
      </c>
      <c r="P8285" s="10"/>
      <c r="Q8285" s="10"/>
    </row>
    <row r="8286" spans="1:17" x14ac:dyDescent="0.25">
      <c r="A8286">
        <f t="shared" si="360"/>
        <v>0</v>
      </c>
      <c r="B8286">
        <v>2009</v>
      </c>
      <c r="C8286" t="s">
        <v>17922</v>
      </c>
      <c r="D8286" t="s">
        <v>3076</v>
      </c>
      <c r="E8286" t="s">
        <v>17923</v>
      </c>
      <c r="F8286">
        <v>3</v>
      </c>
      <c r="G8286">
        <v>4</v>
      </c>
      <c r="H8286">
        <f t="shared" si="359"/>
        <v>16</v>
      </c>
      <c r="P8286" s="10"/>
      <c r="Q8286" s="10"/>
    </row>
    <row r="8287" spans="1:17" x14ac:dyDescent="0.25">
      <c r="A8287">
        <f t="shared" si="360"/>
        <v>0</v>
      </c>
      <c r="B8287">
        <v>2009</v>
      </c>
      <c r="C8287" t="s">
        <v>17924</v>
      </c>
      <c r="D8287" t="s">
        <v>3979</v>
      </c>
      <c r="E8287" t="s">
        <v>17925</v>
      </c>
      <c r="F8287">
        <v>3</v>
      </c>
      <c r="G8287">
        <v>3</v>
      </c>
      <c r="H8287">
        <f t="shared" si="359"/>
        <v>9</v>
      </c>
      <c r="P8287" s="10"/>
      <c r="Q8287" s="10"/>
    </row>
    <row r="8288" spans="1:17" x14ac:dyDescent="0.25">
      <c r="A8288">
        <f t="shared" si="360"/>
        <v>0</v>
      </c>
      <c r="B8288">
        <v>2009</v>
      </c>
      <c r="C8288" t="s">
        <v>17926</v>
      </c>
      <c r="D8288" t="s">
        <v>2879</v>
      </c>
      <c r="E8288" t="s">
        <v>17927</v>
      </c>
      <c r="F8288">
        <v>3</v>
      </c>
      <c r="G8288">
        <v>4</v>
      </c>
      <c r="H8288">
        <f t="shared" si="359"/>
        <v>16</v>
      </c>
      <c r="P8288" s="10"/>
      <c r="Q8288" s="10"/>
    </row>
    <row r="8289" spans="1:17" x14ac:dyDescent="0.25">
      <c r="A8289">
        <f t="shared" si="360"/>
        <v>0</v>
      </c>
      <c r="B8289">
        <v>2009</v>
      </c>
      <c r="C8289" t="s">
        <v>17928</v>
      </c>
      <c r="D8289" t="s">
        <v>5563</v>
      </c>
      <c r="E8289" t="s">
        <v>17929</v>
      </c>
      <c r="F8289">
        <v>3</v>
      </c>
      <c r="G8289">
        <v>4</v>
      </c>
      <c r="H8289">
        <f t="shared" si="359"/>
        <v>16</v>
      </c>
      <c r="P8289" s="10"/>
      <c r="Q8289" s="10"/>
    </row>
    <row r="8290" spans="1:17" x14ac:dyDescent="0.25">
      <c r="A8290">
        <f t="shared" si="360"/>
        <v>0</v>
      </c>
      <c r="B8290">
        <v>2009</v>
      </c>
      <c r="C8290" t="s">
        <v>17930</v>
      </c>
      <c r="D8290" t="s">
        <v>392</v>
      </c>
      <c r="E8290" t="s">
        <v>17931</v>
      </c>
      <c r="F8290">
        <v>2</v>
      </c>
      <c r="G8290">
        <v>4</v>
      </c>
      <c r="H8290">
        <f t="shared" si="359"/>
        <v>16</v>
      </c>
      <c r="P8290" s="10"/>
      <c r="Q8290" s="10"/>
    </row>
    <row r="8291" spans="1:17" x14ac:dyDescent="0.25">
      <c r="A8291">
        <f t="shared" si="360"/>
        <v>0</v>
      </c>
      <c r="B8291">
        <v>2009</v>
      </c>
      <c r="C8291" t="s">
        <v>17932</v>
      </c>
      <c r="D8291" t="s">
        <v>3014</v>
      </c>
      <c r="E8291" t="s">
        <v>17933</v>
      </c>
      <c r="F8291">
        <v>2</v>
      </c>
      <c r="G8291">
        <v>4</v>
      </c>
      <c r="H8291">
        <f t="shared" si="359"/>
        <v>16</v>
      </c>
      <c r="P8291" s="10"/>
      <c r="Q8291" s="10"/>
    </row>
    <row r="8292" spans="1:17" x14ac:dyDescent="0.25">
      <c r="A8292">
        <f t="shared" si="360"/>
        <v>0</v>
      </c>
      <c r="B8292">
        <v>2009</v>
      </c>
      <c r="C8292" t="s">
        <v>17934</v>
      </c>
      <c r="D8292" t="s">
        <v>9820</v>
      </c>
      <c r="E8292" t="s">
        <v>17935</v>
      </c>
      <c r="F8292">
        <v>2</v>
      </c>
      <c r="G8292">
        <v>4</v>
      </c>
      <c r="H8292">
        <f t="shared" si="359"/>
        <v>16</v>
      </c>
      <c r="P8292" s="10"/>
      <c r="Q8292" s="10"/>
    </row>
    <row r="8293" spans="1:17" x14ac:dyDescent="0.25">
      <c r="A8293">
        <f t="shared" si="360"/>
        <v>0</v>
      </c>
      <c r="B8293">
        <v>2009</v>
      </c>
      <c r="C8293" t="s">
        <v>17936</v>
      </c>
      <c r="D8293" t="s">
        <v>4232</v>
      </c>
      <c r="E8293" t="s">
        <v>17937</v>
      </c>
      <c r="F8293">
        <v>2</v>
      </c>
      <c r="G8293">
        <v>4</v>
      </c>
      <c r="H8293">
        <f t="shared" si="359"/>
        <v>16</v>
      </c>
      <c r="P8293" s="10"/>
      <c r="Q8293" s="10"/>
    </row>
    <row r="8294" spans="1:17" x14ac:dyDescent="0.25">
      <c r="A8294">
        <f t="shared" si="360"/>
        <v>0</v>
      </c>
      <c r="B8294">
        <v>2009</v>
      </c>
      <c r="C8294" t="s">
        <v>17938</v>
      </c>
      <c r="D8294" t="s">
        <v>2374</v>
      </c>
      <c r="E8294" t="s">
        <v>17939</v>
      </c>
      <c r="F8294">
        <v>2</v>
      </c>
      <c r="G8294">
        <v>3</v>
      </c>
      <c r="H8294">
        <f t="shared" si="359"/>
        <v>9</v>
      </c>
      <c r="P8294" s="10"/>
      <c r="Q8294" s="10"/>
    </row>
    <row r="8295" spans="1:17" x14ac:dyDescent="0.25">
      <c r="A8295">
        <f t="shared" si="360"/>
        <v>0</v>
      </c>
      <c r="B8295">
        <v>2009</v>
      </c>
      <c r="C8295" t="s">
        <v>17940</v>
      </c>
      <c r="D8295" t="s">
        <v>6642</v>
      </c>
      <c r="E8295" t="s">
        <v>17941</v>
      </c>
      <c r="F8295">
        <v>5</v>
      </c>
      <c r="G8295">
        <v>4</v>
      </c>
      <c r="H8295">
        <f t="shared" si="359"/>
        <v>16</v>
      </c>
      <c r="P8295" s="10"/>
      <c r="Q8295" s="10"/>
    </row>
    <row r="8296" spans="1:17" x14ac:dyDescent="0.25">
      <c r="A8296">
        <f t="shared" si="360"/>
        <v>0</v>
      </c>
      <c r="B8296">
        <v>2009</v>
      </c>
      <c r="C8296" t="s">
        <v>17942</v>
      </c>
      <c r="D8296" t="s">
        <v>379</v>
      </c>
      <c r="E8296" t="s">
        <v>17943</v>
      </c>
      <c r="F8296">
        <v>2</v>
      </c>
      <c r="G8296">
        <v>4</v>
      </c>
      <c r="H8296">
        <f t="shared" si="359"/>
        <v>16</v>
      </c>
      <c r="P8296" s="10"/>
      <c r="Q8296" s="10"/>
    </row>
    <row r="8297" spans="1:17" x14ac:dyDescent="0.25">
      <c r="A8297">
        <f t="shared" si="360"/>
        <v>0</v>
      </c>
      <c r="B8297">
        <v>2009</v>
      </c>
      <c r="C8297" t="s">
        <v>17944</v>
      </c>
      <c r="D8297" t="s">
        <v>779</v>
      </c>
      <c r="E8297" t="s">
        <v>17945</v>
      </c>
      <c r="F8297">
        <v>2</v>
      </c>
      <c r="G8297">
        <v>4</v>
      </c>
      <c r="H8297">
        <f t="shared" si="359"/>
        <v>16</v>
      </c>
      <c r="P8297" s="10"/>
      <c r="Q8297" s="10"/>
    </row>
    <row r="8298" spans="1:17" x14ac:dyDescent="0.25">
      <c r="A8298">
        <f t="shared" si="360"/>
        <v>0</v>
      </c>
      <c r="B8298">
        <v>2009</v>
      </c>
      <c r="C8298" t="s">
        <v>17946</v>
      </c>
      <c r="D8298" t="s">
        <v>2374</v>
      </c>
      <c r="E8298" t="s">
        <v>17947</v>
      </c>
      <c r="F8298">
        <v>2</v>
      </c>
      <c r="G8298">
        <v>4</v>
      </c>
      <c r="H8298">
        <f t="shared" si="359"/>
        <v>16</v>
      </c>
      <c r="P8298" s="10"/>
      <c r="Q8298" s="10"/>
    </row>
    <row r="8299" spans="1:17" x14ac:dyDescent="0.25">
      <c r="A8299">
        <f t="shared" si="360"/>
        <v>0</v>
      </c>
      <c r="B8299">
        <v>2009</v>
      </c>
      <c r="C8299" t="s">
        <v>17948</v>
      </c>
      <c r="D8299" t="s">
        <v>17949</v>
      </c>
      <c r="E8299" t="s">
        <v>17950</v>
      </c>
      <c r="F8299">
        <v>4</v>
      </c>
      <c r="G8299">
        <v>4</v>
      </c>
      <c r="H8299">
        <f t="shared" si="359"/>
        <v>16</v>
      </c>
      <c r="P8299" s="10"/>
      <c r="Q8299" s="10"/>
    </row>
    <row r="8300" spans="1:17" x14ac:dyDescent="0.25">
      <c r="A8300">
        <f t="shared" si="360"/>
        <v>0</v>
      </c>
      <c r="B8300">
        <v>2009</v>
      </c>
      <c r="C8300" t="s">
        <v>17951</v>
      </c>
      <c r="D8300" t="s">
        <v>8799</v>
      </c>
      <c r="E8300" t="s">
        <v>17952</v>
      </c>
      <c r="F8300">
        <v>3</v>
      </c>
      <c r="G8300">
        <v>4</v>
      </c>
      <c r="H8300">
        <f t="shared" si="359"/>
        <v>16</v>
      </c>
      <c r="P8300" s="10"/>
      <c r="Q8300" s="10"/>
    </row>
    <row r="8301" spans="1:17" x14ac:dyDescent="0.25">
      <c r="A8301">
        <f t="shared" si="360"/>
        <v>0</v>
      </c>
      <c r="B8301">
        <v>2009</v>
      </c>
      <c r="C8301" t="s">
        <v>17953</v>
      </c>
      <c r="D8301" t="s">
        <v>13358</v>
      </c>
      <c r="E8301" t="s">
        <v>17954</v>
      </c>
      <c r="F8301">
        <v>2</v>
      </c>
      <c r="G8301">
        <v>4</v>
      </c>
      <c r="H8301">
        <f t="shared" si="359"/>
        <v>16</v>
      </c>
      <c r="P8301" s="10"/>
      <c r="Q8301" s="10"/>
    </row>
    <row r="8302" spans="1:17" x14ac:dyDescent="0.25">
      <c r="A8302">
        <f t="shared" si="360"/>
        <v>0</v>
      </c>
      <c r="B8302">
        <v>2009</v>
      </c>
      <c r="C8302" t="s">
        <v>17955</v>
      </c>
      <c r="D8302" t="s">
        <v>392</v>
      </c>
      <c r="E8302" t="s">
        <v>17956</v>
      </c>
      <c r="F8302">
        <v>3</v>
      </c>
      <c r="G8302">
        <v>2</v>
      </c>
      <c r="H8302">
        <f t="shared" si="359"/>
        <v>4</v>
      </c>
      <c r="P8302" s="10"/>
      <c r="Q8302" s="10"/>
    </row>
    <row r="8303" spans="1:17" x14ac:dyDescent="0.25">
      <c r="A8303">
        <f t="shared" si="360"/>
        <v>0</v>
      </c>
      <c r="B8303">
        <v>2009</v>
      </c>
      <c r="C8303" t="s">
        <v>17957</v>
      </c>
      <c r="D8303" t="s">
        <v>7274</v>
      </c>
      <c r="E8303" t="s">
        <v>17958</v>
      </c>
      <c r="F8303">
        <v>2</v>
      </c>
      <c r="G8303">
        <v>4</v>
      </c>
      <c r="H8303">
        <f t="shared" si="359"/>
        <v>16</v>
      </c>
      <c r="P8303" s="10"/>
      <c r="Q8303" s="10"/>
    </row>
    <row r="8304" spans="1:17" x14ac:dyDescent="0.25">
      <c r="A8304">
        <f t="shared" si="360"/>
        <v>0</v>
      </c>
      <c r="B8304">
        <v>2009</v>
      </c>
      <c r="C8304" t="s">
        <v>17959</v>
      </c>
      <c r="D8304" t="s">
        <v>17960</v>
      </c>
      <c r="E8304" t="s">
        <v>17961</v>
      </c>
      <c r="F8304">
        <v>2</v>
      </c>
      <c r="G8304">
        <v>4</v>
      </c>
      <c r="H8304">
        <f t="shared" si="359"/>
        <v>16</v>
      </c>
      <c r="P8304" s="10"/>
      <c r="Q8304" s="10"/>
    </row>
    <row r="8305" spans="1:17" x14ac:dyDescent="0.25">
      <c r="A8305">
        <f t="shared" si="360"/>
        <v>0</v>
      </c>
      <c r="B8305">
        <v>2009</v>
      </c>
      <c r="C8305" t="s">
        <v>17962</v>
      </c>
      <c r="D8305" t="s">
        <v>6849</v>
      </c>
      <c r="E8305" t="s">
        <v>17963</v>
      </c>
      <c r="F8305">
        <v>2</v>
      </c>
      <c r="G8305">
        <v>4</v>
      </c>
      <c r="H8305">
        <f t="shared" si="359"/>
        <v>16</v>
      </c>
      <c r="P8305" s="10"/>
      <c r="Q8305" s="10"/>
    </row>
    <row r="8306" spans="1:17" x14ac:dyDescent="0.25">
      <c r="A8306">
        <f t="shared" si="360"/>
        <v>0</v>
      </c>
      <c r="B8306">
        <v>2009</v>
      </c>
      <c r="C8306" t="s">
        <v>17964</v>
      </c>
      <c r="D8306" t="s">
        <v>417</v>
      </c>
      <c r="E8306" t="s">
        <v>17965</v>
      </c>
      <c r="F8306">
        <v>2</v>
      </c>
      <c r="G8306">
        <v>4</v>
      </c>
      <c r="H8306">
        <f t="shared" si="359"/>
        <v>16</v>
      </c>
      <c r="P8306" s="10"/>
      <c r="Q8306" s="10"/>
    </row>
    <row r="8307" spans="1:17" x14ac:dyDescent="0.25">
      <c r="A8307">
        <f t="shared" si="360"/>
        <v>0</v>
      </c>
      <c r="B8307">
        <v>2009</v>
      </c>
      <c r="C8307" t="s">
        <v>17966</v>
      </c>
      <c r="D8307" t="s">
        <v>1622</v>
      </c>
      <c r="E8307" t="s">
        <v>17967</v>
      </c>
      <c r="F8307">
        <v>2</v>
      </c>
      <c r="G8307">
        <v>2</v>
      </c>
      <c r="H8307">
        <f t="shared" si="359"/>
        <v>4</v>
      </c>
      <c r="P8307" s="10"/>
      <c r="Q8307" s="10"/>
    </row>
    <row r="8308" spans="1:17" x14ac:dyDescent="0.25">
      <c r="A8308">
        <f t="shared" si="360"/>
        <v>0</v>
      </c>
      <c r="B8308">
        <v>2009</v>
      </c>
      <c r="C8308" t="s">
        <v>17968</v>
      </c>
      <c r="D8308" t="s">
        <v>11707</v>
      </c>
      <c r="E8308" t="s">
        <v>9695</v>
      </c>
      <c r="F8308">
        <v>2</v>
      </c>
      <c r="G8308">
        <v>4</v>
      </c>
      <c r="H8308">
        <f t="shared" ref="H8308:H8371" si="361">G8308^2</f>
        <v>16</v>
      </c>
      <c r="P8308" s="10"/>
      <c r="Q8308" s="10"/>
    </row>
    <row r="8309" spans="1:17" x14ac:dyDescent="0.25">
      <c r="A8309">
        <f t="shared" ref="A8309:A8372" si="362">IF(C8309=C8308,1,0)</f>
        <v>0</v>
      </c>
      <c r="B8309">
        <v>2009</v>
      </c>
      <c r="C8309" t="s">
        <v>17969</v>
      </c>
      <c r="D8309" t="s">
        <v>672</v>
      </c>
      <c r="E8309" t="s">
        <v>17970</v>
      </c>
      <c r="F8309">
        <v>2</v>
      </c>
      <c r="G8309">
        <v>4</v>
      </c>
      <c r="H8309">
        <f t="shared" si="361"/>
        <v>16</v>
      </c>
      <c r="P8309" s="10"/>
      <c r="Q8309" s="10"/>
    </row>
    <row r="8310" spans="1:17" x14ac:dyDescent="0.25">
      <c r="A8310">
        <f t="shared" si="362"/>
        <v>0</v>
      </c>
      <c r="B8310">
        <v>2009</v>
      </c>
      <c r="C8310" t="s">
        <v>17971</v>
      </c>
      <c r="D8310" t="s">
        <v>2994</v>
      </c>
      <c r="E8310" t="s">
        <v>17972</v>
      </c>
      <c r="F8310">
        <v>5</v>
      </c>
      <c r="G8310">
        <v>4</v>
      </c>
      <c r="H8310">
        <f t="shared" si="361"/>
        <v>16</v>
      </c>
      <c r="P8310" s="10"/>
      <c r="Q8310" s="10"/>
    </row>
    <row r="8311" spans="1:17" x14ac:dyDescent="0.25">
      <c r="A8311">
        <f t="shared" si="362"/>
        <v>0</v>
      </c>
      <c r="B8311">
        <v>2009</v>
      </c>
      <c r="C8311" t="s">
        <v>17973</v>
      </c>
      <c r="D8311" t="s">
        <v>1855</v>
      </c>
      <c r="E8311" t="s">
        <v>17974</v>
      </c>
      <c r="F8311">
        <v>2</v>
      </c>
      <c r="G8311">
        <v>3</v>
      </c>
      <c r="H8311">
        <f t="shared" si="361"/>
        <v>9</v>
      </c>
      <c r="P8311" s="10"/>
      <c r="Q8311" s="10"/>
    </row>
    <row r="8312" spans="1:17" x14ac:dyDescent="0.25">
      <c r="A8312">
        <f t="shared" si="362"/>
        <v>0</v>
      </c>
      <c r="B8312">
        <v>2009</v>
      </c>
      <c r="C8312" t="s">
        <v>17975</v>
      </c>
      <c r="D8312" t="s">
        <v>312</v>
      </c>
      <c r="E8312" t="s">
        <v>17976</v>
      </c>
      <c r="F8312">
        <v>3</v>
      </c>
      <c r="G8312">
        <v>4</v>
      </c>
      <c r="H8312">
        <f t="shared" si="361"/>
        <v>16</v>
      </c>
      <c r="P8312" s="10"/>
      <c r="Q8312" s="10"/>
    </row>
    <row r="8313" spans="1:17" x14ac:dyDescent="0.25">
      <c r="A8313">
        <f t="shared" si="362"/>
        <v>0</v>
      </c>
      <c r="B8313">
        <v>2009</v>
      </c>
      <c r="C8313" t="s">
        <v>17977</v>
      </c>
      <c r="D8313" t="s">
        <v>9320</v>
      </c>
      <c r="E8313" t="s">
        <v>17978</v>
      </c>
      <c r="F8313">
        <v>2</v>
      </c>
      <c r="G8313">
        <v>4</v>
      </c>
      <c r="H8313">
        <f t="shared" si="361"/>
        <v>16</v>
      </c>
      <c r="P8313" s="10"/>
      <c r="Q8313" s="10"/>
    </row>
    <row r="8314" spans="1:17" x14ac:dyDescent="0.25">
      <c r="A8314">
        <f t="shared" si="362"/>
        <v>0</v>
      </c>
      <c r="B8314">
        <v>2009</v>
      </c>
      <c r="C8314" t="s">
        <v>17979</v>
      </c>
      <c r="D8314" t="s">
        <v>14116</v>
      </c>
      <c r="E8314" t="s">
        <v>15566</v>
      </c>
      <c r="F8314">
        <v>2</v>
      </c>
      <c r="G8314">
        <v>2</v>
      </c>
      <c r="H8314">
        <f t="shared" si="361"/>
        <v>4</v>
      </c>
      <c r="P8314" s="10"/>
      <c r="Q8314" s="10"/>
    </row>
    <row r="8315" spans="1:17" x14ac:dyDescent="0.25">
      <c r="A8315">
        <f t="shared" si="362"/>
        <v>0</v>
      </c>
      <c r="B8315">
        <v>2009</v>
      </c>
      <c r="C8315" t="s">
        <v>17980</v>
      </c>
      <c r="D8315" t="s">
        <v>7087</v>
      </c>
      <c r="E8315" t="s">
        <v>17981</v>
      </c>
      <c r="F8315">
        <v>4</v>
      </c>
      <c r="G8315">
        <v>5</v>
      </c>
      <c r="H8315">
        <f t="shared" si="361"/>
        <v>25</v>
      </c>
      <c r="P8315" s="10"/>
      <c r="Q8315" s="10"/>
    </row>
    <row r="8316" spans="1:17" x14ac:dyDescent="0.25">
      <c r="A8316">
        <f t="shared" si="362"/>
        <v>0</v>
      </c>
      <c r="B8316">
        <v>2009</v>
      </c>
      <c r="C8316" t="s">
        <v>17982</v>
      </c>
      <c r="D8316" t="s">
        <v>2374</v>
      </c>
      <c r="E8316" t="s">
        <v>17983</v>
      </c>
      <c r="F8316">
        <v>2</v>
      </c>
      <c r="G8316">
        <v>4</v>
      </c>
      <c r="H8316">
        <f t="shared" si="361"/>
        <v>16</v>
      </c>
      <c r="P8316" s="10"/>
      <c r="Q8316" s="10"/>
    </row>
    <row r="8317" spans="1:17" x14ac:dyDescent="0.25">
      <c r="A8317">
        <f t="shared" si="362"/>
        <v>0</v>
      </c>
      <c r="B8317">
        <v>2009</v>
      </c>
      <c r="C8317" t="s">
        <v>17984</v>
      </c>
      <c r="D8317" t="s">
        <v>492</v>
      </c>
      <c r="E8317" t="s">
        <v>17985</v>
      </c>
      <c r="F8317">
        <v>2</v>
      </c>
      <c r="G8317">
        <v>4</v>
      </c>
      <c r="H8317">
        <f t="shared" si="361"/>
        <v>16</v>
      </c>
      <c r="P8317" s="10"/>
      <c r="Q8317" s="10"/>
    </row>
    <row r="8318" spans="1:17" x14ac:dyDescent="0.25">
      <c r="A8318">
        <f t="shared" si="362"/>
        <v>0</v>
      </c>
      <c r="B8318">
        <v>2009</v>
      </c>
      <c r="C8318" t="s">
        <v>17986</v>
      </c>
      <c r="D8318" t="s">
        <v>2374</v>
      </c>
      <c r="E8318" t="s">
        <v>17987</v>
      </c>
      <c r="F8318">
        <v>2</v>
      </c>
      <c r="G8318">
        <v>4</v>
      </c>
      <c r="H8318">
        <f t="shared" si="361"/>
        <v>16</v>
      </c>
      <c r="P8318" s="10"/>
      <c r="Q8318" s="10"/>
    </row>
    <row r="8319" spans="1:17" x14ac:dyDescent="0.25">
      <c r="A8319">
        <f t="shared" si="362"/>
        <v>0</v>
      </c>
      <c r="B8319">
        <v>2009</v>
      </c>
      <c r="C8319" t="s">
        <v>17988</v>
      </c>
      <c r="D8319" t="s">
        <v>1222</v>
      </c>
      <c r="E8319" t="s">
        <v>17989</v>
      </c>
      <c r="F8319">
        <v>2</v>
      </c>
      <c r="G8319">
        <v>4</v>
      </c>
      <c r="H8319">
        <f t="shared" si="361"/>
        <v>16</v>
      </c>
      <c r="P8319" s="10"/>
      <c r="Q8319" s="10"/>
    </row>
    <row r="8320" spans="1:17" x14ac:dyDescent="0.25">
      <c r="A8320">
        <f t="shared" si="362"/>
        <v>0</v>
      </c>
      <c r="B8320">
        <v>2009</v>
      </c>
      <c r="C8320" t="s">
        <v>17990</v>
      </c>
      <c r="D8320" t="s">
        <v>683</v>
      </c>
      <c r="E8320" t="s">
        <v>17991</v>
      </c>
      <c r="F8320">
        <v>5</v>
      </c>
      <c r="G8320">
        <v>4</v>
      </c>
      <c r="H8320">
        <f t="shared" si="361"/>
        <v>16</v>
      </c>
      <c r="P8320" s="10"/>
      <c r="Q8320" s="10"/>
    </row>
    <row r="8321" spans="1:17" x14ac:dyDescent="0.25">
      <c r="A8321">
        <f t="shared" si="362"/>
        <v>0</v>
      </c>
      <c r="B8321">
        <v>2009</v>
      </c>
      <c r="C8321" t="s">
        <v>17992</v>
      </c>
      <c r="D8321" t="s">
        <v>379</v>
      </c>
      <c r="E8321" t="s">
        <v>17993</v>
      </c>
      <c r="F8321">
        <v>3</v>
      </c>
      <c r="G8321">
        <v>3</v>
      </c>
      <c r="H8321">
        <f t="shared" si="361"/>
        <v>9</v>
      </c>
      <c r="P8321" s="10"/>
      <c r="Q8321" s="10"/>
    </row>
    <row r="8322" spans="1:17" x14ac:dyDescent="0.25">
      <c r="A8322">
        <f t="shared" si="362"/>
        <v>0</v>
      </c>
      <c r="B8322">
        <v>2009</v>
      </c>
      <c r="C8322" t="s">
        <v>17994</v>
      </c>
      <c r="D8322" t="s">
        <v>17995</v>
      </c>
      <c r="E8322" t="s">
        <v>17996</v>
      </c>
      <c r="F8322">
        <v>2</v>
      </c>
      <c r="G8322">
        <v>4</v>
      </c>
      <c r="H8322">
        <f t="shared" si="361"/>
        <v>16</v>
      </c>
      <c r="P8322" s="10"/>
      <c r="Q8322" s="10"/>
    </row>
    <row r="8323" spans="1:17" x14ac:dyDescent="0.25">
      <c r="A8323">
        <f t="shared" si="362"/>
        <v>0</v>
      </c>
      <c r="B8323">
        <v>2009</v>
      </c>
      <c r="C8323" t="s">
        <v>17997</v>
      </c>
      <c r="D8323" t="s">
        <v>1764</v>
      </c>
      <c r="E8323" t="s">
        <v>17998</v>
      </c>
      <c r="F8323">
        <v>3</v>
      </c>
      <c r="G8323">
        <v>4</v>
      </c>
      <c r="H8323">
        <f t="shared" si="361"/>
        <v>16</v>
      </c>
      <c r="P8323" s="10"/>
      <c r="Q8323" s="10"/>
    </row>
    <row r="8324" spans="1:17" x14ac:dyDescent="0.25">
      <c r="A8324">
        <f t="shared" si="362"/>
        <v>0</v>
      </c>
      <c r="B8324">
        <v>2009</v>
      </c>
      <c r="C8324" t="s">
        <v>17999</v>
      </c>
      <c r="D8324" t="s">
        <v>7803</v>
      </c>
      <c r="E8324" t="s">
        <v>18000</v>
      </c>
      <c r="F8324">
        <v>3</v>
      </c>
      <c r="G8324">
        <v>4</v>
      </c>
      <c r="H8324">
        <f t="shared" si="361"/>
        <v>16</v>
      </c>
      <c r="P8324" s="10"/>
      <c r="Q8324" s="10"/>
    </row>
    <row r="8325" spans="1:17" x14ac:dyDescent="0.25">
      <c r="A8325">
        <f t="shared" si="362"/>
        <v>0</v>
      </c>
      <c r="B8325">
        <v>2009</v>
      </c>
      <c r="C8325" t="s">
        <v>18001</v>
      </c>
      <c r="D8325" t="s">
        <v>312</v>
      </c>
      <c r="E8325" t="s">
        <v>18002</v>
      </c>
      <c r="F8325">
        <v>3</v>
      </c>
      <c r="G8325">
        <v>3</v>
      </c>
      <c r="H8325">
        <f t="shared" si="361"/>
        <v>9</v>
      </c>
      <c r="P8325" s="10"/>
      <c r="Q8325" s="10"/>
    </row>
    <row r="8326" spans="1:17" x14ac:dyDescent="0.25">
      <c r="A8326">
        <f t="shared" si="362"/>
        <v>0</v>
      </c>
      <c r="B8326">
        <v>2009</v>
      </c>
      <c r="C8326" t="s">
        <v>18003</v>
      </c>
      <c r="D8326" t="s">
        <v>312</v>
      </c>
      <c r="E8326" t="s">
        <v>18004</v>
      </c>
      <c r="F8326">
        <v>2</v>
      </c>
      <c r="G8326">
        <v>4</v>
      </c>
      <c r="H8326">
        <f t="shared" si="361"/>
        <v>16</v>
      </c>
      <c r="P8326" s="10"/>
      <c r="Q8326" s="10"/>
    </row>
    <row r="8327" spans="1:17" x14ac:dyDescent="0.25">
      <c r="A8327">
        <f t="shared" si="362"/>
        <v>0</v>
      </c>
      <c r="B8327">
        <v>2009</v>
      </c>
      <c r="C8327" t="s">
        <v>18005</v>
      </c>
      <c r="D8327" t="s">
        <v>18006</v>
      </c>
      <c r="E8327" t="s">
        <v>18007</v>
      </c>
      <c r="F8327">
        <v>2</v>
      </c>
      <c r="G8327">
        <v>4</v>
      </c>
      <c r="H8327">
        <f t="shared" si="361"/>
        <v>16</v>
      </c>
      <c r="P8327" s="10"/>
      <c r="Q8327" s="10"/>
    </row>
    <row r="8328" spans="1:17" x14ac:dyDescent="0.25">
      <c r="A8328">
        <f t="shared" si="362"/>
        <v>0</v>
      </c>
      <c r="B8328">
        <v>2009</v>
      </c>
      <c r="C8328" t="s">
        <v>18008</v>
      </c>
      <c r="D8328" t="s">
        <v>9504</v>
      </c>
      <c r="E8328" t="s">
        <v>18009</v>
      </c>
      <c r="F8328">
        <v>3</v>
      </c>
      <c r="G8328">
        <v>3</v>
      </c>
      <c r="H8328">
        <f t="shared" si="361"/>
        <v>9</v>
      </c>
      <c r="P8328" s="10"/>
      <c r="Q8328" s="10"/>
    </row>
    <row r="8329" spans="1:17" x14ac:dyDescent="0.25">
      <c r="A8329">
        <f t="shared" si="362"/>
        <v>0</v>
      </c>
      <c r="B8329">
        <v>2009</v>
      </c>
      <c r="C8329" t="s">
        <v>18010</v>
      </c>
      <c r="D8329" t="s">
        <v>16410</v>
      </c>
      <c r="E8329" t="s">
        <v>18011</v>
      </c>
      <c r="F8329">
        <v>3</v>
      </c>
      <c r="G8329">
        <v>4</v>
      </c>
      <c r="H8329">
        <f t="shared" si="361"/>
        <v>16</v>
      </c>
      <c r="P8329" s="10"/>
      <c r="Q8329" s="10"/>
    </row>
    <row r="8330" spans="1:17" x14ac:dyDescent="0.25">
      <c r="A8330">
        <f t="shared" si="362"/>
        <v>0</v>
      </c>
      <c r="B8330">
        <v>2009</v>
      </c>
      <c r="C8330" t="s">
        <v>18012</v>
      </c>
      <c r="D8330" t="s">
        <v>13429</v>
      </c>
      <c r="E8330" t="s">
        <v>18013</v>
      </c>
      <c r="F8330">
        <v>4</v>
      </c>
      <c r="G8330">
        <v>3</v>
      </c>
      <c r="H8330">
        <f t="shared" si="361"/>
        <v>9</v>
      </c>
      <c r="P8330" s="10"/>
      <c r="Q8330" s="10"/>
    </row>
    <row r="8331" spans="1:17" x14ac:dyDescent="0.25">
      <c r="A8331">
        <f t="shared" si="362"/>
        <v>0</v>
      </c>
      <c r="B8331">
        <v>2009</v>
      </c>
      <c r="C8331" t="s">
        <v>18014</v>
      </c>
      <c r="D8331" t="s">
        <v>18015</v>
      </c>
      <c r="E8331" t="s">
        <v>18016</v>
      </c>
      <c r="F8331">
        <v>3</v>
      </c>
      <c r="G8331">
        <v>4</v>
      </c>
      <c r="H8331">
        <f t="shared" si="361"/>
        <v>16</v>
      </c>
      <c r="P8331" s="10"/>
      <c r="Q8331" s="10"/>
    </row>
    <row r="8332" spans="1:17" x14ac:dyDescent="0.25">
      <c r="A8332">
        <f t="shared" si="362"/>
        <v>0</v>
      </c>
      <c r="B8332">
        <v>2009</v>
      </c>
      <c r="C8332" t="s">
        <v>18017</v>
      </c>
      <c r="D8332" t="s">
        <v>445</v>
      </c>
      <c r="E8332" t="s">
        <v>18018</v>
      </c>
      <c r="F8332">
        <v>2</v>
      </c>
      <c r="G8332">
        <v>4</v>
      </c>
      <c r="H8332">
        <f t="shared" si="361"/>
        <v>16</v>
      </c>
      <c r="P8332" s="10"/>
      <c r="Q8332" s="10"/>
    </row>
    <row r="8333" spans="1:17" x14ac:dyDescent="0.25">
      <c r="A8333">
        <f t="shared" si="362"/>
        <v>0</v>
      </c>
      <c r="B8333">
        <v>2009</v>
      </c>
      <c r="C8333" t="s">
        <v>18019</v>
      </c>
      <c r="D8333" t="s">
        <v>736</v>
      </c>
      <c r="E8333" t="s">
        <v>18020</v>
      </c>
      <c r="F8333">
        <v>3</v>
      </c>
      <c r="G8333">
        <v>4</v>
      </c>
      <c r="H8333">
        <f t="shared" si="361"/>
        <v>16</v>
      </c>
      <c r="P8333" s="10"/>
      <c r="Q8333" s="10"/>
    </row>
    <row r="8334" spans="1:17" x14ac:dyDescent="0.25">
      <c r="A8334">
        <f t="shared" si="362"/>
        <v>0</v>
      </c>
      <c r="B8334">
        <v>2009</v>
      </c>
      <c r="C8334" t="s">
        <v>18021</v>
      </c>
      <c r="D8334" t="s">
        <v>2640</v>
      </c>
      <c r="E8334" t="s">
        <v>18022</v>
      </c>
      <c r="F8334">
        <v>3</v>
      </c>
      <c r="G8334">
        <v>4</v>
      </c>
      <c r="H8334">
        <f t="shared" si="361"/>
        <v>16</v>
      </c>
      <c r="P8334" s="10"/>
      <c r="Q8334" s="10"/>
    </row>
    <row r="8335" spans="1:17" x14ac:dyDescent="0.25">
      <c r="A8335">
        <f t="shared" si="362"/>
        <v>0</v>
      </c>
      <c r="B8335">
        <v>2009</v>
      </c>
      <c r="C8335" t="s">
        <v>18023</v>
      </c>
      <c r="D8335" t="s">
        <v>18024</v>
      </c>
      <c r="E8335" t="s">
        <v>18025</v>
      </c>
      <c r="F8335">
        <v>3</v>
      </c>
      <c r="G8335">
        <v>4</v>
      </c>
      <c r="H8335">
        <f t="shared" si="361"/>
        <v>16</v>
      </c>
      <c r="P8335" s="10"/>
      <c r="Q8335" s="10"/>
    </row>
    <row r="8336" spans="1:17" x14ac:dyDescent="0.25">
      <c r="A8336">
        <f t="shared" si="362"/>
        <v>0</v>
      </c>
      <c r="B8336">
        <v>2009</v>
      </c>
      <c r="C8336" t="s">
        <v>18026</v>
      </c>
      <c r="D8336" t="s">
        <v>324</v>
      </c>
      <c r="E8336" t="s">
        <v>18027</v>
      </c>
      <c r="F8336">
        <v>2</v>
      </c>
      <c r="G8336">
        <v>4</v>
      </c>
      <c r="H8336">
        <f t="shared" si="361"/>
        <v>16</v>
      </c>
      <c r="P8336" s="10"/>
      <c r="Q8336" s="10"/>
    </row>
    <row r="8337" spans="1:17" x14ac:dyDescent="0.25">
      <c r="A8337">
        <f t="shared" si="362"/>
        <v>0</v>
      </c>
      <c r="B8337">
        <v>2009</v>
      </c>
      <c r="C8337" t="s">
        <v>18028</v>
      </c>
      <c r="D8337" t="s">
        <v>1751</v>
      </c>
      <c r="E8337" t="s">
        <v>14400</v>
      </c>
      <c r="F8337">
        <v>2</v>
      </c>
      <c r="G8337">
        <v>4</v>
      </c>
      <c r="H8337">
        <f t="shared" si="361"/>
        <v>16</v>
      </c>
      <c r="P8337" s="10"/>
      <c r="Q8337" s="10"/>
    </row>
    <row r="8338" spans="1:17" x14ac:dyDescent="0.25">
      <c r="A8338">
        <f t="shared" si="362"/>
        <v>0</v>
      </c>
      <c r="B8338">
        <v>2009</v>
      </c>
      <c r="C8338" t="s">
        <v>18029</v>
      </c>
      <c r="D8338" t="s">
        <v>1748</v>
      </c>
      <c r="E8338" t="s">
        <v>18030</v>
      </c>
      <c r="F8338">
        <v>2</v>
      </c>
      <c r="G8338">
        <v>4</v>
      </c>
      <c r="H8338">
        <f t="shared" si="361"/>
        <v>16</v>
      </c>
      <c r="P8338" s="10"/>
      <c r="Q8338" s="10"/>
    </row>
    <row r="8339" spans="1:17" x14ac:dyDescent="0.25">
      <c r="A8339">
        <f t="shared" si="362"/>
        <v>0</v>
      </c>
      <c r="B8339">
        <v>2009</v>
      </c>
      <c r="C8339" t="s">
        <v>18031</v>
      </c>
      <c r="D8339" t="s">
        <v>553</v>
      </c>
      <c r="E8339" t="s">
        <v>18032</v>
      </c>
      <c r="F8339">
        <v>5</v>
      </c>
      <c r="G8339">
        <v>4</v>
      </c>
      <c r="H8339">
        <f t="shared" si="361"/>
        <v>16</v>
      </c>
      <c r="P8339" s="10"/>
      <c r="Q8339" s="10"/>
    </row>
    <row r="8340" spans="1:17" x14ac:dyDescent="0.25">
      <c r="A8340">
        <f t="shared" si="362"/>
        <v>0</v>
      </c>
      <c r="B8340">
        <v>2009</v>
      </c>
      <c r="C8340" t="s">
        <v>18033</v>
      </c>
      <c r="D8340" t="s">
        <v>7151</v>
      </c>
      <c r="E8340" t="s">
        <v>18034</v>
      </c>
      <c r="F8340">
        <v>3</v>
      </c>
      <c r="G8340">
        <v>3</v>
      </c>
      <c r="H8340">
        <f t="shared" si="361"/>
        <v>9</v>
      </c>
      <c r="P8340" s="10"/>
      <c r="Q8340" s="10"/>
    </row>
    <row r="8341" spans="1:17" x14ac:dyDescent="0.25">
      <c r="A8341">
        <f t="shared" si="362"/>
        <v>0</v>
      </c>
      <c r="B8341">
        <v>2009</v>
      </c>
      <c r="C8341" t="s">
        <v>18035</v>
      </c>
      <c r="D8341" t="s">
        <v>2462</v>
      </c>
      <c r="E8341" t="s">
        <v>18036</v>
      </c>
      <c r="F8341">
        <v>4</v>
      </c>
      <c r="G8341">
        <v>4</v>
      </c>
      <c r="H8341">
        <f t="shared" si="361"/>
        <v>16</v>
      </c>
      <c r="P8341" s="10"/>
      <c r="Q8341" s="10"/>
    </row>
    <row r="8342" spans="1:17" x14ac:dyDescent="0.25">
      <c r="A8342">
        <f t="shared" si="362"/>
        <v>0</v>
      </c>
      <c r="B8342">
        <v>2009</v>
      </c>
      <c r="C8342" t="s">
        <v>18037</v>
      </c>
      <c r="D8342" t="s">
        <v>14973</v>
      </c>
      <c r="E8342" t="s">
        <v>18038</v>
      </c>
      <c r="F8342">
        <v>3</v>
      </c>
      <c r="G8342">
        <v>4</v>
      </c>
      <c r="H8342">
        <f t="shared" si="361"/>
        <v>16</v>
      </c>
      <c r="P8342" s="10"/>
      <c r="Q8342" s="10"/>
    </row>
    <row r="8343" spans="1:17" x14ac:dyDescent="0.25">
      <c r="A8343">
        <f t="shared" si="362"/>
        <v>0</v>
      </c>
      <c r="B8343">
        <v>2009</v>
      </c>
      <c r="C8343" t="s">
        <v>18039</v>
      </c>
      <c r="D8343" t="s">
        <v>4376</v>
      </c>
      <c r="E8343" t="s">
        <v>18040</v>
      </c>
      <c r="F8343">
        <v>5</v>
      </c>
      <c r="G8343">
        <v>4</v>
      </c>
      <c r="H8343">
        <f t="shared" si="361"/>
        <v>16</v>
      </c>
      <c r="P8343" s="10"/>
      <c r="Q8343" s="10"/>
    </row>
    <row r="8344" spans="1:17" x14ac:dyDescent="0.25">
      <c r="A8344">
        <f t="shared" si="362"/>
        <v>0</v>
      </c>
      <c r="B8344">
        <v>2009</v>
      </c>
      <c r="C8344" t="s">
        <v>18041</v>
      </c>
      <c r="D8344" t="s">
        <v>18042</v>
      </c>
      <c r="E8344" t="s">
        <v>18043</v>
      </c>
      <c r="F8344">
        <v>5</v>
      </c>
      <c r="G8344">
        <v>4</v>
      </c>
      <c r="H8344">
        <f t="shared" si="361"/>
        <v>16</v>
      </c>
      <c r="P8344" s="10"/>
      <c r="Q8344" s="10"/>
    </row>
    <row r="8345" spans="1:17" x14ac:dyDescent="0.25">
      <c r="A8345">
        <f t="shared" si="362"/>
        <v>0</v>
      </c>
      <c r="B8345">
        <v>2009</v>
      </c>
      <c r="C8345" t="s">
        <v>18044</v>
      </c>
      <c r="D8345" t="s">
        <v>18045</v>
      </c>
      <c r="E8345" t="s">
        <v>18046</v>
      </c>
      <c r="F8345">
        <v>3</v>
      </c>
      <c r="G8345">
        <v>3</v>
      </c>
      <c r="H8345">
        <f t="shared" si="361"/>
        <v>9</v>
      </c>
      <c r="P8345" s="10"/>
      <c r="Q8345" s="10"/>
    </row>
    <row r="8346" spans="1:17" x14ac:dyDescent="0.25">
      <c r="A8346">
        <f t="shared" si="362"/>
        <v>0</v>
      </c>
      <c r="B8346">
        <v>2009</v>
      </c>
      <c r="C8346" t="s">
        <v>18047</v>
      </c>
      <c r="D8346" t="s">
        <v>2332</v>
      </c>
      <c r="E8346" t="s">
        <v>18048</v>
      </c>
      <c r="F8346">
        <v>3</v>
      </c>
      <c r="G8346">
        <v>3</v>
      </c>
      <c r="H8346">
        <f t="shared" si="361"/>
        <v>9</v>
      </c>
      <c r="P8346" s="10"/>
      <c r="Q8346" s="10"/>
    </row>
    <row r="8347" spans="1:17" x14ac:dyDescent="0.25">
      <c r="A8347">
        <f t="shared" si="362"/>
        <v>0</v>
      </c>
      <c r="B8347">
        <v>2009</v>
      </c>
      <c r="C8347" t="s">
        <v>18049</v>
      </c>
      <c r="D8347" t="s">
        <v>327</v>
      </c>
      <c r="E8347" t="s">
        <v>18050</v>
      </c>
      <c r="F8347">
        <v>3</v>
      </c>
      <c r="G8347">
        <v>4</v>
      </c>
      <c r="H8347">
        <f t="shared" si="361"/>
        <v>16</v>
      </c>
      <c r="P8347" s="10"/>
      <c r="Q8347" s="10"/>
    </row>
    <row r="8348" spans="1:17" x14ac:dyDescent="0.25">
      <c r="A8348">
        <f t="shared" si="362"/>
        <v>0</v>
      </c>
      <c r="B8348">
        <v>2009</v>
      </c>
      <c r="C8348" t="s">
        <v>18051</v>
      </c>
      <c r="D8348" t="s">
        <v>11990</v>
      </c>
      <c r="E8348" t="s">
        <v>18052</v>
      </c>
      <c r="F8348">
        <v>3</v>
      </c>
      <c r="G8348">
        <v>3</v>
      </c>
      <c r="H8348">
        <f t="shared" si="361"/>
        <v>9</v>
      </c>
      <c r="P8348" s="10"/>
      <c r="Q8348" s="10"/>
    </row>
    <row r="8349" spans="1:17" x14ac:dyDescent="0.25">
      <c r="A8349">
        <f t="shared" si="362"/>
        <v>0</v>
      </c>
      <c r="B8349">
        <v>2009</v>
      </c>
      <c r="C8349" t="s">
        <v>18053</v>
      </c>
      <c r="D8349" t="s">
        <v>392</v>
      </c>
      <c r="E8349" t="s">
        <v>18054</v>
      </c>
      <c r="F8349">
        <v>2</v>
      </c>
      <c r="G8349">
        <v>4</v>
      </c>
      <c r="H8349">
        <f t="shared" si="361"/>
        <v>16</v>
      </c>
      <c r="P8349" s="10"/>
      <c r="Q8349" s="10"/>
    </row>
    <row r="8350" spans="1:17" x14ac:dyDescent="0.25">
      <c r="A8350">
        <f t="shared" si="362"/>
        <v>0</v>
      </c>
      <c r="B8350">
        <v>2009</v>
      </c>
      <c r="C8350" t="s">
        <v>18055</v>
      </c>
      <c r="D8350" t="s">
        <v>736</v>
      </c>
      <c r="E8350" t="s">
        <v>18056</v>
      </c>
      <c r="F8350">
        <v>4</v>
      </c>
      <c r="G8350">
        <v>4</v>
      </c>
      <c r="H8350">
        <f t="shared" si="361"/>
        <v>16</v>
      </c>
      <c r="P8350" s="10"/>
      <c r="Q8350" s="10"/>
    </row>
    <row r="8351" spans="1:17" x14ac:dyDescent="0.25">
      <c r="A8351">
        <f t="shared" si="362"/>
        <v>0</v>
      </c>
      <c r="B8351">
        <v>2009</v>
      </c>
      <c r="C8351" t="s">
        <v>18057</v>
      </c>
      <c r="D8351" t="s">
        <v>312</v>
      </c>
      <c r="E8351" t="s">
        <v>18058</v>
      </c>
      <c r="F8351">
        <v>2</v>
      </c>
      <c r="G8351">
        <v>4</v>
      </c>
      <c r="H8351">
        <f t="shared" si="361"/>
        <v>16</v>
      </c>
      <c r="P8351" s="10"/>
      <c r="Q8351" s="10"/>
    </row>
    <row r="8352" spans="1:17" x14ac:dyDescent="0.25">
      <c r="A8352">
        <f t="shared" si="362"/>
        <v>0</v>
      </c>
      <c r="B8352">
        <v>2009</v>
      </c>
      <c r="C8352" t="s">
        <v>18059</v>
      </c>
      <c r="D8352" t="s">
        <v>392</v>
      </c>
      <c r="E8352" t="s">
        <v>18060</v>
      </c>
      <c r="F8352">
        <v>2</v>
      </c>
      <c r="G8352">
        <v>2</v>
      </c>
      <c r="H8352">
        <f t="shared" si="361"/>
        <v>4</v>
      </c>
      <c r="P8352" s="10"/>
      <c r="Q8352" s="10"/>
    </row>
    <row r="8353" spans="1:17" x14ac:dyDescent="0.25">
      <c r="A8353">
        <f t="shared" si="362"/>
        <v>0</v>
      </c>
      <c r="B8353">
        <v>2009</v>
      </c>
      <c r="C8353" t="s">
        <v>18061</v>
      </c>
      <c r="D8353" t="s">
        <v>327</v>
      </c>
      <c r="E8353" t="s">
        <v>18062</v>
      </c>
      <c r="F8353">
        <v>2</v>
      </c>
      <c r="G8353">
        <v>4</v>
      </c>
      <c r="H8353">
        <f t="shared" si="361"/>
        <v>16</v>
      </c>
      <c r="P8353" s="10"/>
      <c r="Q8353" s="10"/>
    </row>
    <row r="8354" spans="1:17" x14ac:dyDescent="0.25">
      <c r="A8354">
        <f t="shared" si="362"/>
        <v>0</v>
      </c>
      <c r="B8354">
        <v>2009</v>
      </c>
      <c r="C8354" t="s">
        <v>18063</v>
      </c>
      <c r="D8354" t="s">
        <v>18064</v>
      </c>
      <c r="E8354" t="s">
        <v>18065</v>
      </c>
      <c r="F8354">
        <v>4</v>
      </c>
      <c r="G8354">
        <v>3</v>
      </c>
      <c r="H8354">
        <f t="shared" si="361"/>
        <v>9</v>
      </c>
      <c r="P8354" s="10"/>
      <c r="Q8354" s="10"/>
    </row>
    <row r="8355" spans="1:17" x14ac:dyDescent="0.25">
      <c r="A8355">
        <f t="shared" si="362"/>
        <v>0</v>
      </c>
      <c r="B8355">
        <v>2009</v>
      </c>
      <c r="C8355" t="s">
        <v>18066</v>
      </c>
      <c r="D8355" t="s">
        <v>11698</v>
      </c>
      <c r="E8355" t="s">
        <v>18067</v>
      </c>
      <c r="F8355">
        <v>3</v>
      </c>
      <c r="G8355">
        <v>3</v>
      </c>
      <c r="H8355">
        <f t="shared" si="361"/>
        <v>9</v>
      </c>
      <c r="P8355" s="10"/>
      <c r="Q8355" s="10"/>
    </row>
    <row r="8356" spans="1:17" x14ac:dyDescent="0.25">
      <c r="A8356">
        <f t="shared" si="362"/>
        <v>0</v>
      </c>
      <c r="B8356">
        <v>2009</v>
      </c>
      <c r="C8356" t="s">
        <v>18068</v>
      </c>
      <c r="D8356" t="s">
        <v>18069</v>
      </c>
      <c r="E8356" t="s">
        <v>18070</v>
      </c>
      <c r="F8356">
        <v>2</v>
      </c>
      <c r="G8356">
        <v>4</v>
      </c>
      <c r="H8356">
        <f t="shared" si="361"/>
        <v>16</v>
      </c>
      <c r="P8356" s="10"/>
      <c r="Q8356" s="10"/>
    </row>
    <row r="8357" spans="1:17" x14ac:dyDescent="0.25">
      <c r="A8357">
        <f t="shared" si="362"/>
        <v>0</v>
      </c>
      <c r="B8357">
        <v>2009</v>
      </c>
      <c r="C8357" t="s">
        <v>18071</v>
      </c>
      <c r="D8357" t="s">
        <v>723</v>
      </c>
      <c r="E8357" t="s">
        <v>18072</v>
      </c>
      <c r="F8357">
        <v>4</v>
      </c>
      <c r="G8357">
        <v>4</v>
      </c>
      <c r="H8357">
        <f t="shared" si="361"/>
        <v>16</v>
      </c>
      <c r="P8357" s="10"/>
      <c r="Q8357" s="10"/>
    </row>
    <row r="8358" spans="1:17" x14ac:dyDescent="0.25">
      <c r="A8358">
        <f t="shared" si="362"/>
        <v>0</v>
      </c>
      <c r="B8358">
        <v>2009</v>
      </c>
      <c r="C8358" t="s">
        <v>18073</v>
      </c>
      <c r="D8358" t="s">
        <v>683</v>
      </c>
      <c r="E8358" t="s">
        <v>18074</v>
      </c>
      <c r="F8358">
        <v>4</v>
      </c>
      <c r="G8358">
        <v>2</v>
      </c>
      <c r="H8358">
        <f t="shared" si="361"/>
        <v>4</v>
      </c>
      <c r="P8358" s="10"/>
      <c r="Q8358" s="10"/>
    </row>
    <row r="8359" spans="1:17" x14ac:dyDescent="0.25">
      <c r="A8359">
        <f t="shared" si="362"/>
        <v>0</v>
      </c>
      <c r="B8359">
        <v>2009</v>
      </c>
      <c r="C8359" t="s">
        <v>18075</v>
      </c>
      <c r="D8359" t="s">
        <v>754</v>
      </c>
      <c r="E8359" t="s">
        <v>18076</v>
      </c>
      <c r="F8359">
        <v>2</v>
      </c>
      <c r="G8359">
        <v>4</v>
      </c>
      <c r="H8359">
        <f t="shared" si="361"/>
        <v>16</v>
      </c>
      <c r="P8359" s="10"/>
      <c r="Q8359" s="10"/>
    </row>
    <row r="8360" spans="1:17" x14ac:dyDescent="0.25">
      <c r="A8360">
        <f t="shared" si="362"/>
        <v>0</v>
      </c>
      <c r="B8360">
        <v>2009</v>
      </c>
      <c r="C8360" t="s">
        <v>18077</v>
      </c>
      <c r="D8360" t="s">
        <v>8060</v>
      </c>
      <c r="E8360" t="s">
        <v>18078</v>
      </c>
      <c r="F8360">
        <v>2</v>
      </c>
      <c r="G8360">
        <v>4</v>
      </c>
      <c r="H8360">
        <f t="shared" si="361"/>
        <v>16</v>
      </c>
      <c r="P8360" s="10"/>
      <c r="Q8360" s="10"/>
    </row>
    <row r="8361" spans="1:17" x14ac:dyDescent="0.25">
      <c r="A8361">
        <f t="shared" si="362"/>
        <v>0</v>
      </c>
      <c r="B8361">
        <v>2009</v>
      </c>
      <c r="C8361" t="s">
        <v>18079</v>
      </c>
      <c r="D8361" t="s">
        <v>4100</v>
      </c>
      <c r="E8361" t="s">
        <v>18080</v>
      </c>
      <c r="F8361">
        <v>3</v>
      </c>
      <c r="G8361">
        <v>4</v>
      </c>
      <c r="H8361">
        <f t="shared" si="361"/>
        <v>16</v>
      </c>
      <c r="P8361" s="10"/>
      <c r="Q8361" s="10"/>
    </row>
    <row r="8362" spans="1:17" x14ac:dyDescent="0.25">
      <c r="A8362">
        <f t="shared" si="362"/>
        <v>0</v>
      </c>
      <c r="B8362">
        <v>2009</v>
      </c>
      <c r="C8362" t="s">
        <v>18081</v>
      </c>
      <c r="D8362" t="s">
        <v>7184</v>
      </c>
      <c r="E8362" t="s">
        <v>18082</v>
      </c>
      <c r="F8362">
        <v>2</v>
      </c>
      <c r="G8362">
        <v>4</v>
      </c>
      <c r="H8362">
        <f t="shared" si="361"/>
        <v>16</v>
      </c>
      <c r="P8362" s="10"/>
      <c r="Q8362" s="10"/>
    </row>
    <row r="8363" spans="1:17" x14ac:dyDescent="0.25">
      <c r="A8363">
        <f t="shared" si="362"/>
        <v>0</v>
      </c>
      <c r="B8363">
        <v>2009</v>
      </c>
      <c r="C8363" t="s">
        <v>18083</v>
      </c>
      <c r="D8363" t="s">
        <v>420</v>
      </c>
      <c r="E8363" t="s">
        <v>18084</v>
      </c>
      <c r="F8363">
        <v>2</v>
      </c>
      <c r="G8363">
        <v>4</v>
      </c>
      <c r="H8363">
        <f t="shared" si="361"/>
        <v>16</v>
      </c>
      <c r="P8363" s="10"/>
      <c r="Q8363" s="10"/>
    </row>
    <row r="8364" spans="1:17" x14ac:dyDescent="0.25">
      <c r="A8364">
        <f t="shared" si="362"/>
        <v>0</v>
      </c>
      <c r="B8364">
        <v>2009</v>
      </c>
      <c r="C8364" t="s">
        <v>18085</v>
      </c>
      <c r="D8364" t="s">
        <v>8908</v>
      </c>
      <c r="E8364" t="s">
        <v>18086</v>
      </c>
      <c r="F8364">
        <v>4</v>
      </c>
      <c r="G8364">
        <v>4</v>
      </c>
      <c r="H8364">
        <f t="shared" si="361"/>
        <v>16</v>
      </c>
      <c r="P8364" s="10"/>
      <c r="Q8364" s="10"/>
    </row>
    <row r="8365" spans="1:17" x14ac:dyDescent="0.25">
      <c r="A8365">
        <f t="shared" si="362"/>
        <v>0</v>
      </c>
      <c r="B8365">
        <v>2009</v>
      </c>
      <c r="C8365" t="s">
        <v>18087</v>
      </c>
      <c r="D8365" t="s">
        <v>921</v>
      </c>
      <c r="E8365" t="s">
        <v>18088</v>
      </c>
      <c r="F8365">
        <v>2</v>
      </c>
      <c r="G8365">
        <v>4</v>
      </c>
      <c r="H8365">
        <f t="shared" si="361"/>
        <v>16</v>
      </c>
      <c r="P8365" s="10"/>
      <c r="Q8365" s="10"/>
    </row>
    <row r="8366" spans="1:17" x14ac:dyDescent="0.25">
      <c r="A8366">
        <f t="shared" si="362"/>
        <v>0</v>
      </c>
      <c r="B8366">
        <v>2009</v>
      </c>
      <c r="C8366" t="s">
        <v>18089</v>
      </c>
      <c r="D8366" t="s">
        <v>11707</v>
      </c>
      <c r="E8366" t="s">
        <v>18090</v>
      </c>
      <c r="F8366">
        <v>3</v>
      </c>
      <c r="G8366">
        <v>3</v>
      </c>
      <c r="H8366">
        <f t="shared" si="361"/>
        <v>9</v>
      </c>
      <c r="P8366" s="10"/>
      <c r="Q8366" s="10"/>
    </row>
    <row r="8367" spans="1:17" x14ac:dyDescent="0.25">
      <c r="A8367">
        <f t="shared" si="362"/>
        <v>0</v>
      </c>
      <c r="B8367">
        <v>2009</v>
      </c>
      <c r="C8367" t="s">
        <v>18091</v>
      </c>
      <c r="D8367" t="s">
        <v>18092</v>
      </c>
      <c r="E8367" t="s">
        <v>18093</v>
      </c>
      <c r="F8367">
        <v>2</v>
      </c>
      <c r="G8367">
        <v>4</v>
      </c>
      <c r="H8367">
        <f t="shared" si="361"/>
        <v>16</v>
      </c>
      <c r="P8367" s="10"/>
      <c r="Q8367" s="10"/>
    </row>
    <row r="8368" spans="1:17" x14ac:dyDescent="0.25">
      <c r="A8368">
        <f t="shared" si="362"/>
        <v>0</v>
      </c>
      <c r="B8368">
        <v>2009</v>
      </c>
      <c r="C8368" t="s">
        <v>18094</v>
      </c>
      <c r="D8368" t="s">
        <v>18095</v>
      </c>
      <c r="E8368" t="s">
        <v>18096</v>
      </c>
      <c r="F8368">
        <v>4</v>
      </c>
      <c r="G8368">
        <v>4</v>
      </c>
      <c r="H8368">
        <f t="shared" si="361"/>
        <v>16</v>
      </c>
      <c r="P8368" s="10"/>
      <c r="Q8368" s="10"/>
    </row>
    <row r="8369" spans="1:17" x14ac:dyDescent="0.25">
      <c r="A8369">
        <f t="shared" si="362"/>
        <v>0</v>
      </c>
      <c r="B8369">
        <v>2009</v>
      </c>
      <c r="C8369" t="s">
        <v>18097</v>
      </c>
      <c r="D8369" t="s">
        <v>9878</v>
      </c>
      <c r="E8369" t="s">
        <v>18098</v>
      </c>
      <c r="F8369">
        <v>4</v>
      </c>
      <c r="G8369">
        <v>4</v>
      </c>
      <c r="H8369">
        <f t="shared" si="361"/>
        <v>16</v>
      </c>
      <c r="P8369" s="10"/>
      <c r="Q8369" s="10"/>
    </row>
    <row r="8370" spans="1:17" x14ac:dyDescent="0.25">
      <c r="A8370">
        <f t="shared" si="362"/>
        <v>0</v>
      </c>
      <c r="B8370">
        <v>2009</v>
      </c>
      <c r="C8370" t="s">
        <v>18099</v>
      </c>
      <c r="D8370" t="s">
        <v>4561</v>
      </c>
      <c r="E8370" t="s">
        <v>18100</v>
      </c>
      <c r="F8370">
        <v>5</v>
      </c>
      <c r="G8370">
        <v>4</v>
      </c>
      <c r="H8370">
        <f t="shared" si="361"/>
        <v>16</v>
      </c>
      <c r="P8370" s="10"/>
      <c r="Q8370" s="10"/>
    </row>
    <row r="8371" spans="1:17" x14ac:dyDescent="0.25">
      <c r="A8371">
        <f t="shared" si="362"/>
        <v>0</v>
      </c>
      <c r="B8371">
        <v>2009</v>
      </c>
      <c r="C8371" t="s">
        <v>18101</v>
      </c>
      <c r="D8371" t="s">
        <v>2066</v>
      </c>
      <c r="E8371" t="s">
        <v>18102</v>
      </c>
      <c r="F8371">
        <v>2</v>
      </c>
      <c r="G8371">
        <v>4</v>
      </c>
      <c r="H8371">
        <f t="shared" si="361"/>
        <v>16</v>
      </c>
      <c r="P8371" s="10"/>
      <c r="Q8371" s="10"/>
    </row>
    <row r="8372" spans="1:17" x14ac:dyDescent="0.25">
      <c r="A8372">
        <f t="shared" si="362"/>
        <v>0</v>
      </c>
      <c r="B8372">
        <v>2009</v>
      </c>
      <c r="C8372" t="s">
        <v>18103</v>
      </c>
      <c r="D8372" t="s">
        <v>18104</v>
      </c>
      <c r="E8372" t="s">
        <v>18105</v>
      </c>
      <c r="F8372">
        <v>4</v>
      </c>
      <c r="G8372">
        <v>4</v>
      </c>
      <c r="H8372">
        <f t="shared" ref="H8372:H8435" si="363">G8372^2</f>
        <v>16</v>
      </c>
      <c r="P8372" s="10"/>
      <c r="Q8372" s="10"/>
    </row>
    <row r="8373" spans="1:17" x14ac:dyDescent="0.25">
      <c r="A8373">
        <f t="shared" ref="A8373:A8436" si="364">IF(C8373=C8372,1,0)</f>
        <v>0</v>
      </c>
      <c r="B8373">
        <v>2009</v>
      </c>
      <c r="C8373" t="s">
        <v>18106</v>
      </c>
      <c r="D8373" t="s">
        <v>911</v>
      </c>
      <c r="E8373" t="s">
        <v>18107</v>
      </c>
      <c r="F8373">
        <v>2</v>
      </c>
      <c r="G8373">
        <v>3</v>
      </c>
      <c r="H8373">
        <f t="shared" si="363"/>
        <v>9</v>
      </c>
      <c r="P8373" s="10"/>
      <c r="Q8373" s="10"/>
    </row>
    <row r="8374" spans="1:17" x14ac:dyDescent="0.25">
      <c r="A8374">
        <f t="shared" si="364"/>
        <v>0</v>
      </c>
      <c r="B8374">
        <v>2009</v>
      </c>
      <c r="C8374" t="s">
        <v>18108</v>
      </c>
      <c r="D8374" t="s">
        <v>318</v>
      </c>
      <c r="E8374" t="s">
        <v>18109</v>
      </c>
      <c r="F8374">
        <v>5</v>
      </c>
      <c r="G8374">
        <v>4</v>
      </c>
      <c r="H8374">
        <f t="shared" si="363"/>
        <v>16</v>
      </c>
      <c r="P8374" s="10"/>
      <c r="Q8374" s="10"/>
    </row>
    <row r="8375" spans="1:17" x14ac:dyDescent="0.25">
      <c r="A8375">
        <f t="shared" si="364"/>
        <v>0</v>
      </c>
      <c r="B8375">
        <v>2009</v>
      </c>
      <c r="C8375" t="s">
        <v>18110</v>
      </c>
      <c r="D8375" t="s">
        <v>3913</v>
      </c>
      <c r="E8375" t="s">
        <v>18111</v>
      </c>
      <c r="F8375">
        <v>3</v>
      </c>
      <c r="G8375">
        <v>2</v>
      </c>
      <c r="H8375">
        <f t="shared" si="363"/>
        <v>4</v>
      </c>
      <c r="P8375" s="10"/>
      <c r="Q8375" s="10"/>
    </row>
    <row r="8376" spans="1:17" x14ac:dyDescent="0.25">
      <c r="A8376">
        <f t="shared" si="364"/>
        <v>0</v>
      </c>
      <c r="B8376">
        <v>2009</v>
      </c>
      <c r="C8376" t="s">
        <v>18112</v>
      </c>
      <c r="D8376" t="s">
        <v>7390</v>
      </c>
      <c r="E8376" t="s">
        <v>18113</v>
      </c>
      <c r="F8376">
        <v>2</v>
      </c>
      <c r="G8376">
        <v>4</v>
      </c>
      <c r="H8376">
        <f t="shared" si="363"/>
        <v>16</v>
      </c>
      <c r="P8376" s="10"/>
      <c r="Q8376" s="10"/>
    </row>
    <row r="8377" spans="1:17" x14ac:dyDescent="0.25">
      <c r="A8377">
        <f t="shared" si="364"/>
        <v>0</v>
      </c>
      <c r="B8377">
        <v>2009</v>
      </c>
      <c r="C8377" t="s">
        <v>18114</v>
      </c>
      <c r="D8377" t="s">
        <v>2374</v>
      </c>
      <c r="E8377" t="s">
        <v>18115</v>
      </c>
      <c r="F8377">
        <v>3</v>
      </c>
      <c r="G8377">
        <v>4</v>
      </c>
      <c r="H8377">
        <f t="shared" si="363"/>
        <v>16</v>
      </c>
      <c r="P8377" s="10"/>
      <c r="Q8377" s="10"/>
    </row>
    <row r="8378" spans="1:17" x14ac:dyDescent="0.25">
      <c r="A8378">
        <f t="shared" si="364"/>
        <v>0</v>
      </c>
      <c r="B8378">
        <v>2009</v>
      </c>
      <c r="C8378" t="s">
        <v>18116</v>
      </c>
      <c r="D8378" t="s">
        <v>327</v>
      </c>
      <c r="E8378" t="s">
        <v>18117</v>
      </c>
      <c r="F8378">
        <v>4</v>
      </c>
      <c r="G8378">
        <v>2</v>
      </c>
      <c r="H8378">
        <f t="shared" si="363"/>
        <v>4</v>
      </c>
      <c r="P8378" s="10"/>
      <c r="Q8378" s="10"/>
    </row>
    <row r="8379" spans="1:17" x14ac:dyDescent="0.25">
      <c r="A8379">
        <f t="shared" si="364"/>
        <v>0</v>
      </c>
      <c r="B8379">
        <v>2009</v>
      </c>
      <c r="C8379" t="s">
        <v>18118</v>
      </c>
      <c r="D8379" t="s">
        <v>5016</v>
      </c>
      <c r="E8379" t="s">
        <v>18119</v>
      </c>
      <c r="F8379">
        <v>2</v>
      </c>
      <c r="G8379">
        <v>4</v>
      </c>
      <c r="H8379">
        <f t="shared" si="363"/>
        <v>16</v>
      </c>
      <c r="P8379" s="10"/>
      <c r="Q8379" s="10"/>
    </row>
    <row r="8380" spans="1:17" x14ac:dyDescent="0.25">
      <c r="A8380">
        <f t="shared" si="364"/>
        <v>0</v>
      </c>
      <c r="B8380">
        <v>2009</v>
      </c>
      <c r="C8380" t="s">
        <v>18120</v>
      </c>
      <c r="D8380" t="s">
        <v>327</v>
      </c>
      <c r="E8380" t="s">
        <v>9249</v>
      </c>
      <c r="F8380">
        <v>5</v>
      </c>
      <c r="G8380">
        <v>3</v>
      </c>
      <c r="H8380">
        <f t="shared" si="363"/>
        <v>9</v>
      </c>
      <c r="P8380" s="10"/>
      <c r="Q8380" s="10"/>
    </row>
    <row r="8381" spans="1:17" x14ac:dyDescent="0.25">
      <c r="A8381">
        <f t="shared" si="364"/>
        <v>0</v>
      </c>
      <c r="B8381">
        <v>2009</v>
      </c>
      <c r="C8381" t="s">
        <v>18121</v>
      </c>
      <c r="D8381" t="s">
        <v>688</v>
      </c>
      <c r="E8381" t="s">
        <v>18122</v>
      </c>
      <c r="F8381">
        <v>3</v>
      </c>
      <c r="G8381">
        <v>3</v>
      </c>
      <c r="H8381">
        <f t="shared" si="363"/>
        <v>9</v>
      </c>
      <c r="P8381" s="10"/>
      <c r="Q8381" s="10"/>
    </row>
    <row r="8382" spans="1:17" x14ac:dyDescent="0.25">
      <c r="A8382">
        <f t="shared" si="364"/>
        <v>0</v>
      </c>
      <c r="B8382">
        <v>2009</v>
      </c>
      <c r="C8382" t="s">
        <v>18123</v>
      </c>
      <c r="D8382" t="s">
        <v>1748</v>
      </c>
      <c r="E8382" t="s">
        <v>18124</v>
      </c>
      <c r="F8382">
        <v>2</v>
      </c>
      <c r="G8382">
        <v>3</v>
      </c>
      <c r="H8382">
        <f t="shared" si="363"/>
        <v>9</v>
      </c>
      <c r="P8382" s="10"/>
      <c r="Q8382" s="10"/>
    </row>
    <row r="8383" spans="1:17" x14ac:dyDescent="0.25">
      <c r="A8383">
        <f t="shared" si="364"/>
        <v>0</v>
      </c>
      <c r="B8383">
        <v>2009</v>
      </c>
      <c r="C8383" t="s">
        <v>18125</v>
      </c>
      <c r="D8383" t="s">
        <v>7151</v>
      </c>
      <c r="E8383" t="s">
        <v>18126</v>
      </c>
      <c r="F8383">
        <v>3</v>
      </c>
      <c r="G8383">
        <v>4</v>
      </c>
      <c r="H8383">
        <f t="shared" si="363"/>
        <v>16</v>
      </c>
      <c r="P8383" s="10"/>
      <c r="Q8383" s="10"/>
    </row>
    <row r="8384" spans="1:17" x14ac:dyDescent="0.25">
      <c r="A8384">
        <f t="shared" si="364"/>
        <v>0</v>
      </c>
      <c r="B8384">
        <v>2009</v>
      </c>
      <c r="C8384" t="s">
        <v>18127</v>
      </c>
      <c r="D8384" t="s">
        <v>558</v>
      </c>
      <c r="E8384" t="s">
        <v>18128</v>
      </c>
      <c r="F8384">
        <v>2</v>
      </c>
      <c r="G8384">
        <v>4</v>
      </c>
      <c r="H8384">
        <f t="shared" si="363"/>
        <v>16</v>
      </c>
      <c r="P8384" s="10"/>
      <c r="Q8384" s="10"/>
    </row>
    <row r="8385" spans="1:17" x14ac:dyDescent="0.25">
      <c r="A8385">
        <f t="shared" si="364"/>
        <v>0</v>
      </c>
      <c r="B8385">
        <v>2009</v>
      </c>
      <c r="C8385" t="s">
        <v>18129</v>
      </c>
      <c r="D8385" t="s">
        <v>18130</v>
      </c>
      <c r="E8385" t="s">
        <v>18131</v>
      </c>
      <c r="F8385">
        <v>3</v>
      </c>
      <c r="G8385">
        <v>3</v>
      </c>
      <c r="H8385">
        <f t="shared" si="363"/>
        <v>9</v>
      </c>
      <c r="P8385" s="10"/>
      <c r="Q8385" s="10"/>
    </row>
    <row r="8386" spans="1:17" x14ac:dyDescent="0.25">
      <c r="A8386">
        <f t="shared" si="364"/>
        <v>0</v>
      </c>
      <c r="B8386">
        <v>2009</v>
      </c>
      <c r="C8386" t="s">
        <v>18132</v>
      </c>
      <c r="D8386" t="s">
        <v>11990</v>
      </c>
      <c r="E8386" t="s">
        <v>18133</v>
      </c>
      <c r="F8386">
        <v>3</v>
      </c>
      <c r="G8386">
        <v>3</v>
      </c>
      <c r="H8386">
        <f t="shared" si="363"/>
        <v>9</v>
      </c>
      <c r="P8386" s="10"/>
      <c r="Q8386" s="10"/>
    </row>
    <row r="8387" spans="1:17" x14ac:dyDescent="0.25">
      <c r="A8387">
        <f t="shared" si="364"/>
        <v>0</v>
      </c>
      <c r="B8387">
        <v>2009</v>
      </c>
      <c r="C8387" t="s">
        <v>18134</v>
      </c>
      <c r="D8387" t="s">
        <v>1334</v>
      </c>
      <c r="E8387" t="s">
        <v>18135</v>
      </c>
      <c r="F8387">
        <v>4</v>
      </c>
      <c r="G8387">
        <v>4</v>
      </c>
      <c r="H8387">
        <f t="shared" si="363"/>
        <v>16</v>
      </c>
      <c r="P8387" s="10"/>
      <c r="Q8387" s="10"/>
    </row>
    <row r="8388" spans="1:17" x14ac:dyDescent="0.25">
      <c r="A8388">
        <f t="shared" si="364"/>
        <v>0</v>
      </c>
      <c r="B8388">
        <v>2009</v>
      </c>
      <c r="C8388" t="s">
        <v>18136</v>
      </c>
      <c r="D8388" t="s">
        <v>18137</v>
      </c>
      <c r="E8388" t="s">
        <v>18138</v>
      </c>
      <c r="F8388">
        <v>3</v>
      </c>
      <c r="G8388">
        <v>3</v>
      </c>
      <c r="H8388">
        <f t="shared" si="363"/>
        <v>9</v>
      </c>
      <c r="P8388" s="10"/>
      <c r="Q8388" s="10"/>
    </row>
    <row r="8389" spans="1:17" x14ac:dyDescent="0.25">
      <c r="A8389">
        <f t="shared" si="364"/>
        <v>0</v>
      </c>
      <c r="B8389">
        <v>2009</v>
      </c>
      <c r="C8389" t="s">
        <v>18139</v>
      </c>
      <c r="D8389" t="s">
        <v>392</v>
      </c>
      <c r="E8389" t="s">
        <v>18140</v>
      </c>
      <c r="F8389">
        <v>4</v>
      </c>
      <c r="G8389">
        <v>3</v>
      </c>
      <c r="H8389">
        <f t="shared" si="363"/>
        <v>9</v>
      </c>
      <c r="P8389" s="10"/>
      <c r="Q8389" s="10"/>
    </row>
    <row r="8390" spans="1:17" x14ac:dyDescent="0.25">
      <c r="A8390">
        <f t="shared" si="364"/>
        <v>0</v>
      </c>
      <c r="B8390">
        <v>2009</v>
      </c>
      <c r="C8390" t="s">
        <v>18141</v>
      </c>
      <c r="D8390" t="s">
        <v>3149</v>
      </c>
      <c r="E8390" t="s">
        <v>18142</v>
      </c>
      <c r="F8390">
        <v>2</v>
      </c>
      <c r="G8390">
        <v>4</v>
      </c>
      <c r="H8390">
        <f t="shared" si="363"/>
        <v>16</v>
      </c>
      <c r="P8390" s="10"/>
      <c r="Q8390" s="10"/>
    </row>
    <row r="8391" spans="1:17" x14ac:dyDescent="0.25">
      <c r="A8391">
        <f t="shared" si="364"/>
        <v>0</v>
      </c>
      <c r="B8391">
        <v>2009</v>
      </c>
      <c r="C8391" t="s">
        <v>18143</v>
      </c>
      <c r="D8391" t="s">
        <v>1148</v>
      </c>
      <c r="E8391" t="s">
        <v>18144</v>
      </c>
      <c r="F8391">
        <v>2</v>
      </c>
      <c r="G8391">
        <v>4</v>
      </c>
      <c r="H8391">
        <f t="shared" si="363"/>
        <v>16</v>
      </c>
      <c r="P8391" s="10"/>
      <c r="Q8391" s="10"/>
    </row>
    <row r="8392" spans="1:17" x14ac:dyDescent="0.25">
      <c r="A8392">
        <f t="shared" si="364"/>
        <v>0</v>
      </c>
      <c r="B8392">
        <v>2009</v>
      </c>
      <c r="C8392" t="s">
        <v>18145</v>
      </c>
      <c r="D8392" t="s">
        <v>1930</v>
      </c>
      <c r="E8392" t="s">
        <v>18146</v>
      </c>
      <c r="F8392">
        <v>3</v>
      </c>
      <c r="G8392">
        <v>2</v>
      </c>
      <c r="H8392">
        <f t="shared" si="363"/>
        <v>4</v>
      </c>
      <c r="P8392" s="10"/>
      <c r="Q8392" s="10"/>
    </row>
    <row r="8393" spans="1:17" x14ac:dyDescent="0.25">
      <c r="A8393">
        <f t="shared" si="364"/>
        <v>0</v>
      </c>
      <c r="B8393">
        <v>2009</v>
      </c>
      <c r="C8393" t="s">
        <v>18147</v>
      </c>
      <c r="D8393" t="s">
        <v>14265</v>
      </c>
      <c r="E8393" t="s">
        <v>18148</v>
      </c>
      <c r="F8393">
        <v>3</v>
      </c>
      <c r="G8393">
        <v>3</v>
      </c>
      <c r="H8393">
        <f t="shared" si="363"/>
        <v>9</v>
      </c>
      <c r="P8393" s="10"/>
      <c r="Q8393" s="10"/>
    </row>
    <row r="8394" spans="1:17" x14ac:dyDescent="0.25">
      <c r="A8394">
        <f t="shared" si="364"/>
        <v>0</v>
      </c>
      <c r="B8394">
        <v>2009</v>
      </c>
      <c r="C8394" t="s">
        <v>18149</v>
      </c>
      <c r="D8394" t="s">
        <v>2462</v>
      </c>
      <c r="E8394" t="s">
        <v>18150</v>
      </c>
      <c r="F8394">
        <v>2</v>
      </c>
      <c r="G8394">
        <v>4</v>
      </c>
      <c r="H8394">
        <f t="shared" si="363"/>
        <v>16</v>
      </c>
      <c r="P8394" s="10"/>
      <c r="Q8394" s="10"/>
    </row>
    <row r="8395" spans="1:17" x14ac:dyDescent="0.25">
      <c r="A8395">
        <f t="shared" si="364"/>
        <v>0</v>
      </c>
      <c r="B8395">
        <v>2009</v>
      </c>
      <c r="C8395" t="s">
        <v>18151</v>
      </c>
      <c r="D8395" t="s">
        <v>5887</v>
      </c>
      <c r="E8395" t="s">
        <v>18152</v>
      </c>
      <c r="F8395">
        <v>2</v>
      </c>
      <c r="G8395">
        <v>2</v>
      </c>
      <c r="H8395">
        <f t="shared" si="363"/>
        <v>4</v>
      </c>
      <c r="P8395" s="10"/>
      <c r="Q8395" s="10"/>
    </row>
    <row r="8396" spans="1:17" x14ac:dyDescent="0.25">
      <c r="A8396">
        <f t="shared" si="364"/>
        <v>0</v>
      </c>
      <c r="B8396">
        <v>2009</v>
      </c>
      <c r="C8396" t="s">
        <v>18153</v>
      </c>
      <c r="D8396" t="s">
        <v>1115</v>
      </c>
      <c r="E8396" t="s">
        <v>18154</v>
      </c>
      <c r="F8396">
        <v>4</v>
      </c>
      <c r="G8396">
        <v>2</v>
      </c>
      <c r="H8396">
        <f t="shared" si="363"/>
        <v>4</v>
      </c>
      <c r="P8396" s="10"/>
      <c r="Q8396" s="10"/>
    </row>
    <row r="8397" spans="1:17" x14ac:dyDescent="0.25">
      <c r="A8397">
        <f t="shared" si="364"/>
        <v>0</v>
      </c>
      <c r="B8397">
        <v>2009</v>
      </c>
      <c r="C8397" t="s">
        <v>18155</v>
      </c>
      <c r="D8397" t="s">
        <v>3669</v>
      </c>
      <c r="E8397" t="s">
        <v>18156</v>
      </c>
      <c r="F8397">
        <v>2</v>
      </c>
      <c r="G8397">
        <v>4</v>
      </c>
      <c r="H8397">
        <f t="shared" si="363"/>
        <v>16</v>
      </c>
      <c r="P8397" s="10"/>
      <c r="Q8397" s="10"/>
    </row>
    <row r="8398" spans="1:17" x14ac:dyDescent="0.25">
      <c r="A8398">
        <f t="shared" si="364"/>
        <v>0</v>
      </c>
      <c r="B8398">
        <v>2009</v>
      </c>
      <c r="C8398" t="s">
        <v>18157</v>
      </c>
      <c r="D8398" t="s">
        <v>3669</v>
      </c>
      <c r="E8398" t="s">
        <v>18158</v>
      </c>
      <c r="F8398">
        <v>2</v>
      </c>
      <c r="G8398">
        <v>4</v>
      </c>
      <c r="H8398">
        <f t="shared" si="363"/>
        <v>16</v>
      </c>
      <c r="P8398" s="10"/>
      <c r="Q8398" s="10"/>
    </row>
    <row r="8399" spans="1:17" x14ac:dyDescent="0.25">
      <c r="A8399">
        <f t="shared" si="364"/>
        <v>0</v>
      </c>
      <c r="B8399">
        <v>2009</v>
      </c>
      <c r="C8399" t="s">
        <v>18159</v>
      </c>
      <c r="D8399" t="s">
        <v>18160</v>
      </c>
      <c r="E8399" t="s">
        <v>18161</v>
      </c>
      <c r="F8399">
        <v>2</v>
      </c>
      <c r="G8399">
        <v>4</v>
      </c>
      <c r="H8399">
        <f t="shared" si="363"/>
        <v>16</v>
      </c>
      <c r="P8399" s="10"/>
      <c r="Q8399" s="10"/>
    </row>
    <row r="8400" spans="1:17" x14ac:dyDescent="0.25">
      <c r="A8400">
        <f t="shared" si="364"/>
        <v>0</v>
      </c>
      <c r="B8400">
        <v>2009</v>
      </c>
      <c r="C8400" t="s">
        <v>18162</v>
      </c>
      <c r="D8400" t="s">
        <v>4321</v>
      </c>
      <c r="E8400" t="s">
        <v>18163</v>
      </c>
      <c r="F8400">
        <v>2</v>
      </c>
      <c r="G8400">
        <v>4</v>
      </c>
      <c r="H8400">
        <f t="shared" si="363"/>
        <v>16</v>
      </c>
      <c r="P8400" s="10"/>
      <c r="Q8400" s="10"/>
    </row>
    <row r="8401" spans="1:17" x14ac:dyDescent="0.25">
      <c r="A8401">
        <f t="shared" si="364"/>
        <v>0</v>
      </c>
      <c r="B8401">
        <v>2009</v>
      </c>
      <c r="C8401" t="s">
        <v>18164</v>
      </c>
      <c r="D8401" t="s">
        <v>18165</v>
      </c>
      <c r="E8401" t="s">
        <v>18166</v>
      </c>
      <c r="F8401">
        <v>3</v>
      </c>
      <c r="G8401">
        <v>3</v>
      </c>
      <c r="H8401">
        <f t="shared" si="363"/>
        <v>9</v>
      </c>
      <c r="P8401" s="10"/>
      <c r="Q8401" s="10"/>
    </row>
    <row r="8402" spans="1:17" x14ac:dyDescent="0.25">
      <c r="A8402">
        <f t="shared" si="364"/>
        <v>0</v>
      </c>
      <c r="B8402">
        <v>2009</v>
      </c>
      <c r="C8402" t="s">
        <v>18167</v>
      </c>
      <c r="D8402" t="s">
        <v>364</v>
      </c>
      <c r="E8402" t="s">
        <v>18168</v>
      </c>
      <c r="F8402">
        <v>3</v>
      </c>
      <c r="G8402">
        <v>4</v>
      </c>
      <c r="H8402">
        <f t="shared" si="363"/>
        <v>16</v>
      </c>
      <c r="P8402" s="10"/>
      <c r="Q8402" s="10"/>
    </row>
    <row r="8403" spans="1:17" x14ac:dyDescent="0.25">
      <c r="A8403">
        <f t="shared" si="364"/>
        <v>0</v>
      </c>
      <c r="B8403">
        <v>2009</v>
      </c>
      <c r="C8403" t="s">
        <v>18169</v>
      </c>
      <c r="D8403" t="s">
        <v>2634</v>
      </c>
      <c r="E8403" t="s">
        <v>18170</v>
      </c>
      <c r="F8403">
        <v>2</v>
      </c>
      <c r="G8403">
        <v>4</v>
      </c>
      <c r="H8403">
        <f t="shared" si="363"/>
        <v>16</v>
      </c>
      <c r="P8403" s="10"/>
      <c r="Q8403" s="10"/>
    </row>
    <row r="8404" spans="1:17" x14ac:dyDescent="0.25">
      <c r="A8404">
        <f t="shared" si="364"/>
        <v>0</v>
      </c>
      <c r="B8404">
        <v>2009</v>
      </c>
      <c r="C8404" t="s">
        <v>18171</v>
      </c>
      <c r="D8404" t="s">
        <v>315</v>
      </c>
      <c r="E8404" t="s">
        <v>18172</v>
      </c>
      <c r="F8404">
        <v>5</v>
      </c>
      <c r="G8404">
        <v>3</v>
      </c>
      <c r="H8404">
        <f t="shared" si="363"/>
        <v>9</v>
      </c>
      <c r="P8404" s="10"/>
      <c r="Q8404" s="10"/>
    </row>
    <row r="8405" spans="1:17" x14ac:dyDescent="0.25">
      <c r="A8405">
        <f t="shared" si="364"/>
        <v>0</v>
      </c>
      <c r="B8405">
        <v>2009</v>
      </c>
      <c r="C8405" t="s">
        <v>18173</v>
      </c>
      <c r="D8405" t="s">
        <v>392</v>
      </c>
      <c r="E8405" t="s">
        <v>18174</v>
      </c>
      <c r="F8405">
        <v>4</v>
      </c>
      <c r="G8405">
        <v>4</v>
      </c>
      <c r="H8405">
        <f t="shared" si="363"/>
        <v>16</v>
      </c>
      <c r="P8405" s="10"/>
      <c r="Q8405" s="10"/>
    </row>
    <row r="8406" spans="1:17" x14ac:dyDescent="0.25">
      <c r="A8406">
        <f t="shared" si="364"/>
        <v>0</v>
      </c>
      <c r="B8406">
        <v>2009</v>
      </c>
      <c r="C8406" t="s">
        <v>18175</v>
      </c>
      <c r="D8406" t="s">
        <v>484</v>
      </c>
      <c r="E8406" t="s">
        <v>18176</v>
      </c>
      <c r="F8406">
        <v>4</v>
      </c>
      <c r="G8406">
        <v>4</v>
      </c>
      <c r="H8406">
        <f t="shared" si="363"/>
        <v>16</v>
      </c>
      <c r="P8406" s="10"/>
      <c r="Q8406" s="10"/>
    </row>
    <row r="8407" spans="1:17" x14ac:dyDescent="0.25">
      <c r="A8407">
        <f t="shared" si="364"/>
        <v>0</v>
      </c>
      <c r="B8407">
        <v>2009</v>
      </c>
      <c r="C8407" t="s">
        <v>18177</v>
      </c>
      <c r="D8407" t="s">
        <v>1108</v>
      </c>
      <c r="E8407" t="s">
        <v>18178</v>
      </c>
      <c r="F8407">
        <v>2</v>
      </c>
      <c r="G8407">
        <v>4</v>
      </c>
      <c r="H8407">
        <f t="shared" si="363"/>
        <v>16</v>
      </c>
      <c r="P8407" s="10"/>
      <c r="Q8407" s="10"/>
    </row>
    <row r="8408" spans="1:17" x14ac:dyDescent="0.25">
      <c r="A8408">
        <f t="shared" si="364"/>
        <v>0</v>
      </c>
      <c r="B8408">
        <v>2009</v>
      </c>
      <c r="C8408" t="s">
        <v>18179</v>
      </c>
      <c r="D8408" t="s">
        <v>392</v>
      </c>
      <c r="E8408" t="s">
        <v>18180</v>
      </c>
      <c r="F8408">
        <v>4</v>
      </c>
      <c r="G8408">
        <v>4</v>
      </c>
      <c r="H8408">
        <f t="shared" si="363"/>
        <v>16</v>
      </c>
      <c r="P8408" s="10"/>
      <c r="Q8408" s="10"/>
    </row>
    <row r="8409" spans="1:17" x14ac:dyDescent="0.25">
      <c r="A8409">
        <f t="shared" si="364"/>
        <v>0</v>
      </c>
      <c r="B8409">
        <v>2009</v>
      </c>
      <c r="C8409" t="s">
        <v>18181</v>
      </c>
      <c r="D8409" t="s">
        <v>11707</v>
      </c>
      <c r="E8409" t="s">
        <v>18182</v>
      </c>
      <c r="F8409">
        <v>3</v>
      </c>
      <c r="G8409">
        <v>2</v>
      </c>
      <c r="H8409">
        <f t="shared" si="363"/>
        <v>4</v>
      </c>
      <c r="P8409" s="10"/>
      <c r="Q8409" s="10"/>
    </row>
    <row r="8410" spans="1:17" x14ac:dyDescent="0.25">
      <c r="A8410">
        <f t="shared" si="364"/>
        <v>0</v>
      </c>
      <c r="B8410">
        <v>2009</v>
      </c>
      <c r="C8410" t="s">
        <v>18183</v>
      </c>
      <c r="D8410" t="s">
        <v>458</v>
      </c>
      <c r="E8410" t="s">
        <v>18184</v>
      </c>
      <c r="F8410">
        <v>3</v>
      </c>
      <c r="G8410">
        <v>3</v>
      </c>
      <c r="H8410">
        <f t="shared" si="363"/>
        <v>9</v>
      </c>
      <c r="P8410" s="10"/>
      <c r="Q8410" s="10"/>
    </row>
    <row r="8411" spans="1:17" x14ac:dyDescent="0.25">
      <c r="A8411">
        <f t="shared" si="364"/>
        <v>0</v>
      </c>
      <c r="B8411">
        <v>2009</v>
      </c>
      <c r="C8411" t="s">
        <v>18185</v>
      </c>
      <c r="D8411" t="s">
        <v>18186</v>
      </c>
      <c r="E8411" t="s">
        <v>18187</v>
      </c>
      <c r="F8411">
        <v>2</v>
      </c>
      <c r="G8411">
        <v>4</v>
      </c>
      <c r="H8411">
        <f t="shared" si="363"/>
        <v>16</v>
      </c>
      <c r="P8411" s="10"/>
      <c r="Q8411" s="10"/>
    </row>
    <row r="8412" spans="1:17" x14ac:dyDescent="0.25">
      <c r="A8412">
        <f t="shared" si="364"/>
        <v>0</v>
      </c>
      <c r="B8412">
        <v>2009</v>
      </c>
      <c r="C8412" t="s">
        <v>18188</v>
      </c>
      <c r="D8412" t="s">
        <v>6007</v>
      </c>
      <c r="E8412" t="s">
        <v>18189</v>
      </c>
      <c r="F8412">
        <v>4</v>
      </c>
      <c r="G8412">
        <v>4</v>
      </c>
      <c r="H8412">
        <f t="shared" si="363"/>
        <v>16</v>
      </c>
      <c r="P8412" s="10"/>
      <c r="Q8412" s="10"/>
    </row>
    <row r="8413" spans="1:17" x14ac:dyDescent="0.25">
      <c r="A8413">
        <f t="shared" si="364"/>
        <v>0</v>
      </c>
      <c r="B8413">
        <v>2009</v>
      </c>
      <c r="C8413" t="s">
        <v>18190</v>
      </c>
      <c r="D8413" t="s">
        <v>11649</v>
      </c>
      <c r="E8413" t="s">
        <v>18191</v>
      </c>
      <c r="F8413">
        <v>2</v>
      </c>
      <c r="G8413">
        <v>4</v>
      </c>
      <c r="H8413">
        <f t="shared" si="363"/>
        <v>16</v>
      </c>
      <c r="P8413" s="10"/>
      <c r="Q8413" s="10"/>
    </row>
    <row r="8414" spans="1:17" x14ac:dyDescent="0.25">
      <c r="A8414">
        <f t="shared" si="364"/>
        <v>0</v>
      </c>
      <c r="B8414">
        <v>2009</v>
      </c>
      <c r="C8414" t="s">
        <v>18192</v>
      </c>
      <c r="D8414" t="s">
        <v>1524</v>
      </c>
      <c r="E8414" t="s">
        <v>18193</v>
      </c>
      <c r="F8414">
        <v>2</v>
      </c>
      <c r="G8414">
        <v>3</v>
      </c>
      <c r="H8414">
        <f t="shared" si="363"/>
        <v>9</v>
      </c>
      <c r="P8414" s="10"/>
      <c r="Q8414" s="10"/>
    </row>
    <row r="8415" spans="1:17" x14ac:dyDescent="0.25">
      <c r="A8415">
        <f t="shared" si="364"/>
        <v>0</v>
      </c>
      <c r="B8415">
        <v>2009</v>
      </c>
      <c r="C8415" t="s">
        <v>18194</v>
      </c>
      <c r="D8415" t="s">
        <v>9187</v>
      </c>
      <c r="E8415" t="s">
        <v>18195</v>
      </c>
      <c r="F8415">
        <v>2</v>
      </c>
      <c r="G8415">
        <v>4</v>
      </c>
      <c r="H8415">
        <f t="shared" si="363"/>
        <v>16</v>
      </c>
      <c r="P8415" s="10"/>
      <c r="Q8415" s="10"/>
    </row>
    <row r="8416" spans="1:17" x14ac:dyDescent="0.25">
      <c r="A8416">
        <f t="shared" si="364"/>
        <v>0</v>
      </c>
      <c r="B8416">
        <v>2009</v>
      </c>
      <c r="C8416" t="s">
        <v>18196</v>
      </c>
      <c r="D8416" t="s">
        <v>3913</v>
      </c>
      <c r="E8416" t="s">
        <v>18197</v>
      </c>
      <c r="F8416">
        <v>4</v>
      </c>
      <c r="G8416">
        <v>4</v>
      </c>
      <c r="H8416">
        <f t="shared" si="363"/>
        <v>16</v>
      </c>
      <c r="P8416" s="10"/>
      <c r="Q8416" s="10"/>
    </row>
    <row r="8417" spans="1:17" x14ac:dyDescent="0.25">
      <c r="A8417">
        <f t="shared" si="364"/>
        <v>0</v>
      </c>
      <c r="B8417">
        <v>2009</v>
      </c>
      <c r="C8417" t="s">
        <v>18198</v>
      </c>
      <c r="D8417" t="s">
        <v>1691</v>
      </c>
      <c r="E8417" t="s">
        <v>18199</v>
      </c>
      <c r="F8417">
        <v>2</v>
      </c>
      <c r="G8417">
        <v>4</v>
      </c>
      <c r="H8417">
        <f t="shared" si="363"/>
        <v>16</v>
      </c>
      <c r="P8417" s="10"/>
      <c r="Q8417" s="10"/>
    </row>
    <row r="8418" spans="1:17" x14ac:dyDescent="0.25">
      <c r="A8418">
        <f t="shared" si="364"/>
        <v>0</v>
      </c>
      <c r="B8418">
        <v>2009</v>
      </c>
      <c r="C8418" t="s">
        <v>18200</v>
      </c>
      <c r="D8418" t="s">
        <v>688</v>
      </c>
      <c r="E8418" t="s">
        <v>18201</v>
      </c>
      <c r="F8418">
        <v>3</v>
      </c>
      <c r="G8418">
        <v>4</v>
      </c>
      <c r="H8418">
        <f t="shared" si="363"/>
        <v>16</v>
      </c>
      <c r="P8418" s="10"/>
      <c r="Q8418" s="10"/>
    </row>
    <row r="8419" spans="1:17" x14ac:dyDescent="0.25">
      <c r="A8419">
        <f t="shared" si="364"/>
        <v>0</v>
      </c>
      <c r="B8419">
        <v>2009</v>
      </c>
      <c r="C8419" t="s">
        <v>18202</v>
      </c>
      <c r="D8419" t="s">
        <v>5295</v>
      </c>
      <c r="E8419" t="s">
        <v>18203</v>
      </c>
      <c r="F8419">
        <v>2</v>
      </c>
      <c r="G8419">
        <v>4</v>
      </c>
      <c r="H8419">
        <f t="shared" si="363"/>
        <v>16</v>
      </c>
      <c r="P8419" s="10"/>
      <c r="Q8419" s="10"/>
    </row>
    <row r="8420" spans="1:17" x14ac:dyDescent="0.25">
      <c r="A8420">
        <f t="shared" si="364"/>
        <v>0</v>
      </c>
      <c r="B8420">
        <v>2009</v>
      </c>
      <c r="C8420" t="s">
        <v>18204</v>
      </c>
      <c r="D8420" t="s">
        <v>12329</v>
      </c>
      <c r="E8420" t="s">
        <v>18205</v>
      </c>
      <c r="F8420">
        <v>5</v>
      </c>
      <c r="G8420">
        <v>4</v>
      </c>
      <c r="H8420">
        <f t="shared" si="363"/>
        <v>16</v>
      </c>
      <c r="P8420" s="10"/>
      <c r="Q8420" s="10"/>
    </row>
    <row r="8421" spans="1:17" x14ac:dyDescent="0.25">
      <c r="A8421">
        <f t="shared" si="364"/>
        <v>0</v>
      </c>
      <c r="B8421">
        <v>2009</v>
      </c>
      <c r="C8421" t="s">
        <v>18206</v>
      </c>
      <c r="D8421" t="s">
        <v>5831</v>
      </c>
      <c r="E8421" t="s">
        <v>18207</v>
      </c>
      <c r="F8421">
        <v>2</v>
      </c>
      <c r="G8421">
        <v>4</v>
      </c>
      <c r="H8421">
        <f t="shared" si="363"/>
        <v>16</v>
      </c>
      <c r="P8421" s="10"/>
      <c r="Q8421" s="10"/>
    </row>
    <row r="8422" spans="1:17" x14ac:dyDescent="0.25">
      <c r="A8422">
        <f t="shared" si="364"/>
        <v>0</v>
      </c>
      <c r="B8422">
        <v>2009</v>
      </c>
      <c r="C8422" t="s">
        <v>18208</v>
      </c>
      <c r="D8422" t="s">
        <v>13358</v>
      </c>
      <c r="E8422" t="s">
        <v>18209</v>
      </c>
      <c r="F8422">
        <v>2</v>
      </c>
      <c r="G8422">
        <v>4</v>
      </c>
      <c r="H8422">
        <f t="shared" si="363"/>
        <v>16</v>
      </c>
      <c r="P8422" s="10"/>
      <c r="Q8422" s="10"/>
    </row>
    <row r="8423" spans="1:17" x14ac:dyDescent="0.25">
      <c r="A8423">
        <f t="shared" si="364"/>
        <v>0</v>
      </c>
      <c r="B8423">
        <v>2009</v>
      </c>
      <c r="C8423" t="s">
        <v>18210</v>
      </c>
      <c r="D8423" t="s">
        <v>2736</v>
      </c>
      <c r="E8423" t="s">
        <v>18211</v>
      </c>
      <c r="F8423">
        <v>2</v>
      </c>
      <c r="G8423">
        <v>4</v>
      </c>
      <c r="H8423">
        <f t="shared" si="363"/>
        <v>16</v>
      </c>
      <c r="P8423" s="10"/>
      <c r="Q8423" s="10"/>
    </row>
    <row r="8424" spans="1:17" x14ac:dyDescent="0.25">
      <c r="A8424">
        <f t="shared" si="364"/>
        <v>0</v>
      </c>
      <c r="B8424">
        <v>2009</v>
      </c>
      <c r="C8424" t="s">
        <v>18212</v>
      </c>
      <c r="D8424" t="s">
        <v>1186</v>
      </c>
      <c r="E8424" t="s">
        <v>18213</v>
      </c>
      <c r="F8424">
        <v>2</v>
      </c>
      <c r="G8424">
        <v>4</v>
      </c>
      <c r="H8424">
        <f t="shared" si="363"/>
        <v>16</v>
      </c>
      <c r="P8424" s="10"/>
      <c r="Q8424" s="10"/>
    </row>
    <row r="8425" spans="1:17" x14ac:dyDescent="0.25">
      <c r="A8425">
        <f t="shared" si="364"/>
        <v>0</v>
      </c>
      <c r="B8425">
        <v>2009</v>
      </c>
      <c r="C8425" t="s">
        <v>18214</v>
      </c>
      <c r="D8425" t="s">
        <v>843</v>
      </c>
      <c r="E8425" t="s">
        <v>18215</v>
      </c>
      <c r="F8425">
        <v>5</v>
      </c>
      <c r="G8425">
        <v>4</v>
      </c>
      <c r="H8425">
        <f t="shared" si="363"/>
        <v>16</v>
      </c>
      <c r="P8425" s="10"/>
      <c r="Q8425" s="10"/>
    </row>
    <row r="8426" spans="1:17" x14ac:dyDescent="0.25">
      <c r="A8426">
        <f t="shared" si="364"/>
        <v>0</v>
      </c>
      <c r="B8426">
        <v>2009</v>
      </c>
      <c r="C8426" t="s">
        <v>18216</v>
      </c>
      <c r="D8426" t="s">
        <v>2459</v>
      </c>
      <c r="E8426" t="s">
        <v>18217</v>
      </c>
      <c r="F8426">
        <v>5</v>
      </c>
      <c r="G8426">
        <v>4</v>
      </c>
      <c r="H8426">
        <f t="shared" si="363"/>
        <v>16</v>
      </c>
      <c r="P8426" s="10"/>
      <c r="Q8426" s="10"/>
    </row>
    <row r="8427" spans="1:17" x14ac:dyDescent="0.25">
      <c r="A8427">
        <f t="shared" si="364"/>
        <v>0</v>
      </c>
      <c r="B8427">
        <v>2009</v>
      </c>
      <c r="C8427" t="s">
        <v>18218</v>
      </c>
      <c r="D8427" t="s">
        <v>11707</v>
      </c>
      <c r="E8427" t="s">
        <v>18219</v>
      </c>
      <c r="F8427">
        <v>5</v>
      </c>
      <c r="G8427">
        <v>2</v>
      </c>
      <c r="H8427">
        <f t="shared" si="363"/>
        <v>4</v>
      </c>
      <c r="P8427" s="10"/>
      <c r="Q8427" s="10"/>
    </row>
    <row r="8428" spans="1:17" x14ac:dyDescent="0.25">
      <c r="A8428">
        <f t="shared" si="364"/>
        <v>0</v>
      </c>
      <c r="B8428">
        <v>2009</v>
      </c>
      <c r="C8428" t="s">
        <v>18220</v>
      </c>
      <c r="D8428" t="s">
        <v>5332</v>
      </c>
      <c r="E8428" t="s">
        <v>18221</v>
      </c>
      <c r="F8428">
        <v>2</v>
      </c>
      <c r="G8428">
        <v>4</v>
      </c>
      <c r="H8428">
        <f t="shared" si="363"/>
        <v>16</v>
      </c>
      <c r="P8428" s="10"/>
      <c r="Q8428" s="10"/>
    </row>
    <row r="8429" spans="1:17" x14ac:dyDescent="0.25">
      <c r="A8429">
        <f t="shared" si="364"/>
        <v>0</v>
      </c>
      <c r="B8429">
        <v>2009</v>
      </c>
      <c r="C8429" t="s">
        <v>18222</v>
      </c>
      <c r="D8429" t="s">
        <v>16042</v>
      </c>
      <c r="E8429" t="s">
        <v>18223</v>
      </c>
      <c r="F8429">
        <v>4</v>
      </c>
      <c r="G8429">
        <v>4</v>
      </c>
      <c r="H8429">
        <f t="shared" si="363"/>
        <v>16</v>
      </c>
      <c r="P8429" s="10"/>
      <c r="Q8429" s="10"/>
    </row>
    <row r="8430" spans="1:17" x14ac:dyDescent="0.25">
      <c r="A8430">
        <f t="shared" si="364"/>
        <v>0</v>
      </c>
      <c r="B8430">
        <v>2009</v>
      </c>
      <c r="C8430" t="s">
        <v>18224</v>
      </c>
      <c r="D8430" t="s">
        <v>1505</v>
      </c>
      <c r="E8430" t="s">
        <v>18225</v>
      </c>
      <c r="F8430">
        <v>2</v>
      </c>
      <c r="G8430">
        <v>2</v>
      </c>
      <c r="H8430">
        <f t="shared" si="363"/>
        <v>4</v>
      </c>
      <c r="P8430" s="10"/>
      <c r="Q8430" s="10"/>
    </row>
    <row r="8431" spans="1:17" x14ac:dyDescent="0.25">
      <c r="A8431">
        <f t="shared" si="364"/>
        <v>0</v>
      </c>
      <c r="B8431">
        <v>2009</v>
      </c>
      <c r="C8431" t="s">
        <v>18226</v>
      </c>
      <c r="D8431" t="s">
        <v>18227</v>
      </c>
      <c r="E8431" t="s">
        <v>18228</v>
      </c>
      <c r="F8431">
        <v>2</v>
      </c>
      <c r="G8431">
        <v>4</v>
      </c>
      <c r="H8431">
        <f t="shared" si="363"/>
        <v>16</v>
      </c>
      <c r="P8431" s="10"/>
      <c r="Q8431" s="10"/>
    </row>
    <row r="8432" spans="1:17" x14ac:dyDescent="0.25">
      <c r="A8432">
        <f t="shared" si="364"/>
        <v>0</v>
      </c>
      <c r="B8432">
        <v>2009</v>
      </c>
      <c r="C8432" t="s">
        <v>18229</v>
      </c>
      <c r="D8432" t="s">
        <v>4124</v>
      </c>
      <c r="E8432" t="s">
        <v>18230</v>
      </c>
      <c r="F8432">
        <v>2</v>
      </c>
      <c r="G8432">
        <v>4</v>
      </c>
      <c r="H8432">
        <f t="shared" si="363"/>
        <v>16</v>
      </c>
      <c r="P8432" s="10"/>
      <c r="Q8432" s="10"/>
    </row>
    <row r="8433" spans="1:17" x14ac:dyDescent="0.25">
      <c r="A8433">
        <f t="shared" si="364"/>
        <v>0</v>
      </c>
      <c r="B8433">
        <v>2009</v>
      </c>
      <c r="C8433" t="s">
        <v>18231</v>
      </c>
      <c r="D8433" t="s">
        <v>17242</v>
      </c>
      <c r="E8433" t="s">
        <v>18232</v>
      </c>
      <c r="F8433">
        <v>2</v>
      </c>
      <c r="G8433">
        <v>4</v>
      </c>
      <c r="H8433">
        <f t="shared" si="363"/>
        <v>16</v>
      </c>
      <c r="P8433" s="10"/>
      <c r="Q8433" s="10"/>
    </row>
    <row r="8434" spans="1:17" x14ac:dyDescent="0.25">
      <c r="A8434">
        <f t="shared" si="364"/>
        <v>0</v>
      </c>
      <c r="B8434">
        <v>2009</v>
      </c>
      <c r="C8434" t="s">
        <v>18233</v>
      </c>
      <c r="D8434" t="s">
        <v>963</v>
      </c>
      <c r="E8434" t="s">
        <v>18234</v>
      </c>
      <c r="F8434">
        <v>2</v>
      </c>
      <c r="G8434">
        <v>4</v>
      </c>
      <c r="H8434">
        <f t="shared" si="363"/>
        <v>16</v>
      </c>
      <c r="P8434" s="10"/>
      <c r="Q8434" s="10"/>
    </row>
    <row r="8435" spans="1:17" x14ac:dyDescent="0.25">
      <c r="A8435">
        <f t="shared" si="364"/>
        <v>0</v>
      </c>
      <c r="B8435">
        <v>2009</v>
      </c>
      <c r="C8435" t="s">
        <v>18235</v>
      </c>
      <c r="D8435" t="s">
        <v>2041</v>
      </c>
      <c r="E8435" t="s">
        <v>18236</v>
      </c>
      <c r="F8435">
        <v>3</v>
      </c>
      <c r="G8435">
        <v>3</v>
      </c>
      <c r="H8435">
        <f t="shared" si="363"/>
        <v>9</v>
      </c>
      <c r="P8435" s="10"/>
      <c r="Q8435" s="10"/>
    </row>
    <row r="8436" spans="1:17" x14ac:dyDescent="0.25">
      <c r="A8436">
        <f t="shared" si="364"/>
        <v>0</v>
      </c>
      <c r="B8436">
        <v>2009</v>
      </c>
      <c r="C8436" t="s">
        <v>18237</v>
      </c>
      <c r="D8436" t="s">
        <v>2374</v>
      </c>
      <c r="E8436" t="s">
        <v>18238</v>
      </c>
      <c r="F8436">
        <v>2</v>
      </c>
      <c r="G8436">
        <v>4</v>
      </c>
      <c r="H8436">
        <f t="shared" ref="H8436:H8499" si="365">G8436^2</f>
        <v>16</v>
      </c>
      <c r="P8436" s="10"/>
      <c r="Q8436" s="10"/>
    </row>
    <row r="8437" spans="1:17" x14ac:dyDescent="0.25">
      <c r="A8437">
        <f t="shared" ref="A8437:A8500" si="366">IF(C8437=C8436,1,0)</f>
        <v>0</v>
      </c>
      <c r="B8437">
        <v>2009</v>
      </c>
      <c r="C8437" t="s">
        <v>18239</v>
      </c>
      <c r="D8437" t="s">
        <v>688</v>
      </c>
      <c r="E8437" t="s">
        <v>18240</v>
      </c>
      <c r="F8437">
        <v>3</v>
      </c>
      <c r="G8437">
        <v>4</v>
      </c>
      <c r="H8437">
        <f t="shared" si="365"/>
        <v>16</v>
      </c>
      <c r="P8437" s="10"/>
      <c r="Q8437" s="10"/>
    </row>
    <row r="8438" spans="1:17" x14ac:dyDescent="0.25">
      <c r="A8438">
        <f t="shared" si="366"/>
        <v>0</v>
      </c>
      <c r="B8438">
        <v>2009</v>
      </c>
      <c r="C8438" t="s">
        <v>18241</v>
      </c>
      <c r="D8438" t="s">
        <v>5831</v>
      </c>
      <c r="E8438" t="s">
        <v>18242</v>
      </c>
      <c r="F8438">
        <v>2</v>
      </c>
      <c r="G8438">
        <v>4</v>
      </c>
      <c r="H8438">
        <f t="shared" si="365"/>
        <v>16</v>
      </c>
      <c r="P8438" s="10"/>
      <c r="Q8438" s="10"/>
    </row>
    <row r="8439" spans="1:17" x14ac:dyDescent="0.25">
      <c r="A8439">
        <f t="shared" si="366"/>
        <v>0</v>
      </c>
      <c r="B8439">
        <v>2009</v>
      </c>
      <c r="C8439" t="s">
        <v>18243</v>
      </c>
      <c r="D8439" t="s">
        <v>717</v>
      </c>
      <c r="E8439" t="s">
        <v>18244</v>
      </c>
      <c r="F8439">
        <v>5</v>
      </c>
      <c r="G8439">
        <v>4</v>
      </c>
      <c r="H8439">
        <f t="shared" si="365"/>
        <v>16</v>
      </c>
      <c r="P8439" s="10"/>
      <c r="Q8439" s="10"/>
    </row>
    <row r="8440" spans="1:17" x14ac:dyDescent="0.25">
      <c r="A8440">
        <f t="shared" si="366"/>
        <v>0</v>
      </c>
      <c r="B8440">
        <v>2009</v>
      </c>
      <c r="C8440" t="s">
        <v>18245</v>
      </c>
      <c r="D8440" t="s">
        <v>18246</v>
      </c>
      <c r="E8440" t="s">
        <v>18247</v>
      </c>
      <c r="F8440">
        <v>3</v>
      </c>
      <c r="G8440">
        <v>4</v>
      </c>
      <c r="H8440">
        <f t="shared" si="365"/>
        <v>16</v>
      </c>
      <c r="P8440" s="10"/>
      <c r="Q8440" s="10"/>
    </row>
    <row r="8441" spans="1:17" x14ac:dyDescent="0.25">
      <c r="A8441">
        <f t="shared" si="366"/>
        <v>0</v>
      </c>
      <c r="B8441">
        <v>2009</v>
      </c>
      <c r="C8441" t="s">
        <v>18248</v>
      </c>
      <c r="D8441" t="s">
        <v>779</v>
      </c>
      <c r="E8441" t="s">
        <v>18249</v>
      </c>
      <c r="F8441">
        <v>4</v>
      </c>
      <c r="G8441">
        <v>4</v>
      </c>
      <c r="H8441">
        <f t="shared" si="365"/>
        <v>16</v>
      </c>
      <c r="P8441" s="10"/>
      <c r="Q8441" s="10"/>
    </row>
    <row r="8442" spans="1:17" x14ac:dyDescent="0.25">
      <c r="A8442">
        <f t="shared" si="366"/>
        <v>0</v>
      </c>
      <c r="B8442">
        <v>2009</v>
      </c>
      <c r="C8442" t="s">
        <v>18250</v>
      </c>
      <c r="D8442" t="s">
        <v>1890</v>
      </c>
      <c r="E8442" t="s">
        <v>18251</v>
      </c>
      <c r="F8442">
        <v>2</v>
      </c>
      <c r="G8442">
        <v>4</v>
      </c>
      <c r="H8442">
        <f t="shared" si="365"/>
        <v>16</v>
      </c>
      <c r="P8442" s="10"/>
      <c r="Q8442" s="10"/>
    </row>
    <row r="8443" spans="1:17" x14ac:dyDescent="0.25">
      <c r="A8443">
        <f t="shared" si="366"/>
        <v>0</v>
      </c>
      <c r="B8443">
        <v>2009</v>
      </c>
      <c r="C8443" t="s">
        <v>18252</v>
      </c>
      <c r="D8443" t="s">
        <v>4668</v>
      </c>
      <c r="E8443" t="s">
        <v>18253</v>
      </c>
      <c r="F8443">
        <v>2</v>
      </c>
      <c r="G8443">
        <v>4</v>
      </c>
      <c r="H8443">
        <f t="shared" si="365"/>
        <v>16</v>
      </c>
      <c r="P8443" s="10"/>
      <c r="Q8443" s="10"/>
    </row>
    <row r="8444" spans="1:17" x14ac:dyDescent="0.25">
      <c r="A8444">
        <f t="shared" si="366"/>
        <v>0</v>
      </c>
      <c r="B8444">
        <v>2009</v>
      </c>
      <c r="C8444" t="s">
        <v>18254</v>
      </c>
      <c r="D8444" t="s">
        <v>1598</v>
      </c>
      <c r="E8444" t="s">
        <v>18255</v>
      </c>
      <c r="F8444">
        <v>2</v>
      </c>
      <c r="G8444">
        <v>4</v>
      </c>
      <c r="H8444">
        <f t="shared" si="365"/>
        <v>16</v>
      </c>
      <c r="P8444" s="10"/>
      <c r="Q8444" s="10"/>
    </row>
    <row r="8445" spans="1:17" x14ac:dyDescent="0.25">
      <c r="A8445">
        <f t="shared" si="366"/>
        <v>0</v>
      </c>
      <c r="B8445">
        <v>2009</v>
      </c>
      <c r="C8445" t="s">
        <v>18256</v>
      </c>
      <c r="D8445" t="s">
        <v>1505</v>
      </c>
      <c r="E8445" t="s">
        <v>18257</v>
      </c>
      <c r="F8445">
        <v>2</v>
      </c>
      <c r="G8445">
        <v>4</v>
      </c>
      <c r="H8445">
        <f t="shared" si="365"/>
        <v>16</v>
      </c>
      <c r="P8445" s="10"/>
      <c r="Q8445" s="10"/>
    </row>
    <row r="8446" spans="1:17" x14ac:dyDescent="0.25">
      <c r="A8446">
        <f t="shared" si="366"/>
        <v>0</v>
      </c>
      <c r="B8446">
        <v>2009</v>
      </c>
      <c r="C8446" t="s">
        <v>18258</v>
      </c>
      <c r="D8446" t="s">
        <v>6002</v>
      </c>
      <c r="E8446" t="s">
        <v>18259</v>
      </c>
      <c r="F8446">
        <v>2</v>
      </c>
      <c r="G8446">
        <v>4</v>
      </c>
      <c r="H8446">
        <f t="shared" si="365"/>
        <v>16</v>
      </c>
      <c r="P8446" s="10"/>
      <c r="Q8446" s="10"/>
    </row>
    <row r="8447" spans="1:17" x14ac:dyDescent="0.25">
      <c r="A8447">
        <f t="shared" si="366"/>
        <v>0</v>
      </c>
      <c r="B8447">
        <v>2009</v>
      </c>
      <c r="C8447" t="s">
        <v>18260</v>
      </c>
      <c r="D8447" t="s">
        <v>16778</v>
      </c>
      <c r="E8447" t="s">
        <v>18261</v>
      </c>
      <c r="F8447">
        <v>3</v>
      </c>
      <c r="G8447">
        <v>4</v>
      </c>
      <c r="H8447">
        <f t="shared" si="365"/>
        <v>16</v>
      </c>
      <c r="P8447" s="10"/>
      <c r="Q8447" s="10"/>
    </row>
    <row r="8448" spans="1:17" x14ac:dyDescent="0.25">
      <c r="A8448">
        <f t="shared" si="366"/>
        <v>0</v>
      </c>
      <c r="B8448">
        <v>2009</v>
      </c>
      <c r="C8448" t="s">
        <v>18262</v>
      </c>
      <c r="D8448" t="s">
        <v>1873</v>
      </c>
      <c r="E8448" t="s">
        <v>18263</v>
      </c>
      <c r="F8448">
        <v>2</v>
      </c>
      <c r="G8448">
        <v>4</v>
      </c>
      <c r="H8448">
        <f t="shared" si="365"/>
        <v>16</v>
      </c>
      <c r="P8448" s="10"/>
      <c r="Q8448" s="10"/>
    </row>
    <row r="8449" spans="1:17" x14ac:dyDescent="0.25">
      <c r="A8449">
        <f t="shared" si="366"/>
        <v>0</v>
      </c>
      <c r="B8449">
        <v>2009</v>
      </c>
      <c r="C8449" t="s">
        <v>18264</v>
      </c>
      <c r="D8449" t="s">
        <v>812</v>
      </c>
      <c r="E8449" t="s">
        <v>14485</v>
      </c>
      <c r="F8449">
        <v>2</v>
      </c>
      <c r="G8449">
        <v>4</v>
      </c>
      <c r="H8449">
        <f t="shared" si="365"/>
        <v>16</v>
      </c>
      <c r="P8449" s="10"/>
      <c r="Q8449" s="10"/>
    </row>
    <row r="8450" spans="1:17" x14ac:dyDescent="0.25">
      <c r="A8450">
        <f t="shared" si="366"/>
        <v>0</v>
      </c>
      <c r="B8450">
        <v>2009</v>
      </c>
      <c r="C8450" t="s">
        <v>18265</v>
      </c>
      <c r="D8450" t="s">
        <v>795</v>
      </c>
      <c r="E8450" t="s">
        <v>18266</v>
      </c>
      <c r="F8450">
        <v>2</v>
      </c>
      <c r="G8450">
        <v>4</v>
      </c>
      <c r="H8450">
        <f t="shared" si="365"/>
        <v>16</v>
      </c>
      <c r="P8450" s="10"/>
      <c r="Q8450" s="10"/>
    </row>
    <row r="8451" spans="1:17" x14ac:dyDescent="0.25">
      <c r="A8451">
        <f t="shared" si="366"/>
        <v>0</v>
      </c>
      <c r="B8451">
        <v>2009</v>
      </c>
      <c r="C8451" t="s">
        <v>18267</v>
      </c>
      <c r="D8451" t="s">
        <v>2374</v>
      </c>
      <c r="E8451" t="s">
        <v>18268</v>
      </c>
      <c r="F8451">
        <v>2</v>
      </c>
      <c r="G8451">
        <v>4</v>
      </c>
      <c r="H8451">
        <f t="shared" si="365"/>
        <v>16</v>
      </c>
      <c r="P8451" s="10"/>
      <c r="Q8451" s="10"/>
    </row>
    <row r="8452" spans="1:17" x14ac:dyDescent="0.25">
      <c r="A8452">
        <f t="shared" si="366"/>
        <v>0</v>
      </c>
      <c r="B8452">
        <v>2009</v>
      </c>
      <c r="C8452" t="s">
        <v>18269</v>
      </c>
      <c r="D8452" t="s">
        <v>13120</v>
      </c>
      <c r="E8452" t="s">
        <v>18270</v>
      </c>
      <c r="F8452">
        <v>2</v>
      </c>
      <c r="G8452">
        <v>4</v>
      </c>
      <c r="H8452">
        <f t="shared" si="365"/>
        <v>16</v>
      </c>
      <c r="P8452" s="10"/>
      <c r="Q8452" s="10"/>
    </row>
    <row r="8453" spans="1:17" x14ac:dyDescent="0.25">
      <c r="A8453">
        <f t="shared" si="366"/>
        <v>0</v>
      </c>
      <c r="B8453">
        <v>2009</v>
      </c>
      <c r="C8453" t="s">
        <v>18271</v>
      </c>
      <c r="D8453" t="s">
        <v>339</v>
      </c>
      <c r="E8453" t="s">
        <v>7482</v>
      </c>
      <c r="F8453">
        <v>3</v>
      </c>
      <c r="G8453">
        <v>3</v>
      </c>
      <c r="H8453">
        <f t="shared" si="365"/>
        <v>9</v>
      </c>
      <c r="P8453" s="10"/>
      <c r="Q8453" s="10"/>
    </row>
    <row r="8454" spans="1:17" x14ac:dyDescent="0.25">
      <c r="A8454">
        <f t="shared" si="366"/>
        <v>0</v>
      </c>
      <c r="B8454">
        <v>2009</v>
      </c>
      <c r="C8454" t="s">
        <v>18272</v>
      </c>
      <c r="D8454" t="s">
        <v>6642</v>
      </c>
      <c r="E8454" t="s">
        <v>18273</v>
      </c>
      <c r="F8454">
        <v>2</v>
      </c>
      <c r="G8454">
        <v>4</v>
      </c>
      <c r="H8454">
        <f t="shared" si="365"/>
        <v>16</v>
      </c>
      <c r="P8454" s="10"/>
      <c r="Q8454" s="10"/>
    </row>
    <row r="8455" spans="1:17" x14ac:dyDescent="0.25">
      <c r="A8455">
        <f t="shared" si="366"/>
        <v>0</v>
      </c>
      <c r="B8455">
        <v>2009</v>
      </c>
      <c r="C8455" t="s">
        <v>18274</v>
      </c>
      <c r="D8455" t="s">
        <v>7790</v>
      </c>
      <c r="E8455" t="s">
        <v>18275</v>
      </c>
      <c r="F8455">
        <v>2</v>
      </c>
      <c r="G8455">
        <v>4</v>
      </c>
      <c r="H8455">
        <f t="shared" si="365"/>
        <v>16</v>
      </c>
      <c r="P8455" s="10"/>
      <c r="Q8455" s="10"/>
    </row>
    <row r="8456" spans="1:17" x14ac:dyDescent="0.25">
      <c r="A8456">
        <f t="shared" si="366"/>
        <v>0</v>
      </c>
      <c r="B8456">
        <v>2009</v>
      </c>
      <c r="C8456" t="s">
        <v>18276</v>
      </c>
      <c r="D8456" t="s">
        <v>17498</v>
      </c>
      <c r="E8456" t="s">
        <v>18277</v>
      </c>
      <c r="F8456">
        <v>4</v>
      </c>
      <c r="G8456">
        <v>3</v>
      </c>
      <c r="H8456">
        <f t="shared" si="365"/>
        <v>9</v>
      </c>
      <c r="P8456" s="10"/>
      <c r="Q8456" s="10"/>
    </row>
    <row r="8457" spans="1:17" x14ac:dyDescent="0.25">
      <c r="A8457">
        <f t="shared" si="366"/>
        <v>0</v>
      </c>
      <c r="B8457">
        <v>2009</v>
      </c>
      <c r="C8457" t="s">
        <v>18278</v>
      </c>
      <c r="D8457" t="s">
        <v>843</v>
      </c>
      <c r="E8457" t="s">
        <v>18279</v>
      </c>
      <c r="F8457">
        <v>5</v>
      </c>
      <c r="G8457">
        <v>4</v>
      </c>
      <c r="H8457">
        <f t="shared" si="365"/>
        <v>16</v>
      </c>
      <c r="P8457" s="10"/>
      <c r="Q8457" s="10"/>
    </row>
    <row r="8458" spans="1:17" x14ac:dyDescent="0.25">
      <c r="A8458">
        <f t="shared" si="366"/>
        <v>0</v>
      </c>
      <c r="B8458">
        <v>2009</v>
      </c>
      <c r="C8458" t="s">
        <v>18280</v>
      </c>
      <c r="D8458" t="s">
        <v>392</v>
      </c>
      <c r="E8458" t="s">
        <v>18281</v>
      </c>
      <c r="F8458">
        <v>2</v>
      </c>
      <c r="G8458">
        <v>4</v>
      </c>
      <c r="H8458">
        <f t="shared" si="365"/>
        <v>16</v>
      </c>
      <c r="P8458" s="10"/>
      <c r="Q8458" s="10"/>
    </row>
    <row r="8459" spans="1:17" x14ac:dyDescent="0.25">
      <c r="A8459">
        <f t="shared" si="366"/>
        <v>0</v>
      </c>
      <c r="B8459">
        <v>2009</v>
      </c>
      <c r="C8459" t="s">
        <v>18282</v>
      </c>
      <c r="D8459" t="s">
        <v>605</v>
      </c>
      <c r="E8459" t="s">
        <v>18283</v>
      </c>
      <c r="F8459">
        <v>2</v>
      </c>
      <c r="G8459">
        <v>4</v>
      </c>
      <c r="H8459">
        <f t="shared" si="365"/>
        <v>16</v>
      </c>
      <c r="P8459" s="10"/>
      <c r="Q8459" s="10"/>
    </row>
    <row r="8460" spans="1:17" x14ac:dyDescent="0.25">
      <c r="A8460">
        <f t="shared" si="366"/>
        <v>0</v>
      </c>
      <c r="B8460">
        <v>2009</v>
      </c>
      <c r="C8460" t="s">
        <v>18284</v>
      </c>
      <c r="D8460" t="s">
        <v>18285</v>
      </c>
      <c r="E8460" t="s">
        <v>18286</v>
      </c>
      <c r="F8460">
        <v>3</v>
      </c>
      <c r="G8460">
        <v>4</v>
      </c>
      <c r="H8460">
        <f t="shared" si="365"/>
        <v>16</v>
      </c>
      <c r="P8460" s="10"/>
      <c r="Q8460" s="10"/>
    </row>
    <row r="8461" spans="1:17" x14ac:dyDescent="0.25">
      <c r="A8461">
        <f t="shared" si="366"/>
        <v>0</v>
      </c>
      <c r="B8461">
        <v>2009</v>
      </c>
      <c r="C8461" t="s">
        <v>18287</v>
      </c>
      <c r="D8461" t="s">
        <v>339</v>
      </c>
      <c r="E8461" t="s">
        <v>18288</v>
      </c>
      <c r="F8461">
        <v>3</v>
      </c>
      <c r="G8461">
        <v>4</v>
      </c>
      <c r="H8461">
        <f t="shared" si="365"/>
        <v>16</v>
      </c>
      <c r="P8461" s="10"/>
      <c r="Q8461" s="10"/>
    </row>
    <row r="8462" spans="1:17" x14ac:dyDescent="0.25">
      <c r="A8462">
        <f t="shared" si="366"/>
        <v>0</v>
      </c>
      <c r="B8462">
        <v>2009</v>
      </c>
      <c r="C8462" t="s">
        <v>18289</v>
      </c>
      <c r="D8462" t="s">
        <v>541</v>
      </c>
      <c r="E8462" t="s">
        <v>18290</v>
      </c>
      <c r="F8462">
        <v>2</v>
      </c>
      <c r="G8462">
        <v>7</v>
      </c>
      <c r="H8462">
        <f t="shared" si="365"/>
        <v>49</v>
      </c>
      <c r="P8462" s="10"/>
      <c r="Q8462" s="10"/>
    </row>
    <row r="8463" spans="1:17" x14ac:dyDescent="0.25">
      <c r="A8463">
        <f t="shared" si="366"/>
        <v>0</v>
      </c>
      <c r="B8463">
        <v>2009</v>
      </c>
      <c r="C8463" t="s">
        <v>18291</v>
      </c>
      <c r="D8463" t="s">
        <v>14265</v>
      </c>
      <c r="E8463" t="s">
        <v>18292</v>
      </c>
      <c r="F8463">
        <v>2</v>
      </c>
      <c r="G8463">
        <v>4</v>
      </c>
      <c r="H8463">
        <f t="shared" si="365"/>
        <v>16</v>
      </c>
      <c r="P8463" s="10"/>
      <c r="Q8463" s="10"/>
    </row>
    <row r="8464" spans="1:17" x14ac:dyDescent="0.25">
      <c r="A8464">
        <f t="shared" si="366"/>
        <v>0</v>
      </c>
      <c r="B8464">
        <v>2009</v>
      </c>
      <c r="C8464" t="s">
        <v>18293</v>
      </c>
      <c r="D8464" t="s">
        <v>463</v>
      </c>
      <c r="E8464" t="s">
        <v>18294</v>
      </c>
      <c r="F8464">
        <v>3</v>
      </c>
      <c r="G8464">
        <v>4</v>
      </c>
      <c r="H8464">
        <f t="shared" si="365"/>
        <v>16</v>
      </c>
      <c r="P8464" s="10"/>
      <c r="Q8464" s="10"/>
    </row>
    <row r="8465" spans="1:17" x14ac:dyDescent="0.25">
      <c r="A8465">
        <f t="shared" si="366"/>
        <v>0</v>
      </c>
      <c r="B8465">
        <v>2009</v>
      </c>
      <c r="C8465" t="s">
        <v>18295</v>
      </c>
      <c r="D8465" t="s">
        <v>14205</v>
      </c>
      <c r="E8465" t="s">
        <v>18296</v>
      </c>
      <c r="F8465">
        <v>3</v>
      </c>
      <c r="G8465">
        <v>2</v>
      </c>
      <c r="H8465">
        <f t="shared" si="365"/>
        <v>4</v>
      </c>
      <c r="P8465" s="10"/>
      <c r="Q8465" s="10"/>
    </row>
    <row r="8466" spans="1:17" x14ac:dyDescent="0.25">
      <c r="A8466">
        <f t="shared" si="366"/>
        <v>0</v>
      </c>
      <c r="B8466">
        <v>2009</v>
      </c>
      <c r="C8466" t="s">
        <v>18297</v>
      </c>
      <c r="D8466" t="s">
        <v>18298</v>
      </c>
      <c r="E8466" t="s">
        <v>18299</v>
      </c>
      <c r="F8466">
        <v>3</v>
      </c>
      <c r="G8466">
        <v>4</v>
      </c>
      <c r="H8466">
        <f t="shared" si="365"/>
        <v>16</v>
      </c>
      <c r="P8466" s="10"/>
      <c r="Q8466" s="10"/>
    </row>
    <row r="8467" spans="1:17" x14ac:dyDescent="0.25">
      <c r="A8467">
        <f t="shared" si="366"/>
        <v>0</v>
      </c>
      <c r="B8467">
        <v>2009</v>
      </c>
      <c r="C8467" t="s">
        <v>18300</v>
      </c>
      <c r="D8467" t="s">
        <v>392</v>
      </c>
      <c r="E8467" t="s">
        <v>18301</v>
      </c>
      <c r="F8467">
        <v>2</v>
      </c>
      <c r="G8467">
        <v>4</v>
      </c>
      <c r="H8467">
        <f t="shared" si="365"/>
        <v>16</v>
      </c>
      <c r="P8467" s="10"/>
      <c r="Q8467" s="10"/>
    </row>
    <row r="8468" spans="1:17" x14ac:dyDescent="0.25">
      <c r="A8468">
        <f t="shared" si="366"/>
        <v>0</v>
      </c>
      <c r="B8468">
        <v>2009</v>
      </c>
      <c r="C8468" t="s">
        <v>18302</v>
      </c>
      <c r="D8468" t="s">
        <v>1930</v>
      </c>
      <c r="E8468" t="s">
        <v>18303</v>
      </c>
      <c r="F8468">
        <v>3</v>
      </c>
      <c r="G8468">
        <v>3</v>
      </c>
      <c r="H8468">
        <f t="shared" si="365"/>
        <v>9</v>
      </c>
      <c r="P8468" s="10"/>
      <c r="Q8468" s="10"/>
    </row>
    <row r="8469" spans="1:17" x14ac:dyDescent="0.25">
      <c r="A8469">
        <f t="shared" si="366"/>
        <v>0</v>
      </c>
      <c r="B8469">
        <v>2009</v>
      </c>
      <c r="C8469" t="s">
        <v>18304</v>
      </c>
      <c r="D8469" t="s">
        <v>327</v>
      </c>
      <c r="E8469" t="s">
        <v>18305</v>
      </c>
      <c r="F8469">
        <v>2</v>
      </c>
      <c r="G8469">
        <v>4</v>
      </c>
      <c r="H8469">
        <f t="shared" si="365"/>
        <v>16</v>
      </c>
      <c r="P8469" s="10"/>
      <c r="Q8469" s="10"/>
    </row>
    <row r="8470" spans="1:17" x14ac:dyDescent="0.25">
      <c r="A8470">
        <f t="shared" si="366"/>
        <v>0</v>
      </c>
      <c r="B8470">
        <v>2009</v>
      </c>
      <c r="C8470" t="s">
        <v>18306</v>
      </c>
      <c r="D8470" t="s">
        <v>392</v>
      </c>
      <c r="E8470" t="s">
        <v>18307</v>
      </c>
      <c r="F8470">
        <v>2</v>
      </c>
      <c r="G8470">
        <v>3</v>
      </c>
      <c r="H8470">
        <f t="shared" si="365"/>
        <v>9</v>
      </c>
      <c r="P8470" s="10"/>
      <c r="Q8470" s="10"/>
    </row>
    <row r="8471" spans="1:17" x14ac:dyDescent="0.25">
      <c r="A8471">
        <f t="shared" si="366"/>
        <v>0</v>
      </c>
      <c r="B8471">
        <v>2009</v>
      </c>
      <c r="C8471" t="s">
        <v>18308</v>
      </c>
      <c r="D8471" t="s">
        <v>9878</v>
      </c>
      <c r="E8471" t="s">
        <v>18309</v>
      </c>
      <c r="F8471">
        <v>4</v>
      </c>
      <c r="G8471">
        <v>4</v>
      </c>
      <c r="H8471">
        <f t="shared" si="365"/>
        <v>16</v>
      </c>
      <c r="P8471" s="10"/>
      <c r="Q8471" s="10"/>
    </row>
    <row r="8472" spans="1:17" x14ac:dyDescent="0.25">
      <c r="A8472">
        <f t="shared" si="366"/>
        <v>0</v>
      </c>
      <c r="B8472">
        <v>2009</v>
      </c>
      <c r="C8472" t="s">
        <v>18310</v>
      </c>
      <c r="D8472" t="s">
        <v>2024</v>
      </c>
      <c r="E8472" t="s">
        <v>18311</v>
      </c>
      <c r="F8472">
        <v>2</v>
      </c>
      <c r="G8472">
        <v>4</v>
      </c>
      <c r="H8472">
        <f t="shared" si="365"/>
        <v>16</v>
      </c>
      <c r="P8472" s="10"/>
      <c r="Q8472" s="10"/>
    </row>
    <row r="8473" spans="1:17" x14ac:dyDescent="0.25">
      <c r="A8473">
        <f t="shared" si="366"/>
        <v>0</v>
      </c>
      <c r="B8473">
        <v>2009</v>
      </c>
      <c r="C8473" t="s">
        <v>18312</v>
      </c>
      <c r="D8473" t="s">
        <v>18313</v>
      </c>
      <c r="E8473" t="s">
        <v>18314</v>
      </c>
      <c r="F8473">
        <v>2</v>
      </c>
      <c r="G8473">
        <v>4</v>
      </c>
      <c r="H8473">
        <f t="shared" si="365"/>
        <v>16</v>
      </c>
      <c r="P8473" s="10"/>
      <c r="Q8473" s="10"/>
    </row>
    <row r="8474" spans="1:17" x14ac:dyDescent="0.25">
      <c r="A8474">
        <f t="shared" si="366"/>
        <v>0</v>
      </c>
      <c r="B8474">
        <v>2009</v>
      </c>
      <c r="C8474" t="s">
        <v>18315</v>
      </c>
      <c r="D8474" t="s">
        <v>11766</v>
      </c>
      <c r="E8474" t="s">
        <v>18316</v>
      </c>
      <c r="F8474">
        <v>2</v>
      </c>
      <c r="G8474">
        <v>4</v>
      </c>
      <c r="H8474">
        <f t="shared" si="365"/>
        <v>16</v>
      </c>
      <c r="P8474" s="10"/>
      <c r="Q8474" s="10"/>
    </row>
    <row r="8475" spans="1:17" x14ac:dyDescent="0.25">
      <c r="A8475">
        <f t="shared" si="366"/>
        <v>0</v>
      </c>
      <c r="B8475">
        <v>2009</v>
      </c>
      <c r="C8475" t="s">
        <v>18317</v>
      </c>
      <c r="D8475" t="s">
        <v>330</v>
      </c>
      <c r="E8475" t="s">
        <v>18318</v>
      </c>
      <c r="F8475">
        <v>2</v>
      </c>
      <c r="G8475">
        <v>2</v>
      </c>
      <c r="H8475">
        <f t="shared" si="365"/>
        <v>4</v>
      </c>
      <c r="P8475" s="10"/>
      <c r="Q8475" s="10"/>
    </row>
    <row r="8476" spans="1:17" x14ac:dyDescent="0.25">
      <c r="A8476">
        <f t="shared" si="366"/>
        <v>0</v>
      </c>
      <c r="B8476">
        <v>2009</v>
      </c>
      <c r="C8476" t="s">
        <v>18319</v>
      </c>
      <c r="D8476" t="s">
        <v>1115</v>
      </c>
      <c r="E8476" t="s">
        <v>18320</v>
      </c>
      <c r="F8476">
        <v>2</v>
      </c>
      <c r="G8476">
        <v>2</v>
      </c>
      <c r="H8476">
        <f t="shared" si="365"/>
        <v>4</v>
      </c>
      <c r="P8476" s="10"/>
      <c r="Q8476" s="10"/>
    </row>
    <row r="8477" spans="1:17" x14ac:dyDescent="0.25">
      <c r="A8477">
        <f t="shared" si="366"/>
        <v>0</v>
      </c>
      <c r="B8477">
        <v>2009</v>
      </c>
      <c r="C8477" t="s">
        <v>18321</v>
      </c>
      <c r="D8477" t="s">
        <v>7508</v>
      </c>
      <c r="E8477" t="s">
        <v>18322</v>
      </c>
      <c r="F8477">
        <v>2</v>
      </c>
      <c r="G8477">
        <v>4</v>
      </c>
      <c r="H8477">
        <f t="shared" si="365"/>
        <v>16</v>
      </c>
      <c r="P8477" s="10"/>
      <c r="Q8477" s="10"/>
    </row>
    <row r="8478" spans="1:17" x14ac:dyDescent="0.25">
      <c r="A8478">
        <f t="shared" si="366"/>
        <v>0</v>
      </c>
      <c r="B8478">
        <v>2009</v>
      </c>
      <c r="C8478" t="s">
        <v>18323</v>
      </c>
      <c r="D8478" t="s">
        <v>315</v>
      </c>
      <c r="E8478" t="s">
        <v>18324</v>
      </c>
      <c r="F8478">
        <v>5</v>
      </c>
      <c r="G8478">
        <v>4</v>
      </c>
      <c r="H8478">
        <f t="shared" si="365"/>
        <v>16</v>
      </c>
      <c r="P8478" s="10"/>
      <c r="Q8478" s="10"/>
    </row>
    <row r="8479" spans="1:17" x14ac:dyDescent="0.25">
      <c r="A8479">
        <f t="shared" si="366"/>
        <v>0</v>
      </c>
      <c r="B8479">
        <v>2009</v>
      </c>
      <c r="C8479" t="s">
        <v>18325</v>
      </c>
      <c r="D8479" t="s">
        <v>717</v>
      </c>
      <c r="E8479" t="s">
        <v>18326</v>
      </c>
      <c r="F8479">
        <v>3</v>
      </c>
      <c r="G8479">
        <v>3</v>
      </c>
      <c r="H8479">
        <f t="shared" si="365"/>
        <v>9</v>
      </c>
      <c r="P8479" s="10"/>
      <c r="Q8479" s="10"/>
    </row>
    <row r="8480" spans="1:17" x14ac:dyDescent="0.25">
      <c r="A8480">
        <f t="shared" si="366"/>
        <v>0</v>
      </c>
      <c r="B8480">
        <v>2009</v>
      </c>
      <c r="C8480" t="s">
        <v>18327</v>
      </c>
      <c r="D8480" t="s">
        <v>2459</v>
      </c>
      <c r="E8480" t="s">
        <v>18328</v>
      </c>
      <c r="F8480">
        <v>5</v>
      </c>
      <c r="G8480">
        <v>4</v>
      </c>
      <c r="H8480">
        <f t="shared" si="365"/>
        <v>16</v>
      </c>
      <c r="P8480" s="10"/>
      <c r="Q8480" s="10"/>
    </row>
    <row r="8481" spans="1:17" x14ac:dyDescent="0.25">
      <c r="A8481">
        <f t="shared" si="366"/>
        <v>0</v>
      </c>
      <c r="B8481">
        <v>2009</v>
      </c>
      <c r="C8481" t="s">
        <v>18329</v>
      </c>
      <c r="D8481" t="s">
        <v>13955</v>
      </c>
      <c r="E8481" t="s">
        <v>18330</v>
      </c>
      <c r="F8481">
        <v>3</v>
      </c>
      <c r="G8481">
        <v>2</v>
      </c>
      <c r="H8481">
        <f t="shared" si="365"/>
        <v>4</v>
      </c>
      <c r="P8481" s="10"/>
      <c r="Q8481" s="10"/>
    </row>
    <row r="8482" spans="1:17" x14ac:dyDescent="0.25">
      <c r="A8482">
        <f t="shared" si="366"/>
        <v>0</v>
      </c>
      <c r="B8482">
        <v>2009</v>
      </c>
      <c r="C8482" t="s">
        <v>18331</v>
      </c>
      <c r="D8482" t="s">
        <v>13666</v>
      </c>
      <c r="E8482" t="s">
        <v>18332</v>
      </c>
      <c r="F8482">
        <v>3</v>
      </c>
      <c r="G8482">
        <v>3</v>
      </c>
      <c r="H8482">
        <f t="shared" si="365"/>
        <v>9</v>
      </c>
      <c r="P8482" s="10"/>
      <c r="Q8482" s="10"/>
    </row>
    <row r="8483" spans="1:17" x14ac:dyDescent="0.25">
      <c r="A8483">
        <f t="shared" si="366"/>
        <v>0</v>
      </c>
      <c r="B8483">
        <v>2009</v>
      </c>
      <c r="C8483" t="s">
        <v>18333</v>
      </c>
      <c r="D8483" t="s">
        <v>484</v>
      </c>
      <c r="E8483" t="s">
        <v>18334</v>
      </c>
      <c r="F8483">
        <v>2</v>
      </c>
      <c r="G8483">
        <v>3</v>
      </c>
      <c r="H8483">
        <f t="shared" si="365"/>
        <v>9</v>
      </c>
      <c r="P8483" s="10"/>
      <c r="Q8483" s="10"/>
    </row>
    <row r="8484" spans="1:17" x14ac:dyDescent="0.25">
      <c r="A8484">
        <f t="shared" si="366"/>
        <v>0</v>
      </c>
      <c r="B8484">
        <v>2009</v>
      </c>
      <c r="C8484" t="s">
        <v>18335</v>
      </c>
      <c r="D8484" t="s">
        <v>2066</v>
      </c>
      <c r="E8484" t="s">
        <v>18336</v>
      </c>
      <c r="F8484">
        <v>4</v>
      </c>
      <c r="G8484">
        <v>3</v>
      </c>
      <c r="H8484">
        <f t="shared" si="365"/>
        <v>9</v>
      </c>
      <c r="P8484" s="10"/>
      <c r="Q8484" s="10"/>
    </row>
    <row r="8485" spans="1:17" x14ac:dyDescent="0.25">
      <c r="A8485">
        <f t="shared" si="366"/>
        <v>0</v>
      </c>
      <c r="B8485">
        <v>2009</v>
      </c>
      <c r="C8485" t="s">
        <v>18337</v>
      </c>
      <c r="D8485" t="s">
        <v>11707</v>
      </c>
      <c r="E8485" t="s">
        <v>18338</v>
      </c>
      <c r="F8485">
        <v>3</v>
      </c>
      <c r="G8485">
        <v>3</v>
      </c>
      <c r="H8485">
        <f t="shared" si="365"/>
        <v>9</v>
      </c>
      <c r="P8485" s="10"/>
      <c r="Q8485" s="10"/>
    </row>
    <row r="8486" spans="1:17" x14ac:dyDescent="0.25">
      <c r="A8486">
        <f t="shared" si="366"/>
        <v>0</v>
      </c>
      <c r="B8486">
        <v>2009</v>
      </c>
      <c r="C8486" t="s">
        <v>18339</v>
      </c>
      <c r="D8486" t="s">
        <v>18340</v>
      </c>
      <c r="E8486" t="s">
        <v>18341</v>
      </c>
      <c r="F8486">
        <v>4</v>
      </c>
      <c r="G8486">
        <v>4</v>
      </c>
      <c r="H8486">
        <f t="shared" si="365"/>
        <v>16</v>
      </c>
      <c r="P8486" s="10"/>
      <c r="Q8486" s="10"/>
    </row>
    <row r="8487" spans="1:17" x14ac:dyDescent="0.25">
      <c r="A8487">
        <f t="shared" si="366"/>
        <v>0</v>
      </c>
      <c r="B8487">
        <v>2009</v>
      </c>
      <c r="C8487" t="s">
        <v>18342</v>
      </c>
      <c r="D8487" t="s">
        <v>6455</v>
      </c>
      <c r="E8487" t="s">
        <v>18343</v>
      </c>
      <c r="F8487">
        <v>2</v>
      </c>
      <c r="G8487">
        <v>4</v>
      </c>
      <c r="H8487">
        <f t="shared" si="365"/>
        <v>16</v>
      </c>
      <c r="P8487" s="10"/>
      <c r="Q8487" s="10"/>
    </row>
    <row r="8488" spans="1:17" x14ac:dyDescent="0.25">
      <c r="A8488">
        <f t="shared" si="366"/>
        <v>0</v>
      </c>
      <c r="B8488">
        <v>2009</v>
      </c>
      <c r="C8488" t="s">
        <v>18344</v>
      </c>
      <c r="D8488" t="s">
        <v>2093</v>
      </c>
      <c r="E8488" t="s">
        <v>18345</v>
      </c>
      <c r="F8488">
        <v>2</v>
      </c>
      <c r="G8488">
        <v>4</v>
      </c>
      <c r="H8488">
        <f t="shared" si="365"/>
        <v>16</v>
      </c>
      <c r="P8488" s="10"/>
      <c r="Q8488" s="10"/>
    </row>
    <row r="8489" spans="1:17" x14ac:dyDescent="0.25">
      <c r="A8489">
        <f t="shared" si="366"/>
        <v>0</v>
      </c>
      <c r="B8489">
        <v>2009</v>
      </c>
      <c r="C8489" t="s">
        <v>18346</v>
      </c>
      <c r="D8489" t="s">
        <v>6029</v>
      </c>
      <c r="E8489" t="s">
        <v>18347</v>
      </c>
      <c r="F8489">
        <v>3</v>
      </c>
      <c r="G8489">
        <v>3</v>
      </c>
      <c r="H8489">
        <f t="shared" si="365"/>
        <v>9</v>
      </c>
      <c r="P8489" s="10"/>
      <c r="Q8489" s="10"/>
    </row>
    <row r="8490" spans="1:17" x14ac:dyDescent="0.25">
      <c r="A8490">
        <f t="shared" si="366"/>
        <v>0</v>
      </c>
      <c r="B8490">
        <v>2009</v>
      </c>
      <c r="C8490" t="s">
        <v>18348</v>
      </c>
      <c r="D8490" t="s">
        <v>16691</v>
      </c>
      <c r="E8490" t="s">
        <v>18349</v>
      </c>
      <c r="F8490">
        <v>3</v>
      </c>
      <c r="G8490">
        <v>3</v>
      </c>
      <c r="H8490">
        <f t="shared" si="365"/>
        <v>9</v>
      </c>
      <c r="P8490" s="10"/>
      <c r="Q8490" s="10"/>
    </row>
    <row r="8491" spans="1:17" x14ac:dyDescent="0.25">
      <c r="A8491">
        <f t="shared" si="366"/>
        <v>0</v>
      </c>
      <c r="B8491">
        <v>2009</v>
      </c>
      <c r="C8491" t="s">
        <v>18350</v>
      </c>
      <c r="D8491" t="s">
        <v>10491</v>
      </c>
      <c r="E8491" t="s">
        <v>18351</v>
      </c>
      <c r="F8491">
        <v>2</v>
      </c>
      <c r="G8491">
        <v>4</v>
      </c>
      <c r="H8491">
        <f t="shared" si="365"/>
        <v>16</v>
      </c>
      <c r="P8491" s="10"/>
      <c r="Q8491" s="10"/>
    </row>
    <row r="8492" spans="1:17" x14ac:dyDescent="0.25">
      <c r="A8492">
        <f t="shared" si="366"/>
        <v>0</v>
      </c>
      <c r="B8492">
        <v>2009</v>
      </c>
      <c r="C8492" t="s">
        <v>18352</v>
      </c>
      <c r="D8492" t="s">
        <v>2640</v>
      </c>
      <c r="E8492" t="s">
        <v>18353</v>
      </c>
      <c r="F8492">
        <v>3</v>
      </c>
      <c r="G8492">
        <v>4</v>
      </c>
      <c r="H8492">
        <f t="shared" si="365"/>
        <v>16</v>
      </c>
      <c r="P8492" s="10"/>
      <c r="Q8492" s="10"/>
    </row>
    <row r="8493" spans="1:17" x14ac:dyDescent="0.25">
      <c r="A8493">
        <f t="shared" si="366"/>
        <v>0</v>
      </c>
      <c r="B8493">
        <v>2009</v>
      </c>
      <c r="C8493" t="s">
        <v>18354</v>
      </c>
      <c r="D8493" t="s">
        <v>5563</v>
      </c>
      <c r="E8493" t="s">
        <v>18355</v>
      </c>
      <c r="F8493">
        <v>3</v>
      </c>
      <c r="G8493">
        <v>4</v>
      </c>
      <c r="H8493">
        <f t="shared" si="365"/>
        <v>16</v>
      </c>
      <c r="P8493" s="10"/>
      <c r="Q8493" s="10"/>
    </row>
    <row r="8494" spans="1:17" x14ac:dyDescent="0.25">
      <c r="A8494">
        <f t="shared" si="366"/>
        <v>0</v>
      </c>
      <c r="B8494">
        <v>2009</v>
      </c>
      <c r="C8494" t="s">
        <v>18356</v>
      </c>
      <c r="D8494" t="s">
        <v>717</v>
      </c>
      <c r="E8494" t="s">
        <v>18357</v>
      </c>
      <c r="F8494">
        <v>4</v>
      </c>
      <c r="G8494">
        <v>4</v>
      </c>
      <c r="H8494">
        <f t="shared" si="365"/>
        <v>16</v>
      </c>
      <c r="P8494" s="10"/>
      <c r="Q8494" s="10"/>
    </row>
    <row r="8495" spans="1:17" x14ac:dyDescent="0.25">
      <c r="A8495">
        <f t="shared" si="366"/>
        <v>0</v>
      </c>
      <c r="B8495">
        <v>2009</v>
      </c>
      <c r="C8495" t="s">
        <v>18358</v>
      </c>
      <c r="D8495" t="s">
        <v>541</v>
      </c>
      <c r="E8495" t="s">
        <v>18359</v>
      </c>
      <c r="F8495">
        <v>3</v>
      </c>
      <c r="G8495">
        <v>2</v>
      </c>
      <c r="H8495">
        <f t="shared" si="365"/>
        <v>4</v>
      </c>
      <c r="P8495" s="10"/>
      <c r="Q8495" s="10"/>
    </row>
    <row r="8496" spans="1:17" x14ac:dyDescent="0.25">
      <c r="A8496">
        <f t="shared" si="366"/>
        <v>0</v>
      </c>
      <c r="B8496">
        <v>2009</v>
      </c>
      <c r="C8496" t="s">
        <v>18360</v>
      </c>
      <c r="D8496" t="s">
        <v>2374</v>
      </c>
      <c r="E8496" t="s">
        <v>18361</v>
      </c>
      <c r="F8496">
        <v>2</v>
      </c>
      <c r="G8496">
        <v>4</v>
      </c>
      <c r="H8496">
        <f t="shared" si="365"/>
        <v>16</v>
      </c>
      <c r="P8496" s="10"/>
      <c r="Q8496" s="10"/>
    </row>
    <row r="8497" spans="1:17" x14ac:dyDescent="0.25">
      <c r="A8497">
        <f t="shared" si="366"/>
        <v>0</v>
      </c>
      <c r="B8497">
        <v>2009</v>
      </c>
      <c r="C8497" t="s">
        <v>18362</v>
      </c>
      <c r="D8497" t="s">
        <v>14950</v>
      </c>
      <c r="E8497" t="s">
        <v>18363</v>
      </c>
      <c r="F8497">
        <v>3</v>
      </c>
      <c r="G8497">
        <v>2</v>
      </c>
      <c r="H8497">
        <f t="shared" si="365"/>
        <v>4</v>
      </c>
      <c r="P8497" s="10"/>
      <c r="Q8497" s="10"/>
    </row>
    <row r="8498" spans="1:17" x14ac:dyDescent="0.25">
      <c r="A8498">
        <f t="shared" si="366"/>
        <v>0</v>
      </c>
      <c r="B8498">
        <v>2009</v>
      </c>
      <c r="C8498" t="s">
        <v>18364</v>
      </c>
      <c r="D8498" t="s">
        <v>16305</v>
      </c>
      <c r="E8498" t="s">
        <v>18365</v>
      </c>
      <c r="F8498">
        <v>4</v>
      </c>
      <c r="G8498">
        <v>3</v>
      </c>
      <c r="H8498">
        <f t="shared" si="365"/>
        <v>9</v>
      </c>
      <c r="P8498" s="10"/>
      <c r="Q8498" s="10"/>
    </row>
    <row r="8499" spans="1:17" x14ac:dyDescent="0.25">
      <c r="A8499">
        <f t="shared" si="366"/>
        <v>0</v>
      </c>
      <c r="B8499">
        <v>2009</v>
      </c>
      <c r="C8499" t="s">
        <v>18366</v>
      </c>
      <c r="D8499" t="s">
        <v>13358</v>
      </c>
      <c r="E8499" t="s">
        <v>18367</v>
      </c>
      <c r="F8499">
        <v>4</v>
      </c>
      <c r="G8499">
        <v>4</v>
      </c>
      <c r="H8499">
        <f t="shared" si="365"/>
        <v>16</v>
      </c>
      <c r="P8499" s="10"/>
      <c r="Q8499" s="10"/>
    </row>
    <row r="8500" spans="1:17" x14ac:dyDescent="0.25">
      <c r="A8500">
        <f t="shared" si="366"/>
        <v>0</v>
      </c>
      <c r="B8500">
        <v>2009</v>
      </c>
      <c r="C8500" t="s">
        <v>18368</v>
      </c>
      <c r="D8500" t="s">
        <v>5910</v>
      </c>
      <c r="E8500" t="s">
        <v>18369</v>
      </c>
      <c r="F8500">
        <v>2</v>
      </c>
      <c r="G8500">
        <v>4</v>
      </c>
      <c r="H8500">
        <f t="shared" ref="H8500:H8563" si="367">G8500^2</f>
        <v>16</v>
      </c>
      <c r="P8500" s="10"/>
      <c r="Q8500" s="10"/>
    </row>
    <row r="8501" spans="1:17" x14ac:dyDescent="0.25">
      <c r="A8501">
        <f t="shared" ref="A8501:A8564" si="368">IF(C8501=C8500,1,0)</f>
        <v>0</v>
      </c>
      <c r="B8501">
        <v>2009</v>
      </c>
      <c r="C8501" t="s">
        <v>18370</v>
      </c>
      <c r="D8501" t="s">
        <v>2041</v>
      </c>
      <c r="E8501" t="s">
        <v>18371</v>
      </c>
      <c r="F8501">
        <v>3</v>
      </c>
      <c r="G8501">
        <v>3</v>
      </c>
      <c r="H8501">
        <f t="shared" si="367"/>
        <v>9</v>
      </c>
      <c r="P8501" s="10"/>
      <c r="Q8501" s="10"/>
    </row>
    <row r="8502" spans="1:17" x14ac:dyDescent="0.25">
      <c r="A8502">
        <f t="shared" si="368"/>
        <v>0</v>
      </c>
      <c r="B8502">
        <v>2009</v>
      </c>
      <c r="C8502" t="s">
        <v>18372</v>
      </c>
      <c r="D8502" t="s">
        <v>1764</v>
      </c>
      <c r="E8502" t="s">
        <v>18373</v>
      </c>
      <c r="F8502">
        <v>4</v>
      </c>
      <c r="G8502">
        <v>2</v>
      </c>
      <c r="H8502">
        <f t="shared" si="367"/>
        <v>4</v>
      </c>
      <c r="P8502" s="10"/>
      <c r="Q8502" s="10"/>
    </row>
    <row r="8503" spans="1:17" x14ac:dyDescent="0.25">
      <c r="A8503">
        <f t="shared" si="368"/>
        <v>0</v>
      </c>
      <c r="B8503">
        <v>2009</v>
      </c>
      <c r="C8503" t="s">
        <v>18374</v>
      </c>
      <c r="D8503" t="s">
        <v>3212</v>
      </c>
      <c r="E8503" t="s">
        <v>18375</v>
      </c>
      <c r="F8503">
        <v>2</v>
      </c>
      <c r="G8503">
        <v>4</v>
      </c>
      <c r="H8503">
        <f t="shared" si="367"/>
        <v>16</v>
      </c>
      <c r="P8503" s="10"/>
      <c r="Q8503" s="10"/>
    </row>
    <row r="8504" spans="1:17" x14ac:dyDescent="0.25">
      <c r="A8504">
        <f t="shared" si="368"/>
        <v>0</v>
      </c>
      <c r="B8504">
        <v>2009</v>
      </c>
      <c r="C8504" t="s">
        <v>18376</v>
      </c>
      <c r="D8504" t="s">
        <v>2356</v>
      </c>
      <c r="E8504" t="s">
        <v>18377</v>
      </c>
      <c r="F8504">
        <v>5</v>
      </c>
      <c r="G8504">
        <v>4</v>
      </c>
      <c r="H8504">
        <f t="shared" si="367"/>
        <v>16</v>
      </c>
      <c r="P8504" s="10"/>
      <c r="Q8504" s="10"/>
    </row>
    <row r="8505" spans="1:17" x14ac:dyDescent="0.25">
      <c r="A8505">
        <f t="shared" si="368"/>
        <v>0</v>
      </c>
      <c r="B8505">
        <v>2009</v>
      </c>
      <c r="C8505" t="s">
        <v>18378</v>
      </c>
      <c r="D8505" t="s">
        <v>2766</v>
      </c>
      <c r="E8505" t="s">
        <v>18379</v>
      </c>
      <c r="F8505">
        <v>4</v>
      </c>
      <c r="G8505">
        <v>4</v>
      </c>
      <c r="H8505">
        <f t="shared" si="367"/>
        <v>16</v>
      </c>
      <c r="P8505" s="10"/>
      <c r="Q8505" s="10"/>
    </row>
    <row r="8506" spans="1:17" x14ac:dyDescent="0.25">
      <c r="A8506">
        <f t="shared" si="368"/>
        <v>0</v>
      </c>
      <c r="B8506">
        <v>2009</v>
      </c>
      <c r="C8506" t="s">
        <v>18380</v>
      </c>
      <c r="D8506" t="s">
        <v>11707</v>
      </c>
      <c r="E8506" t="s">
        <v>18381</v>
      </c>
      <c r="F8506">
        <v>2</v>
      </c>
      <c r="G8506">
        <v>4</v>
      </c>
      <c r="H8506">
        <f t="shared" si="367"/>
        <v>16</v>
      </c>
      <c r="P8506" s="10"/>
      <c r="Q8506" s="10"/>
    </row>
    <row r="8507" spans="1:17" x14ac:dyDescent="0.25">
      <c r="A8507">
        <f t="shared" si="368"/>
        <v>0</v>
      </c>
      <c r="B8507">
        <v>2009</v>
      </c>
      <c r="C8507" t="s">
        <v>18382</v>
      </c>
      <c r="D8507" t="s">
        <v>15487</v>
      </c>
      <c r="E8507" t="s">
        <v>18383</v>
      </c>
      <c r="F8507">
        <v>5</v>
      </c>
      <c r="G8507">
        <v>4</v>
      </c>
      <c r="H8507">
        <f t="shared" si="367"/>
        <v>16</v>
      </c>
      <c r="P8507" s="10"/>
      <c r="Q8507" s="10"/>
    </row>
    <row r="8508" spans="1:17" x14ac:dyDescent="0.25">
      <c r="A8508">
        <f t="shared" si="368"/>
        <v>0</v>
      </c>
      <c r="B8508">
        <v>2009</v>
      </c>
      <c r="C8508" t="s">
        <v>18384</v>
      </c>
      <c r="D8508" t="s">
        <v>5307</v>
      </c>
      <c r="E8508" t="s">
        <v>18385</v>
      </c>
      <c r="F8508">
        <v>2</v>
      </c>
      <c r="G8508">
        <v>4</v>
      </c>
      <c r="H8508">
        <f t="shared" si="367"/>
        <v>16</v>
      </c>
      <c r="P8508" s="10"/>
      <c r="Q8508" s="10"/>
    </row>
    <row r="8509" spans="1:17" x14ac:dyDescent="0.25">
      <c r="A8509">
        <f t="shared" si="368"/>
        <v>0</v>
      </c>
      <c r="B8509">
        <v>2009</v>
      </c>
      <c r="C8509" t="s">
        <v>18386</v>
      </c>
      <c r="D8509" t="s">
        <v>315</v>
      </c>
      <c r="E8509" t="s">
        <v>18387</v>
      </c>
      <c r="F8509">
        <v>5</v>
      </c>
      <c r="G8509">
        <v>4</v>
      </c>
      <c r="H8509">
        <f t="shared" si="367"/>
        <v>16</v>
      </c>
      <c r="P8509" s="10"/>
      <c r="Q8509" s="10"/>
    </row>
    <row r="8510" spans="1:17" x14ac:dyDescent="0.25">
      <c r="A8510">
        <f t="shared" si="368"/>
        <v>0</v>
      </c>
      <c r="B8510">
        <v>2009</v>
      </c>
      <c r="C8510" t="s">
        <v>18388</v>
      </c>
      <c r="D8510" t="s">
        <v>5632</v>
      </c>
      <c r="E8510" t="s">
        <v>18389</v>
      </c>
      <c r="F8510">
        <v>2</v>
      </c>
      <c r="G8510">
        <v>4</v>
      </c>
      <c r="H8510">
        <f t="shared" si="367"/>
        <v>16</v>
      </c>
      <c r="P8510" s="10"/>
      <c r="Q8510" s="10"/>
    </row>
    <row r="8511" spans="1:17" x14ac:dyDescent="0.25">
      <c r="A8511">
        <f t="shared" si="368"/>
        <v>0</v>
      </c>
      <c r="B8511">
        <v>2009</v>
      </c>
      <c r="C8511" t="s">
        <v>18390</v>
      </c>
      <c r="D8511" t="s">
        <v>18391</v>
      </c>
      <c r="E8511" t="s">
        <v>18392</v>
      </c>
      <c r="F8511">
        <v>4</v>
      </c>
      <c r="G8511">
        <v>4</v>
      </c>
      <c r="H8511">
        <f t="shared" si="367"/>
        <v>16</v>
      </c>
      <c r="P8511" s="10"/>
      <c r="Q8511" s="10"/>
    </row>
    <row r="8512" spans="1:17" x14ac:dyDescent="0.25">
      <c r="A8512">
        <f t="shared" si="368"/>
        <v>0</v>
      </c>
      <c r="B8512">
        <v>2009</v>
      </c>
      <c r="C8512" t="s">
        <v>18393</v>
      </c>
      <c r="D8512" t="s">
        <v>12639</v>
      </c>
      <c r="E8512" t="s">
        <v>18394</v>
      </c>
      <c r="F8512">
        <v>3</v>
      </c>
      <c r="G8512">
        <v>3</v>
      </c>
      <c r="H8512">
        <f t="shared" si="367"/>
        <v>9</v>
      </c>
      <c r="P8512" s="10"/>
      <c r="Q8512" s="10"/>
    </row>
    <row r="8513" spans="1:17" x14ac:dyDescent="0.25">
      <c r="A8513">
        <f t="shared" si="368"/>
        <v>0</v>
      </c>
      <c r="B8513">
        <v>2009</v>
      </c>
      <c r="C8513" t="s">
        <v>18395</v>
      </c>
      <c r="D8513" t="s">
        <v>18396</v>
      </c>
      <c r="E8513" t="s">
        <v>18397</v>
      </c>
      <c r="F8513">
        <v>4</v>
      </c>
      <c r="G8513">
        <v>4</v>
      </c>
      <c r="H8513">
        <f t="shared" si="367"/>
        <v>16</v>
      </c>
      <c r="P8513" s="10"/>
      <c r="Q8513" s="10"/>
    </row>
    <row r="8514" spans="1:17" x14ac:dyDescent="0.25">
      <c r="A8514">
        <f t="shared" si="368"/>
        <v>0</v>
      </c>
      <c r="B8514">
        <v>2009</v>
      </c>
      <c r="C8514" t="s">
        <v>18398</v>
      </c>
      <c r="D8514" t="s">
        <v>15504</v>
      </c>
      <c r="E8514" t="s">
        <v>18399</v>
      </c>
      <c r="F8514">
        <v>2</v>
      </c>
      <c r="G8514">
        <v>4</v>
      </c>
      <c r="H8514">
        <f t="shared" si="367"/>
        <v>16</v>
      </c>
      <c r="P8514" s="10"/>
      <c r="Q8514" s="10"/>
    </row>
    <row r="8515" spans="1:17" x14ac:dyDescent="0.25">
      <c r="A8515">
        <f t="shared" si="368"/>
        <v>0</v>
      </c>
      <c r="B8515">
        <v>2009</v>
      </c>
      <c r="C8515" t="s">
        <v>18400</v>
      </c>
      <c r="D8515" t="s">
        <v>1108</v>
      </c>
      <c r="E8515" t="s">
        <v>18401</v>
      </c>
      <c r="F8515">
        <v>4</v>
      </c>
      <c r="G8515">
        <v>4</v>
      </c>
      <c r="H8515">
        <f t="shared" si="367"/>
        <v>16</v>
      </c>
      <c r="P8515" s="10"/>
      <c r="Q8515" s="10"/>
    </row>
    <row r="8516" spans="1:17" x14ac:dyDescent="0.25">
      <c r="A8516">
        <f t="shared" si="368"/>
        <v>0</v>
      </c>
      <c r="B8516">
        <v>2009</v>
      </c>
      <c r="C8516" t="s">
        <v>18402</v>
      </c>
      <c r="D8516" t="s">
        <v>11707</v>
      </c>
      <c r="E8516" t="s">
        <v>18403</v>
      </c>
      <c r="F8516">
        <v>2</v>
      </c>
      <c r="G8516">
        <v>4</v>
      </c>
      <c r="H8516">
        <f t="shared" si="367"/>
        <v>16</v>
      </c>
      <c r="P8516" s="10"/>
      <c r="Q8516" s="10"/>
    </row>
    <row r="8517" spans="1:17" x14ac:dyDescent="0.25">
      <c r="A8517">
        <f t="shared" si="368"/>
        <v>0</v>
      </c>
      <c r="B8517">
        <v>2009</v>
      </c>
      <c r="C8517" t="s">
        <v>18404</v>
      </c>
      <c r="D8517" t="s">
        <v>13077</v>
      </c>
      <c r="E8517" t="s">
        <v>18405</v>
      </c>
      <c r="F8517">
        <v>2</v>
      </c>
      <c r="G8517">
        <v>4</v>
      </c>
      <c r="H8517">
        <f t="shared" si="367"/>
        <v>16</v>
      </c>
      <c r="P8517" s="10"/>
      <c r="Q8517" s="10"/>
    </row>
    <row r="8518" spans="1:17" x14ac:dyDescent="0.25">
      <c r="A8518">
        <f t="shared" si="368"/>
        <v>0</v>
      </c>
      <c r="B8518">
        <v>2009</v>
      </c>
      <c r="C8518" t="s">
        <v>18406</v>
      </c>
      <c r="D8518" t="s">
        <v>327</v>
      </c>
      <c r="E8518" t="s">
        <v>18407</v>
      </c>
      <c r="F8518">
        <v>2</v>
      </c>
      <c r="G8518">
        <v>4</v>
      </c>
      <c r="H8518">
        <f t="shared" si="367"/>
        <v>16</v>
      </c>
      <c r="P8518" s="10"/>
      <c r="Q8518" s="10"/>
    </row>
    <row r="8519" spans="1:17" x14ac:dyDescent="0.25">
      <c r="A8519">
        <f t="shared" si="368"/>
        <v>0</v>
      </c>
      <c r="B8519">
        <v>2009</v>
      </c>
      <c r="C8519" t="s">
        <v>18408</v>
      </c>
      <c r="D8519" t="s">
        <v>392</v>
      </c>
      <c r="E8519" t="s">
        <v>18409</v>
      </c>
      <c r="F8519">
        <v>2</v>
      </c>
      <c r="G8519">
        <v>4</v>
      </c>
      <c r="H8519">
        <f t="shared" si="367"/>
        <v>16</v>
      </c>
      <c r="P8519" s="10"/>
      <c r="Q8519" s="10"/>
    </row>
    <row r="8520" spans="1:17" x14ac:dyDescent="0.25">
      <c r="A8520">
        <f t="shared" si="368"/>
        <v>0</v>
      </c>
      <c r="B8520">
        <v>2009</v>
      </c>
      <c r="C8520" t="s">
        <v>18410</v>
      </c>
      <c r="D8520" t="s">
        <v>392</v>
      </c>
      <c r="E8520" t="s">
        <v>18411</v>
      </c>
      <c r="F8520">
        <v>2</v>
      </c>
      <c r="G8520">
        <v>2</v>
      </c>
      <c r="H8520">
        <f t="shared" si="367"/>
        <v>4</v>
      </c>
      <c r="P8520" s="10"/>
      <c r="Q8520" s="10"/>
    </row>
    <row r="8521" spans="1:17" x14ac:dyDescent="0.25">
      <c r="A8521">
        <f t="shared" si="368"/>
        <v>0</v>
      </c>
      <c r="B8521">
        <v>2009</v>
      </c>
      <c r="C8521" t="s">
        <v>18412</v>
      </c>
      <c r="D8521" t="s">
        <v>484</v>
      </c>
      <c r="E8521" t="s">
        <v>18413</v>
      </c>
      <c r="F8521">
        <v>5</v>
      </c>
      <c r="G8521">
        <v>3</v>
      </c>
      <c r="H8521">
        <f t="shared" si="367"/>
        <v>9</v>
      </c>
      <c r="P8521" s="10"/>
      <c r="Q8521" s="10"/>
    </row>
    <row r="8522" spans="1:17" x14ac:dyDescent="0.25">
      <c r="A8522">
        <f t="shared" si="368"/>
        <v>0</v>
      </c>
      <c r="B8522">
        <v>2009</v>
      </c>
      <c r="C8522" t="s">
        <v>18414</v>
      </c>
      <c r="D8522" t="s">
        <v>315</v>
      </c>
      <c r="E8522" t="s">
        <v>18415</v>
      </c>
      <c r="F8522">
        <v>4</v>
      </c>
      <c r="G8522">
        <v>3</v>
      </c>
      <c r="H8522">
        <f t="shared" si="367"/>
        <v>9</v>
      </c>
      <c r="P8522" s="10"/>
      <c r="Q8522" s="10"/>
    </row>
    <row r="8523" spans="1:17" x14ac:dyDescent="0.25">
      <c r="A8523">
        <f t="shared" si="368"/>
        <v>0</v>
      </c>
      <c r="B8523">
        <v>2009</v>
      </c>
      <c r="C8523" t="s">
        <v>18416</v>
      </c>
      <c r="D8523" t="s">
        <v>2634</v>
      </c>
      <c r="E8523" t="s">
        <v>18417</v>
      </c>
      <c r="F8523">
        <v>2</v>
      </c>
      <c r="G8523">
        <v>4</v>
      </c>
      <c r="H8523">
        <f t="shared" si="367"/>
        <v>16</v>
      </c>
      <c r="P8523" s="10"/>
      <c r="Q8523" s="10"/>
    </row>
    <row r="8524" spans="1:17" x14ac:dyDescent="0.25">
      <c r="A8524">
        <f t="shared" si="368"/>
        <v>0</v>
      </c>
      <c r="B8524">
        <v>2009</v>
      </c>
      <c r="C8524" t="s">
        <v>18418</v>
      </c>
      <c r="D8524" t="s">
        <v>3979</v>
      </c>
      <c r="E8524" t="s">
        <v>18419</v>
      </c>
      <c r="F8524">
        <v>3</v>
      </c>
      <c r="G8524">
        <v>4</v>
      </c>
      <c r="H8524">
        <f t="shared" si="367"/>
        <v>16</v>
      </c>
      <c r="P8524" s="10"/>
      <c r="Q8524" s="10"/>
    </row>
    <row r="8525" spans="1:17" x14ac:dyDescent="0.25">
      <c r="A8525">
        <f t="shared" si="368"/>
        <v>0</v>
      </c>
      <c r="B8525">
        <v>2009</v>
      </c>
      <c r="C8525" t="s">
        <v>18420</v>
      </c>
      <c r="D8525" t="s">
        <v>3979</v>
      </c>
      <c r="E8525" t="s">
        <v>18421</v>
      </c>
      <c r="F8525">
        <v>3</v>
      </c>
      <c r="G8525">
        <v>4</v>
      </c>
      <c r="H8525">
        <f t="shared" si="367"/>
        <v>16</v>
      </c>
      <c r="P8525" s="10"/>
      <c r="Q8525" s="10"/>
    </row>
    <row r="8526" spans="1:17" x14ac:dyDescent="0.25">
      <c r="A8526">
        <f t="shared" si="368"/>
        <v>0</v>
      </c>
      <c r="B8526">
        <v>2009</v>
      </c>
      <c r="C8526" t="s">
        <v>18422</v>
      </c>
      <c r="D8526" t="s">
        <v>3979</v>
      </c>
      <c r="E8526" t="s">
        <v>18423</v>
      </c>
      <c r="F8526">
        <v>3</v>
      </c>
      <c r="G8526">
        <v>4</v>
      </c>
      <c r="H8526">
        <f t="shared" si="367"/>
        <v>16</v>
      </c>
      <c r="P8526" s="10"/>
      <c r="Q8526" s="10"/>
    </row>
    <row r="8527" spans="1:17" x14ac:dyDescent="0.25">
      <c r="A8527">
        <f t="shared" si="368"/>
        <v>0</v>
      </c>
      <c r="B8527">
        <v>2009</v>
      </c>
      <c r="C8527" t="s">
        <v>18424</v>
      </c>
      <c r="D8527" t="s">
        <v>3979</v>
      </c>
      <c r="E8527" t="s">
        <v>18425</v>
      </c>
      <c r="F8527">
        <v>3</v>
      </c>
      <c r="G8527">
        <v>3</v>
      </c>
      <c r="H8527">
        <f t="shared" si="367"/>
        <v>9</v>
      </c>
      <c r="P8527" s="10"/>
      <c r="Q8527" s="10"/>
    </row>
    <row r="8528" spans="1:17" x14ac:dyDescent="0.25">
      <c r="A8528">
        <f t="shared" si="368"/>
        <v>0</v>
      </c>
      <c r="B8528">
        <v>2009</v>
      </c>
      <c r="C8528" t="s">
        <v>18426</v>
      </c>
      <c r="D8528" t="s">
        <v>3979</v>
      </c>
      <c r="E8528" t="s">
        <v>18427</v>
      </c>
      <c r="F8528">
        <v>3</v>
      </c>
      <c r="G8528">
        <v>3</v>
      </c>
      <c r="H8528">
        <f t="shared" si="367"/>
        <v>9</v>
      </c>
      <c r="P8528" s="10"/>
      <c r="Q8528" s="10"/>
    </row>
    <row r="8529" spans="1:17" x14ac:dyDescent="0.25">
      <c r="A8529">
        <f t="shared" si="368"/>
        <v>0</v>
      </c>
      <c r="B8529">
        <v>2009</v>
      </c>
      <c r="C8529" t="s">
        <v>18428</v>
      </c>
      <c r="D8529" t="s">
        <v>15355</v>
      </c>
      <c r="E8529" t="s">
        <v>18429</v>
      </c>
      <c r="F8529">
        <v>3</v>
      </c>
      <c r="G8529">
        <v>3</v>
      </c>
      <c r="H8529">
        <f t="shared" si="367"/>
        <v>9</v>
      </c>
      <c r="P8529" s="10"/>
      <c r="Q8529" s="10"/>
    </row>
    <row r="8530" spans="1:17" x14ac:dyDescent="0.25">
      <c r="A8530">
        <f t="shared" si="368"/>
        <v>0</v>
      </c>
      <c r="B8530">
        <v>2009</v>
      </c>
      <c r="C8530" t="s">
        <v>18430</v>
      </c>
      <c r="D8530" t="s">
        <v>815</v>
      </c>
      <c r="E8530" t="s">
        <v>18431</v>
      </c>
      <c r="F8530">
        <v>3</v>
      </c>
      <c r="G8530">
        <v>2</v>
      </c>
      <c r="H8530">
        <f t="shared" si="367"/>
        <v>4</v>
      </c>
      <c r="P8530" s="10"/>
      <c r="Q8530" s="10"/>
    </row>
    <row r="8531" spans="1:17" x14ac:dyDescent="0.25">
      <c r="A8531">
        <f t="shared" si="368"/>
        <v>0</v>
      </c>
      <c r="B8531">
        <v>2009</v>
      </c>
      <c r="C8531" t="s">
        <v>18432</v>
      </c>
      <c r="D8531" t="s">
        <v>376</v>
      </c>
      <c r="E8531" t="s">
        <v>18433</v>
      </c>
      <c r="F8531">
        <v>3</v>
      </c>
      <c r="G8531">
        <v>4</v>
      </c>
      <c r="H8531">
        <f t="shared" si="367"/>
        <v>16</v>
      </c>
      <c r="P8531" s="10"/>
      <c r="Q8531" s="10"/>
    </row>
    <row r="8532" spans="1:17" x14ac:dyDescent="0.25">
      <c r="A8532">
        <f t="shared" si="368"/>
        <v>0</v>
      </c>
      <c r="B8532">
        <v>2009</v>
      </c>
      <c r="C8532" t="s">
        <v>18434</v>
      </c>
      <c r="D8532" t="s">
        <v>312</v>
      </c>
      <c r="E8532" t="s">
        <v>18435</v>
      </c>
      <c r="F8532">
        <v>3</v>
      </c>
      <c r="G8532">
        <v>3</v>
      </c>
      <c r="H8532">
        <f t="shared" si="367"/>
        <v>9</v>
      </c>
      <c r="P8532" s="10"/>
      <c r="Q8532" s="10"/>
    </row>
    <row r="8533" spans="1:17" x14ac:dyDescent="0.25">
      <c r="A8533">
        <f t="shared" si="368"/>
        <v>0</v>
      </c>
      <c r="B8533">
        <v>2009</v>
      </c>
      <c r="C8533" t="s">
        <v>18436</v>
      </c>
      <c r="D8533" t="s">
        <v>13358</v>
      </c>
      <c r="E8533" t="s">
        <v>18437</v>
      </c>
      <c r="F8533">
        <v>2</v>
      </c>
      <c r="G8533">
        <v>4</v>
      </c>
      <c r="H8533">
        <f t="shared" si="367"/>
        <v>16</v>
      </c>
      <c r="P8533" s="10"/>
      <c r="Q8533" s="10"/>
    </row>
    <row r="8534" spans="1:17" x14ac:dyDescent="0.25">
      <c r="A8534">
        <f t="shared" si="368"/>
        <v>0</v>
      </c>
      <c r="B8534">
        <v>2009</v>
      </c>
      <c r="C8534" t="s">
        <v>18438</v>
      </c>
      <c r="D8534" t="s">
        <v>7274</v>
      </c>
      <c r="E8534" t="s">
        <v>18439</v>
      </c>
      <c r="F8534">
        <v>4</v>
      </c>
      <c r="G8534">
        <v>4</v>
      </c>
      <c r="H8534">
        <f t="shared" si="367"/>
        <v>16</v>
      </c>
      <c r="P8534" s="10"/>
      <c r="Q8534" s="10"/>
    </row>
    <row r="8535" spans="1:17" x14ac:dyDescent="0.25">
      <c r="A8535">
        <f t="shared" si="368"/>
        <v>0</v>
      </c>
      <c r="B8535">
        <v>2009</v>
      </c>
      <c r="C8535" t="s">
        <v>18440</v>
      </c>
      <c r="D8535" t="s">
        <v>3234</v>
      </c>
      <c r="E8535" t="s">
        <v>18441</v>
      </c>
      <c r="F8535">
        <v>2</v>
      </c>
      <c r="G8535">
        <v>4</v>
      </c>
      <c r="H8535">
        <f t="shared" si="367"/>
        <v>16</v>
      </c>
      <c r="P8535" s="10"/>
      <c r="Q8535" s="10"/>
    </row>
    <row r="8536" spans="1:17" x14ac:dyDescent="0.25">
      <c r="A8536">
        <f t="shared" si="368"/>
        <v>0</v>
      </c>
      <c r="B8536">
        <v>2009</v>
      </c>
      <c r="C8536" t="s">
        <v>18442</v>
      </c>
      <c r="D8536" t="s">
        <v>2374</v>
      </c>
      <c r="E8536" t="s">
        <v>18443</v>
      </c>
      <c r="F8536">
        <v>3</v>
      </c>
      <c r="G8536">
        <v>2</v>
      </c>
      <c r="H8536">
        <f t="shared" si="367"/>
        <v>4</v>
      </c>
      <c r="P8536" s="10"/>
      <c r="Q8536" s="10"/>
    </row>
    <row r="8537" spans="1:17" x14ac:dyDescent="0.25">
      <c r="A8537">
        <f t="shared" si="368"/>
        <v>0</v>
      </c>
      <c r="B8537">
        <v>2009</v>
      </c>
      <c r="C8537" t="s">
        <v>18444</v>
      </c>
      <c r="D8537" t="s">
        <v>484</v>
      </c>
      <c r="E8537" t="s">
        <v>18445</v>
      </c>
      <c r="F8537">
        <v>4</v>
      </c>
      <c r="G8537">
        <v>4</v>
      </c>
      <c r="H8537">
        <f t="shared" si="367"/>
        <v>16</v>
      </c>
      <c r="P8537" s="10"/>
      <c r="Q8537" s="10"/>
    </row>
    <row r="8538" spans="1:17" x14ac:dyDescent="0.25">
      <c r="A8538">
        <f t="shared" si="368"/>
        <v>0</v>
      </c>
      <c r="B8538">
        <v>2009</v>
      </c>
      <c r="C8538" t="s">
        <v>18446</v>
      </c>
      <c r="D8538" t="s">
        <v>324</v>
      </c>
      <c r="E8538" t="s">
        <v>18447</v>
      </c>
      <c r="F8538">
        <v>2</v>
      </c>
      <c r="G8538">
        <v>3</v>
      </c>
      <c r="H8538">
        <f t="shared" si="367"/>
        <v>9</v>
      </c>
      <c r="P8538" s="10"/>
      <c r="Q8538" s="10"/>
    </row>
    <row r="8539" spans="1:17" x14ac:dyDescent="0.25">
      <c r="A8539">
        <f t="shared" si="368"/>
        <v>0</v>
      </c>
      <c r="B8539">
        <v>2009</v>
      </c>
      <c r="C8539" t="s">
        <v>18448</v>
      </c>
      <c r="D8539" t="s">
        <v>5504</v>
      </c>
      <c r="E8539" t="s">
        <v>18449</v>
      </c>
      <c r="F8539">
        <v>2</v>
      </c>
      <c r="G8539">
        <v>3</v>
      </c>
      <c r="H8539">
        <f t="shared" si="367"/>
        <v>9</v>
      </c>
      <c r="P8539" s="10"/>
      <c r="Q8539" s="10"/>
    </row>
    <row r="8540" spans="1:17" x14ac:dyDescent="0.25">
      <c r="A8540">
        <f t="shared" si="368"/>
        <v>0</v>
      </c>
      <c r="B8540">
        <v>2009</v>
      </c>
      <c r="C8540" t="s">
        <v>18450</v>
      </c>
      <c r="D8540" t="s">
        <v>5563</v>
      </c>
      <c r="E8540" t="s">
        <v>10067</v>
      </c>
      <c r="F8540">
        <v>3</v>
      </c>
      <c r="G8540">
        <v>4</v>
      </c>
      <c r="H8540">
        <f t="shared" si="367"/>
        <v>16</v>
      </c>
      <c r="P8540" s="10"/>
      <c r="Q8540" s="10"/>
    </row>
    <row r="8541" spans="1:17" x14ac:dyDescent="0.25">
      <c r="A8541">
        <f t="shared" si="368"/>
        <v>0</v>
      </c>
      <c r="B8541">
        <v>2009</v>
      </c>
      <c r="C8541" t="s">
        <v>18451</v>
      </c>
      <c r="D8541" t="s">
        <v>484</v>
      </c>
      <c r="E8541" t="s">
        <v>18452</v>
      </c>
      <c r="F8541">
        <v>4</v>
      </c>
      <c r="G8541">
        <v>3</v>
      </c>
      <c r="H8541">
        <f t="shared" si="367"/>
        <v>9</v>
      </c>
      <c r="P8541" s="10"/>
      <c r="Q8541" s="10"/>
    </row>
    <row r="8542" spans="1:17" x14ac:dyDescent="0.25">
      <c r="A8542">
        <f t="shared" si="368"/>
        <v>0</v>
      </c>
      <c r="B8542">
        <v>2009</v>
      </c>
      <c r="C8542" t="s">
        <v>18453</v>
      </c>
      <c r="D8542" t="s">
        <v>2041</v>
      </c>
      <c r="E8542" t="s">
        <v>18454</v>
      </c>
      <c r="F8542">
        <v>3</v>
      </c>
      <c r="G8542">
        <v>4</v>
      </c>
      <c r="H8542">
        <f t="shared" si="367"/>
        <v>16</v>
      </c>
      <c r="P8542" s="10"/>
      <c r="Q8542" s="10"/>
    </row>
    <row r="8543" spans="1:17" x14ac:dyDescent="0.25">
      <c r="A8543">
        <f t="shared" si="368"/>
        <v>0</v>
      </c>
      <c r="B8543">
        <v>2009</v>
      </c>
      <c r="C8543" t="s">
        <v>18455</v>
      </c>
      <c r="D8543" t="s">
        <v>2965</v>
      </c>
      <c r="E8543" t="s">
        <v>18456</v>
      </c>
      <c r="F8543">
        <v>2</v>
      </c>
      <c r="G8543">
        <v>4</v>
      </c>
      <c r="H8543">
        <f t="shared" si="367"/>
        <v>16</v>
      </c>
      <c r="P8543" s="10"/>
      <c r="Q8543" s="10"/>
    </row>
    <row r="8544" spans="1:17" x14ac:dyDescent="0.25">
      <c r="A8544">
        <f t="shared" si="368"/>
        <v>0</v>
      </c>
      <c r="B8544">
        <v>2009</v>
      </c>
      <c r="C8544" t="s">
        <v>18457</v>
      </c>
      <c r="D8544" t="s">
        <v>2374</v>
      </c>
      <c r="E8544" t="s">
        <v>18458</v>
      </c>
      <c r="F8544">
        <v>2</v>
      </c>
      <c r="G8544">
        <v>4</v>
      </c>
      <c r="H8544">
        <f t="shared" si="367"/>
        <v>16</v>
      </c>
      <c r="P8544" s="10"/>
      <c r="Q8544" s="10"/>
    </row>
    <row r="8545" spans="1:17" x14ac:dyDescent="0.25">
      <c r="A8545">
        <f t="shared" si="368"/>
        <v>0</v>
      </c>
      <c r="B8545">
        <v>2009</v>
      </c>
      <c r="C8545" t="s">
        <v>18459</v>
      </c>
      <c r="D8545" t="s">
        <v>2223</v>
      </c>
      <c r="E8545" t="s">
        <v>18460</v>
      </c>
      <c r="F8545">
        <v>3</v>
      </c>
      <c r="G8545">
        <v>4</v>
      </c>
      <c r="H8545">
        <f t="shared" si="367"/>
        <v>16</v>
      </c>
      <c r="P8545" s="10"/>
      <c r="Q8545" s="10"/>
    </row>
    <row r="8546" spans="1:17" x14ac:dyDescent="0.25">
      <c r="A8546">
        <f t="shared" si="368"/>
        <v>0</v>
      </c>
      <c r="B8546">
        <v>2009</v>
      </c>
      <c r="C8546" t="s">
        <v>18461</v>
      </c>
      <c r="D8546" t="s">
        <v>815</v>
      </c>
      <c r="E8546" t="s">
        <v>18462</v>
      </c>
      <c r="F8546">
        <v>5</v>
      </c>
      <c r="G8546">
        <v>4</v>
      </c>
      <c r="H8546">
        <f t="shared" si="367"/>
        <v>16</v>
      </c>
      <c r="P8546" s="10"/>
      <c r="Q8546" s="10"/>
    </row>
    <row r="8547" spans="1:17" x14ac:dyDescent="0.25">
      <c r="A8547">
        <f t="shared" si="368"/>
        <v>0</v>
      </c>
      <c r="B8547">
        <v>2009</v>
      </c>
      <c r="C8547" t="s">
        <v>18463</v>
      </c>
      <c r="D8547" t="s">
        <v>911</v>
      </c>
      <c r="E8547" t="s">
        <v>18464</v>
      </c>
      <c r="F8547">
        <v>2</v>
      </c>
      <c r="G8547">
        <v>4</v>
      </c>
      <c r="H8547">
        <f t="shared" si="367"/>
        <v>16</v>
      </c>
      <c r="P8547" s="10"/>
      <c r="Q8547" s="10"/>
    </row>
    <row r="8548" spans="1:17" x14ac:dyDescent="0.25">
      <c r="A8548">
        <f t="shared" si="368"/>
        <v>0</v>
      </c>
      <c r="B8548">
        <v>2009</v>
      </c>
      <c r="C8548" t="s">
        <v>18465</v>
      </c>
      <c r="D8548" t="s">
        <v>379</v>
      </c>
      <c r="E8548" t="s">
        <v>18466</v>
      </c>
      <c r="F8548">
        <v>3</v>
      </c>
      <c r="G8548">
        <v>2</v>
      </c>
      <c r="H8548">
        <f t="shared" si="367"/>
        <v>4</v>
      </c>
      <c r="P8548" s="10"/>
      <c r="Q8548" s="10"/>
    </row>
    <row r="8549" spans="1:17" x14ac:dyDescent="0.25">
      <c r="A8549">
        <f t="shared" si="368"/>
        <v>0</v>
      </c>
      <c r="B8549">
        <v>2009</v>
      </c>
      <c r="C8549" t="s">
        <v>18467</v>
      </c>
      <c r="D8549" t="s">
        <v>5903</v>
      </c>
      <c r="E8549" t="s">
        <v>12716</v>
      </c>
      <c r="F8549">
        <v>4</v>
      </c>
      <c r="G8549">
        <v>4</v>
      </c>
      <c r="H8549">
        <f t="shared" si="367"/>
        <v>16</v>
      </c>
      <c r="P8549" s="10"/>
      <c r="Q8549" s="10"/>
    </row>
    <row r="8550" spans="1:17" x14ac:dyDescent="0.25">
      <c r="A8550">
        <f t="shared" si="368"/>
        <v>0</v>
      </c>
      <c r="B8550">
        <v>2009</v>
      </c>
      <c r="C8550" t="s">
        <v>18468</v>
      </c>
      <c r="D8550" t="s">
        <v>11707</v>
      </c>
      <c r="E8550" t="s">
        <v>18469</v>
      </c>
      <c r="F8550">
        <v>3</v>
      </c>
      <c r="G8550">
        <v>4</v>
      </c>
      <c r="H8550">
        <f t="shared" si="367"/>
        <v>16</v>
      </c>
      <c r="P8550" s="10"/>
      <c r="Q8550" s="10"/>
    </row>
    <row r="8551" spans="1:17" x14ac:dyDescent="0.25">
      <c r="A8551">
        <f t="shared" si="368"/>
        <v>0</v>
      </c>
      <c r="B8551">
        <v>2009</v>
      </c>
      <c r="C8551" t="s">
        <v>18470</v>
      </c>
      <c r="D8551" t="s">
        <v>1883</v>
      </c>
      <c r="E8551" t="s">
        <v>18471</v>
      </c>
      <c r="F8551">
        <v>2</v>
      </c>
      <c r="G8551">
        <v>4</v>
      </c>
      <c r="H8551">
        <f t="shared" si="367"/>
        <v>16</v>
      </c>
      <c r="P8551" s="10"/>
      <c r="Q8551" s="10"/>
    </row>
    <row r="8552" spans="1:17" x14ac:dyDescent="0.25">
      <c r="A8552">
        <f t="shared" si="368"/>
        <v>0</v>
      </c>
      <c r="B8552">
        <v>2009</v>
      </c>
      <c r="C8552" t="s">
        <v>18472</v>
      </c>
      <c r="D8552" t="s">
        <v>492</v>
      </c>
      <c r="E8552" t="s">
        <v>18473</v>
      </c>
      <c r="F8552">
        <v>3</v>
      </c>
      <c r="G8552">
        <v>4</v>
      </c>
      <c r="H8552">
        <f t="shared" si="367"/>
        <v>16</v>
      </c>
      <c r="P8552" s="10"/>
      <c r="Q8552" s="10"/>
    </row>
    <row r="8553" spans="1:17" x14ac:dyDescent="0.25">
      <c r="A8553">
        <f t="shared" si="368"/>
        <v>0</v>
      </c>
      <c r="B8553">
        <v>2009</v>
      </c>
      <c r="C8553" t="s">
        <v>18474</v>
      </c>
      <c r="D8553" t="s">
        <v>484</v>
      </c>
      <c r="E8553" t="s">
        <v>18475</v>
      </c>
      <c r="F8553">
        <v>4</v>
      </c>
      <c r="G8553">
        <v>3</v>
      </c>
      <c r="H8553">
        <f t="shared" si="367"/>
        <v>9</v>
      </c>
      <c r="P8553" s="10"/>
      <c r="Q8553" s="10"/>
    </row>
    <row r="8554" spans="1:17" x14ac:dyDescent="0.25">
      <c r="A8554">
        <f t="shared" si="368"/>
        <v>0</v>
      </c>
      <c r="B8554">
        <v>2009</v>
      </c>
      <c r="C8554" t="s">
        <v>18476</v>
      </c>
      <c r="D8554" t="s">
        <v>795</v>
      </c>
      <c r="E8554" t="s">
        <v>18477</v>
      </c>
      <c r="F8554">
        <v>2</v>
      </c>
      <c r="G8554">
        <v>4</v>
      </c>
      <c r="H8554">
        <f t="shared" si="367"/>
        <v>16</v>
      </c>
      <c r="P8554" s="10"/>
      <c r="Q8554" s="10"/>
    </row>
    <row r="8555" spans="1:17" x14ac:dyDescent="0.25">
      <c r="A8555">
        <f t="shared" si="368"/>
        <v>0</v>
      </c>
      <c r="B8555">
        <v>2009</v>
      </c>
      <c r="C8555" t="s">
        <v>18478</v>
      </c>
      <c r="D8555" t="s">
        <v>2374</v>
      </c>
      <c r="E8555" t="s">
        <v>18479</v>
      </c>
      <c r="F8555">
        <v>2</v>
      </c>
      <c r="G8555">
        <v>4</v>
      </c>
      <c r="H8555">
        <f t="shared" si="367"/>
        <v>16</v>
      </c>
      <c r="P8555" s="10"/>
      <c r="Q8555" s="10"/>
    </row>
    <row r="8556" spans="1:17" x14ac:dyDescent="0.25">
      <c r="A8556">
        <f t="shared" si="368"/>
        <v>0</v>
      </c>
      <c r="B8556">
        <v>2009</v>
      </c>
      <c r="C8556" t="s">
        <v>18480</v>
      </c>
      <c r="D8556" t="s">
        <v>13449</v>
      </c>
      <c r="E8556" t="s">
        <v>18481</v>
      </c>
      <c r="F8556">
        <v>4</v>
      </c>
      <c r="G8556">
        <v>4</v>
      </c>
      <c r="H8556">
        <f t="shared" si="367"/>
        <v>16</v>
      </c>
      <c r="P8556" s="10"/>
      <c r="Q8556" s="10"/>
    </row>
    <row r="8557" spans="1:17" x14ac:dyDescent="0.25">
      <c r="A8557">
        <f t="shared" si="368"/>
        <v>0</v>
      </c>
      <c r="B8557">
        <v>2009</v>
      </c>
      <c r="C8557" t="s">
        <v>18482</v>
      </c>
      <c r="D8557" t="s">
        <v>3234</v>
      </c>
      <c r="E8557" t="s">
        <v>18483</v>
      </c>
      <c r="F8557">
        <v>2</v>
      </c>
      <c r="G8557">
        <v>4</v>
      </c>
      <c r="H8557">
        <f t="shared" si="367"/>
        <v>16</v>
      </c>
      <c r="P8557" s="10"/>
      <c r="Q8557" s="10"/>
    </row>
    <row r="8558" spans="1:17" x14ac:dyDescent="0.25">
      <c r="A8558">
        <f t="shared" si="368"/>
        <v>0</v>
      </c>
      <c r="B8558">
        <v>2009</v>
      </c>
      <c r="C8558" t="s">
        <v>18484</v>
      </c>
      <c r="D8558" t="s">
        <v>392</v>
      </c>
      <c r="E8558" t="s">
        <v>18485</v>
      </c>
      <c r="F8558">
        <v>2</v>
      </c>
      <c r="G8558">
        <v>4</v>
      </c>
      <c r="H8558">
        <f t="shared" si="367"/>
        <v>16</v>
      </c>
      <c r="P8558" s="10"/>
      <c r="Q8558" s="10"/>
    </row>
    <row r="8559" spans="1:17" x14ac:dyDescent="0.25">
      <c r="A8559">
        <f t="shared" si="368"/>
        <v>0</v>
      </c>
      <c r="B8559">
        <v>2009</v>
      </c>
      <c r="C8559" t="s">
        <v>18486</v>
      </c>
      <c r="D8559" t="s">
        <v>6639</v>
      </c>
      <c r="E8559" t="s">
        <v>18487</v>
      </c>
      <c r="F8559">
        <v>2</v>
      </c>
      <c r="G8559">
        <v>4</v>
      </c>
      <c r="H8559">
        <f t="shared" si="367"/>
        <v>16</v>
      </c>
      <c r="P8559" s="10"/>
      <c r="Q8559" s="10"/>
    </row>
    <row r="8560" spans="1:17" x14ac:dyDescent="0.25">
      <c r="A8560">
        <f t="shared" si="368"/>
        <v>0</v>
      </c>
      <c r="B8560">
        <v>2009</v>
      </c>
      <c r="C8560" t="s">
        <v>18488</v>
      </c>
      <c r="D8560" t="s">
        <v>6849</v>
      </c>
      <c r="E8560" t="s">
        <v>18489</v>
      </c>
      <c r="F8560">
        <v>2</v>
      </c>
      <c r="G8560">
        <v>4</v>
      </c>
      <c r="H8560">
        <f t="shared" si="367"/>
        <v>16</v>
      </c>
      <c r="P8560" s="10"/>
      <c r="Q8560" s="10"/>
    </row>
    <row r="8561" spans="1:17" x14ac:dyDescent="0.25">
      <c r="A8561">
        <f t="shared" si="368"/>
        <v>0</v>
      </c>
      <c r="B8561">
        <v>2009</v>
      </c>
      <c r="C8561" t="s">
        <v>18490</v>
      </c>
      <c r="D8561" t="s">
        <v>11797</v>
      </c>
      <c r="E8561" t="s">
        <v>18491</v>
      </c>
      <c r="F8561">
        <v>2</v>
      </c>
      <c r="G8561">
        <v>3</v>
      </c>
      <c r="H8561">
        <f t="shared" si="367"/>
        <v>9</v>
      </c>
      <c r="P8561" s="10"/>
      <c r="Q8561" s="10"/>
    </row>
    <row r="8562" spans="1:17" x14ac:dyDescent="0.25">
      <c r="A8562">
        <f t="shared" si="368"/>
        <v>0</v>
      </c>
      <c r="B8562">
        <v>2009</v>
      </c>
      <c r="C8562" t="s">
        <v>18492</v>
      </c>
      <c r="D8562" t="s">
        <v>657</v>
      </c>
      <c r="E8562" t="s">
        <v>18493</v>
      </c>
      <c r="F8562">
        <v>2</v>
      </c>
      <c r="G8562">
        <v>4</v>
      </c>
      <c r="H8562">
        <f t="shared" si="367"/>
        <v>16</v>
      </c>
      <c r="P8562" s="10"/>
      <c r="Q8562" s="10"/>
    </row>
    <row r="8563" spans="1:17" x14ac:dyDescent="0.25">
      <c r="A8563">
        <f t="shared" si="368"/>
        <v>0</v>
      </c>
      <c r="B8563">
        <v>2009</v>
      </c>
      <c r="C8563" t="s">
        <v>18494</v>
      </c>
      <c r="D8563" t="s">
        <v>484</v>
      </c>
      <c r="E8563" t="s">
        <v>18495</v>
      </c>
      <c r="F8563">
        <v>4</v>
      </c>
      <c r="G8563">
        <v>3</v>
      </c>
      <c r="H8563">
        <f t="shared" si="367"/>
        <v>9</v>
      </c>
      <c r="P8563" s="10"/>
      <c r="Q8563" s="10"/>
    </row>
    <row r="8564" spans="1:17" x14ac:dyDescent="0.25">
      <c r="A8564">
        <f t="shared" si="368"/>
        <v>0</v>
      </c>
      <c r="B8564">
        <v>2009</v>
      </c>
      <c r="C8564" t="s">
        <v>18496</v>
      </c>
      <c r="D8564" t="s">
        <v>392</v>
      </c>
      <c r="E8564" t="s">
        <v>18497</v>
      </c>
      <c r="F8564">
        <v>2</v>
      </c>
      <c r="G8564">
        <v>3</v>
      </c>
      <c r="H8564">
        <f t="shared" ref="H8564:H8627" si="369">G8564^2</f>
        <v>9</v>
      </c>
      <c r="P8564" s="10"/>
      <c r="Q8564" s="10"/>
    </row>
    <row r="8565" spans="1:17" x14ac:dyDescent="0.25">
      <c r="A8565">
        <f t="shared" ref="A8565:A8628" si="370">IF(C8565=C8564,1,0)</f>
        <v>0</v>
      </c>
      <c r="B8565">
        <v>2009</v>
      </c>
      <c r="C8565" t="s">
        <v>18498</v>
      </c>
      <c r="D8565" t="s">
        <v>1222</v>
      </c>
      <c r="E8565" t="s">
        <v>18499</v>
      </c>
      <c r="F8565">
        <v>2</v>
      </c>
      <c r="G8565">
        <v>4</v>
      </c>
      <c r="H8565">
        <f t="shared" si="369"/>
        <v>16</v>
      </c>
      <c r="P8565" s="10"/>
      <c r="Q8565" s="10"/>
    </row>
    <row r="8566" spans="1:17" x14ac:dyDescent="0.25">
      <c r="A8566">
        <f t="shared" si="370"/>
        <v>0</v>
      </c>
      <c r="B8566">
        <v>2009</v>
      </c>
      <c r="C8566" t="s">
        <v>18500</v>
      </c>
      <c r="D8566" t="s">
        <v>2374</v>
      </c>
      <c r="E8566" t="s">
        <v>18501</v>
      </c>
      <c r="F8566">
        <v>2</v>
      </c>
      <c r="G8566">
        <v>3</v>
      </c>
      <c r="H8566">
        <f t="shared" si="369"/>
        <v>9</v>
      </c>
      <c r="P8566" s="10"/>
      <c r="Q8566" s="10"/>
    </row>
    <row r="8567" spans="1:17" x14ac:dyDescent="0.25">
      <c r="A8567">
        <f t="shared" si="370"/>
        <v>0</v>
      </c>
      <c r="B8567">
        <v>2009</v>
      </c>
      <c r="C8567" t="s">
        <v>18502</v>
      </c>
      <c r="D8567" t="s">
        <v>403</v>
      </c>
      <c r="E8567" t="s">
        <v>18503</v>
      </c>
      <c r="F8567">
        <v>2</v>
      </c>
      <c r="G8567">
        <v>3</v>
      </c>
      <c r="H8567">
        <f t="shared" si="369"/>
        <v>9</v>
      </c>
      <c r="P8567" s="10"/>
      <c r="Q8567" s="10"/>
    </row>
    <row r="8568" spans="1:17" x14ac:dyDescent="0.25">
      <c r="A8568">
        <f t="shared" si="370"/>
        <v>0</v>
      </c>
      <c r="B8568">
        <v>2009</v>
      </c>
      <c r="C8568" t="s">
        <v>18504</v>
      </c>
      <c r="D8568" t="s">
        <v>18505</v>
      </c>
      <c r="E8568" t="s">
        <v>18506</v>
      </c>
      <c r="F8568">
        <v>4</v>
      </c>
      <c r="G8568">
        <v>4</v>
      </c>
      <c r="H8568">
        <f t="shared" si="369"/>
        <v>16</v>
      </c>
      <c r="P8568" s="10"/>
      <c r="Q8568" s="10"/>
    </row>
    <row r="8569" spans="1:17" x14ac:dyDescent="0.25">
      <c r="A8569">
        <f t="shared" si="370"/>
        <v>0</v>
      </c>
      <c r="B8569">
        <v>2009</v>
      </c>
      <c r="C8569" t="s">
        <v>18507</v>
      </c>
      <c r="D8569" t="s">
        <v>736</v>
      </c>
      <c r="E8569" t="s">
        <v>18508</v>
      </c>
      <c r="F8569">
        <v>3</v>
      </c>
      <c r="G8569">
        <v>4</v>
      </c>
      <c r="H8569">
        <f t="shared" si="369"/>
        <v>16</v>
      </c>
      <c r="P8569" s="10"/>
      <c r="Q8569" s="10"/>
    </row>
    <row r="8570" spans="1:17" x14ac:dyDescent="0.25">
      <c r="A8570">
        <f t="shared" si="370"/>
        <v>0</v>
      </c>
      <c r="B8570">
        <v>2009</v>
      </c>
      <c r="C8570" t="s">
        <v>18509</v>
      </c>
      <c r="D8570" t="s">
        <v>815</v>
      </c>
      <c r="E8570" t="s">
        <v>18510</v>
      </c>
      <c r="F8570">
        <v>2</v>
      </c>
      <c r="G8570">
        <v>4</v>
      </c>
      <c r="H8570">
        <f t="shared" si="369"/>
        <v>16</v>
      </c>
      <c r="P8570" s="10"/>
      <c r="Q8570" s="10"/>
    </row>
    <row r="8571" spans="1:17" x14ac:dyDescent="0.25">
      <c r="A8571">
        <f t="shared" si="370"/>
        <v>0</v>
      </c>
      <c r="B8571">
        <v>2009</v>
      </c>
      <c r="C8571" t="s">
        <v>18511</v>
      </c>
      <c r="D8571" t="s">
        <v>359</v>
      </c>
      <c r="E8571" t="s">
        <v>18512</v>
      </c>
      <c r="F8571">
        <v>2</v>
      </c>
      <c r="G8571">
        <v>4</v>
      </c>
      <c r="H8571">
        <f t="shared" si="369"/>
        <v>16</v>
      </c>
      <c r="P8571" s="10"/>
      <c r="Q8571" s="10"/>
    </row>
    <row r="8572" spans="1:17" x14ac:dyDescent="0.25">
      <c r="A8572">
        <f t="shared" si="370"/>
        <v>0</v>
      </c>
      <c r="B8572">
        <v>2009</v>
      </c>
      <c r="C8572" t="s">
        <v>18513</v>
      </c>
      <c r="D8572" t="s">
        <v>484</v>
      </c>
      <c r="E8572" t="s">
        <v>18514</v>
      </c>
      <c r="F8572">
        <v>4</v>
      </c>
      <c r="G8572">
        <v>4</v>
      </c>
      <c r="H8572">
        <f t="shared" si="369"/>
        <v>16</v>
      </c>
      <c r="P8572" s="10"/>
      <c r="Q8572" s="10"/>
    </row>
    <row r="8573" spans="1:17" x14ac:dyDescent="0.25">
      <c r="A8573">
        <f t="shared" si="370"/>
        <v>0</v>
      </c>
      <c r="B8573">
        <v>2009</v>
      </c>
      <c r="C8573" t="s">
        <v>18515</v>
      </c>
      <c r="D8573" t="s">
        <v>18516</v>
      </c>
      <c r="E8573" t="s">
        <v>18517</v>
      </c>
      <c r="F8573">
        <v>4</v>
      </c>
      <c r="G8573">
        <v>4</v>
      </c>
      <c r="H8573">
        <f t="shared" si="369"/>
        <v>16</v>
      </c>
      <c r="P8573" s="10"/>
      <c r="Q8573" s="10"/>
    </row>
    <row r="8574" spans="1:17" x14ac:dyDescent="0.25">
      <c r="A8574">
        <f t="shared" si="370"/>
        <v>0</v>
      </c>
      <c r="B8574">
        <v>2009</v>
      </c>
      <c r="C8574" t="s">
        <v>18518</v>
      </c>
      <c r="D8574" t="s">
        <v>795</v>
      </c>
      <c r="E8574" t="s">
        <v>18519</v>
      </c>
      <c r="F8574">
        <v>2</v>
      </c>
      <c r="G8574">
        <v>3</v>
      </c>
      <c r="H8574">
        <f t="shared" si="369"/>
        <v>9</v>
      </c>
      <c r="P8574" s="10"/>
      <c r="Q8574" s="10"/>
    </row>
    <row r="8575" spans="1:17" x14ac:dyDescent="0.25">
      <c r="A8575">
        <f t="shared" si="370"/>
        <v>0</v>
      </c>
      <c r="B8575">
        <v>2009</v>
      </c>
      <c r="C8575" t="s">
        <v>18520</v>
      </c>
      <c r="D8575" t="s">
        <v>14576</v>
      </c>
      <c r="E8575" t="s">
        <v>18521</v>
      </c>
      <c r="F8575">
        <v>2</v>
      </c>
      <c r="G8575">
        <v>4</v>
      </c>
      <c r="H8575">
        <f t="shared" si="369"/>
        <v>16</v>
      </c>
      <c r="P8575" s="10"/>
      <c r="Q8575" s="10"/>
    </row>
    <row r="8576" spans="1:17" x14ac:dyDescent="0.25">
      <c r="A8576">
        <f t="shared" si="370"/>
        <v>0</v>
      </c>
      <c r="B8576">
        <v>2009</v>
      </c>
      <c r="C8576" t="s">
        <v>18522</v>
      </c>
      <c r="D8576" t="s">
        <v>1222</v>
      </c>
      <c r="E8576" t="s">
        <v>18523</v>
      </c>
      <c r="F8576">
        <v>2</v>
      </c>
      <c r="G8576">
        <v>3</v>
      </c>
      <c r="H8576">
        <f t="shared" si="369"/>
        <v>9</v>
      </c>
      <c r="P8576" s="10"/>
      <c r="Q8576" s="10"/>
    </row>
    <row r="8577" spans="1:17" x14ac:dyDescent="0.25">
      <c r="A8577">
        <f t="shared" si="370"/>
        <v>0</v>
      </c>
      <c r="B8577">
        <v>2009</v>
      </c>
      <c r="C8577" t="s">
        <v>18524</v>
      </c>
      <c r="D8577" t="s">
        <v>13955</v>
      </c>
      <c r="E8577" t="s">
        <v>18525</v>
      </c>
      <c r="F8577">
        <v>3</v>
      </c>
      <c r="G8577">
        <v>2</v>
      </c>
      <c r="H8577">
        <f t="shared" si="369"/>
        <v>4</v>
      </c>
      <c r="P8577" s="10"/>
      <c r="Q8577" s="10"/>
    </row>
    <row r="8578" spans="1:17" x14ac:dyDescent="0.25">
      <c r="A8578">
        <f t="shared" si="370"/>
        <v>0</v>
      </c>
      <c r="B8578">
        <v>2009</v>
      </c>
      <c r="C8578" t="s">
        <v>18526</v>
      </c>
      <c r="D8578" t="s">
        <v>18527</v>
      </c>
      <c r="E8578" t="s">
        <v>18528</v>
      </c>
      <c r="F8578">
        <v>3</v>
      </c>
      <c r="G8578">
        <v>4</v>
      </c>
      <c r="H8578">
        <f t="shared" si="369"/>
        <v>16</v>
      </c>
      <c r="P8578" s="10"/>
      <c r="Q8578" s="10"/>
    </row>
    <row r="8579" spans="1:17" x14ac:dyDescent="0.25">
      <c r="A8579">
        <f t="shared" si="370"/>
        <v>0</v>
      </c>
      <c r="B8579">
        <v>2009</v>
      </c>
      <c r="C8579" t="s">
        <v>18529</v>
      </c>
      <c r="D8579" t="s">
        <v>1148</v>
      </c>
      <c r="E8579" t="s">
        <v>18530</v>
      </c>
      <c r="F8579">
        <v>2</v>
      </c>
      <c r="G8579">
        <v>4</v>
      </c>
      <c r="H8579">
        <f t="shared" si="369"/>
        <v>16</v>
      </c>
      <c r="P8579" s="10"/>
      <c r="Q8579" s="10"/>
    </row>
    <row r="8580" spans="1:17" x14ac:dyDescent="0.25">
      <c r="A8580">
        <f t="shared" si="370"/>
        <v>0</v>
      </c>
      <c r="B8580">
        <v>2009</v>
      </c>
      <c r="C8580" t="s">
        <v>18531</v>
      </c>
      <c r="D8580" t="s">
        <v>7330</v>
      </c>
      <c r="E8580" t="s">
        <v>18532</v>
      </c>
      <c r="F8580">
        <v>2</v>
      </c>
      <c r="G8580">
        <v>4</v>
      </c>
      <c r="H8580">
        <f t="shared" si="369"/>
        <v>16</v>
      </c>
      <c r="P8580" s="10"/>
      <c r="Q8580" s="10"/>
    </row>
    <row r="8581" spans="1:17" x14ac:dyDescent="0.25">
      <c r="A8581">
        <f t="shared" si="370"/>
        <v>0</v>
      </c>
      <c r="B8581">
        <v>2009</v>
      </c>
      <c r="C8581" t="s">
        <v>18533</v>
      </c>
      <c r="D8581" t="s">
        <v>11797</v>
      </c>
      <c r="E8581" t="s">
        <v>12711</v>
      </c>
      <c r="F8581">
        <v>2</v>
      </c>
      <c r="G8581">
        <v>4</v>
      </c>
      <c r="H8581">
        <f t="shared" si="369"/>
        <v>16</v>
      </c>
      <c r="P8581" s="10"/>
      <c r="Q8581" s="10"/>
    </row>
    <row r="8582" spans="1:17" x14ac:dyDescent="0.25">
      <c r="A8582">
        <f t="shared" si="370"/>
        <v>0</v>
      </c>
      <c r="B8582">
        <v>2009</v>
      </c>
      <c r="C8582" t="s">
        <v>18534</v>
      </c>
      <c r="D8582" t="s">
        <v>1002</v>
      </c>
      <c r="E8582" t="s">
        <v>18535</v>
      </c>
      <c r="F8582">
        <v>2</v>
      </c>
      <c r="G8582">
        <v>4</v>
      </c>
      <c r="H8582">
        <f t="shared" si="369"/>
        <v>16</v>
      </c>
      <c r="P8582" s="10"/>
      <c r="Q8582" s="10"/>
    </row>
    <row r="8583" spans="1:17" x14ac:dyDescent="0.25">
      <c r="A8583">
        <f t="shared" si="370"/>
        <v>0</v>
      </c>
      <c r="B8583">
        <v>2009</v>
      </c>
      <c r="C8583" t="s">
        <v>18536</v>
      </c>
      <c r="D8583" t="s">
        <v>835</v>
      </c>
      <c r="E8583" t="s">
        <v>18537</v>
      </c>
      <c r="F8583">
        <v>2</v>
      </c>
      <c r="G8583">
        <v>4</v>
      </c>
      <c r="H8583">
        <f t="shared" si="369"/>
        <v>16</v>
      </c>
      <c r="P8583" s="10"/>
      <c r="Q8583" s="10"/>
    </row>
    <row r="8584" spans="1:17" x14ac:dyDescent="0.25">
      <c r="A8584">
        <f t="shared" si="370"/>
        <v>0</v>
      </c>
      <c r="B8584">
        <v>2009</v>
      </c>
      <c r="C8584" t="s">
        <v>18538</v>
      </c>
      <c r="D8584" t="s">
        <v>993</v>
      </c>
      <c r="E8584" t="s">
        <v>18539</v>
      </c>
      <c r="F8584">
        <v>2</v>
      </c>
      <c r="G8584">
        <v>4</v>
      </c>
      <c r="H8584">
        <f t="shared" si="369"/>
        <v>16</v>
      </c>
      <c r="P8584" s="10"/>
      <c r="Q8584" s="10"/>
    </row>
    <row r="8585" spans="1:17" x14ac:dyDescent="0.25">
      <c r="A8585">
        <f t="shared" si="370"/>
        <v>0</v>
      </c>
      <c r="B8585">
        <v>2009</v>
      </c>
      <c r="C8585" t="s">
        <v>18540</v>
      </c>
      <c r="D8585" t="s">
        <v>18541</v>
      </c>
      <c r="E8585" t="s">
        <v>18542</v>
      </c>
      <c r="F8585">
        <v>2</v>
      </c>
      <c r="G8585">
        <v>4</v>
      </c>
      <c r="H8585">
        <f t="shared" si="369"/>
        <v>16</v>
      </c>
      <c r="P8585" s="10"/>
      <c r="Q8585" s="10"/>
    </row>
    <row r="8586" spans="1:17" x14ac:dyDescent="0.25">
      <c r="A8586">
        <f t="shared" si="370"/>
        <v>0</v>
      </c>
      <c r="B8586">
        <v>2009</v>
      </c>
      <c r="C8586" t="s">
        <v>18543</v>
      </c>
      <c r="D8586" t="s">
        <v>1186</v>
      </c>
      <c r="E8586" t="s">
        <v>18544</v>
      </c>
      <c r="F8586">
        <v>2</v>
      </c>
      <c r="G8586">
        <v>4</v>
      </c>
      <c r="H8586">
        <f t="shared" si="369"/>
        <v>16</v>
      </c>
      <c r="P8586" s="10"/>
      <c r="Q8586" s="10"/>
    </row>
    <row r="8587" spans="1:17" x14ac:dyDescent="0.25">
      <c r="A8587">
        <f t="shared" si="370"/>
        <v>0</v>
      </c>
      <c r="B8587">
        <v>2009</v>
      </c>
      <c r="C8587" t="s">
        <v>18545</v>
      </c>
      <c r="D8587" t="s">
        <v>1764</v>
      </c>
      <c r="E8587" t="s">
        <v>18546</v>
      </c>
      <c r="F8587">
        <v>4</v>
      </c>
      <c r="G8587">
        <v>4</v>
      </c>
      <c r="H8587">
        <f t="shared" si="369"/>
        <v>16</v>
      </c>
      <c r="P8587" s="10"/>
      <c r="Q8587" s="10"/>
    </row>
    <row r="8588" spans="1:17" x14ac:dyDescent="0.25">
      <c r="A8588">
        <f t="shared" si="370"/>
        <v>0</v>
      </c>
      <c r="B8588">
        <v>2009</v>
      </c>
      <c r="C8588" t="s">
        <v>18547</v>
      </c>
      <c r="D8588" t="s">
        <v>4321</v>
      </c>
      <c r="E8588" t="s">
        <v>18548</v>
      </c>
      <c r="F8588">
        <v>2</v>
      </c>
      <c r="G8588">
        <v>4</v>
      </c>
      <c r="H8588">
        <f t="shared" si="369"/>
        <v>16</v>
      </c>
      <c r="P8588" s="10"/>
      <c r="Q8588" s="10"/>
    </row>
    <row r="8589" spans="1:17" x14ac:dyDescent="0.25">
      <c r="A8589">
        <f t="shared" si="370"/>
        <v>0</v>
      </c>
      <c r="B8589">
        <v>2009</v>
      </c>
      <c r="C8589" t="s">
        <v>18549</v>
      </c>
      <c r="D8589" t="s">
        <v>4484</v>
      </c>
      <c r="E8589" t="s">
        <v>18550</v>
      </c>
      <c r="F8589">
        <v>2</v>
      </c>
      <c r="G8589">
        <v>4</v>
      </c>
      <c r="H8589">
        <f t="shared" si="369"/>
        <v>16</v>
      </c>
      <c r="P8589" s="10"/>
      <c r="Q8589" s="10"/>
    </row>
    <row r="8590" spans="1:17" x14ac:dyDescent="0.25">
      <c r="A8590">
        <f t="shared" si="370"/>
        <v>0</v>
      </c>
      <c r="B8590">
        <v>2009</v>
      </c>
      <c r="C8590" t="s">
        <v>18551</v>
      </c>
      <c r="D8590" t="s">
        <v>18552</v>
      </c>
      <c r="E8590" t="s">
        <v>18553</v>
      </c>
      <c r="F8590">
        <v>2</v>
      </c>
      <c r="G8590">
        <v>4</v>
      </c>
      <c r="H8590">
        <f t="shared" si="369"/>
        <v>16</v>
      </c>
      <c r="P8590" s="10"/>
      <c r="Q8590" s="10"/>
    </row>
    <row r="8591" spans="1:17" x14ac:dyDescent="0.25">
      <c r="A8591">
        <f t="shared" si="370"/>
        <v>0</v>
      </c>
      <c r="B8591">
        <v>2009</v>
      </c>
      <c r="C8591" t="s">
        <v>18554</v>
      </c>
      <c r="D8591" t="s">
        <v>7564</v>
      </c>
      <c r="E8591" t="s">
        <v>18555</v>
      </c>
      <c r="F8591">
        <v>4</v>
      </c>
      <c r="G8591">
        <v>2</v>
      </c>
      <c r="H8591">
        <f t="shared" si="369"/>
        <v>4</v>
      </c>
      <c r="P8591" s="10"/>
      <c r="Q8591" s="10"/>
    </row>
    <row r="8592" spans="1:17" x14ac:dyDescent="0.25">
      <c r="A8592">
        <f t="shared" si="370"/>
        <v>0</v>
      </c>
      <c r="B8592">
        <v>2009</v>
      </c>
      <c r="C8592" t="s">
        <v>18556</v>
      </c>
      <c r="D8592" t="s">
        <v>392</v>
      </c>
      <c r="E8592" t="s">
        <v>16342</v>
      </c>
      <c r="F8592">
        <v>2</v>
      </c>
      <c r="G8592">
        <v>3</v>
      </c>
      <c r="H8592">
        <f t="shared" si="369"/>
        <v>9</v>
      </c>
      <c r="P8592" s="10"/>
      <c r="Q8592" s="10"/>
    </row>
    <row r="8593" spans="1:17" x14ac:dyDescent="0.25">
      <c r="A8593">
        <f t="shared" si="370"/>
        <v>0</v>
      </c>
      <c r="B8593">
        <v>2009</v>
      </c>
      <c r="C8593" t="s">
        <v>18557</v>
      </c>
      <c r="D8593" t="s">
        <v>5332</v>
      </c>
      <c r="E8593" t="s">
        <v>18558</v>
      </c>
      <c r="F8593">
        <v>2</v>
      </c>
      <c r="G8593">
        <v>4</v>
      </c>
      <c r="H8593">
        <f t="shared" si="369"/>
        <v>16</v>
      </c>
      <c r="P8593" s="10"/>
      <c r="Q8593" s="10"/>
    </row>
    <row r="8594" spans="1:17" x14ac:dyDescent="0.25">
      <c r="A8594">
        <f t="shared" si="370"/>
        <v>0</v>
      </c>
      <c r="B8594">
        <v>2009</v>
      </c>
      <c r="C8594" t="s">
        <v>18559</v>
      </c>
      <c r="D8594" t="s">
        <v>9875</v>
      </c>
      <c r="E8594" t="s">
        <v>18560</v>
      </c>
      <c r="F8594">
        <v>2</v>
      </c>
      <c r="G8594">
        <v>4</v>
      </c>
      <c r="H8594">
        <f t="shared" si="369"/>
        <v>16</v>
      </c>
      <c r="P8594" s="10"/>
      <c r="Q8594" s="10"/>
    </row>
    <row r="8595" spans="1:17" x14ac:dyDescent="0.25">
      <c r="A8595">
        <f t="shared" si="370"/>
        <v>0</v>
      </c>
      <c r="B8595">
        <v>2009</v>
      </c>
      <c r="C8595" t="s">
        <v>18561</v>
      </c>
      <c r="D8595" t="s">
        <v>4994</v>
      </c>
      <c r="E8595" t="s">
        <v>18562</v>
      </c>
      <c r="F8595">
        <v>3</v>
      </c>
      <c r="G8595">
        <v>4</v>
      </c>
      <c r="H8595">
        <f t="shared" si="369"/>
        <v>16</v>
      </c>
      <c r="P8595" s="10"/>
      <c r="Q8595" s="10"/>
    </row>
    <row r="8596" spans="1:17" x14ac:dyDescent="0.25">
      <c r="A8596">
        <f t="shared" si="370"/>
        <v>0</v>
      </c>
      <c r="B8596">
        <v>2009</v>
      </c>
      <c r="C8596" t="s">
        <v>18563</v>
      </c>
      <c r="D8596" t="s">
        <v>3553</v>
      </c>
      <c r="E8596" t="s">
        <v>18564</v>
      </c>
      <c r="F8596">
        <v>4</v>
      </c>
      <c r="G8596">
        <v>3</v>
      </c>
      <c r="H8596">
        <f t="shared" si="369"/>
        <v>9</v>
      </c>
      <c r="P8596" s="10"/>
      <c r="Q8596" s="10"/>
    </row>
    <row r="8597" spans="1:17" x14ac:dyDescent="0.25">
      <c r="A8597">
        <f t="shared" si="370"/>
        <v>0</v>
      </c>
      <c r="B8597">
        <v>2009</v>
      </c>
      <c r="C8597" t="s">
        <v>18565</v>
      </c>
      <c r="D8597" t="s">
        <v>17173</v>
      </c>
      <c r="E8597" t="s">
        <v>18566</v>
      </c>
      <c r="F8597">
        <v>4</v>
      </c>
      <c r="G8597">
        <v>4</v>
      </c>
      <c r="H8597">
        <f t="shared" si="369"/>
        <v>16</v>
      </c>
      <c r="P8597" s="10"/>
      <c r="Q8597" s="10"/>
    </row>
    <row r="8598" spans="1:17" x14ac:dyDescent="0.25">
      <c r="A8598">
        <f t="shared" si="370"/>
        <v>0</v>
      </c>
      <c r="B8598">
        <v>2009</v>
      </c>
      <c r="C8598" t="s">
        <v>18567</v>
      </c>
      <c r="D8598" t="s">
        <v>6654</v>
      </c>
      <c r="E8598" t="s">
        <v>7026</v>
      </c>
      <c r="F8598">
        <v>3</v>
      </c>
      <c r="G8598">
        <v>2</v>
      </c>
      <c r="H8598">
        <f t="shared" si="369"/>
        <v>4</v>
      </c>
      <c r="P8598" s="10"/>
      <c r="Q8598" s="10"/>
    </row>
    <row r="8599" spans="1:17" x14ac:dyDescent="0.25">
      <c r="A8599">
        <f t="shared" si="370"/>
        <v>0</v>
      </c>
      <c r="B8599">
        <v>2009</v>
      </c>
      <c r="C8599" t="s">
        <v>18568</v>
      </c>
      <c r="D8599" t="s">
        <v>10930</v>
      </c>
      <c r="E8599" t="s">
        <v>18569</v>
      </c>
      <c r="F8599">
        <v>3</v>
      </c>
      <c r="G8599">
        <v>2</v>
      </c>
      <c r="H8599">
        <f t="shared" si="369"/>
        <v>4</v>
      </c>
      <c r="P8599" s="10"/>
      <c r="Q8599" s="10"/>
    </row>
    <row r="8600" spans="1:17" x14ac:dyDescent="0.25">
      <c r="A8600">
        <f t="shared" si="370"/>
        <v>0</v>
      </c>
      <c r="B8600">
        <v>2009</v>
      </c>
      <c r="C8600" t="s">
        <v>18570</v>
      </c>
      <c r="D8600" t="s">
        <v>18571</v>
      </c>
      <c r="E8600" t="s">
        <v>18572</v>
      </c>
      <c r="F8600">
        <v>2</v>
      </c>
      <c r="G8600">
        <v>4</v>
      </c>
      <c r="H8600">
        <f t="shared" si="369"/>
        <v>16</v>
      </c>
      <c r="P8600" s="10"/>
      <c r="Q8600" s="10"/>
    </row>
    <row r="8601" spans="1:17" x14ac:dyDescent="0.25">
      <c r="A8601">
        <f t="shared" si="370"/>
        <v>0</v>
      </c>
      <c r="B8601">
        <v>2009</v>
      </c>
      <c r="C8601" t="s">
        <v>18573</v>
      </c>
      <c r="D8601" t="s">
        <v>5831</v>
      </c>
      <c r="E8601" t="s">
        <v>18574</v>
      </c>
      <c r="F8601">
        <v>5</v>
      </c>
      <c r="G8601">
        <v>4</v>
      </c>
      <c r="H8601">
        <f t="shared" si="369"/>
        <v>16</v>
      </c>
      <c r="P8601" s="10"/>
      <c r="Q8601" s="10"/>
    </row>
    <row r="8602" spans="1:17" x14ac:dyDescent="0.25">
      <c r="A8602">
        <f t="shared" si="370"/>
        <v>0</v>
      </c>
      <c r="B8602">
        <v>2009</v>
      </c>
      <c r="C8602" t="s">
        <v>18575</v>
      </c>
      <c r="D8602" t="s">
        <v>14867</v>
      </c>
      <c r="E8602" t="s">
        <v>18576</v>
      </c>
      <c r="F8602">
        <v>3</v>
      </c>
      <c r="G8602">
        <v>2</v>
      </c>
      <c r="H8602">
        <f t="shared" si="369"/>
        <v>4</v>
      </c>
      <c r="P8602" s="10"/>
      <c r="Q8602" s="10"/>
    </row>
    <row r="8603" spans="1:17" x14ac:dyDescent="0.25">
      <c r="A8603">
        <f t="shared" si="370"/>
        <v>0</v>
      </c>
      <c r="B8603">
        <v>2009</v>
      </c>
      <c r="C8603" t="s">
        <v>18577</v>
      </c>
      <c r="D8603" t="s">
        <v>736</v>
      </c>
      <c r="E8603" t="s">
        <v>18578</v>
      </c>
      <c r="F8603">
        <v>3</v>
      </c>
      <c r="G8603">
        <v>2</v>
      </c>
      <c r="H8603">
        <f t="shared" si="369"/>
        <v>4</v>
      </c>
      <c r="P8603" s="10"/>
      <c r="Q8603" s="10"/>
    </row>
    <row r="8604" spans="1:17" x14ac:dyDescent="0.25">
      <c r="A8604">
        <f t="shared" si="370"/>
        <v>0</v>
      </c>
      <c r="B8604">
        <v>2009</v>
      </c>
      <c r="C8604" t="s">
        <v>18579</v>
      </c>
      <c r="D8604" t="s">
        <v>8911</v>
      </c>
      <c r="E8604" t="s">
        <v>18580</v>
      </c>
      <c r="F8604">
        <v>2</v>
      </c>
      <c r="G8604">
        <v>4</v>
      </c>
      <c r="H8604">
        <f t="shared" si="369"/>
        <v>16</v>
      </c>
      <c r="P8604" s="10"/>
      <c r="Q8604" s="10"/>
    </row>
    <row r="8605" spans="1:17" x14ac:dyDescent="0.25">
      <c r="A8605">
        <f t="shared" si="370"/>
        <v>0</v>
      </c>
      <c r="B8605">
        <v>2009</v>
      </c>
      <c r="C8605" t="s">
        <v>18581</v>
      </c>
      <c r="D8605" t="s">
        <v>1276</v>
      </c>
      <c r="E8605" t="s">
        <v>18582</v>
      </c>
      <c r="F8605">
        <v>3</v>
      </c>
      <c r="G8605">
        <v>3</v>
      </c>
      <c r="H8605">
        <f t="shared" si="369"/>
        <v>9</v>
      </c>
      <c r="P8605" s="10"/>
      <c r="Q8605" s="10"/>
    </row>
    <row r="8606" spans="1:17" x14ac:dyDescent="0.25">
      <c r="A8606">
        <f t="shared" si="370"/>
        <v>0</v>
      </c>
      <c r="B8606">
        <v>2009</v>
      </c>
      <c r="C8606" t="s">
        <v>18583</v>
      </c>
      <c r="D8606" t="s">
        <v>1248</v>
      </c>
      <c r="E8606" t="s">
        <v>18584</v>
      </c>
      <c r="F8606">
        <v>2</v>
      </c>
      <c r="G8606">
        <v>4</v>
      </c>
      <c r="H8606">
        <f t="shared" si="369"/>
        <v>16</v>
      </c>
      <c r="P8606" s="10"/>
      <c r="Q8606" s="10"/>
    </row>
    <row r="8607" spans="1:17" x14ac:dyDescent="0.25">
      <c r="A8607">
        <f t="shared" si="370"/>
        <v>0</v>
      </c>
      <c r="B8607">
        <v>2009</v>
      </c>
      <c r="C8607" t="s">
        <v>18585</v>
      </c>
      <c r="D8607" t="s">
        <v>1334</v>
      </c>
      <c r="E8607" t="s">
        <v>18586</v>
      </c>
      <c r="F8607">
        <v>2</v>
      </c>
      <c r="G8607">
        <v>3</v>
      </c>
      <c r="H8607">
        <f t="shared" si="369"/>
        <v>9</v>
      </c>
      <c r="P8607" s="10"/>
      <c r="Q8607" s="10"/>
    </row>
    <row r="8608" spans="1:17" x14ac:dyDescent="0.25">
      <c r="A8608">
        <f t="shared" si="370"/>
        <v>0</v>
      </c>
      <c r="B8608">
        <v>2009</v>
      </c>
      <c r="C8608" t="s">
        <v>18587</v>
      </c>
      <c r="D8608" t="s">
        <v>5831</v>
      </c>
      <c r="E8608" t="s">
        <v>18588</v>
      </c>
      <c r="F8608">
        <v>2</v>
      </c>
      <c r="G8608">
        <v>4</v>
      </c>
      <c r="H8608">
        <f t="shared" si="369"/>
        <v>16</v>
      </c>
      <c r="P8608" s="10"/>
      <c r="Q8608" s="10"/>
    </row>
    <row r="8609" spans="1:17" x14ac:dyDescent="0.25">
      <c r="A8609">
        <f t="shared" si="370"/>
        <v>0</v>
      </c>
      <c r="B8609">
        <v>2009</v>
      </c>
      <c r="C8609" t="s">
        <v>18589</v>
      </c>
      <c r="D8609" t="s">
        <v>9733</v>
      </c>
      <c r="E8609" t="s">
        <v>18590</v>
      </c>
      <c r="F8609">
        <v>2</v>
      </c>
      <c r="G8609">
        <v>4</v>
      </c>
      <c r="H8609">
        <f t="shared" si="369"/>
        <v>16</v>
      </c>
      <c r="P8609" s="10"/>
      <c r="Q8609" s="10"/>
    </row>
    <row r="8610" spans="1:17" x14ac:dyDescent="0.25">
      <c r="A8610">
        <f t="shared" si="370"/>
        <v>0</v>
      </c>
      <c r="B8610">
        <v>2009</v>
      </c>
      <c r="C8610" t="s">
        <v>18591</v>
      </c>
      <c r="D8610" t="s">
        <v>3693</v>
      </c>
      <c r="E8610" t="s">
        <v>18592</v>
      </c>
      <c r="F8610">
        <v>3</v>
      </c>
      <c r="G8610">
        <v>4</v>
      </c>
      <c r="H8610">
        <f t="shared" si="369"/>
        <v>16</v>
      </c>
      <c r="P8610" s="10"/>
      <c r="Q8610" s="10"/>
    </row>
    <row r="8611" spans="1:17" x14ac:dyDescent="0.25">
      <c r="A8611">
        <f t="shared" si="370"/>
        <v>0</v>
      </c>
      <c r="B8611">
        <v>2009</v>
      </c>
      <c r="C8611" t="s">
        <v>18593</v>
      </c>
      <c r="D8611" t="s">
        <v>18594</v>
      </c>
      <c r="E8611" t="s">
        <v>18595</v>
      </c>
      <c r="F8611">
        <v>2</v>
      </c>
      <c r="G8611">
        <v>4</v>
      </c>
      <c r="H8611">
        <f t="shared" si="369"/>
        <v>16</v>
      </c>
      <c r="P8611" s="10"/>
      <c r="Q8611" s="10"/>
    </row>
    <row r="8612" spans="1:17" x14ac:dyDescent="0.25">
      <c r="A8612">
        <f t="shared" si="370"/>
        <v>0</v>
      </c>
      <c r="B8612">
        <v>2009</v>
      </c>
      <c r="C8612" t="s">
        <v>18596</v>
      </c>
      <c r="D8612" t="s">
        <v>2746</v>
      </c>
      <c r="E8612" t="s">
        <v>18597</v>
      </c>
      <c r="F8612">
        <v>4</v>
      </c>
      <c r="G8612">
        <v>4</v>
      </c>
      <c r="H8612">
        <f t="shared" si="369"/>
        <v>16</v>
      </c>
      <c r="P8612" s="10"/>
      <c r="Q8612" s="10"/>
    </row>
    <row r="8613" spans="1:17" x14ac:dyDescent="0.25">
      <c r="A8613">
        <f t="shared" si="370"/>
        <v>0</v>
      </c>
      <c r="B8613">
        <v>2009</v>
      </c>
      <c r="C8613" t="s">
        <v>18598</v>
      </c>
      <c r="D8613" t="s">
        <v>683</v>
      </c>
      <c r="E8613" t="s">
        <v>18599</v>
      </c>
      <c r="F8613">
        <v>5</v>
      </c>
      <c r="G8613">
        <v>3</v>
      </c>
      <c r="H8613">
        <f t="shared" si="369"/>
        <v>9</v>
      </c>
      <c r="P8613" s="10"/>
      <c r="Q8613" s="10"/>
    </row>
    <row r="8614" spans="1:17" x14ac:dyDescent="0.25">
      <c r="A8614">
        <f t="shared" si="370"/>
        <v>0</v>
      </c>
      <c r="B8614">
        <v>2009</v>
      </c>
      <c r="C8614" t="s">
        <v>18600</v>
      </c>
      <c r="D8614" t="s">
        <v>8147</v>
      </c>
      <c r="E8614" t="s">
        <v>18601</v>
      </c>
      <c r="F8614">
        <v>5</v>
      </c>
      <c r="G8614">
        <v>4</v>
      </c>
      <c r="H8614">
        <f t="shared" si="369"/>
        <v>16</v>
      </c>
      <c r="P8614" s="10"/>
      <c r="Q8614" s="10"/>
    </row>
    <row r="8615" spans="1:17" x14ac:dyDescent="0.25">
      <c r="A8615">
        <f t="shared" si="370"/>
        <v>0</v>
      </c>
      <c r="B8615">
        <v>2009</v>
      </c>
      <c r="C8615" t="s">
        <v>18602</v>
      </c>
      <c r="D8615" t="s">
        <v>392</v>
      </c>
      <c r="E8615" t="s">
        <v>18603</v>
      </c>
      <c r="F8615">
        <v>2</v>
      </c>
      <c r="G8615">
        <v>3</v>
      </c>
      <c r="H8615">
        <f t="shared" si="369"/>
        <v>9</v>
      </c>
      <c r="P8615" s="10"/>
      <c r="Q8615" s="10"/>
    </row>
    <row r="8616" spans="1:17" x14ac:dyDescent="0.25">
      <c r="A8616">
        <f t="shared" si="370"/>
        <v>0</v>
      </c>
      <c r="B8616">
        <v>2009</v>
      </c>
      <c r="C8616" t="s">
        <v>18604</v>
      </c>
      <c r="D8616" t="s">
        <v>835</v>
      </c>
      <c r="E8616" t="s">
        <v>18605</v>
      </c>
      <c r="F8616">
        <v>3</v>
      </c>
      <c r="G8616">
        <v>3</v>
      </c>
      <c r="H8616">
        <f t="shared" si="369"/>
        <v>9</v>
      </c>
      <c r="P8616" s="10"/>
      <c r="Q8616" s="10"/>
    </row>
    <row r="8617" spans="1:17" x14ac:dyDescent="0.25">
      <c r="A8617">
        <f t="shared" si="370"/>
        <v>0</v>
      </c>
      <c r="B8617">
        <v>2009</v>
      </c>
      <c r="C8617" t="s">
        <v>18606</v>
      </c>
      <c r="D8617" t="s">
        <v>18607</v>
      </c>
      <c r="E8617" t="s">
        <v>18608</v>
      </c>
      <c r="F8617">
        <v>2</v>
      </c>
      <c r="G8617">
        <v>3</v>
      </c>
      <c r="H8617">
        <f t="shared" si="369"/>
        <v>9</v>
      </c>
      <c r="P8617" s="10"/>
      <c r="Q8617" s="10"/>
    </row>
    <row r="8618" spans="1:17" x14ac:dyDescent="0.25">
      <c r="A8618">
        <f t="shared" si="370"/>
        <v>0</v>
      </c>
      <c r="B8618">
        <v>2009</v>
      </c>
      <c r="C8618" t="s">
        <v>18609</v>
      </c>
      <c r="D8618" t="s">
        <v>1764</v>
      </c>
      <c r="E8618" t="s">
        <v>18610</v>
      </c>
      <c r="F8618">
        <v>3</v>
      </c>
      <c r="G8618">
        <v>3</v>
      </c>
      <c r="H8618">
        <f t="shared" si="369"/>
        <v>9</v>
      </c>
      <c r="P8618" s="10"/>
      <c r="Q8618" s="10"/>
    </row>
    <row r="8619" spans="1:17" x14ac:dyDescent="0.25">
      <c r="A8619">
        <f t="shared" si="370"/>
        <v>0</v>
      </c>
      <c r="B8619">
        <v>2009</v>
      </c>
      <c r="C8619" t="s">
        <v>18611</v>
      </c>
      <c r="D8619" t="s">
        <v>12512</v>
      </c>
      <c r="E8619" t="s">
        <v>18612</v>
      </c>
      <c r="F8619">
        <v>3</v>
      </c>
      <c r="G8619">
        <v>3</v>
      </c>
      <c r="H8619">
        <f t="shared" si="369"/>
        <v>9</v>
      </c>
      <c r="P8619" s="10"/>
      <c r="Q8619" s="10"/>
    </row>
    <row r="8620" spans="1:17" x14ac:dyDescent="0.25">
      <c r="A8620">
        <f t="shared" si="370"/>
        <v>0</v>
      </c>
      <c r="B8620">
        <v>2009</v>
      </c>
      <c r="C8620" t="s">
        <v>18613</v>
      </c>
      <c r="D8620" t="s">
        <v>392</v>
      </c>
      <c r="E8620" t="s">
        <v>18614</v>
      </c>
      <c r="F8620">
        <v>5</v>
      </c>
      <c r="G8620">
        <v>3</v>
      </c>
      <c r="H8620">
        <f t="shared" si="369"/>
        <v>9</v>
      </c>
      <c r="P8620" s="10"/>
      <c r="Q8620" s="10"/>
    </row>
    <row r="8621" spans="1:17" x14ac:dyDescent="0.25">
      <c r="A8621">
        <f t="shared" si="370"/>
        <v>0</v>
      </c>
      <c r="B8621">
        <v>2009</v>
      </c>
      <c r="C8621" t="s">
        <v>18615</v>
      </c>
      <c r="D8621" t="s">
        <v>13001</v>
      </c>
      <c r="E8621" t="s">
        <v>13002</v>
      </c>
      <c r="F8621">
        <v>2</v>
      </c>
      <c r="G8621">
        <v>3</v>
      </c>
      <c r="H8621">
        <f t="shared" si="369"/>
        <v>9</v>
      </c>
      <c r="P8621" s="10"/>
      <c r="Q8621" s="10"/>
    </row>
    <row r="8622" spans="1:17" x14ac:dyDescent="0.25">
      <c r="A8622">
        <f t="shared" si="370"/>
        <v>0</v>
      </c>
      <c r="B8622">
        <v>2009</v>
      </c>
      <c r="C8622" t="s">
        <v>18616</v>
      </c>
      <c r="D8622" t="s">
        <v>484</v>
      </c>
      <c r="E8622" t="s">
        <v>18617</v>
      </c>
      <c r="F8622">
        <v>2</v>
      </c>
      <c r="G8622">
        <v>3</v>
      </c>
      <c r="H8622">
        <f t="shared" si="369"/>
        <v>9</v>
      </c>
      <c r="P8622" s="10"/>
      <c r="Q8622" s="10"/>
    </row>
    <row r="8623" spans="1:17" x14ac:dyDescent="0.25">
      <c r="A8623">
        <f t="shared" si="370"/>
        <v>0</v>
      </c>
      <c r="B8623">
        <v>2009</v>
      </c>
      <c r="C8623" t="s">
        <v>18618</v>
      </c>
      <c r="D8623" t="s">
        <v>6642</v>
      </c>
      <c r="E8623" t="s">
        <v>18619</v>
      </c>
      <c r="F8623">
        <v>2</v>
      </c>
      <c r="G8623">
        <v>4</v>
      </c>
      <c r="H8623">
        <f t="shared" si="369"/>
        <v>16</v>
      </c>
      <c r="P8623" s="10"/>
      <c r="Q8623" s="10"/>
    </row>
    <row r="8624" spans="1:17" x14ac:dyDescent="0.25">
      <c r="A8624">
        <f t="shared" si="370"/>
        <v>0</v>
      </c>
      <c r="B8624">
        <v>2009</v>
      </c>
      <c r="C8624" t="s">
        <v>18620</v>
      </c>
      <c r="D8624" t="s">
        <v>3234</v>
      </c>
      <c r="E8624" t="s">
        <v>18621</v>
      </c>
      <c r="F8624">
        <v>2</v>
      </c>
      <c r="G8624">
        <v>2</v>
      </c>
      <c r="H8624">
        <f t="shared" si="369"/>
        <v>4</v>
      </c>
      <c r="P8624" s="10"/>
      <c r="Q8624" s="10"/>
    </row>
    <row r="8625" spans="1:17" x14ac:dyDescent="0.25">
      <c r="A8625">
        <f t="shared" si="370"/>
        <v>0</v>
      </c>
      <c r="B8625">
        <v>2009</v>
      </c>
      <c r="C8625" t="s">
        <v>18622</v>
      </c>
      <c r="D8625" t="s">
        <v>3245</v>
      </c>
      <c r="E8625" t="s">
        <v>18623</v>
      </c>
      <c r="F8625">
        <v>2</v>
      </c>
      <c r="G8625">
        <v>3</v>
      </c>
      <c r="H8625">
        <f t="shared" si="369"/>
        <v>9</v>
      </c>
      <c r="P8625" s="10"/>
      <c r="Q8625" s="10"/>
    </row>
    <row r="8626" spans="1:17" x14ac:dyDescent="0.25">
      <c r="A8626">
        <f t="shared" si="370"/>
        <v>0</v>
      </c>
      <c r="B8626">
        <v>2009</v>
      </c>
      <c r="C8626" t="s">
        <v>18624</v>
      </c>
      <c r="D8626" t="s">
        <v>8908</v>
      </c>
      <c r="E8626" t="s">
        <v>18625</v>
      </c>
      <c r="F8626">
        <v>3</v>
      </c>
      <c r="G8626">
        <v>3</v>
      </c>
      <c r="H8626">
        <f t="shared" si="369"/>
        <v>9</v>
      </c>
      <c r="P8626" s="10"/>
      <c r="Q8626" s="10"/>
    </row>
    <row r="8627" spans="1:17" x14ac:dyDescent="0.25">
      <c r="A8627">
        <f t="shared" si="370"/>
        <v>0</v>
      </c>
      <c r="B8627">
        <v>2009</v>
      </c>
      <c r="C8627" t="s">
        <v>18626</v>
      </c>
      <c r="D8627" t="s">
        <v>2746</v>
      </c>
      <c r="E8627" t="s">
        <v>18627</v>
      </c>
      <c r="F8627">
        <v>3</v>
      </c>
      <c r="G8627">
        <v>3</v>
      </c>
      <c r="H8627">
        <f t="shared" si="369"/>
        <v>9</v>
      </c>
      <c r="P8627" s="10"/>
      <c r="Q8627" s="10"/>
    </row>
    <row r="8628" spans="1:17" x14ac:dyDescent="0.25">
      <c r="A8628">
        <f t="shared" si="370"/>
        <v>0</v>
      </c>
      <c r="B8628">
        <v>2009</v>
      </c>
      <c r="C8628" t="s">
        <v>18628</v>
      </c>
      <c r="D8628" t="s">
        <v>1930</v>
      </c>
      <c r="E8628" t="s">
        <v>18629</v>
      </c>
      <c r="F8628">
        <v>3</v>
      </c>
      <c r="G8628">
        <v>4</v>
      </c>
      <c r="H8628">
        <f t="shared" ref="H8628:H8691" si="371">G8628^2</f>
        <v>16</v>
      </c>
      <c r="P8628" s="10"/>
      <c r="Q8628" s="10"/>
    </row>
    <row r="8629" spans="1:17" x14ac:dyDescent="0.25">
      <c r="A8629">
        <f t="shared" ref="A8629:A8692" si="372">IF(C8629=C8628,1,0)</f>
        <v>0</v>
      </c>
      <c r="B8629">
        <v>2009</v>
      </c>
      <c r="C8629" t="s">
        <v>18630</v>
      </c>
      <c r="D8629" t="s">
        <v>8908</v>
      </c>
      <c r="E8629" t="s">
        <v>18631</v>
      </c>
      <c r="F8629">
        <v>2</v>
      </c>
      <c r="G8629">
        <v>4</v>
      </c>
      <c r="H8629">
        <f t="shared" si="371"/>
        <v>16</v>
      </c>
      <c r="P8629" s="10"/>
      <c r="Q8629" s="10"/>
    </row>
    <row r="8630" spans="1:17" x14ac:dyDescent="0.25">
      <c r="A8630">
        <f t="shared" si="372"/>
        <v>0</v>
      </c>
      <c r="B8630">
        <v>2009</v>
      </c>
      <c r="C8630" t="s">
        <v>18632</v>
      </c>
      <c r="D8630" t="s">
        <v>2462</v>
      </c>
      <c r="E8630" t="s">
        <v>18633</v>
      </c>
      <c r="F8630">
        <v>2</v>
      </c>
      <c r="G8630">
        <v>4</v>
      </c>
      <c r="H8630">
        <f t="shared" si="371"/>
        <v>16</v>
      </c>
      <c r="P8630" s="10"/>
      <c r="Q8630" s="10"/>
    </row>
    <row r="8631" spans="1:17" x14ac:dyDescent="0.25">
      <c r="A8631">
        <f t="shared" si="372"/>
        <v>0</v>
      </c>
      <c r="B8631">
        <v>2009</v>
      </c>
      <c r="C8631" t="s">
        <v>18634</v>
      </c>
      <c r="D8631" t="s">
        <v>1930</v>
      </c>
      <c r="E8631" t="s">
        <v>7026</v>
      </c>
      <c r="F8631">
        <v>3</v>
      </c>
      <c r="G8631">
        <v>3</v>
      </c>
      <c r="H8631">
        <f t="shared" si="371"/>
        <v>9</v>
      </c>
      <c r="P8631" s="10"/>
      <c r="Q8631" s="10"/>
    </row>
    <row r="8632" spans="1:17" x14ac:dyDescent="0.25">
      <c r="A8632">
        <f t="shared" si="372"/>
        <v>0</v>
      </c>
      <c r="B8632">
        <v>2009</v>
      </c>
      <c r="C8632" t="s">
        <v>18635</v>
      </c>
      <c r="D8632" t="s">
        <v>1870</v>
      </c>
      <c r="E8632" t="s">
        <v>18636</v>
      </c>
      <c r="F8632">
        <v>2</v>
      </c>
      <c r="G8632">
        <v>4</v>
      </c>
      <c r="H8632">
        <f t="shared" si="371"/>
        <v>16</v>
      </c>
      <c r="P8632" s="10"/>
      <c r="Q8632" s="10"/>
    </row>
    <row r="8633" spans="1:17" x14ac:dyDescent="0.25">
      <c r="A8633">
        <f t="shared" si="372"/>
        <v>0</v>
      </c>
      <c r="B8633">
        <v>2009</v>
      </c>
      <c r="C8633" t="s">
        <v>18637</v>
      </c>
      <c r="D8633" t="s">
        <v>11707</v>
      </c>
      <c r="E8633" t="s">
        <v>18638</v>
      </c>
      <c r="F8633">
        <v>4</v>
      </c>
      <c r="G8633">
        <v>4</v>
      </c>
      <c r="H8633">
        <f t="shared" si="371"/>
        <v>16</v>
      </c>
      <c r="P8633" s="10"/>
      <c r="Q8633" s="10"/>
    </row>
    <row r="8634" spans="1:17" x14ac:dyDescent="0.25">
      <c r="A8634">
        <f t="shared" si="372"/>
        <v>0</v>
      </c>
      <c r="B8634">
        <v>2009</v>
      </c>
      <c r="C8634" t="s">
        <v>18639</v>
      </c>
      <c r="D8634" t="s">
        <v>324</v>
      </c>
      <c r="E8634" t="s">
        <v>18640</v>
      </c>
      <c r="F8634">
        <v>4</v>
      </c>
      <c r="G8634">
        <v>4</v>
      </c>
      <c r="H8634">
        <f t="shared" si="371"/>
        <v>16</v>
      </c>
      <c r="P8634" s="10"/>
      <c r="Q8634" s="10"/>
    </row>
    <row r="8635" spans="1:17" x14ac:dyDescent="0.25">
      <c r="A8635">
        <f t="shared" si="372"/>
        <v>0</v>
      </c>
      <c r="B8635">
        <v>2009</v>
      </c>
      <c r="C8635" t="s">
        <v>18641</v>
      </c>
      <c r="D8635" t="s">
        <v>2374</v>
      </c>
      <c r="E8635" t="s">
        <v>18642</v>
      </c>
      <c r="F8635">
        <v>2</v>
      </c>
      <c r="G8635">
        <v>4</v>
      </c>
      <c r="H8635">
        <f t="shared" si="371"/>
        <v>16</v>
      </c>
      <c r="P8635" s="10"/>
      <c r="Q8635" s="10"/>
    </row>
    <row r="8636" spans="1:17" x14ac:dyDescent="0.25">
      <c r="A8636">
        <f t="shared" si="372"/>
        <v>0</v>
      </c>
      <c r="B8636">
        <v>2009</v>
      </c>
      <c r="C8636" t="s">
        <v>18643</v>
      </c>
      <c r="D8636" t="s">
        <v>395</v>
      </c>
      <c r="E8636" t="s">
        <v>18644</v>
      </c>
      <c r="F8636">
        <v>3</v>
      </c>
      <c r="G8636">
        <v>3</v>
      </c>
      <c r="H8636">
        <f t="shared" si="371"/>
        <v>9</v>
      </c>
      <c r="P8636" s="10"/>
      <c r="Q8636" s="10"/>
    </row>
    <row r="8637" spans="1:17" x14ac:dyDescent="0.25">
      <c r="A8637">
        <f t="shared" si="372"/>
        <v>0</v>
      </c>
      <c r="B8637">
        <v>2009</v>
      </c>
      <c r="C8637" t="s">
        <v>18645</v>
      </c>
      <c r="D8637" t="s">
        <v>3594</v>
      </c>
      <c r="E8637" t="s">
        <v>18646</v>
      </c>
      <c r="F8637">
        <v>3</v>
      </c>
      <c r="G8637">
        <v>4</v>
      </c>
      <c r="H8637">
        <f t="shared" si="371"/>
        <v>16</v>
      </c>
      <c r="P8637" s="10"/>
      <c r="Q8637" s="10"/>
    </row>
    <row r="8638" spans="1:17" x14ac:dyDescent="0.25">
      <c r="A8638">
        <f t="shared" si="372"/>
        <v>0</v>
      </c>
      <c r="B8638">
        <v>2009</v>
      </c>
      <c r="C8638" t="s">
        <v>18647</v>
      </c>
      <c r="D8638" t="s">
        <v>8537</v>
      </c>
      <c r="E8638" t="s">
        <v>18648</v>
      </c>
      <c r="F8638">
        <v>2</v>
      </c>
      <c r="G8638">
        <v>4</v>
      </c>
      <c r="H8638">
        <f t="shared" si="371"/>
        <v>16</v>
      </c>
      <c r="P8638" s="10"/>
      <c r="Q8638" s="10"/>
    </row>
    <row r="8639" spans="1:17" x14ac:dyDescent="0.25">
      <c r="A8639">
        <f t="shared" si="372"/>
        <v>0</v>
      </c>
      <c r="B8639">
        <v>2009</v>
      </c>
      <c r="C8639" t="s">
        <v>18649</v>
      </c>
      <c r="D8639" t="s">
        <v>11214</v>
      </c>
      <c r="E8639" t="s">
        <v>18650</v>
      </c>
      <c r="F8639">
        <v>2</v>
      </c>
      <c r="G8639">
        <v>4</v>
      </c>
      <c r="H8639">
        <f t="shared" si="371"/>
        <v>16</v>
      </c>
      <c r="P8639" s="10"/>
      <c r="Q8639" s="10"/>
    </row>
    <row r="8640" spans="1:17" x14ac:dyDescent="0.25">
      <c r="A8640">
        <f t="shared" si="372"/>
        <v>0</v>
      </c>
      <c r="B8640">
        <v>2009</v>
      </c>
      <c r="C8640" t="s">
        <v>18651</v>
      </c>
      <c r="D8640" t="s">
        <v>993</v>
      </c>
      <c r="E8640" t="s">
        <v>18652</v>
      </c>
      <c r="F8640">
        <v>2</v>
      </c>
      <c r="G8640">
        <v>4</v>
      </c>
      <c r="H8640">
        <f t="shared" si="371"/>
        <v>16</v>
      </c>
      <c r="P8640" s="10"/>
      <c r="Q8640" s="10"/>
    </row>
    <row r="8641" spans="1:17" x14ac:dyDescent="0.25">
      <c r="A8641">
        <f t="shared" si="372"/>
        <v>0</v>
      </c>
      <c r="B8641">
        <v>2009</v>
      </c>
      <c r="C8641" t="s">
        <v>18653</v>
      </c>
      <c r="D8641" t="s">
        <v>3926</v>
      </c>
      <c r="E8641" t="s">
        <v>18654</v>
      </c>
      <c r="F8641">
        <v>2</v>
      </c>
      <c r="G8641">
        <v>4</v>
      </c>
      <c r="H8641">
        <f t="shared" si="371"/>
        <v>16</v>
      </c>
      <c r="P8641" s="10"/>
      <c r="Q8641" s="10"/>
    </row>
    <row r="8642" spans="1:17" x14ac:dyDescent="0.25">
      <c r="A8642">
        <f t="shared" si="372"/>
        <v>0</v>
      </c>
      <c r="B8642">
        <v>2009</v>
      </c>
      <c r="C8642" t="s">
        <v>18655</v>
      </c>
      <c r="D8642" t="s">
        <v>717</v>
      </c>
      <c r="E8642" t="s">
        <v>18656</v>
      </c>
      <c r="F8642">
        <v>3</v>
      </c>
      <c r="G8642">
        <v>2</v>
      </c>
      <c r="H8642">
        <f t="shared" si="371"/>
        <v>4</v>
      </c>
      <c r="P8642" s="10"/>
      <c r="Q8642" s="10"/>
    </row>
    <row r="8643" spans="1:17" x14ac:dyDescent="0.25">
      <c r="A8643">
        <f t="shared" si="372"/>
        <v>0</v>
      </c>
      <c r="B8643">
        <v>2009</v>
      </c>
      <c r="C8643" t="s">
        <v>18657</v>
      </c>
      <c r="D8643" t="s">
        <v>18658</v>
      </c>
      <c r="E8643" t="s">
        <v>17472</v>
      </c>
      <c r="F8643">
        <v>2</v>
      </c>
      <c r="G8643">
        <v>4</v>
      </c>
      <c r="H8643">
        <f t="shared" si="371"/>
        <v>16</v>
      </c>
      <c r="P8643" s="10"/>
      <c r="Q8643" s="10"/>
    </row>
    <row r="8644" spans="1:17" x14ac:dyDescent="0.25">
      <c r="A8644">
        <f t="shared" si="372"/>
        <v>0</v>
      </c>
      <c r="B8644">
        <v>2009</v>
      </c>
      <c r="C8644" t="s">
        <v>18659</v>
      </c>
      <c r="D8644" t="s">
        <v>3173</v>
      </c>
      <c r="E8644" t="s">
        <v>18660</v>
      </c>
      <c r="F8644">
        <v>2</v>
      </c>
      <c r="G8644">
        <v>4</v>
      </c>
      <c r="H8644">
        <f t="shared" si="371"/>
        <v>16</v>
      </c>
      <c r="P8644" s="10"/>
      <c r="Q8644" s="10"/>
    </row>
    <row r="8645" spans="1:17" x14ac:dyDescent="0.25">
      <c r="A8645">
        <f t="shared" si="372"/>
        <v>0</v>
      </c>
      <c r="B8645">
        <v>2009</v>
      </c>
      <c r="C8645" t="s">
        <v>18661</v>
      </c>
      <c r="D8645" t="s">
        <v>10164</v>
      </c>
      <c r="E8645" t="s">
        <v>18662</v>
      </c>
      <c r="F8645">
        <v>4</v>
      </c>
      <c r="G8645">
        <v>3</v>
      </c>
      <c r="H8645">
        <f t="shared" si="371"/>
        <v>9</v>
      </c>
      <c r="P8645" s="10"/>
      <c r="Q8645" s="10"/>
    </row>
    <row r="8646" spans="1:17" x14ac:dyDescent="0.25">
      <c r="A8646">
        <f t="shared" si="372"/>
        <v>0</v>
      </c>
      <c r="B8646">
        <v>2009</v>
      </c>
      <c r="C8646" t="s">
        <v>18663</v>
      </c>
      <c r="D8646" t="s">
        <v>541</v>
      </c>
      <c r="E8646" t="s">
        <v>18664</v>
      </c>
      <c r="F8646">
        <v>3</v>
      </c>
      <c r="G8646">
        <v>3</v>
      </c>
      <c r="H8646">
        <f t="shared" si="371"/>
        <v>9</v>
      </c>
      <c r="P8646" s="10"/>
      <c r="Q8646" s="10"/>
    </row>
    <row r="8647" spans="1:17" x14ac:dyDescent="0.25">
      <c r="A8647">
        <f t="shared" si="372"/>
        <v>0</v>
      </c>
      <c r="B8647">
        <v>2009</v>
      </c>
      <c r="C8647" t="s">
        <v>18665</v>
      </c>
      <c r="D8647" t="s">
        <v>13915</v>
      </c>
      <c r="E8647" t="s">
        <v>18666</v>
      </c>
      <c r="F8647">
        <v>2</v>
      </c>
      <c r="G8647">
        <v>4</v>
      </c>
      <c r="H8647">
        <f t="shared" si="371"/>
        <v>16</v>
      </c>
      <c r="P8647" s="10"/>
      <c r="Q8647" s="10"/>
    </row>
    <row r="8648" spans="1:17" x14ac:dyDescent="0.25">
      <c r="A8648">
        <f t="shared" si="372"/>
        <v>0</v>
      </c>
      <c r="B8648">
        <v>2009</v>
      </c>
      <c r="C8648" t="s">
        <v>18667</v>
      </c>
      <c r="D8648" t="s">
        <v>1748</v>
      </c>
      <c r="E8648" t="s">
        <v>18668</v>
      </c>
      <c r="F8648">
        <v>2</v>
      </c>
      <c r="G8648">
        <v>4</v>
      </c>
      <c r="H8648">
        <f t="shared" si="371"/>
        <v>16</v>
      </c>
      <c r="P8648" s="10"/>
      <c r="Q8648" s="10"/>
    </row>
    <row r="8649" spans="1:17" x14ac:dyDescent="0.25">
      <c r="A8649">
        <f t="shared" si="372"/>
        <v>0</v>
      </c>
      <c r="B8649">
        <v>2009</v>
      </c>
      <c r="C8649" t="s">
        <v>18669</v>
      </c>
      <c r="D8649" t="s">
        <v>1524</v>
      </c>
      <c r="E8649" t="s">
        <v>18670</v>
      </c>
      <c r="F8649">
        <v>2</v>
      </c>
      <c r="G8649">
        <v>4</v>
      </c>
      <c r="H8649">
        <f t="shared" si="371"/>
        <v>16</v>
      </c>
      <c r="P8649" s="10"/>
      <c r="Q8649" s="10"/>
    </row>
    <row r="8650" spans="1:17" x14ac:dyDescent="0.25">
      <c r="A8650">
        <f t="shared" si="372"/>
        <v>0</v>
      </c>
      <c r="B8650">
        <v>2009</v>
      </c>
      <c r="C8650" t="s">
        <v>18671</v>
      </c>
      <c r="D8650" t="s">
        <v>16487</v>
      </c>
      <c r="E8650" t="s">
        <v>18672</v>
      </c>
      <c r="F8650">
        <v>3</v>
      </c>
      <c r="G8650">
        <v>3</v>
      </c>
      <c r="H8650">
        <f t="shared" si="371"/>
        <v>9</v>
      </c>
      <c r="P8650" s="10"/>
      <c r="Q8650" s="10"/>
    </row>
    <row r="8651" spans="1:17" x14ac:dyDescent="0.25">
      <c r="A8651">
        <f t="shared" si="372"/>
        <v>0</v>
      </c>
      <c r="B8651">
        <v>2009</v>
      </c>
      <c r="C8651" t="s">
        <v>18673</v>
      </c>
      <c r="D8651" t="s">
        <v>18674</v>
      </c>
      <c r="E8651" t="s">
        <v>18675</v>
      </c>
      <c r="F8651">
        <v>2</v>
      </c>
      <c r="G8651">
        <v>4</v>
      </c>
      <c r="H8651">
        <f t="shared" si="371"/>
        <v>16</v>
      </c>
      <c r="P8651" s="10"/>
      <c r="Q8651" s="10"/>
    </row>
    <row r="8652" spans="1:17" x14ac:dyDescent="0.25">
      <c r="A8652">
        <f t="shared" si="372"/>
        <v>0</v>
      </c>
      <c r="B8652">
        <v>2009</v>
      </c>
      <c r="C8652" t="s">
        <v>18676</v>
      </c>
      <c r="D8652" t="s">
        <v>18313</v>
      </c>
      <c r="E8652" t="s">
        <v>18677</v>
      </c>
      <c r="F8652">
        <v>2</v>
      </c>
      <c r="G8652">
        <v>4</v>
      </c>
      <c r="H8652">
        <f t="shared" si="371"/>
        <v>16</v>
      </c>
      <c r="P8652" s="10"/>
      <c r="Q8652" s="10"/>
    </row>
    <row r="8653" spans="1:17" x14ac:dyDescent="0.25">
      <c r="A8653">
        <f t="shared" si="372"/>
        <v>0</v>
      </c>
      <c r="B8653">
        <v>2009</v>
      </c>
      <c r="C8653" t="s">
        <v>18678</v>
      </c>
      <c r="D8653" t="s">
        <v>13506</v>
      </c>
      <c r="E8653" t="s">
        <v>18679</v>
      </c>
      <c r="F8653">
        <v>2</v>
      </c>
      <c r="G8653">
        <v>4</v>
      </c>
      <c r="H8653">
        <f t="shared" si="371"/>
        <v>16</v>
      </c>
      <c r="P8653" s="10"/>
      <c r="Q8653" s="10"/>
    </row>
    <row r="8654" spans="1:17" x14ac:dyDescent="0.25">
      <c r="A8654">
        <f t="shared" si="372"/>
        <v>0</v>
      </c>
      <c r="B8654">
        <v>2009</v>
      </c>
      <c r="C8654" t="s">
        <v>18680</v>
      </c>
      <c r="D8654" t="s">
        <v>478</v>
      </c>
      <c r="E8654" t="s">
        <v>18681</v>
      </c>
      <c r="F8654">
        <v>4</v>
      </c>
      <c r="G8654">
        <v>4</v>
      </c>
      <c r="H8654">
        <f t="shared" si="371"/>
        <v>16</v>
      </c>
      <c r="P8654" s="10"/>
      <c r="Q8654" s="10"/>
    </row>
    <row r="8655" spans="1:17" x14ac:dyDescent="0.25">
      <c r="A8655">
        <f t="shared" si="372"/>
        <v>0</v>
      </c>
      <c r="B8655">
        <v>2009</v>
      </c>
      <c r="C8655" t="s">
        <v>18682</v>
      </c>
      <c r="D8655" t="s">
        <v>8209</v>
      </c>
      <c r="E8655" t="s">
        <v>16342</v>
      </c>
      <c r="F8655">
        <v>4</v>
      </c>
      <c r="G8655">
        <v>4</v>
      </c>
      <c r="H8655">
        <f t="shared" si="371"/>
        <v>16</v>
      </c>
      <c r="P8655" s="10"/>
      <c r="Q8655" s="10"/>
    </row>
    <row r="8656" spans="1:17" x14ac:dyDescent="0.25">
      <c r="A8656">
        <f t="shared" si="372"/>
        <v>0</v>
      </c>
      <c r="B8656">
        <v>2009</v>
      </c>
      <c r="C8656" t="s">
        <v>18683</v>
      </c>
      <c r="D8656" t="s">
        <v>2110</v>
      </c>
      <c r="E8656" t="s">
        <v>18684</v>
      </c>
      <c r="F8656">
        <v>3</v>
      </c>
      <c r="G8656">
        <v>4</v>
      </c>
      <c r="H8656">
        <f t="shared" si="371"/>
        <v>16</v>
      </c>
      <c r="P8656" s="10"/>
      <c r="Q8656" s="10"/>
    </row>
    <row r="8657" spans="1:17" x14ac:dyDescent="0.25">
      <c r="A8657">
        <f t="shared" si="372"/>
        <v>0</v>
      </c>
      <c r="B8657">
        <v>2009</v>
      </c>
      <c r="C8657" t="s">
        <v>18685</v>
      </c>
      <c r="D8657" t="s">
        <v>16339</v>
      </c>
      <c r="E8657" t="s">
        <v>18686</v>
      </c>
      <c r="F8657">
        <v>3</v>
      </c>
      <c r="G8657">
        <v>2</v>
      </c>
      <c r="H8657">
        <f t="shared" si="371"/>
        <v>4</v>
      </c>
      <c r="P8657" s="10"/>
      <c r="Q8657" s="10"/>
    </row>
    <row r="8658" spans="1:17" x14ac:dyDescent="0.25">
      <c r="A8658">
        <f t="shared" si="372"/>
        <v>0</v>
      </c>
      <c r="B8658">
        <v>2009</v>
      </c>
      <c r="C8658" t="s">
        <v>18687</v>
      </c>
      <c r="D8658" t="s">
        <v>2374</v>
      </c>
      <c r="E8658" t="s">
        <v>18688</v>
      </c>
      <c r="F8658">
        <v>2</v>
      </c>
      <c r="G8658">
        <v>4</v>
      </c>
      <c r="H8658">
        <f t="shared" si="371"/>
        <v>16</v>
      </c>
      <c r="P8658" s="10"/>
      <c r="Q8658" s="10"/>
    </row>
    <row r="8659" spans="1:17" x14ac:dyDescent="0.25">
      <c r="A8659">
        <f t="shared" si="372"/>
        <v>0</v>
      </c>
      <c r="B8659">
        <v>2009</v>
      </c>
      <c r="C8659" t="s">
        <v>18689</v>
      </c>
      <c r="D8659" t="s">
        <v>10744</v>
      </c>
      <c r="E8659" t="s">
        <v>18690</v>
      </c>
      <c r="F8659">
        <v>2</v>
      </c>
      <c r="G8659">
        <v>4</v>
      </c>
      <c r="H8659">
        <f t="shared" si="371"/>
        <v>16</v>
      </c>
      <c r="P8659" s="10"/>
      <c r="Q8659" s="10"/>
    </row>
    <row r="8660" spans="1:17" x14ac:dyDescent="0.25">
      <c r="A8660">
        <f t="shared" si="372"/>
        <v>0</v>
      </c>
      <c r="B8660">
        <v>2009</v>
      </c>
      <c r="C8660" t="s">
        <v>18691</v>
      </c>
      <c r="D8660" t="s">
        <v>18692</v>
      </c>
      <c r="E8660" t="s">
        <v>18693</v>
      </c>
      <c r="F8660">
        <v>3</v>
      </c>
      <c r="G8660">
        <v>3</v>
      </c>
      <c r="H8660">
        <f t="shared" si="371"/>
        <v>9</v>
      </c>
      <c r="P8660" s="10"/>
      <c r="Q8660" s="10"/>
    </row>
    <row r="8661" spans="1:17" x14ac:dyDescent="0.25">
      <c r="A8661">
        <f t="shared" si="372"/>
        <v>0</v>
      </c>
      <c r="B8661">
        <v>2009</v>
      </c>
      <c r="C8661" t="s">
        <v>18694</v>
      </c>
      <c r="D8661" t="s">
        <v>13329</v>
      </c>
      <c r="E8661" t="s">
        <v>18695</v>
      </c>
      <c r="F8661">
        <v>4</v>
      </c>
      <c r="G8661">
        <v>4</v>
      </c>
      <c r="H8661">
        <f t="shared" si="371"/>
        <v>16</v>
      </c>
      <c r="P8661" s="10"/>
      <c r="Q8661" s="10"/>
    </row>
    <row r="8662" spans="1:17" x14ac:dyDescent="0.25">
      <c r="A8662">
        <f t="shared" si="372"/>
        <v>0</v>
      </c>
      <c r="B8662">
        <v>2009</v>
      </c>
      <c r="C8662" t="s">
        <v>18696</v>
      </c>
      <c r="D8662" t="s">
        <v>541</v>
      </c>
      <c r="E8662" t="s">
        <v>18697</v>
      </c>
      <c r="F8662">
        <v>3</v>
      </c>
      <c r="G8662">
        <v>2</v>
      </c>
      <c r="H8662">
        <f t="shared" si="371"/>
        <v>4</v>
      </c>
      <c r="P8662" s="10"/>
      <c r="Q8662" s="10"/>
    </row>
    <row r="8663" spans="1:17" x14ac:dyDescent="0.25">
      <c r="A8663">
        <f t="shared" si="372"/>
        <v>0</v>
      </c>
      <c r="B8663">
        <v>2009</v>
      </c>
      <c r="C8663" t="s">
        <v>18698</v>
      </c>
      <c r="D8663" t="s">
        <v>18699</v>
      </c>
      <c r="E8663" t="s">
        <v>18700</v>
      </c>
      <c r="F8663">
        <v>2</v>
      </c>
      <c r="G8663">
        <v>4</v>
      </c>
      <c r="H8663">
        <f t="shared" si="371"/>
        <v>16</v>
      </c>
      <c r="P8663" s="10"/>
      <c r="Q8663" s="10"/>
    </row>
    <row r="8664" spans="1:17" x14ac:dyDescent="0.25">
      <c r="A8664">
        <f t="shared" si="372"/>
        <v>0</v>
      </c>
      <c r="B8664">
        <v>2009</v>
      </c>
      <c r="C8664" t="s">
        <v>18701</v>
      </c>
      <c r="D8664" t="s">
        <v>2984</v>
      </c>
      <c r="E8664" t="s">
        <v>18702</v>
      </c>
      <c r="F8664">
        <v>2</v>
      </c>
      <c r="G8664">
        <v>3</v>
      </c>
      <c r="H8664">
        <f t="shared" si="371"/>
        <v>9</v>
      </c>
      <c r="P8664" s="10"/>
      <c r="Q8664" s="10"/>
    </row>
    <row r="8665" spans="1:17" x14ac:dyDescent="0.25">
      <c r="A8665">
        <f t="shared" si="372"/>
        <v>0</v>
      </c>
      <c r="B8665">
        <v>2009</v>
      </c>
      <c r="C8665" t="s">
        <v>18703</v>
      </c>
      <c r="D8665" t="s">
        <v>13056</v>
      </c>
      <c r="E8665" t="s">
        <v>18704</v>
      </c>
      <c r="F8665">
        <v>2</v>
      </c>
      <c r="G8665">
        <v>3</v>
      </c>
      <c r="H8665">
        <f t="shared" si="371"/>
        <v>9</v>
      </c>
      <c r="P8665" s="10"/>
      <c r="Q8665" s="10"/>
    </row>
    <row r="8666" spans="1:17" x14ac:dyDescent="0.25">
      <c r="A8666">
        <f t="shared" si="372"/>
        <v>0</v>
      </c>
      <c r="B8666">
        <v>2009</v>
      </c>
      <c r="C8666" t="s">
        <v>18705</v>
      </c>
      <c r="D8666" t="s">
        <v>17143</v>
      </c>
      <c r="E8666" t="s">
        <v>18706</v>
      </c>
      <c r="F8666">
        <v>2</v>
      </c>
      <c r="G8666">
        <v>4</v>
      </c>
      <c r="H8666">
        <f t="shared" si="371"/>
        <v>16</v>
      </c>
      <c r="P8666" s="10"/>
      <c r="Q8666" s="10"/>
    </row>
    <row r="8667" spans="1:17" x14ac:dyDescent="0.25">
      <c r="A8667">
        <f t="shared" si="372"/>
        <v>0</v>
      </c>
      <c r="B8667">
        <v>2009</v>
      </c>
      <c r="C8667" t="s">
        <v>18707</v>
      </c>
      <c r="D8667" t="s">
        <v>324</v>
      </c>
      <c r="E8667" t="s">
        <v>18708</v>
      </c>
      <c r="F8667">
        <v>4</v>
      </c>
      <c r="G8667">
        <v>4</v>
      </c>
      <c r="H8667">
        <f t="shared" si="371"/>
        <v>16</v>
      </c>
      <c r="P8667" s="10"/>
      <c r="Q8667" s="10"/>
    </row>
    <row r="8668" spans="1:17" x14ac:dyDescent="0.25">
      <c r="A8668">
        <f t="shared" si="372"/>
        <v>0</v>
      </c>
      <c r="B8668">
        <v>2009</v>
      </c>
      <c r="C8668" t="s">
        <v>18709</v>
      </c>
      <c r="D8668" t="s">
        <v>11264</v>
      </c>
      <c r="E8668" t="s">
        <v>18710</v>
      </c>
      <c r="F8668">
        <v>3</v>
      </c>
      <c r="G8668">
        <v>3</v>
      </c>
      <c r="H8668">
        <f t="shared" si="371"/>
        <v>9</v>
      </c>
      <c r="P8668" s="10"/>
      <c r="Q8668" s="10"/>
    </row>
    <row r="8669" spans="1:17" x14ac:dyDescent="0.25">
      <c r="A8669">
        <f t="shared" si="372"/>
        <v>0</v>
      </c>
      <c r="B8669">
        <v>2009</v>
      </c>
      <c r="C8669" t="s">
        <v>18711</v>
      </c>
      <c r="D8669" t="s">
        <v>850</v>
      </c>
      <c r="E8669" t="s">
        <v>18712</v>
      </c>
      <c r="F8669">
        <v>4</v>
      </c>
      <c r="G8669">
        <v>4</v>
      </c>
      <c r="H8669">
        <f t="shared" si="371"/>
        <v>16</v>
      </c>
      <c r="P8669" s="10"/>
      <c r="Q8669" s="10"/>
    </row>
    <row r="8670" spans="1:17" x14ac:dyDescent="0.25">
      <c r="A8670">
        <f t="shared" si="372"/>
        <v>0</v>
      </c>
      <c r="B8670">
        <v>2009</v>
      </c>
      <c r="C8670" t="s">
        <v>18713</v>
      </c>
      <c r="D8670" t="s">
        <v>18714</v>
      </c>
      <c r="E8670" t="s">
        <v>18715</v>
      </c>
      <c r="F8670">
        <v>3</v>
      </c>
      <c r="G8670">
        <v>4</v>
      </c>
      <c r="H8670">
        <f t="shared" si="371"/>
        <v>16</v>
      </c>
      <c r="P8670" s="10"/>
      <c r="Q8670" s="10"/>
    </row>
    <row r="8671" spans="1:17" x14ac:dyDescent="0.25">
      <c r="A8671">
        <f t="shared" si="372"/>
        <v>0</v>
      </c>
      <c r="B8671">
        <v>2009</v>
      </c>
      <c r="C8671" t="s">
        <v>18716</v>
      </c>
      <c r="D8671" t="s">
        <v>484</v>
      </c>
      <c r="E8671" t="s">
        <v>18717</v>
      </c>
      <c r="F8671">
        <v>2</v>
      </c>
      <c r="G8671">
        <v>3</v>
      </c>
      <c r="H8671">
        <f t="shared" si="371"/>
        <v>9</v>
      </c>
      <c r="P8671" s="10"/>
      <c r="Q8671" s="10"/>
    </row>
    <row r="8672" spans="1:17" x14ac:dyDescent="0.25">
      <c r="A8672">
        <f t="shared" si="372"/>
        <v>0</v>
      </c>
      <c r="B8672">
        <v>2009</v>
      </c>
      <c r="C8672" t="s">
        <v>18718</v>
      </c>
      <c r="D8672" t="s">
        <v>2965</v>
      </c>
      <c r="E8672" t="s">
        <v>18719</v>
      </c>
      <c r="F8672">
        <v>2</v>
      </c>
      <c r="G8672">
        <v>4</v>
      </c>
      <c r="H8672">
        <f t="shared" si="371"/>
        <v>16</v>
      </c>
      <c r="P8672" s="10"/>
      <c r="Q8672" s="10"/>
    </row>
    <row r="8673" spans="1:17" x14ac:dyDescent="0.25">
      <c r="A8673">
        <f t="shared" si="372"/>
        <v>0</v>
      </c>
      <c r="B8673">
        <v>2009</v>
      </c>
      <c r="C8673" t="s">
        <v>18720</v>
      </c>
      <c r="D8673" t="s">
        <v>6645</v>
      </c>
      <c r="E8673" t="s">
        <v>18721</v>
      </c>
      <c r="F8673">
        <v>2</v>
      </c>
      <c r="G8673">
        <v>4</v>
      </c>
      <c r="H8673">
        <f t="shared" si="371"/>
        <v>16</v>
      </c>
      <c r="P8673" s="10"/>
      <c r="Q8673" s="10"/>
    </row>
    <row r="8674" spans="1:17" x14ac:dyDescent="0.25">
      <c r="A8674">
        <f t="shared" si="372"/>
        <v>0</v>
      </c>
      <c r="B8674">
        <v>2009</v>
      </c>
      <c r="C8674" t="s">
        <v>18722</v>
      </c>
      <c r="D8674" t="s">
        <v>15430</v>
      </c>
      <c r="E8674" t="s">
        <v>18723</v>
      </c>
      <c r="F8674">
        <v>3</v>
      </c>
      <c r="G8674">
        <v>4</v>
      </c>
      <c r="H8674">
        <f t="shared" si="371"/>
        <v>16</v>
      </c>
      <c r="P8674" s="10"/>
      <c r="Q8674" s="10"/>
    </row>
    <row r="8675" spans="1:17" x14ac:dyDescent="0.25">
      <c r="A8675">
        <f t="shared" si="372"/>
        <v>0</v>
      </c>
      <c r="B8675">
        <v>2009</v>
      </c>
      <c r="C8675" t="s">
        <v>18724</v>
      </c>
      <c r="D8675" t="s">
        <v>1239</v>
      </c>
      <c r="E8675" t="s">
        <v>18725</v>
      </c>
      <c r="F8675">
        <v>4</v>
      </c>
      <c r="G8675">
        <v>4</v>
      </c>
      <c r="H8675">
        <f t="shared" si="371"/>
        <v>16</v>
      </c>
      <c r="P8675" s="10"/>
      <c r="Q8675" s="10"/>
    </row>
    <row r="8676" spans="1:17" x14ac:dyDescent="0.25">
      <c r="A8676">
        <f t="shared" si="372"/>
        <v>0</v>
      </c>
      <c r="B8676">
        <v>2009</v>
      </c>
      <c r="C8676" t="s">
        <v>18726</v>
      </c>
      <c r="D8676" t="s">
        <v>3979</v>
      </c>
      <c r="E8676" t="s">
        <v>18727</v>
      </c>
      <c r="F8676">
        <v>3</v>
      </c>
      <c r="G8676">
        <v>4</v>
      </c>
      <c r="H8676">
        <f t="shared" si="371"/>
        <v>16</v>
      </c>
      <c r="P8676" s="10"/>
      <c r="Q8676" s="10"/>
    </row>
    <row r="8677" spans="1:17" x14ac:dyDescent="0.25">
      <c r="A8677">
        <f t="shared" si="372"/>
        <v>0</v>
      </c>
      <c r="B8677">
        <v>2009</v>
      </c>
      <c r="C8677" t="s">
        <v>18728</v>
      </c>
      <c r="D8677" t="s">
        <v>13478</v>
      </c>
      <c r="E8677" t="s">
        <v>18729</v>
      </c>
      <c r="F8677">
        <v>3</v>
      </c>
      <c r="G8677">
        <v>3</v>
      </c>
      <c r="H8677">
        <f t="shared" si="371"/>
        <v>9</v>
      </c>
      <c r="P8677" s="10"/>
      <c r="Q8677" s="10"/>
    </row>
    <row r="8678" spans="1:17" x14ac:dyDescent="0.25">
      <c r="A8678">
        <f t="shared" si="372"/>
        <v>0</v>
      </c>
      <c r="B8678">
        <v>2009</v>
      </c>
      <c r="C8678" t="s">
        <v>18730</v>
      </c>
      <c r="D8678" t="s">
        <v>815</v>
      </c>
      <c r="E8678" t="s">
        <v>16242</v>
      </c>
      <c r="F8678">
        <v>2</v>
      </c>
      <c r="G8678">
        <v>3</v>
      </c>
      <c r="H8678">
        <f t="shared" si="371"/>
        <v>9</v>
      </c>
      <c r="P8678" s="10"/>
      <c r="Q8678" s="10"/>
    </row>
    <row r="8679" spans="1:17" x14ac:dyDescent="0.25">
      <c r="A8679">
        <f t="shared" si="372"/>
        <v>0</v>
      </c>
      <c r="B8679">
        <v>2009</v>
      </c>
      <c r="C8679" t="s">
        <v>18731</v>
      </c>
      <c r="D8679" t="s">
        <v>3255</v>
      </c>
      <c r="E8679" t="s">
        <v>18732</v>
      </c>
      <c r="F8679">
        <v>2</v>
      </c>
      <c r="G8679">
        <v>4</v>
      </c>
      <c r="H8679">
        <f t="shared" si="371"/>
        <v>16</v>
      </c>
      <c r="P8679" s="10"/>
      <c r="Q8679" s="10"/>
    </row>
    <row r="8680" spans="1:17" x14ac:dyDescent="0.25">
      <c r="A8680">
        <f t="shared" si="372"/>
        <v>0</v>
      </c>
      <c r="B8680">
        <v>2009</v>
      </c>
      <c r="C8680" t="s">
        <v>18733</v>
      </c>
      <c r="D8680" t="s">
        <v>1748</v>
      </c>
      <c r="E8680" t="s">
        <v>18734</v>
      </c>
      <c r="F8680">
        <v>3</v>
      </c>
      <c r="G8680">
        <v>3</v>
      </c>
      <c r="H8680">
        <f t="shared" si="371"/>
        <v>9</v>
      </c>
      <c r="P8680" s="10"/>
      <c r="Q8680" s="10"/>
    </row>
    <row r="8681" spans="1:17" x14ac:dyDescent="0.25">
      <c r="A8681">
        <f t="shared" si="372"/>
        <v>0</v>
      </c>
      <c r="B8681">
        <v>2009</v>
      </c>
      <c r="C8681" t="s">
        <v>18735</v>
      </c>
      <c r="D8681" t="s">
        <v>18736</v>
      </c>
      <c r="E8681" t="s">
        <v>18737</v>
      </c>
      <c r="F8681">
        <v>3</v>
      </c>
      <c r="G8681">
        <v>2</v>
      </c>
      <c r="H8681">
        <f t="shared" si="371"/>
        <v>4</v>
      </c>
      <c r="P8681" s="10"/>
      <c r="Q8681" s="10"/>
    </row>
    <row r="8682" spans="1:17" x14ac:dyDescent="0.25">
      <c r="A8682">
        <f t="shared" si="372"/>
        <v>0</v>
      </c>
      <c r="B8682">
        <v>2009</v>
      </c>
      <c r="C8682" t="s">
        <v>18738</v>
      </c>
      <c r="D8682" t="s">
        <v>7936</v>
      </c>
      <c r="E8682" t="s">
        <v>18739</v>
      </c>
      <c r="F8682">
        <v>3</v>
      </c>
      <c r="G8682">
        <v>4</v>
      </c>
      <c r="H8682">
        <f t="shared" si="371"/>
        <v>16</v>
      </c>
      <c r="P8682" s="10"/>
      <c r="Q8682" s="10"/>
    </row>
    <row r="8683" spans="1:17" x14ac:dyDescent="0.25">
      <c r="A8683">
        <f t="shared" si="372"/>
        <v>0</v>
      </c>
      <c r="B8683">
        <v>2009</v>
      </c>
      <c r="C8683" t="s">
        <v>18740</v>
      </c>
      <c r="D8683" t="s">
        <v>9501</v>
      </c>
      <c r="E8683" t="s">
        <v>18741</v>
      </c>
      <c r="F8683">
        <v>3</v>
      </c>
      <c r="G8683">
        <v>3</v>
      </c>
      <c r="H8683">
        <f t="shared" si="371"/>
        <v>9</v>
      </c>
      <c r="P8683" s="10"/>
      <c r="Q8683" s="10"/>
    </row>
    <row r="8684" spans="1:17" x14ac:dyDescent="0.25">
      <c r="A8684">
        <f t="shared" si="372"/>
        <v>0</v>
      </c>
      <c r="B8684">
        <v>2009</v>
      </c>
      <c r="C8684" t="s">
        <v>18742</v>
      </c>
      <c r="D8684" t="s">
        <v>1855</v>
      </c>
      <c r="E8684" t="s">
        <v>18743</v>
      </c>
      <c r="F8684">
        <v>3</v>
      </c>
      <c r="G8684">
        <v>4</v>
      </c>
      <c r="H8684">
        <f t="shared" si="371"/>
        <v>16</v>
      </c>
      <c r="P8684" s="10"/>
      <c r="Q8684" s="10"/>
    </row>
    <row r="8685" spans="1:17" x14ac:dyDescent="0.25">
      <c r="A8685">
        <f t="shared" si="372"/>
        <v>0</v>
      </c>
      <c r="B8685">
        <v>2009</v>
      </c>
      <c r="C8685" t="s">
        <v>18744</v>
      </c>
      <c r="D8685" t="s">
        <v>6225</v>
      </c>
      <c r="E8685" t="s">
        <v>18745</v>
      </c>
      <c r="F8685">
        <v>2</v>
      </c>
      <c r="G8685">
        <v>4</v>
      </c>
      <c r="H8685">
        <f t="shared" si="371"/>
        <v>16</v>
      </c>
      <c r="P8685" s="10"/>
      <c r="Q8685" s="10"/>
    </row>
    <row r="8686" spans="1:17" x14ac:dyDescent="0.25">
      <c r="A8686">
        <f t="shared" si="372"/>
        <v>0</v>
      </c>
      <c r="B8686">
        <v>2009</v>
      </c>
      <c r="C8686" t="s">
        <v>18746</v>
      </c>
      <c r="D8686" t="s">
        <v>392</v>
      </c>
      <c r="E8686" t="s">
        <v>18747</v>
      </c>
      <c r="F8686">
        <v>2</v>
      </c>
      <c r="G8686">
        <v>3</v>
      </c>
      <c r="H8686">
        <f t="shared" si="371"/>
        <v>9</v>
      </c>
      <c r="P8686" s="10"/>
      <c r="Q8686" s="10"/>
    </row>
    <row r="8687" spans="1:17" x14ac:dyDescent="0.25">
      <c r="A8687">
        <f t="shared" si="372"/>
        <v>0</v>
      </c>
      <c r="B8687">
        <v>2009</v>
      </c>
      <c r="C8687" t="s">
        <v>18748</v>
      </c>
      <c r="D8687" t="s">
        <v>15119</v>
      </c>
      <c r="E8687" t="s">
        <v>18749</v>
      </c>
      <c r="F8687">
        <v>2</v>
      </c>
      <c r="G8687">
        <v>4</v>
      </c>
      <c r="H8687">
        <f t="shared" si="371"/>
        <v>16</v>
      </c>
      <c r="P8687" s="10"/>
      <c r="Q8687" s="10"/>
    </row>
    <row r="8688" spans="1:17" x14ac:dyDescent="0.25">
      <c r="A8688">
        <f t="shared" si="372"/>
        <v>0</v>
      </c>
      <c r="B8688">
        <v>2009</v>
      </c>
      <c r="C8688" t="s">
        <v>18750</v>
      </c>
      <c r="D8688" t="s">
        <v>18751</v>
      </c>
      <c r="E8688" t="s">
        <v>18752</v>
      </c>
      <c r="F8688">
        <v>2</v>
      </c>
      <c r="G8688">
        <v>4</v>
      </c>
      <c r="H8688">
        <f t="shared" si="371"/>
        <v>16</v>
      </c>
      <c r="P8688" s="10"/>
      <c r="Q8688" s="10"/>
    </row>
    <row r="8689" spans="1:17" x14ac:dyDescent="0.25">
      <c r="A8689">
        <f t="shared" si="372"/>
        <v>0</v>
      </c>
      <c r="B8689">
        <v>2009</v>
      </c>
      <c r="C8689" t="s">
        <v>18753</v>
      </c>
      <c r="D8689" t="s">
        <v>2462</v>
      </c>
      <c r="E8689" t="s">
        <v>18754</v>
      </c>
      <c r="F8689">
        <v>2</v>
      </c>
      <c r="G8689">
        <v>4</v>
      </c>
      <c r="H8689">
        <f t="shared" si="371"/>
        <v>16</v>
      </c>
      <c r="P8689" s="10"/>
      <c r="Q8689" s="10"/>
    </row>
    <row r="8690" spans="1:17" x14ac:dyDescent="0.25">
      <c r="A8690">
        <f t="shared" si="372"/>
        <v>0</v>
      </c>
      <c r="B8690">
        <v>2009</v>
      </c>
      <c r="C8690" t="s">
        <v>18755</v>
      </c>
      <c r="D8690" t="s">
        <v>2374</v>
      </c>
      <c r="E8690" t="s">
        <v>18756</v>
      </c>
      <c r="F8690">
        <v>2</v>
      </c>
      <c r="G8690">
        <v>4</v>
      </c>
      <c r="H8690">
        <f t="shared" si="371"/>
        <v>16</v>
      </c>
      <c r="P8690" s="10"/>
      <c r="Q8690" s="10"/>
    </row>
    <row r="8691" spans="1:17" x14ac:dyDescent="0.25">
      <c r="A8691">
        <f t="shared" si="372"/>
        <v>0</v>
      </c>
      <c r="B8691">
        <v>2009</v>
      </c>
      <c r="C8691" t="s">
        <v>18757</v>
      </c>
      <c r="D8691" t="s">
        <v>392</v>
      </c>
      <c r="E8691" t="s">
        <v>18758</v>
      </c>
      <c r="F8691">
        <v>2</v>
      </c>
      <c r="G8691">
        <v>4</v>
      </c>
      <c r="H8691">
        <f t="shared" si="371"/>
        <v>16</v>
      </c>
      <c r="P8691" s="10"/>
      <c r="Q8691" s="10"/>
    </row>
    <row r="8692" spans="1:17" x14ac:dyDescent="0.25">
      <c r="A8692">
        <f t="shared" si="372"/>
        <v>0</v>
      </c>
      <c r="B8692">
        <v>2009</v>
      </c>
      <c r="C8692" t="s">
        <v>18759</v>
      </c>
      <c r="D8692" t="s">
        <v>4138</v>
      </c>
      <c r="E8692" t="s">
        <v>18760</v>
      </c>
      <c r="F8692">
        <v>4</v>
      </c>
      <c r="G8692">
        <v>4</v>
      </c>
      <c r="H8692">
        <f t="shared" ref="H8692:H8755" si="373">G8692^2</f>
        <v>16</v>
      </c>
      <c r="P8692" s="10"/>
      <c r="Q8692" s="10"/>
    </row>
    <row r="8693" spans="1:17" x14ac:dyDescent="0.25">
      <c r="A8693">
        <f t="shared" ref="A8693:A8756" si="374">IF(C8693=C8692,1,0)</f>
        <v>0</v>
      </c>
      <c r="B8693">
        <v>2009</v>
      </c>
      <c r="C8693" t="s">
        <v>18761</v>
      </c>
      <c r="D8693" t="s">
        <v>18762</v>
      </c>
      <c r="E8693" t="s">
        <v>18763</v>
      </c>
      <c r="F8693">
        <v>2</v>
      </c>
      <c r="G8693">
        <v>4</v>
      </c>
      <c r="H8693">
        <f t="shared" si="373"/>
        <v>16</v>
      </c>
      <c r="P8693" s="10"/>
      <c r="Q8693" s="10"/>
    </row>
    <row r="8694" spans="1:17" x14ac:dyDescent="0.25">
      <c r="A8694">
        <f t="shared" si="374"/>
        <v>0</v>
      </c>
      <c r="B8694">
        <v>2009</v>
      </c>
      <c r="C8694" t="s">
        <v>18764</v>
      </c>
      <c r="D8694" t="s">
        <v>558</v>
      </c>
      <c r="E8694" t="s">
        <v>18765</v>
      </c>
      <c r="F8694">
        <v>2</v>
      </c>
      <c r="G8694">
        <v>4</v>
      </c>
      <c r="H8694">
        <f t="shared" si="373"/>
        <v>16</v>
      </c>
      <c r="P8694" s="10"/>
      <c r="Q8694" s="10"/>
    </row>
    <row r="8695" spans="1:17" x14ac:dyDescent="0.25">
      <c r="A8695">
        <f t="shared" si="374"/>
        <v>0</v>
      </c>
      <c r="B8695">
        <v>2009</v>
      </c>
      <c r="C8695" t="s">
        <v>18766</v>
      </c>
      <c r="D8695" t="s">
        <v>815</v>
      </c>
      <c r="E8695" t="s">
        <v>18767</v>
      </c>
      <c r="F8695">
        <v>2</v>
      </c>
      <c r="G8695">
        <v>4</v>
      </c>
      <c r="H8695">
        <f t="shared" si="373"/>
        <v>16</v>
      </c>
      <c r="P8695" s="10"/>
      <c r="Q8695" s="10"/>
    </row>
    <row r="8696" spans="1:17" x14ac:dyDescent="0.25">
      <c r="A8696">
        <f t="shared" si="374"/>
        <v>0</v>
      </c>
      <c r="B8696">
        <v>2009</v>
      </c>
      <c r="C8696" t="s">
        <v>18768</v>
      </c>
      <c r="D8696" t="s">
        <v>2462</v>
      </c>
      <c r="E8696" t="s">
        <v>18769</v>
      </c>
      <c r="F8696">
        <v>2</v>
      </c>
      <c r="G8696">
        <v>3</v>
      </c>
      <c r="H8696">
        <f t="shared" si="373"/>
        <v>9</v>
      </c>
      <c r="P8696" s="10"/>
      <c r="Q8696" s="10"/>
    </row>
    <row r="8697" spans="1:17" x14ac:dyDescent="0.25">
      <c r="A8697">
        <f t="shared" si="374"/>
        <v>0</v>
      </c>
      <c r="B8697">
        <v>2009</v>
      </c>
      <c r="C8697" t="s">
        <v>18770</v>
      </c>
      <c r="D8697" t="s">
        <v>672</v>
      </c>
      <c r="E8697" t="s">
        <v>18771</v>
      </c>
      <c r="F8697">
        <v>2</v>
      </c>
      <c r="G8697">
        <v>4</v>
      </c>
      <c r="H8697">
        <f t="shared" si="373"/>
        <v>16</v>
      </c>
      <c r="P8697" s="10"/>
      <c r="Q8697" s="10"/>
    </row>
    <row r="8698" spans="1:17" x14ac:dyDescent="0.25">
      <c r="A8698">
        <f t="shared" si="374"/>
        <v>0</v>
      </c>
      <c r="B8698">
        <v>2009</v>
      </c>
      <c r="C8698" t="s">
        <v>18772</v>
      </c>
      <c r="D8698" t="s">
        <v>5831</v>
      </c>
      <c r="E8698" t="s">
        <v>18773</v>
      </c>
      <c r="F8698">
        <v>2</v>
      </c>
      <c r="G8698">
        <v>4</v>
      </c>
      <c r="H8698">
        <f t="shared" si="373"/>
        <v>16</v>
      </c>
      <c r="P8698" s="10"/>
      <c r="Q8698" s="10"/>
    </row>
    <row r="8699" spans="1:17" x14ac:dyDescent="0.25">
      <c r="A8699">
        <f t="shared" si="374"/>
        <v>0</v>
      </c>
      <c r="B8699">
        <v>2009</v>
      </c>
      <c r="C8699" t="s">
        <v>18774</v>
      </c>
      <c r="D8699" t="s">
        <v>1222</v>
      </c>
      <c r="E8699" t="s">
        <v>18775</v>
      </c>
      <c r="F8699">
        <v>2</v>
      </c>
      <c r="G8699">
        <v>4</v>
      </c>
      <c r="H8699">
        <f t="shared" si="373"/>
        <v>16</v>
      </c>
      <c r="P8699" s="10"/>
      <c r="Q8699" s="10"/>
    </row>
    <row r="8700" spans="1:17" x14ac:dyDescent="0.25">
      <c r="A8700">
        <f t="shared" si="374"/>
        <v>0</v>
      </c>
      <c r="B8700">
        <v>2009</v>
      </c>
      <c r="C8700" t="s">
        <v>18776</v>
      </c>
      <c r="D8700" t="s">
        <v>1627</v>
      </c>
      <c r="E8700" t="s">
        <v>894</v>
      </c>
      <c r="F8700">
        <v>2</v>
      </c>
      <c r="G8700">
        <v>4</v>
      </c>
      <c r="H8700">
        <f t="shared" si="373"/>
        <v>16</v>
      </c>
      <c r="P8700" s="10"/>
      <c r="Q8700" s="10"/>
    </row>
    <row r="8701" spans="1:17" x14ac:dyDescent="0.25">
      <c r="A8701">
        <f t="shared" si="374"/>
        <v>0</v>
      </c>
      <c r="B8701">
        <v>2009</v>
      </c>
      <c r="C8701" t="s">
        <v>18777</v>
      </c>
      <c r="D8701" t="s">
        <v>717</v>
      </c>
      <c r="E8701" t="s">
        <v>18778</v>
      </c>
      <c r="F8701">
        <v>4</v>
      </c>
      <c r="G8701">
        <v>3</v>
      </c>
      <c r="H8701">
        <f t="shared" si="373"/>
        <v>9</v>
      </c>
      <c r="P8701" s="10"/>
      <c r="Q8701" s="10"/>
    </row>
    <row r="8702" spans="1:17" x14ac:dyDescent="0.25">
      <c r="A8702">
        <f t="shared" si="374"/>
        <v>0</v>
      </c>
      <c r="B8702">
        <v>2009</v>
      </c>
      <c r="C8702" t="s">
        <v>18779</v>
      </c>
      <c r="D8702" t="s">
        <v>815</v>
      </c>
      <c r="E8702" t="s">
        <v>18780</v>
      </c>
      <c r="F8702">
        <v>5</v>
      </c>
      <c r="G8702">
        <v>4</v>
      </c>
      <c r="H8702">
        <f t="shared" si="373"/>
        <v>16</v>
      </c>
      <c r="P8702" s="10"/>
      <c r="Q8702" s="10"/>
    </row>
    <row r="8703" spans="1:17" x14ac:dyDescent="0.25">
      <c r="A8703">
        <f t="shared" si="374"/>
        <v>0</v>
      </c>
      <c r="B8703">
        <v>2009</v>
      </c>
      <c r="C8703" t="s">
        <v>18781</v>
      </c>
      <c r="D8703" t="s">
        <v>5708</v>
      </c>
      <c r="E8703" t="s">
        <v>18782</v>
      </c>
      <c r="F8703">
        <v>4</v>
      </c>
      <c r="G8703">
        <v>3</v>
      </c>
      <c r="H8703">
        <f t="shared" si="373"/>
        <v>9</v>
      </c>
      <c r="P8703" s="10"/>
      <c r="Q8703" s="10"/>
    </row>
    <row r="8704" spans="1:17" x14ac:dyDescent="0.25">
      <c r="A8704">
        <f t="shared" si="374"/>
        <v>0</v>
      </c>
      <c r="B8704">
        <v>2009</v>
      </c>
      <c r="C8704" t="s">
        <v>18783</v>
      </c>
      <c r="D8704" t="s">
        <v>18784</v>
      </c>
      <c r="E8704" t="s">
        <v>18785</v>
      </c>
      <c r="F8704">
        <v>2</v>
      </c>
      <c r="G8704">
        <v>3</v>
      </c>
      <c r="H8704">
        <f t="shared" si="373"/>
        <v>9</v>
      </c>
      <c r="P8704" s="10"/>
      <c r="Q8704" s="10"/>
    </row>
    <row r="8705" spans="1:17" x14ac:dyDescent="0.25">
      <c r="A8705">
        <f t="shared" si="374"/>
        <v>0</v>
      </c>
      <c r="B8705">
        <v>2009</v>
      </c>
      <c r="C8705" t="s">
        <v>18786</v>
      </c>
      <c r="D8705" t="s">
        <v>330</v>
      </c>
      <c r="E8705" t="s">
        <v>18787</v>
      </c>
      <c r="F8705">
        <v>2</v>
      </c>
      <c r="G8705">
        <v>4</v>
      </c>
      <c r="H8705">
        <f t="shared" si="373"/>
        <v>16</v>
      </c>
      <c r="P8705" s="10"/>
      <c r="Q8705" s="10"/>
    </row>
    <row r="8706" spans="1:17" x14ac:dyDescent="0.25">
      <c r="A8706">
        <f t="shared" si="374"/>
        <v>0</v>
      </c>
      <c r="B8706">
        <v>2009</v>
      </c>
      <c r="C8706" t="s">
        <v>18788</v>
      </c>
      <c r="D8706" t="s">
        <v>18789</v>
      </c>
      <c r="E8706" t="s">
        <v>18790</v>
      </c>
      <c r="F8706">
        <v>2</v>
      </c>
      <c r="G8706">
        <v>2</v>
      </c>
      <c r="H8706">
        <f t="shared" si="373"/>
        <v>4</v>
      </c>
      <c r="P8706" s="10"/>
      <c r="Q8706" s="10"/>
    </row>
    <row r="8707" spans="1:17" x14ac:dyDescent="0.25">
      <c r="A8707">
        <f t="shared" si="374"/>
        <v>0</v>
      </c>
      <c r="B8707">
        <v>2009</v>
      </c>
      <c r="C8707" t="s">
        <v>18791</v>
      </c>
      <c r="D8707" t="s">
        <v>18792</v>
      </c>
      <c r="E8707" t="s">
        <v>18793</v>
      </c>
      <c r="F8707">
        <v>3</v>
      </c>
      <c r="G8707">
        <v>3</v>
      </c>
      <c r="H8707">
        <f t="shared" si="373"/>
        <v>9</v>
      </c>
      <c r="P8707" s="10"/>
      <c r="Q8707" s="10"/>
    </row>
    <row r="8708" spans="1:17" x14ac:dyDescent="0.25">
      <c r="A8708">
        <f t="shared" si="374"/>
        <v>0</v>
      </c>
      <c r="B8708">
        <v>2009</v>
      </c>
      <c r="C8708" t="s">
        <v>18794</v>
      </c>
      <c r="D8708" t="s">
        <v>6258</v>
      </c>
      <c r="E8708" t="s">
        <v>18795</v>
      </c>
      <c r="F8708">
        <v>2</v>
      </c>
      <c r="G8708">
        <v>4</v>
      </c>
      <c r="H8708">
        <f t="shared" si="373"/>
        <v>16</v>
      </c>
      <c r="P8708" s="10"/>
      <c r="Q8708" s="10"/>
    </row>
    <row r="8709" spans="1:17" x14ac:dyDescent="0.25">
      <c r="A8709">
        <f t="shared" si="374"/>
        <v>0</v>
      </c>
      <c r="B8709">
        <v>2009</v>
      </c>
      <c r="C8709" t="s">
        <v>18796</v>
      </c>
      <c r="D8709" t="s">
        <v>18784</v>
      </c>
      <c r="E8709" t="s">
        <v>18797</v>
      </c>
      <c r="F8709">
        <v>3</v>
      </c>
      <c r="G8709">
        <v>3</v>
      </c>
      <c r="H8709">
        <f t="shared" si="373"/>
        <v>9</v>
      </c>
      <c r="P8709" s="10"/>
      <c r="Q8709" s="10"/>
    </row>
    <row r="8710" spans="1:17" x14ac:dyDescent="0.25">
      <c r="A8710">
        <f t="shared" si="374"/>
        <v>0</v>
      </c>
      <c r="B8710">
        <v>2009</v>
      </c>
      <c r="C8710" t="s">
        <v>18798</v>
      </c>
      <c r="D8710" t="s">
        <v>15581</v>
      </c>
      <c r="E8710" t="s">
        <v>18799</v>
      </c>
      <c r="F8710">
        <v>2</v>
      </c>
      <c r="G8710">
        <v>4</v>
      </c>
      <c r="H8710">
        <f t="shared" si="373"/>
        <v>16</v>
      </c>
      <c r="P8710" s="10"/>
      <c r="Q8710" s="10"/>
    </row>
    <row r="8711" spans="1:17" x14ac:dyDescent="0.25">
      <c r="A8711">
        <f t="shared" si="374"/>
        <v>0</v>
      </c>
      <c r="B8711">
        <v>2009</v>
      </c>
      <c r="C8711" t="s">
        <v>18800</v>
      </c>
      <c r="D8711" t="s">
        <v>9905</v>
      </c>
      <c r="E8711" t="s">
        <v>18801</v>
      </c>
      <c r="F8711">
        <v>4</v>
      </c>
      <c r="G8711">
        <v>4</v>
      </c>
      <c r="H8711">
        <f t="shared" si="373"/>
        <v>16</v>
      </c>
      <c r="P8711" s="10"/>
      <c r="Q8711" s="10"/>
    </row>
    <row r="8712" spans="1:17" x14ac:dyDescent="0.25">
      <c r="A8712">
        <f t="shared" si="374"/>
        <v>0</v>
      </c>
      <c r="B8712">
        <v>2009</v>
      </c>
      <c r="C8712" t="s">
        <v>18802</v>
      </c>
      <c r="D8712" t="s">
        <v>1115</v>
      </c>
      <c r="E8712" t="s">
        <v>18803</v>
      </c>
      <c r="F8712">
        <v>4</v>
      </c>
      <c r="G8712">
        <v>3</v>
      </c>
      <c r="H8712">
        <f t="shared" si="373"/>
        <v>9</v>
      </c>
      <c r="P8712" s="10"/>
      <c r="Q8712" s="10"/>
    </row>
    <row r="8713" spans="1:17" x14ac:dyDescent="0.25">
      <c r="A8713">
        <f t="shared" si="374"/>
        <v>0</v>
      </c>
      <c r="B8713">
        <v>2009</v>
      </c>
      <c r="C8713" t="s">
        <v>18804</v>
      </c>
      <c r="D8713" t="s">
        <v>16305</v>
      </c>
      <c r="E8713" t="s">
        <v>18805</v>
      </c>
      <c r="F8713">
        <v>3</v>
      </c>
      <c r="G8713">
        <v>4</v>
      </c>
      <c r="H8713">
        <f t="shared" si="373"/>
        <v>16</v>
      </c>
      <c r="P8713" s="10"/>
      <c r="Q8713" s="10"/>
    </row>
    <row r="8714" spans="1:17" x14ac:dyDescent="0.25">
      <c r="A8714">
        <f t="shared" si="374"/>
        <v>0</v>
      </c>
      <c r="B8714">
        <v>2009</v>
      </c>
      <c r="C8714" t="s">
        <v>18806</v>
      </c>
      <c r="D8714" t="s">
        <v>478</v>
      </c>
      <c r="E8714" t="s">
        <v>18807</v>
      </c>
      <c r="F8714">
        <v>2</v>
      </c>
      <c r="G8714">
        <v>2</v>
      </c>
      <c r="H8714">
        <f t="shared" si="373"/>
        <v>4</v>
      </c>
      <c r="P8714" s="10"/>
      <c r="Q8714" s="10"/>
    </row>
    <row r="8715" spans="1:17" x14ac:dyDescent="0.25">
      <c r="A8715">
        <f t="shared" si="374"/>
        <v>0</v>
      </c>
      <c r="B8715">
        <v>2009</v>
      </c>
      <c r="C8715" t="s">
        <v>18808</v>
      </c>
      <c r="D8715" t="s">
        <v>1965</v>
      </c>
      <c r="E8715" t="s">
        <v>18809</v>
      </c>
      <c r="F8715">
        <v>2</v>
      </c>
      <c r="G8715">
        <v>4</v>
      </c>
      <c r="H8715">
        <f t="shared" si="373"/>
        <v>16</v>
      </c>
      <c r="P8715" s="10"/>
      <c r="Q8715" s="10"/>
    </row>
    <row r="8716" spans="1:17" x14ac:dyDescent="0.25">
      <c r="A8716">
        <f t="shared" si="374"/>
        <v>0</v>
      </c>
      <c r="B8716">
        <v>2009</v>
      </c>
      <c r="C8716" t="s">
        <v>18810</v>
      </c>
      <c r="D8716" t="s">
        <v>5563</v>
      </c>
      <c r="E8716" t="s">
        <v>18811</v>
      </c>
      <c r="F8716">
        <v>3</v>
      </c>
      <c r="G8716">
        <v>4</v>
      </c>
      <c r="H8716">
        <f t="shared" si="373"/>
        <v>16</v>
      </c>
      <c r="P8716" s="10"/>
      <c r="Q8716" s="10"/>
    </row>
    <row r="8717" spans="1:17" x14ac:dyDescent="0.25">
      <c r="A8717">
        <f t="shared" si="374"/>
        <v>0</v>
      </c>
      <c r="B8717">
        <v>2009</v>
      </c>
      <c r="C8717" t="s">
        <v>18812</v>
      </c>
      <c r="D8717" t="s">
        <v>963</v>
      </c>
      <c r="E8717" t="s">
        <v>18813</v>
      </c>
      <c r="F8717">
        <v>2</v>
      </c>
      <c r="G8717">
        <v>4</v>
      </c>
      <c r="H8717">
        <f t="shared" si="373"/>
        <v>16</v>
      </c>
      <c r="P8717" s="10"/>
      <c r="Q8717" s="10"/>
    </row>
    <row r="8718" spans="1:17" x14ac:dyDescent="0.25">
      <c r="A8718">
        <f t="shared" si="374"/>
        <v>0</v>
      </c>
      <c r="B8718">
        <v>2009</v>
      </c>
      <c r="C8718" t="s">
        <v>18814</v>
      </c>
      <c r="D8718" t="s">
        <v>18815</v>
      </c>
      <c r="E8718" t="s">
        <v>18816</v>
      </c>
      <c r="F8718">
        <v>2</v>
      </c>
      <c r="G8718">
        <v>3</v>
      </c>
      <c r="H8718">
        <f t="shared" si="373"/>
        <v>9</v>
      </c>
      <c r="P8718" s="10"/>
      <c r="Q8718" s="10"/>
    </row>
    <row r="8719" spans="1:17" x14ac:dyDescent="0.25">
      <c r="A8719">
        <f t="shared" si="374"/>
        <v>0</v>
      </c>
      <c r="B8719">
        <v>2009</v>
      </c>
      <c r="C8719" t="s">
        <v>18817</v>
      </c>
      <c r="D8719" t="s">
        <v>2994</v>
      </c>
      <c r="E8719" t="s">
        <v>18818</v>
      </c>
      <c r="F8719">
        <v>4</v>
      </c>
      <c r="G8719">
        <v>4</v>
      </c>
      <c r="H8719">
        <f t="shared" si="373"/>
        <v>16</v>
      </c>
      <c r="P8719" s="10"/>
      <c r="Q8719" s="10"/>
    </row>
    <row r="8720" spans="1:17" x14ac:dyDescent="0.25">
      <c r="A8720">
        <f t="shared" si="374"/>
        <v>0</v>
      </c>
      <c r="B8720">
        <v>2009</v>
      </c>
      <c r="C8720" t="s">
        <v>18819</v>
      </c>
      <c r="D8720" t="s">
        <v>2041</v>
      </c>
      <c r="E8720" t="s">
        <v>18820</v>
      </c>
      <c r="F8720">
        <v>3</v>
      </c>
      <c r="G8720">
        <v>4</v>
      </c>
      <c r="H8720">
        <f t="shared" si="373"/>
        <v>16</v>
      </c>
      <c r="P8720" s="10"/>
      <c r="Q8720" s="10"/>
    </row>
    <row r="8721" spans="1:17" x14ac:dyDescent="0.25">
      <c r="A8721">
        <f t="shared" si="374"/>
        <v>0</v>
      </c>
      <c r="B8721">
        <v>2009</v>
      </c>
      <c r="C8721" t="s">
        <v>18821</v>
      </c>
      <c r="D8721" t="s">
        <v>1115</v>
      </c>
      <c r="E8721" t="s">
        <v>18822</v>
      </c>
      <c r="F8721">
        <v>4</v>
      </c>
      <c r="G8721">
        <v>4</v>
      </c>
      <c r="H8721">
        <f t="shared" si="373"/>
        <v>16</v>
      </c>
      <c r="P8721" s="10"/>
      <c r="Q8721" s="10"/>
    </row>
    <row r="8722" spans="1:17" x14ac:dyDescent="0.25">
      <c r="A8722">
        <f t="shared" si="374"/>
        <v>0</v>
      </c>
      <c r="B8722">
        <v>2009</v>
      </c>
      <c r="C8722" t="s">
        <v>18823</v>
      </c>
      <c r="D8722" t="s">
        <v>558</v>
      </c>
      <c r="E8722" t="s">
        <v>18824</v>
      </c>
      <c r="F8722">
        <v>2</v>
      </c>
      <c r="G8722">
        <v>4</v>
      </c>
      <c r="H8722">
        <f t="shared" si="373"/>
        <v>16</v>
      </c>
      <c r="P8722" s="10"/>
      <c r="Q8722" s="10"/>
    </row>
    <row r="8723" spans="1:17" x14ac:dyDescent="0.25">
      <c r="A8723">
        <f t="shared" si="374"/>
        <v>0</v>
      </c>
      <c r="B8723">
        <v>2009</v>
      </c>
      <c r="C8723" t="s">
        <v>18825</v>
      </c>
      <c r="D8723" t="s">
        <v>364</v>
      </c>
      <c r="E8723" t="s">
        <v>18826</v>
      </c>
      <c r="F8723">
        <v>3</v>
      </c>
      <c r="G8723">
        <v>3</v>
      </c>
      <c r="H8723">
        <f t="shared" si="373"/>
        <v>9</v>
      </c>
      <c r="P8723" s="10"/>
      <c r="Q8723" s="10"/>
    </row>
    <row r="8724" spans="1:17" x14ac:dyDescent="0.25">
      <c r="A8724">
        <f t="shared" si="374"/>
        <v>0</v>
      </c>
      <c r="B8724">
        <v>2009</v>
      </c>
      <c r="C8724" t="s">
        <v>18827</v>
      </c>
      <c r="D8724" t="s">
        <v>1148</v>
      </c>
      <c r="E8724" t="s">
        <v>18828</v>
      </c>
      <c r="F8724">
        <v>2</v>
      </c>
      <c r="G8724">
        <v>4</v>
      </c>
      <c r="H8724">
        <f t="shared" si="373"/>
        <v>16</v>
      </c>
      <c r="P8724" s="10"/>
      <c r="Q8724" s="10"/>
    </row>
    <row r="8725" spans="1:17" x14ac:dyDescent="0.25">
      <c r="A8725">
        <f t="shared" si="374"/>
        <v>0</v>
      </c>
      <c r="B8725">
        <v>2009</v>
      </c>
      <c r="C8725" t="s">
        <v>18829</v>
      </c>
      <c r="D8725" t="s">
        <v>558</v>
      </c>
      <c r="E8725" t="s">
        <v>18830</v>
      </c>
      <c r="F8725">
        <v>2</v>
      </c>
      <c r="G8725">
        <v>4</v>
      </c>
      <c r="H8725">
        <f t="shared" si="373"/>
        <v>16</v>
      </c>
      <c r="P8725" s="10"/>
      <c r="Q8725" s="10"/>
    </row>
    <row r="8726" spans="1:17" x14ac:dyDescent="0.25">
      <c r="A8726">
        <f t="shared" si="374"/>
        <v>0</v>
      </c>
      <c r="B8726">
        <v>2009</v>
      </c>
      <c r="C8726" t="s">
        <v>18831</v>
      </c>
      <c r="D8726" t="s">
        <v>1764</v>
      </c>
      <c r="E8726" t="s">
        <v>18832</v>
      </c>
      <c r="F8726">
        <v>2</v>
      </c>
      <c r="G8726">
        <v>4</v>
      </c>
      <c r="H8726">
        <f t="shared" si="373"/>
        <v>16</v>
      </c>
      <c r="P8726" s="10"/>
      <c r="Q8726" s="10"/>
    </row>
    <row r="8727" spans="1:17" x14ac:dyDescent="0.25">
      <c r="A8727">
        <f t="shared" si="374"/>
        <v>0</v>
      </c>
      <c r="B8727">
        <v>2009</v>
      </c>
      <c r="C8727" t="s">
        <v>18833</v>
      </c>
      <c r="D8727" t="s">
        <v>5064</v>
      </c>
      <c r="E8727" t="s">
        <v>18834</v>
      </c>
      <c r="F8727">
        <v>2</v>
      </c>
      <c r="G8727">
        <v>4</v>
      </c>
      <c r="H8727">
        <f t="shared" si="373"/>
        <v>16</v>
      </c>
      <c r="P8727" s="10"/>
      <c r="Q8727" s="10"/>
    </row>
    <row r="8728" spans="1:17" x14ac:dyDescent="0.25">
      <c r="A8728">
        <f t="shared" si="374"/>
        <v>0</v>
      </c>
      <c r="B8728">
        <v>2009</v>
      </c>
      <c r="C8728" t="s">
        <v>18835</v>
      </c>
      <c r="D8728" t="s">
        <v>10379</v>
      </c>
      <c r="E8728" t="s">
        <v>18836</v>
      </c>
      <c r="F8728">
        <v>2</v>
      </c>
      <c r="G8728">
        <v>4</v>
      </c>
      <c r="H8728">
        <f t="shared" si="373"/>
        <v>16</v>
      </c>
      <c r="P8728" s="10"/>
      <c r="Q8728" s="10"/>
    </row>
    <row r="8729" spans="1:17" x14ac:dyDescent="0.25">
      <c r="A8729">
        <f t="shared" si="374"/>
        <v>0</v>
      </c>
      <c r="B8729">
        <v>2009</v>
      </c>
      <c r="C8729" t="s">
        <v>18837</v>
      </c>
      <c r="D8729" t="s">
        <v>17498</v>
      </c>
      <c r="E8729" t="s">
        <v>18838</v>
      </c>
      <c r="F8729">
        <v>2</v>
      </c>
      <c r="G8729">
        <v>4</v>
      </c>
      <c r="H8729">
        <f t="shared" si="373"/>
        <v>16</v>
      </c>
      <c r="P8729" s="10"/>
      <c r="Q8729" s="10"/>
    </row>
    <row r="8730" spans="1:17" x14ac:dyDescent="0.25">
      <c r="A8730">
        <f t="shared" si="374"/>
        <v>0</v>
      </c>
      <c r="B8730">
        <v>2009</v>
      </c>
      <c r="C8730" t="s">
        <v>18839</v>
      </c>
      <c r="D8730" t="s">
        <v>993</v>
      </c>
      <c r="E8730" t="s">
        <v>18840</v>
      </c>
      <c r="F8730">
        <v>2</v>
      </c>
      <c r="G8730">
        <v>4</v>
      </c>
      <c r="H8730">
        <f t="shared" si="373"/>
        <v>16</v>
      </c>
      <c r="P8730" s="10"/>
      <c r="Q8730" s="10"/>
    </row>
    <row r="8731" spans="1:17" x14ac:dyDescent="0.25">
      <c r="A8731">
        <f t="shared" si="374"/>
        <v>0</v>
      </c>
      <c r="B8731">
        <v>2009</v>
      </c>
      <c r="C8731" t="s">
        <v>18841</v>
      </c>
      <c r="D8731" t="s">
        <v>18842</v>
      </c>
      <c r="E8731" t="s">
        <v>18843</v>
      </c>
      <c r="F8731">
        <v>2</v>
      </c>
      <c r="G8731">
        <v>4</v>
      </c>
      <c r="H8731">
        <f t="shared" si="373"/>
        <v>16</v>
      </c>
      <c r="P8731" s="10"/>
      <c r="Q8731" s="10"/>
    </row>
    <row r="8732" spans="1:17" x14ac:dyDescent="0.25">
      <c r="A8732">
        <f t="shared" si="374"/>
        <v>0</v>
      </c>
      <c r="B8732">
        <v>2009</v>
      </c>
      <c r="C8732" t="s">
        <v>18844</v>
      </c>
      <c r="D8732" t="s">
        <v>768</v>
      </c>
      <c r="E8732" t="s">
        <v>18845</v>
      </c>
      <c r="F8732">
        <v>2</v>
      </c>
      <c r="G8732">
        <v>4</v>
      </c>
      <c r="H8732">
        <f t="shared" si="373"/>
        <v>16</v>
      </c>
      <c r="P8732" s="10"/>
      <c r="Q8732" s="10"/>
    </row>
    <row r="8733" spans="1:17" x14ac:dyDescent="0.25">
      <c r="A8733">
        <f t="shared" si="374"/>
        <v>0</v>
      </c>
      <c r="B8733">
        <v>2009</v>
      </c>
      <c r="C8733" t="s">
        <v>18846</v>
      </c>
      <c r="D8733" t="s">
        <v>511</v>
      </c>
      <c r="E8733" t="s">
        <v>18847</v>
      </c>
      <c r="F8733">
        <v>2</v>
      </c>
      <c r="G8733">
        <v>3</v>
      </c>
      <c r="H8733">
        <f t="shared" si="373"/>
        <v>9</v>
      </c>
      <c r="P8733" s="10"/>
      <c r="Q8733" s="10"/>
    </row>
    <row r="8734" spans="1:17" x14ac:dyDescent="0.25">
      <c r="A8734">
        <f t="shared" si="374"/>
        <v>0</v>
      </c>
      <c r="B8734">
        <v>2009</v>
      </c>
      <c r="C8734" t="s">
        <v>18848</v>
      </c>
      <c r="D8734" t="s">
        <v>315</v>
      </c>
      <c r="E8734" t="s">
        <v>18849</v>
      </c>
      <c r="F8734">
        <v>5</v>
      </c>
      <c r="G8734">
        <v>3</v>
      </c>
      <c r="H8734">
        <f t="shared" si="373"/>
        <v>9</v>
      </c>
      <c r="P8734" s="10"/>
      <c r="Q8734" s="10"/>
    </row>
    <row r="8735" spans="1:17" x14ac:dyDescent="0.25">
      <c r="A8735">
        <f t="shared" si="374"/>
        <v>0</v>
      </c>
      <c r="B8735">
        <v>2009</v>
      </c>
      <c r="C8735" t="s">
        <v>18850</v>
      </c>
      <c r="D8735" t="s">
        <v>1883</v>
      </c>
      <c r="E8735" t="s">
        <v>18851</v>
      </c>
      <c r="F8735">
        <v>2</v>
      </c>
      <c r="G8735">
        <v>4</v>
      </c>
      <c r="H8735">
        <f t="shared" si="373"/>
        <v>16</v>
      </c>
      <c r="P8735" s="10"/>
      <c r="Q8735" s="10"/>
    </row>
    <row r="8736" spans="1:17" x14ac:dyDescent="0.25">
      <c r="A8736">
        <f t="shared" si="374"/>
        <v>0</v>
      </c>
      <c r="B8736">
        <v>2009</v>
      </c>
      <c r="C8736" t="s">
        <v>18852</v>
      </c>
      <c r="D8736" t="s">
        <v>484</v>
      </c>
      <c r="E8736" t="s">
        <v>18853</v>
      </c>
      <c r="F8736">
        <v>2</v>
      </c>
      <c r="G8736">
        <v>3</v>
      </c>
      <c r="H8736">
        <f t="shared" si="373"/>
        <v>9</v>
      </c>
      <c r="P8736" s="10"/>
      <c r="Q8736" s="10"/>
    </row>
    <row r="8737" spans="1:17" x14ac:dyDescent="0.25">
      <c r="A8737">
        <f t="shared" si="374"/>
        <v>0</v>
      </c>
      <c r="B8737">
        <v>2009</v>
      </c>
      <c r="C8737" t="s">
        <v>18854</v>
      </c>
      <c r="D8737" t="s">
        <v>484</v>
      </c>
      <c r="E8737" t="s">
        <v>18855</v>
      </c>
      <c r="F8737">
        <v>2</v>
      </c>
      <c r="G8737">
        <v>4</v>
      </c>
      <c r="H8737">
        <f t="shared" si="373"/>
        <v>16</v>
      </c>
      <c r="P8737" s="10"/>
      <c r="Q8737" s="10"/>
    </row>
    <row r="8738" spans="1:17" x14ac:dyDescent="0.25">
      <c r="A8738">
        <f t="shared" si="374"/>
        <v>0</v>
      </c>
      <c r="B8738">
        <v>2009</v>
      </c>
      <c r="C8738" t="s">
        <v>18856</v>
      </c>
      <c r="D8738" t="s">
        <v>812</v>
      </c>
      <c r="E8738" t="s">
        <v>18857</v>
      </c>
      <c r="F8738">
        <v>2</v>
      </c>
      <c r="G8738">
        <v>4</v>
      </c>
      <c r="H8738">
        <f t="shared" si="373"/>
        <v>16</v>
      </c>
      <c r="P8738" s="10"/>
      <c r="Q8738" s="10"/>
    </row>
    <row r="8739" spans="1:17" x14ac:dyDescent="0.25">
      <c r="A8739">
        <f t="shared" si="374"/>
        <v>0</v>
      </c>
      <c r="B8739">
        <v>2009</v>
      </c>
      <c r="C8739" t="s">
        <v>18858</v>
      </c>
      <c r="D8739" t="s">
        <v>484</v>
      </c>
      <c r="E8739" t="s">
        <v>18859</v>
      </c>
      <c r="F8739">
        <v>4</v>
      </c>
      <c r="G8739">
        <v>3</v>
      </c>
      <c r="H8739">
        <f t="shared" si="373"/>
        <v>9</v>
      </c>
      <c r="P8739" s="10"/>
      <c r="Q8739" s="10"/>
    </row>
    <row r="8740" spans="1:17" x14ac:dyDescent="0.25">
      <c r="A8740">
        <f t="shared" si="374"/>
        <v>0</v>
      </c>
      <c r="B8740">
        <v>2009</v>
      </c>
      <c r="C8740" t="s">
        <v>18860</v>
      </c>
      <c r="D8740" t="s">
        <v>18861</v>
      </c>
      <c r="E8740" t="s">
        <v>18862</v>
      </c>
      <c r="F8740">
        <v>3</v>
      </c>
      <c r="G8740">
        <v>3</v>
      </c>
      <c r="H8740">
        <f t="shared" si="373"/>
        <v>9</v>
      </c>
      <c r="P8740" s="10"/>
      <c r="Q8740" s="10"/>
    </row>
    <row r="8741" spans="1:17" x14ac:dyDescent="0.25">
      <c r="A8741">
        <f t="shared" si="374"/>
        <v>0</v>
      </c>
      <c r="B8741">
        <v>2009</v>
      </c>
      <c r="C8741" t="s">
        <v>18863</v>
      </c>
      <c r="D8741" t="s">
        <v>1411</v>
      </c>
      <c r="E8741" t="s">
        <v>18864</v>
      </c>
      <c r="F8741">
        <v>3</v>
      </c>
      <c r="G8741">
        <v>3</v>
      </c>
      <c r="H8741">
        <f t="shared" si="373"/>
        <v>9</v>
      </c>
      <c r="P8741" s="10"/>
      <c r="Q8741" s="10"/>
    </row>
    <row r="8742" spans="1:17" x14ac:dyDescent="0.25">
      <c r="A8742">
        <f t="shared" si="374"/>
        <v>0</v>
      </c>
      <c r="B8742">
        <v>2009</v>
      </c>
      <c r="C8742" t="s">
        <v>18865</v>
      </c>
      <c r="D8742" t="s">
        <v>993</v>
      </c>
      <c r="E8742" t="s">
        <v>18866</v>
      </c>
      <c r="F8742">
        <v>2</v>
      </c>
      <c r="G8742">
        <v>3</v>
      </c>
      <c r="H8742">
        <f t="shared" si="373"/>
        <v>9</v>
      </c>
      <c r="P8742" s="10"/>
      <c r="Q8742" s="10"/>
    </row>
    <row r="8743" spans="1:17" x14ac:dyDescent="0.25">
      <c r="A8743">
        <f t="shared" si="374"/>
        <v>0</v>
      </c>
      <c r="B8743">
        <v>2009</v>
      </c>
      <c r="C8743" t="s">
        <v>18867</v>
      </c>
      <c r="D8743" t="s">
        <v>7107</v>
      </c>
      <c r="E8743" t="s">
        <v>18868</v>
      </c>
      <c r="F8743">
        <v>2</v>
      </c>
      <c r="G8743">
        <v>4</v>
      </c>
      <c r="H8743">
        <f t="shared" si="373"/>
        <v>16</v>
      </c>
      <c r="P8743" s="10"/>
      <c r="Q8743" s="10"/>
    </row>
    <row r="8744" spans="1:17" x14ac:dyDescent="0.25">
      <c r="A8744">
        <f t="shared" si="374"/>
        <v>0</v>
      </c>
      <c r="B8744">
        <v>2009</v>
      </c>
      <c r="C8744" t="s">
        <v>18869</v>
      </c>
      <c r="D8744" t="s">
        <v>16434</v>
      </c>
      <c r="E8744" t="s">
        <v>18870</v>
      </c>
      <c r="F8744">
        <v>3</v>
      </c>
      <c r="G8744">
        <v>2</v>
      </c>
      <c r="H8744">
        <f t="shared" si="373"/>
        <v>4</v>
      </c>
      <c r="P8744" s="10"/>
      <c r="Q8744" s="10"/>
    </row>
    <row r="8745" spans="1:17" x14ac:dyDescent="0.25">
      <c r="A8745">
        <f t="shared" si="374"/>
        <v>0</v>
      </c>
      <c r="B8745">
        <v>2009</v>
      </c>
      <c r="C8745" t="s">
        <v>18871</v>
      </c>
      <c r="D8745" t="s">
        <v>18872</v>
      </c>
      <c r="E8745" t="s">
        <v>18873</v>
      </c>
      <c r="F8745">
        <v>2</v>
      </c>
      <c r="G8745">
        <v>4</v>
      </c>
      <c r="H8745">
        <f t="shared" si="373"/>
        <v>16</v>
      </c>
      <c r="P8745" s="10"/>
      <c r="Q8745" s="10"/>
    </row>
    <row r="8746" spans="1:17" x14ac:dyDescent="0.25">
      <c r="A8746">
        <f t="shared" si="374"/>
        <v>0</v>
      </c>
      <c r="B8746">
        <v>2009</v>
      </c>
      <c r="C8746" t="s">
        <v>18874</v>
      </c>
      <c r="D8746" t="s">
        <v>3076</v>
      </c>
      <c r="E8746" t="s">
        <v>18875</v>
      </c>
      <c r="F8746">
        <v>3</v>
      </c>
      <c r="G8746">
        <v>3</v>
      </c>
      <c r="H8746">
        <f t="shared" si="373"/>
        <v>9</v>
      </c>
      <c r="P8746" s="10"/>
      <c r="Q8746" s="10"/>
    </row>
    <row r="8747" spans="1:17" x14ac:dyDescent="0.25">
      <c r="A8747">
        <f t="shared" si="374"/>
        <v>0</v>
      </c>
      <c r="B8747">
        <v>2009</v>
      </c>
      <c r="C8747" t="s">
        <v>18876</v>
      </c>
      <c r="D8747" t="s">
        <v>327</v>
      </c>
      <c r="E8747" t="s">
        <v>18877</v>
      </c>
      <c r="F8747">
        <v>2</v>
      </c>
      <c r="G8747">
        <v>3</v>
      </c>
      <c r="H8747">
        <f t="shared" si="373"/>
        <v>9</v>
      </c>
      <c r="P8747" s="10"/>
      <c r="Q8747" s="10"/>
    </row>
    <row r="8748" spans="1:17" x14ac:dyDescent="0.25">
      <c r="A8748">
        <f t="shared" si="374"/>
        <v>0</v>
      </c>
      <c r="B8748">
        <v>2009</v>
      </c>
      <c r="C8748" t="s">
        <v>18878</v>
      </c>
      <c r="D8748" t="s">
        <v>1939</v>
      </c>
      <c r="E8748" t="s">
        <v>18879</v>
      </c>
      <c r="F8748">
        <v>3</v>
      </c>
      <c r="G8748">
        <v>3</v>
      </c>
      <c r="H8748">
        <f t="shared" si="373"/>
        <v>9</v>
      </c>
      <c r="P8748" s="10"/>
      <c r="Q8748" s="10"/>
    </row>
    <row r="8749" spans="1:17" x14ac:dyDescent="0.25">
      <c r="A8749">
        <f t="shared" si="374"/>
        <v>0</v>
      </c>
      <c r="B8749">
        <v>2009</v>
      </c>
      <c r="C8749" t="s">
        <v>18880</v>
      </c>
      <c r="D8749" t="s">
        <v>2736</v>
      </c>
      <c r="E8749" t="s">
        <v>18881</v>
      </c>
      <c r="F8749">
        <v>2</v>
      </c>
      <c r="G8749">
        <v>4</v>
      </c>
      <c r="H8749">
        <f t="shared" si="373"/>
        <v>16</v>
      </c>
      <c r="P8749" s="10"/>
      <c r="Q8749" s="10"/>
    </row>
    <row r="8750" spans="1:17" x14ac:dyDescent="0.25">
      <c r="A8750">
        <f t="shared" si="374"/>
        <v>0</v>
      </c>
      <c r="B8750">
        <v>2009</v>
      </c>
      <c r="C8750" t="s">
        <v>18882</v>
      </c>
      <c r="D8750" t="s">
        <v>11707</v>
      </c>
      <c r="E8750" t="s">
        <v>18883</v>
      </c>
      <c r="F8750">
        <v>3</v>
      </c>
      <c r="G8750">
        <v>3</v>
      </c>
      <c r="H8750">
        <f t="shared" si="373"/>
        <v>9</v>
      </c>
      <c r="P8750" s="10"/>
      <c r="Q8750" s="10"/>
    </row>
    <row r="8751" spans="1:17" x14ac:dyDescent="0.25">
      <c r="A8751">
        <f t="shared" si="374"/>
        <v>0</v>
      </c>
      <c r="B8751">
        <v>2009</v>
      </c>
      <c r="C8751" t="s">
        <v>18884</v>
      </c>
      <c r="D8751" t="s">
        <v>395</v>
      </c>
      <c r="E8751" t="s">
        <v>18885</v>
      </c>
      <c r="F8751">
        <v>3</v>
      </c>
      <c r="G8751">
        <v>3</v>
      </c>
      <c r="H8751">
        <f t="shared" si="373"/>
        <v>9</v>
      </c>
      <c r="P8751" s="10"/>
      <c r="Q8751" s="10"/>
    </row>
    <row r="8752" spans="1:17" x14ac:dyDescent="0.25">
      <c r="A8752">
        <f t="shared" si="374"/>
        <v>0</v>
      </c>
      <c r="B8752">
        <v>2009</v>
      </c>
      <c r="C8752" t="s">
        <v>18886</v>
      </c>
      <c r="D8752" t="s">
        <v>1334</v>
      </c>
      <c r="E8752" t="s">
        <v>18887</v>
      </c>
      <c r="F8752">
        <v>2</v>
      </c>
      <c r="G8752">
        <v>4</v>
      </c>
      <c r="H8752">
        <f t="shared" si="373"/>
        <v>16</v>
      </c>
      <c r="P8752" s="10"/>
      <c r="Q8752" s="10"/>
    </row>
    <row r="8753" spans="1:17" x14ac:dyDescent="0.25">
      <c r="A8753">
        <f t="shared" si="374"/>
        <v>0</v>
      </c>
      <c r="B8753">
        <v>2009</v>
      </c>
      <c r="C8753" t="s">
        <v>18888</v>
      </c>
      <c r="D8753" t="s">
        <v>8799</v>
      </c>
      <c r="E8753" t="s">
        <v>18889</v>
      </c>
      <c r="F8753">
        <v>4</v>
      </c>
      <c r="G8753">
        <v>2</v>
      </c>
      <c r="H8753">
        <f t="shared" si="373"/>
        <v>4</v>
      </c>
      <c r="P8753" s="10"/>
      <c r="Q8753" s="10"/>
    </row>
    <row r="8754" spans="1:17" x14ac:dyDescent="0.25">
      <c r="A8754">
        <f t="shared" si="374"/>
        <v>0</v>
      </c>
      <c r="B8754">
        <v>2009</v>
      </c>
      <c r="C8754" t="s">
        <v>18890</v>
      </c>
      <c r="D8754" t="s">
        <v>18891</v>
      </c>
      <c r="E8754" t="s">
        <v>18892</v>
      </c>
      <c r="F8754">
        <v>3</v>
      </c>
      <c r="G8754">
        <v>3</v>
      </c>
      <c r="H8754">
        <f t="shared" si="373"/>
        <v>9</v>
      </c>
      <c r="P8754" s="10"/>
      <c r="Q8754" s="10"/>
    </row>
    <row r="8755" spans="1:17" x14ac:dyDescent="0.25">
      <c r="A8755">
        <f t="shared" si="374"/>
        <v>0</v>
      </c>
      <c r="B8755">
        <v>2009</v>
      </c>
      <c r="C8755" t="s">
        <v>18893</v>
      </c>
      <c r="D8755" t="s">
        <v>3553</v>
      </c>
      <c r="E8755" t="s">
        <v>18894</v>
      </c>
      <c r="F8755">
        <v>2</v>
      </c>
      <c r="G8755">
        <v>4</v>
      </c>
      <c r="H8755">
        <f t="shared" si="373"/>
        <v>16</v>
      </c>
      <c r="P8755" s="10"/>
      <c r="Q8755" s="10"/>
    </row>
    <row r="8756" spans="1:17" x14ac:dyDescent="0.25">
      <c r="A8756">
        <f t="shared" si="374"/>
        <v>0</v>
      </c>
      <c r="B8756">
        <v>2009</v>
      </c>
      <c r="C8756" t="s">
        <v>18895</v>
      </c>
      <c r="D8756" t="s">
        <v>2462</v>
      </c>
      <c r="E8756" t="s">
        <v>18896</v>
      </c>
      <c r="F8756">
        <v>2</v>
      </c>
      <c r="G8756">
        <v>4</v>
      </c>
      <c r="H8756">
        <f t="shared" ref="H8756:H8819" si="375">G8756^2</f>
        <v>16</v>
      </c>
      <c r="P8756" s="10"/>
      <c r="Q8756" s="10"/>
    </row>
    <row r="8757" spans="1:17" x14ac:dyDescent="0.25">
      <c r="A8757">
        <f t="shared" ref="A8757:A8820" si="376">IF(C8757=C8756,1,0)</f>
        <v>0</v>
      </c>
      <c r="B8757">
        <v>2009</v>
      </c>
      <c r="C8757" t="s">
        <v>18897</v>
      </c>
      <c r="D8757" t="s">
        <v>15144</v>
      </c>
      <c r="E8757" t="s">
        <v>18898</v>
      </c>
      <c r="F8757">
        <v>2</v>
      </c>
      <c r="G8757">
        <v>4</v>
      </c>
      <c r="H8757">
        <f t="shared" si="375"/>
        <v>16</v>
      </c>
      <c r="P8757" s="10"/>
      <c r="Q8757" s="10"/>
    </row>
    <row r="8758" spans="1:17" x14ac:dyDescent="0.25">
      <c r="A8758">
        <f t="shared" si="376"/>
        <v>0</v>
      </c>
      <c r="B8758">
        <v>2009</v>
      </c>
      <c r="C8758" t="s">
        <v>18899</v>
      </c>
      <c r="D8758" t="s">
        <v>18900</v>
      </c>
      <c r="E8758" t="s">
        <v>18901</v>
      </c>
      <c r="F8758">
        <v>4</v>
      </c>
      <c r="G8758">
        <v>4</v>
      </c>
      <c r="H8758">
        <f t="shared" si="375"/>
        <v>16</v>
      </c>
      <c r="P8758" s="10"/>
      <c r="Q8758" s="10"/>
    </row>
    <row r="8759" spans="1:17" x14ac:dyDescent="0.25">
      <c r="A8759">
        <f t="shared" si="376"/>
        <v>0</v>
      </c>
      <c r="B8759">
        <v>2009</v>
      </c>
      <c r="C8759" t="s">
        <v>18902</v>
      </c>
      <c r="D8759" t="s">
        <v>611</v>
      </c>
      <c r="E8759" t="s">
        <v>18903</v>
      </c>
      <c r="F8759">
        <v>4</v>
      </c>
      <c r="G8759">
        <v>4</v>
      </c>
      <c r="H8759">
        <f t="shared" si="375"/>
        <v>16</v>
      </c>
      <c r="P8759" s="10"/>
      <c r="Q8759" s="10"/>
    </row>
    <row r="8760" spans="1:17" x14ac:dyDescent="0.25">
      <c r="A8760">
        <f t="shared" si="376"/>
        <v>0</v>
      </c>
      <c r="B8760">
        <v>2009</v>
      </c>
      <c r="C8760" t="s">
        <v>18904</v>
      </c>
      <c r="D8760" t="s">
        <v>18905</v>
      </c>
      <c r="E8760" t="s">
        <v>18906</v>
      </c>
      <c r="F8760">
        <v>2</v>
      </c>
      <c r="G8760">
        <v>4</v>
      </c>
      <c r="H8760">
        <f t="shared" si="375"/>
        <v>16</v>
      </c>
      <c r="P8760" s="10"/>
      <c r="Q8760" s="10"/>
    </row>
    <row r="8761" spans="1:17" x14ac:dyDescent="0.25">
      <c r="A8761">
        <f t="shared" si="376"/>
        <v>0</v>
      </c>
      <c r="B8761">
        <v>2009</v>
      </c>
      <c r="C8761" t="s">
        <v>18907</v>
      </c>
      <c r="D8761" t="s">
        <v>492</v>
      </c>
      <c r="E8761" t="s">
        <v>18908</v>
      </c>
      <c r="F8761">
        <v>2</v>
      </c>
      <c r="G8761">
        <v>4</v>
      </c>
      <c r="H8761">
        <f t="shared" si="375"/>
        <v>16</v>
      </c>
      <c r="P8761" s="10"/>
      <c r="Q8761" s="10"/>
    </row>
    <row r="8762" spans="1:17" x14ac:dyDescent="0.25">
      <c r="A8762">
        <f t="shared" si="376"/>
        <v>0</v>
      </c>
      <c r="B8762">
        <v>2009</v>
      </c>
      <c r="C8762" t="s">
        <v>18909</v>
      </c>
      <c r="D8762" t="s">
        <v>484</v>
      </c>
      <c r="E8762" t="s">
        <v>18910</v>
      </c>
      <c r="F8762">
        <v>4</v>
      </c>
      <c r="G8762">
        <v>2</v>
      </c>
      <c r="H8762">
        <f t="shared" si="375"/>
        <v>4</v>
      </c>
      <c r="P8762" s="10"/>
      <c r="Q8762" s="10"/>
    </row>
    <row r="8763" spans="1:17" x14ac:dyDescent="0.25">
      <c r="A8763">
        <f t="shared" si="376"/>
        <v>0</v>
      </c>
      <c r="B8763">
        <v>2009</v>
      </c>
      <c r="C8763" t="s">
        <v>18911</v>
      </c>
      <c r="D8763" t="s">
        <v>8217</v>
      </c>
      <c r="E8763" t="s">
        <v>18912</v>
      </c>
      <c r="F8763">
        <v>3</v>
      </c>
      <c r="G8763">
        <v>3</v>
      </c>
      <c r="H8763">
        <f t="shared" si="375"/>
        <v>9</v>
      </c>
      <c r="P8763" s="10"/>
      <c r="Q8763" s="10"/>
    </row>
    <row r="8764" spans="1:17" x14ac:dyDescent="0.25">
      <c r="A8764">
        <f t="shared" si="376"/>
        <v>0</v>
      </c>
      <c r="B8764">
        <v>2009</v>
      </c>
      <c r="C8764" t="s">
        <v>18913</v>
      </c>
      <c r="D8764" t="s">
        <v>815</v>
      </c>
      <c r="E8764" t="s">
        <v>18914</v>
      </c>
      <c r="F8764">
        <v>2</v>
      </c>
      <c r="G8764">
        <v>3</v>
      </c>
      <c r="H8764">
        <f t="shared" si="375"/>
        <v>9</v>
      </c>
      <c r="P8764" s="10"/>
      <c r="Q8764" s="10"/>
    </row>
    <row r="8765" spans="1:17" x14ac:dyDescent="0.25">
      <c r="A8765">
        <f t="shared" si="376"/>
        <v>0</v>
      </c>
      <c r="B8765">
        <v>2009</v>
      </c>
      <c r="C8765" t="s">
        <v>18915</v>
      </c>
      <c r="D8765" t="s">
        <v>14589</v>
      </c>
      <c r="E8765" t="s">
        <v>18916</v>
      </c>
      <c r="F8765">
        <v>4</v>
      </c>
      <c r="G8765">
        <v>5</v>
      </c>
      <c r="H8765">
        <f t="shared" si="375"/>
        <v>25</v>
      </c>
      <c r="P8765" s="10"/>
      <c r="Q8765" s="10"/>
    </row>
    <row r="8766" spans="1:17" x14ac:dyDescent="0.25">
      <c r="A8766">
        <f t="shared" si="376"/>
        <v>0</v>
      </c>
      <c r="B8766">
        <v>2009</v>
      </c>
      <c r="C8766" t="s">
        <v>18917</v>
      </c>
      <c r="D8766" t="s">
        <v>18918</v>
      </c>
      <c r="E8766" t="s">
        <v>18919</v>
      </c>
      <c r="F8766">
        <v>2</v>
      </c>
      <c r="G8766">
        <v>4</v>
      </c>
      <c r="H8766">
        <f t="shared" si="375"/>
        <v>16</v>
      </c>
      <c r="P8766" s="10"/>
      <c r="Q8766" s="10"/>
    </row>
    <row r="8767" spans="1:17" x14ac:dyDescent="0.25">
      <c r="A8767">
        <f t="shared" si="376"/>
        <v>0</v>
      </c>
      <c r="B8767">
        <v>2009</v>
      </c>
      <c r="C8767" t="s">
        <v>18920</v>
      </c>
      <c r="D8767" t="s">
        <v>815</v>
      </c>
      <c r="E8767" t="s">
        <v>18921</v>
      </c>
      <c r="F8767">
        <v>2</v>
      </c>
      <c r="G8767">
        <v>4</v>
      </c>
      <c r="H8767">
        <f t="shared" si="375"/>
        <v>16</v>
      </c>
      <c r="P8767" s="10"/>
      <c r="Q8767" s="10"/>
    </row>
    <row r="8768" spans="1:17" x14ac:dyDescent="0.25">
      <c r="A8768">
        <f t="shared" si="376"/>
        <v>0</v>
      </c>
      <c r="B8768">
        <v>2009</v>
      </c>
      <c r="C8768" t="s">
        <v>18922</v>
      </c>
      <c r="D8768" t="s">
        <v>16305</v>
      </c>
      <c r="E8768" t="s">
        <v>18923</v>
      </c>
      <c r="F8768">
        <v>3</v>
      </c>
      <c r="G8768">
        <v>2</v>
      </c>
      <c r="H8768">
        <f t="shared" si="375"/>
        <v>4</v>
      </c>
      <c r="P8768" s="10"/>
      <c r="Q8768" s="10"/>
    </row>
    <row r="8769" spans="1:17" x14ac:dyDescent="0.25">
      <c r="A8769">
        <f t="shared" si="376"/>
        <v>0</v>
      </c>
      <c r="B8769">
        <v>2009</v>
      </c>
      <c r="C8769" t="s">
        <v>18924</v>
      </c>
      <c r="D8769" t="s">
        <v>13358</v>
      </c>
      <c r="E8769" t="s">
        <v>18925</v>
      </c>
      <c r="F8769">
        <v>3</v>
      </c>
      <c r="G8769">
        <v>3</v>
      </c>
      <c r="H8769">
        <f t="shared" si="375"/>
        <v>9</v>
      </c>
      <c r="P8769" s="10"/>
      <c r="Q8769" s="10"/>
    </row>
    <row r="8770" spans="1:17" x14ac:dyDescent="0.25">
      <c r="A8770">
        <f t="shared" si="376"/>
        <v>0</v>
      </c>
      <c r="B8770">
        <v>2009</v>
      </c>
      <c r="C8770" t="s">
        <v>18926</v>
      </c>
      <c r="D8770" t="s">
        <v>315</v>
      </c>
      <c r="E8770" t="s">
        <v>18927</v>
      </c>
      <c r="F8770">
        <v>2</v>
      </c>
      <c r="G8770">
        <v>2</v>
      </c>
      <c r="H8770">
        <f t="shared" si="375"/>
        <v>4</v>
      </c>
      <c r="P8770" s="10"/>
      <c r="Q8770" s="10"/>
    </row>
    <row r="8771" spans="1:17" x14ac:dyDescent="0.25">
      <c r="A8771">
        <f t="shared" si="376"/>
        <v>0</v>
      </c>
      <c r="B8771">
        <v>2009</v>
      </c>
      <c r="C8771" t="s">
        <v>18928</v>
      </c>
      <c r="D8771" t="s">
        <v>16305</v>
      </c>
      <c r="E8771" t="s">
        <v>18929</v>
      </c>
      <c r="F8771">
        <v>3</v>
      </c>
      <c r="G8771">
        <v>4</v>
      </c>
      <c r="H8771">
        <f t="shared" si="375"/>
        <v>16</v>
      </c>
      <c r="P8771" s="10"/>
      <c r="Q8771" s="10"/>
    </row>
    <row r="8772" spans="1:17" x14ac:dyDescent="0.25">
      <c r="A8772">
        <f t="shared" si="376"/>
        <v>0</v>
      </c>
      <c r="B8772">
        <v>2009</v>
      </c>
      <c r="C8772" t="s">
        <v>18930</v>
      </c>
      <c r="D8772" t="s">
        <v>18186</v>
      </c>
      <c r="E8772" t="s">
        <v>18931</v>
      </c>
      <c r="F8772">
        <v>2</v>
      </c>
      <c r="G8772">
        <v>3</v>
      </c>
      <c r="H8772">
        <f t="shared" si="375"/>
        <v>9</v>
      </c>
      <c r="P8772" s="10"/>
      <c r="Q8772" s="10"/>
    </row>
    <row r="8773" spans="1:17" x14ac:dyDescent="0.25">
      <c r="A8773">
        <f t="shared" si="376"/>
        <v>0</v>
      </c>
      <c r="B8773">
        <v>2009</v>
      </c>
      <c r="C8773" t="s">
        <v>18932</v>
      </c>
      <c r="D8773" t="s">
        <v>2965</v>
      </c>
      <c r="E8773" t="s">
        <v>18933</v>
      </c>
      <c r="F8773">
        <v>2</v>
      </c>
      <c r="G8773">
        <v>3</v>
      </c>
      <c r="H8773">
        <f t="shared" si="375"/>
        <v>9</v>
      </c>
      <c r="P8773" s="10"/>
      <c r="Q8773" s="10"/>
    </row>
    <row r="8774" spans="1:17" x14ac:dyDescent="0.25">
      <c r="A8774">
        <f t="shared" si="376"/>
        <v>0</v>
      </c>
      <c r="B8774">
        <v>2009</v>
      </c>
      <c r="C8774" t="s">
        <v>18934</v>
      </c>
      <c r="D8774" t="s">
        <v>18340</v>
      </c>
      <c r="E8774" t="s">
        <v>18935</v>
      </c>
      <c r="F8774">
        <v>4</v>
      </c>
      <c r="G8774">
        <v>2</v>
      </c>
      <c r="H8774">
        <f t="shared" si="375"/>
        <v>4</v>
      </c>
      <c r="P8774" s="10"/>
      <c r="Q8774" s="10"/>
    </row>
    <row r="8775" spans="1:17" x14ac:dyDescent="0.25">
      <c r="A8775">
        <f t="shared" si="376"/>
        <v>0</v>
      </c>
      <c r="B8775">
        <v>2009</v>
      </c>
      <c r="C8775" t="s">
        <v>18936</v>
      </c>
      <c r="D8775" t="s">
        <v>5563</v>
      </c>
      <c r="E8775" t="s">
        <v>18937</v>
      </c>
      <c r="F8775">
        <v>3</v>
      </c>
      <c r="G8775">
        <v>4</v>
      </c>
      <c r="H8775">
        <f t="shared" si="375"/>
        <v>16</v>
      </c>
      <c r="P8775" s="10"/>
      <c r="Q8775" s="10"/>
    </row>
    <row r="8776" spans="1:17" x14ac:dyDescent="0.25">
      <c r="A8776">
        <f t="shared" si="376"/>
        <v>0</v>
      </c>
      <c r="B8776">
        <v>2009</v>
      </c>
      <c r="C8776" t="s">
        <v>18938</v>
      </c>
      <c r="D8776" t="s">
        <v>13358</v>
      </c>
      <c r="E8776" t="s">
        <v>18939</v>
      </c>
      <c r="F8776">
        <v>2</v>
      </c>
      <c r="G8776">
        <v>4</v>
      </c>
      <c r="H8776">
        <f t="shared" si="375"/>
        <v>16</v>
      </c>
      <c r="P8776" s="10"/>
      <c r="Q8776" s="10"/>
    </row>
    <row r="8777" spans="1:17" x14ac:dyDescent="0.25">
      <c r="A8777">
        <f t="shared" si="376"/>
        <v>0</v>
      </c>
      <c r="B8777">
        <v>2009</v>
      </c>
      <c r="C8777" t="s">
        <v>18940</v>
      </c>
      <c r="D8777" t="s">
        <v>484</v>
      </c>
      <c r="E8777" t="s">
        <v>18941</v>
      </c>
      <c r="F8777">
        <v>2</v>
      </c>
      <c r="G8777">
        <v>4</v>
      </c>
      <c r="H8777">
        <f t="shared" si="375"/>
        <v>16</v>
      </c>
      <c r="P8777" s="10"/>
      <c r="Q8777" s="10"/>
    </row>
    <row r="8778" spans="1:17" x14ac:dyDescent="0.25">
      <c r="A8778">
        <f t="shared" si="376"/>
        <v>0</v>
      </c>
      <c r="B8778">
        <v>2009</v>
      </c>
      <c r="C8778" t="s">
        <v>18942</v>
      </c>
      <c r="D8778" t="s">
        <v>3742</v>
      </c>
      <c r="E8778" t="s">
        <v>18943</v>
      </c>
      <c r="F8778">
        <v>2</v>
      </c>
      <c r="G8778">
        <v>4</v>
      </c>
      <c r="H8778">
        <f t="shared" si="375"/>
        <v>16</v>
      </c>
      <c r="P8778" s="10"/>
      <c r="Q8778" s="10"/>
    </row>
    <row r="8779" spans="1:17" x14ac:dyDescent="0.25">
      <c r="A8779">
        <f t="shared" si="376"/>
        <v>0</v>
      </c>
      <c r="B8779">
        <v>2009</v>
      </c>
      <c r="C8779" t="s">
        <v>18944</v>
      </c>
      <c r="D8779" t="s">
        <v>1115</v>
      </c>
      <c r="E8779" t="s">
        <v>18945</v>
      </c>
      <c r="F8779">
        <v>5</v>
      </c>
      <c r="G8779">
        <v>4</v>
      </c>
      <c r="H8779">
        <f t="shared" si="375"/>
        <v>16</v>
      </c>
      <c r="P8779" s="10"/>
      <c r="Q8779" s="10"/>
    </row>
    <row r="8780" spans="1:17" x14ac:dyDescent="0.25">
      <c r="A8780">
        <f t="shared" si="376"/>
        <v>0</v>
      </c>
      <c r="B8780">
        <v>2009</v>
      </c>
      <c r="C8780" t="s">
        <v>18946</v>
      </c>
      <c r="D8780" t="s">
        <v>3234</v>
      </c>
      <c r="E8780" t="s">
        <v>18947</v>
      </c>
      <c r="F8780">
        <v>2</v>
      </c>
      <c r="G8780">
        <v>4</v>
      </c>
      <c r="H8780">
        <f t="shared" si="375"/>
        <v>16</v>
      </c>
      <c r="P8780" s="10"/>
      <c r="Q8780" s="10"/>
    </row>
    <row r="8781" spans="1:17" x14ac:dyDescent="0.25">
      <c r="A8781">
        <f t="shared" si="376"/>
        <v>0</v>
      </c>
      <c r="B8781">
        <v>2009</v>
      </c>
      <c r="C8781" t="s">
        <v>18948</v>
      </c>
      <c r="D8781" t="s">
        <v>10785</v>
      </c>
      <c r="E8781" t="s">
        <v>18949</v>
      </c>
      <c r="F8781">
        <v>3</v>
      </c>
      <c r="G8781">
        <v>3</v>
      </c>
      <c r="H8781">
        <f t="shared" si="375"/>
        <v>9</v>
      </c>
      <c r="P8781" s="10"/>
      <c r="Q8781" s="10"/>
    </row>
    <row r="8782" spans="1:17" x14ac:dyDescent="0.25">
      <c r="A8782">
        <f t="shared" si="376"/>
        <v>0</v>
      </c>
      <c r="B8782">
        <v>2009</v>
      </c>
      <c r="C8782" t="s">
        <v>18950</v>
      </c>
      <c r="D8782" t="s">
        <v>1408</v>
      </c>
      <c r="E8782" t="s">
        <v>18951</v>
      </c>
      <c r="F8782">
        <v>3</v>
      </c>
      <c r="G8782">
        <v>3</v>
      </c>
      <c r="H8782">
        <f t="shared" si="375"/>
        <v>9</v>
      </c>
      <c r="P8782" s="10"/>
      <c r="Q8782" s="10"/>
    </row>
    <row r="8783" spans="1:17" x14ac:dyDescent="0.25">
      <c r="A8783">
        <f t="shared" si="376"/>
        <v>0</v>
      </c>
      <c r="B8783">
        <v>2009</v>
      </c>
      <c r="C8783" t="s">
        <v>18952</v>
      </c>
      <c r="D8783" t="s">
        <v>16305</v>
      </c>
      <c r="E8783" t="s">
        <v>18953</v>
      </c>
      <c r="F8783">
        <v>3</v>
      </c>
      <c r="G8783">
        <v>4</v>
      </c>
      <c r="H8783">
        <f t="shared" si="375"/>
        <v>16</v>
      </c>
      <c r="P8783" s="10"/>
      <c r="Q8783" s="10"/>
    </row>
    <row r="8784" spans="1:17" x14ac:dyDescent="0.25">
      <c r="A8784">
        <f t="shared" si="376"/>
        <v>0</v>
      </c>
      <c r="B8784">
        <v>2009</v>
      </c>
      <c r="C8784" t="s">
        <v>18954</v>
      </c>
      <c r="D8784" t="s">
        <v>18955</v>
      </c>
      <c r="E8784" t="s">
        <v>18956</v>
      </c>
      <c r="F8784">
        <v>3</v>
      </c>
      <c r="G8784">
        <v>3</v>
      </c>
      <c r="H8784">
        <f t="shared" si="375"/>
        <v>9</v>
      </c>
      <c r="P8784" s="10"/>
      <c r="Q8784" s="10"/>
    </row>
    <row r="8785" spans="1:17" x14ac:dyDescent="0.25">
      <c r="A8785">
        <f t="shared" si="376"/>
        <v>0</v>
      </c>
      <c r="B8785">
        <v>2009</v>
      </c>
      <c r="C8785" t="s">
        <v>18957</v>
      </c>
      <c r="D8785" t="s">
        <v>683</v>
      </c>
      <c r="E8785" t="s">
        <v>18958</v>
      </c>
      <c r="F8785">
        <v>5</v>
      </c>
      <c r="G8785">
        <v>4</v>
      </c>
      <c r="H8785">
        <f t="shared" si="375"/>
        <v>16</v>
      </c>
      <c r="P8785" s="10"/>
      <c r="Q8785" s="10"/>
    </row>
    <row r="8786" spans="1:17" x14ac:dyDescent="0.25">
      <c r="A8786">
        <f t="shared" si="376"/>
        <v>0</v>
      </c>
      <c r="B8786">
        <v>2009</v>
      </c>
      <c r="C8786" t="s">
        <v>18959</v>
      </c>
      <c r="D8786" t="s">
        <v>1294</v>
      </c>
      <c r="E8786" t="s">
        <v>18960</v>
      </c>
      <c r="F8786">
        <v>2</v>
      </c>
      <c r="G8786">
        <v>4</v>
      </c>
      <c r="H8786">
        <f t="shared" si="375"/>
        <v>16</v>
      </c>
      <c r="P8786" s="10"/>
      <c r="Q8786" s="10"/>
    </row>
    <row r="8787" spans="1:17" x14ac:dyDescent="0.25">
      <c r="A8787">
        <f t="shared" si="376"/>
        <v>0</v>
      </c>
      <c r="B8787">
        <v>2009</v>
      </c>
      <c r="C8787" t="s">
        <v>18961</v>
      </c>
      <c r="D8787" t="s">
        <v>3979</v>
      </c>
      <c r="E8787" t="s">
        <v>18962</v>
      </c>
      <c r="F8787">
        <v>4</v>
      </c>
      <c r="G8787">
        <v>3</v>
      </c>
      <c r="H8787">
        <f t="shared" si="375"/>
        <v>9</v>
      </c>
      <c r="P8787" s="10"/>
      <c r="Q8787" s="10"/>
    </row>
    <row r="8788" spans="1:17" x14ac:dyDescent="0.25">
      <c r="A8788">
        <f t="shared" si="376"/>
        <v>0</v>
      </c>
      <c r="B8788">
        <v>2009</v>
      </c>
      <c r="C8788" t="s">
        <v>18963</v>
      </c>
      <c r="D8788" t="s">
        <v>18964</v>
      </c>
      <c r="E8788" t="s">
        <v>18965</v>
      </c>
      <c r="F8788">
        <v>2</v>
      </c>
      <c r="G8788">
        <v>4</v>
      </c>
      <c r="H8788">
        <f t="shared" si="375"/>
        <v>16</v>
      </c>
      <c r="P8788" s="10"/>
      <c r="Q8788" s="10"/>
    </row>
    <row r="8789" spans="1:17" x14ac:dyDescent="0.25">
      <c r="A8789">
        <f t="shared" si="376"/>
        <v>0</v>
      </c>
      <c r="B8789">
        <v>2009</v>
      </c>
      <c r="C8789" t="s">
        <v>18966</v>
      </c>
      <c r="D8789" t="s">
        <v>364</v>
      </c>
      <c r="E8789" t="s">
        <v>18967</v>
      </c>
      <c r="F8789">
        <v>2</v>
      </c>
      <c r="G8789">
        <v>4</v>
      </c>
      <c r="H8789">
        <f t="shared" si="375"/>
        <v>16</v>
      </c>
      <c r="P8789" s="10"/>
      <c r="Q8789" s="10"/>
    </row>
    <row r="8790" spans="1:17" x14ac:dyDescent="0.25">
      <c r="A8790">
        <f t="shared" si="376"/>
        <v>0</v>
      </c>
      <c r="B8790">
        <v>2009</v>
      </c>
      <c r="C8790" t="s">
        <v>18968</v>
      </c>
      <c r="D8790" t="s">
        <v>4100</v>
      </c>
      <c r="E8790" t="s">
        <v>18969</v>
      </c>
      <c r="F8790">
        <v>3</v>
      </c>
      <c r="G8790">
        <v>3</v>
      </c>
      <c r="H8790">
        <f t="shared" si="375"/>
        <v>9</v>
      </c>
      <c r="P8790" s="10"/>
      <c r="Q8790" s="10"/>
    </row>
    <row r="8791" spans="1:17" x14ac:dyDescent="0.25">
      <c r="A8791">
        <f t="shared" si="376"/>
        <v>0</v>
      </c>
      <c r="B8791">
        <v>2009</v>
      </c>
      <c r="C8791" t="s">
        <v>18970</v>
      </c>
      <c r="D8791" t="s">
        <v>1735</v>
      </c>
      <c r="E8791" t="s">
        <v>18971</v>
      </c>
      <c r="F8791">
        <v>3</v>
      </c>
      <c r="G8791">
        <v>4</v>
      </c>
      <c r="H8791">
        <f t="shared" si="375"/>
        <v>16</v>
      </c>
      <c r="P8791" s="10"/>
      <c r="Q8791" s="10"/>
    </row>
    <row r="8792" spans="1:17" x14ac:dyDescent="0.25">
      <c r="A8792">
        <f t="shared" si="376"/>
        <v>0</v>
      </c>
      <c r="B8792">
        <v>2009</v>
      </c>
      <c r="C8792" t="s">
        <v>18972</v>
      </c>
      <c r="D8792" t="s">
        <v>8134</v>
      </c>
      <c r="E8792" t="s">
        <v>18973</v>
      </c>
      <c r="F8792">
        <v>3</v>
      </c>
      <c r="G8792">
        <v>3</v>
      </c>
      <c r="H8792">
        <f t="shared" si="375"/>
        <v>9</v>
      </c>
      <c r="P8792" s="10"/>
      <c r="Q8792" s="10"/>
    </row>
    <row r="8793" spans="1:17" x14ac:dyDescent="0.25">
      <c r="A8793">
        <f t="shared" si="376"/>
        <v>0</v>
      </c>
      <c r="B8793">
        <v>2009</v>
      </c>
      <c r="C8793" t="s">
        <v>18974</v>
      </c>
      <c r="D8793" t="s">
        <v>7602</v>
      </c>
      <c r="E8793" t="s">
        <v>18975</v>
      </c>
      <c r="F8793">
        <v>2</v>
      </c>
      <c r="G8793">
        <v>4</v>
      </c>
      <c r="H8793">
        <f t="shared" si="375"/>
        <v>16</v>
      </c>
      <c r="P8793" s="10"/>
      <c r="Q8793" s="10"/>
    </row>
    <row r="8794" spans="1:17" x14ac:dyDescent="0.25">
      <c r="A8794">
        <f t="shared" si="376"/>
        <v>0</v>
      </c>
      <c r="B8794">
        <v>2009</v>
      </c>
      <c r="C8794" t="s">
        <v>18976</v>
      </c>
      <c r="D8794" t="s">
        <v>12383</v>
      </c>
      <c r="E8794" t="s">
        <v>18977</v>
      </c>
      <c r="F8794">
        <v>2</v>
      </c>
      <c r="G8794">
        <v>4</v>
      </c>
      <c r="H8794">
        <f t="shared" si="375"/>
        <v>16</v>
      </c>
      <c r="P8794" s="10"/>
      <c r="Q8794" s="10"/>
    </row>
    <row r="8795" spans="1:17" x14ac:dyDescent="0.25">
      <c r="A8795">
        <f t="shared" si="376"/>
        <v>0</v>
      </c>
      <c r="B8795">
        <v>2009</v>
      </c>
      <c r="C8795" t="s">
        <v>18978</v>
      </c>
      <c r="D8795" t="s">
        <v>14470</v>
      </c>
      <c r="E8795" t="s">
        <v>14471</v>
      </c>
      <c r="F8795">
        <v>4</v>
      </c>
      <c r="G8795">
        <v>4</v>
      </c>
      <c r="H8795">
        <f t="shared" si="375"/>
        <v>16</v>
      </c>
      <c r="P8795" s="10"/>
      <c r="Q8795" s="10"/>
    </row>
    <row r="8796" spans="1:17" x14ac:dyDescent="0.25">
      <c r="A8796">
        <f t="shared" si="376"/>
        <v>0</v>
      </c>
      <c r="B8796">
        <v>2009</v>
      </c>
      <c r="C8796" t="s">
        <v>18979</v>
      </c>
      <c r="D8796" t="s">
        <v>1352</v>
      </c>
      <c r="E8796" t="s">
        <v>18980</v>
      </c>
      <c r="F8796">
        <v>2</v>
      </c>
      <c r="G8796">
        <v>4</v>
      </c>
      <c r="H8796">
        <f t="shared" si="375"/>
        <v>16</v>
      </c>
      <c r="P8796" s="10"/>
      <c r="Q8796" s="10"/>
    </row>
    <row r="8797" spans="1:17" x14ac:dyDescent="0.25">
      <c r="A8797">
        <f t="shared" si="376"/>
        <v>0</v>
      </c>
      <c r="B8797">
        <v>2009</v>
      </c>
      <c r="C8797" t="s">
        <v>18981</v>
      </c>
      <c r="D8797" t="s">
        <v>2879</v>
      </c>
      <c r="E8797" t="s">
        <v>18982</v>
      </c>
      <c r="F8797">
        <v>3</v>
      </c>
      <c r="G8797">
        <v>3</v>
      </c>
      <c r="H8797">
        <f t="shared" si="375"/>
        <v>9</v>
      </c>
      <c r="P8797" s="10"/>
      <c r="Q8797" s="10"/>
    </row>
    <row r="8798" spans="1:17" x14ac:dyDescent="0.25">
      <c r="A8798">
        <f t="shared" si="376"/>
        <v>0</v>
      </c>
      <c r="B8798">
        <v>2009</v>
      </c>
      <c r="C8798" t="s">
        <v>18983</v>
      </c>
      <c r="D8798" t="s">
        <v>18984</v>
      </c>
      <c r="E8798" t="s">
        <v>18985</v>
      </c>
      <c r="F8798">
        <v>2</v>
      </c>
      <c r="G8798">
        <v>4</v>
      </c>
      <c r="H8798">
        <f t="shared" si="375"/>
        <v>16</v>
      </c>
      <c r="P8798" s="10"/>
      <c r="Q8798" s="10"/>
    </row>
    <row r="8799" spans="1:17" x14ac:dyDescent="0.25">
      <c r="A8799">
        <f t="shared" si="376"/>
        <v>0</v>
      </c>
      <c r="B8799">
        <v>2009</v>
      </c>
      <c r="C8799" t="s">
        <v>18986</v>
      </c>
      <c r="D8799" t="s">
        <v>3640</v>
      </c>
      <c r="E8799" t="s">
        <v>18987</v>
      </c>
      <c r="F8799">
        <v>3</v>
      </c>
      <c r="G8799">
        <v>3</v>
      </c>
      <c r="H8799">
        <f t="shared" si="375"/>
        <v>9</v>
      </c>
      <c r="P8799" s="10"/>
      <c r="Q8799" s="10"/>
    </row>
    <row r="8800" spans="1:17" x14ac:dyDescent="0.25">
      <c r="A8800">
        <f t="shared" si="376"/>
        <v>0</v>
      </c>
      <c r="B8800">
        <v>2009</v>
      </c>
      <c r="C8800" t="s">
        <v>18988</v>
      </c>
      <c r="D8800" t="s">
        <v>1764</v>
      </c>
      <c r="E8800" t="s">
        <v>18989</v>
      </c>
      <c r="F8800">
        <v>3</v>
      </c>
      <c r="G8800">
        <v>4</v>
      </c>
      <c r="H8800">
        <f t="shared" si="375"/>
        <v>16</v>
      </c>
      <c r="P8800" s="10"/>
      <c r="Q8800" s="10"/>
    </row>
    <row r="8801" spans="1:17" x14ac:dyDescent="0.25">
      <c r="A8801">
        <f t="shared" si="376"/>
        <v>0</v>
      </c>
      <c r="B8801">
        <v>2009</v>
      </c>
      <c r="C8801" t="s">
        <v>18990</v>
      </c>
      <c r="D8801" t="s">
        <v>815</v>
      </c>
      <c r="E8801" t="s">
        <v>15672</v>
      </c>
      <c r="F8801">
        <v>5</v>
      </c>
      <c r="G8801">
        <v>3</v>
      </c>
      <c r="H8801">
        <f t="shared" si="375"/>
        <v>9</v>
      </c>
      <c r="P8801" s="10"/>
      <c r="Q8801" s="10"/>
    </row>
    <row r="8802" spans="1:17" x14ac:dyDescent="0.25">
      <c r="A8802">
        <f t="shared" si="376"/>
        <v>0</v>
      </c>
      <c r="B8802">
        <v>2009</v>
      </c>
      <c r="C8802" t="s">
        <v>18991</v>
      </c>
      <c r="D8802" t="s">
        <v>5754</v>
      </c>
      <c r="E8802" t="s">
        <v>18992</v>
      </c>
      <c r="F8802">
        <v>3</v>
      </c>
      <c r="G8802">
        <v>4</v>
      </c>
      <c r="H8802">
        <f t="shared" si="375"/>
        <v>16</v>
      </c>
      <c r="P8802" s="10"/>
      <c r="Q8802" s="10"/>
    </row>
    <row r="8803" spans="1:17" x14ac:dyDescent="0.25">
      <c r="A8803">
        <f t="shared" si="376"/>
        <v>0</v>
      </c>
      <c r="B8803">
        <v>2009</v>
      </c>
      <c r="C8803" t="s">
        <v>18993</v>
      </c>
      <c r="D8803" t="s">
        <v>458</v>
      </c>
      <c r="E8803" t="s">
        <v>18994</v>
      </c>
      <c r="F8803">
        <v>3</v>
      </c>
      <c r="G8803">
        <v>4</v>
      </c>
      <c r="H8803">
        <f t="shared" si="375"/>
        <v>16</v>
      </c>
      <c r="P8803" s="10"/>
      <c r="Q8803" s="10"/>
    </row>
    <row r="8804" spans="1:17" x14ac:dyDescent="0.25">
      <c r="A8804">
        <f t="shared" si="376"/>
        <v>0</v>
      </c>
      <c r="B8804">
        <v>2009</v>
      </c>
      <c r="C8804" t="s">
        <v>18995</v>
      </c>
      <c r="D8804" t="s">
        <v>6007</v>
      </c>
      <c r="E8804" t="s">
        <v>18996</v>
      </c>
      <c r="F8804">
        <v>4</v>
      </c>
      <c r="G8804">
        <v>4</v>
      </c>
      <c r="H8804">
        <f t="shared" si="375"/>
        <v>16</v>
      </c>
      <c r="P8804" s="10"/>
      <c r="Q8804" s="10"/>
    </row>
    <row r="8805" spans="1:17" x14ac:dyDescent="0.25">
      <c r="A8805">
        <f t="shared" si="376"/>
        <v>0</v>
      </c>
      <c r="B8805">
        <v>2009</v>
      </c>
      <c r="C8805" t="s">
        <v>18997</v>
      </c>
      <c r="D8805" t="s">
        <v>14192</v>
      </c>
      <c r="E8805" t="s">
        <v>18998</v>
      </c>
      <c r="F8805">
        <v>2</v>
      </c>
      <c r="G8805">
        <v>4</v>
      </c>
      <c r="H8805">
        <f t="shared" si="375"/>
        <v>16</v>
      </c>
      <c r="P8805" s="10"/>
      <c r="Q8805" s="10"/>
    </row>
    <row r="8806" spans="1:17" x14ac:dyDescent="0.25">
      <c r="A8806">
        <f t="shared" si="376"/>
        <v>0</v>
      </c>
      <c r="B8806">
        <v>2009</v>
      </c>
      <c r="C8806" t="s">
        <v>18999</v>
      </c>
      <c r="D8806" t="s">
        <v>5910</v>
      </c>
      <c r="E8806" t="s">
        <v>19000</v>
      </c>
      <c r="F8806">
        <v>2</v>
      </c>
      <c r="G8806">
        <v>4</v>
      </c>
      <c r="H8806">
        <f t="shared" si="375"/>
        <v>16</v>
      </c>
      <c r="P8806" s="10"/>
      <c r="Q8806" s="10"/>
    </row>
    <row r="8807" spans="1:17" x14ac:dyDescent="0.25">
      <c r="A8807">
        <f t="shared" si="376"/>
        <v>0</v>
      </c>
      <c r="B8807">
        <v>2009</v>
      </c>
      <c r="C8807" t="s">
        <v>19001</v>
      </c>
      <c r="D8807" t="s">
        <v>392</v>
      </c>
      <c r="E8807" t="s">
        <v>19002</v>
      </c>
      <c r="F8807">
        <v>4</v>
      </c>
      <c r="G8807">
        <v>4</v>
      </c>
      <c r="H8807">
        <f t="shared" si="375"/>
        <v>16</v>
      </c>
      <c r="P8807" s="10"/>
      <c r="Q8807" s="10"/>
    </row>
    <row r="8808" spans="1:17" x14ac:dyDescent="0.25">
      <c r="A8808">
        <f t="shared" si="376"/>
        <v>0</v>
      </c>
      <c r="B8808">
        <v>2009</v>
      </c>
      <c r="C8808" t="s">
        <v>19003</v>
      </c>
      <c r="D8808" t="s">
        <v>14296</v>
      </c>
      <c r="E8808" t="s">
        <v>14297</v>
      </c>
      <c r="F8808">
        <v>2</v>
      </c>
      <c r="G8808">
        <v>4</v>
      </c>
      <c r="H8808">
        <f t="shared" si="375"/>
        <v>16</v>
      </c>
      <c r="P8808" s="10"/>
      <c r="Q8808" s="10"/>
    </row>
    <row r="8809" spans="1:17" x14ac:dyDescent="0.25">
      <c r="A8809">
        <f t="shared" si="376"/>
        <v>0</v>
      </c>
      <c r="B8809">
        <v>2009</v>
      </c>
      <c r="C8809" t="s">
        <v>19004</v>
      </c>
      <c r="D8809" t="s">
        <v>1334</v>
      </c>
      <c r="E8809" t="s">
        <v>19005</v>
      </c>
      <c r="F8809">
        <v>2</v>
      </c>
      <c r="G8809">
        <v>4</v>
      </c>
      <c r="H8809">
        <f t="shared" si="375"/>
        <v>16</v>
      </c>
      <c r="P8809" s="10"/>
      <c r="Q8809" s="10"/>
    </row>
    <row r="8810" spans="1:17" x14ac:dyDescent="0.25">
      <c r="A8810">
        <f t="shared" si="376"/>
        <v>0</v>
      </c>
      <c r="B8810">
        <v>2009</v>
      </c>
      <c r="C8810" t="s">
        <v>19006</v>
      </c>
      <c r="D8810" t="s">
        <v>17130</v>
      </c>
      <c r="E8810" t="s">
        <v>19007</v>
      </c>
      <c r="F8810">
        <v>2</v>
      </c>
      <c r="G8810">
        <v>4</v>
      </c>
      <c r="H8810">
        <f t="shared" si="375"/>
        <v>16</v>
      </c>
      <c r="P8810" s="10"/>
      <c r="Q8810" s="10"/>
    </row>
    <row r="8811" spans="1:17" x14ac:dyDescent="0.25">
      <c r="A8811">
        <f t="shared" si="376"/>
        <v>0</v>
      </c>
      <c r="B8811">
        <v>2009</v>
      </c>
      <c r="C8811" t="s">
        <v>19008</v>
      </c>
      <c r="D8811" t="s">
        <v>4031</v>
      </c>
      <c r="E8811" t="s">
        <v>19009</v>
      </c>
      <c r="F8811">
        <v>5</v>
      </c>
      <c r="G8811">
        <v>4</v>
      </c>
      <c r="H8811">
        <f t="shared" si="375"/>
        <v>16</v>
      </c>
      <c r="P8811" s="10"/>
      <c r="Q8811" s="10"/>
    </row>
    <row r="8812" spans="1:17" x14ac:dyDescent="0.25">
      <c r="A8812">
        <f t="shared" si="376"/>
        <v>0</v>
      </c>
      <c r="B8812">
        <v>2009</v>
      </c>
      <c r="C8812" t="s">
        <v>19010</v>
      </c>
      <c r="D8812" t="s">
        <v>484</v>
      </c>
      <c r="E8812" t="s">
        <v>19011</v>
      </c>
      <c r="F8812">
        <v>4</v>
      </c>
      <c r="G8812">
        <v>4</v>
      </c>
      <c r="H8812">
        <f t="shared" si="375"/>
        <v>16</v>
      </c>
      <c r="P8812" s="10"/>
      <c r="Q8812" s="10"/>
    </row>
    <row r="8813" spans="1:17" x14ac:dyDescent="0.25">
      <c r="A8813">
        <f t="shared" si="376"/>
        <v>0</v>
      </c>
      <c r="B8813">
        <v>2009</v>
      </c>
      <c r="C8813" t="s">
        <v>19012</v>
      </c>
      <c r="D8813" t="s">
        <v>484</v>
      </c>
      <c r="E8813" t="s">
        <v>19013</v>
      </c>
      <c r="F8813">
        <v>2</v>
      </c>
      <c r="G8813">
        <v>3</v>
      </c>
      <c r="H8813">
        <f t="shared" si="375"/>
        <v>9</v>
      </c>
      <c r="P8813" s="10"/>
      <c r="Q8813" s="10"/>
    </row>
    <row r="8814" spans="1:17" x14ac:dyDescent="0.25">
      <c r="A8814">
        <f t="shared" si="376"/>
        <v>0</v>
      </c>
      <c r="B8814">
        <v>2009</v>
      </c>
      <c r="C8814" t="s">
        <v>19014</v>
      </c>
      <c r="D8814" t="s">
        <v>484</v>
      </c>
      <c r="E8814" t="s">
        <v>19015</v>
      </c>
      <c r="F8814">
        <v>4</v>
      </c>
      <c r="G8814">
        <v>3</v>
      </c>
      <c r="H8814">
        <f t="shared" si="375"/>
        <v>9</v>
      </c>
      <c r="P8814" s="10"/>
      <c r="Q8814" s="10"/>
    </row>
    <row r="8815" spans="1:17" x14ac:dyDescent="0.25">
      <c r="A8815">
        <f t="shared" si="376"/>
        <v>0</v>
      </c>
      <c r="B8815">
        <v>2009</v>
      </c>
      <c r="C8815" t="s">
        <v>19016</v>
      </c>
      <c r="D8815" t="s">
        <v>3440</v>
      </c>
      <c r="E8815" t="s">
        <v>19017</v>
      </c>
      <c r="F8815">
        <v>2</v>
      </c>
      <c r="G8815">
        <v>4</v>
      </c>
      <c r="H8815">
        <f t="shared" si="375"/>
        <v>16</v>
      </c>
      <c r="P8815" s="10"/>
      <c r="Q8815" s="10"/>
    </row>
    <row r="8816" spans="1:17" x14ac:dyDescent="0.25">
      <c r="A8816">
        <f t="shared" si="376"/>
        <v>0</v>
      </c>
      <c r="B8816">
        <v>2009</v>
      </c>
      <c r="C8816" t="s">
        <v>19018</v>
      </c>
      <c r="D8816" t="s">
        <v>4994</v>
      </c>
      <c r="E8816" t="s">
        <v>19019</v>
      </c>
      <c r="F8816">
        <v>2</v>
      </c>
      <c r="G8816">
        <v>4</v>
      </c>
      <c r="H8816">
        <f t="shared" si="375"/>
        <v>16</v>
      </c>
      <c r="P8816" s="10"/>
      <c r="Q8816" s="10"/>
    </row>
    <row r="8817" spans="1:17" x14ac:dyDescent="0.25">
      <c r="A8817">
        <f t="shared" si="376"/>
        <v>0</v>
      </c>
      <c r="B8817">
        <v>2009</v>
      </c>
      <c r="C8817" t="s">
        <v>19020</v>
      </c>
      <c r="D8817" t="s">
        <v>911</v>
      </c>
      <c r="E8817" t="s">
        <v>19021</v>
      </c>
      <c r="F8817">
        <v>4</v>
      </c>
      <c r="G8817">
        <v>4</v>
      </c>
      <c r="H8817">
        <f t="shared" si="375"/>
        <v>16</v>
      </c>
      <c r="P8817" s="10"/>
      <c r="Q8817" s="10"/>
    </row>
    <row r="8818" spans="1:17" x14ac:dyDescent="0.25">
      <c r="A8818">
        <f t="shared" si="376"/>
        <v>0</v>
      </c>
      <c r="B8818">
        <v>2009</v>
      </c>
      <c r="C8818" t="s">
        <v>19022</v>
      </c>
      <c r="D8818" t="s">
        <v>1793</v>
      </c>
      <c r="E8818" t="s">
        <v>19023</v>
      </c>
      <c r="F8818">
        <v>5</v>
      </c>
      <c r="G8818">
        <v>4</v>
      </c>
      <c r="H8818">
        <f t="shared" si="375"/>
        <v>16</v>
      </c>
      <c r="P8818" s="10"/>
      <c r="Q8818" s="10"/>
    </row>
    <row r="8819" spans="1:17" x14ac:dyDescent="0.25">
      <c r="A8819">
        <f t="shared" si="376"/>
        <v>0</v>
      </c>
      <c r="B8819">
        <v>2009</v>
      </c>
      <c r="C8819" t="s">
        <v>19024</v>
      </c>
      <c r="D8819" t="s">
        <v>484</v>
      </c>
      <c r="E8819" t="s">
        <v>19025</v>
      </c>
      <c r="F8819">
        <v>5</v>
      </c>
      <c r="G8819">
        <v>4</v>
      </c>
      <c r="H8819">
        <f t="shared" si="375"/>
        <v>16</v>
      </c>
      <c r="P8819" s="10"/>
      <c r="Q8819" s="10"/>
    </row>
    <row r="8820" spans="1:17" x14ac:dyDescent="0.25">
      <c r="A8820">
        <f t="shared" si="376"/>
        <v>0</v>
      </c>
      <c r="B8820">
        <v>2009</v>
      </c>
      <c r="C8820" t="s">
        <v>19026</v>
      </c>
      <c r="D8820" t="s">
        <v>1735</v>
      </c>
      <c r="E8820" t="s">
        <v>19027</v>
      </c>
      <c r="F8820">
        <v>3</v>
      </c>
      <c r="G8820">
        <v>4</v>
      </c>
      <c r="H8820">
        <f t="shared" ref="H8820:H8883" si="377">G8820^2</f>
        <v>16</v>
      </c>
      <c r="P8820" s="10"/>
      <c r="Q8820" s="10"/>
    </row>
    <row r="8821" spans="1:17" x14ac:dyDescent="0.25">
      <c r="A8821">
        <f t="shared" ref="A8821:A8884" si="378">IF(C8821=C8820,1,0)</f>
        <v>0</v>
      </c>
      <c r="B8821">
        <v>2009</v>
      </c>
      <c r="C8821" t="s">
        <v>19028</v>
      </c>
      <c r="D8821" t="s">
        <v>12775</v>
      </c>
      <c r="E8821" t="s">
        <v>19029</v>
      </c>
      <c r="F8821">
        <v>4</v>
      </c>
      <c r="G8821">
        <v>4</v>
      </c>
      <c r="H8821">
        <f t="shared" si="377"/>
        <v>16</v>
      </c>
      <c r="P8821" s="10"/>
      <c r="Q8821" s="10"/>
    </row>
    <row r="8822" spans="1:17" x14ac:dyDescent="0.25">
      <c r="A8822">
        <f t="shared" si="378"/>
        <v>0</v>
      </c>
      <c r="B8822">
        <v>2009</v>
      </c>
      <c r="C8822" t="s">
        <v>19030</v>
      </c>
      <c r="D8822" t="s">
        <v>2374</v>
      </c>
      <c r="E8822" t="s">
        <v>19031</v>
      </c>
      <c r="F8822">
        <v>2</v>
      </c>
      <c r="G8822">
        <v>3</v>
      </c>
      <c r="H8822">
        <f t="shared" si="377"/>
        <v>9</v>
      </c>
      <c r="P8822" s="10"/>
      <c r="Q8822" s="10"/>
    </row>
    <row r="8823" spans="1:17" x14ac:dyDescent="0.25">
      <c r="A8823">
        <f t="shared" si="378"/>
        <v>0</v>
      </c>
      <c r="B8823">
        <v>2009</v>
      </c>
      <c r="C8823" t="s">
        <v>19032</v>
      </c>
      <c r="D8823" t="s">
        <v>5563</v>
      </c>
      <c r="E8823" t="s">
        <v>19033</v>
      </c>
      <c r="F8823">
        <v>3</v>
      </c>
      <c r="G8823">
        <v>4</v>
      </c>
      <c r="H8823">
        <f t="shared" si="377"/>
        <v>16</v>
      </c>
      <c r="P8823" s="10"/>
      <c r="Q8823" s="10"/>
    </row>
    <row r="8824" spans="1:17" x14ac:dyDescent="0.25">
      <c r="A8824">
        <f t="shared" si="378"/>
        <v>0</v>
      </c>
      <c r="B8824">
        <v>2009</v>
      </c>
      <c r="C8824" t="s">
        <v>19034</v>
      </c>
      <c r="D8824" t="s">
        <v>3913</v>
      </c>
      <c r="E8824" t="s">
        <v>19035</v>
      </c>
      <c r="F8824">
        <v>3</v>
      </c>
      <c r="G8824">
        <v>4</v>
      </c>
      <c r="H8824">
        <f t="shared" si="377"/>
        <v>16</v>
      </c>
      <c r="P8824" s="10"/>
      <c r="Q8824" s="10"/>
    </row>
    <row r="8825" spans="1:17" x14ac:dyDescent="0.25">
      <c r="A8825">
        <f t="shared" si="378"/>
        <v>0</v>
      </c>
      <c r="B8825">
        <v>2009</v>
      </c>
      <c r="C8825" t="s">
        <v>19036</v>
      </c>
      <c r="D8825" t="s">
        <v>717</v>
      </c>
      <c r="E8825" t="s">
        <v>19037</v>
      </c>
      <c r="F8825">
        <v>2</v>
      </c>
      <c r="G8825">
        <v>4</v>
      </c>
      <c r="H8825">
        <f t="shared" si="377"/>
        <v>16</v>
      </c>
      <c r="P8825" s="10"/>
      <c r="Q8825" s="10"/>
    </row>
    <row r="8826" spans="1:17" x14ac:dyDescent="0.25">
      <c r="A8826">
        <f t="shared" si="378"/>
        <v>0</v>
      </c>
      <c r="B8826">
        <v>2009</v>
      </c>
      <c r="C8826" t="s">
        <v>19038</v>
      </c>
      <c r="D8826" t="s">
        <v>13358</v>
      </c>
      <c r="E8826" t="s">
        <v>19039</v>
      </c>
      <c r="F8826">
        <v>2</v>
      </c>
      <c r="G8826">
        <v>2</v>
      </c>
      <c r="H8826">
        <f t="shared" si="377"/>
        <v>4</v>
      </c>
      <c r="P8826" s="10"/>
      <c r="Q8826" s="10"/>
    </row>
    <row r="8827" spans="1:17" x14ac:dyDescent="0.25">
      <c r="A8827">
        <f t="shared" si="378"/>
        <v>0</v>
      </c>
      <c r="B8827">
        <v>2009</v>
      </c>
      <c r="C8827" t="s">
        <v>19040</v>
      </c>
      <c r="D8827" t="s">
        <v>452</v>
      </c>
      <c r="E8827" t="s">
        <v>19041</v>
      </c>
      <c r="F8827">
        <v>4</v>
      </c>
      <c r="G8827">
        <v>3</v>
      </c>
      <c r="H8827">
        <f t="shared" si="377"/>
        <v>9</v>
      </c>
      <c r="P8827" s="10"/>
      <c r="Q8827" s="10"/>
    </row>
    <row r="8828" spans="1:17" x14ac:dyDescent="0.25">
      <c r="A8828">
        <f t="shared" si="378"/>
        <v>0</v>
      </c>
      <c r="B8828">
        <v>2009</v>
      </c>
      <c r="C8828" t="s">
        <v>19042</v>
      </c>
      <c r="D8828" t="s">
        <v>1598</v>
      </c>
      <c r="E8828" t="s">
        <v>19043</v>
      </c>
      <c r="F8828">
        <v>2</v>
      </c>
      <c r="G8828">
        <v>4</v>
      </c>
      <c r="H8828">
        <f t="shared" si="377"/>
        <v>16</v>
      </c>
      <c r="P8828" s="10"/>
      <c r="Q8828" s="10"/>
    </row>
    <row r="8829" spans="1:17" x14ac:dyDescent="0.25">
      <c r="A8829">
        <f t="shared" si="378"/>
        <v>0</v>
      </c>
      <c r="B8829">
        <v>2009</v>
      </c>
      <c r="C8829" t="s">
        <v>19044</v>
      </c>
      <c r="D8829" t="s">
        <v>16305</v>
      </c>
      <c r="E8829" t="s">
        <v>19045</v>
      </c>
      <c r="F8829">
        <v>3</v>
      </c>
      <c r="G8829">
        <v>3</v>
      </c>
      <c r="H8829">
        <f t="shared" si="377"/>
        <v>9</v>
      </c>
      <c r="P8829" s="10"/>
      <c r="Q8829" s="10"/>
    </row>
    <row r="8830" spans="1:17" x14ac:dyDescent="0.25">
      <c r="A8830">
        <f t="shared" si="378"/>
        <v>0</v>
      </c>
      <c r="B8830">
        <v>2009</v>
      </c>
      <c r="C8830" t="s">
        <v>19046</v>
      </c>
      <c r="D8830" t="s">
        <v>16305</v>
      </c>
      <c r="E8830" t="s">
        <v>19047</v>
      </c>
      <c r="F8830">
        <v>4</v>
      </c>
      <c r="G8830">
        <v>4</v>
      </c>
      <c r="H8830">
        <f t="shared" si="377"/>
        <v>16</v>
      </c>
      <c r="P8830" s="10"/>
      <c r="Q8830" s="10"/>
    </row>
    <row r="8831" spans="1:17" x14ac:dyDescent="0.25">
      <c r="A8831">
        <f t="shared" si="378"/>
        <v>0</v>
      </c>
      <c r="B8831">
        <v>2009</v>
      </c>
      <c r="C8831" t="s">
        <v>19048</v>
      </c>
      <c r="D8831" t="s">
        <v>11698</v>
      </c>
      <c r="E8831" t="s">
        <v>19049</v>
      </c>
      <c r="F8831">
        <v>3</v>
      </c>
      <c r="G8831">
        <v>4</v>
      </c>
      <c r="H8831">
        <f t="shared" si="377"/>
        <v>16</v>
      </c>
      <c r="P8831" s="10"/>
      <c r="Q8831" s="10"/>
    </row>
    <row r="8832" spans="1:17" x14ac:dyDescent="0.25">
      <c r="A8832">
        <f t="shared" si="378"/>
        <v>0</v>
      </c>
      <c r="B8832">
        <v>2009</v>
      </c>
      <c r="C8832" t="s">
        <v>19050</v>
      </c>
      <c r="D8832" t="s">
        <v>2223</v>
      </c>
      <c r="E8832" t="s">
        <v>19051</v>
      </c>
      <c r="F8832">
        <v>3</v>
      </c>
      <c r="G8832">
        <v>3</v>
      </c>
      <c r="H8832">
        <f t="shared" si="377"/>
        <v>9</v>
      </c>
      <c r="P8832" s="10"/>
      <c r="Q8832" s="10"/>
    </row>
    <row r="8833" spans="1:17" x14ac:dyDescent="0.25">
      <c r="A8833">
        <f t="shared" si="378"/>
        <v>0</v>
      </c>
      <c r="B8833">
        <v>2009</v>
      </c>
      <c r="C8833" t="s">
        <v>19052</v>
      </c>
      <c r="D8833" t="s">
        <v>2356</v>
      </c>
      <c r="E8833" t="s">
        <v>19053</v>
      </c>
      <c r="F8833">
        <v>4</v>
      </c>
      <c r="G8833">
        <v>2</v>
      </c>
      <c r="H8833">
        <f t="shared" si="377"/>
        <v>4</v>
      </c>
      <c r="P8833" s="10"/>
      <c r="Q8833" s="10"/>
    </row>
    <row r="8834" spans="1:17" x14ac:dyDescent="0.25">
      <c r="A8834">
        <f t="shared" si="378"/>
        <v>0</v>
      </c>
      <c r="B8834">
        <v>2009</v>
      </c>
      <c r="C8834" t="s">
        <v>19054</v>
      </c>
      <c r="D8834" t="s">
        <v>3062</v>
      </c>
      <c r="E8834" t="s">
        <v>19055</v>
      </c>
      <c r="F8834">
        <v>4</v>
      </c>
      <c r="G8834">
        <v>4</v>
      </c>
      <c r="H8834">
        <f t="shared" si="377"/>
        <v>16</v>
      </c>
      <c r="P8834" s="10"/>
      <c r="Q8834" s="10"/>
    </row>
    <row r="8835" spans="1:17" x14ac:dyDescent="0.25">
      <c r="A8835">
        <f t="shared" si="378"/>
        <v>0</v>
      </c>
      <c r="B8835">
        <v>2009</v>
      </c>
      <c r="C8835" t="s">
        <v>19056</v>
      </c>
      <c r="D8835" t="s">
        <v>6007</v>
      </c>
      <c r="E8835" t="s">
        <v>19057</v>
      </c>
      <c r="F8835">
        <v>4</v>
      </c>
      <c r="G8835">
        <v>2</v>
      </c>
      <c r="H8835">
        <f t="shared" si="377"/>
        <v>4</v>
      </c>
      <c r="P8835" s="10"/>
      <c r="Q8835" s="10"/>
    </row>
    <row r="8836" spans="1:17" x14ac:dyDescent="0.25">
      <c r="A8836">
        <f t="shared" si="378"/>
        <v>0</v>
      </c>
      <c r="B8836">
        <v>2009</v>
      </c>
      <c r="C8836" t="s">
        <v>19058</v>
      </c>
      <c r="D8836" t="s">
        <v>1883</v>
      </c>
      <c r="E8836" t="s">
        <v>19059</v>
      </c>
      <c r="F8836">
        <v>2</v>
      </c>
      <c r="G8836">
        <v>4</v>
      </c>
      <c r="H8836">
        <f t="shared" si="377"/>
        <v>16</v>
      </c>
      <c r="P8836" s="10"/>
      <c r="Q8836" s="10"/>
    </row>
    <row r="8837" spans="1:17" x14ac:dyDescent="0.25">
      <c r="A8837">
        <f t="shared" si="378"/>
        <v>0</v>
      </c>
      <c r="B8837">
        <v>2009</v>
      </c>
      <c r="C8837" t="s">
        <v>19060</v>
      </c>
      <c r="D8837" t="s">
        <v>1748</v>
      </c>
      <c r="E8837" t="s">
        <v>19061</v>
      </c>
      <c r="F8837">
        <v>4</v>
      </c>
      <c r="G8837">
        <v>3</v>
      </c>
      <c r="H8837">
        <f t="shared" si="377"/>
        <v>9</v>
      </c>
      <c r="P8837" s="10"/>
      <c r="Q8837" s="10"/>
    </row>
    <row r="8838" spans="1:17" x14ac:dyDescent="0.25">
      <c r="A8838">
        <f t="shared" si="378"/>
        <v>0</v>
      </c>
      <c r="B8838">
        <v>2009</v>
      </c>
      <c r="C8838" t="s">
        <v>19062</v>
      </c>
      <c r="D8838" t="s">
        <v>8074</v>
      </c>
      <c r="E8838" t="s">
        <v>13507</v>
      </c>
      <c r="F8838">
        <v>4</v>
      </c>
      <c r="G8838">
        <v>4</v>
      </c>
      <c r="H8838">
        <f t="shared" si="377"/>
        <v>16</v>
      </c>
      <c r="P8838" s="10"/>
      <c r="Q8838" s="10"/>
    </row>
    <row r="8839" spans="1:17" x14ac:dyDescent="0.25">
      <c r="A8839">
        <f t="shared" si="378"/>
        <v>0</v>
      </c>
      <c r="B8839">
        <v>2009</v>
      </c>
      <c r="C8839" t="s">
        <v>19063</v>
      </c>
      <c r="D8839" t="s">
        <v>10744</v>
      </c>
      <c r="E8839" t="s">
        <v>19064</v>
      </c>
      <c r="F8839">
        <v>2</v>
      </c>
      <c r="G8839">
        <v>4</v>
      </c>
      <c r="H8839">
        <f t="shared" si="377"/>
        <v>16</v>
      </c>
      <c r="P8839" s="10"/>
      <c r="Q8839" s="10"/>
    </row>
    <row r="8840" spans="1:17" x14ac:dyDescent="0.25">
      <c r="A8840">
        <f t="shared" si="378"/>
        <v>0</v>
      </c>
      <c r="B8840">
        <v>2009</v>
      </c>
      <c r="C8840" t="s">
        <v>19065</v>
      </c>
      <c r="D8840" t="s">
        <v>2374</v>
      </c>
      <c r="E8840" t="s">
        <v>19066</v>
      </c>
      <c r="F8840">
        <v>2</v>
      </c>
      <c r="G8840">
        <v>4</v>
      </c>
      <c r="H8840">
        <f t="shared" si="377"/>
        <v>16</v>
      </c>
      <c r="P8840" s="10"/>
      <c r="Q8840" s="10"/>
    </row>
    <row r="8841" spans="1:17" x14ac:dyDescent="0.25">
      <c r="A8841">
        <f t="shared" si="378"/>
        <v>0</v>
      </c>
      <c r="B8841">
        <v>2009</v>
      </c>
      <c r="C8841" t="s">
        <v>19067</v>
      </c>
      <c r="D8841" t="s">
        <v>2618</v>
      </c>
      <c r="E8841" t="s">
        <v>19068</v>
      </c>
      <c r="F8841">
        <v>2</v>
      </c>
      <c r="G8841">
        <v>4</v>
      </c>
      <c r="H8841">
        <f t="shared" si="377"/>
        <v>16</v>
      </c>
      <c r="P8841" s="10"/>
      <c r="Q8841" s="10"/>
    </row>
    <row r="8842" spans="1:17" x14ac:dyDescent="0.25">
      <c r="A8842">
        <f t="shared" si="378"/>
        <v>0</v>
      </c>
      <c r="B8842">
        <v>2009</v>
      </c>
      <c r="C8842" t="s">
        <v>19069</v>
      </c>
      <c r="D8842" t="s">
        <v>835</v>
      </c>
      <c r="E8842" t="s">
        <v>19070</v>
      </c>
      <c r="F8842">
        <v>2</v>
      </c>
      <c r="G8842">
        <v>4</v>
      </c>
      <c r="H8842">
        <f t="shared" si="377"/>
        <v>16</v>
      </c>
      <c r="P8842" s="10"/>
      <c r="Q8842" s="10"/>
    </row>
    <row r="8843" spans="1:17" x14ac:dyDescent="0.25">
      <c r="A8843">
        <f t="shared" si="378"/>
        <v>0</v>
      </c>
      <c r="B8843">
        <v>2009</v>
      </c>
      <c r="C8843" t="s">
        <v>19071</v>
      </c>
      <c r="D8843" t="s">
        <v>4476</v>
      </c>
      <c r="E8843" t="s">
        <v>19072</v>
      </c>
      <c r="F8843">
        <v>2</v>
      </c>
      <c r="G8843">
        <v>4</v>
      </c>
      <c r="H8843">
        <f t="shared" si="377"/>
        <v>16</v>
      </c>
      <c r="P8843" s="10"/>
      <c r="Q8843" s="10"/>
    </row>
    <row r="8844" spans="1:17" x14ac:dyDescent="0.25">
      <c r="A8844">
        <f t="shared" si="378"/>
        <v>0</v>
      </c>
      <c r="B8844">
        <v>2009</v>
      </c>
      <c r="C8844" t="s">
        <v>19073</v>
      </c>
      <c r="D8844" t="s">
        <v>4929</v>
      </c>
      <c r="E8844" t="s">
        <v>19074</v>
      </c>
      <c r="F8844">
        <v>2</v>
      </c>
      <c r="G8844">
        <v>4</v>
      </c>
      <c r="H8844">
        <f t="shared" si="377"/>
        <v>16</v>
      </c>
      <c r="P8844" s="10"/>
      <c r="Q8844" s="10"/>
    </row>
    <row r="8845" spans="1:17" x14ac:dyDescent="0.25">
      <c r="A8845">
        <f t="shared" si="378"/>
        <v>0</v>
      </c>
      <c r="B8845">
        <v>2009</v>
      </c>
      <c r="C8845" t="s">
        <v>19075</v>
      </c>
      <c r="D8845" t="s">
        <v>717</v>
      </c>
      <c r="E8845" t="s">
        <v>19076</v>
      </c>
      <c r="F8845">
        <v>2</v>
      </c>
      <c r="G8845">
        <v>4</v>
      </c>
      <c r="H8845">
        <f t="shared" si="377"/>
        <v>16</v>
      </c>
      <c r="P8845" s="10"/>
      <c r="Q8845" s="10"/>
    </row>
    <row r="8846" spans="1:17" x14ac:dyDescent="0.25">
      <c r="A8846">
        <f t="shared" si="378"/>
        <v>0</v>
      </c>
      <c r="B8846">
        <v>2009</v>
      </c>
      <c r="C8846" t="s">
        <v>19077</v>
      </c>
      <c r="D8846" t="s">
        <v>4994</v>
      </c>
      <c r="E8846" t="s">
        <v>19078</v>
      </c>
      <c r="F8846">
        <v>5</v>
      </c>
      <c r="G8846">
        <v>4</v>
      </c>
      <c r="H8846">
        <f t="shared" si="377"/>
        <v>16</v>
      </c>
      <c r="P8846" s="10"/>
      <c r="Q8846" s="10"/>
    </row>
    <row r="8847" spans="1:17" x14ac:dyDescent="0.25">
      <c r="A8847">
        <f t="shared" si="378"/>
        <v>0</v>
      </c>
      <c r="B8847">
        <v>2009</v>
      </c>
      <c r="C8847" t="s">
        <v>19079</v>
      </c>
      <c r="D8847" t="s">
        <v>3234</v>
      </c>
      <c r="E8847" t="s">
        <v>19080</v>
      </c>
      <c r="F8847">
        <v>2</v>
      </c>
      <c r="G8847">
        <v>4</v>
      </c>
      <c r="H8847">
        <f t="shared" si="377"/>
        <v>16</v>
      </c>
      <c r="P8847" s="10"/>
      <c r="Q8847" s="10"/>
    </row>
    <row r="8848" spans="1:17" x14ac:dyDescent="0.25">
      <c r="A8848">
        <f t="shared" si="378"/>
        <v>0</v>
      </c>
      <c r="B8848">
        <v>2009</v>
      </c>
      <c r="C8848" t="s">
        <v>19081</v>
      </c>
      <c r="D8848" t="s">
        <v>19082</v>
      </c>
      <c r="E8848" t="s">
        <v>19083</v>
      </c>
      <c r="F8848">
        <v>2</v>
      </c>
      <c r="G8848">
        <v>4</v>
      </c>
      <c r="H8848">
        <f t="shared" si="377"/>
        <v>16</v>
      </c>
      <c r="P8848" s="10"/>
      <c r="Q8848" s="10"/>
    </row>
    <row r="8849" spans="1:17" x14ac:dyDescent="0.25">
      <c r="A8849">
        <f t="shared" si="378"/>
        <v>0</v>
      </c>
      <c r="B8849">
        <v>2009</v>
      </c>
      <c r="C8849" t="s">
        <v>19084</v>
      </c>
      <c r="D8849" t="s">
        <v>19085</v>
      </c>
      <c r="E8849" t="s">
        <v>19086</v>
      </c>
      <c r="F8849">
        <v>2</v>
      </c>
      <c r="G8849">
        <v>4</v>
      </c>
      <c r="H8849">
        <f t="shared" si="377"/>
        <v>16</v>
      </c>
      <c r="P8849" s="10"/>
      <c r="Q8849" s="10"/>
    </row>
    <row r="8850" spans="1:17" x14ac:dyDescent="0.25">
      <c r="A8850">
        <f t="shared" si="378"/>
        <v>0</v>
      </c>
      <c r="B8850">
        <v>2009</v>
      </c>
      <c r="C8850" t="s">
        <v>19087</v>
      </c>
      <c r="D8850" t="s">
        <v>19088</v>
      </c>
      <c r="E8850" t="s">
        <v>18232</v>
      </c>
      <c r="F8850">
        <v>2</v>
      </c>
      <c r="G8850">
        <v>4</v>
      </c>
      <c r="H8850">
        <f t="shared" si="377"/>
        <v>16</v>
      </c>
      <c r="P8850" s="10"/>
      <c r="Q8850" s="10"/>
    </row>
    <row r="8851" spans="1:17" x14ac:dyDescent="0.25">
      <c r="A8851">
        <f t="shared" si="378"/>
        <v>0</v>
      </c>
      <c r="B8851">
        <v>2009</v>
      </c>
      <c r="C8851" t="s">
        <v>19089</v>
      </c>
      <c r="D8851" t="s">
        <v>392</v>
      </c>
      <c r="E8851" t="s">
        <v>19090</v>
      </c>
      <c r="F8851">
        <v>2</v>
      </c>
      <c r="G8851">
        <v>3</v>
      </c>
      <c r="H8851">
        <f t="shared" si="377"/>
        <v>9</v>
      </c>
      <c r="P8851" s="10"/>
      <c r="Q8851" s="10"/>
    </row>
    <row r="8852" spans="1:17" x14ac:dyDescent="0.25">
      <c r="A8852">
        <f t="shared" si="378"/>
        <v>0</v>
      </c>
      <c r="B8852">
        <v>2009</v>
      </c>
      <c r="C8852" t="s">
        <v>19091</v>
      </c>
      <c r="D8852" t="s">
        <v>16728</v>
      </c>
      <c r="E8852" t="s">
        <v>19092</v>
      </c>
      <c r="F8852">
        <v>4</v>
      </c>
      <c r="G8852">
        <v>4</v>
      </c>
      <c r="H8852">
        <f t="shared" si="377"/>
        <v>16</v>
      </c>
      <c r="P8852" s="10"/>
      <c r="Q8852" s="10"/>
    </row>
    <row r="8853" spans="1:17" x14ac:dyDescent="0.25">
      <c r="A8853">
        <f t="shared" si="378"/>
        <v>0</v>
      </c>
      <c r="B8853">
        <v>2009</v>
      </c>
      <c r="C8853" t="s">
        <v>19093</v>
      </c>
      <c r="D8853" t="s">
        <v>19094</v>
      </c>
      <c r="E8853" t="s">
        <v>19095</v>
      </c>
      <c r="F8853">
        <v>3</v>
      </c>
      <c r="G8853">
        <v>2</v>
      </c>
      <c r="H8853">
        <f t="shared" si="377"/>
        <v>4</v>
      </c>
      <c r="P8853" s="10"/>
      <c r="Q8853" s="10"/>
    </row>
    <row r="8854" spans="1:17" x14ac:dyDescent="0.25">
      <c r="A8854">
        <f t="shared" si="378"/>
        <v>0</v>
      </c>
      <c r="B8854">
        <v>2009</v>
      </c>
      <c r="C8854" t="s">
        <v>19096</v>
      </c>
      <c r="D8854" t="s">
        <v>14285</v>
      </c>
      <c r="E8854" t="s">
        <v>19097</v>
      </c>
      <c r="F8854">
        <v>4</v>
      </c>
      <c r="G8854">
        <v>4</v>
      </c>
      <c r="H8854">
        <f t="shared" si="377"/>
        <v>16</v>
      </c>
      <c r="P8854" s="10"/>
      <c r="Q8854" s="10"/>
    </row>
    <row r="8855" spans="1:17" x14ac:dyDescent="0.25">
      <c r="A8855">
        <f t="shared" si="378"/>
        <v>0</v>
      </c>
      <c r="B8855">
        <v>2009</v>
      </c>
      <c r="C8855" t="s">
        <v>19098</v>
      </c>
      <c r="D8855" t="s">
        <v>19099</v>
      </c>
      <c r="E8855" t="s">
        <v>19100</v>
      </c>
      <c r="F8855">
        <v>3</v>
      </c>
      <c r="G8855">
        <v>3</v>
      </c>
      <c r="H8855">
        <f t="shared" si="377"/>
        <v>9</v>
      </c>
      <c r="P8855" s="10"/>
      <c r="Q8855" s="10"/>
    </row>
    <row r="8856" spans="1:17" x14ac:dyDescent="0.25">
      <c r="A8856">
        <f t="shared" si="378"/>
        <v>0</v>
      </c>
      <c r="B8856">
        <v>2009</v>
      </c>
      <c r="C8856" t="s">
        <v>19101</v>
      </c>
      <c r="D8856" t="s">
        <v>541</v>
      </c>
      <c r="E8856" t="s">
        <v>19102</v>
      </c>
      <c r="F8856">
        <v>3</v>
      </c>
      <c r="G8856">
        <v>3</v>
      </c>
      <c r="H8856">
        <f t="shared" si="377"/>
        <v>9</v>
      </c>
      <c r="P8856" s="10"/>
      <c r="Q8856" s="10"/>
    </row>
    <row r="8857" spans="1:17" x14ac:dyDescent="0.25">
      <c r="A8857">
        <f t="shared" si="378"/>
        <v>0</v>
      </c>
      <c r="B8857">
        <v>2009</v>
      </c>
      <c r="C8857" t="s">
        <v>19103</v>
      </c>
      <c r="D8857" t="s">
        <v>339</v>
      </c>
      <c r="E8857" t="s">
        <v>19104</v>
      </c>
      <c r="F8857">
        <v>3</v>
      </c>
      <c r="G8857">
        <v>4</v>
      </c>
      <c r="H8857">
        <f t="shared" si="377"/>
        <v>16</v>
      </c>
      <c r="P8857" s="10"/>
      <c r="Q8857" s="10"/>
    </row>
    <row r="8858" spans="1:17" x14ac:dyDescent="0.25">
      <c r="A8858">
        <f t="shared" si="378"/>
        <v>0</v>
      </c>
      <c r="B8858">
        <v>2009</v>
      </c>
      <c r="C8858" t="s">
        <v>19105</v>
      </c>
      <c r="D8858" t="s">
        <v>315</v>
      </c>
      <c r="E8858" t="s">
        <v>19106</v>
      </c>
      <c r="F8858">
        <v>4</v>
      </c>
      <c r="G8858">
        <v>2</v>
      </c>
      <c r="H8858">
        <f t="shared" si="377"/>
        <v>4</v>
      </c>
      <c r="P8858" s="10"/>
      <c r="Q8858" s="10"/>
    </row>
    <row r="8859" spans="1:17" x14ac:dyDescent="0.25">
      <c r="A8859">
        <f t="shared" si="378"/>
        <v>0</v>
      </c>
      <c r="B8859">
        <v>2009</v>
      </c>
      <c r="C8859" t="s">
        <v>19107</v>
      </c>
      <c r="D8859" t="s">
        <v>815</v>
      </c>
      <c r="E8859" t="s">
        <v>19108</v>
      </c>
      <c r="F8859">
        <v>2</v>
      </c>
      <c r="G8859">
        <v>4</v>
      </c>
      <c r="H8859">
        <f t="shared" si="377"/>
        <v>16</v>
      </c>
      <c r="P8859" s="10"/>
      <c r="Q8859" s="10"/>
    </row>
    <row r="8860" spans="1:17" x14ac:dyDescent="0.25">
      <c r="A8860">
        <f t="shared" si="378"/>
        <v>0</v>
      </c>
      <c r="B8860">
        <v>2009</v>
      </c>
      <c r="C8860" t="s">
        <v>19109</v>
      </c>
      <c r="D8860" t="s">
        <v>19110</v>
      </c>
      <c r="E8860" t="s">
        <v>19111</v>
      </c>
      <c r="F8860">
        <v>2</v>
      </c>
      <c r="G8860">
        <v>4</v>
      </c>
      <c r="H8860">
        <f t="shared" si="377"/>
        <v>16</v>
      </c>
      <c r="P8860" s="10"/>
      <c r="Q8860" s="10"/>
    </row>
    <row r="8861" spans="1:17" x14ac:dyDescent="0.25">
      <c r="A8861">
        <f t="shared" si="378"/>
        <v>0</v>
      </c>
      <c r="B8861">
        <v>2009</v>
      </c>
      <c r="C8861" t="s">
        <v>19112</v>
      </c>
      <c r="D8861" t="s">
        <v>936</v>
      </c>
      <c r="E8861" t="s">
        <v>19113</v>
      </c>
      <c r="F8861">
        <v>2</v>
      </c>
      <c r="G8861">
        <v>3</v>
      </c>
      <c r="H8861">
        <f t="shared" si="377"/>
        <v>9</v>
      </c>
      <c r="P8861" s="10"/>
      <c r="Q8861" s="10"/>
    </row>
    <row r="8862" spans="1:17" x14ac:dyDescent="0.25">
      <c r="A8862">
        <f t="shared" si="378"/>
        <v>0</v>
      </c>
      <c r="B8862">
        <v>2009</v>
      </c>
      <c r="C8862" t="s">
        <v>19114</v>
      </c>
      <c r="D8862" t="s">
        <v>1682</v>
      </c>
      <c r="E8862" t="s">
        <v>19115</v>
      </c>
      <c r="F8862">
        <v>2</v>
      </c>
      <c r="G8862">
        <v>4</v>
      </c>
      <c r="H8862">
        <f t="shared" si="377"/>
        <v>16</v>
      </c>
      <c r="P8862" s="10"/>
      <c r="Q8862" s="10"/>
    </row>
    <row r="8863" spans="1:17" x14ac:dyDescent="0.25">
      <c r="A8863">
        <f t="shared" si="378"/>
        <v>0</v>
      </c>
      <c r="B8863">
        <v>2009</v>
      </c>
      <c r="C8863" t="s">
        <v>19116</v>
      </c>
      <c r="D8863" t="s">
        <v>11176</v>
      </c>
      <c r="E8863" t="s">
        <v>19117</v>
      </c>
      <c r="F8863">
        <v>2</v>
      </c>
      <c r="G8863">
        <v>4</v>
      </c>
      <c r="H8863">
        <f t="shared" si="377"/>
        <v>16</v>
      </c>
      <c r="P8863" s="10"/>
      <c r="Q8863" s="10"/>
    </row>
    <row r="8864" spans="1:17" x14ac:dyDescent="0.25">
      <c r="A8864">
        <f t="shared" si="378"/>
        <v>0</v>
      </c>
      <c r="B8864">
        <v>2009</v>
      </c>
      <c r="C8864" t="s">
        <v>19118</v>
      </c>
      <c r="D8864" t="s">
        <v>14205</v>
      </c>
      <c r="E8864" t="s">
        <v>19119</v>
      </c>
      <c r="F8864">
        <v>3</v>
      </c>
      <c r="G8864">
        <v>3</v>
      </c>
      <c r="H8864">
        <f t="shared" si="377"/>
        <v>9</v>
      </c>
      <c r="P8864" s="10"/>
      <c r="Q8864" s="10"/>
    </row>
    <row r="8865" spans="1:17" x14ac:dyDescent="0.25">
      <c r="A8865">
        <f t="shared" si="378"/>
        <v>0</v>
      </c>
      <c r="B8865">
        <v>2009</v>
      </c>
      <c r="C8865" t="s">
        <v>19120</v>
      </c>
      <c r="D8865" t="s">
        <v>19121</v>
      </c>
      <c r="E8865" t="s">
        <v>19122</v>
      </c>
      <c r="F8865">
        <v>2</v>
      </c>
      <c r="G8865">
        <v>4</v>
      </c>
      <c r="H8865">
        <f t="shared" si="377"/>
        <v>16</v>
      </c>
      <c r="P8865" s="10"/>
      <c r="Q8865" s="10"/>
    </row>
    <row r="8866" spans="1:17" x14ac:dyDescent="0.25">
      <c r="A8866">
        <f t="shared" si="378"/>
        <v>0</v>
      </c>
      <c r="B8866">
        <v>2009</v>
      </c>
      <c r="C8866" t="s">
        <v>19123</v>
      </c>
      <c r="D8866" t="s">
        <v>19124</v>
      </c>
      <c r="E8866" t="s">
        <v>19125</v>
      </c>
      <c r="F8866">
        <v>2</v>
      </c>
      <c r="G8866">
        <v>4</v>
      </c>
      <c r="H8866">
        <f t="shared" si="377"/>
        <v>16</v>
      </c>
      <c r="P8866" s="10"/>
      <c r="Q8866" s="10"/>
    </row>
    <row r="8867" spans="1:17" x14ac:dyDescent="0.25">
      <c r="A8867">
        <f t="shared" si="378"/>
        <v>0</v>
      </c>
      <c r="B8867">
        <v>2009</v>
      </c>
      <c r="C8867" t="s">
        <v>19126</v>
      </c>
      <c r="D8867" t="s">
        <v>17792</v>
      </c>
      <c r="E8867" t="s">
        <v>18612</v>
      </c>
      <c r="F8867">
        <v>3</v>
      </c>
      <c r="G8867">
        <v>3</v>
      </c>
      <c r="H8867">
        <f t="shared" si="377"/>
        <v>9</v>
      </c>
      <c r="P8867" s="10"/>
      <c r="Q8867" s="10"/>
    </row>
    <row r="8868" spans="1:17" x14ac:dyDescent="0.25">
      <c r="A8868">
        <f t="shared" si="378"/>
        <v>0</v>
      </c>
      <c r="B8868">
        <v>2009</v>
      </c>
      <c r="C8868" t="s">
        <v>19127</v>
      </c>
      <c r="D8868" t="s">
        <v>18900</v>
      </c>
      <c r="E8868" t="s">
        <v>19128</v>
      </c>
      <c r="F8868">
        <v>2</v>
      </c>
      <c r="G8868">
        <v>4</v>
      </c>
      <c r="H8868">
        <f t="shared" si="377"/>
        <v>16</v>
      </c>
      <c r="P8868" s="10"/>
      <c r="Q8868" s="10"/>
    </row>
    <row r="8869" spans="1:17" x14ac:dyDescent="0.25">
      <c r="A8869">
        <f t="shared" si="378"/>
        <v>0</v>
      </c>
      <c r="B8869">
        <v>2009</v>
      </c>
      <c r="C8869" t="s">
        <v>19129</v>
      </c>
      <c r="D8869" t="s">
        <v>19130</v>
      </c>
      <c r="E8869" t="s">
        <v>19131</v>
      </c>
      <c r="F8869">
        <v>3</v>
      </c>
      <c r="G8869">
        <v>4</v>
      </c>
      <c r="H8869">
        <f t="shared" si="377"/>
        <v>16</v>
      </c>
      <c r="P8869" s="10"/>
      <c r="Q8869" s="10"/>
    </row>
    <row r="8870" spans="1:17" x14ac:dyDescent="0.25">
      <c r="A8870">
        <f t="shared" si="378"/>
        <v>0</v>
      </c>
      <c r="B8870">
        <v>2009</v>
      </c>
      <c r="C8870" t="s">
        <v>19132</v>
      </c>
      <c r="D8870" t="s">
        <v>2053</v>
      </c>
      <c r="E8870" t="s">
        <v>19133</v>
      </c>
      <c r="F8870">
        <v>2</v>
      </c>
      <c r="G8870">
        <v>4</v>
      </c>
      <c r="H8870">
        <f t="shared" si="377"/>
        <v>16</v>
      </c>
      <c r="P8870" s="10"/>
      <c r="Q8870" s="10"/>
    </row>
    <row r="8871" spans="1:17" x14ac:dyDescent="0.25">
      <c r="A8871">
        <f t="shared" si="378"/>
        <v>0</v>
      </c>
      <c r="B8871">
        <v>2009</v>
      </c>
      <c r="C8871" t="s">
        <v>19134</v>
      </c>
      <c r="D8871" t="s">
        <v>18842</v>
      </c>
      <c r="E8871" t="s">
        <v>19135</v>
      </c>
      <c r="F8871">
        <v>2</v>
      </c>
      <c r="G8871">
        <v>2</v>
      </c>
      <c r="H8871">
        <f t="shared" si="377"/>
        <v>4</v>
      </c>
      <c r="P8871" s="10"/>
      <c r="Q8871" s="10"/>
    </row>
    <row r="8872" spans="1:17" x14ac:dyDescent="0.25">
      <c r="A8872">
        <f t="shared" si="378"/>
        <v>0</v>
      </c>
      <c r="B8872">
        <v>2009</v>
      </c>
      <c r="C8872" t="s">
        <v>19136</v>
      </c>
      <c r="D8872" t="s">
        <v>6258</v>
      </c>
      <c r="E8872" t="s">
        <v>19137</v>
      </c>
      <c r="F8872">
        <v>2</v>
      </c>
      <c r="G8872">
        <v>4</v>
      </c>
      <c r="H8872">
        <f t="shared" si="377"/>
        <v>16</v>
      </c>
      <c r="P8872" s="10"/>
      <c r="Q8872" s="10"/>
    </row>
    <row r="8873" spans="1:17" x14ac:dyDescent="0.25">
      <c r="A8873">
        <f t="shared" si="378"/>
        <v>0</v>
      </c>
      <c r="B8873">
        <v>2009</v>
      </c>
      <c r="C8873" t="s">
        <v>19138</v>
      </c>
      <c r="D8873" t="s">
        <v>395</v>
      </c>
      <c r="E8873" t="s">
        <v>19139</v>
      </c>
      <c r="F8873">
        <v>4</v>
      </c>
      <c r="G8873">
        <v>2</v>
      </c>
      <c r="H8873">
        <f t="shared" si="377"/>
        <v>4</v>
      </c>
      <c r="P8873" s="10"/>
      <c r="Q8873" s="10"/>
    </row>
    <row r="8874" spans="1:17" x14ac:dyDescent="0.25">
      <c r="A8874">
        <f t="shared" si="378"/>
        <v>0</v>
      </c>
      <c r="B8874">
        <v>2009</v>
      </c>
      <c r="C8874" t="s">
        <v>19140</v>
      </c>
      <c r="D8874" t="s">
        <v>19141</v>
      </c>
      <c r="E8874" t="s">
        <v>19142</v>
      </c>
      <c r="F8874">
        <v>3</v>
      </c>
      <c r="G8874">
        <v>2</v>
      </c>
      <c r="H8874">
        <f t="shared" si="377"/>
        <v>4</v>
      </c>
      <c r="P8874" s="10"/>
      <c r="Q8874" s="10"/>
    </row>
    <row r="8875" spans="1:17" x14ac:dyDescent="0.25">
      <c r="A8875">
        <f t="shared" si="378"/>
        <v>0</v>
      </c>
      <c r="B8875">
        <v>2010</v>
      </c>
      <c r="C8875" t="s">
        <v>19143</v>
      </c>
      <c r="D8875" t="s">
        <v>19144</v>
      </c>
      <c r="E8875" t="s">
        <v>19145</v>
      </c>
      <c r="F8875">
        <v>2</v>
      </c>
      <c r="G8875">
        <v>4</v>
      </c>
      <c r="H8875">
        <f t="shared" si="377"/>
        <v>16</v>
      </c>
      <c r="P8875" s="10"/>
      <c r="Q8875" s="10"/>
    </row>
    <row r="8876" spans="1:17" x14ac:dyDescent="0.25">
      <c r="A8876">
        <f t="shared" si="378"/>
        <v>0</v>
      </c>
      <c r="B8876">
        <v>2010</v>
      </c>
      <c r="C8876" t="s">
        <v>19146</v>
      </c>
      <c r="D8876" t="s">
        <v>8690</v>
      </c>
      <c r="E8876" t="s">
        <v>19147</v>
      </c>
      <c r="F8876">
        <v>2</v>
      </c>
      <c r="G8876">
        <v>4</v>
      </c>
      <c r="H8876">
        <f t="shared" si="377"/>
        <v>16</v>
      </c>
      <c r="P8876" s="10"/>
      <c r="Q8876" s="10"/>
    </row>
    <row r="8877" spans="1:17" x14ac:dyDescent="0.25">
      <c r="A8877">
        <f t="shared" si="378"/>
        <v>0</v>
      </c>
      <c r="B8877">
        <v>2010</v>
      </c>
      <c r="C8877" t="s">
        <v>19148</v>
      </c>
      <c r="D8877" t="s">
        <v>19149</v>
      </c>
      <c r="E8877" t="s">
        <v>19150</v>
      </c>
      <c r="F8877">
        <v>3</v>
      </c>
      <c r="G8877">
        <v>4</v>
      </c>
      <c r="H8877">
        <f t="shared" si="377"/>
        <v>16</v>
      </c>
      <c r="P8877" s="10"/>
      <c r="Q8877" s="10"/>
    </row>
    <row r="8878" spans="1:17" x14ac:dyDescent="0.25">
      <c r="A8878">
        <f t="shared" si="378"/>
        <v>0</v>
      </c>
      <c r="B8878">
        <v>2010</v>
      </c>
      <c r="C8878" t="s">
        <v>19151</v>
      </c>
      <c r="D8878" t="s">
        <v>19152</v>
      </c>
      <c r="E8878" t="s">
        <v>19153</v>
      </c>
      <c r="F8878">
        <v>4</v>
      </c>
      <c r="G8878">
        <v>4</v>
      </c>
      <c r="H8878">
        <f t="shared" si="377"/>
        <v>16</v>
      </c>
      <c r="P8878" s="10"/>
      <c r="Q8878" s="10"/>
    </row>
    <row r="8879" spans="1:17" x14ac:dyDescent="0.25">
      <c r="A8879">
        <f t="shared" si="378"/>
        <v>0</v>
      </c>
      <c r="B8879">
        <v>2010</v>
      </c>
      <c r="C8879" t="s">
        <v>19154</v>
      </c>
      <c r="D8879" t="s">
        <v>1341</v>
      </c>
      <c r="E8879" t="s">
        <v>19155</v>
      </c>
      <c r="F8879">
        <v>5</v>
      </c>
      <c r="G8879">
        <v>4</v>
      </c>
      <c r="H8879">
        <f t="shared" si="377"/>
        <v>16</v>
      </c>
      <c r="P8879" s="10"/>
      <c r="Q8879" s="10"/>
    </row>
    <row r="8880" spans="1:17" x14ac:dyDescent="0.25">
      <c r="A8880">
        <f t="shared" si="378"/>
        <v>0</v>
      </c>
      <c r="B8880">
        <v>2010</v>
      </c>
      <c r="C8880" t="s">
        <v>19156</v>
      </c>
      <c r="D8880" t="s">
        <v>12666</v>
      </c>
      <c r="E8880" t="s">
        <v>19157</v>
      </c>
      <c r="F8880">
        <v>3</v>
      </c>
      <c r="G8880">
        <v>3</v>
      </c>
      <c r="H8880">
        <f t="shared" si="377"/>
        <v>9</v>
      </c>
      <c r="P8880" s="10"/>
      <c r="Q8880" s="10"/>
    </row>
    <row r="8881" spans="1:17" x14ac:dyDescent="0.25">
      <c r="A8881">
        <f t="shared" si="378"/>
        <v>0</v>
      </c>
      <c r="B8881">
        <v>2010</v>
      </c>
      <c r="C8881" t="s">
        <v>19158</v>
      </c>
      <c r="D8881" t="s">
        <v>7680</v>
      </c>
      <c r="E8881" t="s">
        <v>19159</v>
      </c>
      <c r="F8881">
        <v>2</v>
      </c>
      <c r="G8881">
        <v>4</v>
      </c>
      <c r="H8881">
        <f t="shared" si="377"/>
        <v>16</v>
      </c>
      <c r="P8881" s="10"/>
      <c r="Q8881" s="10"/>
    </row>
    <row r="8882" spans="1:17" x14ac:dyDescent="0.25">
      <c r="A8882">
        <f t="shared" si="378"/>
        <v>0</v>
      </c>
      <c r="B8882">
        <v>2010</v>
      </c>
      <c r="C8882" t="s">
        <v>19160</v>
      </c>
      <c r="D8882" t="s">
        <v>5831</v>
      </c>
      <c r="E8882" t="s">
        <v>19161</v>
      </c>
      <c r="F8882">
        <v>2</v>
      </c>
      <c r="G8882">
        <v>4</v>
      </c>
      <c r="H8882">
        <f t="shared" si="377"/>
        <v>16</v>
      </c>
      <c r="P8882" s="10"/>
      <c r="Q8882" s="10"/>
    </row>
    <row r="8883" spans="1:17" x14ac:dyDescent="0.25">
      <c r="A8883">
        <f t="shared" si="378"/>
        <v>0</v>
      </c>
      <c r="B8883">
        <v>2010</v>
      </c>
      <c r="C8883" t="s">
        <v>19162</v>
      </c>
      <c r="D8883" t="s">
        <v>9733</v>
      </c>
      <c r="E8883" t="s">
        <v>19163</v>
      </c>
      <c r="F8883">
        <v>3</v>
      </c>
      <c r="G8883">
        <v>3</v>
      </c>
      <c r="H8883">
        <f t="shared" si="377"/>
        <v>9</v>
      </c>
      <c r="P8883" s="10"/>
      <c r="Q8883" s="10"/>
    </row>
    <row r="8884" spans="1:17" x14ac:dyDescent="0.25">
      <c r="A8884">
        <f t="shared" si="378"/>
        <v>0</v>
      </c>
      <c r="B8884">
        <v>2010</v>
      </c>
      <c r="C8884" t="s">
        <v>19164</v>
      </c>
      <c r="D8884" t="s">
        <v>2223</v>
      </c>
      <c r="E8884" t="s">
        <v>19165</v>
      </c>
      <c r="F8884">
        <v>3</v>
      </c>
      <c r="G8884">
        <v>4</v>
      </c>
      <c r="H8884">
        <f t="shared" ref="H8884:H8947" si="379">G8884^2</f>
        <v>16</v>
      </c>
      <c r="P8884" s="10"/>
      <c r="Q8884" s="10"/>
    </row>
    <row r="8885" spans="1:17" x14ac:dyDescent="0.25">
      <c r="A8885">
        <f t="shared" ref="A8885:A8948" si="380">IF(C8885=C8884,1,0)</f>
        <v>0</v>
      </c>
      <c r="B8885">
        <v>2010</v>
      </c>
      <c r="C8885" t="s">
        <v>19166</v>
      </c>
      <c r="D8885" t="s">
        <v>15991</v>
      </c>
      <c r="E8885" t="s">
        <v>19167</v>
      </c>
      <c r="F8885">
        <v>2</v>
      </c>
      <c r="G8885">
        <v>4</v>
      </c>
      <c r="H8885">
        <f t="shared" si="379"/>
        <v>16</v>
      </c>
      <c r="P8885" s="10"/>
      <c r="Q8885" s="10"/>
    </row>
    <row r="8886" spans="1:17" x14ac:dyDescent="0.25">
      <c r="A8886">
        <f t="shared" si="380"/>
        <v>0</v>
      </c>
      <c r="B8886">
        <v>2010</v>
      </c>
      <c r="C8886" t="s">
        <v>19168</v>
      </c>
      <c r="D8886" t="s">
        <v>19169</v>
      </c>
      <c r="E8886" t="s">
        <v>19170</v>
      </c>
      <c r="F8886">
        <v>3</v>
      </c>
      <c r="G8886">
        <v>4</v>
      </c>
      <c r="H8886">
        <f t="shared" si="379"/>
        <v>16</v>
      </c>
      <c r="P8886" s="10"/>
      <c r="Q8886" s="10"/>
    </row>
    <row r="8887" spans="1:17" x14ac:dyDescent="0.25">
      <c r="A8887">
        <f t="shared" si="380"/>
        <v>0</v>
      </c>
      <c r="B8887">
        <v>2010</v>
      </c>
      <c r="C8887" t="s">
        <v>19171</v>
      </c>
      <c r="D8887" t="s">
        <v>437</v>
      </c>
      <c r="E8887" t="s">
        <v>19172</v>
      </c>
      <c r="F8887">
        <v>5</v>
      </c>
      <c r="G8887">
        <v>4</v>
      </c>
      <c r="H8887">
        <f t="shared" si="379"/>
        <v>16</v>
      </c>
      <c r="P8887" s="10"/>
      <c r="Q8887" s="10"/>
    </row>
    <row r="8888" spans="1:17" x14ac:dyDescent="0.25">
      <c r="A8888">
        <f t="shared" si="380"/>
        <v>0</v>
      </c>
      <c r="B8888">
        <v>2010</v>
      </c>
      <c r="C8888" t="s">
        <v>19173</v>
      </c>
      <c r="D8888" t="s">
        <v>541</v>
      </c>
      <c r="E8888" t="s">
        <v>19174</v>
      </c>
      <c r="F8888">
        <v>3</v>
      </c>
      <c r="G8888">
        <v>3</v>
      </c>
      <c r="H8888">
        <f t="shared" si="379"/>
        <v>9</v>
      </c>
      <c r="P8888" s="10"/>
      <c r="Q8888" s="10"/>
    </row>
    <row r="8889" spans="1:17" x14ac:dyDescent="0.25">
      <c r="A8889">
        <f t="shared" si="380"/>
        <v>0</v>
      </c>
      <c r="B8889">
        <v>2010</v>
      </c>
      <c r="C8889" t="s">
        <v>19175</v>
      </c>
      <c r="D8889" t="s">
        <v>19176</v>
      </c>
      <c r="E8889" t="s">
        <v>19177</v>
      </c>
      <c r="F8889">
        <v>3</v>
      </c>
      <c r="G8889">
        <v>3</v>
      </c>
      <c r="H8889">
        <f t="shared" si="379"/>
        <v>9</v>
      </c>
      <c r="P8889" s="10"/>
      <c r="Q8889" s="10"/>
    </row>
    <row r="8890" spans="1:17" x14ac:dyDescent="0.25">
      <c r="A8890">
        <f t="shared" si="380"/>
        <v>0</v>
      </c>
      <c r="B8890">
        <v>2010</v>
      </c>
      <c r="C8890" t="s">
        <v>19178</v>
      </c>
      <c r="D8890" t="s">
        <v>14594</v>
      </c>
      <c r="E8890" t="s">
        <v>19179</v>
      </c>
      <c r="F8890">
        <v>3</v>
      </c>
      <c r="G8890">
        <v>2</v>
      </c>
      <c r="H8890">
        <f t="shared" si="379"/>
        <v>4</v>
      </c>
      <c r="P8890" s="10"/>
      <c r="Q8890" s="10"/>
    </row>
    <row r="8891" spans="1:17" x14ac:dyDescent="0.25">
      <c r="A8891">
        <f t="shared" si="380"/>
        <v>0</v>
      </c>
      <c r="B8891">
        <v>2010</v>
      </c>
      <c r="C8891" t="s">
        <v>19180</v>
      </c>
      <c r="D8891" t="s">
        <v>17337</v>
      </c>
      <c r="E8891" t="s">
        <v>19181</v>
      </c>
      <c r="F8891">
        <v>3</v>
      </c>
      <c r="G8891">
        <v>4</v>
      </c>
      <c r="H8891">
        <f t="shared" si="379"/>
        <v>16</v>
      </c>
      <c r="P8891" s="10"/>
      <c r="Q8891" s="10"/>
    </row>
    <row r="8892" spans="1:17" x14ac:dyDescent="0.25">
      <c r="A8892">
        <f t="shared" si="380"/>
        <v>0</v>
      </c>
      <c r="B8892">
        <v>2010</v>
      </c>
      <c r="C8892" t="s">
        <v>19182</v>
      </c>
      <c r="D8892" t="s">
        <v>8751</v>
      </c>
      <c r="E8892" t="s">
        <v>19183</v>
      </c>
      <c r="F8892">
        <v>3</v>
      </c>
      <c r="G8892">
        <v>4</v>
      </c>
      <c r="H8892">
        <f t="shared" si="379"/>
        <v>16</v>
      </c>
      <c r="P8892" s="10"/>
      <c r="Q8892" s="10"/>
    </row>
    <row r="8893" spans="1:17" x14ac:dyDescent="0.25">
      <c r="A8893">
        <f t="shared" si="380"/>
        <v>0</v>
      </c>
      <c r="B8893">
        <v>2010</v>
      </c>
      <c r="C8893" t="s">
        <v>19184</v>
      </c>
      <c r="D8893" t="s">
        <v>1993</v>
      </c>
      <c r="E8893" t="s">
        <v>19185</v>
      </c>
      <c r="F8893">
        <v>2</v>
      </c>
      <c r="G8893">
        <v>4</v>
      </c>
      <c r="H8893">
        <f t="shared" si="379"/>
        <v>16</v>
      </c>
      <c r="P8893" s="10"/>
      <c r="Q8893" s="10"/>
    </row>
    <row r="8894" spans="1:17" x14ac:dyDescent="0.25">
      <c r="A8894">
        <f t="shared" si="380"/>
        <v>0</v>
      </c>
      <c r="B8894">
        <v>2010</v>
      </c>
      <c r="C8894" t="s">
        <v>19186</v>
      </c>
      <c r="D8894" t="s">
        <v>437</v>
      </c>
      <c r="E8894" t="s">
        <v>19187</v>
      </c>
      <c r="F8894">
        <v>5</v>
      </c>
      <c r="G8894">
        <v>4</v>
      </c>
      <c r="H8894">
        <f t="shared" si="379"/>
        <v>16</v>
      </c>
      <c r="P8894" s="10"/>
      <c r="Q8894" s="10"/>
    </row>
    <row r="8895" spans="1:17" x14ac:dyDescent="0.25">
      <c r="A8895">
        <f t="shared" si="380"/>
        <v>0</v>
      </c>
      <c r="B8895">
        <v>2010</v>
      </c>
      <c r="C8895" t="s">
        <v>19188</v>
      </c>
      <c r="D8895" t="s">
        <v>392</v>
      </c>
      <c r="E8895" t="s">
        <v>19189</v>
      </c>
      <c r="F8895">
        <v>2</v>
      </c>
      <c r="G8895">
        <v>4</v>
      </c>
      <c r="H8895">
        <f t="shared" si="379"/>
        <v>16</v>
      </c>
      <c r="P8895" s="10"/>
      <c r="Q8895" s="10"/>
    </row>
    <row r="8896" spans="1:17" x14ac:dyDescent="0.25">
      <c r="A8896">
        <f t="shared" si="380"/>
        <v>0</v>
      </c>
      <c r="B8896">
        <v>2010</v>
      </c>
      <c r="C8896" t="s">
        <v>19190</v>
      </c>
      <c r="D8896" t="s">
        <v>437</v>
      </c>
      <c r="E8896" t="s">
        <v>19191</v>
      </c>
      <c r="F8896">
        <v>5</v>
      </c>
      <c r="G8896">
        <v>4</v>
      </c>
      <c r="H8896">
        <f t="shared" si="379"/>
        <v>16</v>
      </c>
      <c r="P8896" s="10"/>
      <c r="Q8896" s="10"/>
    </row>
    <row r="8897" spans="1:17" x14ac:dyDescent="0.25">
      <c r="A8897">
        <f t="shared" si="380"/>
        <v>0</v>
      </c>
      <c r="B8897">
        <v>2010</v>
      </c>
      <c r="C8897" t="s">
        <v>19192</v>
      </c>
      <c r="D8897" t="s">
        <v>4655</v>
      </c>
      <c r="E8897" t="s">
        <v>19193</v>
      </c>
      <c r="F8897">
        <v>5</v>
      </c>
      <c r="G8897">
        <v>4</v>
      </c>
      <c r="H8897">
        <f t="shared" si="379"/>
        <v>16</v>
      </c>
      <c r="P8897" s="10"/>
      <c r="Q8897" s="10"/>
    </row>
    <row r="8898" spans="1:17" x14ac:dyDescent="0.25">
      <c r="A8898">
        <f t="shared" si="380"/>
        <v>0</v>
      </c>
      <c r="B8898">
        <v>2010</v>
      </c>
      <c r="C8898" t="s">
        <v>19194</v>
      </c>
      <c r="D8898" t="s">
        <v>392</v>
      </c>
      <c r="E8898" t="s">
        <v>19195</v>
      </c>
      <c r="F8898">
        <v>2</v>
      </c>
      <c r="G8898">
        <v>4</v>
      </c>
      <c r="H8898">
        <f t="shared" si="379"/>
        <v>16</v>
      </c>
      <c r="P8898" s="10"/>
      <c r="Q8898" s="10"/>
    </row>
    <row r="8899" spans="1:17" x14ac:dyDescent="0.25">
      <c r="A8899">
        <f t="shared" si="380"/>
        <v>0</v>
      </c>
      <c r="B8899">
        <v>2010</v>
      </c>
      <c r="C8899" t="s">
        <v>19196</v>
      </c>
      <c r="D8899" t="s">
        <v>2223</v>
      </c>
      <c r="E8899" t="s">
        <v>19197</v>
      </c>
      <c r="F8899">
        <v>3</v>
      </c>
      <c r="G8899">
        <v>4</v>
      </c>
      <c r="H8899">
        <f t="shared" si="379"/>
        <v>16</v>
      </c>
      <c r="P8899" s="10"/>
      <c r="Q8899" s="10"/>
    </row>
    <row r="8900" spans="1:17" x14ac:dyDescent="0.25">
      <c r="A8900">
        <f t="shared" si="380"/>
        <v>0</v>
      </c>
      <c r="B8900">
        <v>2010</v>
      </c>
      <c r="C8900" t="s">
        <v>19198</v>
      </c>
      <c r="D8900" t="s">
        <v>324</v>
      </c>
      <c r="E8900" t="s">
        <v>19199</v>
      </c>
      <c r="F8900">
        <v>2</v>
      </c>
      <c r="G8900">
        <v>3</v>
      </c>
      <c r="H8900">
        <f t="shared" si="379"/>
        <v>9</v>
      </c>
      <c r="P8900" s="10"/>
      <c r="Q8900" s="10"/>
    </row>
    <row r="8901" spans="1:17" x14ac:dyDescent="0.25">
      <c r="A8901">
        <f t="shared" si="380"/>
        <v>0</v>
      </c>
      <c r="B8901">
        <v>2010</v>
      </c>
      <c r="C8901" t="s">
        <v>19200</v>
      </c>
      <c r="D8901" t="s">
        <v>327</v>
      </c>
      <c r="E8901" t="s">
        <v>19201</v>
      </c>
      <c r="F8901">
        <v>2</v>
      </c>
      <c r="G8901">
        <v>4</v>
      </c>
      <c r="H8901">
        <f t="shared" si="379"/>
        <v>16</v>
      </c>
      <c r="P8901" s="10"/>
      <c r="Q8901" s="10"/>
    </row>
    <row r="8902" spans="1:17" x14ac:dyDescent="0.25">
      <c r="A8902">
        <f t="shared" si="380"/>
        <v>0</v>
      </c>
      <c r="B8902">
        <v>2010</v>
      </c>
      <c r="C8902" t="s">
        <v>19202</v>
      </c>
      <c r="D8902" t="s">
        <v>15487</v>
      </c>
      <c r="E8902" t="s">
        <v>19203</v>
      </c>
      <c r="F8902">
        <v>5</v>
      </c>
      <c r="G8902">
        <v>4</v>
      </c>
      <c r="H8902">
        <f t="shared" si="379"/>
        <v>16</v>
      </c>
      <c r="P8902" s="10"/>
      <c r="Q8902" s="10"/>
    </row>
    <row r="8903" spans="1:17" x14ac:dyDescent="0.25">
      <c r="A8903">
        <f t="shared" si="380"/>
        <v>0</v>
      </c>
      <c r="B8903">
        <v>2010</v>
      </c>
      <c r="C8903" t="s">
        <v>19204</v>
      </c>
      <c r="D8903" t="s">
        <v>484</v>
      </c>
      <c r="E8903" t="s">
        <v>19205</v>
      </c>
      <c r="F8903">
        <v>4</v>
      </c>
      <c r="G8903">
        <v>4</v>
      </c>
      <c r="H8903">
        <f t="shared" si="379"/>
        <v>16</v>
      </c>
      <c r="P8903" s="10"/>
      <c r="Q8903" s="10"/>
    </row>
    <row r="8904" spans="1:17" x14ac:dyDescent="0.25">
      <c r="A8904">
        <f t="shared" si="380"/>
        <v>0</v>
      </c>
      <c r="B8904">
        <v>2010</v>
      </c>
      <c r="C8904" t="s">
        <v>19206</v>
      </c>
      <c r="D8904" t="s">
        <v>339</v>
      </c>
      <c r="E8904" t="s">
        <v>7108</v>
      </c>
      <c r="F8904">
        <v>3</v>
      </c>
      <c r="G8904">
        <v>4</v>
      </c>
      <c r="H8904">
        <f t="shared" si="379"/>
        <v>16</v>
      </c>
      <c r="P8904" s="10"/>
      <c r="Q8904" s="10"/>
    </row>
    <row r="8905" spans="1:17" x14ac:dyDescent="0.25">
      <c r="A8905">
        <f t="shared" si="380"/>
        <v>0</v>
      </c>
      <c r="B8905">
        <v>2010</v>
      </c>
      <c r="C8905" t="s">
        <v>19207</v>
      </c>
      <c r="D8905" t="s">
        <v>2913</v>
      </c>
      <c r="E8905" t="s">
        <v>19208</v>
      </c>
      <c r="F8905">
        <v>5</v>
      </c>
      <c r="G8905">
        <v>4</v>
      </c>
      <c r="H8905">
        <f t="shared" si="379"/>
        <v>16</v>
      </c>
      <c r="P8905" s="10"/>
      <c r="Q8905" s="10"/>
    </row>
    <row r="8906" spans="1:17" x14ac:dyDescent="0.25">
      <c r="A8906">
        <f t="shared" si="380"/>
        <v>0</v>
      </c>
      <c r="B8906">
        <v>2010</v>
      </c>
      <c r="C8906" t="s">
        <v>19209</v>
      </c>
      <c r="D8906" t="s">
        <v>18955</v>
      </c>
      <c r="E8906" t="s">
        <v>19210</v>
      </c>
      <c r="F8906">
        <v>3</v>
      </c>
      <c r="G8906">
        <v>4</v>
      </c>
      <c r="H8906">
        <f t="shared" si="379"/>
        <v>16</v>
      </c>
      <c r="P8906" s="10"/>
      <c r="Q8906" s="10"/>
    </row>
    <row r="8907" spans="1:17" x14ac:dyDescent="0.25">
      <c r="A8907">
        <f t="shared" si="380"/>
        <v>0</v>
      </c>
      <c r="B8907">
        <v>2010</v>
      </c>
      <c r="C8907" t="s">
        <v>19211</v>
      </c>
      <c r="D8907" t="s">
        <v>19212</v>
      </c>
      <c r="E8907" t="s">
        <v>19213</v>
      </c>
      <c r="F8907">
        <v>4</v>
      </c>
      <c r="G8907">
        <v>4</v>
      </c>
      <c r="H8907">
        <f t="shared" si="379"/>
        <v>16</v>
      </c>
      <c r="P8907" s="10"/>
      <c r="Q8907" s="10"/>
    </row>
    <row r="8908" spans="1:17" x14ac:dyDescent="0.25">
      <c r="A8908">
        <f t="shared" si="380"/>
        <v>0</v>
      </c>
      <c r="B8908">
        <v>2010</v>
      </c>
      <c r="C8908" t="s">
        <v>19214</v>
      </c>
      <c r="D8908" t="s">
        <v>19215</v>
      </c>
      <c r="E8908" t="s">
        <v>19216</v>
      </c>
      <c r="F8908">
        <v>2</v>
      </c>
      <c r="G8908">
        <v>4</v>
      </c>
      <c r="H8908">
        <f t="shared" si="379"/>
        <v>16</v>
      </c>
      <c r="P8908" s="10"/>
      <c r="Q8908" s="10"/>
    </row>
    <row r="8909" spans="1:17" x14ac:dyDescent="0.25">
      <c r="A8909">
        <f t="shared" si="380"/>
        <v>0</v>
      </c>
      <c r="B8909">
        <v>2010</v>
      </c>
      <c r="C8909" t="s">
        <v>19217</v>
      </c>
      <c r="D8909" t="s">
        <v>2187</v>
      </c>
      <c r="E8909" t="s">
        <v>19218</v>
      </c>
      <c r="F8909">
        <v>5</v>
      </c>
      <c r="G8909">
        <v>4</v>
      </c>
      <c r="H8909">
        <f t="shared" si="379"/>
        <v>16</v>
      </c>
      <c r="P8909" s="10"/>
      <c r="Q8909" s="10"/>
    </row>
    <row r="8910" spans="1:17" x14ac:dyDescent="0.25">
      <c r="A8910">
        <f t="shared" si="380"/>
        <v>0</v>
      </c>
      <c r="B8910">
        <v>2010</v>
      </c>
      <c r="C8910" t="s">
        <v>19219</v>
      </c>
      <c r="D8910" t="s">
        <v>484</v>
      </c>
      <c r="E8910" t="s">
        <v>19220</v>
      </c>
      <c r="F8910">
        <v>2</v>
      </c>
      <c r="G8910">
        <v>2</v>
      </c>
      <c r="H8910">
        <f t="shared" si="379"/>
        <v>4</v>
      </c>
      <c r="P8910" s="10"/>
      <c r="Q8910" s="10"/>
    </row>
    <row r="8911" spans="1:17" x14ac:dyDescent="0.25">
      <c r="A8911">
        <f t="shared" si="380"/>
        <v>0</v>
      </c>
      <c r="B8911">
        <v>2010</v>
      </c>
      <c r="C8911" t="s">
        <v>19221</v>
      </c>
      <c r="D8911" t="s">
        <v>19222</v>
      </c>
      <c r="E8911" t="s">
        <v>19223</v>
      </c>
      <c r="F8911">
        <v>3</v>
      </c>
      <c r="G8911">
        <v>2</v>
      </c>
      <c r="H8911">
        <f t="shared" si="379"/>
        <v>4</v>
      </c>
      <c r="P8911" s="10"/>
      <c r="Q8911" s="10"/>
    </row>
    <row r="8912" spans="1:17" x14ac:dyDescent="0.25">
      <c r="A8912">
        <f t="shared" si="380"/>
        <v>0</v>
      </c>
      <c r="B8912">
        <v>2010</v>
      </c>
      <c r="C8912" t="s">
        <v>19224</v>
      </c>
      <c r="D8912" t="s">
        <v>11707</v>
      </c>
      <c r="E8912" t="s">
        <v>19225</v>
      </c>
      <c r="F8912">
        <v>3</v>
      </c>
      <c r="G8912">
        <v>3</v>
      </c>
      <c r="H8912">
        <f t="shared" si="379"/>
        <v>9</v>
      </c>
      <c r="P8912" s="10"/>
      <c r="Q8912" s="10"/>
    </row>
    <row r="8913" spans="1:17" x14ac:dyDescent="0.25">
      <c r="A8913">
        <f t="shared" si="380"/>
        <v>0</v>
      </c>
      <c r="B8913">
        <v>2010</v>
      </c>
      <c r="C8913" t="s">
        <v>19226</v>
      </c>
      <c r="D8913" t="s">
        <v>364</v>
      </c>
      <c r="E8913" t="s">
        <v>19227</v>
      </c>
      <c r="F8913">
        <v>3</v>
      </c>
      <c r="G8913">
        <v>3</v>
      </c>
      <c r="H8913">
        <f t="shared" si="379"/>
        <v>9</v>
      </c>
      <c r="P8913" s="10"/>
      <c r="Q8913" s="10"/>
    </row>
    <row r="8914" spans="1:17" x14ac:dyDescent="0.25">
      <c r="A8914">
        <f t="shared" si="380"/>
        <v>0</v>
      </c>
      <c r="B8914">
        <v>2010</v>
      </c>
      <c r="C8914" t="s">
        <v>19228</v>
      </c>
      <c r="D8914" t="s">
        <v>1108</v>
      </c>
      <c r="E8914" t="s">
        <v>19229</v>
      </c>
      <c r="F8914">
        <v>4</v>
      </c>
      <c r="G8914">
        <v>2</v>
      </c>
      <c r="H8914">
        <f t="shared" si="379"/>
        <v>4</v>
      </c>
      <c r="P8914" s="10"/>
      <c r="Q8914" s="10"/>
    </row>
    <row r="8915" spans="1:17" x14ac:dyDescent="0.25">
      <c r="A8915">
        <f t="shared" si="380"/>
        <v>0</v>
      </c>
      <c r="B8915">
        <v>2010</v>
      </c>
      <c r="C8915" t="s">
        <v>19230</v>
      </c>
      <c r="D8915" t="s">
        <v>9077</v>
      </c>
      <c r="E8915" t="s">
        <v>19231</v>
      </c>
      <c r="F8915">
        <v>2</v>
      </c>
      <c r="G8915">
        <v>4</v>
      </c>
      <c r="H8915">
        <f t="shared" si="379"/>
        <v>16</v>
      </c>
      <c r="P8915" s="10"/>
      <c r="Q8915" s="10"/>
    </row>
    <row r="8916" spans="1:17" x14ac:dyDescent="0.25">
      <c r="A8916">
        <f t="shared" si="380"/>
        <v>0</v>
      </c>
      <c r="B8916">
        <v>2010</v>
      </c>
      <c r="C8916" t="s">
        <v>19232</v>
      </c>
      <c r="D8916" t="s">
        <v>1873</v>
      </c>
      <c r="E8916" t="s">
        <v>19233</v>
      </c>
      <c r="F8916">
        <v>5</v>
      </c>
      <c r="G8916">
        <v>4</v>
      </c>
      <c r="H8916">
        <f t="shared" si="379"/>
        <v>16</v>
      </c>
      <c r="P8916" s="10"/>
      <c r="Q8916" s="10"/>
    </row>
    <row r="8917" spans="1:17" x14ac:dyDescent="0.25">
      <c r="A8917">
        <f t="shared" si="380"/>
        <v>0</v>
      </c>
      <c r="B8917">
        <v>2010</v>
      </c>
      <c r="C8917" t="s">
        <v>19234</v>
      </c>
      <c r="D8917" t="s">
        <v>19235</v>
      </c>
      <c r="E8917" t="s">
        <v>19236</v>
      </c>
      <c r="F8917">
        <v>5</v>
      </c>
      <c r="G8917">
        <v>4</v>
      </c>
      <c r="H8917">
        <f t="shared" si="379"/>
        <v>16</v>
      </c>
      <c r="P8917" s="10"/>
      <c r="Q8917" s="10"/>
    </row>
    <row r="8918" spans="1:17" x14ac:dyDescent="0.25">
      <c r="A8918">
        <f t="shared" si="380"/>
        <v>0</v>
      </c>
      <c r="B8918">
        <v>2010</v>
      </c>
      <c r="C8918" t="s">
        <v>19237</v>
      </c>
      <c r="D8918" t="s">
        <v>1735</v>
      </c>
      <c r="E8918" t="s">
        <v>19238</v>
      </c>
      <c r="F8918">
        <v>3</v>
      </c>
      <c r="G8918">
        <v>1</v>
      </c>
      <c r="H8918">
        <f t="shared" si="379"/>
        <v>1</v>
      </c>
      <c r="P8918" s="10"/>
      <c r="Q8918" s="10"/>
    </row>
    <row r="8919" spans="1:17" x14ac:dyDescent="0.25">
      <c r="A8919">
        <f t="shared" si="380"/>
        <v>0</v>
      </c>
      <c r="B8919">
        <v>2010</v>
      </c>
      <c r="C8919" t="s">
        <v>19239</v>
      </c>
      <c r="D8919" t="s">
        <v>18861</v>
      </c>
      <c r="E8919" t="s">
        <v>19240</v>
      </c>
      <c r="F8919">
        <v>3</v>
      </c>
      <c r="G8919">
        <v>4</v>
      </c>
      <c r="H8919">
        <f t="shared" si="379"/>
        <v>16</v>
      </c>
      <c r="P8919" s="10"/>
      <c r="Q8919" s="10"/>
    </row>
    <row r="8920" spans="1:17" x14ac:dyDescent="0.25">
      <c r="A8920">
        <f t="shared" si="380"/>
        <v>0</v>
      </c>
      <c r="B8920">
        <v>2010</v>
      </c>
      <c r="C8920" t="s">
        <v>19241</v>
      </c>
      <c r="D8920" t="s">
        <v>3062</v>
      </c>
      <c r="E8920" t="s">
        <v>19242</v>
      </c>
      <c r="F8920">
        <v>4</v>
      </c>
      <c r="G8920">
        <v>4</v>
      </c>
      <c r="H8920">
        <f t="shared" si="379"/>
        <v>16</v>
      </c>
      <c r="P8920" s="10"/>
      <c r="Q8920" s="10"/>
    </row>
    <row r="8921" spans="1:17" x14ac:dyDescent="0.25">
      <c r="A8921">
        <f t="shared" si="380"/>
        <v>0</v>
      </c>
      <c r="B8921">
        <v>2010</v>
      </c>
      <c r="C8921" t="s">
        <v>19243</v>
      </c>
      <c r="D8921" t="s">
        <v>19244</v>
      </c>
      <c r="E8921" t="s">
        <v>19245</v>
      </c>
      <c r="F8921">
        <v>3</v>
      </c>
      <c r="G8921">
        <v>4</v>
      </c>
      <c r="H8921">
        <f t="shared" si="379"/>
        <v>16</v>
      </c>
      <c r="P8921" s="10"/>
      <c r="Q8921" s="10"/>
    </row>
    <row r="8922" spans="1:17" x14ac:dyDescent="0.25">
      <c r="A8922">
        <f t="shared" si="380"/>
        <v>0</v>
      </c>
      <c r="B8922">
        <v>2010</v>
      </c>
      <c r="C8922" t="s">
        <v>19246</v>
      </c>
      <c r="D8922" t="s">
        <v>9677</v>
      </c>
      <c r="E8922" t="s">
        <v>19247</v>
      </c>
      <c r="F8922">
        <v>3</v>
      </c>
      <c r="G8922">
        <v>3</v>
      </c>
      <c r="H8922">
        <f t="shared" si="379"/>
        <v>9</v>
      </c>
      <c r="P8922" s="10"/>
      <c r="Q8922" s="10"/>
    </row>
    <row r="8923" spans="1:17" x14ac:dyDescent="0.25">
      <c r="A8923">
        <f t="shared" si="380"/>
        <v>0</v>
      </c>
      <c r="B8923">
        <v>2010</v>
      </c>
      <c r="C8923" t="s">
        <v>19248</v>
      </c>
      <c r="D8923" t="s">
        <v>19249</v>
      </c>
      <c r="E8923" t="s">
        <v>19250</v>
      </c>
      <c r="F8923">
        <v>2</v>
      </c>
      <c r="G8923">
        <v>3</v>
      </c>
      <c r="H8923">
        <f t="shared" si="379"/>
        <v>9</v>
      </c>
      <c r="P8923" s="10"/>
      <c r="Q8923" s="10"/>
    </row>
    <row r="8924" spans="1:17" x14ac:dyDescent="0.25">
      <c r="A8924">
        <f t="shared" si="380"/>
        <v>0</v>
      </c>
      <c r="B8924">
        <v>2010</v>
      </c>
      <c r="C8924" t="s">
        <v>19251</v>
      </c>
      <c r="D8924" t="s">
        <v>437</v>
      </c>
      <c r="E8924" t="s">
        <v>19252</v>
      </c>
      <c r="F8924">
        <v>5</v>
      </c>
      <c r="G8924">
        <v>4</v>
      </c>
      <c r="H8924">
        <f t="shared" si="379"/>
        <v>16</v>
      </c>
      <c r="P8924" s="10"/>
      <c r="Q8924" s="10"/>
    </row>
    <row r="8925" spans="1:17" x14ac:dyDescent="0.25">
      <c r="A8925">
        <f t="shared" si="380"/>
        <v>0</v>
      </c>
      <c r="B8925">
        <v>2010</v>
      </c>
      <c r="C8925" t="s">
        <v>19253</v>
      </c>
      <c r="D8925" t="s">
        <v>19149</v>
      </c>
      <c r="E8925" t="s">
        <v>19254</v>
      </c>
      <c r="F8925">
        <v>3</v>
      </c>
      <c r="G8925">
        <v>3</v>
      </c>
      <c r="H8925">
        <f t="shared" si="379"/>
        <v>9</v>
      </c>
      <c r="P8925" s="10"/>
      <c r="Q8925" s="10"/>
    </row>
    <row r="8926" spans="1:17" x14ac:dyDescent="0.25">
      <c r="A8926">
        <f t="shared" si="380"/>
        <v>0</v>
      </c>
      <c r="B8926">
        <v>2010</v>
      </c>
      <c r="C8926" t="s">
        <v>19255</v>
      </c>
      <c r="D8926" t="s">
        <v>2984</v>
      </c>
      <c r="E8926" t="s">
        <v>19256</v>
      </c>
      <c r="F8926">
        <v>2</v>
      </c>
      <c r="G8926">
        <v>4</v>
      </c>
      <c r="H8926">
        <f t="shared" si="379"/>
        <v>16</v>
      </c>
      <c r="P8926" s="10"/>
      <c r="Q8926" s="10"/>
    </row>
    <row r="8927" spans="1:17" x14ac:dyDescent="0.25">
      <c r="A8927">
        <f t="shared" si="380"/>
        <v>0</v>
      </c>
      <c r="B8927">
        <v>2010</v>
      </c>
      <c r="C8927" t="s">
        <v>19257</v>
      </c>
      <c r="D8927" t="s">
        <v>19258</v>
      </c>
      <c r="E8927" t="s">
        <v>19259</v>
      </c>
      <c r="F8927">
        <v>4</v>
      </c>
      <c r="G8927">
        <v>2</v>
      </c>
      <c r="H8927">
        <f t="shared" si="379"/>
        <v>4</v>
      </c>
      <c r="P8927" s="10"/>
      <c r="Q8927" s="10"/>
    </row>
    <row r="8928" spans="1:17" x14ac:dyDescent="0.25">
      <c r="A8928">
        <f t="shared" si="380"/>
        <v>0</v>
      </c>
      <c r="B8928">
        <v>2010</v>
      </c>
      <c r="C8928" t="s">
        <v>19260</v>
      </c>
      <c r="D8928" t="s">
        <v>359</v>
      </c>
      <c r="E8928" t="s">
        <v>19261</v>
      </c>
      <c r="F8928">
        <v>3</v>
      </c>
      <c r="G8928">
        <v>2</v>
      </c>
      <c r="H8928">
        <f t="shared" si="379"/>
        <v>4</v>
      </c>
      <c r="P8928" s="10"/>
      <c r="Q8928" s="10"/>
    </row>
    <row r="8929" spans="1:17" x14ac:dyDescent="0.25">
      <c r="A8929">
        <f t="shared" si="380"/>
        <v>0</v>
      </c>
      <c r="B8929">
        <v>2010</v>
      </c>
      <c r="C8929" t="s">
        <v>19262</v>
      </c>
      <c r="D8929" t="s">
        <v>19263</v>
      </c>
      <c r="E8929" t="s">
        <v>19264</v>
      </c>
      <c r="F8929">
        <v>4</v>
      </c>
      <c r="G8929">
        <v>4</v>
      </c>
      <c r="H8929">
        <f t="shared" si="379"/>
        <v>16</v>
      </c>
      <c r="P8929" s="10"/>
      <c r="Q8929" s="10"/>
    </row>
    <row r="8930" spans="1:17" x14ac:dyDescent="0.25">
      <c r="A8930">
        <f t="shared" si="380"/>
        <v>0</v>
      </c>
      <c r="B8930">
        <v>2010</v>
      </c>
      <c r="C8930" t="s">
        <v>19265</v>
      </c>
      <c r="D8930" t="s">
        <v>19266</v>
      </c>
      <c r="E8930" t="s">
        <v>19267</v>
      </c>
      <c r="F8930">
        <v>2</v>
      </c>
      <c r="G8930">
        <v>4</v>
      </c>
      <c r="H8930">
        <f t="shared" si="379"/>
        <v>16</v>
      </c>
      <c r="P8930" s="10"/>
      <c r="Q8930" s="10"/>
    </row>
    <row r="8931" spans="1:17" x14ac:dyDescent="0.25">
      <c r="A8931">
        <f t="shared" si="380"/>
        <v>0</v>
      </c>
      <c r="B8931">
        <v>2010</v>
      </c>
      <c r="C8931" t="s">
        <v>19268</v>
      </c>
      <c r="D8931" t="s">
        <v>9504</v>
      </c>
      <c r="E8931" t="s">
        <v>19269</v>
      </c>
      <c r="F8931">
        <v>3</v>
      </c>
      <c r="G8931">
        <v>3</v>
      </c>
      <c r="H8931">
        <f t="shared" si="379"/>
        <v>9</v>
      </c>
      <c r="P8931" s="10"/>
      <c r="Q8931" s="10"/>
    </row>
    <row r="8932" spans="1:17" x14ac:dyDescent="0.25">
      <c r="A8932">
        <f t="shared" si="380"/>
        <v>0</v>
      </c>
      <c r="B8932">
        <v>2010</v>
      </c>
      <c r="C8932" t="s">
        <v>19270</v>
      </c>
      <c r="D8932" t="s">
        <v>19271</v>
      </c>
      <c r="E8932" t="s">
        <v>19272</v>
      </c>
      <c r="F8932">
        <v>3</v>
      </c>
      <c r="G8932">
        <v>4</v>
      </c>
      <c r="H8932">
        <f t="shared" si="379"/>
        <v>16</v>
      </c>
      <c r="P8932" s="10"/>
      <c r="Q8932" s="10"/>
    </row>
    <row r="8933" spans="1:17" x14ac:dyDescent="0.25">
      <c r="A8933">
        <f t="shared" si="380"/>
        <v>0</v>
      </c>
      <c r="B8933">
        <v>2010</v>
      </c>
      <c r="C8933" t="s">
        <v>19273</v>
      </c>
      <c r="D8933" t="s">
        <v>14262</v>
      </c>
      <c r="E8933" t="s">
        <v>19274</v>
      </c>
      <c r="F8933">
        <v>2</v>
      </c>
      <c r="G8933">
        <v>3</v>
      </c>
      <c r="H8933">
        <f t="shared" si="379"/>
        <v>9</v>
      </c>
      <c r="P8933" s="10"/>
      <c r="Q8933" s="10"/>
    </row>
    <row r="8934" spans="1:17" x14ac:dyDescent="0.25">
      <c r="A8934">
        <f t="shared" si="380"/>
        <v>0</v>
      </c>
      <c r="B8934">
        <v>2010</v>
      </c>
      <c r="C8934" t="s">
        <v>19275</v>
      </c>
      <c r="D8934" t="s">
        <v>850</v>
      </c>
      <c r="E8934" t="s">
        <v>19276</v>
      </c>
      <c r="F8934">
        <v>4</v>
      </c>
      <c r="G8934">
        <v>4</v>
      </c>
      <c r="H8934">
        <f t="shared" si="379"/>
        <v>16</v>
      </c>
      <c r="P8934" s="10"/>
      <c r="Q8934" s="10"/>
    </row>
    <row r="8935" spans="1:17" x14ac:dyDescent="0.25">
      <c r="A8935">
        <f t="shared" si="380"/>
        <v>0</v>
      </c>
      <c r="B8935">
        <v>2010</v>
      </c>
      <c r="C8935" t="s">
        <v>19277</v>
      </c>
      <c r="D8935" t="s">
        <v>19278</v>
      </c>
      <c r="E8935" t="s">
        <v>19279</v>
      </c>
      <c r="F8935">
        <v>2</v>
      </c>
      <c r="G8935">
        <v>4</v>
      </c>
      <c r="H8935">
        <f t="shared" si="379"/>
        <v>16</v>
      </c>
      <c r="P8935" s="10"/>
      <c r="Q8935" s="10"/>
    </row>
    <row r="8936" spans="1:17" x14ac:dyDescent="0.25">
      <c r="A8936">
        <f t="shared" si="380"/>
        <v>0</v>
      </c>
      <c r="B8936">
        <v>2010</v>
      </c>
      <c r="C8936" t="s">
        <v>19280</v>
      </c>
      <c r="D8936" t="s">
        <v>12538</v>
      </c>
      <c r="E8936" t="s">
        <v>19281</v>
      </c>
      <c r="F8936">
        <v>3</v>
      </c>
      <c r="G8936">
        <v>3</v>
      </c>
      <c r="H8936">
        <f t="shared" si="379"/>
        <v>9</v>
      </c>
      <c r="P8936" s="10"/>
      <c r="Q8936" s="10"/>
    </row>
    <row r="8937" spans="1:17" x14ac:dyDescent="0.25">
      <c r="A8937">
        <f t="shared" si="380"/>
        <v>0</v>
      </c>
      <c r="B8937">
        <v>2010</v>
      </c>
      <c r="C8937" t="s">
        <v>19282</v>
      </c>
      <c r="D8937" t="s">
        <v>18900</v>
      </c>
      <c r="E8937" t="s">
        <v>19283</v>
      </c>
      <c r="F8937">
        <v>3</v>
      </c>
      <c r="G8937">
        <v>2</v>
      </c>
      <c r="H8937">
        <f t="shared" si="379"/>
        <v>4</v>
      </c>
      <c r="P8937" s="10"/>
      <c r="Q8937" s="10"/>
    </row>
    <row r="8938" spans="1:17" x14ac:dyDescent="0.25">
      <c r="A8938">
        <f t="shared" si="380"/>
        <v>0</v>
      </c>
      <c r="B8938">
        <v>2010</v>
      </c>
      <c r="C8938" t="s">
        <v>19284</v>
      </c>
      <c r="D8938" t="s">
        <v>10293</v>
      </c>
      <c r="E8938" t="s">
        <v>19285</v>
      </c>
      <c r="F8938">
        <v>5</v>
      </c>
      <c r="G8938">
        <v>4</v>
      </c>
      <c r="H8938">
        <f t="shared" si="379"/>
        <v>16</v>
      </c>
      <c r="P8938" s="10"/>
      <c r="Q8938" s="10"/>
    </row>
    <row r="8939" spans="1:17" x14ac:dyDescent="0.25">
      <c r="A8939">
        <f t="shared" si="380"/>
        <v>0</v>
      </c>
      <c r="B8939">
        <v>2010</v>
      </c>
      <c r="C8939" t="s">
        <v>19286</v>
      </c>
      <c r="D8939" t="s">
        <v>5828</v>
      </c>
      <c r="E8939" t="s">
        <v>19287</v>
      </c>
      <c r="F8939">
        <v>3</v>
      </c>
      <c r="G8939">
        <v>3</v>
      </c>
      <c r="H8939">
        <f t="shared" si="379"/>
        <v>9</v>
      </c>
      <c r="P8939" s="10"/>
      <c r="Q8939" s="10"/>
    </row>
    <row r="8940" spans="1:17" x14ac:dyDescent="0.25">
      <c r="A8940">
        <f t="shared" si="380"/>
        <v>0</v>
      </c>
      <c r="B8940">
        <v>2010</v>
      </c>
      <c r="C8940" t="s">
        <v>19288</v>
      </c>
      <c r="D8940" t="s">
        <v>2046</v>
      </c>
      <c r="E8940" t="s">
        <v>19289</v>
      </c>
      <c r="F8940">
        <v>3</v>
      </c>
      <c r="G8940">
        <v>4</v>
      </c>
      <c r="H8940">
        <f t="shared" si="379"/>
        <v>16</v>
      </c>
      <c r="P8940" s="10"/>
      <c r="Q8940" s="10"/>
    </row>
    <row r="8941" spans="1:17" x14ac:dyDescent="0.25">
      <c r="A8941">
        <f t="shared" si="380"/>
        <v>0</v>
      </c>
      <c r="B8941">
        <v>2010</v>
      </c>
      <c r="C8941" t="s">
        <v>19290</v>
      </c>
      <c r="D8941" t="s">
        <v>13429</v>
      </c>
      <c r="E8941" t="s">
        <v>19291</v>
      </c>
      <c r="F8941">
        <v>4</v>
      </c>
      <c r="G8941">
        <v>2</v>
      </c>
      <c r="H8941">
        <f t="shared" si="379"/>
        <v>4</v>
      </c>
      <c r="P8941" s="10"/>
      <c r="Q8941" s="10"/>
    </row>
    <row r="8942" spans="1:17" x14ac:dyDescent="0.25">
      <c r="A8942">
        <f t="shared" si="380"/>
        <v>0</v>
      </c>
      <c r="B8942">
        <v>2010</v>
      </c>
      <c r="C8942" t="s">
        <v>19292</v>
      </c>
      <c r="D8942" t="s">
        <v>5887</v>
      </c>
      <c r="E8942" t="s">
        <v>19293</v>
      </c>
      <c r="F8942">
        <v>4</v>
      </c>
      <c r="G8942">
        <v>4</v>
      </c>
      <c r="H8942">
        <f t="shared" si="379"/>
        <v>16</v>
      </c>
      <c r="P8942" s="10"/>
      <c r="Q8942" s="10"/>
    </row>
    <row r="8943" spans="1:17" x14ac:dyDescent="0.25">
      <c r="A8943">
        <f t="shared" si="380"/>
        <v>0</v>
      </c>
      <c r="B8943">
        <v>2010</v>
      </c>
      <c r="C8943" t="s">
        <v>19294</v>
      </c>
      <c r="D8943" t="s">
        <v>2459</v>
      </c>
      <c r="E8943" t="s">
        <v>19295</v>
      </c>
      <c r="F8943">
        <v>4</v>
      </c>
      <c r="G8943">
        <v>3</v>
      </c>
      <c r="H8943">
        <f t="shared" si="379"/>
        <v>9</v>
      </c>
      <c r="P8943" s="10"/>
      <c r="Q8943" s="10"/>
    </row>
    <row r="8944" spans="1:17" x14ac:dyDescent="0.25">
      <c r="A8944">
        <f t="shared" si="380"/>
        <v>0</v>
      </c>
      <c r="B8944">
        <v>2010</v>
      </c>
      <c r="C8944" t="s">
        <v>19296</v>
      </c>
      <c r="D8944" t="s">
        <v>812</v>
      </c>
      <c r="E8944" t="s">
        <v>19297</v>
      </c>
      <c r="F8944">
        <v>2</v>
      </c>
      <c r="G8944">
        <v>4</v>
      </c>
      <c r="H8944">
        <f t="shared" si="379"/>
        <v>16</v>
      </c>
      <c r="P8944" s="10"/>
      <c r="Q8944" s="10"/>
    </row>
    <row r="8945" spans="1:17" x14ac:dyDescent="0.25">
      <c r="A8945">
        <f t="shared" si="380"/>
        <v>0</v>
      </c>
      <c r="B8945">
        <v>2010</v>
      </c>
      <c r="C8945" t="s">
        <v>19298</v>
      </c>
      <c r="D8945" t="s">
        <v>11707</v>
      </c>
      <c r="E8945" t="s">
        <v>19299</v>
      </c>
      <c r="F8945">
        <v>3</v>
      </c>
      <c r="G8945">
        <v>2</v>
      </c>
      <c r="H8945">
        <f t="shared" si="379"/>
        <v>4</v>
      </c>
      <c r="P8945" s="10"/>
      <c r="Q8945" s="10"/>
    </row>
    <row r="8946" spans="1:17" x14ac:dyDescent="0.25">
      <c r="A8946">
        <f t="shared" si="380"/>
        <v>0</v>
      </c>
      <c r="B8946">
        <v>2010</v>
      </c>
      <c r="C8946" t="s">
        <v>19300</v>
      </c>
      <c r="D8946" t="s">
        <v>1691</v>
      </c>
      <c r="E8946" t="s">
        <v>19301</v>
      </c>
      <c r="F8946">
        <v>3</v>
      </c>
      <c r="G8946">
        <v>3</v>
      </c>
      <c r="H8946">
        <f t="shared" si="379"/>
        <v>9</v>
      </c>
      <c r="P8946" s="10"/>
      <c r="Q8946" s="10"/>
    </row>
    <row r="8947" spans="1:17" x14ac:dyDescent="0.25">
      <c r="A8947">
        <f t="shared" si="380"/>
        <v>0</v>
      </c>
      <c r="B8947">
        <v>2010</v>
      </c>
      <c r="C8947" t="s">
        <v>19302</v>
      </c>
      <c r="D8947" t="s">
        <v>12705</v>
      </c>
      <c r="E8947" t="s">
        <v>19303</v>
      </c>
      <c r="F8947">
        <v>3</v>
      </c>
      <c r="G8947">
        <v>4</v>
      </c>
      <c r="H8947">
        <f t="shared" si="379"/>
        <v>16</v>
      </c>
      <c r="P8947" s="10"/>
      <c r="Q8947" s="10"/>
    </row>
    <row r="8948" spans="1:17" x14ac:dyDescent="0.25">
      <c r="A8948">
        <f t="shared" si="380"/>
        <v>0</v>
      </c>
      <c r="B8948">
        <v>2010</v>
      </c>
      <c r="C8948" t="s">
        <v>19304</v>
      </c>
      <c r="D8948" t="s">
        <v>2374</v>
      </c>
      <c r="E8948" t="s">
        <v>19305</v>
      </c>
      <c r="F8948">
        <v>2</v>
      </c>
      <c r="G8948">
        <v>4</v>
      </c>
      <c r="H8948">
        <f t="shared" ref="H8948:H9011" si="381">G8948^2</f>
        <v>16</v>
      </c>
      <c r="P8948" s="10"/>
      <c r="Q8948" s="10"/>
    </row>
    <row r="8949" spans="1:17" x14ac:dyDescent="0.25">
      <c r="A8949">
        <f t="shared" ref="A8949:A9012" si="382">IF(C8949=C8948,1,0)</f>
        <v>0</v>
      </c>
      <c r="B8949">
        <v>2010</v>
      </c>
      <c r="C8949" t="s">
        <v>19306</v>
      </c>
      <c r="D8949" t="s">
        <v>18789</v>
      </c>
      <c r="E8949" t="s">
        <v>19307</v>
      </c>
      <c r="F8949">
        <v>4</v>
      </c>
      <c r="G8949">
        <v>2</v>
      </c>
      <c r="H8949">
        <f t="shared" si="381"/>
        <v>4</v>
      </c>
      <c r="P8949" s="10"/>
      <c r="Q8949" s="10"/>
    </row>
    <row r="8950" spans="1:17" x14ac:dyDescent="0.25">
      <c r="A8950">
        <f t="shared" si="382"/>
        <v>0</v>
      </c>
      <c r="B8950">
        <v>2010</v>
      </c>
      <c r="C8950" t="s">
        <v>19308</v>
      </c>
      <c r="D8950" t="s">
        <v>19309</v>
      </c>
      <c r="E8950" t="s">
        <v>19310</v>
      </c>
      <c r="F8950">
        <v>2</v>
      </c>
      <c r="G8950">
        <v>4</v>
      </c>
      <c r="H8950">
        <f t="shared" si="381"/>
        <v>16</v>
      </c>
      <c r="P8950" s="10"/>
      <c r="Q8950" s="10"/>
    </row>
    <row r="8951" spans="1:17" x14ac:dyDescent="0.25">
      <c r="A8951">
        <f t="shared" si="382"/>
        <v>0</v>
      </c>
      <c r="B8951">
        <v>2010</v>
      </c>
      <c r="C8951" t="s">
        <v>19311</v>
      </c>
      <c r="D8951" t="s">
        <v>19312</v>
      </c>
      <c r="E8951" t="s">
        <v>19313</v>
      </c>
      <c r="F8951">
        <v>3</v>
      </c>
      <c r="G8951">
        <v>2</v>
      </c>
      <c r="H8951">
        <f t="shared" si="381"/>
        <v>4</v>
      </c>
      <c r="P8951" s="10"/>
      <c r="Q8951" s="10"/>
    </row>
    <row r="8952" spans="1:17" x14ac:dyDescent="0.25">
      <c r="A8952">
        <f t="shared" si="382"/>
        <v>0</v>
      </c>
      <c r="B8952">
        <v>2010</v>
      </c>
      <c r="C8952" t="s">
        <v>19314</v>
      </c>
      <c r="D8952" t="s">
        <v>717</v>
      </c>
      <c r="E8952" t="s">
        <v>19315</v>
      </c>
      <c r="F8952">
        <v>2</v>
      </c>
      <c r="G8952">
        <v>3</v>
      </c>
      <c r="H8952">
        <f t="shared" si="381"/>
        <v>9</v>
      </c>
      <c r="P8952" s="10"/>
      <c r="Q8952" s="10"/>
    </row>
    <row r="8953" spans="1:17" x14ac:dyDescent="0.25">
      <c r="A8953">
        <f t="shared" si="382"/>
        <v>0</v>
      </c>
      <c r="B8953">
        <v>2010</v>
      </c>
      <c r="C8953" t="s">
        <v>19316</v>
      </c>
      <c r="D8953" t="s">
        <v>665</v>
      </c>
      <c r="E8953" t="s">
        <v>19317</v>
      </c>
      <c r="F8953">
        <v>4</v>
      </c>
      <c r="G8953">
        <v>4</v>
      </c>
      <c r="H8953">
        <f t="shared" si="381"/>
        <v>16</v>
      </c>
      <c r="P8953" s="10"/>
      <c r="Q8953" s="10"/>
    </row>
    <row r="8954" spans="1:17" x14ac:dyDescent="0.25">
      <c r="A8954">
        <f t="shared" si="382"/>
        <v>0</v>
      </c>
      <c r="B8954">
        <v>2010</v>
      </c>
      <c r="C8954" t="s">
        <v>19318</v>
      </c>
      <c r="D8954" t="s">
        <v>392</v>
      </c>
      <c r="E8954" t="s">
        <v>19319</v>
      </c>
      <c r="F8954">
        <v>5</v>
      </c>
      <c r="G8954">
        <v>4</v>
      </c>
      <c r="H8954">
        <f t="shared" si="381"/>
        <v>16</v>
      </c>
      <c r="P8954" s="10"/>
      <c r="Q8954" s="10"/>
    </row>
    <row r="8955" spans="1:17" x14ac:dyDescent="0.25">
      <c r="A8955">
        <f t="shared" si="382"/>
        <v>0</v>
      </c>
      <c r="B8955">
        <v>2010</v>
      </c>
      <c r="C8955" t="s">
        <v>19320</v>
      </c>
      <c r="D8955" t="s">
        <v>13358</v>
      </c>
      <c r="E8955" t="s">
        <v>19321</v>
      </c>
      <c r="F8955">
        <v>2</v>
      </c>
      <c r="G8955">
        <v>4</v>
      </c>
      <c r="H8955">
        <f t="shared" si="381"/>
        <v>16</v>
      </c>
      <c r="P8955" s="10"/>
      <c r="Q8955" s="10"/>
    </row>
    <row r="8956" spans="1:17" x14ac:dyDescent="0.25">
      <c r="A8956">
        <f t="shared" si="382"/>
        <v>0</v>
      </c>
      <c r="B8956">
        <v>2010</v>
      </c>
      <c r="C8956" t="s">
        <v>19322</v>
      </c>
      <c r="D8956" t="s">
        <v>4321</v>
      </c>
      <c r="E8956" t="s">
        <v>19323</v>
      </c>
      <c r="F8956">
        <v>2</v>
      </c>
      <c r="G8956">
        <v>4</v>
      </c>
      <c r="H8956">
        <f t="shared" si="381"/>
        <v>16</v>
      </c>
      <c r="P8956" s="10"/>
      <c r="Q8956" s="10"/>
    </row>
    <row r="8957" spans="1:17" x14ac:dyDescent="0.25">
      <c r="A8957">
        <f t="shared" si="382"/>
        <v>0</v>
      </c>
      <c r="B8957">
        <v>2010</v>
      </c>
      <c r="C8957" t="s">
        <v>19324</v>
      </c>
      <c r="D8957" t="s">
        <v>13077</v>
      </c>
      <c r="E8957" t="s">
        <v>19325</v>
      </c>
      <c r="F8957">
        <v>2</v>
      </c>
      <c r="G8957">
        <v>4</v>
      </c>
      <c r="H8957">
        <f t="shared" si="381"/>
        <v>16</v>
      </c>
      <c r="P8957" s="10"/>
      <c r="Q8957" s="10"/>
    </row>
    <row r="8958" spans="1:17" x14ac:dyDescent="0.25">
      <c r="A8958">
        <f t="shared" si="382"/>
        <v>0</v>
      </c>
      <c r="B8958">
        <v>2010</v>
      </c>
      <c r="C8958" t="s">
        <v>19326</v>
      </c>
      <c r="D8958" t="s">
        <v>19327</v>
      </c>
      <c r="E8958" t="s">
        <v>19328</v>
      </c>
      <c r="F8958">
        <v>2</v>
      </c>
      <c r="G8958">
        <v>4</v>
      </c>
      <c r="H8958">
        <f t="shared" si="381"/>
        <v>16</v>
      </c>
      <c r="P8958" s="10"/>
      <c r="Q8958" s="10"/>
    </row>
    <row r="8959" spans="1:17" x14ac:dyDescent="0.25">
      <c r="A8959">
        <f t="shared" si="382"/>
        <v>0</v>
      </c>
      <c r="B8959">
        <v>2010</v>
      </c>
      <c r="C8959" t="s">
        <v>19329</v>
      </c>
      <c r="D8959" t="s">
        <v>19330</v>
      </c>
      <c r="E8959" t="s">
        <v>19331</v>
      </c>
      <c r="F8959">
        <v>2</v>
      </c>
      <c r="G8959">
        <v>4</v>
      </c>
      <c r="H8959">
        <f t="shared" si="381"/>
        <v>16</v>
      </c>
      <c r="P8959" s="10"/>
      <c r="Q8959" s="10"/>
    </row>
    <row r="8960" spans="1:17" x14ac:dyDescent="0.25">
      <c r="A8960">
        <f t="shared" si="382"/>
        <v>0</v>
      </c>
      <c r="B8960">
        <v>2010</v>
      </c>
      <c r="C8960" t="s">
        <v>19332</v>
      </c>
      <c r="D8960" t="s">
        <v>815</v>
      </c>
      <c r="E8960" t="s">
        <v>19333</v>
      </c>
      <c r="F8960">
        <v>2</v>
      </c>
      <c r="G8960">
        <v>2</v>
      </c>
      <c r="H8960">
        <f t="shared" si="381"/>
        <v>4</v>
      </c>
      <c r="P8960" s="10"/>
      <c r="Q8960" s="10"/>
    </row>
    <row r="8961" spans="1:17" x14ac:dyDescent="0.25">
      <c r="A8961">
        <f t="shared" si="382"/>
        <v>0</v>
      </c>
      <c r="B8961">
        <v>2010</v>
      </c>
      <c r="C8961" t="s">
        <v>19334</v>
      </c>
      <c r="D8961" t="s">
        <v>8334</v>
      </c>
      <c r="E8961" t="s">
        <v>19335</v>
      </c>
      <c r="F8961">
        <v>3</v>
      </c>
      <c r="G8961">
        <v>3</v>
      </c>
      <c r="H8961">
        <f t="shared" si="381"/>
        <v>9</v>
      </c>
      <c r="P8961" s="10"/>
      <c r="Q8961" s="10"/>
    </row>
    <row r="8962" spans="1:17" x14ac:dyDescent="0.25">
      <c r="A8962">
        <f t="shared" si="382"/>
        <v>0</v>
      </c>
      <c r="B8962">
        <v>2010</v>
      </c>
      <c r="C8962" t="s">
        <v>19336</v>
      </c>
      <c r="D8962" t="s">
        <v>16084</v>
      </c>
      <c r="E8962" t="s">
        <v>16085</v>
      </c>
      <c r="F8962">
        <v>2</v>
      </c>
      <c r="G8962">
        <v>4</v>
      </c>
      <c r="H8962">
        <f t="shared" si="381"/>
        <v>16</v>
      </c>
      <c r="P8962" s="10"/>
      <c r="Q8962" s="10"/>
    </row>
    <row r="8963" spans="1:17" x14ac:dyDescent="0.25">
      <c r="A8963">
        <f t="shared" si="382"/>
        <v>0</v>
      </c>
      <c r="B8963">
        <v>2010</v>
      </c>
      <c r="C8963" t="s">
        <v>19337</v>
      </c>
      <c r="D8963" t="s">
        <v>484</v>
      </c>
      <c r="E8963" t="s">
        <v>19338</v>
      </c>
      <c r="F8963">
        <v>2</v>
      </c>
      <c r="G8963">
        <v>4</v>
      </c>
      <c r="H8963">
        <f t="shared" si="381"/>
        <v>16</v>
      </c>
      <c r="P8963" s="10"/>
      <c r="Q8963" s="10"/>
    </row>
    <row r="8964" spans="1:17" x14ac:dyDescent="0.25">
      <c r="A8964">
        <f t="shared" si="382"/>
        <v>0</v>
      </c>
      <c r="B8964">
        <v>2010</v>
      </c>
      <c r="C8964" t="s">
        <v>19339</v>
      </c>
      <c r="D8964" t="s">
        <v>19340</v>
      </c>
      <c r="E8964" t="s">
        <v>19341</v>
      </c>
      <c r="F8964">
        <v>3</v>
      </c>
      <c r="G8964">
        <v>4</v>
      </c>
      <c r="H8964">
        <f t="shared" si="381"/>
        <v>16</v>
      </c>
      <c r="P8964" s="10"/>
      <c r="Q8964" s="10"/>
    </row>
    <row r="8965" spans="1:17" x14ac:dyDescent="0.25">
      <c r="A8965">
        <f t="shared" si="382"/>
        <v>0</v>
      </c>
      <c r="B8965">
        <v>2010</v>
      </c>
      <c r="C8965" t="s">
        <v>19342</v>
      </c>
      <c r="D8965" t="s">
        <v>327</v>
      </c>
      <c r="E8965" t="s">
        <v>19343</v>
      </c>
      <c r="F8965">
        <v>2</v>
      </c>
      <c r="G8965">
        <v>3</v>
      </c>
      <c r="H8965">
        <f t="shared" si="381"/>
        <v>9</v>
      </c>
      <c r="P8965" s="10"/>
      <c r="Q8965" s="10"/>
    </row>
    <row r="8966" spans="1:17" x14ac:dyDescent="0.25">
      <c r="A8966">
        <f t="shared" si="382"/>
        <v>0</v>
      </c>
      <c r="B8966">
        <v>2010</v>
      </c>
      <c r="C8966" t="s">
        <v>19344</v>
      </c>
      <c r="D8966" t="s">
        <v>327</v>
      </c>
      <c r="E8966" t="s">
        <v>19345</v>
      </c>
      <c r="F8966">
        <v>2</v>
      </c>
      <c r="G8966">
        <v>4</v>
      </c>
      <c r="H8966">
        <f t="shared" si="381"/>
        <v>16</v>
      </c>
      <c r="P8966" s="10"/>
      <c r="Q8966" s="10"/>
    </row>
    <row r="8967" spans="1:17" x14ac:dyDescent="0.25">
      <c r="A8967">
        <f t="shared" si="382"/>
        <v>0</v>
      </c>
      <c r="B8967">
        <v>2010</v>
      </c>
      <c r="C8967" t="s">
        <v>19346</v>
      </c>
      <c r="D8967" t="s">
        <v>19347</v>
      </c>
      <c r="E8967" t="s">
        <v>19348</v>
      </c>
      <c r="F8967">
        <v>4</v>
      </c>
      <c r="G8967">
        <v>4</v>
      </c>
      <c r="H8967">
        <f t="shared" si="381"/>
        <v>16</v>
      </c>
      <c r="P8967" s="10"/>
      <c r="Q8967" s="10"/>
    </row>
    <row r="8968" spans="1:17" x14ac:dyDescent="0.25">
      <c r="A8968">
        <f t="shared" si="382"/>
        <v>0</v>
      </c>
      <c r="B8968">
        <v>2010</v>
      </c>
      <c r="C8968" t="s">
        <v>19349</v>
      </c>
      <c r="D8968" t="s">
        <v>2024</v>
      </c>
      <c r="E8968" t="s">
        <v>15249</v>
      </c>
      <c r="F8968">
        <v>4</v>
      </c>
      <c r="G8968">
        <v>4</v>
      </c>
      <c r="H8968">
        <f t="shared" si="381"/>
        <v>16</v>
      </c>
      <c r="P8968" s="10"/>
      <c r="Q8968" s="10"/>
    </row>
    <row r="8969" spans="1:17" x14ac:dyDescent="0.25">
      <c r="A8969">
        <f t="shared" si="382"/>
        <v>0</v>
      </c>
      <c r="B8969">
        <v>2010</v>
      </c>
      <c r="C8969" t="s">
        <v>19350</v>
      </c>
      <c r="D8969" t="s">
        <v>835</v>
      </c>
      <c r="E8969" t="s">
        <v>19351</v>
      </c>
      <c r="F8969">
        <v>2</v>
      </c>
      <c r="G8969">
        <v>4</v>
      </c>
      <c r="H8969">
        <f t="shared" si="381"/>
        <v>16</v>
      </c>
      <c r="P8969" s="10"/>
      <c r="Q8969" s="10"/>
    </row>
    <row r="8970" spans="1:17" x14ac:dyDescent="0.25">
      <c r="A8970">
        <f t="shared" si="382"/>
        <v>0</v>
      </c>
      <c r="B8970">
        <v>2010</v>
      </c>
      <c r="C8970" t="s">
        <v>19352</v>
      </c>
      <c r="D8970" t="s">
        <v>5563</v>
      </c>
      <c r="E8970" t="s">
        <v>19353</v>
      </c>
      <c r="F8970">
        <v>3</v>
      </c>
      <c r="G8970">
        <v>4</v>
      </c>
      <c r="H8970">
        <f t="shared" si="381"/>
        <v>16</v>
      </c>
      <c r="P8970" s="10"/>
      <c r="Q8970" s="10"/>
    </row>
    <row r="8971" spans="1:17" x14ac:dyDescent="0.25">
      <c r="A8971">
        <f t="shared" si="382"/>
        <v>0</v>
      </c>
      <c r="B8971">
        <v>2010</v>
      </c>
      <c r="C8971" t="s">
        <v>19354</v>
      </c>
      <c r="D8971" t="s">
        <v>458</v>
      </c>
      <c r="E8971" t="s">
        <v>19355</v>
      </c>
      <c r="F8971">
        <v>3</v>
      </c>
      <c r="G8971">
        <v>4</v>
      </c>
      <c r="H8971">
        <f t="shared" si="381"/>
        <v>16</v>
      </c>
      <c r="P8971" s="10"/>
      <c r="Q8971" s="10"/>
    </row>
    <row r="8972" spans="1:17" x14ac:dyDescent="0.25">
      <c r="A8972">
        <f t="shared" si="382"/>
        <v>0</v>
      </c>
      <c r="B8972">
        <v>2010</v>
      </c>
      <c r="C8972" t="s">
        <v>19356</v>
      </c>
      <c r="D8972" t="s">
        <v>11707</v>
      </c>
      <c r="E8972" t="s">
        <v>19357</v>
      </c>
      <c r="F8972">
        <v>3</v>
      </c>
      <c r="G8972">
        <v>3</v>
      </c>
      <c r="H8972">
        <f t="shared" si="381"/>
        <v>9</v>
      </c>
      <c r="P8972" s="10"/>
      <c r="Q8972" s="10"/>
    </row>
    <row r="8973" spans="1:17" x14ac:dyDescent="0.25">
      <c r="A8973">
        <f t="shared" si="382"/>
        <v>0</v>
      </c>
      <c r="B8973">
        <v>2010</v>
      </c>
      <c r="C8973" t="s">
        <v>19358</v>
      </c>
      <c r="D8973" t="s">
        <v>12905</v>
      </c>
      <c r="E8973" t="s">
        <v>19359</v>
      </c>
      <c r="F8973">
        <v>3</v>
      </c>
      <c r="G8973">
        <v>3</v>
      </c>
      <c r="H8973">
        <f t="shared" si="381"/>
        <v>9</v>
      </c>
      <c r="P8973" s="10"/>
      <c r="Q8973" s="10"/>
    </row>
    <row r="8974" spans="1:17" x14ac:dyDescent="0.25">
      <c r="A8974">
        <f t="shared" si="382"/>
        <v>0</v>
      </c>
      <c r="B8974">
        <v>2010</v>
      </c>
      <c r="C8974" t="s">
        <v>19360</v>
      </c>
      <c r="D8974" t="s">
        <v>312</v>
      </c>
      <c r="E8974" t="s">
        <v>19361</v>
      </c>
      <c r="F8974">
        <v>4</v>
      </c>
      <c r="G8974">
        <v>1</v>
      </c>
      <c r="H8974">
        <f t="shared" si="381"/>
        <v>1</v>
      </c>
      <c r="P8974" s="10"/>
      <c r="Q8974" s="10"/>
    </row>
    <row r="8975" spans="1:17" x14ac:dyDescent="0.25">
      <c r="A8975">
        <f t="shared" si="382"/>
        <v>0</v>
      </c>
      <c r="B8975">
        <v>2010</v>
      </c>
      <c r="C8975" t="s">
        <v>19362</v>
      </c>
      <c r="D8975" t="s">
        <v>5064</v>
      </c>
      <c r="E8975" t="s">
        <v>19363</v>
      </c>
      <c r="F8975">
        <v>2</v>
      </c>
      <c r="G8975">
        <v>4</v>
      </c>
      <c r="H8975">
        <f t="shared" si="381"/>
        <v>16</v>
      </c>
      <c r="P8975" s="10"/>
      <c r="Q8975" s="10"/>
    </row>
    <row r="8976" spans="1:17" x14ac:dyDescent="0.25">
      <c r="A8976">
        <f t="shared" si="382"/>
        <v>0</v>
      </c>
      <c r="B8976">
        <v>2010</v>
      </c>
      <c r="C8976" t="s">
        <v>19364</v>
      </c>
      <c r="D8976" t="s">
        <v>10264</v>
      </c>
      <c r="E8976" t="s">
        <v>19365</v>
      </c>
      <c r="F8976">
        <v>2</v>
      </c>
      <c r="G8976">
        <v>4</v>
      </c>
      <c r="H8976">
        <f t="shared" si="381"/>
        <v>16</v>
      </c>
      <c r="P8976" s="10"/>
      <c r="Q8976" s="10"/>
    </row>
    <row r="8977" spans="1:17" x14ac:dyDescent="0.25">
      <c r="A8977">
        <f t="shared" si="382"/>
        <v>0</v>
      </c>
      <c r="B8977">
        <v>2010</v>
      </c>
      <c r="C8977" t="s">
        <v>19366</v>
      </c>
      <c r="D8977" t="s">
        <v>2462</v>
      </c>
      <c r="E8977" t="s">
        <v>19367</v>
      </c>
      <c r="F8977">
        <v>2</v>
      </c>
      <c r="G8977">
        <v>4</v>
      </c>
      <c r="H8977">
        <f t="shared" si="381"/>
        <v>16</v>
      </c>
      <c r="P8977" s="10"/>
      <c r="Q8977" s="10"/>
    </row>
    <row r="8978" spans="1:17" x14ac:dyDescent="0.25">
      <c r="A8978">
        <f t="shared" si="382"/>
        <v>0</v>
      </c>
      <c r="B8978">
        <v>2010</v>
      </c>
      <c r="C8978" t="s">
        <v>19368</v>
      </c>
      <c r="D8978" t="s">
        <v>2374</v>
      </c>
      <c r="E8978" t="s">
        <v>19369</v>
      </c>
      <c r="F8978">
        <v>2</v>
      </c>
      <c r="G8978">
        <v>4</v>
      </c>
      <c r="H8978">
        <f t="shared" si="381"/>
        <v>16</v>
      </c>
      <c r="P8978" s="10"/>
      <c r="Q8978" s="10"/>
    </row>
    <row r="8979" spans="1:17" x14ac:dyDescent="0.25">
      <c r="A8979">
        <f t="shared" si="382"/>
        <v>0</v>
      </c>
      <c r="B8979">
        <v>2010</v>
      </c>
      <c r="C8979" t="s">
        <v>19370</v>
      </c>
      <c r="D8979" t="s">
        <v>19371</v>
      </c>
      <c r="E8979" t="s">
        <v>19372</v>
      </c>
      <c r="F8979">
        <v>2</v>
      </c>
      <c r="G8979">
        <v>4</v>
      </c>
      <c r="H8979">
        <f t="shared" si="381"/>
        <v>16</v>
      </c>
      <c r="P8979" s="10"/>
      <c r="Q8979" s="10"/>
    </row>
    <row r="8980" spans="1:17" x14ac:dyDescent="0.25">
      <c r="A8980">
        <f t="shared" si="382"/>
        <v>0</v>
      </c>
      <c r="B8980">
        <v>2010</v>
      </c>
      <c r="C8980" t="s">
        <v>19373</v>
      </c>
      <c r="D8980" t="s">
        <v>16538</v>
      </c>
      <c r="E8980" t="s">
        <v>19374</v>
      </c>
      <c r="F8980">
        <v>2</v>
      </c>
      <c r="G8980">
        <v>2</v>
      </c>
      <c r="H8980">
        <f t="shared" si="381"/>
        <v>4</v>
      </c>
      <c r="P8980" s="10"/>
      <c r="Q8980" s="10"/>
    </row>
    <row r="8981" spans="1:17" x14ac:dyDescent="0.25">
      <c r="A8981">
        <f t="shared" si="382"/>
        <v>0</v>
      </c>
      <c r="B8981">
        <v>2010</v>
      </c>
      <c r="C8981" t="s">
        <v>19375</v>
      </c>
      <c r="D8981" t="s">
        <v>478</v>
      </c>
      <c r="E8981" t="s">
        <v>19376</v>
      </c>
      <c r="F8981">
        <v>2</v>
      </c>
      <c r="G8981">
        <v>3</v>
      </c>
      <c r="H8981">
        <f t="shared" si="381"/>
        <v>9</v>
      </c>
      <c r="P8981" s="10"/>
      <c r="Q8981" s="10"/>
    </row>
    <row r="8982" spans="1:17" x14ac:dyDescent="0.25">
      <c r="A8982">
        <f t="shared" si="382"/>
        <v>0</v>
      </c>
      <c r="B8982">
        <v>2010</v>
      </c>
      <c r="C8982" t="s">
        <v>19377</v>
      </c>
      <c r="D8982" t="s">
        <v>1208</v>
      </c>
      <c r="E8982" t="s">
        <v>19378</v>
      </c>
      <c r="F8982">
        <v>2</v>
      </c>
      <c r="G8982">
        <v>4</v>
      </c>
      <c r="H8982">
        <f t="shared" si="381"/>
        <v>16</v>
      </c>
      <c r="P8982" s="10"/>
      <c r="Q8982" s="10"/>
    </row>
    <row r="8983" spans="1:17" x14ac:dyDescent="0.25">
      <c r="A8983">
        <f t="shared" si="382"/>
        <v>0</v>
      </c>
      <c r="B8983">
        <v>2010</v>
      </c>
      <c r="C8983" t="s">
        <v>19379</v>
      </c>
      <c r="D8983" t="s">
        <v>14465</v>
      </c>
      <c r="E8983" t="s">
        <v>19380</v>
      </c>
      <c r="F8983">
        <v>2</v>
      </c>
      <c r="G8983">
        <v>4</v>
      </c>
      <c r="H8983">
        <f t="shared" si="381"/>
        <v>16</v>
      </c>
      <c r="P8983" s="10"/>
      <c r="Q8983" s="10"/>
    </row>
    <row r="8984" spans="1:17" x14ac:dyDescent="0.25">
      <c r="A8984">
        <f t="shared" si="382"/>
        <v>0</v>
      </c>
      <c r="B8984">
        <v>2010</v>
      </c>
      <c r="C8984" t="s">
        <v>19381</v>
      </c>
      <c r="D8984" t="s">
        <v>19382</v>
      </c>
      <c r="E8984" t="s">
        <v>19383</v>
      </c>
      <c r="F8984">
        <v>2</v>
      </c>
      <c r="G8984">
        <v>4</v>
      </c>
      <c r="H8984">
        <f t="shared" si="381"/>
        <v>16</v>
      </c>
      <c r="P8984" s="10"/>
      <c r="Q8984" s="10"/>
    </row>
    <row r="8985" spans="1:17" x14ac:dyDescent="0.25">
      <c r="A8985">
        <f t="shared" si="382"/>
        <v>0</v>
      </c>
      <c r="B8985">
        <v>2010</v>
      </c>
      <c r="C8985" t="s">
        <v>19384</v>
      </c>
      <c r="D8985" t="s">
        <v>2374</v>
      </c>
      <c r="E8985" t="s">
        <v>19385</v>
      </c>
      <c r="F8985">
        <v>2</v>
      </c>
      <c r="G8985">
        <v>4</v>
      </c>
      <c r="H8985">
        <f t="shared" si="381"/>
        <v>16</v>
      </c>
      <c r="P8985" s="10"/>
      <c r="Q8985" s="10"/>
    </row>
    <row r="8986" spans="1:17" x14ac:dyDescent="0.25">
      <c r="A8986">
        <f t="shared" si="382"/>
        <v>0</v>
      </c>
      <c r="B8986">
        <v>2010</v>
      </c>
      <c r="C8986" t="s">
        <v>19386</v>
      </c>
      <c r="D8986" t="s">
        <v>11081</v>
      </c>
      <c r="E8986" t="s">
        <v>19387</v>
      </c>
      <c r="F8986">
        <v>4</v>
      </c>
      <c r="G8986">
        <v>4</v>
      </c>
      <c r="H8986">
        <f t="shared" si="381"/>
        <v>16</v>
      </c>
      <c r="P8986" s="10"/>
      <c r="Q8986" s="10"/>
    </row>
    <row r="8987" spans="1:17" x14ac:dyDescent="0.25">
      <c r="A8987">
        <f t="shared" si="382"/>
        <v>0</v>
      </c>
      <c r="B8987">
        <v>2010</v>
      </c>
      <c r="C8987" t="s">
        <v>19388</v>
      </c>
      <c r="D8987" t="s">
        <v>9529</v>
      </c>
      <c r="E8987" t="s">
        <v>19389</v>
      </c>
      <c r="F8987">
        <v>2</v>
      </c>
      <c r="G8987">
        <v>4</v>
      </c>
      <c r="H8987">
        <f t="shared" si="381"/>
        <v>16</v>
      </c>
      <c r="P8987" s="10"/>
      <c r="Q8987" s="10"/>
    </row>
    <row r="8988" spans="1:17" x14ac:dyDescent="0.25">
      <c r="A8988">
        <f t="shared" si="382"/>
        <v>0</v>
      </c>
      <c r="B8988">
        <v>2010</v>
      </c>
      <c r="C8988" t="s">
        <v>19390</v>
      </c>
      <c r="D8988" t="s">
        <v>12639</v>
      </c>
      <c r="E8988" t="s">
        <v>19391</v>
      </c>
      <c r="F8988">
        <v>3</v>
      </c>
      <c r="G8988">
        <v>3</v>
      </c>
      <c r="H8988">
        <f t="shared" si="381"/>
        <v>9</v>
      </c>
      <c r="P8988" s="10"/>
      <c r="Q8988" s="10"/>
    </row>
    <row r="8989" spans="1:17" x14ac:dyDescent="0.25">
      <c r="A8989">
        <f t="shared" si="382"/>
        <v>0</v>
      </c>
      <c r="B8989">
        <v>2010</v>
      </c>
      <c r="C8989" t="s">
        <v>19392</v>
      </c>
      <c r="D8989" t="s">
        <v>2462</v>
      </c>
      <c r="E8989" t="s">
        <v>19393</v>
      </c>
      <c r="F8989">
        <v>4</v>
      </c>
      <c r="G8989">
        <v>4</v>
      </c>
      <c r="H8989">
        <f t="shared" si="381"/>
        <v>16</v>
      </c>
      <c r="P8989" s="10"/>
      <c r="Q8989" s="10"/>
    </row>
    <row r="8990" spans="1:17" x14ac:dyDescent="0.25">
      <c r="A8990">
        <f t="shared" si="382"/>
        <v>0</v>
      </c>
      <c r="B8990">
        <v>2010</v>
      </c>
      <c r="C8990" t="s">
        <v>19394</v>
      </c>
      <c r="D8990" t="s">
        <v>4611</v>
      </c>
      <c r="E8990" t="s">
        <v>19395</v>
      </c>
      <c r="F8990">
        <v>2</v>
      </c>
      <c r="G8990">
        <v>4</v>
      </c>
      <c r="H8990">
        <f t="shared" si="381"/>
        <v>16</v>
      </c>
      <c r="P8990" s="10"/>
      <c r="Q8990" s="10"/>
    </row>
    <row r="8991" spans="1:17" x14ac:dyDescent="0.25">
      <c r="A8991">
        <f t="shared" si="382"/>
        <v>0</v>
      </c>
      <c r="B8991">
        <v>2010</v>
      </c>
      <c r="C8991" t="s">
        <v>19396</v>
      </c>
      <c r="D8991" t="s">
        <v>9361</v>
      </c>
      <c r="E8991" t="s">
        <v>19397</v>
      </c>
      <c r="F8991">
        <v>2</v>
      </c>
      <c r="G8991">
        <v>4</v>
      </c>
      <c r="H8991">
        <f t="shared" si="381"/>
        <v>16</v>
      </c>
      <c r="P8991" s="10"/>
      <c r="Q8991" s="10"/>
    </row>
    <row r="8992" spans="1:17" x14ac:dyDescent="0.25">
      <c r="A8992">
        <f t="shared" si="382"/>
        <v>0</v>
      </c>
      <c r="B8992">
        <v>2010</v>
      </c>
      <c r="C8992" t="s">
        <v>19398</v>
      </c>
      <c r="D8992" t="s">
        <v>835</v>
      </c>
      <c r="E8992" t="s">
        <v>19399</v>
      </c>
      <c r="F8992">
        <v>2</v>
      </c>
      <c r="G8992">
        <v>4</v>
      </c>
      <c r="H8992">
        <f t="shared" si="381"/>
        <v>16</v>
      </c>
      <c r="P8992" s="10"/>
      <c r="Q8992" s="10"/>
    </row>
    <row r="8993" spans="1:17" x14ac:dyDescent="0.25">
      <c r="A8993">
        <f t="shared" si="382"/>
        <v>0</v>
      </c>
      <c r="B8993">
        <v>2010</v>
      </c>
      <c r="C8993" t="s">
        <v>19400</v>
      </c>
      <c r="D8993" t="s">
        <v>815</v>
      </c>
      <c r="E8993" t="s">
        <v>19401</v>
      </c>
      <c r="F8993">
        <v>3</v>
      </c>
      <c r="G8993">
        <v>1</v>
      </c>
      <c r="H8993">
        <f t="shared" si="381"/>
        <v>1</v>
      </c>
      <c r="P8993" s="10"/>
      <c r="Q8993" s="10"/>
    </row>
    <row r="8994" spans="1:17" x14ac:dyDescent="0.25">
      <c r="A8994">
        <f t="shared" si="382"/>
        <v>0</v>
      </c>
      <c r="B8994">
        <v>2010</v>
      </c>
      <c r="C8994" t="s">
        <v>19402</v>
      </c>
      <c r="D8994" t="s">
        <v>19403</v>
      </c>
      <c r="E8994" t="s">
        <v>19404</v>
      </c>
      <c r="F8994">
        <v>3</v>
      </c>
      <c r="G8994">
        <v>4</v>
      </c>
      <c r="H8994">
        <f t="shared" si="381"/>
        <v>16</v>
      </c>
      <c r="P8994" s="10"/>
      <c r="Q8994" s="10"/>
    </row>
    <row r="8995" spans="1:17" x14ac:dyDescent="0.25">
      <c r="A8995">
        <f t="shared" si="382"/>
        <v>0</v>
      </c>
      <c r="B8995">
        <v>2010</v>
      </c>
      <c r="C8995" t="s">
        <v>19405</v>
      </c>
      <c r="D8995" t="s">
        <v>379</v>
      </c>
      <c r="E8995" t="s">
        <v>19406</v>
      </c>
      <c r="F8995">
        <v>2</v>
      </c>
      <c r="G8995">
        <v>4</v>
      </c>
      <c r="H8995">
        <f t="shared" si="381"/>
        <v>16</v>
      </c>
      <c r="P8995" s="10"/>
      <c r="Q8995" s="10"/>
    </row>
    <row r="8996" spans="1:17" x14ac:dyDescent="0.25">
      <c r="A8996">
        <f t="shared" si="382"/>
        <v>0</v>
      </c>
      <c r="B8996">
        <v>2010</v>
      </c>
      <c r="C8996" t="s">
        <v>19407</v>
      </c>
      <c r="D8996" t="s">
        <v>392</v>
      </c>
      <c r="E8996" t="s">
        <v>19408</v>
      </c>
      <c r="F8996">
        <v>3</v>
      </c>
      <c r="G8996">
        <v>3</v>
      </c>
      <c r="H8996">
        <f t="shared" si="381"/>
        <v>9</v>
      </c>
      <c r="P8996" s="10"/>
      <c r="Q8996" s="10"/>
    </row>
    <row r="8997" spans="1:17" x14ac:dyDescent="0.25">
      <c r="A8997">
        <f t="shared" si="382"/>
        <v>0</v>
      </c>
      <c r="B8997">
        <v>2010</v>
      </c>
      <c r="C8997" t="s">
        <v>19409</v>
      </c>
      <c r="D8997" t="s">
        <v>8390</v>
      </c>
      <c r="E8997" t="s">
        <v>19410</v>
      </c>
      <c r="F8997">
        <v>2</v>
      </c>
      <c r="G8997">
        <v>3</v>
      </c>
      <c r="H8997">
        <f t="shared" si="381"/>
        <v>9</v>
      </c>
      <c r="P8997" s="10"/>
      <c r="Q8997" s="10"/>
    </row>
    <row r="8998" spans="1:17" x14ac:dyDescent="0.25">
      <c r="A8998">
        <f t="shared" si="382"/>
        <v>0</v>
      </c>
      <c r="B8998">
        <v>2010</v>
      </c>
      <c r="C8998" t="s">
        <v>19411</v>
      </c>
      <c r="D8998" t="s">
        <v>19412</v>
      </c>
      <c r="E8998" t="s">
        <v>19413</v>
      </c>
      <c r="F8998">
        <v>3</v>
      </c>
      <c r="G8998">
        <v>3</v>
      </c>
      <c r="H8998">
        <f t="shared" si="381"/>
        <v>9</v>
      </c>
      <c r="P8998" s="10"/>
      <c r="Q8998" s="10"/>
    </row>
    <row r="8999" spans="1:17" x14ac:dyDescent="0.25">
      <c r="A8999">
        <f t="shared" si="382"/>
        <v>0</v>
      </c>
      <c r="B8999">
        <v>2010</v>
      </c>
      <c r="C8999" t="s">
        <v>19414</v>
      </c>
      <c r="D8999" t="s">
        <v>16300</v>
      </c>
      <c r="E8999" t="s">
        <v>19415</v>
      </c>
      <c r="F8999">
        <v>3</v>
      </c>
      <c r="G8999">
        <v>4</v>
      </c>
      <c r="H8999">
        <f t="shared" si="381"/>
        <v>16</v>
      </c>
      <c r="P8999" s="10"/>
      <c r="Q8999" s="10"/>
    </row>
    <row r="9000" spans="1:17" x14ac:dyDescent="0.25">
      <c r="A9000">
        <f t="shared" si="382"/>
        <v>0</v>
      </c>
      <c r="B9000">
        <v>2010</v>
      </c>
      <c r="C9000" t="s">
        <v>19416</v>
      </c>
      <c r="D9000" t="s">
        <v>2374</v>
      </c>
      <c r="E9000" t="s">
        <v>19417</v>
      </c>
      <c r="F9000">
        <v>3</v>
      </c>
      <c r="G9000">
        <v>3</v>
      </c>
      <c r="H9000">
        <f t="shared" si="381"/>
        <v>9</v>
      </c>
      <c r="P9000" s="10"/>
      <c r="Q9000" s="10"/>
    </row>
    <row r="9001" spans="1:17" x14ac:dyDescent="0.25">
      <c r="A9001">
        <f t="shared" si="382"/>
        <v>0</v>
      </c>
      <c r="B9001">
        <v>2010</v>
      </c>
      <c r="C9001" t="s">
        <v>19418</v>
      </c>
      <c r="D9001" t="s">
        <v>4124</v>
      </c>
      <c r="E9001" t="s">
        <v>19419</v>
      </c>
      <c r="F9001">
        <v>2</v>
      </c>
      <c r="G9001">
        <v>4</v>
      </c>
      <c r="H9001">
        <f t="shared" si="381"/>
        <v>16</v>
      </c>
      <c r="P9001" s="10"/>
      <c r="Q9001" s="10"/>
    </row>
    <row r="9002" spans="1:17" x14ac:dyDescent="0.25">
      <c r="A9002">
        <f t="shared" si="382"/>
        <v>0</v>
      </c>
      <c r="B9002">
        <v>2010</v>
      </c>
      <c r="C9002" t="s">
        <v>19420</v>
      </c>
      <c r="D9002" t="s">
        <v>392</v>
      </c>
      <c r="E9002" t="s">
        <v>19421</v>
      </c>
      <c r="F9002">
        <v>2</v>
      </c>
      <c r="G9002">
        <v>4</v>
      </c>
      <c r="H9002">
        <f t="shared" si="381"/>
        <v>16</v>
      </c>
      <c r="P9002" s="10"/>
      <c r="Q9002" s="10"/>
    </row>
    <row r="9003" spans="1:17" x14ac:dyDescent="0.25">
      <c r="A9003">
        <f t="shared" si="382"/>
        <v>0</v>
      </c>
      <c r="B9003">
        <v>2010</v>
      </c>
      <c r="C9003" t="s">
        <v>19422</v>
      </c>
      <c r="D9003" t="s">
        <v>10306</v>
      </c>
      <c r="E9003" t="s">
        <v>19423</v>
      </c>
      <c r="F9003">
        <v>3</v>
      </c>
      <c r="G9003">
        <v>4</v>
      </c>
      <c r="H9003">
        <f t="shared" si="381"/>
        <v>16</v>
      </c>
      <c r="P9003" s="10"/>
      <c r="Q9003" s="10"/>
    </row>
    <row r="9004" spans="1:17" x14ac:dyDescent="0.25">
      <c r="A9004">
        <f t="shared" si="382"/>
        <v>0</v>
      </c>
      <c r="B9004">
        <v>2010</v>
      </c>
      <c r="C9004" t="s">
        <v>19424</v>
      </c>
      <c r="D9004" t="s">
        <v>19425</v>
      </c>
      <c r="E9004" t="s">
        <v>19426</v>
      </c>
      <c r="F9004">
        <v>4</v>
      </c>
      <c r="G9004">
        <v>4</v>
      </c>
      <c r="H9004">
        <f t="shared" si="381"/>
        <v>16</v>
      </c>
      <c r="P9004" s="10"/>
      <c r="Q9004" s="10"/>
    </row>
    <row r="9005" spans="1:17" x14ac:dyDescent="0.25">
      <c r="A9005">
        <f t="shared" si="382"/>
        <v>0</v>
      </c>
      <c r="B9005">
        <v>2010</v>
      </c>
      <c r="C9005" t="s">
        <v>19427</v>
      </c>
      <c r="D9005" t="s">
        <v>2879</v>
      </c>
      <c r="E9005" t="s">
        <v>19428</v>
      </c>
      <c r="F9005">
        <v>2</v>
      </c>
      <c r="G9005">
        <v>4</v>
      </c>
      <c r="H9005">
        <f t="shared" si="381"/>
        <v>16</v>
      </c>
      <c r="P9005" s="10"/>
      <c r="Q9005" s="10"/>
    </row>
    <row r="9006" spans="1:17" x14ac:dyDescent="0.25">
      <c r="A9006">
        <f t="shared" si="382"/>
        <v>0</v>
      </c>
      <c r="B9006">
        <v>2010</v>
      </c>
      <c r="C9006" t="s">
        <v>19429</v>
      </c>
      <c r="D9006" t="s">
        <v>19425</v>
      </c>
      <c r="E9006" t="s">
        <v>19430</v>
      </c>
      <c r="F9006">
        <v>4</v>
      </c>
      <c r="G9006">
        <v>4</v>
      </c>
      <c r="H9006">
        <f t="shared" si="381"/>
        <v>16</v>
      </c>
      <c r="P9006" s="10"/>
      <c r="Q9006" s="10"/>
    </row>
    <row r="9007" spans="1:17" x14ac:dyDescent="0.25">
      <c r="A9007">
        <f t="shared" si="382"/>
        <v>0</v>
      </c>
      <c r="B9007">
        <v>2010</v>
      </c>
      <c r="C9007" t="s">
        <v>19431</v>
      </c>
      <c r="D9007" t="s">
        <v>17075</v>
      </c>
      <c r="E9007" t="s">
        <v>19432</v>
      </c>
      <c r="F9007">
        <v>3</v>
      </c>
      <c r="G9007">
        <v>4</v>
      </c>
      <c r="H9007">
        <f t="shared" si="381"/>
        <v>16</v>
      </c>
      <c r="P9007" s="10"/>
      <c r="Q9007" s="10"/>
    </row>
    <row r="9008" spans="1:17" x14ac:dyDescent="0.25">
      <c r="A9008">
        <f t="shared" si="382"/>
        <v>0</v>
      </c>
      <c r="B9008">
        <v>2010</v>
      </c>
      <c r="C9008" t="s">
        <v>19433</v>
      </c>
      <c r="D9008" t="s">
        <v>815</v>
      </c>
      <c r="E9008" t="s">
        <v>19434</v>
      </c>
      <c r="F9008">
        <v>4</v>
      </c>
      <c r="G9008">
        <v>2</v>
      </c>
      <c r="H9008">
        <f t="shared" si="381"/>
        <v>4</v>
      </c>
      <c r="P9008" s="10"/>
      <c r="Q9008" s="10"/>
    </row>
    <row r="9009" spans="1:17" x14ac:dyDescent="0.25">
      <c r="A9009">
        <f t="shared" si="382"/>
        <v>0</v>
      </c>
      <c r="B9009">
        <v>2010</v>
      </c>
      <c r="C9009" t="s">
        <v>19435</v>
      </c>
      <c r="D9009" t="s">
        <v>2041</v>
      </c>
      <c r="E9009" t="s">
        <v>19436</v>
      </c>
      <c r="F9009">
        <v>3</v>
      </c>
      <c r="G9009">
        <v>3</v>
      </c>
      <c r="H9009">
        <f t="shared" si="381"/>
        <v>9</v>
      </c>
      <c r="P9009" s="10"/>
      <c r="Q9009" s="10"/>
    </row>
    <row r="9010" spans="1:17" x14ac:dyDescent="0.25">
      <c r="A9010">
        <f t="shared" si="382"/>
        <v>0</v>
      </c>
      <c r="B9010">
        <v>2010</v>
      </c>
      <c r="C9010" t="s">
        <v>19437</v>
      </c>
      <c r="D9010" t="s">
        <v>19438</v>
      </c>
      <c r="E9010" t="s">
        <v>19439</v>
      </c>
      <c r="F9010">
        <v>4</v>
      </c>
      <c r="G9010">
        <v>4</v>
      </c>
      <c r="H9010">
        <f t="shared" si="381"/>
        <v>16</v>
      </c>
      <c r="P9010" s="10"/>
      <c r="Q9010" s="10"/>
    </row>
    <row r="9011" spans="1:17" x14ac:dyDescent="0.25">
      <c r="A9011">
        <f t="shared" si="382"/>
        <v>0</v>
      </c>
      <c r="B9011">
        <v>2010</v>
      </c>
      <c r="C9011" t="s">
        <v>19440</v>
      </c>
      <c r="D9011" t="s">
        <v>815</v>
      </c>
      <c r="E9011" t="s">
        <v>19441</v>
      </c>
      <c r="F9011">
        <v>2</v>
      </c>
      <c r="G9011">
        <v>4</v>
      </c>
      <c r="H9011">
        <f t="shared" si="381"/>
        <v>16</v>
      </c>
      <c r="P9011" s="10"/>
      <c r="Q9011" s="10"/>
    </row>
    <row r="9012" spans="1:17" x14ac:dyDescent="0.25">
      <c r="A9012">
        <f t="shared" si="382"/>
        <v>0</v>
      </c>
      <c r="B9012">
        <v>2010</v>
      </c>
      <c r="C9012" t="s">
        <v>19442</v>
      </c>
      <c r="D9012" t="s">
        <v>4668</v>
      </c>
      <c r="E9012" t="s">
        <v>19443</v>
      </c>
      <c r="F9012">
        <v>2</v>
      </c>
      <c r="G9012">
        <v>4</v>
      </c>
      <c r="H9012">
        <f t="shared" ref="H9012:H9075" si="383">G9012^2</f>
        <v>16</v>
      </c>
      <c r="P9012" s="10"/>
      <c r="Q9012" s="10"/>
    </row>
    <row r="9013" spans="1:17" x14ac:dyDescent="0.25">
      <c r="A9013">
        <f t="shared" ref="A9013:A9076" si="384">IF(C9013=C9012,1,0)</f>
        <v>0</v>
      </c>
      <c r="B9013">
        <v>2010</v>
      </c>
      <c r="C9013" t="s">
        <v>19444</v>
      </c>
      <c r="D9013" t="s">
        <v>437</v>
      </c>
      <c r="E9013" t="s">
        <v>19445</v>
      </c>
      <c r="F9013">
        <v>5</v>
      </c>
      <c r="G9013">
        <v>4</v>
      </c>
      <c r="H9013">
        <f t="shared" si="383"/>
        <v>16</v>
      </c>
      <c r="P9013" s="10"/>
      <c r="Q9013" s="10"/>
    </row>
    <row r="9014" spans="1:17" x14ac:dyDescent="0.25">
      <c r="A9014">
        <f t="shared" si="384"/>
        <v>0</v>
      </c>
      <c r="B9014">
        <v>2010</v>
      </c>
      <c r="C9014" t="s">
        <v>19446</v>
      </c>
      <c r="D9014" t="s">
        <v>835</v>
      </c>
      <c r="E9014" t="s">
        <v>19447</v>
      </c>
      <c r="F9014">
        <v>2</v>
      </c>
      <c r="G9014">
        <v>4</v>
      </c>
      <c r="H9014">
        <f t="shared" si="383"/>
        <v>16</v>
      </c>
      <c r="P9014" s="10"/>
      <c r="Q9014" s="10"/>
    </row>
    <row r="9015" spans="1:17" x14ac:dyDescent="0.25">
      <c r="A9015">
        <f t="shared" si="384"/>
        <v>0</v>
      </c>
      <c r="B9015">
        <v>2010</v>
      </c>
      <c r="C9015" t="s">
        <v>19448</v>
      </c>
      <c r="D9015" t="s">
        <v>19449</v>
      </c>
      <c r="E9015" t="s">
        <v>19450</v>
      </c>
      <c r="F9015">
        <v>2</v>
      </c>
      <c r="G9015">
        <v>4</v>
      </c>
      <c r="H9015">
        <f t="shared" si="383"/>
        <v>16</v>
      </c>
      <c r="P9015" s="10"/>
      <c r="Q9015" s="10"/>
    </row>
    <row r="9016" spans="1:17" x14ac:dyDescent="0.25">
      <c r="A9016">
        <f t="shared" si="384"/>
        <v>0</v>
      </c>
      <c r="B9016">
        <v>2010</v>
      </c>
      <c r="C9016" t="s">
        <v>19451</v>
      </c>
      <c r="D9016" t="s">
        <v>19452</v>
      </c>
      <c r="E9016" t="s">
        <v>19453</v>
      </c>
      <c r="F9016">
        <v>2</v>
      </c>
      <c r="G9016">
        <v>4</v>
      </c>
      <c r="H9016">
        <f t="shared" si="383"/>
        <v>16</v>
      </c>
      <c r="P9016" s="10"/>
      <c r="Q9016" s="10"/>
    </row>
    <row r="9017" spans="1:17" x14ac:dyDescent="0.25">
      <c r="A9017">
        <f t="shared" si="384"/>
        <v>0</v>
      </c>
      <c r="B9017">
        <v>2010</v>
      </c>
      <c r="C9017" t="s">
        <v>19454</v>
      </c>
      <c r="D9017" t="s">
        <v>1186</v>
      </c>
      <c r="E9017" t="s">
        <v>19455</v>
      </c>
      <c r="F9017">
        <v>2</v>
      </c>
      <c r="G9017">
        <v>4</v>
      </c>
      <c r="H9017">
        <f t="shared" si="383"/>
        <v>16</v>
      </c>
      <c r="P9017" s="10"/>
      <c r="Q9017" s="10"/>
    </row>
    <row r="9018" spans="1:17" x14ac:dyDescent="0.25">
      <c r="A9018">
        <f t="shared" si="384"/>
        <v>0</v>
      </c>
      <c r="B9018">
        <v>2010</v>
      </c>
      <c r="C9018" t="s">
        <v>19456</v>
      </c>
      <c r="D9018" t="s">
        <v>13358</v>
      </c>
      <c r="E9018" t="s">
        <v>19457</v>
      </c>
      <c r="F9018">
        <v>2</v>
      </c>
      <c r="G9018">
        <v>4</v>
      </c>
      <c r="H9018">
        <f t="shared" si="383"/>
        <v>16</v>
      </c>
      <c r="P9018" s="10"/>
      <c r="Q9018" s="10"/>
    </row>
    <row r="9019" spans="1:17" x14ac:dyDescent="0.25">
      <c r="A9019">
        <f t="shared" si="384"/>
        <v>0</v>
      </c>
      <c r="B9019">
        <v>2010</v>
      </c>
      <c r="C9019" t="s">
        <v>19458</v>
      </c>
      <c r="D9019" t="s">
        <v>19459</v>
      </c>
      <c r="E9019" t="s">
        <v>7026</v>
      </c>
      <c r="F9019">
        <v>3</v>
      </c>
      <c r="G9019">
        <v>3</v>
      </c>
      <c r="H9019">
        <f t="shared" si="383"/>
        <v>9</v>
      </c>
      <c r="P9019" s="10"/>
      <c r="Q9019" s="10"/>
    </row>
    <row r="9020" spans="1:17" x14ac:dyDescent="0.25">
      <c r="A9020">
        <f t="shared" si="384"/>
        <v>0</v>
      </c>
      <c r="B9020">
        <v>2010</v>
      </c>
      <c r="C9020" t="s">
        <v>19460</v>
      </c>
      <c r="D9020" t="s">
        <v>15321</v>
      </c>
      <c r="E9020" t="s">
        <v>19461</v>
      </c>
      <c r="F9020">
        <v>3</v>
      </c>
      <c r="G9020">
        <v>3</v>
      </c>
      <c r="H9020">
        <f t="shared" si="383"/>
        <v>9</v>
      </c>
      <c r="P9020" s="10"/>
      <c r="Q9020" s="10"/>
    </row>
    <row r="9021" spans="1:17" x14ac:dyDescent="0.25">
      <c r="A9021">
        <f t="shared" si="384"/>
        <v>0</v>
      </c>
      <c r="B9021">
        <v>2010</v>
      </c>
      <c r="C9021" t="s">
        <v>19462</v>
      </c>
      <c r="D9021" t="s">
        <v>19463</v>
      </c>
      <c r="E9021" t="s">
        <v>19464</v>
      </c>
      <c r="F9021">
        <v>3</v>
      </c>
      <c r="G9021">
        <v>4</v>
      </c>
      <c r="H9021">
        <f t="shared" si="383"/>
        <v>16</v>
      </c>
      <c r="P9021" s="10"/>
      <c r="Q9021" s="10"/>
    </row>
    <row r="9022" spans="1:17" x14ac:dyDescent="0.25">
      <c r="A9022">
        <f t="shared" si="384"/>
        <v>0</v>
      </c>
      <c r="B9022">
        <v>2010</v>
      </c>
      <c r="C9022" t="s">
        <v>19465</v>
      </c>
      <c r="D9022" t="s">
        <v>579</v>
      </c>
      <c r="E9022" t="s">
        <v>19466</v>
      </c>
      <c r="F9022">
        <v>3</v>
      </c>
      <c r="G9022">
        <v>3</v>
      </c>
      <c r="H9022">
        <f t="shared" si="383"/>
        <v>9</v>
      </c>
      <c r="P9022" s="10"/>
      <c r="Q9022" s="10"/>
    </row>
    <row r="9023" spans="1:17" x14ac:dyDescent="0.25">
      <c r="A9023">
        <f t="shared" si="384"/>
        <v>0</v>
      </c>
      <c r="B9023">
        <v>2010</v>
      </c>
      <c r="C9023" t="s">
        <v>19467</v>
      </c>
      <c r="D9023" t="s">
        <v>19468</v>
      </c>
      <c r="E9023" t="s">
        <v>2163</v>
      </c>
      <c r="F9023">
        <v>3</v>
      </c>
      <c r="G9023">
        <v>3</v>
      </c>
      <c r="H9023">
        <f t="shared" si="383"/>
        <v>9</v>
      </c>
      <c r="P9023" s="10"/>
      <c r="Q9023" s="10"/>
    </row>
    <row r="9024" spans="1:17" x14ac:dyDescent="0.25">
      <c r="A9024">
        <f t="shared" si="384"/>
        <v>0</v>
      </c>
      <c r="B9024">
        <v>2010</v>
      </c>
      <c r="C9024" t="s">
        <v>19469</v>
      </c>
      <c r="D9024" t="s">
        <v>19470</v>
      </c>
      <c r="E9024" t="s">
        <v>19471</v>
      </c>
      <c r="F9024">
        <v>3</v>
      </c>
      <c r="G9024">
        <v>3</v>
      </c>
      <c r="H9024">
        <f t="shared" si="383"/>
        <v>9</v>
      </c>
      <c r="P9024" s="10"/>
      <c r="Q9024" s="10"/>
    </row>
    <row r="9025" spans="1:17" x14ac:dyDescent="0.25">
      <c r="A9025">
        <f t="shared" si="384"/>
        <v>0</v>
      </c>
      <c r="B9025">
        <v>2010</v>
      </c>
      <c r="C9025" t="s">
        <v>19472</v>
      </c>
      <c r="D9025" t="s">
        <v>2879</v>
      </c>
      <c r="E9025" t="s">
        <v>19473</v>
      </c>
      <c r="F9025">
        <v>2</v>
      </c>
      <c r="G9025">
        <v>4</v>
      </c>
      <c r="H9025">
        <f t="shared" si="383"/>
        <v>16</v>
      </c>
      <c r="P9025" s="10"/>
      <c r="Q9025" s="10"/>
    </row>
    <row r="9026" spans="1:17" x14ac:dyDescent="0.25">
      <c r="A9026">
        <f t="shared" si="384"/>
        <v>0</v>
      </c>
      <c r="B9026">
        <v>2010</v>
      </c>
      <c r="C9026" t="s">
        <v>19474</v>
      </c>
      <c r="D9026" t="s">
        <v>672</v>
      </c>
      <c r="E9026" t="s">
        <v>19475</v>
      </c>
      <c r="F9026">
        <v>2</v>
      </c>
      <c r="G9026">
        <v>4</v>
      </c>
      <c r="H9026">
        <f t="shared" si="383"/>
        <v>16</v>
      </c>
      <c r="P9026" s="10"/>
      <c r="Q9026" s="10"/>
    </row>
    <row r="9027" spans="1:17" x14ac:dyDescent="0.25">
      <c r="A9027">
        <f t="shared" si="384"/>
        <v>0</v>
      </c>
      <c r="B9027">
        <v>2010</v>
      </c>
      <c r="C9027" t="s">
        <v>19476</v>
      </c>
      <c r="D9027" t="s">
        <v>10247</v>
      </c>
      <c r="E9027" t="s">
        <v>19477</v>
      </c>
      <c r="F9027">
        <v>2</v>
      </c>
      <c r="G9027">
        <v>4</v>
      </c>
      <c r="H9027">
        <f t="shared" si="383"/>
        <v>16</v>
      </c>
      <c r="P9027" s="10"/>
      <c r="Q9027" s="10"/>
    </row>
    <row r="9028" spans="1:17" x14ac:dyDescent="0.25">
      <c r="A9028">
        <f t="shared" si="384"/>
        <v>0</v>
      </c>
      <c r="B9028">
        <v>2010</v>
      </c>
      <c r="C9028" t="s">
        <v>19478</v>
      </c>
      <c r="D9028" t="s">
        <v>13629</v>
      </c>
      <c r="E9028" t="s">
        <v>19479</v>
      </c>
      <c r="F9028">
        <v>4</v>
      </c>
      <c r="G9028">
        <v>4</v>
      </c>
      <c r="H9028">
        <f t="shared" si="383"/>
        <v>16</v>
      </c>
      <c r="P9028" s="10"/>
      <c r="Q9028" s="10"/>
    </row>
    <row r="9029" spans="1:17" x14ac:dyDescent="0.25">
      <c r="A9029">
        <f t="shared" si="384"/>
        <v>0</v>
      </c>
      <c r="B9029">
        <v>2010</v>
      </c>
      <c r="C9029" t="s">
        <v>19480</v>
      </c>
      <c r="D9029" t="s">
        <v>1385</v>
      </c>
      <c r="E9029" t="s">
        <v>19481</v>
      </c>
      <c r="F9029">
        <v>2</v>
      </c>
      <c r="G9029">
        <v>4</v>
      </c>
      <c r="H9029">
        <f t="shared" si="383"/>
        <v>16</v>
      </c>
      <c r="P9029" s="10"/>
      <c r="Q9029" s="10"/>
    </row>
    <row r="9030" spans="1:17" x14ac:dyDescent="0.25">
      <c r="A9030">
        <f t="shared" si="384"/>
        <v>0</v>
      </c>
      <c r="B9030">
        <v>2010</v>
      </c>
      <c r="C9030" t="s">
        <v>19482</v>
      </c>
      <c r="D9030" t="s">
        <v>501</v>
      </c>
      <c r="E9030" t="s">
        <v>19483</v>
      </c>
      <c r="F9030">
        <v>2</v>
      </c>
      <c r="G9030">
        <v>4</v>
      </c>
      <c r="H9030">
        <f t="shared" si="383"/>
        <v>16</v>
      </c>
      <c r="P9030" s="10"/>
      <c r="Q9030" s="10"/>
    </row>
    <row r="9031" spans="1:17" x14ac:dyDescent="0.25">
      <c r="A9031">
        <f t="shared" si="384"/>
        <v>0</v>
      </c>
      <c r="B9031">
        <v>2010</v>
      </c>
      <c r="C9031" t="s">
        <v>19484</v>
      </c>
      <c r="D9031" t="s">
        <v>19485</v>
      </c>
      <c r="E9031" t="s">
        <v>19486</v>
      </c>
      <c r="F9031">
        <v>4</v>
      </c>
      <c r="G9031">
        <v>4</v>
      </c>
      <c r="H9031">
        <f t="shared" si="383"/>
        <v>16</v>
      </c>
      <c r="P9031" s="10"/>
      <c r="Q9031" s="10"/>
    </row>
    <row r="9032" spans="1:17" x14ac:dyDescent="0.25">
      <c r="A9032">
        <f t="shared" si="384"/>
        <v>0</v>
      </c>
      <c r="B9032">
        <v>2010</v>
      </c>
      <c r="C9032" t="s">
        <v>19487</v>
      </c>
      <c r="D9032" t="s">
        <v>1376</v>
      </c>
      <c r="E9032" t="s">
        <v>19488</v>
      </c>
      <c r="F9032">
        <v>2</v>
      </c>
      <c r="G9032">
        <v>4</v>
      </c>
      <c r="H9032">
        <f t="shared" si="383"/>
        <v>16</v>
      </c>
      <c r="P9032" s="10"/>
      <c r="Q9032" s="10"/>
    </row>
    <row r="9033" spans="1:17" x14ac:dyDescent="0.25">
      <c r="A9033">
        <f t="shared" si="384"/>
        <v>0</v>
      </c>
      <c r="B9033">
        <v>2010</v>
      </c>
      <c r="C9033" t="s">
        <v>19489</v>
      </c>
      <c r="D9033" t="s">
        <v>1385</v>
      </c>
      <c r="E9033" t="s">
        <v>19490</v>
      </c>
      <c r="F9033">
        <v>3</v>
      </c>
      <c r="G9033">
        <v>3</v>
      </c>
      <c r="H9033">
        <f t="shared" si="383"/>
        <v>9</v>
      </c>
      <c r="P9033" s="10"/>
      <c r="Q9033" s="10"/>
    </row>
    <row r="9034" spans="1:17" x14ac:dyDescent="0.25">
      <c r="A9034">
        <f t="shared" si="384"/>
        <v>0</v>
      </c>
      <c r="B9034">
        <v>2010</v>
      </c>
      <c r="C9034" t="s">
        <v>19491</v>
      </c>
      <c r="D9034" t="s">
        <v>13478</v>
      </c>
      <c r="E9034" t="s">
        <v>19492</v>
      </c>
      <c r="F9034">
        <v>3</v>
      </c>
      <c r="G9034">
        <v>2</v>
      </c>
      <c r="H9034">
        <f t="shared" si="383"/>
        <v>4</v>
      </c>
      <c r="P9034" s="10"/>
      <c r="Q9034" s="10"/>
    </row>
    <row r="9035" spans="1:17" x14ac:dyDescent="0.25">
      <c r="A9035">
        <f t="shared" si="384"/>
        <v>0</v>
      </c>
      <c r="B9035">
        <v>2010</v>
      </c>
      <c r="C9035" t="s">
        <v>19493</v>
      </c>
      <c r="D9035" t="s">
        <v>2106</v>
      </c>
      <c r="E9035" t="s">
        <v>19494</v>
      </c>
      <c r="F9035">
        <v>3</v>
      </c>
      <c r="G9035">
        <v>4</v>
      </c>
      <c r="H9035">
        <f t="shared" si="383"/>
        <v>16</v>
      </c>
      <c r="P9035" s="10"/>
      <c r="Q9035" s="10"/>
    </row>
    <row r="9036" spans="1:17" x14ac:dyDescent="0.25">
      <c r="A9036">
        <f t="shared" si="384"/>
        <v>0</v>
      </c>
      <c r="B9036">
        <v>2010</v>
      </c>
      <c r="C9036" t="s">
        <v>19495</v>
      </c>
      <c r="D9036" t="s">
        <v>392</v>
      </c>
      <c r="E9036" t="s">
        <v>19496</v>
      </c>
      <c r="F9036">
        <v>5</v>
      </c>
      <c r="G9036">
        <v>4</v>
      </c>
      <c r="H9036">
        <f t="shared" si="383"/>
        <v>16</v>
      </c>
      <c r="P9036" s="10"/>
      <c r="Q9036" s="10"/>
    </row>
    <row r="9037" spans="1:17" x14ac:dyDescent="0.25">
      <c r="A9037">
        <f t="shared" si="384"/>
        <v>0</v>
      </c>
      <c r="B9037">
        <v>2010</v>
      </c>
      <c r="C9037" t="s">
        <v>19497</v>
      </c>
      <c r="D9037" t="s">
        <v>1211</v>
      </c>
      <c r="E9037" t="s">
        <v>19498</v>
      </c>
      <c r="F9037">
        <v>3</v>
      </c>
      <c r="G9037">
        <v>4</v>
      </c>
      <c r="H9037">
        <f t="shared" si="383"/>
        <v>16</v>
      </c>
      <c r="P9037" s="10"/>
      <c r="Q9037" s="10"/>
    </row>
    <row r="9038" spans="1:17" x14ac:dyDescent="0.25">
      <c r="A9038">
        <f t="shared" si="384"/>
        <v>0</v>
      </c>
      <c r="B9038">
        <v>2010</v>
      </c>
      <c r="C9038" t="s">
        <v>19499</v>
      </c>
      <c r="D9038" t="s">
        <v>2374</v>
      </c>
      <c r="E9038" t="s">
        <v>19500</v>
      </c>
      <c r="F9038">
        <v>2</v>
      </c>
      <c r="G9038">
        <v>4</v>
      </c>
      <c r="H9038">
        <f t="shared" si="383"/>
        <v>16</v>
      </c>
      <c r="P9038" s="10"/>
      <c r="Q9038" s="10"/>
    </row>
    <row r="9039" spans="1:17" x14ac:dyDescent="0.25">
      <c r="A9039">
        <f t="shared" si="384"/>
        <v>0</v>
      </c>
      <c r="B9039">
        <v>2010</v>
      </c>
      <c r="C9039" t="s">
        <v>19501</v>
      </c>
      <c r="D9039" t="s">
        <v>19502</v>
      </c>
      <c r="E9039" t="s">
        <v>19503</v>
      </c>
      <c r="F9039">
        <v>2</v>
      </c>
      <c r="G9039">
        <v>4</v>
      </c>
      <c r="H9039">
        <f t="shared" si="383"/>
        <v>16</v>
      </c>
      <c r="P9039" s="10"/>
      <c r="Q9039" s="10"/>
    </row>
    <row r="9040" spans="1:17" x14ac:dyDescent="0.25">
      <c r="A9040">
        <f t="shared" si="384"/>
        <v>0</v>
      </c>
      <c r="B9040">
        <v>2010</v>
      </c>
      <c r="C9040" t="s">
        <v>19504</v>
      </c>
      <c r="D9040" t="s">
        <v>14150</v>
      </c>
      <c r="E9040" t="s">
        <v>16621</v>
      </c>
      <c r="F9040">
        <v>3</v>
      </c>
      <c r="G9040">
        <v>4</v>
      </c>
      <c r="H9040">
        <f t="shared" si="383"/>
        <v>16</v>
      </c>
      <c r="P9040" s="10"/>
      <c r="Q9040" s="10"/>
    </row>
    <row r="9041" spans="1:17" x14ac:dyDescent="0.25">
      <c r="A9041">
        <f t="shared" si="384"/>
        <v>0</v>
      </c>
      <c r="B9041">
        <v>2010</v>
      </c>
      <c r="C9041" t="s">
        <v>19505</v>
      </c>
      <c r="D9041" t="s">
        <v>688</v>
      </c>
      <c r="E9041" t="s">
        <v>19506</v>
      </c>
      <c r="F9041">
        <v>3</v>
      </c>
      <c r="G9041">
        <v>4</v>
      </c>
      <c r="H9041">
        <f t="shared" si="383"/>
        <v>16</v>
      </c>
      <c r="P9041" s="10"/>
      <c r="Q9041" s="10"/>
    </row>
    <row r="9042" spans="1:17" x14ac:dyDescent="0.25">
      <c r="A9042">
        <f t="shared" si="384"/>
        <v>0</v>
      </c>
      <c r="B9042">
        <v>2010</v>
      </c>
      <c r="C9042" t="s">
        <v>19507</v>
      </c>
      <c r="D9042" t="s">
        <v>6225</v>
      </c>
      <c r="E9042" t="s">
        <v>19508</v>
      </c>
      <c r="F9042">
        <v>2</v>
      </c>
      <c r="G9042">
        <v>4</v>
      </c>
      <c r="H9042">
        <f t="shared" si="383"/>
        <v>16</v>
      </c>
      <c r="P9042" s="10"/>
      <c r="Q9042" s="10"/>
    </row>
    <row r="9043" spans="1:17" x14ac:dyDescent="0.25">
      <c r="A9043">
        <f t="shared" si="384"/>
        <v>0</v>
      </c>
      <c r="B9043">
        <v>2010</v>
      </c>
      <c r="C9043" t="s">
        <v>19509</v>
      </c>
      <c r="D9043" t="s">
        <v>19510</v>
      </c>
      <c r="E9043" t="s">
        <v>19511</v>
      </c>
      <c r="F9043">
        <v>2</v>
      </c>
      <c r="G9043">
        <v>2</v>
      </c>
      <c r="H9043">
        <f t="shared" si="383"/>
        <v>4</v>
      </c>
      <c r="P9043" s="10"/>
      <c r="Q9043" s="10"/>
    </row>
    <row r="9044" spans="1:17" x14ac:dyDescent="0.25">
      <c r="A9044">
        <f t="shared" si="384"/>
        <v>0</v>
      </c>
      <c r="B9044">
        <v>2010</v>
      </c>
      <c r="C9044" t="s">
        <v>19512</v>
      </c>
      <c r="D9044" t="s">
        <v>1248</v>
      </c>
      <c r="E9044" t="s">
        <v>19513</v>
      </c>
      <c r="F9044">
        <v>2</v>
      </c>
      <c r="G9044">
        <v>3</v>
      </c>
      <c r="H9044">
        <f t="shared" si="383"/>
        <v>9</v>
      </c>
      <c r="P9044" s="10"/>
      <c r="Q9044" s="10"/>
    </row>
    <row r="9045" spans="1:17" x14ac:dyDescent="0.25">
      <c r="A9045">
        <f t="shared" si="384"/>
        <v>0</v>
      </c>
      <c r="B9045">
        <v>2010</v>
      </c>
      <c r="C9045" t="s">
        <v>19514</v>
      </c>
      <c r="D9045" t="s">
        <v>19515</v>
      </c>
      <c r="E9045" t="s">
        <v>19516</v>
      </c>
      <c r="F9045">
        <v>4</v>
      </c>
      <c r="G9045">
        <v>4</v>
      </c>
      <c r="H9045">
        <f t="shared" si="383"/>
        <v>16</v>
      </c>
      <c r="P9045" s="10"/>
      <c r="Q9045" s="10"/>
    </row>
    <row r="9046" spans="1:17" x14ac:dyDescent="0.25">
      <c r="A9046">
        <f t="shared" si="384"/>
        <v>0</v>
      </c>
      <c r="B9046">
        <v>2010</v>
      </c>
      <c r="C9046" t="s">
        <v>19517</v>
      </c>
      <c r="D9046" t="s">
        <v>4388</v>
      </c>
      <c r="E9046" t="s">
        <v>19518</v>
      </c>
      <c r="F9046">
        <v>3</v>
      </c>
      <c r="G9046">
        <v>3</v>
      </c>
      <c r="H9046">
        <f t="shared" si="383"/>
        <v>9</v>
      </c>
      <c r="P9046" s="10"/>
      <c r="Q9046" s="10"/>
    </row>
    <row r="9047" spans="1:17" x14ac:dyDescent="0.25">
      <c r="A9047">
        <f t="shared" si="384"/>
        <v>0</v>
      </c>
      <c r="B9047">
        <v>2010</v>
      </c>
      <c r="C9047" t="s">
        <v>19519</v>
      </c>
      <c r="D9047" t="s">
        <v>484</v>
      </c>
      <c r="E9047" t="s">
        <v>19520</v>
      </c>
      <c r="F9047">
        <v>2</v>
      </c>
      <c r="G9047">
        <v>3</v>
      </c>
      <c r="H9047">
        <f t="shared" si="383"/>
        <v>9</v>
      </c>
      <c r="P9047" s="10"/>
      <c r="Q9047" s="10"/>
    </row>
    <row r="9048" spans="1:17" x14ac:dyDescent="0.25">
      <c r="A9048">
        <f t="shared" si="384"/>
        <v>0</v>
      </c>
      <c r="B9048">
        <v>2010</v>
      </c>
      <c r="C9048" t="s">
        <v>19521</v>
      </c>
      <c r="D9048" t="s">
        <v>392</v>
      </c>
      <c r="E9048" t="s">
        <v>19522</v>
      </c>
      <c r="F9048">
        <v>2</v>
      </c>
      <c r="G9048">
        <v>4</v>
      </c>
      <c r="H9048">
        <f t="shared" si="383"/>
        <v>16</v>
      </c>
      <c r="P9048" s="10"/>
      <c r="Q9048" s="10"/>
    </row>
    <row r="9049" spans="1:17" x14ac:dyDescent="0.25">
      <c r="A9049">
        <f t="shared" si="384"/>
        <v>0</v>
      </c>
      <c r="B9049">
        <v>2010</v>
      </c>
      <c r="C9049" t="s">
        <v>19523</v>
      </c>
      <c r="D9049" t="s">
        <v>558</v>
      </c>
      <c r="E9049" t="s">
        <v>19524</v>
      </c>
      <c r="F9049">
        <v>2</v>
      </c>
      <c r="G9049">
        <v>3</v>
      </c>
      <c r="H9049">
        <f t="shared" si="383"/>
        <v>9</v>
      </c>
      <c r="P9049" s="10"/>
      <c r="Q9049" s="10"/>
    </row>
    <row r="9050" spans="1:17" x14ac:dyDescent="0.25">
      <c r="A9050">
        <f t="shared" si="384"/>
        <v>0</v>
      </c>
      <c r="B9050">
        <v>2010</v>
      </c>
      <c r="C9050" t="s">
        <v>19525</v>
      </c>
      <c r="D9050" t="s">
        <v>2066</v>
      </c>
      <c r="E9050" t="s">
        <v>19526</v>
      </c>
      <c r="F9050">
        <v>3</v>
      </c>
      <c r="G9050">
        <v>4</v>
      </c>
      <c r="H9050">
        <f t="shared" si="383"/>
        <v>16</v>
      </c>
      <c r="P9050" s="10"/>
      <c r="Q9050" s="10"/>
    </row>
    <row r="9051" spans="1:17" x14ac:dyDescent="0.25">
      <c r="A9051">
        <f t="shared" si="384"/>
        <v>0</v>
      </c>
      <c r="B9051">
        <v>2010</v>
      </c>
      <c r="C9051" t="s">
        <v>19527</v>
      </c>
      <c r="D9051" t="s">
        <v>4484</v>
      </c>
      <c r="E9051" t="s">
        <v>19528</v>
      </c>
      <c r="F9051">
        <v>2</v>
      </c>
      <c r="G9051">
        <v>4</v>
      </c>
      <c r="H9051">
        <f t="shared" si="383"/>
        <v>16</v>
      </c>
      <c r="P9051" s="10"/>
      <c r="Q9051" s="10"/>
    </row>
    <row r="9052" spans="1:17" x14ac:dyDescent="0.25">
      <c r="A9052">
        <f t="shared" si="384"/>
        <v>0</v>
      </c>
      <c r="B9052">
        <v>2010</v>
      </c>
      <c r="C9052" t="s">
        <v>19529</v>
      </c>
      <c r="D9052" t="s">
        <v>15984</v>
      </c>
      <c r="E9052" t="s">
        <v>19530</v>
      </c>
      <c r="F9052">
        <v>2</v>
      </c>
      <c r="G9052">
        <v>4</v>
      </c>
      <c r="H9052">
        <f t="shared" si="383"/>
        <v>16</v>
      </c>
      <c r="P9052" s="10"/>
      <c r="Q9052" s="10"/>
    </row>
    <row r="9053" spans="1:17" x14ac:dyDescent="0.25">
      <c r="A9053">
        <f t="shared" si="384"/>
        <v>0</v>
      </c>
      <c r="B9053">
        <v>2010</v>
      </c>
      <c r="C9053" t="s">
        <v>19531</v>
      </c>
      <c r="D9053" t="s">
        <v>2374</v>
      </c>
      <c r="E9053" t="s">
        <v>19532</v>
      </c>
      <c r="F9053">
        <v>3</v>
      </c>
      <c r="G9053">
        <v>3</v>
      </c>
      <c r="H9053">
        <f t="shared" si="383"/>
        <v>9</v>
      </c>
      <c r="P9053" s="10"/>
      <c r="Q9053" s="10"/>
    </row>
    <row r="9054" spans="1:17" x14ac:dyDescent="0.25">
      <c r="A9054">
        <f t="shared" si="384"/>
        <v>0</v>
      </c>
      <c r="B9054">
        <v>2010</v>
      </c>
      <c r="C9054" t="s">
        <v>19533</v>
      </c>
      <c r="D9054" t="s">
        <v>19534</v>
      </c>
      <c r="E9054" t="s">
        <v>19535</v>
      </c>
      <c r="F9054">
        <v>2</v>
      </c>
      <c r="G9054">
        <v>4</v>
      </c>
      <c r="H9054">
        <f t="shared" si="383"/>
        <v>16</v>
      </c>
      <c r="P9054" s="10"/>
      <c r="Q9054" s="10"/>
    </row>
    <row r="9055" spans="1:17" x14ac:dyDescent="0.25">
      <c r="A9055">
        <f t="shared" si="384"/>
        <v>0</v>
      </c>
      <c r="B9055">
        <v>2010</v>
      </c>
      <c r="C9055" t="s">
        <v>19536</v>
      </c>
      <c r="D9055" t="s">
        <v>3804</v>
      </c>
      <c r="E9055" t="s">
        <v>19537</v>
      </c>
      <c r="F9055">
        <v>2</v>
      </c>
      <c r="G9055">
        <v>3</v>
      </c>
      <c r="H9055">
        <f t="shared" si="383"/>
        <v>9</v>
      </c>
      <c r="P9055" s="10"/>
      <c r="Q9055" s="10"/>
    </row>
    <row r="9056" spans="1:17" x14ac:dyDescent="0.25">
      <c r="A9056">
        <f t="shared" si="384"/>
        <v>0</v>
      </c>
      <c r="B9056">
        <v>2010</v>
      </c>
      <c r="C9056" t="s">
        <v>19538</v>
      </c>
      <c r="D9056" t="s">
        <v>2879</v>
      </c>
      <c r="E9056" t="s">
        <v>19539</v>
      </c>
      <c r="F9056">
        <v>3</v>
      </c>
      <c r="G9056">
        <v>3</v>
      </c>
      <c r="H9056">
        <f t="shared" si="383"/>
        <v>9</v>
      </c>
      <c r="P9056" s="10"/>
      <c r="Q9056" s="10"/>
    </row>
    <row r="9057" spans="1:17" x14ac:dyDescent="0.25">
      <c r="A9057">
        <f t="shared" si="384"/>
        <v>0</v>
      </c>
      <c r="B9057">
        <v>2010</v>
      </c>
      <c r="C9057" t="s">
        <v>19540</v>
      </c>
      <c r="D9057" t="s">
        <v>16305</v>
      </c>
      <c r="E9057" t="s">
        <v>18365</v>
      </c>
      <c r="F9057">
        <v>3</v>
      </c>
      <c r="G9057">
        <v>3</v>
      </c>
      <c r="H9057">
        <f t="shared" si="383"/>
        <v>9</v>
      </c>
      <c r="P9057" s="10"/>
      <c r="Q9057" s="10"/>
    </row>
    <row r="9058" spans="1:17" x14ac:dyDescent="0.25">
      <c r="A9058">
        <f t="shared" si="384"/>
        <v>0</v>
      </c>
      <c r="B9058">
        <v>2010</v>
      </c>
      <c r="C9058" t="s">
        <v>19541</v>
      </c>
      <c r="D9058" t="s">
        <v>11214</v>
      </c>
      <c r="E9058" t="s">
        <v>19542</v>
      </c>
      <c r="F9058">
        <v>2</v>
      </c>
      <c r="G9058">
        <v>4</v>
      </c>
      <c r="H9058">
        <f t="shared" si="383"/>
        <v>16</v>
      </c>
      <c r="P9058" s="10"/>
      <c r="Q9058" s="10"/>
    </row>
    <row r="9059" spans="1:17" x14ac:dyDescent="0.25">
      <c r="A9059">
        <f t="shared" si="384"/>
        <v>0</v>
      </c>
      <c r="B9059">
        <v>2010</v>
      </c>
      <c r="C9059" t="s">
        <v>19543</v>
      </c>
      <c r="D9059" t="s">
        <v>2374</v>
      </c>
      <c r="E9059" t="s">
        <v>19544</v>
      </c>
      <c r="F9059">
        <v>2</v>
      </c>
      <c r="G9059">
        <v>4</v>
      </c>
      <c r="H9059">
        <f t="shared" si="383"/>
        <v>16</v>
      </c>
      <c r="P9059" s="10"/>
      <c r="Q9059" s="10"/>
    </row>
    <row r="9060" spans="1:17" x14ac:dyDescent="0.25">
      <c r="A9060">
        <f t="shared" si="384"/>
        <v>0</v>
      </c>
      <c r="B9060">
        <v>2010</v>
      </c>
      <c r="C9060" t="s">
        <v>19545</v>
      </c>
      <c r="D9060" t="s">
        <v>13933</v>
      </c>
      <c r="E9060" t="s">
        <v>19546</v>
      </c>
      <c r="F9060">
        <v>3</v>
      </c>
      <c r="G9060">
        <v>4</v>
      </c>
      <c r="H9060">
        <f t="shared" si="383"/>
        <v>16</v>
      </c>
      <c r="P9060" s="10"/>
      <c r="Q9060" s="10"/>
    </row>
    <row r="9061" spans="1:17" x14ac:dyDescent="0.25">
      <c r="A9061">
        <f t="shared" si="384"/>
        <v>0</v>
      </c>
      <c r="B9061">
        <v>2010</v>
      </c>
      <c r="C9061" t="s">
        <v>19547</v>
      </c>
      <c r="D9061" t="s">
        <v>5295</v>
      </c>
      <c r="E9061" t="s">
        <v>19548</v>
      </c>
      <c r="F9061">
        <v>2</v>
      </c>
      <c r="G9061">
        <v>4</v>
      </c>
      <c r="H9061">
        <f t="shared" si="383"/>
        <v>16</v>
      </c>
      <c r="P9061" s="10"/>
      <c r="Q9061" s="10"/>
    </row>
    <row r="9062" spans="1:17" x14ac:dyDescent="0.25">
      <c r="A9062">
        <f t="shared" si="384"/>
        <v>0</v>
      </c>
      <c r="B9062">
        <v>2010</v>
      </c>
      <c r="C9062" t="s">
        <v>19549</v>
      </c>
      <c r="D9062" t="s">
        <v>327</v>
      </c>
      <c r="E9062" t="s">
        <v>19550</v>
      </c>
      <c r="F9062">
        <v>3</v>
      </c>
      <c r="G9062">
        <v>3</v>
      </c>
      <c r="H9062">
        <f t="shared" si="383"/>
        <v>9</v>
      </c>
      <c r="P9062" s="10"/>
      <c r="Q9062" s="10"/>
    </row>
    <row r="9063" spans="1:17" x14ac:dyDescent="0.25">
      <c r="A9063">
        <f t="shared" si="384"/>
        <v>0</v>
      </c>
      <c r="B9063">
        <v>2010</v>
      </c>
      <c r="C9063" t="s">
        <v>19551</v>
      </c>
      <c r="D9063" t="s">
        <v>364</v>
      </c>
      <c r="E9063" t="s">
        <v>19552</v>
      </c>
      <c r="F9063">
        <v>3</v>
      </c>
      <c r="G9063">
        <v>3</v>
      </c>
      <c r="H9063">
        <f t="shared" si="383"/>
        <v>9</v>
      </c>
      <c r="P9063" s="10"/>
      <c r="Q9063" s="10"/>
    </row>
    <row r="9064" spans="1:17" x14ac:dyDescent="0.25">
      <c r="A9064">
        <f t="shared" si="384"/>
        <v>0</v>
      </c>
      <c r="B9064">
        <v>2010</v>
      </c>
      <c r="C9064" t="s">
        <v>19553</v>
      </c>
      <c r="D9064" t="s">
        <v>9424</v>
      </c>
      <c r="E9064" t="s">
        <v>19554</v>
      </c>
      <c r="F9064">
        <v>3</v>
      </c>
      <c r="G9064">
        <v>3</v>
      </c>
      <c r="H9064">
        <f t="shared" si="383"/>
        <v>9</v>
      </c>
      <c r="P9064" s="10"/>
      <c r="Q9064" s="10"/>
    </row>
    <row r="9065" spans="1:17" x14ac:dyDescent="0.25">
      <c r="A9065">
        <f t="shared" si="384"/>
        <v>0</v>
      </c>
      <c r="B9065">
        <v>2010</v>
      </c>
      <c r="C9065" t="s">
        <v>19555</v>
      </c>
      <c r="D9065" t="s">
        <v>19556</v>
      </c>
      <c r="E9065" t="s">
        <v>19557</v>
      </c>
      <c r="F9065">
        <v>3</v>
      </c>
      <c r="G9065">
        <v>3</v>
      </c>
      <c r="H9065">
        <f t="shared" si="383"/>
        <v>9</v>
      </c>
      <c r="P9065" s="10"/>
      <c r="Q9065" s="10"/>
    </row>
    <row r="9066" spans="1:17" x14ac:dyDescent="0.25">
      <c r="A9066">
        <f t="shared" si="384"/>
        <v>0</v>
      </c>
      <c r="B9066">
        <v>2010</v>
      </c>
      <c r="C9066" t="s">
        <v>19558</v>
      </c>
      <c r="D9066" t="s">
        <v>1855</v>
      </c>
      <c r="E9066" t="s">
        <v>19559</v>
      </c>
      <c r="F9066">
        <v>3</v>
      </c>
      <c r="G9066">
        <v>3</v>
      </c>
      <c r="H9066">
        <f t="shared" si="383"/>
        <v>9</v>
      </c>
      <c r="P9066" s="10"/>
      <c r="Q9066" s="10"/>
    </row>
    <row r="9067" spans="1:17" x14ac:dyDescent="0.25">
      <c r="A9067">
        <f t="shared" si="384"/>
        <v>0</v>
      </c>
      <c r="B9067">
        <v>2010</v>
      </c>
      <c r="C9067" t="s">
        <v>19560</v>
      </c>
      <c r="D9067" t="s">
        <v>2562</v>
      </c>
      <c r="E9067" t="s">
        <v>18627</v>
      </c>
      <c r="F9067">
        <v>3</v>
      </c>
      <c r="G9067">
        <v>4</v>
      </c>
      <c r="H9067">
        <f t="shared" si="383"/>
        <v>16</v>
      </c>
      <c r="P9067" s="10"/>
      <c r="Q9067" s="10"/>
    </row>
    <row r="9068" spans="1:17" x14ac:dyDescent="0.25">
      <c r="A9068">
        <f t="shared" si="384"/>
        <v>0</v>
      </c>
      <c r="B9068">
        <v>2010</v>
      </c>
      <c r="C9068" t="s">
        <v>19561</v>
      </c>
      <c r="D9068" t="s">
        <v>9690</v>
      </c>
      <c r="E9068" t="s">
        <v>19562</v>
      </c>
      <c r="F9068">
        <v>3</v>
      </c>
      <c r="G9068">
        <v>4</v>
      </c>
      <c r="H9068">
        <f t="shared" si="383"/>
        <v>16</v>
      </c>
      <c r="P9068" s="10"/>
      <c r="Q9068" s="10"/>
    </row>
    <row r="9069" spans="1:17" x14ac:dyDescent="0.25">
      <c r="A9069">
        <f t="shared" si="384"/>
        <v>0</v>
      </c>
      <c r="B9069">
        <v>2010</v>
      </c>
      <c r="C9069" t="s">
        <v>19563</v>
      </c>
      <c r="D9069" t="s">
        <v>12047</v>
      </c>
      <c r="E9069" t="s">
        <v>19564</v>
      </c>
      <c r="F9069">
        <v>3</v>
      </c>
      <c r="G9069">
        <v>3</v>
      </c>
      <c r="H9069">
        <f t="shared" si="383"/>
        <v>9</v>
      </c>
      <c r="P9069" s="10"/>
      <c r="Q9069" s="10"/>
    </row>
    <row r="9070" spans="1:17" x14ac:dyDescent="0.25">
      <c r="A9070">
        <f t="shared" si="384"/>
        <v>0</v>
      </c>
      <c r="B9070">
        <v>2010</v>
      </c>
      <c r="C9070" t="s">
        <v>19565</v>
      </c>
      <c r="D9070" t="s">
        <v>14465</v>
      </c>
      <c r="E9070" t="s">
        <v>19566</v>
      </c>
      <c r="F9070">
        <v>2</v>
      </c>
      <c r="G9070">
        <v>4</v>
      </c>
      <c r="H9070">
        <f t="shared" si="383"/>
        <v>16</v>
      </c>
      <c r="P9070" s="10"/>
      <c r="Q9070" s="10"/>
    </row>
    <row r="9071" spans="1:17" x14ac:dyDescent="0.25">
      <c r="A9071">
        <f t="shared" si="384"/>
        <v>0</v>
      </c>
      <c r="B9071">
        <v>2010</v>
      </c>
      <c r="C9071" t="s">
        <v>19567</v>
      </c>
      <c r="D9071" t="s">
        <v>1186</v>
      </c>
      <c r="E9071" t="s">
        <v>19568</v>
      </c>
      <c r="F9071">
        <v>2</v>
      </c>
      <c r="G9071">
        <v>4</v>
      </c>
      <c r="H9071">
        <f t="shared" si="383"/>
        <v>16</v>
      </c>
      <c r="P9071" s="10"/>
      <c r="Q9071" s="10"/>
    </row>
    <row r="9072" spans="1:17" x14ac:dyDescent="0.25">
      <c r="A9072">
        <f t="shared" si="384"/>
        <v>0</v>
      </c>
      <c r="B9072">
        <v>2010</v>
      </c>
      <c r="C9072" t="s">
        <v>19569</v>
      </c>
      <c r="D9072" t="s">
        <v>403</v>
      </c>
      <c r="E9072" t="s">
        <v>19570</v>
      </c>
      <c r="F9072">
        <v>5</v>
      </c>
      <c r="G9072">
        <v>4</v>
      </c>
      <c r="H9072">
        <f t="shared" si="383"/>
        <v>16</v>
      </c>
      <c r="P9072" s="10"/>
      <c r="Q9072" s="10"/>
    </row>
    <row r="9073" spans="1:17" x14ac:dyDescent="0.25">
      <c r="A9073">
        <f t="shared" si="384"/>
        <v>0</v>
      </c>
      <c r="B9073">
        <v>2010</v>
      </c>
      <c r="C9073" t="s">
        <v>19571</v>
      </c>
      <c r="D9073" t="s">
        <v>16778</v>
      </c>
      <c r="E9073" t="s">
        <v>19572</v>
      </c>
      <c r="F9073">
        <v>3</v>
      </c>
      <c r="G9073">
        <v>3</v>
      </c>
      <c r="H9073">
        <f t="shared" si="383"/>
        <v>9</v>
      </c>
      <c r="P9073" s="10"/>
      <c r="Q9073" s="10"/>
    </row>
    <row r="9074" spans="1:17" x14ac:dyDescent="0.25">
      <c r="A9074">
        <f t="shared" si="384"/>
        <v>0</v>
      </c>
      <c r="B9074">
        <v>2010</v>
      </c>
      <c r="C9074" t="s">
        <v>19573</v>
      </c>
      <c r="D9074" t="s">
        <v>376</v>
      </c>
      <c r="E9074" t="s">
        <v>19574</v>
      </c>
      <c r="F9074">
        <v>2</v>
      </c>
      <c r="G9074">
        <v>3</v>
      </c>
      <c r="H9074">
        <f t="shared" si="383"/>
        <v>9</v>
      </c>
      <c r="P9074" s="10"/>
      <c r="Q9074" s="10"/>
    </row>
    <row r="9075" spans="1:17" x14ac:dyDescent="0.25">
      <c r="A9075">
        <f t="shared" si="384"/>
        <v>0</v>
      </c>
      <c r="B9075">
        <v>2010</v>
      </c>
      <c r="C9075" t="s">
        <v>19575</v>
      </c>
      <c r="D9075" t="s">
        <v>1682</v>
      </c>
      <c r="E9075" t="s">
        <v>19576</v>
      </c>
      <c r="F9075">
        <v>2</v>
      </c>
      <c r="G9075">
        <v>4</v>
      </c>
      <c r="H9075">
        <f t="shared" si="383"/>
        <v>16</v>
      </c>
      <c r="P9075" s="10"/>
      <c r="Q9075" s="10"/>
    </row>
    <row r="9076" spans="1:17" x14ac:dyDescent="0.25">
      <c r="A9076">
        <f t="shared" si="384"/>
        <v>0</v>
      </c>
      <c r="B9076">
        <v>2010</v>
      </c>
      <c r="C9076" t="s">
        <v>19577</v>
      </c>
      <c r="D9076" t="s">
        <v>3223</v>
      </c>
      <c r="E9076" t="s">
        <v>19578</v>
      </c>
      <c r="F9076">
        <v>2</v>
      </c>
      <c r="G9076">
        <v>4</v>
      </c>
      <c r="H9076">
        <f t="shared" ref="H9076:H9139" si="385">G9076^2</f>
        <v>16</v>
      </c>
      <c r="P9076" s="10"/>
      <c r="Q9076" s="10"/>
    </row>
    <row r="9077" spans="1:17" x14ac:dyDescent="0.25">
      <c r="A9077">
        <f t="shared" ref="A9077:A9140" si="386">IF(C9077=C9076,1,0)</f>
        <v>0</v>
      </c>
      <c r="B9077">
        <v>2010</v>
      </c>
      <c r="C9077" t="s">
        <v>19579</v>
      </c>
      <c r="D9077" t="s">
        <v>18505</v>
      </c>
      <c r="E9077" t="s">
        <v>19580</v>
      </c>
      <c r="F9077">
        <v>2</v>
      </c>
      <c r="G9077">
        <v>4</v>
      </c>
      <c r="H9077">
        <f t="shared" si="385"/>
        <v>16</v>
      </c>
      <c r="P9077" s="10"/>
      <c r="Q9077" s="10"/>
    </row>
    <row r="9078" spans="1:17" x14ac:dyDescent="0.25">
      <c r="A9078">
        <f t="shared" si="386"/>
        <v>0</v>
      </c>
      <c r="B9078">
        <v>2010</v>
      </c>
      <c r="C9078" t="s">
        <v>19581</v>
      </c>
      <c r="D9078" t="s">
        <v>4611</v>
      </c>
      <c r="E9078" t="s">
        <v>19582</v>
      </c>
      <c r="F9078">
        <v>2</v>
      </c>
      <c r="G9078">
        <v>4</v>
      </c>
      <c r="H9078">
        <f t="shared" si="385"/>
        <v>16</v>
      </c>
      <c r="P9078" s="10"/>
      <c r="Q9078" s="10"/>
    </row>
    <row r="9079" spans="1:17" x14ac:dyDescent="0.25">
      <c r="A9079">
        <f t="shared" si="386"/>
        <v>0</v>
      </c>
      <c r="B9079">
        <v>2010</v>
      </c>
      <c r="C9079" t="s">
        <v>19583</v>
      </c>
      <c r="D9079" t="s">
        <v>1108</v>
      </c>
      <c r="E9079" t="s">
        <v>19584</v>
      </c>
      <c r="F9079">
        <v>2</v>
      </c>
      <c r="G9079">
        <v>3</v>
      </c>
      <c r="H9079">
        <f t="shared" si="385"/>
        <v>9</v>
      </c>
      <c r="P9079" s="10"/>
      <c r="Q9079" s="10"/>
    </row>
    <row r="9080" spans="1:17" x14ac:dyDescent="0.25">
      <c r="A9080">
        <f t="shared" si="386"/>
        <v>0</v>
      </c>
      <c r="B9080">
        <v>2010</v>
      </c>
      <c r="C9080" t="s">
        <v>19585</v>
      </c>
      <c r="D9080" t="s">
        <v>327</v>
      </c>
      <c r="E9080" t="s">
        <v>19586</v>
      </c>
      <c r="F9080">
        <v>2</v>
      </c>
      <c r="G9080">
        <v>4</v>
      </c>
      <c r="H9080">
        <f t="shared" si="385"/>
        <v>16</v>
      </c>
      <c r="P9080" s="10"/>
      <c r="Q9080" s="10"/>
    </row>
    <row r="9081" spans="1:17" x14ac:dyDescent="0.25">
      <c r="A9081">
        <f t="shared" si="386"/>
        <v>0</v>
      </c>
      <c r="B9081">
        <v>2010</v>
      </c>
      <c r="C9081" t="s">
        <v>19587</v>
      </c>
      <c r="D9081" t="s">
        <v>19588</v>
      </c>
      <c r="E9081" t="s">
        <v>19589</v>
      </c>
      <c r="F9081">
        <v>2</v>
      </c>
      <c r="G9081">
        <v>4</v>
      </c>
      <c r="H9081">
        <f t="shared" si="385"/>
        <v>16</v>
      </c>
      <c r="P9081" s="10"/>
      <c r="Q9081" s="10"/>
    </row>
    <row r="9082" spans="1:17" x14ac:dyDescent="0.25">
      <c r="A9082">
        <f t="shared" si="386"/>
        <v>0</v>
      </c>
      <c r="B9082">
        <v>2010</v>
      </c>
      <c r="C9082" t="s">
        <v>19590</v>
      </c>
      <c r="D9082" t="s">
        <v>911</v>
      </c>
      <c r="E9082" t="s">
        <v>6725</v>
      </c>
      <c r="F9082">
        <v>2</v>
      </c>
      <c r="G9082">
        <v>2</v>
      </c>
      <c r="H9082">
        <f t="shared" si="385"/>
        <v>4</v>
      </c>
      <c r="P9082" s="10"/>
      <c r="Q9082" s="10"/>
    </row>
    <row r="9083" spans="1:17" x14ac:dyDescent="0.25">
      <c r="A9083">
        <f t="shared" si="386"/>
        <v>0</v>
      </c>
      <c r="B9083">
        <v>2010</v>
      </c>
      <c r="C9083" t="s">
        <v>19591</v>
      </c>
      <c r="D9083" t="s">
        <v>1271</v>
      </c>
      <c r="E9083" t="s">
        <v>19592</v>
      </c>
      <c r="F9083">
        <v>2</v>
      </c>
      <c r="G9083">
        <v>4</v>
      </c>
      <c r="H9083">
        <f t="shared" si="385"/>
        <v>16</v>
      </c>
      <c r="P9083" s="10"/>
      <c r="Q9083" s="10"/>
    </row>
    <row r="9084" spans="1:17" x14ac:dyDescent="0.25">
      <c r="A9084">
        <f t="shared" si="386"/>
        <v>0</v>
      </c>
      <c r="B9084">
        <v>2010</v>
      </c>
      <c r="C9084" t="s">
        <v>19593</v>
      </c>
      <c r="D9084" t="s">
        <v>6517</v>
      </c>
      <c r="E9084" t="s">
        <v>19594</v>
      </c>
      <c r="F9084">
        <v>4</v>
      </c>
      <c r="G9084">
        <v>4</v>
      </c>
      <c r="H9084">
        <f t="shared" si="385"/>
        <v>16</v>
      </c>
      <c r="P9084" s="10"/>
      <c r="Q9084" s="10"/>
    </row>
    <row r="9085" spans="1:17" x14ac:dyDescent="0.25">
      <c r="A9085">
        <f t="shared" si="386"/>
        <v>0</v>
      </c>
      <c r="B9085">
        <v>2010</v>
      </c>
      <c r="C9085" t="s">
        <v>19595</v>
      </c>
      <c r="D9085" t="s">
        <v>484</v>
      </c>
      <c r="E9085" t="s">
        <v>19596</v>
      </c>
      <c r="F9085">
        <v>2</v>
      </c>
      <c r="G9085">
        <v>3</v>
      </c>
      <c r="H9085">
        <f t="shared" si="385"/>
        <v>9</v>
      </c>
      <c r="P9085" s="10"/>
      <c r="Q9085" s="10"/>
    </row>
    <row r="9086" spans="1:17" x14ac:dyDescent="0.25">
      <c r="A9086">
        <f t="shared" si="386"/>
        <v>0</v>
      </c>
      <c r="B9086">
        <v>2010</v>
      </c>
      <c r="C9086" t="s">
        <v>19597</v>
      </c>
      <c r="D9086" t="s">
        <v>2374</v>
      </c>
      <c r="E9086" t="s">
        <v>19598</v>
      </c>
      <c r="F9086">
        <v>2</v>
      </c>
      <c r="G9086">
        <v>4</v>
      </c>
      <c r="H9086">
        <f t="shared" si="385"/>
        <v>16</v>
      </c>
      <c r="P9086" s="10"/>
      <c r="Q9086" s="10"/>
    </row>
    <row r="9087" spans="1:17" x14ac:dyDescent="0.25">
      <c r="A9087">
        <f t="shared" si="386"/>
        <v>0</v>
      </c>
      <c r="B9087">
        <v>2010</v>
      </c>
      <c r="C9087" t="s">
        <v>19599</v>
      </c>
      <c r="D9087" t="s">
        <v>2936</v>
      </c>
      <c r="E9087" t="s">
        <v>19600</v>
      </c>
      <c r="F9087">
        <v>2</v>
      </c>
      <c r="G9087">
        <v>4</v>
      </c>
      <c r="H9087">
        <f t="shared" si="385"/>
        <v>16</v>
      </c>
      <c r="P9087" s="10"/>
      <c r="Q9087" s="10"/>
    </row>
    <row r="9088" spans="1:17" x14ac:dyDescent="0.25">
      <c r="A9088">
        <f t="shared" si="386"/>
        <v>0</v>
      </c>
      <c r="B9088">
        <v>2010</v>
      </c>
      <c r="C9088" t="s">
        <v>19601</v>
      </c>
      <c r="D9088" t="s">
        <v>14116</v>
      </c>
      <c r="E9088" t="s">
        <v>19602</v>
      </c>
      <c r="F9088">
        <v>2</v>
      </c>
      <c r="G9088">
        <v>4</v>
      </c>
      <c r="H9088">
        <f t="shared" si="385"/>
        <v>16</v>
      </c>
      <c r="P9088" s="10"/>
      <c r="Q9088" s="10"/>
    </row>
    <row r="9089" spans="1:17" x14ac:dyDescent="0.25">
      <c r="A9089">
        <f t="shared" si="386"/>
        <v>0</v>
      </c>
      <c r="B9089">
        <v>2010</v>
      </c>
      <c r="C9089" t="s">
        <v>19603</v>
      </c>
      <c r="D9089" t="s">
        <v>5504</v>
      </c>
      <c r="E9089" t="s">
        <v>19604</v>
      </c>
      <c r="F9089">
        <v>2</v>
      </c>
      <c r="G9089">
        <v>3</v>
      </c>
      <c r="H9089">
        <f t="shared" si="385"/>
        <v>9</v>
      </c>
      <c r="P9089" s="10"/>
      <c r="Q9089" s="10"/>
    </row>
    <row r="9090" spans="1:17" x14ac:dyDescent="0.25">
      <c r="A9090">
        <f t="shared" si="386"/>
        <v>0</v>
      </c>
      <c r="B9090">
        <v>2010</v>
      </c>
      <c r="C9090" t="s">
        <v>19605</v>
      </c>
      <c r="D9090" t="s">
        <v>1108</v>
      </c>
      <c r="E9090" t="s">
        <v>19606</v>
      </c>
      <c r="F9090">
        <v>2</v>
      </c>
      <c r="G9090">
        <v>4</v>
      </c>
      <c r="H9090">
        <f t="shared" si="385"/>
        <v>16</v>
      </c>
      <c r="P9090" s="10"/>
      <c r="Q9090" s="10"/>
    </row>
    <row r="9091" spans="1:17" x14ac:dyDescent="0.25">
      <c r="A9091">
        <f t="shared" si="386"/>
        <v>0</v>
      </c>
      <c r="B9091">
        <v>2010</v>
      </c>
      <c r="C9091" t="s">
        <v>19607</v>
      </c>
      <c r="D9091" t="s">
        <v>1108</v>
      </c>
      <c r="E9091" t="s">
        <v>19608</v>
      </c>
      <c r="F9091">
        <v>2</v>
      </c>
      <c r="G9091">
        <v>4</v>
      </c>
      <c r="H9091">
        <f t="shared" si="385"/>
        <v>16</v>
      </c>
      <c r="P9091" s="10"/>
      <c r="Q9091" s="10"/>
    </row>
    <row r="9092" spans="1:17" x14ac:dyDescent="0.25">
      <c r="A9092">
        <f t="shared" si="386"/>
        <v>0</v>
      </c>
      <c r="B9092">
        <v>2010</v>
      </c>
      <c r="C9092" t="s">
        <v>19609</v>
      </c>
      <c r="D9092" t="s">
        <v>12261</v>
      </c>
      <c r="E9092" t="s">
        <v>19610</v>
      </c>
      <c r="F9092">
        <v>2</v>
      </c>
      <c r="G9092">
        <v>4</v>
      </c>
      <c r="H9092">
        <f t="shared" si="385"/>
        <v>16</v>
      </c>
      <c r="P9092" s="10"/>
      <c r="Q9092" s="10"/>
    </row>
    <row r="9093" spans="1:17" x14ac:dyDescent="0.25">
      <c r="A9093">
        <f t="shared" si="386"/>
        <v>0</v>
      </c>
      <c r="B9093">
        <v>2010</v>
      </c>
      <c r="C9093" t="s">
        <v>19611</v>
      </c>
      <c r="D9093" t="s">
        <v>911</v>
      </c>
      <c r="E9093" t="s">
        <v>19612</v>
      </c>
      <c r="F9093">
        <v>2</v>
      </c>
      <c r="G9093">
        <v>4</v>
      </c>
      <c r="H9093">
        <f t="shared" si="385"/>
        <v>16</v>
      </c>
      <c r="P9093" s="10"/>
      <c r="Q9093" s="10"/>
    </row>
    <row r="9094" spans="1:17" x14ac:dyDescent="0.25">
      <c r="A9094">
        <f t="shared" si="386"/>
        <v>0</v>
      </c>
      <c r="B9094">
        <v>2010</v>
      </c>
      <c r="C9094" t="s">
        <v>19613</v>
      </c>
      <c r="D9094" t="s">
        <v>795</v>
      </c>
      <c r="E9094" t="s">
        <v>19614</v>
      </c>
      <c r="F9094">
        <v>2</v>
      </c>
      <c r="G9094">
        <v>4</v>
      </c>
      <c r="H9094">
        <f t="shared" si="385"/>
        <v>16</v>
      </c>
      <c r="P9094" s="10"/>
      <c r="Q9094" s="10"/>
    </row>
    <row r="9095" spans="1:17" x14ac:dyDescent="0.25">
      <c r="A9095">
        <f t="shared" si="386"/>
        <v>0</v>
      </c>
      <c r="B9095">
        <v>2010</v>
      </c>
      <c r="C9095" t="s">
        <v>19615</v>
      </c>
      <c r="D9095" t="s">
        <v>1918</v>
      </c>
      <c r="E9095" t="s">
        <v>10329</v>
      </c>
      <c r="F9095">
        <v>2</v>
      </c>
      <c r="G9095">
        <v>3</v>
      </c>
      <c r="H9095">
        <f t="shared" si="385"/>
        <v>9</v>
      </c>
      <c r="P9095" s="10"/>
      <c r="Q9095" s="10"/>
    </row>
    <row r="9096" spans="1:17" x14ac:dyDescent="0.25">
      <c r="A9096">
        <f t="shared" si="386"/>
        <v>0</v>
      </c>
      <c r="B9096">
        <v>2010</v>
      </c>
      <c r="C9096" t="s">
        <v>19616</v>
      </c>
      <c r="D9096" t="s">
        <v>15462</v>
      </c>
      <c r="E9096" t="s">
        <v>19617</v>
      </c>
      <c r="F9096">
        <v>2</v>
      </c>
      <c r="G9096">
        <v>4</v>
      </c>
      <c r="H9096">
        <f t="shared" si="385"/>
        <v>16</v>
      </c>
      <c r="P9096" s="10"/>
      <c r="Q9096" s="10"/>
    </row>
    <row r="9097" spans="1:17" x14ac:dyDescent="0.25">
      <c r="A9097">
        <f t="shared" si="386"/>
        <v>0</v>
      </c>
      <c r="B9097">
        <v>2010</v>
      </c>
      <c r="C9097" t="s">
        <v>19618</v>
      </c>
      <c r="D9097" t="s">
        <v>9639</v>
      </c>
      <c r="E9097" t="s">
        <v>19619</v>
      </c>
      <c r="F9097">
        <v>2</v>
      </c>
      <c r="G9097">
        <v>4</v>
      </c>
      <c r="H9097">
        <f t="shared" si="385"/>
        <v>16</v>
      </c>
      <c r="P9097" s="10"/>
      <c r="Q9097" s="10"/>
    </row>
    <row r="9098" spans="1:17" x14ac:dyDescent="0.25">
      <c r="A9098">
        <f t="shared" si="386"/>
        <v>0</v>
      </c>
      <c r="B9098">
        <v>2010</v>
      </c>
      <c r="C9098" t="s">
        <v>19620</v>
      </c>
      <c r="D9098" t="s">
        <v>392</v>
      </c>
      <c r="E9098" t="s">
        <v>19621</v>
      </c>
      <c r="F9098">
        <v>2</v>
      </c>
      <c r="G9098">
        <v>3</v>
      </c>
      <c r="H9098">
        <f t="shared" si="385"/>
        <v>9</v>
      </c>
      <c r="P9098" s="10"/>
      <c r="Q9098" s="10"/>
    </row>
    <row r="9099" spans="1:17" x14ac:dyDescent="0.25">
      <c r="A9099">
        <f t="shared" si="386"/>
        <v>0</v>
      </c>
      <c r="B9099">
        <v>2010</v>
      </c>
      <c r="C9099" t="s">
        <v>19622</v>
      </c>
      <c r="D9099" t="s">
        <v>18186</v>
      </c>
      <c r="E9099" t="s">
        <v>19623</v>
      </c>
      <c r="F9099">
        <v>2</v>
      </c>
      <c r="G9099">
        <v>4</v>
      </c>
      <c r="H9099">
        <f t="shared" si="385"/>
        <v>16</v>
      </c>
      <c r="P9099" s="10"/>
      <c r="Q9099" s="10"/>
    </row>
    <row r="9100" spans="1:17" x14ac:dyDescent="0.25">
      <c r="A9100">
        <f t="shared" si="386"/>
        <v>0</v>
      </c>
      <c r="B9100">
        <v>2010</v>
      </c>
      <c r="C9100" t="s">
        <v>19624</v>
      </c>
      <c r="D9100" t="s">
        <v>1764</v>
      </c>
      <c r="E9100" t="s">
        <v>19625</v>
      </c>
      <c r="F9100">
        <v>2</v>
      </c>
      <c r="G9100">
        <v>4</v>
      </c>
      <c r="H9100">
        <f t="shared" si="385"/>
        <v>16</v>
      </c>
      <c r="P9100" s="10"/>
      <c r="Q9100" s="10"/>
    </row>
    <row r="9101" spans="1:17" x14ac:dyDescent="0.25">
      <c r="A9101">
        <f t="shared" si="386"/>
        <v>0</v>
      </c>
      <c r="B9101">
        <v>2010</v>
      </c>
      <c r="C9101" t="s">
        <v>19626</v>
      </c>
      <c r="D9101" t="s">
        <v>1054</v>
      </c>
      <c r="E9101" t="s">
        <v>19627</v>
      </c>
      <c r="F9101">
        <v>4</v>
      </c>
      <c r="G9101">
        <v>2</v>
      </c>
      <c r="H9101">
        <f t="shared" si="385"/>
        <v>4</v>
      </c>
      <c r="P9101" s="10"/>
      <c r="Q9101" s="10"/>
    </row>
    <row r="9102" spans="1:17" x14ac:dyDescent="0.25">
      <c r="A9102">
        <f t="shared" si="386"/>
        <v>0</v>
      </c>
      <c r="B9102">
        <v>2010</v>
      </c>
      <c r="C9102" t="s">
        <v>19628</v>
      </c>
      <c r="D9102" t="s">
        <v>9782</v>
      </c>
      <c r="E9102" t="s">
        <v>19629</v>
      </c>
      <c r="F9102">
        <v>3</v>
      </c>
      <c r="G9102">
        <v>3</v>
      </c>
      <c r="H9102">
        <f t="shared" si="385"/>
        <v>9</v>
      </c>
      <c r="P9102" s="10"/>
      <c r="Q9102" s="10"/>
    </row>
    <row r="9103" spans="1:17" x14ac:dyDescent="0.25">
      <c r="A9103">
        <f t="shared" si="386"/>
        <v>0</v>
      </c>
      <c r="B9103">
        <v>2010</v>
      </c>
      <c r="C9103" t="s">
        <v>19630</v>
      </c>
      <c r="D9103" t="s">
        <v>3412</v>
      </c>
      <c r="E9103" t="s">
        <v>19631</v>
      </c>
      <c r="F9103">
        <v>3</v>
      </c>
      <c r="G9103">
        <v>4</v>
      </c>
      <c r="H9103">
        <f t="shared" si="385"/>
        <v>16</v>
      </c>
      <c r="P9103" s="10"/>
      <c r="Q9103" s="10"/>
    </row>
    <row r="9104" spans="1:17" x14ac:dyDescent="0.25">
      <c r="A9104">
        <f t="shared" si="386"/>
        <v>0</v>
      </c>
      <c r="B9104">
        <v>2010</v>
      </c>
      <c r="C9104" t="s">
        <v>19632</v>
      </c>
      <c r="D9104" t="s">
        <v>364</v>
      </c>
      <c r="E9104" t="s">
        <v>12227</v>
      </c>
      <c r="F9104">
        <v>3</v>
      </c>
      <c r="G9104">
        <v>3</v>
      </c>
      <c r="H9104">
        <f t="shared" si="385"/>
        <v>9</v>
      </c>
      <c r="P9104" s="10"/>
      <c r="Q9104" s="10"/>
    </row>
    <row r="9105" spans="1:17" x14ac:dyDescent="0.25">
      <c r="A9105">
        <f t="shared" si="386"/>
        <v>0</v>
      </c>
      <c r="B9105">
        <v>2010</v>
      </c>
      <c r="C9105" t="s">
        <v>19633</v>
      </c>
      <c r="D9105" t="s">
        <v>4929</v>
      </c>
      <c r="E9105" t="s">
        <v>19634</v>
      </c>
      <c r="F9105">
        <v>5</v>
      </c>
      <c r="G9105">
        <v>4</v>
      </c>
      <c r="H9105">
        <f t="shared" si="385"/>
        <v>16</v>
      </c>
      <c r="P9105" s="10"/>
      <c r="Q9105" s="10"/>
    </row>
    <row r="9106" spans="1:17" x14ac:dyDescent="0.25">
      <c r="A9106">
        <f t="shared" si="386"/>
        <v>0</v>
      </c>
      <c r="B9106">
        <v>2010</v>
      </c>
      <c r="C9106" t="s">
        <v>19635</v>
      </c>
      <c r="D9106" t="s">
        <v>11105</v>
      </c>
      <c r="E9106" t="s">
        <v>19636</v>
      </c>
      <c r="F9106">
        <v>2</v>
      </c>
      <c r="G9106">
        <v>4</v>
      </c>
      <c r="H9106">
        <f t="shared" si="385"/>
        <v>16</v>
      </c>
      <c r="P9106" s="10"/>
      <c r="Q9106" s="10"/>
    </row>
    <row r="9107" spans="1:17" x14ac:dyDescent="0.25">
      <c r="A9107">
        <f t="shared" si="386"/>
        <v>0</v>
      </c>
      <c r="B9107">
        <v>2010</v>
      </c>
      <c r="C9107" t="s">
        <v>19637</v>
      </c>
      <c r="D9107" t="s">
        <v>10926</v>
      </c>
      <c r="E9107" t="s">
        <v>6152</v>
      </c>
      <c r="F9107">
        <v>3</v>
      </c>
      <c r="G9107">
        <v>3</v>
      </c>
      <c r="H9107">
        <f t="shared" si="385"/>
        <v>9</v>
      </c>
      <c r="P9107" s="10"/>
      <c r="Q9107" s="10"/>
    </row>
    <row r="9108" spans="1:17" x14ac:dyDescent="0.25">
      <c r="A9108">
        <f t="shared" si="386"/>
        <v>0</v>
      </c>
      <c r="B9108">
        <v>2010</v>
      </c>
      <c r="C9108" t="s">
        <v>19638</v>
      </c>
      <c r="D9108" t="s">
        <v>2066</v>
      </c>
      <c r="E9108" t="s">
        <v>19639</v>
      </c>
      <c r="F9108">
        <v>2</v>
      </c>
      <c r="G9108">
        <v>4</v>
      </c>
      <c r="H9108">
        <f t="shared" si="385"/>
        <v>16</v>
      </c>
      <c r="P9108" s="10"/>
      <c r="Q9108" s="10"/>
    </row>
    <row r="9109" spans="1:17" x14ac:dyDescent="0.25">
      <c r="A9109">
        <f t="shared" si="386"/>
        <v>0</v>
      </c>
      <c r="B9109">
        <v>2010</v>
      </c>
      <c r="C9109" t="s">
        <v>19640</v>
      </c>
      <c r="D9109" t="s">
        <v>4376</v>
      </c>
      <c r="E9109" t="s">
        <v>19641</v>
      </c>
      <c r="F9109">
        <v>2</v>
      </c>
      <c r="G9109">
        <v>2</v>
      </c>
      <c r="H9109">
        <f t="shared" si="385"/>
        <v>4</v>
      </c>
      <c r="P9109" s="10"/>
      <c r="Q9109" s="10"/>
    </row>
    <row r="9110" spans="1:17" x14ac:dyDescent="0.25">
      <c r="A9110">
        <f t="shared" si="386"/>
        <v>0</v>
      </c>
      <c r="B9110">
        <v>2010</v>
      </c>
      <c r="C9110" t="s">
        <v>19642</v>
      </c>
      <c r="D9110" t="s">
        <v>19330</v>
      </c>
      <c r="E9110" t="s">
        <v>19643</v>
      </c>
      <c r="F9110">
        <v>2</v>
      </c>
      <c r="G9110">
        <v>4</v>
      </c>
      <c r="H9110">
        <f t="shared" si="385"/>
        <v>16</v>
      </c>
      <c r="P9110" s="10"/>
      <c r="Q9110" s="10"/>
    </row>
    <row r="9111" spans="1:17" x14ac:dyDescent="0.25">
      <c r="A9111">
        <f t="shared" si="386"/>
        <v>0</v>
      </c>
      <c r="B9111">
        <v>2010</v>
      </c>
      <c r="C9111" t="s">
        <v>19644</v>
      </c>
      <c r="D9111" t="s">
        <v>14537</v>
      </c>
      <c r="E9111" t="s">
        <v>19645</v>
      </c>
      <c r="F9111">
        <v>2</v>
      </c>
      <c r="G9111">
        <v>3</v>
      </c>
      <c r="H9111">
        <f t="shared" si="385"/>
        <v>9</v>
      </c>
      <c r="P9111" s="10"/>
      <c r="Q9111" s="10"/>
    </row>
    <row r="9112" spans="1:17" x14ac:dyDescent="0.25">
      <c r="A9112">
        <f t="shared" si="386"/>
        <v>0</v>
      </c>
      <c r="B9112">
        <v>2010</v>
      </c>
      <c r="C9112" t="s">
        <v>19646</v>
      </c>
      <c r="D9112" t="s">
        <v>5831</v>
      </c>
      <c r="E9112" t="s">
        <v>19647</v>
      </c>
      <c r="F9112">
        <v>2</v>
      </c>
      <c r="G9112">
        <v>4</v>
      </c>
      <c r="H9112">
        <f t="shared" si="385"/>
        <v>16</v>
      </c>
      <c r="P9112" s="10"/>
      <c r="Q9112" s="10"/>
    </row>
    <row r="9113" spans="1:17" x14ac:dyDescent="0.25">
      <c r="A9113">
        <f t="shared" si="386"/>
        <v>0</v>
      </c>
      <c r="B9113">
        <v>2010</v>
      </c>
      <c r="C9113" t="s">
        <v>19648</v>
      </c>
      <c r="D9113" t="s">
        <v>835</v>
      </c>
      <c r="E9113" t="s">
        <v>19649</v>
      </c>
      <c r="F9113">
        <v>2</v>
      </c>
      <c r="G9113">
        <v>4</v>
      </c>
      <c r="H9113">
        <f t="shared" si="385"/>
        <v>16</v>
      </c>
      <c r="P9113" s="10"/>
      <c r="Q9113" s="10"/>
    </row>
    <row r="9114" spans="1:17" x14ac:dyDescent="0.25">
      <c r="A9114">
        <f t="shared" si="386"/>
        <v>0</v>
      </c>
      <c r="B9114">
        <v>2010</v>
      </c>
      <c r="C9114" t="s">
        <v>19650</v>
      </c>
      <c r="D9114" t="s">
        <v>327</v>
      </c>
      <c r="E9114" t="s">
        <v>19651</v>
      </c>
      <c r="F9114">
        <v>2</v>
      </c>
      <c r="G9114">
        <v>4</v>
      </c>
      <c r="H9114">
        <f t="shared" si="385"/>
        <v>16</v>
      </c>
      <c r="P9114" s="10"/>
      <c r="Q9114" s="10"/>
    </row>
    <row r="9115" spans="1:17" x14ac:dyDescent="0.25">
      <c r="A9115">
        <f t="shared" si="386"/>
        <v>0</v>
      </c>
      <c r="B9115">
        <v>2010</v>
      </c>
      <c r="C9115" t="s">
        <v>19652</v>
      </c>
      <c r="D9115" t="s">
        <v>717</v>
      </c>
      <c r="E9115" t="s">
        <v>19653</v>
      </c>
      <c r="F9115">
        <v>2</v>
      </c>
      <c r="G9115">
        <v>4</v>
      </c>
      <c r="H9115">
        <f t="shared" si="385"/>
        <v>16</v>
      </c>
      <c r="P9115" s="10"/>
      <c r="Q9115" s="10"/>
    </row>
    <row r="9116" spans="1:17" x14ac:dyDescent="0.25">
      <c r="A9116">
        <f t="shared" si="386"/>
        <v>0</v>
      </c>
      <c r="B9116">
        <v>2010</v>
      </c>
      <c r="C9116" t="s">
        <v>19654</v>
      </c>
      <c r="D9116" t="s">
        <v>4229</v>
      </c>
      <c r="E9116" t="s">
        <v>19655</v>
      </c>
      <c r="F9116">
        <v>4</v>
      </c>
      <c r="G9116">
        <v>3</v>
      </c>
      <c r="H9116">
        <f t="shared" si="385"/>
        <v>9</v>
      </c>
      <c r="P9116" s="10"/>
      <c r="Q9116" s="10"/>
    </row>
    <row r="9117" spans="1:17" x14ac:dyDescent="0.25">
      <c r="A9117">
        <f t="shared" si="386"/>
        <v>0</v>
      </c>
      <c r="B9117">
        <v>2010</v>
      </c>
      <c r="C9117" t="s">
        <v>19656</v>
      </c>
      <c r="D9117" t="s">
        <v>392</v>
      </c>
      <c r="E9117" t="s">
        <v>19657</v>
      </c>
      <c r="F9117">
        <v>2</v>
      </c>
      <c r="G9117">
        <v>3</v>
      </c>
      <c r="H9117">
        <f t="shared" si="385"/>
        <v>9</v>
      </c>
      <c r="P9117" s="10"/>
      <c r="Q9117" s="10"/>
    </row>
    <row r="9118" spans="1:17" x14ac:dyDescent="0.25">
      <c r="A9118">
        <f t="shared" si="386"/>
        <v>0</v>
      </c>
      <c r="B9118">
        <v>2010</v>
      </c>
      <c r="C9118" t="s">
        <v>19658</v>
      </c>
      <c r="D9118" t="s">
        <v>2736</v>
      </c>
      <c r="E9118" t="s">
        <v>19659</v>
      </c>
      <c r="F9118">
        <v>2</v>
      </c>
      <c r="G9118">
        <v>4</v>
      </c>
      <c r="H9118">
        <f t="shared" si="385"/>
        <v>16</v>
      </c>
      <c r="P9118" s="10"/>
      <c r="Q9118" s="10"/>
    </row>
    <row r="9119" spans="1:17" x14ac:dyDescent="0.25">
      <c r="A9119">
        <f t="shared" si="386"/>
        <v>0</v>
      </c>
      <c r="B9119">
        <v>2010</v>
      </c>
      <c r="C9119" t="s">
        <v>19660</v>
      </c>
      <c r="D9119" t="s">
        <v>2374</v>
      </c>
      <c r="E9119" t="s">
        <v>19661</v>
      </c>
      <c r="F9119">
        <v>2</v>
      </c>
      <c r="G9119">
        <v>4</v>
      </c>
      <c r="H9119">
        <f t="shared" si="385"/>
        <v>16</v>
      </c>
      <c r="P9119" s="10"/>
      <c r="Q9119" s="10"/>
    </row>
    <row r="9120" spans="1:17" x14ac:dyDescent="0.25">
      <c r="A9120">
        <f t="shared" si="386"/>
        <v>0</v>
      </c>
      <c r="B9120">
        <v>2010</v>
      </c>
      <c r="C9120" t="s">
        <v>19662</v>
      </c>
      <c r="D9120" t="s">
        <v>993</v>
      </c>
      <c r="E9120" t="s">
        <v>19663</v>
      </c>
      <c r="F9120">
        <v>2</v>
      </c>
      <c r="G9120">
        <v>4</v>
      </c>
      <c r="H9120">
        <f t="shared" si="385"/>
        <v>16</v>
      </c>
      <c r="P9120" s="10"/>
      <c r="Q9120" s="10"/>
    </row>
    <row r="9121" spans="1:17" x14ac:dyDescent="0.25">
      <c r="A9121">
        <f t="shared" si="386"/>
        <v>0</v>
      </c>
      <c r="B9121">
        <v>2010</v>
      </c>
      <c r="C9121" t="s">
        <v>19664</v>
      </c>
      <c r="D9121" t="s">
        <v>14771</v>
      </c>
      <c r="E9121" t="s">
        <v>19665</v>
      </c>
      <c r="F9121">
        <v>2</v>
      </c>
      <c r="G9121">
        <v>4</v>
      </c>
      <c r="H9121">
        <f t="shared" si="385"/>
        <v>16</v>
      </c>
      <c r="P9121" s="10"/>
      <c r="Q9121" s="10"/>
    </row>
    <row r="9122" spans="1:17" x14ac:dyDescent="0.25">
      <c r="A9122">
        <f t="shared" si="386"/>
        <v>0</v>
      </c>
      <c r="B9122">
        <v>2010</v>
      </c>
      <c r="C9122" t="s">
        <v>19666</v>
      </c>
      <c r="D9122" t="s">
        <v>13358</v>
      </c>
      <c r="E9122" t="s">
        <v>19667</v>
      </c>
      <c r="F9122">
        <v>2</v>
      </c>
      <c r="G9122">
        <v>4</v>
      </c>
      <c r="H9122">
        <f t="shared" si="385"/>
        <v>16</v>
      </c>
      <c r="P9122" s="10"/>
      <c r="Q9122" s="10"/>
    </row>
    <row r="9123" spans="1:17" x14ac:dyDescent="0.25">
      <c r="A9123">
        <f t="shared" si="386"/>
        <v>0</v>
      </c>
      <c r="B9123">
        <v>2010</v>
      </c>
      <c r="C9123" t="s">
        <v>16808</v>
      </c>
      <c r="D9123" t="s">
        <v>13955</v>
      </c>
      <c r="E9123" t="s">
        <v>16809</v>
      </c>
      <c r="F9123">
        <v>2</v>
      </c>
      <c r="G9123">
        <v>4</v>
      </c>
      <c r="H9123">
        <f t="shared" si="385"/>
        <v>16</v>
      </c>
      <c r="P9123" s="10"/>
      <c r="Q9123" s="10"/>
    </row>
    <row r="9124" spans="1:17" x14ac:dyDescent="0.25">
      <c r="A9124">
        <f t="shared" si="386"/>
        <v>0</v>
      </c>
      <c r="B9124">
        <v>2010</v>
      </c>
      <c r="C9124" t="s">
        <v>19668</v>
      </c>
      <c r="D9124" t="s">
        <v>2736</v>
      </c>
      <c r="E9124" t="s">
        <v>19669</v>
      </c>
      <c r="F9124">
        <v>2</v>
      </c>
      <c r="G9124">
        <v>4</v>
      </c>
      <c r="H9124">
        <f t="shared" si="385"/>
        <v>16</v>
      </c>
      <c r="P9124" s="10"/>
      <c r="Q9124" s="10"/>
    </row>
    <row r="9125" spans="1:17" x14ac:dyDescent="0.25">
      <c r="A9125">
        <f t="shared" si="386"/>
        <v>0</v>
      </c>
      <c r="B9125">
        <v>2010</v>
      </c>
      <c r="C9125" t="s">
        <v>19670</v>
      </c>
      <c r="D9125" t="s">
        <v>327</v>
      </c>
      <c r="E9125" t="s">
        <v>19671</v>
      </c>
      <c r="F9125">
        <v>4</v>
      </c>
      <c r="G9125">
        <v>4</v>
      </c>
      <c r="H9125">
        <f t="shared" si="385"/>
        <v>16</v>
      </c>
      <c r="P9125" s="10"/>
      <c r="Q9125" s="10"/>
    </row>
    <row r="9126" spans="1:17" x14ac:dyDescent="0.25">
      <c r="A9126">
        <f t="shared" si="386"/>
        <v>0</v>
      </c>
      <c r="B9126">
        <v>2010</v>
      </c>
      <c r="C9126" t="s">
        <v>19672</v>
      </c>
      <c r="D9126" t="s">
        <v>392</v>
      </c>
      <c r="E9126" t="s">
        <v>19673</v>
      </c>
      <c r="F9126">
        <v>2</v>
      </c>
      <c r="G9126">
        <v>4</v>
      </c>
      <c r="H9126">
        <f t="shared" si="385"/>
        <v>16</v>
      </c>
      <c r="P9126" s="10"/>
      <c r="Q9126" s="10"/>
    </row>
    <row r="9127" spans="1:17" x14ac:dyDescent="0.25">
      <c r="A9127">
        <f t="shared" si="386"/>
        <v>0</v>
      </c>
      <c r="B9127">
        <v>2010</v>
      </c>
      <c r="C9127" t="s">
        <v>19674</v>
      </c>
      <c r="D9127" t="s">
        <v>4376</v>
      </c>
      <c r="E9127" t="s">
        <v>19675</v>
      </c>
      <c r="F9127">
        <v>2</v>
      </c>
      <c r="G9127">
        <v>4</v>
      </c>
      <c r="H9127">
        <f t="shared" si="385"/>
        <v>16</v>
      </c>
      <c r="P9127" s="10"/>
      <c r="Q9127" s="10"/>
    </row>
    <row r="9128" spans="1:17" x14ac:dyDescent="0.25">
      <c r="A9128">
        <f t="shared" si="386"/>
        <v>0</v>
      </c>
      <c r="B9128">
        <v>2010</v>
      </c>
      <c r="C9128" t="s">
        <v>19676</v>
      </c>
      <c r="D9128" t="s">
        <v>12639</v>
      </c>
      <c r="E9128" t="s">
        <v>19677</v>
      </c>
      <c r="F9128">
        <v>2</v>
      </c>
      <c r="G9128">
        <v>3</v>
      </c>
      <c r="H9128">
        <f t="shared" si="385"/>
        <v>9</v>
      </c>
      <c r="P9128" s="10"/>
      <c r="Q9128" s="10"/>
    </row>
    <row r="9129" spans="1:17" x14ac:dyDescent="0.25">
      <c r="A9129">
        <f t="shared" si="386"/>
        <v>0</v>
      </c>
      <c r="B9129">
        <v>2010</v>
      </c>
      <c r="C9129" t="s">
        <v>19678</v>
      </c>
      <c r="D9129" t="s">
        <v>815</v>
      </c>
      <c r="E9129" t="s">
        <v>19679</v>
      </c>
      <c r="F9129">
        <v>3</v>
      </c>
      <c r="G9129">
        <v>2</v>
      </c>
      <c r="H9129">
        <f t="shared" si="385"/>
        <v>4</v>
      </c>
      <c r="P9129" s="10"/>
      <c r="Q9129" s="10"/>
    </row>
    <row r="9130" spans="1:17" x14ac:dyDescent="0.25">
      <c r="A9130">
        <f t="shared" si="386"/>
        <v>0</v>
      </c>
      <c r="B9130">
        <v>2010</v>
      </c>
      <c r="C9130" t="s">
        <v>19680</v>
      </c>
      <c r="D9130" t="s">
        <v>376</v>
      </c>
      <c r="E9130" t="s">
        <v>19681</v>
      </c>
      <c r="F9130">
        <v>3</v>
      </c>
      <c r="G9130">
        <v>2</v>
      </c>
      <c r="H9130">
        <f t="shared" si="385"/>
        <v>4</v>
      </c>
      <c r="P9130" s="10"/>
      <c r="Q9130" s="10"/>
    </row>
    <row r="9131" spans="1:17" x14ac:dyDescent="0.25">
      <c r="A9131">
        <f t="shared" si="386"/>
        <v>0</v>
      </c>
      <c r="B9131">
        <v>2010</v>
      </c>
      <c r="C9131" t="s">
        <v>19682</v>
      </c>
      <c r="D9131" t="s">
        <v>6642</v>
      </c>
      <c r="E9131" t="s">
        <v>19683</v>
      </c>
      <c r="F9131">
        <v>5</v>
      </c>
      <c r="G9131">
        <v>4</v>
      </c>
      <c r="H9131">
        <f t="shared" si="385"/>
        <v>16</v>
      </c>
      <c r="P9131" s="10"/>
      <c r="Q9131" s="10"/>
    </row>
    <row r="9132" spans="1:17" x14ac:dyDescent="0.25">
      <c r="A9132">
        <f t="shared" si="386"/>
        <v>0</v>
      </c>
      <c r="B9132">
        <v>2010</v>
      </c>
      <c r="C9132" t="s">
        <v>19684</v>
      </c>
      <c r="D9132" t="s">
        <v>12566</v>
      </c>
      <c r="E9132" t="s">
        <v>19685</v>
      </c>
      <c r="F9132">
        <v>5</v>
      </c>
      <c r="G9132">
        <v>4</v>
      </c>
      <c r="H9132">
        <f t="shared" si="385"/>
        <v>16</v>
      </c>
      <c r="P9132" s="10"/>
      <c r="Q9132" s="10"/>
    </row>
    <row r="9133" spans="1:17" x14ac:dyDescent="0.25">
      <c r="A9133">
        <f t="shared" si="386"/>
        <v>0</v>
      </c>
      <c r="B9133">
        <v>2010</v>
      </c>
      <c r="C9133" t="s">
        <v>19686</v>
      </c>
      <c r="D9133" t="s">
        <v>19249</v>
      </c>
      <c r="E9133" t="s">
        <v>19687</v>
      </c>
      <c r="F9133">
        <v>5</v>
      </c>
      <c r="G9133">
        <v>4</v>
      </c>
      <c r="H9133">
        <f t="shared" si="385"/>
        <v>16</v>
      </c>
      <c r="P9133" s="10"/>
      <c r="Q9133" s="10"/>
    </row>
    <row r="9134" spans="1:17" x14ac:dyDescent="0.25">
      <c r="A9134">
        <f t="shared" si="386"/>
        <v>0</v>
      </c>
      <c r="B9134">
        <v>2010</v>
      </c>
      <c r="C9134" t="s">
        <v>19688</v>
      </c>
      <c r="D9134" t="s">
        <v>1793</v>
      </c>
      <c r="E9134" t="s">
        <v>19689</v>
      </c>
      <c r="F9134">
        <v>5</v>
      </c>
      <c r="G9134">
        <v>2</v>
      </c>
      <c r="H9134">
        <f t="shared" si="385"/>
        <v>4</v>
      </c>
      <c r="P9134" s="10"/>
      <c r="Q9134" s="10"/>
    </row>
    <row r="9135" spans="1:17" x14ac:dyDescent="0.25">
      <c r="A9135">
        <f t="shared" si="386"/>
        <v>0</v>
      </c>
      <c r="B9135">
        <v>2010</v>
      </c>
      <c r="C9135" t="s">
        <v>19690</v>
      </c>
      <c r="D9135" t="s">
        <v>2374</v>
      </c>
      <c r="E9135" t="s">
        <v>19691</v>
      </c>
      <c r="F9135">
        <v>2</v>
      </c>
      <c r="G9135">
        <v>4</v>
      </c>
      <c r="H9135">
        <f t="shared" si="385"/>
        <v>16</v>
      </c>
      <c r="P9135" s="10"/>
      <c r="Q9135" s="10"/>
    </row>
    <row r="9136" spans="1:17" x14ac:dyDescent="0.25">
      <c r="A9136">
        <f t="shared" si="386"/>
        <v>0</v>
      </c>
      <c r="B9136">
        <v>2010</v>
      </c>
      <c r="C9136" t="s">
        <v>19692</v>
      </c>
      <c r="D9136" t="s">
        <v>2650</v>
      </c>
      <c r="E9136" t="s">
        <v>19693</v>
      </c>
      <c r="F9136">
        <v>2</v>
      </c>
      <c r="G9136">
        <v>4</v>
      </c>
      <c r="H9136">
        <f t="shared" si="385"/>
        <v>16</v>
      </c>
      <c r="P9136" s="10"/>
      <c r="Q9136" s="10"/>
    </row>
    <row r="9137" spans="1:17" x14ac:dyDescent="0.25">
      <c r="A9137">
        <f t="shared" si="386"/>
        <v>0</v>
      </c>
      <c r="B9137">
        <v>2010</v>
      </c>
      <c r="C9137" t="s">
        <v>19694</v>
      </c>
      <c r="D9137" t="s">
        <v>5563</v>
      </c>
      <c r="E9137" t="s">
        <v>19695</v>
      </c>
      <c r="F9137">
        <v>3</v>
      </c>
      <c r="G9137">
        <v>2</v>
      </c>
      <c r="H9137">
        <f t="shared" si="385"/>
        <v>4</v>
      </c>
      <c r="P9137" s="10"/>
      <c r="Q9137" s="10"/>
    </row>
    <row r="9138" spans="1:17" x14ac:dyDescent="0.25">
      <c r="A9138">
        <f t="shared" si="386"/>
        <v>0</v>
      </c>
      <c r="B9138">
        <v>2010</v>
      </c>
      <c r="C9138" t="s">
        <v>19696</v>
      </c>
      <c r="D9138" t="s">
        <v>3474</v>
      </c>
      <c r="E9138" t="s">
        <v>19697</v>
      </c>
      <c r="F9138">
        <v>5</v>
      </c>
      <c r="G9138">
        <v>4</v>
      </c>
      <c r="H9138">
        <f t="shared" si="385"/>
        <v>16</v>
      </c>
      <c r="P9138" s="10"/>
      <c r="Q9138" s="10"/>
    </row>
    <row r="9139" spans="1:17" x14ac:dyDescent="0.25">
      <c r="A9139">
        <f t="shared" si="386"/>
        <v>0</v>
      </c>
      <c r="B9139">
        <v>2010</v>
      </c>
      <c r="C9139" t="s">
        <v>19698</v>
      </c>
      <c r="D9139" t="s">
        <v>13358</v>
      </c>
      <c r="E9139" t="s">
        <v>19699</v>
      </c>
      <c r="F9139">
        <v>2</v>
      </c>
      <c r="G9139">
        <v>4</v>
      </c>
      <c r="H9139">
        <f t="shared" si="385"/>
        <v>16</v>
      </c>
      <c r="P9139" s="10"/>
      <c r="Q9139" s="10"/>
    </row>
    <row r="9140" spans="1:17" x14ac:dyDescent="0.25">
      <c r="A9140">
        <f t="shared" si="386"/>
        <v>0</v>
      </c>
      <c r="B9140">
        <v>2010</v>
      </c>
      <c r="C9140" t="s">
        <v>19700</v>
      </c>
      <c r="D9140" t="s">
        <v>5831</v>
      </c>
      <c r="E9140" t="s">
        <v>19701</v>
      </c>
      <c r="F9140">
        <v>2</v>
      </c>
      <c r="G9140">
        <v>4</v>
      </c>
      <c r="H9140">
        <f t="shared" ref="H9140:H9203" si="387">G9140^2</f>
        <v>16</v>
      </c>
      <c r="P9140" s="10"/>
      <c r="Q9140" s="10"/>
    </row>
    <row r="9141" spans="1:17" x14ac:dyDescent="0.25">
      <c r="A9141">
        <f t="shared" ref="A9141:A9204" si="388">IF(C9141=C9140,1,0)</f>
        <v>0</v>
      </c>
      <c r="B9141">
        <v>2010</v>
      </c>
      <c r="C9141" t="s">
        <v>19702</v>
      </c>
      <c r="D9141" t="s">
        <v>12639</v>
      </c>
      <c r="E9141" t="s">
        <v>19703</v>
      </c>
      <c r="F9141">
        <v>4</v>
      </c>
      <c r="G9141">
        <v>3</v>
      </c>
      <c r="H9141">
        <f t="shared" si="387"/>
        <v>9</v>
      </c>
      <c r="P9141" s="10"/>
      <c r="Q9141" s="10"/>
    </row>
    <row r="9142" spans="1:17" x14ac:dyDescent="0.25">
      <c r="A9142">
        <f t="shared" si="388"/>
        <v>0</v>
      </c>
      <c r="B9142">
        <v>2010</v>
      </c>
      <c r="C9142" t="s">
        <v>19704</v>
      </c>
      <c r="D9142" t="s">
        <v>4388</v>
      </c>
      <c r="E9142" t="s">
        <v>19705</v>
      </c>
      <c r="F9142">
        <v>3</v>
      </c>
      <c r="G9142">
        <v>3</v>
      </c>
      <c r="H9142">
        <f t="shared" si="387"/>
        <v>9</v>
      </c>
      <c r="P9142" s="10"/>
      <c r="Q9142" s="10"/>
    </row>
    <row r="9143" spans="1:17" x14ac:dyDescent="0.25">
      <c r="A9143">
        <f t="shared" si="388"/>
        <v>0</v>
      </c>
      <c r="B9143">
        <v>2010</v>
      </c>
      <c r="C9143" t="s">
        <v>19706</v>
      </c>
      <c r="D9143" t="s">
        <v>4969</v>
      </c>
      <c r="E9143" t="s">
        <v>19707</v>
      </c>
      <c r="F9143">
        <v>3</v>
      </c>
      <c r="G9143">
        <v>2</v>
      </c>
      <c r="H9143">
        <f t="shared" si="387"/>
        <v>4</v>
      </c>
      <c r="P9143" s="10"/>
      <c r="Q9143" s="10"/>
    </row>
    <row r="9144" spans="1:17" x14ac:dyDescent="0.25">
      <c r="A9144">
        <f t="shared" si="388"/>
        <v>0</v>
      </c>
      <c r="B9144">
        <v>2010</v>
      </c>
      <c r="C9144" t="s">
        <v>19708</v>
      </c>
      <c r="D9144" t="s">
        <v>19249</v>
      </c>
      <c r="E9144" t="s">
        <v>19709</v>
      </c>
      <c r="F9144">
        <v>3</v>
      </c>
      <c r="G9144">
        <v>3</v>
      </c>
      <c r="H9144">
        <f t="shared" si="387"/>
        <v>9</v>
      </c>
      <c r="P9144" s="10"/>
      <c r="Q9144" s="10"/>
    </row>
    <row r="9145" spans="1:17" x14ac:dyDescent="0.25">
      <c r="A9145">
        <f t="shared" si="388"/>
        <v>0</v>
      </c>
      <c r="B9145">
        <v>2010</v>
      </c>
      <c r="C9145" t="s">
        <v>19710</v>
      </c>
      <c r="D9145" t="s">
        <v>9469</v>
      </c>
      <c r="E9145" t="s">
        <v>19711</v>
      </c>
      <c r="F9145">
        <v>2</v>
      </c>
      <c r="G9145">
        <v>4</v>
      </c>
      <c r="H9145">
        <f t="shared" si="387"/>
        <v>16</v>
      </c>
      <c r="P9145" s="10"/>
      <c r="Q9145" s="10"/>
    </row>
    <row r="9146" spans="1:17" x14ac:dyDescent="0.25">
      <c r="A9146">
        <f t="shared" si="388"/>
        <v>0</v>
      </c>
      <c r="B9146">
        <v>2010</v>
      </c>
      <c r="C9146" t="s">
        <v>19712</v>
      </c>
      <c r="D9146" t="s">
        <v>19713</v>
      </c>
      <c r="E9146" t="s">
        <v>19714</v>
      </c>
      <c r="F9146">
        <v>5</v>
      </c>
      <c r="G9146">
        <v>4</v>
      </c>
      <c r="H9146">
        <f t="shared" si="387"/>
        <v>16</v>
      </c>
      <c r="P9146" s="10"/>
      <c r="Q9146" s="10"/>
    </row>
    <row r="9147" spans="1:17" x14ac:dyDescent="0.25">
      <c r="A9147">
        <f t="shared" si="388"/>
        <v>0</v>
      </c>
      <c r="B9147">
        <v>2010</v>
      </c>
      <c r="C9147" t="s">
        <v>19715</v>
      </c>
      <c r="D9147" t="s">
        <v>8751</v>
      </c>
      <c r="E9147" t="s">
        <v>19716</v>
      </c>
      <c r="F9147">
        <v>4</v>
      </c>
      <c r="G9147">
        <v>3</v>
      </c>
      <c r="H9147">
        <f t="shared" si="387"/>
        <v>9</v>
      </c>
      <c r="P9147" s="10"/>
      <c r="Q9147" s="10"/>
    </row>
    <row r="9148" spans="1:17" x14ac:dyDescent="0.25">
      <c r="A9148">
        <f t="shared" si="388"/>
        <v>0</v>
      </c>
      <c r="B9148">
        <v>2010</v>
      </c>
      <c r="C9148" t="s">
        <v>19717</v>
      </c>
      <c r="D9148" t="s">
        <v>11037</v>
      </c>
      <c r="E9148" t="s">
        <v>19718</v>
      </c>
      <c r="F9148">
        <v>2</v>
      </c>
      <c r="G9148">
        <v>4</v>
      </c>
      <c r="H9148">
        <f t="shared" si="387"/>
        <v>16</v>
      </c>
      <c r="P9148" s="10"/>
      <c r="Q9148" s="10"/>
    </row>
    <row r="9149" spans="1:17" x14ac:dyDescent="0.25">
      <c r="A9149">
        <f t="shared" si="388"/>
        <v>0</v>
      </c>
      <c r="B9149">
        <v>2010</v>
      </c>
      <c r="C9149" t="s">
        <v>19719</v>
      </c>
      <c r="D9149" t="s">
        <v>2589</v>
      </c>
      <c r="E9149" t="s">
        <v>19720</v>
      </c>
      <c r="F9149">
        <v>2</v>
      </c>
      <c r="G9149">
        <v>4</v>
      </c>
      <c r="H9149">
        <f t="shared" si="387"/>
        <v>16</v>
      </c>
      <c r="P9149" s="10"/>
      <c r="Q9149" s="10"/>
    </row>
    <row r="9150" spans="1:17" x14ac:dyDescent="0.25">
      <c r="A9150">
        <f t="shared" si="388"/>
        <v>0</v>
      </c>
      <c r="B9150">
        <v>2010</v>
      </c>
      <c r="C9150" t="s">
        <v>19721</v>
      </c>
      <c r="D9150" t="s">
        <v>9669</v>
      </c>
      <c r="E9150" t="s">
        <v>19722</v>
      </c>
      <c r="F9150">
        <v>2</v>
      </c>
      <c r="G9150">
        <v>4</v>
      </c>
      <c r="H9150">
        <f t="shared" si="387"/>
        <v>16</v>
      </c>
      <c r="P9150" s="10"/>
      <c r="Q9150" s="10"/>
    </row>
    <row r="9151" spans="1:17" x14ac:dyDescent="0.25">
      <c r="A9151">
        <f t="shared" si="388"/>
        <v>0</v>
      </c>
      <c r="B9151">
        <v>2010</v>
      </c>
      <c r="C9151" t="s">
        <v>19723</v>
      </c>
      <c r="D9151" t="s">
        <v>5563</v>
      </c>
      <c r="E9151" t="s">
        <v>19724</v>
      </c>
      <c r="F9151">
        <v>3</v>
      </c>
      <c r="G9151">
        <v>4</v>
      </c>
      <c r="H9151">
        <f t="shared" si="387"/>
        <v>16</v>
      </c>
      <c r="P9151" s="10"/>
      <c r="Q9151" s="10"/>
    </row>
    <row r="9152" spans="1:17" x14ac:dyDescent="0.25">
      <c r="A9152">
        <f t="shared" si="388"/>
        <v>0</v>
      </c>
      <c r="B9152">
        <v>2010</v>
      </c>
      <c r="C9152" t="s">
        <v>19725</v>
      </c>
      <c r="D9152" t="s">
        <v>5563</v>
      </c>
      <c r="E9152" t="s">
        <v>19726</v>
      </c>
      <c r="F9152">
        <v>3</v>
      </c>
      <c r="G9152">
        <v>3</v>
      </c>
      <c r="H9152">
        <f t="shared" si="387"/>
        <v>9</v>
      </c>
      <c r="P9152" s="10"/>
      <c r="Q9152" s="10"/>
    </row>
    <row r="9153" spans="1:17" x14ac:dyDescent="0.25">
      <c r="A9153">
        <f t="shared" si="388"/>
        <v>0</v>
      </c>
      <c r="B9153">
        <v>2010</v>
      </c>
      <c r="C9153" t="s">
        <v>19727</v>
      </c>
      <c r="D9153" t="s">
        <v>2626</v>
      </c>
      <c r="E9153" t="s">
        <v>19728</v>
      </c>
      <c r="F9153">
        <v>2</v>
      </c>
      <c r="G9153">
        <v>4</v>
      </c>
      <c r="H9153">
        <f t="shared" si="387"/>
        <v>16</v>
      </c>
      <c r="P9153" s="10"/>
      <c r="Q9153" s="10"/>
    </row>
    <row r="9154" spans="1:17" x14ac:dyDescent="0.25">
      <c r="A9154">
        <f t="shared" si="388"/>
        <v>0</v>
      </c>
      <c r="B9154">
        <v>2010</v>
      </c>
      <c r="C9154" t="s">
        <v>19729</v>
      </c>
      <c r="D9154" t="s">
        <v>19730</v>
      </c>
      <c r="E9154" t="s">
        <v>19731</v>
      </c>
      <c r="F9154">
        <v>3</v>
      </c>
      <c r="G9154">
        <v>3</v>
      </c>
      <c r="H9154">
        <f t="shared" si="387"/>
        <v>9</v>
      </c>
      <c r="P9154" s="10"/>
      <c r="Q9154" s="10"/>
    </row>
    <row r="9155" spans="1:17" x14ac:dyDescent="0.25">
      <c r="A9155">
        <f t="shared" si="388"/>
        <v>0</v>
      </c>
      <c r="B9155">
        <v>2010</v>
      </c>
      <c r="C9155" t="s">
        <v>19732</v>
      </c>
      <c r="D9155" t="s">
        <v>19733</v>
      </c>
      <c r="E9155" t="s">
        <v>19734</v>
      </c>
      <c r="F9155">
        <v>3</v>
      </c>
      <c r="G9155">
        <v>4</v>
      </c>
      <c r="H9155">
        <f t="shared" si="387"/>
        <v>16</v>
      </c>
      <c r="P9155" s="10"/>
      <c r="Q9155" s="10"/>
    </row>
    <row r="9156" spans="1:17" x14ac:dyDescent="0.25">
      <c r="A9156">
        <f t="shared" si="388"/>
        <v>0</v>
      </c>
      <c r="B9156">
        <v>2010</v>
      </c>
      <c r="C9156" t="s">
        <v>19735</v>
      </c>
      <c r="D9156" t="s">
        <v>558</v>
      </c>
      <c r="E9156" t="s">
        <v>19736</v>
      </c>
      <c r="F9156">
        <v>2</v>
      </c>
      <c r="G9156">
        <v>4</v>
      </c>
      <c r="H9156">
        <f t="shared" si="387"/>
        <v>16</v>
      </c>
      <c r="P9156" s="10"/>
      <c r="Q9156" s="10"/>
    </row>
    <row r="9157" spans="1:17" x14ac:dyDescent="0.25">
      <c r="A9157">
        <f t="shared" si="388"/>
        <v>0</v>
      </c>
      <c r="B9157">
        <v>2010</v>
      </c>
      <c r="C9157" t="s">
        <v>19737</v>
      </c>
      <c r="D9157" t="s">
        <v>19738</v>
      </c>
      <c r="E9157" t="s">
        <v>19739</v>
      </c>
      <c r="F9157">
        <v>3</v>
      </c>
      <c r="G9157">
        <v>4</v>
      </c>
      <c r="H9157">
        <f t="shared" si="387"/>
        <v>16</v>
      </c>
      <c r="P9157" s="10"/>
      <c r="Q9157" s="10"/>
    </row>
    <row r="9158" spans="1:17" x14ac:dyDescent="0.25">
      <c r="A9158">
        <f t="shared" si="388"/>
        <v>0</v>
      </c>
      <c r="B9158">
        <v>2010</v>
      </c>
      <c r="C9158" t="s">
        <v>19740</v>
      </c>
      <c r="D9158" t="s">
        <v>392</v>
      </c>
      <c r="E9158" t="s">
        <v>19741</v>
      </c>
      <c r="F9158">
        <v>4</v>
      </c>
      <c r="G9158">
        <v>4</v>
      </c>
      <c r="H9158">
        <f t="shared" si="387"/>
        <v>16</v>
      </c>
      <c r="P9158" s="10"/>
      <c r="Q9158" s="10"/>
    </row>
    <row r="9159" spans="1:17" x14ac:dyDescent="0.25">
      <c r="A9159">
        <f t="shared" si="388"/>
        <v>0</v>
      </c>
      <c r="B9159">
        <v>2010</v>
      </c>
      <c r="C9159" t="s">
        <v>19742</v>
      </c>
      <c r="D9159" t="s">
        <v>3020</v>
      </c>
      <c r="E9159" t="s">
        <v>19743</v>
      </c>
      <c r="F9159">
        <v>4</v>
      </c>
      <c r="G9159">
        <v>4</v>
      </c>
      <c r="H9159">
        <f t="shared" si="387"/>
        <v>16</v>
      </c>
      <c r="P9159" s="10"/>
      <c r="Q9159" s="10"/>
    </row>
    <row r="9160" spans="1:17" x14ac:dyDescent="0.25">
      <c r="A9160">
        <f t="shared" si="388"/>
        <v>0</v>
      </c>
      <c r="B9160">
        <v>2010</v>
      </c>
      <c r="C9160" t="s">
        <v>19744</v>
      </c>
      <c r="D9160" t="s">
        <v>6072</v>
      </c>
      <c r="E9160" t="s">
        <v>19745</v>
      </c>
      <c r="F9160">
        <v>2</v>
      </c>
      <c r="G9160">
        <v>4</v>
      </c>
      <c r="H9160">
        <f t="shared" si="387"/>
        <v>16</v>
      </c>
      <c r="P9160" s="10"/>
      <c r="Q9160" s="10"/>
    </row>
    <row r="9161" spans="1:17" x14ac:dyDescent="0.25">
      <c r="A9161">
        <f t="shared" si="388"/>
        <v>0</v>
      </c>
      <c r="B9161">
        <v>2010</v>
      </c>
      <c r="C9161" t="s">
        <v>19746</v>
      </c>
      <c r="D9161" t="s">
        <v>5570</v>
      </c>
      <c r="E9161" t="s">
        <v>19747</v>
      </c>
      <c r="F9161">
        <v>4</v>
      </c>
      <c r="G9161">
        <v>4</v>
      </c>
      <c r="H9161">
        <f t="shared" si="387"/>
        <v>16</v>
      </c>
      <c r="P9161" s="10"/>
      <c r="Q9161" s="10"/>
    </row>
    <row r="9162" spans="1:17" x14ac:dyDescent="0.25">
      <c r="A9162">
        <f t="shared" si="388"/>
        <v>0</v>
      </c>
      <c r="B9162">
        <v>2010</v>
      </c>
      <c r="C9162" t="s">
        <v>19748</v>
      </c>
      <c r="D9162" t="s">
        <v>13526</v>
      </c>
      <c r="E9162" t="s">
        <v>19749</v>
      </c>
      <c r="F9162">
        <v>4</v>
      </c>
      <c r="G9162">
        <v>4</v>
      </c>
      <c r="H9162">
        <f t="shared" si="387"/>
        <v>16</v>
      </c>
      <c r="P9162" s="10"/>
      <c r="Q9162" s="10"/>
    </row>
    <row r="9163" spans="1:17" x14ac:dyDescent="0.25">
      <c r="A9163">
        <f t="shared" si="388"/>
        <v>0</v>
      </c>
      <c r="B9163">
        <v>2010</v>
      </c>
      <c r="C9163" t="s">
        <v>19750</v>
      </c>
      <c r="D9163" t="s">
        <v>602</v>
      </c>
      <c r="E9163" t="s">
        <v>19751</v>
      </c>
      <c r="F9163">
        <v>3</v>
      </c>
      <c r="G9163">
        <v>4</v>
      </c>
      <c r="H9163">
        <f t="shared" si="387"/>
        <v>16</v>
      </c>
      <c r="P9163" s="10"/>
      <c r="Q9163" s="10"/>
    </row>
    <row r="9164" spans="1:17" x14ac:dyDescent="0.25">
      <c r="A9164">
        <f t="shared" si="388"/>
        <v>0</v>
      </c>
      <c r="B9164">
        <v>2010</v>
      </c>
      <c r="C9164" t="s">
        <v>19752</v>
      </c>
      <c r="D9164" t="s">
        <v>768</v>
      </c>
      <c r="E9164" t="s">
        <v>19753</v>
      </c>
      <c r="F9164">
        <v>2</v>
      </c>
      <c r="G9164">
        <v>4</v>
      </c>
      <c r="H9164">
        <f t="shared" si="387"/>
        <v>16</v>
      </c>
      <c r="P9164" s="10"/>
      <c r="Q9164" s="10"/>
    </row>
    <row r="9165" spans="1:17" x14ac:dyDescent="0.25">
      <c r="A9165">
        <f t="shared" si="388"/>
        <v>0</v>
      </c>
      <c r="B9165">
        <v>2010</v>
      </c>
      <c r="C9165" t="s">
        <v>19754</v>
      </c>
      <c r="D9165" t="s">
        <v>19755</v>
      </c>
      <c r="E9165" t="s">
        <v>19756</v>
      </c>
      <c r="F9165">
        <v>4</v>
      </c>
      <c r="G9165">
        <v>3</v>
      </c>
      <c r="H9165">
        <f t="shared" si="387"/>
        <v>9</v>
      </c>
      <c r="P9165" s="10"/>
      <c r="Q9165" s="10"/>
    </row>
    <row r="9166" spans="1:17" x14ac:dyDescent="0.25">
      <c r="A9166">
        <f t="shared" si="388"/>
        <v>0</v>
      </c>
      <c r="B9166">
        <v>2010</v>
      </c>
      <c r="C9166" t="s">
        <v>19757</v>
      </c>
      <c r="D9166" t="s">
        <v>815</v>
      </c>
      <c r="E9166" t="s">
        <v>19758</v>
      </c>
      <c r="F9166">
        <v>2</v>
      </c>
      <c r="G9166">
        <v>4</v>
      </c>
      <c r="H9166">
        <f t="shared" si="387"/>
        <v>16</v>
      </c>
      <c r="P9166" s="10"/>
      <c r="Q9166" s="10"/>
    </row>
    <row r="9167" spans="1:17" x14ac:dyDescent="0.25">
      <c r="A9167">
        <f t="shared" si="388"/>
        <v>0</v>
      </c>
      <c r="B9167">
        <v>2010</v>
      </c>
      <c r="C9167" t="s">
        <v>19759</v>
      </c>
      <c r="D9167" t="s">
        <v>19271</v>
      </c>
      <c r="E9167" t="s">
        <v>19760</v>
      </c>
      <c r="F9167">
        <v>3</v>
      </c>
      <c r="G9167">
        <v>1</v>
      </c>
      <c r="H9167">
        <f t="shared" si="387"/>
        <v>1</v>
      </c>
      <c r="P9167" s="10"/>
      <c r="Q9167" s="10"/>
    </row>
    <row r="9168" spans="1:17" x14ac:dyDescent="0.25">
      <c r="A9168">
        <f t="shared" si="388"/>
        <v>0</v>
      </c>
      <c r="B9168">
        <v>2010</v>
      </c>
      <c r="C9168" t="s">
        <v>19761</v>
      </c>
      <c r="D9168" t="s">
        <v>2374</v>
      </c>
      <c r="E9168" t="s">
        <v>19762</v>
      </c>
      <c r="F9168">
        <v>2</v>
      </c>
      <c r="G9168">
        <v>4</v>
      </c>
      <c r="H9168">
        <f t="shared" si="387"/>
        <v>16</v>
      </c>
      <c r="P9168" s="10"/>
      <c r="Q9168" s="10"/>
    </row>
    <row r="9169" spans="1:17" x14ac:dyDescent="0.25">
      <c r="A9169">
        <f t="shared" si="388"/>
        <v>0</v>
      </c>
      <c r="B9169">
        <v>2010</v>
      </c>
      <c r="C9169" t="s">
        <v>19763</v>
      </c>
      <c r="D9169" t="s">
        <v>10247</v>
      </c>
      <c r="E9169" t="s">
        <v>19764</v>
      </c>
      <c r="F9169">
        <v>2</v>
      </c>
      <c r="G9169">
        <v>4</v>
      </c>
      <c r="H9169">
        <f t="shared" si="387"/>
        <v>16</v>
      </c>
      <c r="P9169" s="10"/>
      <c r="Q9169" s="10"/>
    </row>
    <row r="9170" spans="1:17" x14ac:dyDescent="0.25">
      <c r="A9170">
        <f t="shared" si="388"/>
        <v>0</v>
      </c>
      <c r="B9170">
        <v>2010</v>
      </c>
      <c r="C9170" t="s">
        <v>19765</v>
      </c>
      <c r="D9170" t="s">
        <v>993</v>
      </c>
      <c r="E9170" t="s">
        <v>19766</v>
      </c>
      <c r="F9170">
        <v>2</v>
      </c>
      <c r="G9170">
        <v>4</v>
      </c>
      <c r="H9170">
        <f t="shared" si="387"/>
        <v>16</v>
      </c>
      <c r="P9170" s="10"/>
      <c r="Q9170" s="10"/>
    </row>
    <row r="9171" spans="1:17" x14ac:dyDescent="0.25">
      <c r="A9171">
        <f t="shared" si="388"/>
        <v>0</v>
      </c>
      <c r="B9171">
        <v>2010</v>
      </c>
      <c r="C9171" t="s">
        <v>19767</v>
      </c>
      <c r="D9171" t="s">
        <v>12234</v>
      </c>
      <c r="E9171" t="s">
        <v>19768</v>
      </c>
      <c r="F9171">
        <v>2</v>
      </c>
      <c r="G9171">
        <v>4</v>
      </c>
      <c r="H9171">
        <f t="shared" si="387"/>
        <v>16</v>
      </c>
      <c r="P9171" s="10"/>
      <c r="Q9171" s="10"/>
    </row>
    <row r="9172" spans="1:17" x14ac:dyDescent="0.25">
      <c r="A9172">
        <f t="shared" si="388"/>
        <v>0</v>
      </c>
      <c r="B9172">
        <v>2010</v>
      </c>
      <c r="C9172" t="s">
        <v>19769</v>
      </c>
      <c r="D9172" t="s">
        <v>353</v>
      </c>
      <c r="E9172" t="s">
        <v>19770</v>
      </c>
      <c r="F9172">
        <v>2</v>
      </c>
      <c r="G9172">
        <v>4</v>
      </c>
      <c r="H9172">
        <f t="shared" si="387"/>
        <v>16</v>
      </c>
      <c r="P9172" s="10"/>
      <c r="Q9172" s="10"/>
    </row>
    <row r="9173" spans="1:17" x14ac:dyDescent="0.25">
      <c r="A9173">
        <f t="shared" si="388"/>
        <v>0</v>
      </c>
      <c r="B9173">
        <v>2010</v>
      </c>
      <c r="C9173" t="s">
        <v>19771</v>
      </c>
      <c r="D9173" t="s">
        <v>815</v>
      </c>
      <c r="E9173" t="s">
        <v>19772</v>
      </c>
      <c r="F9173">
        <v>4</v>
      </c>
      <c r="G9173">
        <v>4</v>
      </c>
      <c r="H9173">
        <f t="shared" si="387"/>
        <v>16</v>
      </c>
      <c r="P9173" s="10"/>
      <c r="Q9173" s="10"/>
    </row>
    <row r="9174" spans="1:17" x14ac:dyDescent="0.25">
      <c r="A9174">
        <f t="shared" si="388"/>
        <v>0</v>
      </c>
      <c r="B9174">
        <v>2010</v>
      </c>
      <c r="C9174" t="s">
        <v>19773</v>
      </c>
      <c r="D9174" t="s">
        <v>2879</v>
      </c>
      <c r="E9174" t="s">
        <v>19774</v>
      </c>
      <c r="F9174">
        <v>3</v>
      </c>
      <c r="G9174">
        <v>3</v>
      </c>
      <c r="H9174">
        <f t="shared" si="387"/>
        <v>9</v>
      </c>
      <c r="P9174" s="10"/>
      <c r="Q9174" s="10"/>
    </row>
    <row r="9175" spans="1:17" x14ac:dyDescent="0.25">
      <c r="A9175">
        <f t="shared" si="388"/>
        <v>0</v>
      </c>
      <c r="B9175">
        <v>2010</v>
      </c>
      <c r="C9175" t="s">
        <v>19775</v>
      </c>
      <c r="D9175" t="s">
        <v>815</v>
      </c>
      <c r="E9175" t="s">
        <v>19776</v>
      </c>
      <c r="F9175">
        <v>4</v>
      </c>
      <c r="G9175">
        <v>1</v>
      </c>
      <c r="H9175">
        <f t="shared" si="387"/>
        <v>1</v>
      </c>
      <c r="P9175" s="10"/>
      <c r="Q9175" s="10"/>
    </row>
    <row r="9176" spans="1:17" x14ac:dyDescent="0.25">
      <c r="A9176">
        <f t="shared" si="388"/>
        <v>0</v>
      </c>
      <c r="B9176">
        <v>2010</v>
      </c>
      <c r="C9176" t="s">
        <v>19777</v>
      </c>
      <c r="D9176" t="s">
        <v>478</v>
      </c>
      <c r="E9176" t="s">
        <v>19778</v>
      </c>
      <c r="F9176">
        <v>2</v>
      </c>
      <c r="G9176">
        <v>4</v>
      </c>
      <c r="H9176">
        <f t="shared" si="387"/>
        <v>16</v>
      </c>
      <c r="P9176" s="10"/>
      <c r="Q9176" s="10"/>
    </row>
    <row r="9177" spans="1:17" x14ac:dyDescent="0.25">
      <c r="A9177">
        <f t="shared" si="388"/>
        <v>0</v>
      </c>
      <c r="B9177">
        <v>2010</v>
      </c>
      <c r="C9177" t="s">
        <v>19779</v>
      </c>
      <c r="D9177" t="s">
        <v>2192</v>
      </c>
      <c r="E9177" t="s">
        <v>19780</v>
      </c>
      <c r="F9177">
        <v>2</v>
      </c>
      <c r="G9177">
        <v>3</v>
      </c>
      <c r="H9177">
        <f t="shared" si="387"/>
        <v>9</v>
      </c>
      <c r="P9177" s="10"/>
      <c r="Q9177" s="10"/>
    </row>
    <row r="9178" spans="1:17" x14ac:dyDescent="0.25">
      <c r="A9178">
        <f t="shared" si="388"/>
        <v>0</v>
      </c>
      <c r="B9178">
        <v>2010</v>
      </c>
      <c r="C9178" t="s">
        <v>19781</v>
      </c>
      <c r="D9178" t="s">
        <v>13963</v>
      </c>
      <c r="E9178" t="s">
        <v>19782</v>
      </c>
      <c r="F9178">
        <v>2</v>
      </c>
      <c r="G9178">
        <v>4</v>
      </c>
      <c r="H9178">
        <f t="shared" si="387"/>
        <v>16</v>
      </c>
      <c r="P9178" s="10"/>
      <c r="Q9178" s="10"/>
    </row>
    <row r="9179" spans="1:17" x14ac:dyDescent="0.25">
      <c r="A9179">
        <f t="shared" si="388"/>
        <v>0</v>
      </c>
      <c r="B9179">
        <v>2010</v>
      </c>
      <c r="C9179" t="s">
        <v>19783</v>
      </c>
      <c r="D9179" t="s">
        <v>2066</v>
      </c>
      <c r="E9179" t="s">
        <v>19784</v>
      </c>
      <c r="F9179">
        <v>2</v>
      </c>
      <c r="G9179">
        <v>4</v>
      </c>
      <c r="H9179">
        <f t="shared" si="387"/>
        <v>16</v>
      </c>
      <c r="P9179" s="10"/>
      <c r="Q9179" s="10"/>
    </row>
    <row r="9180" spans="1:17" x14ac:dyDescent="0.25">
      <c r="A9180">
        <f t="shared" si="388"/>
        <v>0</v>
      </c>
      <c r="B9180">
        <v>2010</v>
      </c>
      <c r="C9180" t="s">
        <v>19785</v>
      </c>
      <c r="D9180" t="s">
        <v>3076</v>
      </c>
      <c r="E9180" t="s">
        <v>19786</v>
      </c>
      <c r="F9180">
        <v>3</v>
      </c>
      <c r="G9180">
        <v>4</v>
      </c>
      <c r="H9180">
        <f t="shared" si="387"/>
        <v>16</v>
      </c>
      <c r="P9180" s="10"/>
      <c r="Q9180" s="10"/>
    </row>
    <row r="9181" spans="1:17" x14ac:dyDescent="0.25">
      <c r="A9181">
        <f t="shared" si="388"/>
        <v>0</v>
      </c>
      <c r="B9181">
        <v>2010</v>
      </c>
      <c r="C9181" t="s">
        <v>19787</v>
      </c>
      <c r="D9181" t="s">
        <v>815</v>
      </c>
      <c r="E9181" t="s">
        <v>19788</v>
      </c>
      <c r="F9181">
        <v>2</v>
      </c>
      <c r="G9181">
        <v>4</v>
      </c>
      <c r="H9181">
        <f t="shared" si="387"/>
        <v>16</v>
      </c>
      <c r="P9181" s="10"/>
      <c r="Q9181" s="10"/>
    </row>
    <row r="9182" spans="1:17" x14ac:dyDescent="0.25">
      <c r="A9182">
        <f t="shared" si="388"/>
        <v>0</v>
      </c>
      <c r="B9182">
        <v>2010</v>
      </c>
      <c r="C9182" t="s">
        <v>19789</v>
      </c>
      <c r="D9182" t="s">
        <v>445</v>
      </c>
      <c r="E9182" t="s">
        <v>19790</v>
      </c>
      <c r="F9182">
        <v>2</v>
      </c>
      <c r="G9182">
        <v>3</v>
      </c>
      <c r="H9182">
        <f t="shared" si="387"/>
        <v>9</v>
      </c>
      <c r="P9182" s="10"/>
      <c r="Q9182" s="10"/>
    </row>
    <row r="9183" spans="1:17" x14ac:dyDescent="0.25">
      <c r="A9183">
        <f t="shared" si="388"/>
        <v>0</v>
      </c>
      <c r="B9183">
        <v>2010</v>
      </c>
      <c r="C9183" t="s">
        <v>19791</v>
      </c>
      <c r="D9183" t="s">
        <v>3354</v>
      </c>
      <c r="E9183" t="s">
        <v>19792</v>
      </c>
      <c r="F9183">
        <v>5</v>
      </c>
      <c r="G9183">
        <v>4</v>
      </c>
      <c r="H9183">
        <f t="shared" si="387"/>
        <v>16</v>
      </c>
      <c r="P9183" s="10"/>
      <c r="Q9183" s="10"/>
    </row>
    <row r="9184" spans="1:17" x14ac:dyDescent="0.25">
      <c r="A9184">
        <f t="shared" si="388"/>
        <v>0</v>
      </c>
      <c r="B9184">
        <v>2010</v>
      </c>
      <c r="C9184" t="s">
        <v>19793</v>
      </c>
      <c r="D9184" t="s">
        <v>9973</v>
      </c>
      <c r="E9184" t="s">
        <v>19794</v>
      </c>
      <c r="F9184">
        <v>3</v>
      </c>
      <c r="G9184">
        <v>3</v>
      </c>
      <c r="H9184">
        <f t="shared" si="387"/>
        <v>9</v>
      </c>
      <c r="P9184" s="10"/>
      <c r="Q9184" s="10"/>
    </row>
    <row r="9185" spans="1:17" x14ac:dyDescent="0.25">
      <c r="A9185">
        <f t="shared" si="388"/>
        <v>0</v>
      </c>
      <c r="B9185">
        <v>2010</v>
      </c>
      <c r="C9185" t="s">
        <v>19795</v>
      </c>
      <c r="D9185" t="s">
        <v>19412</v>
      </c>
      <c r="E9185" t="s">
        <v>19796</v>
      </c>
      <c r="F9185">
        <v>3</v>
      </c>
      <c r="G9185">
        <v>4</v>
      </c>
      <c r="H9185">
        <f t="shared" si="387"/>
        <v>16</v>
      </c>
      <c r="P9185" s="10"/>
      <c r="Q9185" s="10"/>
    </row>
    <row r="9186" spans="1:17" x14ac:dyDescent="0.25">
      <c r="A9186">
        <f t="shared" si="388"/>
        <v>0</v>
      </c>
      <c r="B9186">
        <v>2010</v>
      </c>
      <c r="C9186" t="s">
        <v>19797</v>
      </c>
      <c r="D9186" t="s">
        <v>9677</v>
      </c>
      <c r="E9186" t="s">
        <v>19798</v>
      </c>
      <c r="F9186">
        <v>3</v>
      </c>
      <c r="G9186">
        <v>4</v>
      </c>
      <c r="H9186">
        <f t="shared" si="387"/>
        <v>16</v>
      </c>
      <c r="P9186" s="10"/>
      <c r="Q9186" s="10"/>
    </row>
    <row r="9187" spans="1:17" x14ac:dyDescent="0.25">
      <c r="A9187">
        <f t="shared" si="388"/>
        <v>0</v>
      </c>
      <c r="B9187">
        <v>2010</v>
      </c>
      <c r="C9187" t="s">
        <v>19799</v>
      </c>
      <c r="D9187" t="s">
        <v>1248</v>
      </c>
      <c r="E9187" t="s">
        <v>19800</v>
      </c>
      <c r="F9187">
        <v>2</v>
      </c>
      <c r="G9187">
        <v>4</v>
      </c>
      <c r="H9187">
        <f t="shared" si="387"/>
        <v>16</v>
      </c>
      <c r="P9187" s="10"/>
      <c r="Q9187" s="10"/>
    </row>
    <row r="9188" spans="1:17" x14ac:dyDescent="0.25">
      <c r="A9188">
        <f t="shared" si="388"/>
        <v>0</v>
      </c>
      <c r="B9188">
        <v>2010</v>
      </c>
      <c r="C9188" t="s">
        <v>19801</v>
      </c>
      <c r="D9188" t="s">
        <v>3769</v>
      </c>
      <c r="E9188" t="s">
        <v>18638</v>
      </c>
      <c r="F9188">
        <v>4</v>
      </c>
      <c r="G9188">
        <v>4</v>
      </c>
      <c r="H9188">
        <f t="shared" si="387"/>
        <v>16</v>
      </c>
      <c r="P9188" s="10"/>
      <c r="Q9188" s="10"/>
    </row>
    <row r="9189" spans="1:17" x14ac:dyDescent="0.25">
      <c r="A9189">
        <f t="shared" si="388"/>
        <v>0</v>
      </c>
      <c r="B9189">
        <v>2010</v>
      </c>
      <c r="C9189" t="s">
        <v>19802</v>
      </c>
      <c r="D9189" t="s">
        <v>5926</v>
      </c>
      <c r="E9189" t="s">
        <v>19803</v>
      </c>
      <c r="F9189">
        <v>2</v>
      </c>
      <c r="G9189">
        <v>4</v>
      </c>
      <c r="H9189">
        <f t="shared" si="387"/>
        <v>16</v>
      </c>
      <c r="P9189" s="10"/>
      <c r="Q9189" s="10"/>
    </row>
    <row r="9190" spans="1:17" x14ac:dyDescent="0.25">
      <c r="A9190">
        <f t="shared" si="388"/>
        <v>0</v>
      </c>
      <c r="B9190">
        <v>2010</v>
      </c>
      <c r="C9190" t="s">
        <v>19804</v>
      </c>
      <c r="D9190" t="s">
        <v>19805</v>
      </c>
      <c r="E9190" t="s">
        <v>9801</v>
      </c>
      <c r="F9190">
        <v>4</v>
      </c>
      <c r="G9190">
        <v>4</v>
      </c>
      <c r="H9190">
        <f t="shared" si="387"/>
        <v>16</v>
      </c>
      <c r="P9190" s="10"/>
      <c r="Q9190" s="10"/>
    </row>
    <row r="9191" spans="1:17" x14ac:dyDescent="0.25">
      <c r="A9191">
        <f t="shared" si="388"/>
        <v>0</v>
      </c>
      <c r="B9191">
        <v>2010</v>
      </c>
      <c r="C9191" t="s">
        <v>19806</v>
      </c>
      <c r="D9191" t="s">
        <v>631</v>
      </c>
      <c r="E9191" t="s">
        <v>19807</v>
      </c>
      <c r="F9191">
        <v>2</v>
      </c>
      <c r="G9191">
        <v>4</v>
      </c>
      <c r="H9191">
        <f t="shared" si="387"/>
        <v>16</v>
      </c>
      <c r="P9191" s="10"/>
      <c r="Q9191" s="10"/>
    </row>
    <row r="9192" spans="1:17" x14ac:dyDescent="0.25">
      <c r="A9192">
        <f t="shared" si="388"/>
        <v>0</v>
      </c>
      <c r="B9192">
        <v>2010</v>
      </c>
      <c r="C9192" t="s">
        <v>19808</v>
      </c>
      <c r="D9192" t="s">
        <v>13358</v>
      </c>
      <c r="E9192" t="s">
        <v>19809</v>
      </c>
      <c r="F9192">
        <v>2</v>
      </c>
      <c r="G9192">
        <v>4</v>
      </c>
      <c r="H9192">
        <f t="shared" si="387"/>
        <v>16</v>
      </c>
      <c r="P9192" s="10"/>
      <c r="Q9192" s="10"/>
    </row>
    <row r="9193" spans="1:17" x14ac:dyDescent="0.25">
      <c r="A9193">
        <f t="shared" si="388"/>
        <v>0</v>
      </c>
      <c r="B9193">
        <v>2010</v>
      </c>
      <c r="C9193" t="s">
        <v>19810</v>
      </c>
      <c r="D9193" t="s">
        <v>5570</v>
      </c>
      <c r="E9193" t="s">
        <v>19811</v>
      </c>
      <c r="F9193">
        <v>2</v>
      </c>
      <c r="G9193">
        <v>4</v>
      </c>
      <c r="H9193">
        <f t="shared" si="387"/>
        <v>16</v>
      </c>
      <c r="P9193" s="10"/>
      <c r="Q9193" s="10"/>
    </row>
    <row r="9194" spans="1:17" x14ac:dyDescent="0.25">
      <c r="A9194">
        <f t="shared" si="388"/>
        <v>0</v>
      </c>
      <c r="B9194">
        <v>2010</v>
      </c>
      <c r="C9194" t="s">
        <v>19812</v>
      </c>
      <c r="D9194" t="s">
        <v>1764</v>
      </c>
      <c r="E9194" t="s">
        <v>15980</v>
      </c>
      <c r="F9194">
        <v>4</v>
      </c>
      <c r="G9194">
        <v>4</v>
      </c>
      <c r="H9194">
        <f t="shared" si="387"/>
        <v>16</v>
      </c>
      <c r="P9194" s="10"/>
      <c r="Q9194" s="10"/>
    </row>
    <row r="9195" spans="1:17" x14ac:dyDescent="0.25">
      <c r="A9195">
        <f t="shared" si="388"/>
        <v>0</v>
      </c>
      <c r="B9195">
        <v>2010</v>
      </c>
      <c r="C9195" t="s">
        <v>19813</v>
      </c>
      <c r="D9195" t="s">
        <v>4668</v>
      </c>
      <c r="E9195" t="s">
        <v>19814</v>
      </c>
      <c r="F9195">
        <v>2</v>
      </c>
      <c r="G9195">
        <v>4</v>
      </c>
      <c r="H9195">
        <f t="shared" si="387"/>
        <v>16</v>
      </c>
      <c r="P9195" s="10"/>
      <c r="Q9195" s="10"/>
    </row>
    <row r="9196" spans="1:17" x14ac:dyDescent="0.25">
      <c r="A9196">
        <f t="shared" si="388"/>
        <v>0</v>
      </c>
      <c r="B9196">
        <v>2010</v>
      </c>
      <c r="C9196" t="s">
        <v>19815</v>
      </c>
      <c r="D9196" t="s">
        <v>7330</v>
      </c>
      <c r="E9196" t="s">
        <v>19816</v>
      </c>
      <c r="F9196">
        <v>2</v>
      </c>
      <c r="G9196">
        <v>4</v>
      </c>
      <c r="H9196">
        <f t="shared" si="387"/>
        <v>16</v>
      </c>
      <c r="P9196" s="10"/>
      <c r="Q9196" s="10"/>
    </row>
    <row r="9197" spans="1:17" x14ac:dyDescent="0.25">
      <c r="A9197">
        <f t="shared" si="388"/>
        <v>0</v>
      </c>
      <c r="B9197">
        <v>2010</v>
      </c>
      <c r="C9197" t="s">
        <v>19817</v>
      </c>
      <c r="D9197" t="s">
        <v>815</v>
      </c>
      <c r="E9197" t="s">
        <v>19818</v>
      </c>
      <c r="F9197">
        <v>2</v>
      </c>
      <c r="G9197">
        <v>4</v>
      </c>
      <c r="H9197">
        <f t="shared" si="387"/>
        <v>16</v>
      </c>
      <c r="P9197" s="10"/>
      <c r="Q9197" s="10"/>
    </row>
    <row r="9198" spans="1:17" x14ac:dyDescent="0.25">
      <c r="A9198">
        <f t="shared" si="388"/>
        <v>0</v>
      </c>
      <c r="B9198">
        <v>2010</v>
      </c>
      <c r="C9198" t="s">
        <v>19819</v>
      </c>
      <c r="D9198" t="s">
        <v>13526</v>
      </c>
      <c r="E9198" t="s">
        <v>19820</v>
      </c>
      <c r="F9198">
        <v>2</v>
      </c>
      <c r="G9198">
        <v>5</v>
      </c>
      <c r="H9198">
        <f t="shared" si="387"/>
        <v>25</v>
      </c>
      <c r="P9198" s="10"/>
      <c r="Q9198" s="10"/>
    </row>
    <row r="9199" spans="1:17" x14ac:dyDescent="0.25">
      <c r="A9199">
        <f t="shared" si="388"/>
        <v>0</v>
      </c>
      <c r="B9199">
        <v>2010</v>
      </c>
      <c r="C9199" t="s">
        <v>19821</v>
      </c>
      <c r="D9199" t="s">
        <v>2374</v>
      </c>
      <c r="E9199" t="s">
        <v>19822</v>
      </c>
      <c r="F9199">
        <v>2</v>
      </c>
      <c r="G9199">
        <v>4</v>
      </c>
      <c r="H9199">
        <f t="shared" si="387"/>
        <v>16</v>
      </c>
      <c r="P9199" s="10"/>
      <c r="Q9199" s="10"/>
    </row>
    <row r="9200" spans="1:17" x14ac:dyDescent="0.25">
      <c r="A9200">
        <f t="shared" si="388"/>
        <v>0</v>
      </c>
      <c r="B9200">
        <v>2010</v>
      </c>
      <c r="C9200" t="s">
        <v>19823</v>
      </c>
      <c r="D9200" t="s">
        <v>484</v>
      </c>
      <c r="E9200" t="s">
        <v>19824</v>
      </c>
      <c r="F9200">
        <v>2</v>
      </c>
      <c r="G9200">
        <v>4</v>
      </c>
      <c r="H9200">
        <f t="shared" si="387"/>
        <v>16</v>
      </c>
      <c r="P9200" s="10"/>
      <c r="Q9200" s="10"/>
    </row>
    <row r="9201" spans="1:17" x14ac:dyDescent="0.25">
      <c r="A9201">
        <f t="shared" si="388"/>
        <v>0</v>
      </c>
      <c r="B9201">
        <v>2010</v>
      </c>
      <c r="C9201" t="s">
        <v>19825</v>
      </c>
      <c r="D9201" t="s">
        <v>3421</v>
      </c>
      <c r="E9201" t="s">
        <v>19826</v>
      </c>
      <c r="F9201">
        <v>4</v>
      </c>
      <c r="G9201">
        <v>4</v>
      </c>
      <c r="H9201">
        <f t="shared" si="387"/>
        <v>16</v>
      </c>
      <c r="P9201" s="10"/>
      <c r="Q9201" s="10"/>
    </row>
    <row r="9202" spans="1:17" x14ac:dyDescent="0.25">
      <c r="A9202">
        <f t="shared" si="388"/>
        <v>0</v>
      </c>
      <c r="B9202">
        <v>2010</v>
      </c>
      <c r="C9202" t="s">
        <v>19827</v>
      </c>
      <c r="D9202" t="s">
        <v>315</v>
      </c>
      <c r="E9202" t="s">
        <v>19828</v>
      </c>
      <c r="F9202">
        <v>2</v>
      </c>
      <c r="G9202">
        <v>2</v>
      </c>
      <c r="H9202">
        <f t="shared" si="387"/>
        <v>4</v>
      </c>
      <c r="P9202" s="10"/>
      <c r="Q9202" s="10"/>
    </row>
    <row r="9203" spans="1:17" x14ac:dyDescent="0.25">
      <c r="A9203">
        <f t="shared" si="388"/>
        <v>0</v>
      </c>
      <c r="B9203">
        <v>2010</v>
      </c>
      <c r="C9203" t="s">
        <v>19829</v>
      </c>
      <c r="D9203" t="s">
        <v>5749</v>
      </c>
      <c r="E9203" t="s">
        <v>19830</v>
      </c>
      <c r="F9203">
        <v>2</v>
      </c>
      <c r="G9203">
        <v>4</v>
      </c>
      <c r="H9203">
        <f t="shared" si="387"/>
        <v>16</v>
      </c>
      <c r="P9203" s="10"/>
      <c r="Q9203" s="10"/>
    </row>
    <row r="9204" spans="1:17" x14ac:dyDescent="0.25">
      <c r="A9204">
        <f t="shared" si="388"/>
        <v>0</v>
      </c>
      <c r="B9204">
        <v>2010</v>
      </c>
      <c r="C9204" t="s">
        <v>19831</v>
      </c>
      <c r="D9204" t="s">
        <v>6225</v>
      </c>
      <c r="E9204" t="s">
        <v>19832</v>
      </c>
      <c r="F9204">
        <v>2</v>
      </c>
      <c r="G9204">
        <v>4</v>
      </c>
      <c r="H9204">
        <f t="shared" ref="H9204:H9267" si="389">G9204^2</f>
        <v>16</v>
      </c>
      <c r="P9204" s="10"/>
      <c r="Q9204" s="10"/>
    </row>
    <row r="9205" spans="1:17" x14ac:dyDescent="0.25">
      <c r="A9205">
        <f t="shared" ref="A9205:A9268" si="390">IF(C9205=C9204,1,0)</f>
        <v>0</v>
      </c>
      <c r="B9205">
        <v>2010</v>
      </c>
      <c r="C9205" t="s">
        <v>19833</v>
      </c>
      <c r="D9205" t="s">
        <v>437</v>
      </c>
      <c r="E9205" t="s">
        <v>19834</v>
      </c>
      <c r="F9205">
        <v>5</v>
      </c>
      <c r="G9205">
        <v>4</v>
      </c>
      <c r="H9205">
        <f t="shared" si="389"/>
        <v>16</v>
      </c>
      <c r="P9205" s="10"/>
      <c r="Q9205" s="10"/>
    </row>
    <row r="9206" spans="1:17" x14ac:dyDescent="0.25">
      <c r="A9206">
        <f t="shared" si="390"/>
        <v>0</v>
      </c>
      <c r="B9206">
        <v>2010</v>
      </c>
      <c r="C9206" t="s">
        <v>19835</v>
      </c>
      <c r="D9206" t="s">
        <v>6654</v>
      </c>
      <c r="E9206" t="s">
        <v>19836</v>
      </c>
      <c r="F9206">
        <v>2</v>
      </c>
      <c r="G9206">
        <v>3</v>
      </c>
      <c r="H9206">
        <f t="shared" si="389"/>
        <v>9</v>
      </c>
      <c r="P9206" s="10"/>
      <c r="Q9206" s="10"/>
    </row>
    <row r="9207" spans="1:17" x14ac:dyDescent="0.25">
      <c r="A9207">
        <f t="shared" si="390"/>
        <v>0</v>
      </c>
      <c r="B9207">
        <v>2010</v>
      </c>
      <c r="C9207" t="s">
        <v>19837</v>
      </c>
      <c r="D9207" t="s">
        <v>4476</v>
      </c>
      <c r="E9207" t="s">
        <v>19838</v>
      </c>
      <c r="F9207">
        <v>2</v>
      </c>
      <c r="G9207">
        <v>4</v>
      </c>
      <c r="H9207">
        <f t="shared" si="389"/>
        <v>16</v>
      </c>
      <c r="P9207" s="10"/>
      <c r="Q9207" s="10"/>
    </row>
    <row r="9208" spans="1:17" x14ac:dyDescent="0.25">
      <c r="A9208">
        <f t="shared" si="390"/>
        <v>0</v>
      </c>
      <c r="B9208">
        <v>2010</v>
      </c>
      <c r="C9208" t="s">
        <v>19839</v>
      </c>
      <c r="D9208" t="s">
        <v>2374</v>
      </c>
      <c r="E9208" t="s">
        <v>19840</v>
      </c>
      <c r="F9208">
        <v>2</v>
      </c>
      <c r="G9208">
        <v>4</v>
      </c>
      <c r="H9208">
        <f t="shared" si="389"/>
        <v>16</v>
      </c>
      <c r="P9208" s="10"/>
      <c r="Q9208" s="10"/>
    </row>
    <row r="9209" spans="1:17" x14ac:dyDescent="0.25">
      <c r="A9209">
        <f t="shared" si="390"/>
        <v>0</v>
      </c>
      <c r="B9209">
        <v>2010</v>
      </c>
      <c r="C9209" t="s">
        <v>19841</v>
      </c>
      <c r="D9209" t="s">
        <v>11037</v>
      </c>
      <c r="E9209" t="s">
        <v>19842</v>
      </c>
      <c r="F9209">
        <v>2</v>
      </c>
      <c r="G9209">
        <v>4</v>
      </c>
      <c r="H9209">
        <f t="shared" si="389"/>
        <v>16</v>
      </c>
      <c r="P9209" s="10"/>
      <c r="Q9209" s="10"/>
    </row>
    <row r="9210" spans="1:17" x14ac:dyDescent="0.25">
      <c r="A9210">
        <f t="shared" si="390"/>
        <v>0</v>
      </c>
      <c r="B9210">
        <v>2010</v>
      </c>
      <c r="C9210" t="s">
        <v>19843</v>
      </c>
      <c r="D9210" t="s">
        <v>13761</v>
      </c>
      <c r="E9210" t="s">
        <v>19844</v>
      </c>
      <c r="F9210">
        <v>4</v>
      </c>
      <c r="G9210">
        <v>3</v>
      </c>
      <c r="H9210">
        <f t="shared" si="389"/>
        <v>9</v>
      </c>
      <c r="P9210" s="10"/>
      <c r="Q9210" s="10"/>
    </row>
    <row r="9211" spans="1:17" x14ac:dyDescent="0.25">
      <c r="A9211">
        <f t="shared" si="390"/>
        <v>0</v>
      </c>
      <c r="B9211">
        <v>2010</v>
      </c>
      <c r="C9211" t="s">
        <v>19845</v>
      </c>
      <c r="D9211" t="s">
        <v>2053</v>
      </c>
      <c r="E9211" t="s">
        <v>19846</v>
      </c>
      <c r="F9211">
        <v>2</v>
      </c>
      <c r="G9211">
        <v>4</v>
      </c>
      <c r="H9211">
        <f t="shared" si="389"/>
        <v>16</v>
      </c>
      <c r="P9211" s="10"/>
      <c r="Q9211" s="10"/>
    </row>
    <row r="9212" spans="1:17" x14ac:dyDescent="0.25">
      <c r="A9212">
        <f t="shared" si="390"/>
        <v>0</v>
      </c>
      <c r="B9212">
        <v>2010</v>
      </c>
      <c r="C9212" t="s">
        <v>19847</v>
      </c>
      <c r="D9212" t="s">
        <v>484</v>
      </c>
      <c r="E9212" t="s">
        <v>19848</v>
      </c>
      <c r="F9212">
        <v>2</v>
      </c>
      <c r="G9212">
        <v>2</v>
      </c>
      <c r="H9212">
        <f t="shared" si="389"/>
        <v>4</v>
      </c>
      <c r="P9212" s="10"/>
      <c r="Q9212" s="10"/>
    </row>
    <row r="9213" spans="1:17" x14ac:dyDescent="0.25">
      <c r="A9213">
        <f t="shared" si="390"/>
        <v>0</v>
      </c>
      <c r="B9213">
        <v>2010</v>
      </c>
      <c r="C9213" t="s">
        <v>19849</v>
      </c>
      <c r="D9213" t="s">
        <v>13125</v>
      </c>
      <c r="E9213" t="s">
        <v>19850</v>
      </c>
      <c r="F9213">
        <v>2</v>
      </c>
      <c r="G9213">
        <v>4</v>
      </c>
      <c r="H9213">
        <f t="shared" si="389"/>
        <v>16</v>
      </c>
      <c r="P9213" s="10"/>
      <c r="Q9213" s="10"/>
    </row>
    <row r="9214" spans="1:17" x14ac:dyDescent="0.25">
      <c r="A9214">
        <f t="shared" si="390"/>
        <v>0</v>
      </c>
      <c r="B9214">
        <v>2010</v>
      </c>
      <c r="C9214" t="s">
        <v>19851</v>
      </c>
      <c r="D9214" t="s">
        <v>19852</v>
      </c>
      <c r="E9214" t="s">
        <v>19853</v>
      </c>
      <c r="F9214">
        <v>2</v>
      </c>
      <c r="G9214">
        <v>4</v>
      </c>
      <c r="H9214">
        <f t="shared" si="389"/>
        <v>16</v>
      </c>
      <c r="P9214" s="10"/>
      <c r="Q9214" s="10"/>
    </row>
    <row r="9215" spans="1:17" x14ac:dyDescent="0.25">
      <c r="A9215">
        <f t="shared" si="390"/>
        <v>0</v>
      </c>
      <c r="B9215">
        <v>2010</v>
      </c>
      <c r="C9215" t="s">
        <v>19854</v>
      </c>
      <c r="D9215" t="s">
        <v>815</v>
      </c>
      <c r="E9215" t="s">
        <v>17649</v>
      </c>
      <c r="F9215">
        <v>3</v>
      </c>
      <c r="G9215">
        <v>4</v>
      </c>
      <c r="H9215">
        <f t="shared" si="389"/>
        <v>16</v>
      </c>
      <c r="P9215" s="10"/>
      <c r="Q9215" s="10"/>
    </row>
    <row r="9216" spans="1:17" x14ac:dyDescent="0.25">
      <c r="A9216">
        <f t="shared" si="390"/>
        <v>0</v>
      </c>
      <c r="B9216">
        <v>2010</v>
      </c>
      <c r="C9216" t="s">
        <v>19855</v>
      </c>
      <c r="D9216" t="s">
        <v>8751</v>
      </c>
      <c r="E9216" t="s">
        <v>19856</v>
      </c>
      <c r="F9216">
        <v>2</v>
      </c>
      <c r="G9216">
        <v>3</v>
      </c>
      <c r="H9216">
        <f t="shared" si="389"/>
        <v>9</v>
      </c>
      <c r="P9216" s="10"/>
      <c r="Q9216" s="10"/>
    </row>
    <row r="9217" spans="1:17" x14ac:dyDescent="0.25">
      <c r="A9217">
        <f t="shared" si="390"/>
        <v>0</v>
      </c>
      <c r="B9217">
        <v>2010</v>
      </c>
      <c r="C9217" t="s">
        <v>19857</v>
      </c>
      <c r="D9217" t="s">
        <v>5559</v>
      </c>
      <c r="E9217" t="s">
        <v>19858</v>
      </c>
      <c r="F9217">
        <v>2</v>
      </c>
      <c r="G9217">
        <v>4</v>
      </c>
      <c r="H9217">
        <f t="shared" si="389"/>
        <v>16</v>
      </c>
      <c r="P9217" s="10"/>
      <c r="Q9217" s="10"/>
    </row>
    <row r="9218" spans="1:17" x14ac:dyDescent="0.25">
      <c r="A9218">
        <f t="shared" si="390"/>
        <v>0</v>
      </c>
      <c r="B9218">
        <v>2010</v>
      </c>
      <c r="C9218" t="s">
        <v>19859</v>
      </c>
      <c r="D9218" t="s">
        <v>13329</v>
      </c>
      <c r="E9218" t="s">
        <v>19860</v>
      </c>
      <c r="F9218">
        <v>3</v>
      </c>
      <c r="G9218">
        <v>3</v>
      </c>
      <c r="H9218">
        <f t="shared" si="389"/>
        <v>9</v>
      </c>
      <c r="P9218" s="10"/>
      <c r="Q9218" s="10"/>
    </row>
    <row r="9219" spans="1:17" x14ac:dyDescent="0.25">
      <c r="A9219">
        <f t="shared" si="390"/>
        <v>0</v>
      </c>
      <c r="B9219">
        <v>2010</v>
      </c>
      <c r="C9219" t="s">
        <v>19861</v>
      </c>
      <c r="D9219" t="s">
        <v>3173</v>
      </c>
      <c r="E9219" t="s">
        <v>19862</v>
      </c>
      <c r="F9219">
        <v>2</v>
      </c>
      <c r="G9219">
        <v>4</v>
      </c>
      <c r="H9219">
        <f t="shared" si="389"/>
        <v>16</v>
      </c>
      <c r="P9219" s="10"/>
      <c r="Q9219" s="10"/>
    </row>
    <row r="9220" spans="1:17" x14ac:dyDescent="0.25">
      <c r="A9220">
        <f t="shared" si="390"/>
        <v>0</v>
      </c>
      <c r="B9220">
        <v>2010</v>
      </c>
      <c r="C9220" t="s">
        <v>19863</v>
      </c>
      <c r="D9220" t="s">
        <v>1385</v>
      </c>
      <c r="E9220" t="s">
        <v>19864</v>
      </c>
      <c r="F9220">
        <v>2</v>
      </c>
      <c r="G9220">
        <v>4</v>
      </c>
      <c r="H9220">
        <f t="shared" si="389"/>
        <v>16</v>
      </c>
      <c r="P9220" s="10"/>
      <c r="Q9220" s="10"/>
    </row>
    <row r="9221" spans="1:17" x14ac:dyDescent="0.25">
      <c r="A9221">
        <f t="shared" si="390"/>
        <v>0</v>
      </c>
      <c r="B9221">
        <v>2010</v>
      </c>
      <c r="C9221" t="s">
        <v>19865</v>
      </c>
      <c r="D9221" t="s">
        <v>1622</v>
      </c>
      <c r="E9221" t="s">
        <v>19866</v>
      </c>
      <c r="F9221">
        <v>4</v>
      </c>
      <c r="G9221">
        <v>4</v>
      </c>
      <c r="H9221">
        <f t="shared" si="389"/>
        <v>16</v>
      </c>
      <c r="P9221" s="10"/>
      <c r="Q9221" s="10"/>
    </row>
    <row r="9222" spans="1:17" x14ac:dyDescent="0.25">
      <c r="A9222">
        <f t="shared" si="390"/>
        <v>0</v>
      </c>
      <c r="B9222">
        <v>2010</v>
      </c>
      <c r="C9222" t="s">
        <v>19867</v>
      </c>
      <c r="D9222" t="s">
        <v>4929</v>
      </c>
      <c r="E9222" t="s">
        <v>19868</v>
      </c>
      <c r="F9222">
        <v>4</v>
      </c>
      <c r="G9222">
        <v>4</v>
      </c>
      <c r="H9222">
        <f t="shared" si="389"/>
        <v>16</v>
      </c>
      <c r="P9222" s="10"/>
      <c r="Q9222" s="10"/>
    </row>
    <row r="9223" spans="1:17" x14ac:dyDescent="0.25">
      <c r="A9223">
        <f t="shared" si="390"/>
        <v>0</v>
      </c>
      <c r="B9223">
        <v>2010</v>
      </c>
      <c r="C9223" t="s">
        <v>19869</v>
      </c>
      <c r="D9223" t="s">
        <v>10882</v>
      </c>
      <c r="E9223" t="s">
        <v>19870</v>
      </c>
      <c r="F9223">
        <v>2</v>
      </c>
      <c r="G9223">
        <v>4</v>
      </c>
      <c r="H9223">
        <f t="shared" si="389"/>
        <v>16</v>
      </c>
      <c r="P9223" s="10"/>
      <c r="Q9223" s="10"/>
    </row>
    <row r="9224" spans="1:17" x14ac:dyDescent="0.25">
      <c r="A9224">
        <f t="shared" si="390"/>
        <v>0</v>
      </c>
      <c r="B9224">
        <v>2010</v>
      </c>
      <c r="C9224" t="s">
        <v>19871</v>
      </c>
      <c r="D9224" t="s">
        <v>19872</v>
      </c>
      <c r="E9224" t="s">
        <v>19873</v>
      </c>
      <c r="F9224">
        <v>2</v>
      </c>
      <c r="G9224">
        <v>4</v>
      </c>
      <c r="H9224">
        <f t="shared" si="389"/>
        <v>16</v>
      </c>
      <c r="P9224" s="10"/>
      <c r="Q9224" s="10"/>
    </row>
    <row r="9225" spans="1:17" x14ac:dyDescent="0.25">
      <c r="A9225">
        <f t="shared" si="390"/>
        <v>0</v>
      </c>
      <c r="B9225">
        <v>2010</v>
      </c>
      <c r="C9225" t="s">
        <v>19874</v>
      </c>
      <c r="D9225" t="s">
        <v>1276</v>
      </c>
      <c r="E9225" t="s">
        <v>19875</v>
      </c>
      <c r="F9225">
        <v>3</v>
      </c>
      <c r="G9225">
        <v>3</v>
      </c>
      <c r="H9225">
        <f t="shared" si="389"/>
        <v>9</v>
      </c>
      <c r="P9225" s="10"/>
      <c r="Q9225" s="10"/>
    </row>
    <row r="9226" spans="1:17" x14ac:dyDescent="0.25">
      <c r="A9226">
        <f t="shared" si="390"/>
        <v>0</v>
      </c>
      <c r="B9226">
        <v>2010</v>
      </c>
      <c r="C9226" t="s">
        <v>19876</v>
      </c>
      <c r="D9226" t="s">
        <v>15565</v>
      </c>
      <c r="E9226" t="s">
        <v>19877</v>
      </c>
      <c r="F9226">
        <v>4</v>
      </c>
      <c r="G9226">
        <v>3</v>
      </c>
      <c r="H9226">
        <f t="shared" si="389"/>
        <v>9</v>
      </c>
      <c r="P9226" s="10"/>
      <c r="Q9226" s="10"/>
    </row>
    <row r="9227" spans="1:17" x14ac:dyDescent="0.25">
      <c r="A9227">
        <f t="shared" si="390"/>
        <v>0</v>
      </c>
      <c r="B9227">
        <v>2010</v>
      </c>
      <c r="C9227" t="s">
        <v>19878</v>
      </c>
      <c r="D9227" t="s">
        <v>19249</v>
      </c>
      <c r="E9227" t="s">
        <v>19879</v>
      </c>
      <c r="F9227">
        <v>4</v>
      </c>
      <c r="G9227">
        <v>4</v>
      </c>
      <c r="H9227">
        <f t="shared" si="389"/>
        <v>16</v>
      </c>
      <c r="P9227" s="10"/>
      <c r="Q9227" s="10"/>
    </row>
    <row r="9228" spans="1:17" x14ac:dyDescent="0.25">
      <c r="A9228">
        <f t="shared" si="390"/>
        <v>0</v>
      </c>
      <c r="B9228">
        <v>2010</v>
      </c>
      <c r="C9228" t="s">
        <v>19880</v>
      </c>
      <c r="D9228" t="s">
        <v>17363</v>
      </c>
      <c r="E9228" t="s">
        <v>19881</v>
      </c>
      <c r="F9228">
        <v>3</v>
      </c>
      <c r="G9228">
        <v>3</v>
      </c>
      <c r="H9228">
        <f t="shared" si="389"/>
        <v>9</v>
      </c>
      <c r="P9228" s="10"/>
      <c r="Q9228" s="10"/>
    </row>
    <row r="9229" spans="1:17" x14ac:dyDescent="0.25">
      <c r="A9229">
        <f t="shared" si="390"/>
        <v>0</v>
      </c>
      <c r="B9229">
        <v>2010</v>
      </c>
      <c r="C9229" t="s">
        <v>19882</v>
      </c>
      <c r="D9229" t="s">
        <v>1876</v>
      </c>
      <c r="E9229" t="s">
        <v>19883</v>
      </c>
      <c r="F9229">
        <v>4</v>
      </c>
      <c r="G9229">
        <v>4</v>
      </c>
      <c r="H9229">
        <f t="shared" si="389"/>
        <v>16</v>
      </c>
      <c r="P9229" s="10"/>
      <c r="Q9229" s="10"/>
    </row>
    <row r="9230" spans="1:17" x14ac:dyDescent="0.25">
      <c r="A9230">
        <f t="shared" si="390"/>
        <v>0</v>
      </c>
      <c r="B9230">
        <v>2010</v>
      </c>
      <c r="C9230" t="s">
        <v>19884</v>
      </c>
      <c r="D9230" t="s">
        <v>1115</v>
      </c>
      <c r="E9230" t="s">
        <v>19885</v>
      </c>
      <c r="F9230">
        <v>2</v>
      </c>
      <c r="G9230">
        <v>3</v>
      </c>
      <c r="H9230">
        <f t="shared" si="389"/>
        <v>9</v>
      </c>
      <c r="P9230" s="10"/>
      <c r="Q9230" s="10"/>
    </row>
    <row r="9231" spans="1:17" x14ac:dyDescent="0.25">
      <c r="A9231">
        <f t="shared" si="390"/>
        <v>0</v>
      </c>
      <c r="B9231">
        <v>2010</v>
      </c>
      <c r="C9231" t="s">
        <v>19886</v>
      </c>
      <c r="D9231" t="s">
        <v>843</v>
      </c>
      <c r="E9231" t="s">
        <v>19887</v>
      </c>
      <c r="F9231">
        <v>5</v>
      </c>
      <c r="G9231">
        <v>3</v>
      </c>
      <c r="H9231">
        <f t="shared" si="389"/>
        <v>9</v>
      </c>
      <c r="P9231" s="10"/>
      <c r="Q9231" s="10"/>
    </row>
    <row r="9232" spans="1:17" x14ac:dyDescent="0.25">
      <c r="A9232">
        <f t="shared" si="390"/>
        <v>0</v>
      </c>
      <c r="B9232">
        <v>2010</v>
      </c>
      <c r="C9232" t="s">
        <v>19888</v>
      </c>
      <c r="D9232" t="s">
        <v>1148</v>
      </c>
      <c r="E9232" t="s">
        <v>19889</v>
      </c>
      <c r="F9232">
        <v>2</v>
      </c>
      <c r="G9232">
        <v>4</v>
      </c>
      <c r="H9232">
        <f t="shared" si="389"/>
        <v>16</v>
      </c>
      <c r="P9232" s="10"/>
      <c r="Q9232" s="10"/>
    </row>
    <row r="9233" spans="1:17" x14ac:dyDescent="0.25">
      <c r="A9233">
        <f t="shared" si="390"/>
        <v>0</v>
      </c>
      <c r="B9233">
        <v>2010</v>
      </c>
      <c r="C9233" t="s">
        <v>19890</v>
      </c>
      <c r="D9233" t="s">
        <v>12639</v>
      </c>
      <c r="E9233" t="s">
        <v>19891</v>
      </c>
      <c r="F9233">
        <v>4</v>
      </c>
      <c r="G9233">
        <v>4</v>
      </c>
      <c r="H9233">
        <f t="shared" si="389"/>
        <v>16</v>
      </c>
      <c r="P9233" s="10"/>
      <c r="Q9233" s="10"/>
    </row>
    <row r="9234" spans="1:17" x14ac:dyDescent="0.25">
      <c r="A9234">
        <f t="shared" si="390"/>
        <v>0</v>
      </c>
      <c r="B9234">
        <v>2010</v>
      </c>
      <c r="C9234" t="s">
        <v>19892</v>
      </c>
      <c r="D9234" t="s">
        <v>1505</v>
      </c>
      <c r="E9234" t="s">
        <v>19893</v>
      </c>
      <c r="F9234">
        <v>2</v>
      </c>
      <c r="G9234">
        <v>4</v>
      </c>
      <c r="H9234">
        <f t="shared" si="389"/>
        <v>16</v>
      </c>
      <c r="P9234" s="10"/>
      <c r="Q9234" s="10"/>
    </row>
    <row r="9235" spans="1:17" x14ac:dyDescent="0.25">
      <c r="A9235">
        <f t="shared" si="390"/>
        <v>0</v>
      </c>
      <c r="B9235">
        <v>2010</v>
      </c>
      <c r="C9235" t="s">
        <v>19894</v>
      </c>
      <c r="D9235" t="s">
        <v>1186</v>
      </c>
      <c r="E9235" t="s">
        <v>19895</v>
      </c>
      <c r="F9235">
        <v>2</v>
      </c>
      <c r="G9235">
        <v>4</v>
      </c>
      <c r="H9235">
        <f t="shared" si="389"/>
        <v>16</v>
      </c>
      <c r="P9235" s="10"/>
      <c r="Q9235" s="10"/>
    </row>
    <row r="9236" spans="1:17" x14ac:dyDescent="0.25">
      <c r="A9236">
        <f t="shared" si="390"/>
        <v>0</v>
      </c>
      <c r="B9236">
        <v>2010</v>
      </c>
      <c r="C9236" t="s">
        <v>19896</v>
      </c>
      <c r="D9236" t="s">
        <v>13960</v>
      </c>
      <c r="E9236" t="s">
        <v>19897</v>
      </c>
      <c r="F9236">
        <v>3</v>
      </c>
      <c r="G9236">
        <v>3</v>
      </c>
      <c r="H9236">
        <f t="shared" si="389"/>
        <v>9</v>
      </c>
      <c r="P9236" s="10"/>
      <c r="Q9236" s="10"/>
    </row>
    <row r="9237" spans="1:17" x14ac:dyDescent="0.25">
      <c r="A9237">
        <f t="shared" si="390"/>
        <v>0</v>
      </c>
      <c r="B9237">
        <v>2010</v>
      </c>
      <c r="C9237" t="s">
        <v>19898</v>
      </c>
      <c r="D9237" t="s">
        <v>11707</v>
      </c>
      <c r="E9237" t="s">
        <v>19899</v>
      </c>
      <c r="F9237">
        <v>4</v>
      </c>
      <c r="G9237">
        <v>4</v>
      </c>
      <c r="H9237">
        <f t="shared" si="389"/>
        <v>16</v>
      </c>
      <c r="P9237" s="10"/>
      <c r="Q9237" s="10"/>
    </row>
    <row r="9238" spans="1:17" x14ac:dyDescent="0.25">
      <c r="A9238">
        <f t="shared" si="390"/>
        <v>0</v>
      </c>
      <c r="B9238">
        <v>2010</v>
      </c>
      <c r="C9238" t="s">
        <v>19900</v>
      </c>
      <c r="D9238" t="s">
        <v>5371</v>
      </c>
      <c r="E9238" t="s">
        <v>19901</v>
      </c>
      <c r="F9238">
        <v>2</v>
      </c>
      <c r="G9238">
        <v>4</v>
      </c>
      <c r="H9238">
        <f t="shared" si="389"/>
        <v>16</v>
      </c>
      <c r="P9238" s="10"/>
      <c r="Q9238" s="10"/>
    </row>
    <row r="9239" spans="1:17" x14ac:dyDescent="0.25">
      <c r="A9239">
        <f t="shared" si="390"/>
        <v>0</v>
      </c>
      <c r="B9239">
        <v>2010</v>
      </c>
      <c r="C9239" t="s">
        <v>19902</v>
      </c>
      <c r="D9239" t="s">
        <v>19903</v>
      </c>
      <c r="E9239" t="s">
        <v>19904</v>
      </c>
      <c r="F9239">
        <v>2</v>
      </c>
      <c r="G9239">
        <v>4</v>
      </c>
      <c r="H9239">
        <f t="shared" si="389"/>
        <v>16</v>
      </c>
      <c r="P9239" s="10"/>
      <c r="Q9239" s="10"/>
    </row>
    <row r="9240" spans="1:17" x14ac:dyDescent="0.25">
      <c r="A9240">
        <f t="shared" si="390"/>
        <v>0</v>
      </c>
      <c r="B9240">
        <v>2010</v>
      </c>
      <c r="C9240" t="s">
        <v>19905</v>
      </c>
      <c r="D9240" t="s">
        <v>19906</v>
      </c>
      <c r="E9240" t="s">
        <v>19907</v>
      </c>
      <c r="F9240">
        <v>5</v>
      </c>
      <c r="G9240">
        <v>4</v>
      </c>
      <c r="H9240">
        <f t="shared" si="389"/>
        <v>16</v>
      </c>
      <c r="P9240" s="10"/>
      <c r="Q9240" s="10"/>
    </row>
    <row r="9241" spans="1:17" x14ac:dyDescent="0.25">
      <c r="A9241">
        <f t="shared" si="390"/>
        <v>0</v>
      </c>
      <c r="B9241">
        <v>2010</v>
      </c>
      <c r="C9241" t="s">
        <v>19908</v>
      </c>
      <c r="D9241" t="s">
        <v>6737</v>
      </c>
      <c r="E9241" t="s">
        <v>19909</v>
      </c>
      <c r="F9241">
        <v>2</v>
      </c>
      <c r="G9241">
        <v>4</v>
      </c>
      <c r="H9241">
        <f t="shared" si="389"/>
        <v>16</v>
      </c>
      <c r="P9241" s="10"/>
      <c r="Q9241" s="10"/>
    </row>
    <row r="9242" spans="1:17" x14ac:dyDescent="0.25">
      <c r="A9242">
        <f t="shared" si="390"/>
        <v>0</v>
      </c>
      <c r="B9242">
        <v>2010</v>
      </c>
      <c r="C9242" t="s">
        <v>19910</v>
      </c>
      <c r="D9242" t="s">
        <v>5887</v>
      </c>
      <c r="E9242" t="s">
        <v>19911</v>
      </c>
      <c r="F9242">
        <v>2</v>
      </c>
      <c r="G9242">
        <v>4</v>
      </c>
      <c r="H9242">
        <f t="shared" si="389"/>
        <v>16</v>
      </c>
      <c r="P9242" s="10"/>
      <c r="Q9242" s="10"/>
    </row>
    <row r="9243" spans="1:17" x14ac:dyDescent="0.25">
      <c r="A9243">
        <f t="shared" si="390"/>
        <v>0</v>
      </c>
      <c r="B9243">
        <v>2010</v>
      </c>
      <c r="C9243" t="s">
        <v>19912</v>
      </c>
      <c r="D9243" t="s">
        <v>19913</v>
      </c>
      <c r="E9243" t="s">
        <v>19914</v>
      </c>
      <c r="F9243">
        <v>2</v>
      </c>
      <c r="G9243">
        <v>4</v>
      </c>
      <c r="H9243">
        <f t="shared" si="389"/>
        <v>16</v>
      </c>
      <c r="P9243" s="10"/>
      <c r="Q9243" s="10"/>
    </row>
    <row r="9244" spans="1:17" x14ac:dyDescent="0.25">
      <c r="A9244">
        <f t="shared" si="390"/>
        <v>0</v>
      </c>
      <c r="B9244">
        <v>2010</v>
      </c>
      <c r="C9244" t="s">
        <v>19915</v>
      </c>
      <c r="D9244" t="s">
        <v>14678</v>
      </c>
      <c r="E9244" t="s">
        <v>19916</v>
      </c>
      <c r="F9244">
        <v>5</v>
      </c>
      <c r="G9244">
        <v>4</v>
      </c>
      <c r="H9244">
        <f t="shared" si="389"/>
        <v>16</v>
      </c>
      <c r="P9244" s="10"/>
      <c r="Q9244" s="10"/>
    </row>
    <row r="9245" spans="1:17" x14ac:dyDescent="0.25">
      <c r="A9245">
        <f t="shared" si="390"/>
        <v>0</v>
      </c>
      <c r="B9245">
        <v>2010</v>
      </c>
      <c r="C9245" t="s">
        <v>19917</v>
      </c>
      <c r="D9245" t="s">
        <v>1399</v>
      </c>
      <c r="E9245" t="s">
        <v>19918</v>
      </c>
      <c r="F9245">
        <v>2</v>
      </c>
      <c r="G9245">
        <v>4</v>
      </c>
      <c r="H9245">
        <f t="shared" si="389"/>
        <v>16</v>
      </c>
      <c r="P9245" s="10"/>
      <c r="Q9245" s="10"/>
    </row>
    <row r="9246" spans="1:17" x14ac:dyDescent="0.25">
      <c r="A9246">
        <f t="shared" si="390"/>
        <v>0</v>
      </c>
      <c r="B9246">
        <v>2010</v>
      </c>
      <c r="C9246" t="s">
        <v>19919</v>
      </c>
      <c r="D9246" t="s">
        <v>2374</v>
      </c>
      <c r="E9246" t="s">
        <v>19920</v>
      </c>
      <c r="F9246">
        <v>2</v>
      </c>
      <c r="G9246">
        <v>4</v>
      </c>
      <c r="H9246">
        <f t="shared" si="389"/>
        <v>16</v>
      </c>
      <c r="P9246" s="10"/>
      <c r="Q9246" s="10"/>
    </row>
    <row r="9247" spans="1:17" x14ac:dyDescent="0.25">
      <c r="A9247">
        <f t="shared" si="390"/>
        <v>0</v>
      </c>
      <c r="B9247">
        <v>2010</v>
      </c>
      <c r="C9247" t="s">
        <v>19921</v>
      </c>
      <c r="D9247" t="s">
        <v>1222</v>
      </c>
      <c r="E9247" t="s">
        <v>19922</v>
      </c>
      <c r="F9247">
        <v>2</v>
      </c>
      <c r="G9247">
        <v>4</v>
      </c>
      <c r="H9247">
        <f t="shared" si="389"/>
        <v>16</v>
      </c>
      <c r="P9247" s="10"/>
      <c r="Q9247" s="10"/>
    </row>
    <row r="9248" spans="1:17" x14ac:dyDescent="0.25">
      <c r="A9248">
        <f t="shared" si="390"/>
        <v>0</v>
      </c>
      <c r="B9248">
        <v>2010</v>
      </c>
      <c r="C9248" t="s">
        <v>19923</v>
      </c>
      <c r="D9248" t="s">
        <v>5831</v>
      </c>
      <c r="E9248" t="s">
        <v>19924</v>
      </c>
      <c r="F9248">
        <v>5</v>
      </c>
      <c r="G9248">
        <v>4</v>
      </c>
      <c r="H9248">
        <f t="shared" si="389"/>
        <v>16</v>
      </c>
      <c r="P9248" s="10"/>
      <c r="Q9248" s="10"/>
    </row>
    <row r="9249" spans="1:17" x14ac:dyDescent="0.25">
      <c r="A9249">
        <f t="shared" si="390"/>
        <v>0</v>
      </c>
      <c r="B9249">
        <v>2010</v>
      </c>
      <c r="C9249" t="s">
        <v>19925</v>
      </c>
      <c r="D9249" t="s">
        <v>5688</v>
      </c>
      <c r="E9249" t="s">
        <v>19926</v>
      </c>
      <c r="F9249">
        <v>4</v>
      </c>
      <c r="G9249">
        <v>4</v>
      </c>
      <c r="H9249">
        <f t="shared" si="389"/>
        <v>16</v>
      </c>
      <c r="P9249" s="10"/>
      <c r="Q9249" s="10"/>
    </row>
    <row r="9250" spans="1:17" x14ac:dyDescent="0.25">
      <c r="A9250">
        <f t="shared" si="390"/>
        <v>0</v>
      </c>
      <c r="B9250">
        <v>2010</v>
      </c>
      <c r="C9250" t="s">
        <v>19927</v>
      </c>
      <c r="D9250" t="s">
        <v>327</v>
      </c>
      <c r="E9250" t="s">
        <v>19928</v>
      </c>
      <c r="F9250">
        <v>3</v>
      </c>
      <c r="G9250">
        <v>4</v>
      </c>
      <c r="H9250">
        <f t="shared" si="389"/>
        <v>16</v>
      </c>
      <c r="P9250" s="10"/>
      <c r="Q9250" s="10"/>
    </row>
    <row r="9251" spans="1:17" x14ac:dyDescent="0.25">
      <c r="A9251">
        <f t="shared" si="390"/>
        <v>0</v>
      </c>
      <c r="B9251">
        <v>2010</v>
      </c>
      <c r="C9251" t="s">
        <v>19929</v>
      </c>
      <c r="D9251" t="s">
        <v>1148</v>
      </c>
      <c r="E9251" t="s">
        <v>19930</v>
      </c>
      <c r="F9251">
        <v>4</v>
      </c>
      <c r="G9251">
        <v>4</v>
      </c>
      <c r="H9251">
        <f t="shared" si="389"/>
        <v>16</v>
      </c>
      <c r="P9251" s="10"/>
      <c r="Q9251" s="10"/>
    </row>
    <row r="9252" spans="1:17" x14ac:dyDescent="0.25">
      <c r="A9252">
        <f t="shared" si="390"/>
        <v>0</v>
      </c>
      <c r="B9252">
        <v>2010</v>
      </c>
      <c r="C9252" t="s">
        <v>19931</v>
      </c>
      <c r="D9252" t="s">
        <v>558</v>
      </c>
      <c r="E9252" t="s">
        <v>15622</v>
      </c>
      <c r="F9252">
        <v>2</v>
      </c>
      <c r="G9252">
        <v>4</v>
      </c>
      <c r="H9252">
        <f t="shared" si="389"/>
        <v>16</v>
      </c>
      <c r="P9252" s="10"/>
      <c r="Q9252" s="10"/>
    </row>
    <row r="9253" spans="1:17" x14ac:dyDescent="0.25">
      <c r="A9253">
        <f t="shared" si="390"/>
        <v>0</v>
      </c>
      <c r="B9253">
        <v>2010</v>
      </c>
      <c r="C9253" t="s">
        <v>19932</v>
      </c>
      <c r="D9253" t="s">
        <v>392</v>
      </c>
      <c r="E9253" t="s">
        <v>19933</v>
      </c>
      <c r="F9253">
        <v>2</v>
      </c>
      <c r="G9253">
        <v>3</v>
      </c>
      <c r="H9253">
        <f t="shared" si="389"/>
        <v>9</v>
      </c>
      <c r="P9253" s="10"/>
      <c r="Q9253" s="10"/>
    </row>
    <row r="9254" spans="1:17" x14ac:dyDescent="0.25">
      <c r="A9254">
        <f t="shared" si="390"/>
        <v>0</v>
      </c>
      <c r="B9254">
        <v>2010</v>
      </c>
      <c r="C9254" t="s">
        <v>19934</v>
      </c>
      <c r="D9254" t="s">
        <v>327</v>
      </c>
      <c r="E9254" t="s">
        <v>19935</v>
      </c>
      <c r="F9254">
        <v>4</v>
      </c>
      <c r="G9254">
        <v>4</v>
      </c>
      <c r="H9254">
        <f t="shared" si="389"/>
        <v>16</v>
      </c>
      <c r="P9254" s="10"/>
      <c r="Q9254" s="10"/>
    </row>
    <row r="9255" spans="1:17" x14ac:dyDescent="0.25">
      <c r="A9255">
        <f t="shared" si="390"/>
        <v>0</v>
      </c>
      <c r="B9255">
        <v>2010</v>
      </c>
      <c r="C9255" t="s">
        <v>19936</v>
      </c>
      <c r="D9255" t="s">
        <v>327</v>
      </c>
      <c r="E9255" t="s">
        <v>19937</v>
      </c>
      <c r="F9255">
        <v>4</v>
      </c>
      <c r="G9255">
        <v>4</v>
      </c>
      <c r="H9255">
        <f t="shared" si="389"/>
        <v>16</v>
      </c>
      <c r="P9255" s="10"/>
      <c r="Q9255" s="10"/>
    </row>
    <row r="9256" spans="1:17" x14ac:dyDescent="0.25">
      <c r="A9256">
        <f t="shared" si="390"/>
        <v>0</v>
      </c>
      <c r="B9256">
        <v>2010</v>
      </c>
      <c r="C9256" t="s">
        <v>19938</v>
      </c>
      <c r="D9256" t="s">
        <v>1186</v>
      </c>
      <c r="E9256" t="s">
        <v>19939</v>
      </c>
      <c r="F9256">
        <v>2</v>
      </c>
      <c r="G9256">
        <v>4</v>
      </c>
      <c r="H9256">
        <f t="shared" si="389"/>
        <v>16</v>
      </c>
      <c r="P9256" s="10"/>
      <c r="Q9256" s="10"/>
    </row>
    <row r="9257" spans="1:17" x14ac:dyDescent="0.25">
      <c r="A9257">
        <f t="shared" si="390"/>
        <v>0</v>
      </c>
      <c r="B9257">
        <v>2010</v>
      </c>
      <c r="C9257" t="s">
        <v>19940</v>
      </c>
      <c r="D9257" t="s">
        <v>2024</v>
      </c>
      <c r="E9257" t="s">
        <v>19941</v>
      </c>
      <c r="F9257">
        <v>2</v>
      </c>
      <c r="G9257">
        <v>4</v>
      </c>
      <c r="H9257">
        <f t="shared" si="389"/>
        <v>16</v>
      </c>
      <c r="P9257" s="10"/>
      <c r="Q9257" s="10"/>
    </row>
    <row r="9258" spans="1:17" x14ac:dyDescent="0.25">
      <c r="A9258">
        <f t="shared" si="390"/>
        <v>0</v>
      </c>
      <c r="B9258">
        <v>2010</v>
      </c>
      <c r="C9258" t="s">
        <v>19942</v>
      </c>
      <c r="D9258" t="s">
        <v>19943</v>
      </c>
      <c r="E9258" t="s">
        <v>19944</v>
      </c>
      <c r="F9258">
        <v>2</v>
      </c>
      <c r="G9258">
        <v>4</v>
      </c>
      <c r="H9258">
        <f t="shared" si="389"/>
        <v>16</v>
      </c>
      <c r="P9258" s="10"/>
      <c r="Q9258" s="10"/>
    </row>
    <row r="9259" spans="1:17" x14ac:dyDescent="0.25">
      <c r="A9259">
        <f t="shared" si="390"/>
        <v>0</v>
      </c>
      <c r="B9259">
        <v>2010</v>
      </c>
      <c r="C9259" t="s">
        <v>19945</v>
      </c>
      <c r="D9259" t="s">
        <v>3926</v>
      </c>
      <c r="E9259" t="s">
        <v>19946</v>
      </c>
      <c r="F9259">
        <v>4</v>
      </c>
      <c r="G9259">
        <v>4</v>
      </c>
      <c r="H9259">
        <f t="shared" si="389"/>
        <v>16</v>
      </c>
      <c r="P9259" s="10"/>
      <c r="Q9259" s="10"/>
    </row>
    <row r="9260" spans="1:17" x14ac:dyDescent="0.25">
      <c r="A9260">
        <f t="shared" si="390"/>
        <v>0</v>
      </c>
      <c r="B9260">
        <v>2010</v>
      </c>
      <c r="C9260" t="s">
        <v>19947</v>
      </c>
      <c r="D9260" t="s">
        <v>672</v>
      </c>
      <c r="E9260" t="s">
        <v>19948</v>
      </c>
      <c r="F9260">
        <v>2</v>
      </c>
      <c r="G9260">
        <v>4</v>
      </c>
      <c r="H9260">
        <f t="shared" si="389"/>
        <v>16</v>
      </c>
      <c r="P9260" s="10"/>
      <c r="Q9260" s="10"/>
    </row>
    <row r="9261" spans="1:17" x14ac:dyDescent="0.25">
      <c r="A9261">
        <f t="shared" si="390"/>
        <v>0</v>
      </c>
      <c r="B9261">
        <v>2010</v>
      </c>
      <c r="C9261" t="s">
        <v>19949</v>
      </c>
      <c r="D9261" t="s">
        <v>17127</v>
      </c>
      <c r="E9261" t="s">
        <v>19950</v>
      </c>
      <c r="F9261">
        <v>2</v>
      </c>
      <c r="G9261">
        <v>4</v>
      </c>
      <c r="H9261">
        <f t="shared" si="389"/>
        <v>16</v>
      </c>
      <c r="P9261" s="10"/>
      <c r="Q9261" s="10"/>
    </row>
    <row r="9262" spans="1:17" x14ac:dyDescent="0.25">
      <c r="A9262">
        <f t="shared" si="390"/>
        <v>0</v>
      </c>
      <c r="B9262">
        <v>2010</v>
      </c>
      <c r="C9262" t="s">
        <v>19951</v>
      </c>
      <c r="D9262" t="s">
        <v>19952</v>
      </c>
      <c r="E9262" t="s">
        <v>19953</v>
      </c>
      <c r="F9262">
        <v>3</v>
      </c>
      <c r="G9262">
        <v>2</v>
      </c>
      <c r="H9262">
        <f t="shared" si="389"/>
        <v>4</v>
      </c>
      <c r="P9262" s="10"/>
      <c r="Q9262" s="10"/>
    </row>
    <row r="9263" spans="1:17" x14ac:dyDescent="0.25">
      <c r="A9263">
        <f t="shared" si="390"/>
        <v>0</v>
      </c>
      <c r="B9263">
        <v>2010</v>
      </c>
      <c r="C9263" t="s">
        <v>19954</v>
      </c>
      <c r="D9263" t="s">
        <v>17887</v>
      </c>
      <c r="E9263" t="s">
        <v>19955</v>
      </c>
      <c r="F9263">
        <v>2</v>
      </c>
      <c r="G9263">
        <v>4</v>
      </c>
      <c r="H9263">
        <f t="shared" si="389"/>
        <v>16</v>
      </c>
      <c r="P9263" s="10"/>
      <c r="Q9263" s="10"/>
    </row>
    <row r="9264" spans="1:17" x14ac:dyDescent="0.25">
      <c r="A9264">
        <f t="shared" si="390"/>
        <v>0</v>
      </c>
      <c r="B9264">
        <v>2010</v>
      </c>
      <c r="C9264" t="s">
        <v>19956</v>
      </c>
      <c r="D9264" t="s">
        <v>4220</v>
      </c>
      <c r="E9264" t="s">
        <v>19957</v>
      </c>
      <c r="F9264">
        <v>3</v>
      </c>
      <c r="G9264">
        <v>2</v>
      </c>
      <c r="H9264">
        <f t="shared" si="389"/>
        <v>4</v>
      </c>
      <c r="P9264" s="10"/>
      <c r="Q9264" s="10"/>
    </row>
    <row r="9265" spans="1:17" x14ac:dyDescent="0.25">
      <c r="A9265">
        <f t="shared" si="390"/>
        <v>0</v>
      </c>
      <c r="B9265">
        <v>2010</v>
      </c>
      <c r="C9265" t="s">
        <v>19958</v>
      </c>
      <c r="D9265" t="s">
        <v>2462</v>
      </c>
      <c r="E9265" t="s">
        <v>19959</v>
      </c>
      <c r="F9265">
        <v>2</v>
      </c>
      <c r="G9265">
        <v>4</v>
      </c>
      <c r="H9265">
        <f t="shared" si="389"/>
        <v>16</v>
      </c>
      <c r="P9265" s="10"/>
      <c r="Q9265" s="10"/>
    </row>
    <row r="9266" spans="1:17" x14ac:dyDescent="0.25">
      <c r="A9266">
        <f t="shared" si="390"/>
        <v>0</v>
      </c>
      <c r="B9266">
        <v>2010</v>
      </c>
      <c r="C9266" t="s">
        <v>19960</v>
      </c>
      <c r="D9266" t="s">
        <v>19961</v>
      </c>
      <c r="E9266" t="s">
        <v>19962</v>
      </c>
      <c r="F9266">
        <v>3</v>
      </c>
      <c r="G9266">
        <v>1</v>
      </c>
      <c r="H9266">
        <f t="shared" si="389"/>
        <v>1</v>
      </c>
      <c r="P9266" s="10"/>
      <c r="Q9266" s="10"/>
    </row>
    <row r="9267" spans="1:17" x14ac:dyDescent="0.25">
      <c r="A9267">
        <f t="shared" si="390"/>
        <v>0</v>
      </c>
      <c r="B9267">
        <v>2010</v>
      </c>
      <c r="C9267" t="s">
        <v>19963</v>
      </c>
      <c r="D9267" t="s">
        <v>18024</v>
      </c>
      <c r="E9267" t="s">
        <v>19964</v>
      </c>
      <c r="F9267">
        <v>2</v>
      </c>
      <c r="G9267">
        <v>3</v>
      </c>
      <c r="H9267">
        <f t="shared" si="389"/>
        <v>9</v>
      </c>
      <c r="P9267" s="10"/>
      <c r="Q9267" s="10"/>
    </row>
    <row r="9268" spans="1:17" x14ac:dyDescent="0.25">
      <c r="A9268">
        <f t="shared" si="390"/>
        <v>0</v>
      </c>
      <c r="B9268">
        <v>2010</v>
      </c>
      <c r="C9268" t="s">
        <v>19965</v>
      </c>
      <c r="D9268" t="s">
        <v>8751</v>
      </c>
      <c r="E9268" t="s">
        <v>19966</v>
      </c>
      <c r="F9268">
        <v>2</v>
      </c>
      <c r="G9268">
        <v>4</v>
      </c>
      <c r="H9268">
        <f t="shared" ref="H9268:H9331" si="391">G9268^2</f>
        <v>16</v>
      </c>
      <c r="P9268" s="10"/>
      <c r="Q9268" s="10"/>
    </row>
    <row r="9269" spans="1:17" x14ac:dyDescent="0.25">
      <c r="A9269">
        <f t="shared" ref="A9269:A9332" si="392">IF(C9269=C9268,1,0)</f>
        <v>0</v>
      </c>
      <c r="B9269">
        <v>2010</v>
      </c>
      <c r="C9269" t="s">
        <v>19967</v>
      </c>
      <c r="D9269" t="s">
        <v>672</v>
      </c>
      <c r="E9269" t="s">
        <v>19968</v>
      </c>
      <c r="F9269">
        <v>2</v>
      </c>
      <c r="G9269">
        <v>4</v>
      </c>
      <c r="H9269">
        <f t="shared" si="391"/>
        <v>16</v>
      </c>
      <c r="P9269" s="10"/>
      <c r="Q9269" s="10"/>
    </row>
    <row r="9270" spans="1:17" x14ac:dyDescent="0.25">
      <c r="A9270">
        <f t="shared" si="392"/>
        <v>0</v>
      </c>
      <c r="B9270">
        <v>2010</v>
      </c>
      <c r="C9270" t="s">
        <v>19969</v>
      </c>
      <c r="D9270" t="s">
        <v>8478</v>
      </c>
      <c r="E9270" t="s">
        <v>19970</v>
      </c>
      <c r="F9270">
        <v>3</v>
      </c>
      <c r="G9270">
        <v>4</v>
      </c>
      <c r="H9270">
        <f t="shared" si="391"/>
        <v>16</v>
      </c>
      <c r="P9270" s="10"/>
      <c r="Q9270" s="10"/>
    </row>
    <row r="9271" spans="1:17" x14ac:dyDescent="0.25">
      <c r="A9271">
        <f t="shared" si="392"/>
        <v>0</v>
      </c>
      <c r="B9271">
        <v>2010</v>
      </c>
      <c r="C9271" t="s">
        <v>19971</v>
      </c>
      <c r="D9271" t="s">
        <v>19249</v>
      </c>
      <c r="E9271" t="s">
        <v>19972</v>
      </c>
      <c r="F9271">
        <v>5</v>
      </c>
      <c r="G9271">
        <v>4</v>
      </c>
      <c r="H9271">
        <f t="shared" si="391"/>
        <v>16</v>
      </c>
      <c r="P9271" s="10"/>
      <c r="Q9271" s="10"/>
    </row>
    <row r="9272" spans="1:17" x14ac:dyDescent="0.25">
      <c r="A9272">
        <f t="shared" si="392"/>
        <v>0</v>
      </c>
      <c r="B9272">
        <v>2010</v>
      </c>
      <c r="C9272" t="s">
        <v>9111</v>
      </c>
      <c r="D9272" t="s">
        <v>9111</v>
      </c>
      <c r="E9272" t="s">
        <v>19973</v>
      </c>
      <c r="F9272">
        <v>2</v>
      </c>
      <c r="G9272">
        <v>2</v>
      </c>
      <c r="H9272">
        <f t="shared" si="391"/>
        <v>4</v>
      </c>
      <c r="P9272" s="10"/>
      <c r="Q9272" s="10"/>
    </row>
    <row r="9273" spans="1:17" x14ac:dyDescent="0.25">
      <c r="A9273">
        <f t="shared" si="392"/>
        <v>0</v>
      </c>
      <c r="B9273">
        <v>2010</v>
      </c>
      <c r="C9273" t="s">
        <v>19974</v>
      </c>
      <c r="D9273" t="s">
        <v>8908</v>
      </c>
      <c r="E9273" t="s">
        <v>19975</v>
      </c>
      <c r="F9273">
        <v>3</v>
      </c>
      <c r="G9273">
        <v>4</v>
      </c>
      <c r="H9273">
        <f t="shared" si="391"/>
        <v>16</v>
      </c>
      <c r="P9273" s="10"/>
      <c r="Q9273" s="10"/>
    </row>
    <row r="9274" spans="1:17" x14ac:dyDescent="0.25">
      <c r="A9274">
        <f t="shared" si="392"/>
        <v>0</v>
      </c>
      <c r="B9274">
        <v>2010</v>
      </c>
      <c r="C9274" t="s">
        <v>19976</v>
      </c>
      <c r="D9274" t="s">
        <v>11207</v>
      </c>
      <c r="E9274" t="s">
        <v>19977</v>
      </c>
      <c r="F9274">
        <v>3</v>
      </c>
      <c r="G9274">
        <v>4</v>
      </c>
      <c r="H9274">
        <f t="shared" si="391"/>
        <v>16</v>
      </c>
      <c r="P9274" s="10"/>
      <c r="Q9274" s="10"/>
    </row>
    <row r="9275" spans="1:17" x14ac:dyDescent="0.25">
      <c r="A9275">
        <f t="shared" si="392"/>
        <v>0</v>
      </c>
      <c r="B9275">
        <v>2010</v>
      </c>
      <c r="C9275" t="s">
        <v>19978</v>
      </c>
      <c r="D9275" t="s">
        <v>17057</v>
      </c>
      <c r="E9275" t="s">
        <v>19979</v>
      </c>
      <c r="F9275">
        <v>3</v>
      </c>
      <c r="G9275">
        <v>4</v>
      </c>
      <c r="H9275">
        <f t="shared" si="391"/>
        <v>16</v>
      </c>
      <c r="P9275" s="10"/>
      <c r="Q9275" s="10"/>
    </row>
    <row r="9276" spans="1:17" x14ac:dyDescent="0.25">
      <c r="A9276">
        <f t="shared" si="392"/>
        <v>0</v>
      </c>
      <c r="B9276">
        <v>2010</v>
      </c>
      <c r="C9276" t="s">
        <v>19980</v>
      </c>
      <c r="D9276" t="s">
        <v>8775</v>
      </c>
      <c r="E9276" t="s">
        <v>19981</v>
      </c>
      <c r="F9276">
        <v>3</v>
      </c>
      <c r="G9276">
        <v>4</v>
      </c>
      <c r="H9276">
        <f t="shared" si="391"/>
        <v>16</v>
      </c>
      <c r="P9276" s="10"/>
      <c r="Q9276" s="10"/>
    </row>
    <row r="9277" spans="1:17" x14ac:dyDescent="0.25">
      <c r="A9277">
        <f t="shared" si="392"/>
        <v>0</v>
      </c>
      <c r="B9277">
        <v>2010</v>
      </c>
      <c r="C9277" t="s">
        <v>19982</v>
      </c>
      <c r="D9277" t="s">
        <v>14576</v>
      </c>
      <c r="E9277" t="s">
        <v>19983</v>
      </c>
      <c r="F9277">
        <v>2</v>
      </c>
      <c r="G9277">
        <v>4</v>
      </c>
      <c r="H9277">
        <f t="shared" si="391"/>
        <v>16</v>
      </c>
      <c r="P9277" s="10"/>
      <c r="Q9277" s="10"/>
    </row>
    <row r="9278" spans="1:17" x14ac:dyDescent="0.25">
      <c r="A9278">
        <f t="shared" si="392"/>
        <v>0</v>
      </c>
      <c r="B9278">
        <v>2010</v>
      </c>
      <c r="C9278" t="s">
        <v>19984</v>
      </c>
      <c r="D9278" t="s">
        <v>19985</v>
      </c>
      <c r="E9278" t="s">
        <v>19986</v>
      </c>
      <c r="F9278">
        <v>3</v>
      </c>
      <c r="G9278">
        <v>3</v>
      </c>
      <c r="H9278">
        <f t="shared" si="391"/>
        <v>9</v>
      </c>
      <c r="P9278" s="10"/>
      <c r="Q9278" s="10"/>
    </row>
    <row r="9279" spans="1:17" x14ac:dyDescent="0.25">
      <c r="A9279">
        <f t="shared" si="392"/>
        <v>0</v>
      </c>
      <c r="B9279">
        <v>2010</v>
      </c>
      <c r="C9279" t="s">
        <v>19987</v>
      </c>
      <c r="D9279" t="s">
        <v>815</v>
      </c>
      <c r="E9279" t="s">
        <v>19988</v>
      </c>
      <c r="F9279">
        <v>2</v>
      </c>
      <c r="G9279">
        <v>4</v>
      </c>
      <c r="H9279">
        <f t="shared" si="391"/>
        <v>16</v>
      </c>
      <c r="P9279" s="10"/>
      <c r="Q9279" s="10"/>
    </row>
    <row r="9280" spans="1:17" x14ac:dyDescent="0.25">
      <c r="A9280">
        <f t="shared" si="392"/>
        <v>0</v>
      </c>
      <c r="B9280">
        <v>2010</v>
      </c>
      <c r="C9280" t="s">
        <v>19989</v>
      </c>
      <c r="D9280" t="s">
        <v>19990</v>
      </c>
      <c r="E9280" t="s">
        <v>19991</v>
      </c>
      <c r="F9280">
        <v>2</v>
      </c>
      <c r="G9280">
        <v>2</v>
      </c>
      <c r="H9280">
        <f t="shared" si="391"/>
        <v>4</v>
      </c>
      <c r="P9280" s="10"/>
      <c r="Q9280" s="10"/>
    </row>
    <row r="9281" spans="1:17" x14ac:dyDescent="0.25">
      <c r="A9281">
        <f t="shared" si="392"/>
        <v>0</v>
      </c>
      <c r="B9281">
        <v>2010</v>
      </c>
      <c r="C9281" t="s">
        <v>19992</v>
      </c>
      <c r="D9281" t="s">
        <v>815</v>
      </c>
      <c r="E9281" t="s">
        <v>726</v>
      </c>
      <c r="F9281">
        <v>3</v>
      </c>
      <c r="G9281">
        <v>2</v>
      </c>
      <c r="H9281">
        <f t="shared" si="391"/>
        <v>4</v>
      </c>
      <c r="P9281" s="10"/>
      <c r="Q9281" s="10"/>
    </row>
    <row r="9282" spans="1:17" x14ac:dyDescent="0.25">
      <c r="A9282">
        <f t="shared" si="392"/>
        <v>0</v>
      </c>
      <c r="B9282">
        <v>2010</v>
      </c>
      <c r="C9282" t="s">
        <v>19993</v>
      </c>
      <c r="D9282" t="s">
        <v>3883</v>
      </c>
      <c r="E9282" t="s">
        <v>19994</v>
      </c>
      <c r="F9282">
        <v>3</v>
      </c>
      <c r="G9282">
        <v>4</v>
      </c>
      <c r="H9282">
        <f t="shared" si="391"/>
        <v>16</v>
      </c>
      <c r="P9282" s="10"/>
      <c r="Q9282" s="10"/>
    </row>
    <row r="9283" spans="1:17" x14ac:dyDescent="0.25">
      <c r="A9283">
        <f t="shared" si="392"/>
        <v>0</v>
      </c>
      <c r="B9283">
        <v>2010</v>
      </c>
      <c r="C9283" t="s">
        <v>19995</v>
      </c>
      <c r="D9283" t="s">
        <v>315</v>
      </c>
      <c r="E9283" t="s">
        <v>19996</v>
      </c>
      <c r="F9283">
        <v>2</v>
      </c>
      <c r="G9283">
        <v>4</v>
      </c>
      <c r="H9283">
        <f t="shared" si="391"/>
        <v>16</v>
      </c>
      <c r="P9283" s="10"/>
      <c r="Q9283" s="10"/>
    </row>
    <row r="9284" spans="1:17" x14ac:dyDescent="0.25">
      <c r="A9284">
        <f t="shared" si="392"/>
        <v>0</v>
      </c>
      <c r="B9284">
        <v>2010</v>
      </c>
      <c r="C9284" t="s">
        <v>19997</v>
      </c>
      <c r="D9284" t="s">
        <v>2181</v>
      </c>
      <c r="E9284" t="s">
        <v>19998</v>
      </c>
      <c r="F9284">
        <v>3</v>
      </c>
      <c r="G9284">
        <v>3</v>
      </c>
      <c r="H9284">
        <f t="shared" si="391"/>
        <v>9</v>
      </c>
      <c r="P9284" s="10"/>
      <c r="Q9284" s="10"/>
    </row>
    <row r="9285" spans="1:17" x14ac:dyDescent="0.25">
      <c r="A9285">
        <f t="shared" si="392"/>
        <v>0</v>
      </c>
      <c r="B9285">
        <v>2010</v>
      </c>
      <c r="C9285" t="s">
        <v>19999</v>
      </c>
      <c r="D9285" t="s">
        <v>1682</v>
      </c>
      <c r="E9285" t="s">
        <v>20000</v>
      </c>
      <c r="F9285">
        <v>2</v>
      </c>
      <c r="G9285">
        <v>4</v>
      </c>
      <c r="H9285">
        <f t="shared" si="391"/>
        <v>16</v>
      </c>
      <c r="P9285" s="10"/>
      <c r="Q9285" s="10"/>
    </row>
    <row r="9286" spans="1:17" x14ac:dyDescent="0.25">
      <c r="A9286">
        <f t="shared" si="392"/>
        <v>0</v>
      </c>
      <c r="B9286">
        <v>2010</v>
      </c>
      <c r="C9286" t="s">
        <v>20001</v>
      </c>
      <c r="D9286" t="s">
        <v>10264</v>
      </c>
      <c r="E9286" t="s">
        <v>20002</v>
      </c>
      <c r="F9286">
        <v>2</v>
      </c>
      <c r="G9286">
        <v>3</v>
      </c>
      <c r="H9286">
        <f t="shared" si="391"/>
        <v>9</v>
      </c>
      <c r="P9286" s="10"/>
      <c r="Q9286" s="10"/>
    </row>
    <row r="9287" spans="1:17" x14ac:dyDescent="0.25">
      <c r="A9287">
        <f t="shared" si="392"/>
        <v>0</v>
      </c>
      <c r="B9287">
        <v>2010</v>
      </c>
      <c r="C9287" t="s">
        <v>20003</v>
      </c>
      <c r="D9287" t="s">
        <v>373</v>
      </c>
      <c r="E9287" t="s">
        <v>20004</v>
      </c>
      <c r="F9287">
        <v>3</v>
      </c>
      <c r="G9287">
        <v>3</v>
      </c>
      <c r="H9287">
        <f t="shared" si="391"/>
        <v>9</v>
      </c>
      <c r="P9287" s="10"/>
      <c r="Q9287" s="10"/>
    </row>
    <row r="9288" spans="1:17" x14ac:dyDescent="0.25">
      <c r="A9288">
        <f t="shared" si="392"/>
        <v>0</v>
      </c>
      <c r="B9288">
        <v>2010</v>
      </c>
      <c r="C9288" t="s">
        <v>20005</v>
      </c>
      <c r="D9288" t="s">
        <v>12072</v>
      </c>
      <c r="E9288" t="s">
        <v>20006</v>
      </c>
      <c r="F9288">
        <v>2</v>
      </c>
      <c r="G9288">
        <v>3</v>
      </c>
      <c r="H9288">
        <f t="shared" si="391"/>
        <v>9</v>
      </c>
      <c r="P9288" s="10"/>
      <c r="Q9288" s="10"/>
    </row>
    <row r="9289" spans="1:17" x14ac:dyDescent="0.25">
      <c r="A9289">
        <f t="shared" si="392"/>
        <v>0</v>
      </c>
      <c r="B9289">
        <v>2010</v>
      </c>
      <c r="C9289" t="s">
        <v>20007</v>
      </c>
      <c r="D9289" t="s">
        <v>20008</v>
      </c>
      <c r="E9289" t="s">
        <v>20009</v>
      </c>
      <c r="F9289">
        <v>2</v>
      </c>
      <c r="G9289">
        <v>3</v>
      </c>
      <c r="H9289">
        <f t="shared" si="391"/>
        <v>9</v>
      </c>
      <c r="P9289" s="10"/>
      <c r="Q9289" s="10"/>
    </row>
    <row r="9290" spans="1:17" x14ac:dyDescent="0.25">
      <c r="A9290">
        <f t="shared" si="392"/>
        <v>0</v>
      </c>
      <c r="B9290">
        <v>2010</v>
      </c>
      <c r="C9290" t="s">
        <v>20010</v>
      </c>
      <c r="D9290" t="s">
        <v>6639</v>
      </c>
      <c r="E9290" t="s">
        <v>20011</v>
      </c>
      <c r="F9290">
        <v>2</v>
      </c>
      <c r="G9290">
        <v>3</v>
      </c>
      <c r="H9290">
        <f t="shared" si="391"/>
        <v>9</v>
      </c>
      <c r="P9290" s="10"/>
      <c r="Q9290" s="10"/>
    </row>
    <row r="9291" spans="1:17" x14ac:dyDescent="0.25">
      <c r="A9291">
        <f t="shared" si="392"/>
        <v>0</v>
      </c>
      <c r="B9291">
        <v>2010</v>
      </c>
      <c r="C9291" t="s">
        <v>20012</v>
      </c>
      <c r="D9291" t="s">
        <v>2838</v>
      </c>
      <c r="E9291" t="s">
        <v>20013</v>
      </c>
      <c r="F9291">
        <v>2</v>
      </c>
      <c r="G9291">
        <v>4</v>
      </c>
      <c r="H9291">
        <f t="shared" si="391"/>
        <v>16</v>
      </c>
      <c r="P9291" s="10"/>
      <c r="Q9291" s="10"/>
    </row>
    <row r="9292" spans="1:17" x14ac:dyDescent="0.25">
      <c r="A9292">
        <f t="shared" si="392"/>
        <v>0</v>
      </c>
      <c r="B9292">
        <v>2010</v>
      </c>
      <c r="C9292" t="s">
        <v>20014</v>
      </c>
      <c r="D9292" t="s">
        <v>9878</v>
      </c>
      <c r="E9292" t="s">
        <v>20015</v>
      </c>
      <c r="F9292">
        <v>4</v>
      </c>
      <c r="G9292">
        <v>4</v>
      </c>
      <c r="H9292">
        <f t="shared" si="391"/>
        <v>16</v>
      </c>
      <c r="P9292" s="10"/>
      <c r="Q9292" s="10"/>
    </row>
    <row r="9293" spans="1:17" x14ac:dyDescent="0.25">
      <c r="A9293">
        <f t="shared" si="392"/>
        <v>0</v>
      </c>
      <c r="B9293">
        <v>2010</v>
      </c>
      <c r="C9293" t="s">
        <v>20016</v>
      </c>
      <c r="D9293" t="s">
        <v>11007</v>
      </c>
      <c r="E9293" t="s">
        <v>20017</v>
      </c>
      <c r="F9293">
        <v>2</v>
      </c>
      <c r="G9293">
        <v>4</v>
      </c>
      <c r="H9293">
        <f t="shared" si="391"/>
        <v>16</v>
      </c>
      <c r="P9293" s="10"/>
      <c r="Q9293" s="10"/>
    </row>
    <row r="9294" spans="1:17" x14ac:dyDescent="0.25">
      <c r="A9294">
        <f t="shared" si="392"/>
        <v>0</v>
      </c>
      <c r="B9294">
        <v>2010</v>
      </c>
      <c r="C9294" t="s">
        <v>20018</v>
      </c>
      <c r="D9294" t="s">
        <v>717</v>
      </c>
      <c r="E9294" t="s">
        <v>20019</v>
      </c>
      <c r="F9294">
        <v>3</v>
      </c>
      <c r="G9294">
        <v>3</v>
      </c>
      <c r="H9294">
        <f t="shared" si="391"/>
        <v>9</v>
      </c>
      <c r="P9294" s="10"/>
      <c r="Q9294" s="10"/>
    </row>
    <row r="9295" spans="1:17" x14ac:dyDescent="0.25">
      <c r="A9295">
        <f t="shared" si="392"/>
        <v>0</v>
      </c>
      <c r="B9295">
        <v>2010</v>
      </c>
      <c r="C9295" t="s">
        <v>20020</v>
      </c>
      <c r="D9295" t="s">
        <v>2374</v>
      </c>
      <c r="E9295" t="s">
        <v>20021</v>
      </c>
      <c r="F9295">
        <v>2</v>
      </c>
      <c r="G9295">
        <v>3</v>
      </c>
      <c r="H9295">
        <f t="shared" si="391"/>
        <v>9</v>
      </c>
      <c r="P9295" s="10"/>
      <c r="Q9295" s="10"/>
    </row>
    <row r="9296" spans="1:17" x14ac:dyDescent="0.25">
      <c r="A9296">
        <f t="shared" si="392"/>
        <v>0</v>
      </c>
      <c r="B9296">
        <v>2010</v>
      </c>
      <c r="C9296" t="s">
        <v>20022</v>
      </c>
      <c r="D9296" t="s">
        <v>3839</v>
      </c>
      <c r="E9296" t="s">
        <v>20023</v>
      </c>
      <c r="F9296">
        <v>3</v>
      </c>
      <c r="G9296">
        <v>4</v>
      </c>
      <c r="H9296">
        <f t="shared" si="391"/>
        <v>16</v>
      </c>
      <c r="P9296" s="10"/>
      <c r="Q9296" s="10"/>
    </row>
    <row r="9297" spans="1:17" x14ac:dyDescent="0.25">
      <c r="A9297">
        <f t="shared" si="392"/>
        <v>0</v>
      </c>
      <c r="B9297">
        <v>2010</v>
      </c>
      <c r="C9297" t="s">
        <v>20024</v>
      </c>
      <c r="D9297" t="s">
        <v>12794</v>
      </c>
      <c r="E9297" t="s">
        <v>20025</v>
      </c>
      <c r="F9297">
        <v>2</v>
      </c>
      <c r="G9297">
        <v>4</v>
      </c>
      <c r="H9297">
        <f t="shared" si="391"/>
        <v>16</v>
      </c>
      <c r="P9297" s="10"/>
      <c r="Q9297" s="10"/>
    </row>
    <row r="9298" spans="1:17" x14ac:dyDescent="0.25">
      <c r="A9298">
        <f t="shared" si="392"/>
        <v>0</v>
      </c>
      <c r="B9298">
        <v>2010</v>
      </c>
      <c r="C9298" t="s">
        <v>20026</v>
      </c>
      <c r="D9298" t="s">
        <v>13526</v>
      </c>
      <c r="E9298" t="s">
        <v>20027</v>
      </c>
      <c r="F9298">
        <v>4</v>
      </c>
      <c r="G9298">
        <v>4</v>
      </c>
      <c r="H9298">
        <f t="shared" si="391"/>
        <v>16</v>
      </c>
      <c r="P9298" s="10"/>
      <c r="Q9298" s="10"/>
    </row>
    <row r="9299" spans="1:17" x14ac:dyDescent="0.25">
      <c r="A9299">
        <f t="shared" si="392"/>
        <v>0</v>
      </c>
      <c r="B9299">
        <v>2010</v>
      </c>
      <c r="C9299" t="s">
        <v>20028</v>
      </c>
      <c r="D9299" t="s">
        <v>14534</v>
      </c>
      <c r="E9299" t="s">
        <v>20029</v>
      </c>
      <c r="F9299">
        <v>3</v>
      </c>
      <c r="G9299">
        <v>4</v>
      </c>
      <c r="H9299">
        <f t="shared" si="391"/>
        <v>16</v>
      </c>
      <c r="P9299" s="10"/>
      <c r="Q9299" s="10"/>
    </row>
    <row r="9300" spans="1:17" x14ac:dyDescent="0.25">
      <c r="A9300">
        <f t="shared" si="392"/>
        <v>0</v>
      </c>
      <c r="B9300">
        <v>2010</v>
      </c>
      <c r="C9300" t="s">
        <v>20030</v>
      </c>
      <c r="D9300" t="s">
        <v>602</v>
      </c>
      <c r="E9300" t="s">
        <v>20031</v>
      </c>
      <c r="F9300">
        <v>2</v>
      </c>
      <c r="G9300">
        <v>4</v>
      </c>
      <c r="H9300">
        <f t="shared" si="391"/>
        <v>16</v>
      </c>
      <c r="P9300" s="10"/>
      <c r="Q9300" s="10"/>
    </row>
    <row r="9301" spans="1:17" x14ac:dyDescent="0.25">
      <c r="A9301">
        <f t="shared" si="392"/>
        <v>0</v>
      </c>
      <c r="B9301">
        <v>2010</v>
      </c>
      <c r="C9301" t="s">
        <v>20032</v>
      </c>
      <c r="D9301" t="s">
        <v>15703</v>
      </c>
      <c r="E9301" t="s">
        <v>20033</v>
      </c>
      <c r="F9301">
        <v>2</v>
      </c>
      <c r="G9301">
        <v>4</v>
      </c>
      <c r="H9301">
        <f t="shared" si="391"/>
        <v>16</v>
      </c>
      <c r="P9301" s="10"/>
      <c r="Q9301" s="10"/>
    </row>
    <row r="9302" spans="1:17" x14ac:dyDescent="0.25">
      <c r="A9302">
        <f t="shared" si="392"/>
        <v>0</v>
      </c>
      <c r="B9302">
        <v>2010</v>
      </c>
      <c r="C9302" t="s">
        <v>20034</v>
      </c>
      <c r="D9302" t="s">
        <v>2066</v>
      </c>
      <c r="E9302" t="s">
        <v>20035</v>
      </c>
      <c r="F9302">
        <v>2</v>
      </c>
      <c r="G9302">
        <v>3</v>
      </c>
      <c r="H9302">
        <f t="shared" si="391"/>
        <v>9</v>
      </c>
      <c r="P9302" s="10"/>
      <c r="Q9302" s="10"/>
    </row>
    <row r="9303" spans="1:17" x14ac:dyDescent="0.25">
      <c r="A9303">
        <f t="shared" si="392"/>
        <v>0</v>
      </c>
      <c r="B9303">
        <v>2010</v>
      </c>
      <c r="C9303" t="s">
        <v>20036</v>
      </c>
      <c r="D9303" t="s">
        <v>1115</v>
      </c>
      <c r="E9303" t="s">
        <v>20037</v>
      </c>
      <c r="F9303">
        <v>2</v>
      </c>
      <c r="G9303">
        <v>3</v>
      </c>
      <c r="H9303">
        <f t="shared" si="391"/>
        <v>9</v>
      </c>
      <c r="P9303" s="10"/>
      <c r="Q9303" s="10"/>
    </row>
    <row r="9304" spans="1:17" x14ac:dyDescent="0.25">
      <c r="A9304">
        <f t="shared" si="392"/>
        <v>0</v>
      </c>
      <c r="B9304">
        <v>2010</v>
      </c>
      <c r="C9304" t="s">
        <v>20038</v>
      </c>
      <c r="D9304" t="s">
        <v>11797</v>
      </c>
      <c r="E9304" t="s">
        <v>20039</v>
      </c>
      <c r="F9304">
        <v>2</v>
      </c>
      <c r="G9304">
        <v>4</v>
      </c>
      <c r="H9304">
        <f t="shared" si="391"/>
        <v>16</v>
      </c>
      <c r="P9304" s="10"/>
      <c r="Q9304" s="10"/>
    </row>
    <row r="9305" spans="1:17" x14ac:dyDescent="0.25">
      <c r="A9305">
        <f t="shared" si="392"/>
        <v>0</v>
      </c>
      <c r="B9305">
        <v>2010</v>
      </c>
      <c r="C9305" t="s">
        <v>20040</v>
      </c>
      <c r="D9305" t="s">
        <v>1764</v>
      </c>
      <c r="E9305" t="s">
        <v>20041</v>
      </c>
      <c r="F9305">
        <v>2</v>
      </c>
      <c r="G9305">
        <v>4</v>
      </c>
      <c r="H9305">
        <f t="shared" si="391"/>
        <v>16</v>
      </c>
      <c r="P9305" s="10"/>
      <c r="Q9305" s="10"/>
    </row>
    <row r="9306" spans="1:17" x14ac:dyDescent="0.25">
      <c r="A9306">
        <f t="shared" si="392"/>
        <v>0</v>
      </c>
      <c r="B9306">
        <v>2010</v>
      </c>
      <c r="C9306" t="s">
        <v>20042</v>
      </c>
      <c r="D9306" t="s">
        <v>5926</v>
      </c>
      <c r="E9306" t="s">
        <v>18853</v>
      </c>
      <c r="F9306">
        <v>2</v>
      </c>
      <c r="G9306">
        <v>4</v>
      </c>
      <c r="H9306">
        <f t="shared" si="391"/>
        <v>16</v>
      </c>
      <c r="P9306" s="10"/>
      <c r="Q9306" s="10"/>
    </row>
    <row r="9307" spans="1:17" x14ac:dyDescent="0.25">
      <c r="A9307">
        <f t="shared" si="392"/>
        <v>0</v>
      </c>
      <c r="B9307">
        <v>2010</v>
      </c>
      <c r="C9307" t="s">
        <v>20043</v>
      </c>
      <c r="D9307" t="s">
        <v>688</v>
      </c>
      <c r="E9307" t="s">
        <v>20044</v>
      </c>
      <c r="F9307">
        <v>3</v>
      </c>
      <c r="G9307">
        <v>3</v>
      </c>
      <c r="H9307">
        <f t="shared" si="391"/>
        <v>9</v>
      </c>
      <c r="P9307" s="10"/>
      <c r="Q9307" s="10"/>
    </row>
    <row r="9308" spans="1:17" x14ac:dyDescent="0.25">
      <c r="A9308">
        <f t="shared" si="392"/>
        <v>0</v>
      </c>
      <c r="B9308">
        <v>2010</v>
      </c>
      <c r="C9308" t="s">
        <v>20045</v>
      </c>
      <c r="D9308" t="s">
        <v>1788</v>
      </c>
      <c r="E9308" t="s">
        <v>20046</v>
      </c>
      <c r="F9308">
        <v>2</v>
      </c>
      <c r="G9308">
        <v>4</v>
      </c>
      <c r="H9308">
        <f t="shared" si="391"/>
        <v>16</v>
      </c>
      <c r="P9308" s="10"/>
      <c r="Q9308" s="10"/>
    </row>
    <row r="9309" spans="1:17" x14ac:dyDescent="0.25">
      <c r="A9309">
        <f t="shared" si="392"/>
        <v>0</v>
      </c>
      <c r="B9309">
        <v>2010</v>
      </c>
      <c r="C9309" t="s">
        <v>20047</v>
      </c>
      <c r="D9309" t="s">
        <v>353</v>
      </c>
      <c r="E9309" t="s">
        <v>20048</v>
      </c>
      <c r="F9309">
        <v>2</v>
      </c>
      <c r="G9309">
        <v>4</v>
      </c>
      <c r="H9309">
        <f t="shared" si="391"/>
        <v>16</v>
      </c>
      <c r="P9309" s="10"/>
      <c r="Q9309" s="10"/>
    </row>
    <row r="9310" spans="1:17" x14ac:dyDescent="0.25">
      <c r="A9310">
        <f t="shared" si="392"/>
        <v>0</v>
      </c>
      <c r="B9310">
        <v>2010</v>
      </c>
      <c r="C9310" t="s">
        <v>20049</v>
      </c>
      <c r="D9310" t="s">
        <v>20050</v>
      </c>
      <c r="E9310" t="s">
        <v>20051</v>
      </c>
      <c r="F9310">
        <v>2</v>
      </c>
      <c r="G9310">
        <v>3</v>
      </c>
      <c r="H9310">
        <f t="shared" si="391"/>
        <v>9</v>
      </c>
      <c r="P9310" s="10"/>
      <c r="Q9310" s="10"/>
    </row>
    <row r="9311" spans="1:17" x14ac:dyDescent="0.25">
      <c r="A9311">
        <f t="shared" si="392"/>
        <v>0</v>
      </c>
      <c r="B9311">
        <v>2010</v>
      </c>
      <c r="C9311" t="s">
        <v>20052</v>
      </c>
      <c r="D9311" t="s">
        <v>12022</v>
      </c>
      <c r="E9311" t="s">
        <v>20053</v>
      </c>
      <c r="F9311">
        <v>2</v>
      </c>
      <c r="G9311">
        <v>4</v>
      </c>
      <c r="H9311">
        <f t="shared" si="391"/>
        <v>16</v>
      </c>
      <c r="P9311" s="10"/>
      <c r="Q9311" s="10"/>
    </row>
    <row r="9312" spans="1:17" x14ac:dyDescent="0.25">
      <c r="A9312">
        <f t="shared" si="392"/>
        <v>0</v>
      </c>
      <c r="B9312">
        <v>2010</v>
      </c>
      <c r="C9312" t="s">
        <v>20054</v>
      </c>
      <c r="D9312" t="s">
        <v>2374</v>
      </c>
      <c r="E9312" t="s">
        <v>20055</v>
      </c>
      <c r="F9312">
        <v>2</v>
      </c>
      <c r="G9312">
        <v>3</v>
      </c>
      <c r="H9312">
        <f t="shared" si="391"/>
        <v>9</v>
      </c>
      <c r="P9312" s="10"/>
      <c r="Q9312" s="10"/>
    </row>
    <row r="9313" spans="1:17" x14ac:dyDescent="0.25">
      <c r="A9313">
        <f t="shared" si="392"/>
        <v>0</v>
      </c>
      <c r="B9313">
        <v>2010</v>
      </c>
      <c r="C9313" t="s">
        <v>20056</v>
      </c>
      <c r="D9313" t="s">
        <v>2936</v>
      </c>
      <c r="E9313" t="s">
        <v>20057</v>
      </c>
      <c r="F9313">
        <v>3</v>
      </c>
      <c r="G9313">
        <v>3</v>
      </c>
      <c r="H9313">
        <f t="shared" si="391"/>
        <v>9</v>
      </c>
      <c r="P9313" s="10"/>
      <c r="Q9313" s="10"/>
    </row>
    <row r="9314" spans="1:17" x14ac:dyDescent="0.25">
      <c r="A9314">
        <f t="shared" si="392"/>
        <v>0</v>
      </c>
      <c r="B9314">
        <v>2010</v>
      </c>
      <c r="C9314" t="s">
        <v>20058</v>
      </c>
      <c r="D9314" t="s">
        <v>6849</v>
      </c>
      <c r="E9314" t="s">
        <v>20059</v>
      </c>
      <c r="F9314">
        <v>2</v>
      </c>
      <c r="G9314">
        <v>4</v>
      </c>
      <c r="H9314">
        <f t="shared" si="391"/>
        <v>16</v>
      </c>
      <c r="P9314" s="10"/>
      <c r="Q9314" s="10"/>
    </row>
    <row r="9315" spans="1:17" x14ac:dyDescent="0.25">
      <c r="A9315">
        <f t="shared" si="392"/>
        <v>0</v>
      </c>
      <c r="B9315">
        <v>2010</v>
      </c>
      <c r="C9315" t="s">
        <v>20060</v>
      </c>
      <c r="D9315" t="s">
        <v>11583</v>
      </c>
      <c r="E9315" t="s">
        <v>20061</v>
      </c>
      <c r="F9315">
        <v>2</v>
      </c>
      <c r="G9315">
        <v>3</v>
      </c>
      <c r="H9315">
        <f t="shared" si="391"/>
        <v>9</v>
      </c>
      <c r="P9315" s="10"/>
      <c r="Q9315" s="10"/>
    </row>
    <row r="9316" spans="1:17" x14ac:dyDescent="0.25">
      <c r="A9316">
        <f t="shared" si="392"/>
        <v>0</v>
      </c>
      <c r="B9316">
        <v>2010</v>
      </c>
      <c r="C9316" t="s">
        <v>20062</v>
      </c>
      <c r="D9316" t="s">
        <v>13933</v>
      </c>
      <c r="E9316" t="s">
        <v>20063</v>
      </c>
      <c r="F9316">
        <v>2</v>
      </c>
      <c r="G9316">
        <v>4</v>
      </c>
      <c r="H9316">
        <f t="shared" si="391"/>
        <v>16</v>
      </c>
      <c r="P9316" s="10"/>
      <c r="Q9316" s="10"/>
    </row>
    <row r="9317" spans="1:17" x14ac:dyDescent="0.25">
      <c r="A9317">
        <f t="shared" si="392"/>
        <v>0</v>
      </c>
      <c r="B9317">
        <v>2010</v>
      </c>
      <c r="C9317" t="s">
        <v>20064</v>
      </c>
      <c r="D9317" t="s">
        <v>11007</v>
      </c>
      <c r="E9317" t="s">
        <v>20065</v>
      </c>
      <c r="F9317">
        <v>2</v>
      </c>
      <c r="G9317">
        <v>4</v>
      </c>
      <c r="H9317">
        <f t="shared" si="391"/>
        <v>16</v>
      </c>
      <c r="P9317" s="10"/>
      <c r="Q9317" s="10"/>
    </row>
    <row r="9318" spans="1:17" x14ac:dyDescent="0.25">
      <c r="A9318">
        <f t="shared" si="392"/>
        <v>0</v>
      </c>
      <c r="B9318">
        <v>2010</v>
      </c>
      <c r="C9318" t="s">
        <v>20066</v>
      </c>
      <c r="D9318" t="s">
        <v>1598</v>
      </c>
      <c r="E9318" t="s">
        <v>20067</v>
      </c>
      <c r="F9318">
        <v>2</v>
      </c>
      <c r="G9318">
        <v>4</v>
      </c>
      <c r="H9318">
        <f t="shared" si="391"/>
        <v>16</v>
      </c>
      <c r="P9318" s="10"/>
      <c r="Q9318" s="10"/>
    </row>
    <row r="9319" spans="1:17" x14ac:dyDescent="0.25">
      <c r="A9319">
        <f t="shared" si="392"/>
        <v>0</v>
      </c>
      <c r="B9319">
        <v>2010</v>
      </c>
      <c r="C9319" t="s">
        <v>20068</v>
      </c>
      <c r="D9319" t="s">
        <v>15279</v>
      </c>
      <c r="E9319" t="s">
        <v>20069</v>
      </c>
      <c r="F9319">
        <v>2</v>
      </c>
      <c r="G9319">
        <v>4</v>
      </c>
      <c r="H9319">
        <f t="shared" si="391"/>
        <v>16</v>
      </c>
      <c r="P9319" s="10"/>
      <c r="Q9319" s="10"/>
    </row>
    <row r="9320" spans="1:17" x14ac:dyDescent="0.25">
      <c r="A9320">
        <f t="shared" si="392"/>
        <v>0</v>
      </c>
      <c r="B9320">
        <v>2010</v>
      </c>
      <c r="C9320" t="s">
        <v>20070</v>
      </c>
      <c r="D9320" t="s">
        <v>2913</v>
      </c>
      <c r="E9320" t="s">
        <v>20071</v>
      </c>
      <c r="F9320">
        <v>2</v>
      </c>
      <c r="G9320">
        <v>4</v>
      </c>
      <c r="H9320">
        <f t="shared" si="391"/>
        <v>16</v>
      </c>
      <c r="P9320" s="10"/>
      <c r="Q9320" s="10"/>
    </row>
    <row r="9321" spans="1:17" x14ac:dyDescent="0.25">
      <c r="A9321">
        <f t="shared" si="392"/>
        <v>0</v>
      </c>
      <c r="B9321">
        <v>2010</v>
      </c>
      <c r="C9321" t="s">
        <v>20072</v>
      </c>
      <c r="D9321" t="s">
        <v>8751</v>
      </c>
      <c r="E9321" t="s">
        <v>20073</v>
      </c>
      <c r="F9321">
        <v>2</v>
      </c>
      <c r="G9321">
        <v>3</v>
      </c>
      <c r="H9321">
        <f t="shared" si="391"/>
        <v>9</v>
      </c>
      <c r="P9321" s="10"/>
      <c r="Q9321" s="10"/>
    </row>
    <row r="9322" spans="1:17" x14ac:dyDescent="0.25">
      <c r="A9322">
        <f t="shared" si="392"/>
        <v>0</v>
      </c>
      <c r="B9322">
        <v>2010</v>
      </c>
      <c r="C9322" t="s">
        <v>20074</v>
      </c>
      <c r="D9322" t="s">
        <v>12666</v>
      </c>
      <c r="E9322" t="s">
        <v>20075</v>
      </c>
      <c r="F9322">
        <v>2</v>
      </c>
      <c r="G9322">
        <v>4</v>
      </c>
      <c r="H9322">
        <f t="shared" si="391"/>
        <v>16</v>
      </c>
      <c r="P9322" s="10"/>
      <c r="Q9322" s="10"/>
    </row>
    <row r="9323" spans="1:17" x14ac:dyDescent="0.25">
      <c r="A9323">
        <f t="shared" si="392"/>
        <v>0</v>
      </c>
      <c r="B9323">
        <v>2010</v>
      </c>
      <c r="C9323" t="s">
        <v>20076</v>
      </c>
      <c r="D9323" t="s">
        <v>16538</v>
      </c>
      <c r="E9323" t="s">
        <v>20077</v>
      </c>
      <c r="F9323">
        <v>4</v>
      </c>
      <c r="G9323">
        <v>2</v>
      </c>
      <c r="H9323">
        <f t="shared" si="391"/>
        <v>4</v>
      </c>
      <c r="P9323" s="10"/>
      <c r="Q9323" s="10"/>
    </row>
    <row r="9324" spans="1:17" x14ac:dyDescent="0.25">
      <c r="A9324">
        <f t="shared" si="392"/>
        <v>0</v>
      </c>
      <c r="B9324">
        <v>2010</v>
      </c>
      <c r="C9324" t="s">
        <v>20078</v>
      </c>
      <c r="D9324" t="s">
        <v>11214</v>
      </c>
      <c r="E9324" t="s">
        <v>20079</v>
      </c>
      <c r="F9324">
        <v>2</v>
      </c>
      <c r="G9324">
        <v>3</v>
      </c>
      <c r="H9324">
        <f t="shared" si="391"/>
        <v>9</v>
      </c>
      <c r="P9324" s="10"/>
      <c r="Q9324" s="10"/>
    </row>
    <row r="9325" spans="1:17" x14ac:dyDescent="0.25">
      <c r="A9325">
        <f t="shared" si="392"/>
        <v>0</v>
      </c>
      <c r="B9325">
        <v>2010</v>
      </c>
      <c r="C9325" t="s">
        <v>20080</v>
      </c>
      <c r="D9325" t="s">
        <v>20081</v>
      </c>
      <c r="E9325" t="s">
        <v>20082</v>
      </c>
      <c r="F9325">
        <v>3</v>
      </c>
      <c r="G9325">
        <v>4</v>
      </c>
      <c r="H9325">
        <f t="shared" si="391"/>
        <v>16</v>
      </c>
      <c r="P9325" s="10"/>
      <c r="Q9325" s="10"/>
    </row>
    <row r="9326" spans="1:17" x14ac:dyDescent="0.25">
      <c r="A9326">
        <f t="shared" si="392"/>
        <v>0</v>
      </c>
      <c r="B9326">
        <v>2010</v>
      </c>
      <c r="C9326" t="s">
        <v>20083</v>
      </c>
      <c r="D9326" t="s">
        <v>20084</v>
      </c>
      <c r="E9326" t="s">
        <v>20085</v>
      </c>
      <c r="F9326">
        <v>2</v>
      </c>
      <c r="G9326">
        <v>4</v>
      </c>
      <c r="H9326">
        <f t="shared" si="391"/>
        <v>16</v>
      </c>
      <c r="P9326" s="10"/>
      <c r="Q9326" s="10"/>
    </row>
    <row r="9327" spans="1:17" x14ac:dyDescent="0.25">
      <c r="A9327">
        <f t="shared" si="392"/>
        <v>0</v>
      </c>
      <c r="B9327">
        <v>2010</v>
      </c>
      <c r="C9327" t="s">
        <v>20086</v>
      </c>
      <c r="D9327" t="s">
        <v>511</v>
      </c>
      <c r="E9327" t="s">
        <v>20087</v>
      </c>
      <c r="F9327">
        <v>2</v>
      </c>
      <c r="G9327">
        <v>4</v>
      </c>
      <c r="H9327">
        <f t="shared" si="391"/>
        <v>16</v>
      </c>
      <c r="P9327" s="10"/>
      <c r="Q9327" s="10"/>
    </row>
    <row r="9328" spans="1:17" x14ac:dyDescent="0.25">
      <c r="A9328">
        <f t="shared" si="392"/>
        <v>0</v>
      </c>
      <c r="B9328">
        <v>2010</v>
      </c>
      <c r="C9328" t="s">
        <v>20088</v>
      </c>
      <c r="D9328" t="s">
        <v>4668</v>
      </c>
      <c r="E9328" t="s">
        <v>20089</v>
      </c>
      <c r="F9328">
        <v>2</v>
      </c>
      <c r="G9328">
        <v>2</v>
      </c>
      <c r="H9328">
        <f t="shared" si="391"/>
        <v>4</v>
      </c>
      <c r="P9328" s="10"/>
      <c r="Q9328" s="10"/>
    </row>
    <row r="9329" spans="1:17" x14ac:dyDescent="0.25">
      <c r="A9329">
        <f t="shared" si="392"/>
        <v>0</v>
      </c>
      <c r="B9329">
        <v>2010</v>
      </c>
      <c r="C9329" t="s">
        <v>20090</v>
      </c>
      <c r="D9329" t="s">
        <v>17960</v>
      </c>
      <c r="E9329" t="s">
        <v>20091</v>
      </c>
      <c r="F9329">
        <v>2</v>
      </c>
      <c r="G9329">
        <v>4</v>
      </c>
      <c r="H9329">
        <f t="shared" si="391"/>
        <v>16</v>
      </c>
      <c r="P9329" s="10"/>
      <c r="Q9329" s="10"/>
    </row>
    <row r="9330" spans="1:17" x14ac:dyDescent="0.25">
      <c r="A9330">
        <f t="shared" si="392"/>
        <v>0</v>
      </c>
      <c r="B9330">
        <v>2010</v>
      </c>
      <c r="C9330" t="s">
        <v>20092</v>
      </c>
      <c r="D9330" t="s">
        <v>1598</v>
      </c>
      <c r="E9330" t="s">
        <v>20093</v>
      </c>
      <c r="F9330">
        <v>2</v>
      </c>
      <c r="G9330">
        <v>4</v>
      </c>
      <c r="H9330">
        <f t="shared" si="391"/>
        <v>16</v>
      </c>
      <c r="P9330" s="10"/>
      <c r="Q9330" s="10"/>
    </row>
    <row r="9331" spans="1:17" x14ac:dyDescent="0.25">
      <c r="A9331">
        <f t="shared" si="392"/>
        <v>0</v>
      </c>
      <c r="B9331">
        <v>2010</v>
      </c>
      <c r="C9331" t="s">
        <v>20094</v>
      </c>
      <c r="D9331" t="s">
        <v>2562</v>
      </c>
      <c r="E9331" t="s">
        <v>20095</v>
      </c>
      <c r="F9331">
        <v>4</v>
      </c>
      <c r="G9331">
        <v>4</v>
      </c>
      <c r="H9331">
        <f t="shared" si="391"/>
        <v>16</v>
      </c>
      <c r="P9331" s="10"/>
      <c r="Q9331" s="10"/>
    </row>
    <row r="9332" spans="1:17" x14ac:dyDescent="0.25">
      <c r="A9332">
        <f t="shared" si="392"/>
        <v>0</v>
      </c>
      <c r="B9332">
        <v>2010</v>
      </c>
      <c r="C9332" t="s">
        <v>20096</v>
      </c>
      <c r="D9332" t="s">
        <v>2562</v>
      </c>
      <c r="E9332" t="s">
        <v>20097</v>
      </c>
      <c r="F9332">
        <v>3</v>
      </c>
      <c r="G9332">
        <v>4</v>
      </c>
      <c r="H9332">
        <f t="shared" ref="H9332:H9395" si="393">G9332^2</f>
        <v>16</v>
      </c>
      <c r="P9332" s="10"/>
      <c r="Q9332" s="10"/>
    </row>
    <row r="9333" spans="1:17" x14ac:dyDescent="0.25">
      <c r="A9333">
        <f t="shared" ref="A9333:A9396" si="394">IF(C9333=C9332,1,0)</f>
        <v>0</v>
      </c>
      <c r="B9333">
        <v>2010</v>
      </c>
      <c r="C9333" t="s">
        <v>20098</v>
      </c>
      <c r="D9333" t="s">
        <v>672</v>
      </c>
      <c r="E9333" t="s">
        <v>20099</v>
      </c>
      <c r="F9333">
        <v>2</v>
      </c>
      <c r="G9333">
        <v>2</v>
      </c>
      <c r="H9333">
        <f t="shared" si="393"/>
        <v>4</v>
      </c>
      <c r="P9333" s="10"/>
      <c r="Q9333" s="10"/>
    </row>
    <row r="9334" spans="1:17" x14ac:dyDescent="0.25">
      <c r="A9334">
        <f t="shared" si="394"/>
        <v>0</v>
      </c>
      <c r="B9334">
        <v>2010</v>
      </c>
      <c r="C9334" t="s">
        <v>20100</v>
      </c>
      <c r="D9334" t="s">
        <v>445</v>
      </c>
      <c r="E9334" t="s">
        <v>20101</v>
      </c>
      <c r="F9334">
        <v>5</v>
      </c>
      <c r="G9334">
        <v>4</v>
      </c>
      <c r="H9334">
        <f t="shared" si="393"/>
        <v>16</v>
      </c>
      <c r="P9334" s="10"/>
      <c r="Q9334" s="10"/>
    </row>
    <row r="9335" spans="1:17" x14ac:dyDescent="0.25">
      <c r="A9335">
        <f t="shared" si="394"/>
        <v>0</v>
      </c>
      <c r="B9335">
        <v>2010</v>
      </c>
      <c r="C9335" t="s">
        <v>20102</v>
      </c>
      <c r="D9335" t="s">
        <v>2965</v>
      </c>
      <c r="E9335" t="s">
        <v>20103</v>
      </c>
      <c r="F9335">
        <v>2</v>
      </c>
      <c r="G9335">
        <v>4</v>
      </c>
      <c r="H9335">
        <f t="shared" si="393"/>
        <v>16</v>
      </c>
      <c r="P9335" s="10"/>
      <c r="Q9335" s="10"/>
    </row>
    <row r="9336" spans="1:17" x14ac:dyDescent="0.25">
      <c r="A9336">
        <f t="shared" si="394"/>
        <v>0</v>
      </c>
      <c r="B9336">
        <v>2010</v>
      </c>
      <c r="C9336" t="s">
        <v>20104</v>
      </c>
      <c r="D9336" t="s">
        <v>2838</v>
      </c>
      <c r="E9336" t="s">
        <v>20105</v>
      </c>
      <c r="F9336">
        <v>4</v>
      </c>
      <c r="G9336">
        <v>4</v>
      </c>
      <c r="H9336">
        <f t="shared" si="393"/>
        <v>16</v>
      </c>
      <c r="P9336" s="10"/>
      <c r="Q9336" s="10"/>
    </row>
    <row r="9337" spans="1:17" x14ac:dyDescent="0.25">
      <c r="A9337">
        <f t="shared" si="394"/>
        <v>0</v>
      </c>
      <c r="B9337">
        <v>2010</v>
      </c>
      <c r="C9337" t="s">
        <v>20106</v>
      </c>
      <c r="D9337" t="s">
        <v>8645</v>
      </c>
      <c r="E9337" t="s">
        <v>20107</v>
      </c>
      <c r="F9337">
        <v>2</v>
      </c>
      <c r="G9337">
        <v>4</v>
      </c>
      <c r="H9337">
        <f t="shared" si="393"/>
        <v>16</v>
      </c>
      <c r="P9337" s="10"/>
      <c r="Q9337" s="10"/>
    </row>
    <row r="9338" spans="1:17" x14ac:dyDescent="0.25">
      <c r="A9338">
        <f t="shared" si="394"/>
        <v>0</v>
      </c>
      <c r="B9338">
        <v>2010</v>
      </c>
      <c r="C9338" t="s">
        <v>20108</v>
      </c>
      <c r="D9338" t="s">
        <v>1598</v>
      </c>
      <c r="E9338" t="s">
        <v>20109</v>
      </c>
      <c r="F9338">
        <v>2</v>
      </c>
      <c r="G9338">
        <v>4</v>
      </c>
      <c r="H9338">
        <f t="shared" si="393"/>
        <v>16</v>
      </c>
      <c r="P9338" s="10"/>
      <c r="Q9338" s="10"/>
    </row>
    <row r="9339" spans="1:17" x14ac:dyDescent="0.25">
      <c r="A9339">
        <f t="shared" si="394"/>
        <v>0</v>
      </c>
      <c r="B9339">
        <v>2010</v>
      </c>
      <c r="C9339" t="s">
        <v>20110</v>
      </c>
      <c r="D9339" t="s">
        <v>7922</v>
      </c>
      <c r="E9339" t="s">
        <v>20111</v>
      </c>
      <c r="F9339">
        <v>2</v>
      </c>
      <c r="G9339">
        <v>4</v>
      </c>
      <c r="H9339">
        <f t="shared" si="393"/>
        <v>16</v>
      </c>
      <c r="P9339" s="10"/>
      <c r="Q9339" s="10"/>
    </row>
    <row r="9340" spans="1:17" x14ac:dyDescent="0.25">
      <c r="A9340">
        <f t="shared" si="394"/>
        <v>0</v>
      </c>
      <c r="B9340">
        <v>2010</v>
      </c>
      <c r="C9340" t="s">
        <v>20112</v>
      </c>
      <c r="D9340" t="s">
        <v>3255</v>
      </c>
      <c r="E9340" t="s">
        <v>20113</v>
      </c>
      <c r="F9340">
        <v>2</v>
      </c>
      <c r="G9340">
        <v>4</v>
      </c>
      <c r="H9340">
        <f t="shared" si="393"/>
        <v>16</v>
      </c>
      <c r="P9340" s="10"/>
      <c r="Q9340" s="10"/>
    </row>
    <row r="9341" spans="1:17" x14ac:dyDescent="0.25">
      <c r="A9341">
        <f t="shared" si="394"/>
        <v>0</v>
      </c>
      <c r="B9341">
        <v>2010</v>
      </c>
      <c r="C9341" t="s">
        <v>20114</v>
      </c>
      <c r="D9341" t="s">
        <v>15863</v>
      </c>
      <c r="E9341" t="s">
        <v>20115</v>
      </c>
      <c r="F9341">
        <v>2</v>
      </c>
      <c r="G9341">
        <v>4</v>
      </c>
      <c r="H9341">
        <f t="shared" si="393"/>
        <v>16</v>
      </c>
      <c r="P9341" s="10"/>
      <c r="Q9341" s="10"/>
    </row>
    <row r="9342" spans="1:17" x14ac:dyDescent="0.25">
      <c r="A9342">
        <f t="shared" si="394"/>
        <v>0</v>
      </c>
      <c r="B9342">
        <v>2010</v>
      </c>
      <c r="C9342" t="s">
        <v>20116</v>
      </c>
      <c r="D9342" t="s">
        <v>1598</v>
      </c>
      <c r="E9342" t="s">
        <v>20117</v>
      </c>
      <c r="F9342">
        <v>2</v>
      </c>
      <c r="G9342">
        <v>4</v>
      </c>
      <c r="H9342">
        <f t="shared" si="393"/>
        <v>16</v>
      </c>
      <c r="P9342" s="10"/>
      <c r="Q9342" s="10"/>
    </row>
    <row r="9343" spans="1:17" x14ac:dyDescent="0.25">
      <c r="A9343">
        <f t="shared" si="394"/>
        <v>0</v>
      </c>
      <c r="B9343">
        <v>2010</v>
      </c>
      <c r="C9343" t="s">
        <v>20118</v>
      </c>
      <c r="D9343" t="s">
        <v>20119</v>
      </c>
      <c r="E9343" t="s">
        <v>20120</v>
      </c>
      <c r="F9343">
        <v>2</v>
      </c>
      <c r="G9343">
        <v>4</v>
      </c>
      <c r="H9343">
        <f t="shared" si="393"/>
        <v>16</v>
      </c>
      <c r="P9343" s="10"/>
      <c r="Q9343" s="10"/>
    </row>
    <row r="9344" spans="1:17" x14ac:dyDescent="0.25">
      <c r="A9344">
        <f t="shared" si="394"/>
        <v>0</v>
      </c>
      <c r="B9344">
        <v>2010</v>
      </c>
      <c r="C9344" t="s">
        <v>20121</v>
      </c>
      <c r="D9344" t="s">
        <v>15444</v>
      </c>
      <c r="E9344" t="s">
        <v>20122</v>
      </c>
      <c r="F9344">
        <v>2</v>
      </c>
      <c r="G9344">
        <v>4</v>
      </c>
      <c r="H9344">
        <f t="shared" si="393"/>
        <v>16</v>
      </c>
      <c r="P9344" s="10"/>
      <c r="Q9344" s="10"/>
    </row>
    <row r="9345" spans="1:17" x14ac:dyDescent="0.25">
      <c r="A9345">
        <f t="shared" si="394"/>
        <v>0</v>
      </c>
      <c r="B9345">
        <v>2010</v>
      </c>
      <c r="C9345" t="s">
        <v>20123</v>
      </c>
      <c r="D9345" t="s">
        <v>373</v>
      </c>
      <c r="E9345" t="s">
        <v>20124</v>
      </c>
      <c r="F9345">
        <v>2</v>
      </c>
      <c r="G9345">
        <v>4</v>
      </c>
      <c r="H9345">
        <f t="shared" si="393"/>
        <v>16</v>
      </c>
      <c r="P9345" s="10"/>
      <c r="Q9345" s="10"/>
    </row>
    <row r="9346" spans="1:17" x14ac:dyDescent="0.25">
      <c r="A9346">
        <f t="shared" si="394"/>
        <v>0</v>
      </c>
      <c r="B9346">
        <v>2010</v>
      </c>
      <c r="C9346" t="s">
        <v>20125</v>
      </c>
      <c r="D9346" t="s">
        <v>2913</v>
      </c>
      <c r="E9346" t="s">
        <v>20126</v>
      </c>
      <c r="F9346">
        <v>2</v>
      </c>
      <c r="G9346">
        <v>4</v>
      </c>
      <c r="H9346">
        <f t="shared" si="393"/>
        <v>16</v>
      </c>
      <c r="P9346" s="10"/>
      <c r="Q9346" s="10"/>
    </row>
    <row r="9347" spans="1:17" x14ac:dyDescent="0.25">
      <c r="A9347">
        <f t="shared" si="394"/>
        <v>0</v>
      </c>
      <c r="B9347">
        <v>2010</v>
      </c>
      <c r="C9347" t="s">
        <v>20127</v>
      </c>
      <c r="D9347" t="s">
        <v>921</v>
      </c>
      <c r="E9347" t="s">
        <v>20128</v>
      </c>
      <c r="F9347">
        <v>3</v>
      </c>
      <c r="G9347">
        <v>3</v>
      </c>
      <c r="H9347">
        <f t="shared" si="393"/>
        <v>9</v>
      </c>
      <c r="P9347" s="10"/>
      <c r="Q9347" s="10"/>
    </row>
    <row r="9348" spans="1:17" x14ac:dyDescent="0.25">
      <c r="A9348">
        <f t="shared" si="394"/>
        <v>0</v>
      </c>
      <c r="B9348">
        <v>2010</v>
      </c>
      <c r="C9348" t="s">
        <v>20129</v>
      </c>
      <c r="D9348" t="s">
        <v>13933</v>
      </c>
      <c r="E9348" t="s">
        <v>20130</v>
      </c>
      <c r="F9348">
        <v>2</v>
      </c>
      <c r="G9348">
        <v>4</v>
      </c>
      <c r="H9348">
        <f t="shared" si="393"/>
        <v>16</v>
      </c>
      <c r="P9348" s="10"/>
      <c r="Q9348" s="10"/>
    </row>
    <row r="9349" spans="1:17" x14ac:dyDescent="0.25">
      <c r="A9349">
        <f t="shared" si="394"/>
        <v>0</v>
      </c>
      <c r="B9349">
        <v>2010</v>
      </c>
      <c r="C9349" t="s">
        <v>20131</v>
      </c>
      <c r="D9349" t="s">
        <v>2462</v>
      </c>
      <c r="E9349" t="s">
        <v>20132</v>
      </c>
      <c r="F9349">
        <v>2</v>
      </c>
      <c r="G9349">
        <v>4</v>
      </c>
      <c r="H9349">
        <f t="shared" si="393"/>
        <v>16</v>
      </c>
      <c r="P9349" s="10"/>
      <c r="Q9349" s="10"/>
    </row>
    <row r="9350" spans="1:17" x14ac:dyDescent="0.25">
      <c r="A9350">
        <f t="shared" si="394"/>
        <v>0</v>
      </c>
      <c r="B9350">
        <v>2010</v>
      </c>
      <c r="C9350" t="s">
        <v>20133</v>
      </c>
      <c r="D9350" t="s">
        <v>13933</v>
      </c>
      <c r="E9350" t="s">
        <v>20134</v>
      </c>
      <c r="F9350">
        <v>4</v>
      </c>
      <c r="G9350">
        <v>4</v>
      </c>
      <c r="H9350">
        <f t="shared" si="393"/>
        <v>16</v>
      </c>
      <c r="P9350" s="10"/>
      <c r="Q9350" s="10"/>
    </row>
    <row r="9351" spans="1:17" x14ac:dyDescent="0.25">
      <c r="A9351">
        <f t="shared" si="394"/>
        <v>0</v>
      </c>
      <c r="B9351">
        <v>2010</v>
      </c>
      <c r="C9351" t="s">
        <v>20135</v>
      </c>
      <c r="D9351" t="s">
        <v>364</v>
      </c>
      <c r="E9351" t="s">
        <v>20136</v>
      </c>
      <c r="F9351">
        <v>3</v>
      </c>
      <c r="G9351">
        <v>4</v>
      </c>
      <c r="H9351">
        <f t="shared" si="393"/>
        <v>16</v>
      </c>
      <c r="P9351" s="10"/>
      <c r="Q9351" s="10"/>
    </row>
    <row r="9352" spans="1:17" x14ac:dyDescent="0.25">
      <c r="A9352">
        <f t="shared" si="394"/>
        <v>0</v>
      </c>
      <c r="B9352">
        <v>2010</v>
      </c>
      <c r="C9352" t="s">
        <v>20137</v>
      </c>
      <c r="D9352" t="s">
        <v>2374</v>
      </c>
      <c r="E9352" t="s">
        <v>20138</v>
      </c>
      <c r="F9352">
        <v>2</v>
      </c>
      <c r="G9352">
        <v>4</v>
      </c>
      <c r="H9352">
        <f t="shared" si="393"/>
        <v>16</v>
      </c>
      <c r="P9352" s="10"/>
      <c r="Q9352" s="10"/>
    </row>
    <row r="9353" spans="1:17" x14ac:dyDescent="0.25">
      <c r="A9353">
        <f t="shared" si="394"/>
        <v>0</v>
      </c>
      <c r="B9353">
        <v>2010</v>
      </c>
      <c r="C9353" t="s">
        <v>20139</v>
      </c>
      <c r="D9353" t="s">
        <v>20140</v>
      </c>
      <c r="E9353" t="s">
        <v>20141</v>
      </c>
      <c r="F9353">
        <v>3</v>
      </c>
      <c r="G9353">
        <v>4</v>
      </c>
      <c r="H9353">
        <f t="shared" si="393"/>
        <v>16</v>
      </c>
      <c r="P9353" s="10"/>
      <c r="Q9353" s="10"/>
    </row>
    <row r="9354" spans="1:17" x14ac:dyDescent="0.25">
      <c r="A9354">
        <f t="shared" si="394"/>
        <v>0</v>
      </c>
      <c r="B9354">
        <v>2010</v>
      </c>
      <c r="C9354" t="s">
        <v>20142</v>
      </c>
      <c r="D9354" t="s">
        <v>3979</v>
      </c>
      <c r="E9354" t="s">
        <v>20143</v>
      </c>
      <c r="F9354">
        <v>3</v>
      </c>
      <c r="G9354">
        <v>2</v>
      </c>
      <c r="H9354">
        <f t="shared" si="393"/>
        <v>4</v>
      </c>
      <c r="P9354" s="10"/>
      <c r="Q9354" s="10"/>
    </row>
    <row r="9355" spans="1:17" x14ac:dyDescent="0.25">
      <c r="A9355">
        <f t="shared" si="394"/>
        <v>0</v>
      </c>
      <c r="B9355">
        <v>2010</v>
      </c>
      <c r="C9355" t="s">
        <v>20144</v>
      </c>
      <c r="D9355" t="s">
        <v>445</v>
      </c>
      <c r="E9355" t="s">
        <v>20145</v>
      </c>
      <c r="F9355">
        <v>3</v>
      </c>
      <c r="G9355">
        <v>3</v>
      </c>
      <c r="H9355">
        <f t="shared" si="393"/>
        <v>9</v>
      </c>
      <c r="P9355" s="10"/>
      <c r="Q9355" s="10"/>
    </row>
    <row r="9356" spans="1:17" x14ac:dyDescent="0.25">
      <c r="A9356">
        <f t="shared" si="394"/>
        <v>0</v>
      </c>
      <c r="B9356">
        <v>2010</v>
      </c>
      <c r="C9356" t="s">
        <v>20146</v>
      </c>
      <c r="D9356" t="s">
        <v>1385</v>
      </c>
      <c r="E9356" t="s">
        <v>20147</v>
      </c>
      <c r="F9356">
        <v>2</v>
      </c>
      <c r="G9356">
        <v>4</v>
      </c>
      <c r="H9356">
        <f t="shared" si="393"/>
        <v>16</v>
      </c>
      <c r="P9356" s="10"/>
      <c r="Q9356" s="10"/>
    </row>
    <row r="9357" spans="1:17" x14ac:dyDescent="0.25">
      <c r="A9357">
        <f t="shared" si="394"/>
        <v>0</v>
      </c>
      <c r="B9357">
        <v>2010</v>
      </c>
      <c r="C9357" t="s">
        <v>20148</v>
      </c>
      <c r="D9357" t="s">
        <v>330</v>
      </c>
      <c r="E9357" t="s">
        <v>20149</v>
      </c>
      <c r="F9357">
        <v>2</v>
      </c>
      <c r="G9357">
        <v>4</v>
      </c>
      <c r="H9357">
        <f t="shared" si="393"/>
        <v>16</v>
      </c>
      <c r="P9357" s="10"/>
      <c r="Q9357" s="10"/>
    </row>
    <row r="9358" spans="1:17" x14ac:dyDescent="0.25">
      <c r="A9358">
        <f t="shared" si="394"/>
        <v>0</v>
      </c>
      <c r="B9358">
        <v>2010</v>
      </c>
      <c r="C9358" t="s">
        <v>20150</v>
      </c>
      <c r="D9358" t="s">
        <v>20151</v>
      </c>
      <c r="E9358" t="s">
        <v>20152</v>
      </c>
      <c r="F9358">
        <v>2</v>
      </c>
      <c r="G9358">
        <v>4</v>
      </c>
      <c r="H9358">
        <f t="shared" si="393"/>
        <v>16</v>
      </c>
      <c r="P9358" s="10"/>
      <c r="Q9358" s="10"/>
    </row>
    <row r="9359" spans="1:17" x14ac:dyDescent="0.25">
      <c r="A9359">
        <f t="shared" si="394"/>
        <v>0</v>
      </c>
      <c r="B9359">
        <v>2010</v>
      </c>
      <c r="C9359" t="s">
        <v>20153</v>
      </c>
      <c r="D9359" t="s">
        <v>3255</v>
      </c>
      <c r="E9359" t="s">
        <v>20154</v>
      </c>
      <c r="F9359">
        <v>2</v>
      </c>
      <c r="G9359">
        <v>4</v>
      </c>
      <c r="H9359">
        <f t="shared" si="393"/>
        <v>16</v>
      </c>
      <c r="P9359" s="10"/>
      <c r="Q9359" s="10"/>
    </row>
    <row r="9360" spans="1:17" x14ac:dyDescent="0.25">
      <c r="A9360">
        <f t="shared" si="394"/>
        <v>0</v>
      </c>
      <c r="B9360">
        <v>2010</v>
      </c>
      <c r="C9360" t="s">
        <v>20155</v>
      </c>
      <c r="D9360" t="s">
        <v>10744</v>
      </c>
      <c r="E9360" t="s">
        <v>20156</v>
      </c>
      <c r="F9360">
        <v>2</v>
      </c>
      <c r="G9360">
        <v>4</v>
      </c>
      <c r="H9360">
        <f t="shared" si="393"/>
        <v>16</v>
      </c>
      <c r="P9360" s="10"/>
      <c r="Q9360" s="10"/>
    </row>
    <row r="9361" spans="1:17" x14ac:dyDescent="0.25">
      <c r="A9361">
        <f t="shared" si="394"/>
        <v>0</v>
      </c>
      <c r="B9361">
        <v>2010</v>
      </c>
      <c r="C9361" t="s">
        <v>20157</v>
      </c>
      <c r="D9361" t="s">
        <v>364</v>
      </c>
      <c r="E9361" t="s">
        <v>20158</v>
      </c>
      <c r="F9361">
        <v>3</v>
      </c>
      <c r="G9361">
        <v>4</v>
      </c>
      <c r="H9361">
        <f t="shared" si="393"/>
        <v>16</v>
      </c>
      <c r="P9361" s="10"/>
      <c r="Q9361" s="10"/>
    </row>
    <row r="9362" spans="1:17" x14ac:dyDescent="0.25">
      <c r="A9362">
        <f t="shared" si="394"/>
        <v>0</v>
      </c>
      <c r="B9362">
        <v>2010</v>
      </c>
      <c r="C9362" t="s">
        <v>20159</v>
      </c>
      <c r="D9362" t="s">
        <v>4611</v>
      </c>
      <c r="E9362" t="s">
        <v>20160</v>
      </c>
      <c r="F9362">
        <v>2</v>
      </c>
      <c r="G9362">
        <v>4</v>
      </c>
      <c r="H9362">
        <f t="shared" si="393"/>
        <v>16</v>
      </c>
      <c r="P9362" s="10"/>
      <c r="Q9362" s="10"/>
    </row>
    <row r="9363" spans="1:17" x14ac:dyDescent="0.25">
      <c r="A9363">
        <f t="shared" si="394"/>
        <v>0</v>
      </c>
      <c r="B9363">
        <v>2010</v>
      </c>
      <c r="C9363" t="s">
        <v>20161</v>
      </c>
      <c r="D9363" t="s">
        <v>364</v>
      </c>
      <c r="E9363" t="s">
        <v>20162</v>
      </c>
      <c r="F9363">
        <v>3</v>
      </c>
      <c r="G9363">
        <v>2</v>
      </c>
      <c r="H9363">
        <f t="shared" si="393"/>
        <v>4</v>
      </c>
      <c r="P9363" s="10"/>
      <c r="Q9363" s="10"/>
    </row>
    <row r="9364" spans="1:17" x14ac:dyDescent="0.25">
      <c r="A9364">
        <f t="shared" si="394"/>
        <v>0</v>
      </c>
      <c r="B9364">
        <v>2010</v>
      </c>
      <c r="C9364" t="s">
        <v>20163</v>
      </c>
      <c r="D9364" t="s">
        <v>16283</v>
      </c>
      <c r="E9364" t="s">
        <v>20164</v>
      </c>
      <c r="F9364">
        <v>2</v>
      </c>
      <c r="G9364">
        <v>4</v>
      </c>
      <c r="H9364">
        <f t="shared" si="393"/>
        <v>16</v>
      </c>
      <c r="P9364" s="10"/>
      <c r="Q9364" s="10"/>
    </row>
    <row r="9365" spans="1:17" x14ac:dyDescent="0.25">
      <c r="A9365">
        <f t="shared" si="394"/>
        <v>0</v>
      </c>
      <c r="B9365">
        <v>2010</v>
      </c>
      <c r="C9365" t="s">
        <v>20165</v>
      </c>
      <c r="D9365" t="s">
        <v>327</v>
      </c>
      <c r="E9365" t="s">
        <v>20166</v>
      </c>
      <c r="F9365">
        <v>2</v>
      </c>
      <c r="G9365">
        <v>2</v>
      </c>
      <c r="H9365">
        <f t="shared" si="393"/>
        <v>4</v>
      </c>
      <c r="P9365" s="10"/>
      <c r="Q9365" s="10"/>
    </row>
    <row r="9366" spans="1:17" x14ac:dyDescent="0.25">
      <c r="A9366">
        <f t="shared" si="394"/>
        <v>0</v>
      </c>
      <c r="B9366">
        <v>2010</v>
      </c>
      <c r="C9366" t="s">
        <v>20167</v>
      </c>
      <c r="D9366" t="s">
        <v>484</v>
      </c>
      <c r="E9366" t="s">
        <v>20168</v>
      </c>
      <c r="F9366">
        <v>2</v>
      </c>
      <c r="G9366">
        <v>3</v>
      </c>
      <c r="H9366">
        <f t="shared" si="393"/>
        <v>9</v>
      </c>
      <c r="P9366" s="10"/>
      <c r="Q9366" s="10"/>
    </row>
    <row r="9367" spans="1:17" x14ac:dyDescent="0.25">
      <c r="A9367">
        <f t="shared" si="394"/>
        <v>0</v>
      </c>
      <c r="B9367">
        <v>2010</v>
      </c>
      <c r="C9367" t="s">
        <v>20169</v>
      </c>
      <c r="D9367" t="s">
        <v>2562</v>
      </c>
      <c r="E9367" t="s">
        <v>20170</v>
      </c>
      <c r="F9367">
        <v>3</v>
      </c>
      <c r="G9367">
        <v>4</v>
      </c>
      <c r="H9367">
        <f t="shared" si="393"/>
        <v>16</v>
      </c>
      <c r="P9367" s="10"/>
      <c r="Q9367" s="10"/>
    </row>
    <row r="9368" spans="1:17" x14ac:dyDescent="0.25">
      <c r="A9368">
        <f t="shared" si="394"/>
        <v>0</v>
      </c>
      <c r="B9368">
        <v>2010</v>
      </c>
      <c r="C9368" t="s">
        <v>20171</v>
      </c>
      <c r="D9368" t="s">
        <v>3769</v>
      </c>
      <c r="E9368" t="s">
        <v>20172</v>
      </c>
      <c r="F9368">
        <v>4</v>
      </c>
      <c r="G9368">
        <v>7</v>
      </c>
      <c r="H9368">
        <f t="shared" si="393"/>
        <v>49</v>
      </c>
      <c r="P9368" s="10"/>
      <c r="Q9368" s="10"/>
    </row>
    <row r="9369" spans="1:17" x14ac:dyDescent="0.25">
      <c r="A9369">
        <f t="shared" si="394"/>
        <v>0</v>
      </c>
      <c r="B9369">
        <v>2010</v>
      </c>
      <c r="C9369" t="s">
        <v>20173</v>
      </c>
      <c r="D9369" t="s">
        <v>2442</v>
      </c>
      <c r="E9369" t="s">
        <v>20174</v>
      </c>
      <c r="F9369">
        <v>3</v>
      </c>
      <c r="G9369">
        <v>4</v>
      </c>
      <c r="H9369">
        <f t="shared" si="393"/>
        <v>16</v>
      </c>
      <c r="P9369" s="10"/>
      <c r="Q9369" s="10"/>
    </row>
    <row r="9370" spans="1:17" x14ac:dyDescent="0.25">
      <c r="A9370">
        <f t="shared" si="394"/>
        <v>0</v>
      </c>
      <c r="B9370">
        <v>2010</v>
      </c>
      <c r="C9370" t="s">
        <v>20175</v>
      </c>
      <c r="D9370" t="s">
        <v>364</v>
      </c>
      <c r="E9370" t="s">
        <v>20176</v>
      </c>
      <c r="F9370">
        <v>3</v>
      </c>
      <c r="G9370">
        <v>4</v>
      </c>
      <c r="H9370">
        <f t="shared" si="393"/>
        <v>16</v>
      </c>
      <c r="P9370" s="10"/>
      <c r="Q9370" s="10"/>
    </row>
    <row r="9371" spans="1:17" x14ac:dyDescent="0.25">
      <c r="A9371">
        <f t="shared" si="394"/>
        <v>0</v>
      </c>
      <c r="B9371">
        <v>2010</v>
      </c>
      <c r="C9371" t="s">
        <v>20177</v>
      </c>
      <c r="D9371" t="s">
        <v>15133</v>
      </c>
      <c r="E9371" t="s">
        <v>20178</v>
      </c>
      <c r="F9371">
        <v>3</v>
      </c>
      <c r="G9371">
        <v>2</v>
      </c>
      <c r="H9371">
        <f t="shared" si="393"/>
        <v>4</v>
      </c>
      <c r="P9371" s="10"/>
      <c r="Q9371" s="10"/>
    </row>
    <row r="9372" spans="1:17" x14ac:dyDescent="0.25">
      <c r="A9372">
        <f t="shared" si="394"/>
        <v>0</v>
      </c>
      <c r="B9372">
        <v>2010</v>
      </c>
      <c r="C9372" t="s">
        <v>20179</v>
      </c>
      <c r="D9372" t="s">
        <v>3076</v>
      </c>
      <c r="E9372" t="s">
        <v>20180</v>
      </c>
      <c r="F9372">
        <v>3</v>
      </c>
      <c r="G9372">
        <v>4</v>
      </c>
      <c r="H9372">
        <f t="shared" si="393"/>
        <v>16</v>
      </c>
      <c r="P9372" s="10"/>
      <c r="Q9372" s="10"/>
    </row>
    <row r="9373" spans="1:17" x14ac:dyDescent="0.25">
      <c r="A9373">
        <f t="shared" si="394"/>
        <v>0</v>
      </c>
      <c r="B9373">
        <v>2010</v>
      </c>
      <c r="C9373" t="s">
        <v>20181</v>
      </c>
      <c r="D9373" t="s">
        <v>392</v>
      </c>
      <c r="E9373" t="s">
        <v>20182</v>
      </c>
      <c r="F9373">
        <v>2</v>
      </c>
      <c r="G9373">
        <v>2</v>
      </c>
      <c r="H9373">
        <f t="shared" si="393"/>
        <v>4</v>
      </c>
      <c r="P9373" s="10"/>
      <c r="Q9373" s="10"/>
    </row>
    <row r="9374" spans="1:17" x14ac:dyDescent="0.25">
      <c r="A9374">
        <f t="shared" si="394"/>
        <v>0</v>
      </c>
      <c r="B9374">
        <v>2010</v>
      </c>
      <c r="C9374" t="s">
        <v>20183</v>
      </c>
      <c r="D9374" t="s">
        <v>2374</v>
      </c>
      <c r="E9374" t="s">
        <v>20184</v>
      </c>
      <c r="F9374">
        <v>2</v>
      </c>
      <c r="G9374">
        <v>3</v>
      </c>
      <c r="H9374">
        <f t="shared" si="393"/>
        <v>9</v>
      </c>
      <c r="P9374" s="10"/>
      <c r="Q9374" s="10"/>
    </row>
    <row r="9375" spans="1:17" x14ac:dyDescent="0.25">
      <c r="A9375">
        <f t="shared" si="394"/>
        <v>0</v>
      </c>
      <c r="B9375">
        <v>2010</v>
      </c>
      <c r="C9375" t="s">
        <v>20185</v>
      </c>
      <c r="D9375" t="s">
        <v>20186</v>
      </c>
      <c r="E9375" t="s">
        <v>20187</v>
      </c>
      <c r="F9375">
        <v>3</v>
      </c>
      <c r="G9375">
        <v>3</v>
      </c>
      <c r="H9375">
        <f t="shared" si="393"/>
        <v>9</v>
      </c>
      <c r="P9375" s="10"/>
      <c r="Q9375" s="10"/>
    </row>
    <row r="9376" spans="1:17" x14ac:dyDescent="0.25">
      <c r="A9376">
        <f t="shared" si="394"/>
        <v>0</v>
      </c>
      <c r="B9376">
        <v>2010</v>
      </c>
      <c r="C9376" t="s">
        <v>20188</v>
      </c>
      <c r="D9376" t="s">
        <v>20189</v>
      </c>
      <c r="E9376" t="s">
        <v>20190</v>
      </c>
      <c r="F9376">
        <v>3</v>
      </c>
      <c r="G9376">
        <v>2</v>
      </c>
      <c r="H9376">
        <f t="shared" si="393"/>
        <v>4</v>
      </c>
      <c r="P9376" s="10"/>
      <c r="Q9376" s="10"/>
    </row>
    <row r="9377" spans="1:17" x14ac:dyDescent="0.25">
      <c r="A9377">
        <f t="shared" si="394"/>
        <v>0</v>
      </c>
      <c r="B9377">
        <v>2010</v>
      </c>
      <c r="C9377" t="s">
        <v>20191</v>
      </c>
      <c r="D9377" t="s">
        <v>12639</v>
      </c>
      <c r="E9377" t="s">
        <v>20192</v>
      </c>
      <c r="F9377">
        <v>3</v>
      </c>
      <c r="G9377">
        <v>4</v>
      </c>
      <c r="H9377">
        <f t="shared" si="393"/>
        <v>16</v>
      </c>
      <c r="P9377" s="10"/>
      <c r="Q9377" s="10"/>
    </row>
    <row r="9378" spans="1:17" x14ac:dyDescent="0.25">
      <c r="A9378">
        <f t="shared" si="394"/>
        <v>0</v>
      </c>
      <c r="B9378">
        <v>2010</v>
      </c>
      <c r="C9378" t="s">
        <v>20193</v>
      </c>
      <c r="D9378" t="s">
        <v>315</v>
      </c>
      <c r="E9378" t="s">
        <v>20194</v>
      </c>
      <c r="F9378">
        <v>2</v>
      </c>
      <c r="G9378">
        <v>2</v>
      </c>
      <c r="H9378">
        <f t="shared" si="393"/>
        <v>4</v>
      </c>
      <c r="P9378" s="10"/>
      <c r="Q9378" s="10"/>
    </row>
    <row r="9379" spans="1:17" x14ac:dyDescent="0.25">
      <c r="A9379">
        <f t="shared" si="394"/>
        <v>0</v>
      </c>
      <c r="B9379">
        <v>2010</v>
      </c>
      <c r="C9379" t="s">
        <v>20195</v>
      </c>
      <c r="D9379" t="s">
        <v>364</v>
      </c>
      <c r="E9379" t="s">
        <v>20196</v>
      </c>
      <c r="F9379">
        <v>3</v>
      </c>
      <c r="G9379">
        <v>3</v>
      </c>
      <c r="H9379">
        <f t="shared" si="393"/>
        <v>9</v>
      </c>
      <c r="P9379" s="10"/>
      <c r="Q9379" s="10"/>
    </row>
    <row r="9380" spans="1:17" x14ac:dyDescent="0.25">
      <c r="A9380">
        <f t="shared" si="394"/>
        <v>0</v>
      </c>
      <c r="B9380">
        <v>2010</v>
      </c>
      <c r="C9380" t="s">
        <v>20197</v>
      </c>
      <c r="D9380" t="s">
        <v>8817</v>
      </c>
      <c r="E9380" t="s">
        <v>20198</v>
      </c>
      <c r="F9380">
        <v>3</v>
      </c>
      <c r="G9380">
        <v>3</v>
      </c>
      <c r="H9380">
        <f t="shared" si="393"/>
        <v>9</v>
      </c>
      <c r="P9380" s="10"/>
      <c r="Q9380" s="10"/>
    </row>
    <row r="9381" spans="1:17" x14ac:dyDescent="0.25">
      <c r="A9381">
        <f t="shared" si="394"/>
        <v>0</v>
      </c>
      <c r="B9381">
        <v>2010</v>
      </c>
      <c r="C9381" t="s">
        <v>20199</v>
      </c>
      <c r="D9381" t="s">
        <v>2223</v>
      </c>
      <c r="E9381" t="s">
        <v>20200</v>
      </c>
      <c r="F9381">
        <v>3</v>
      </c>
      <c r="G9381">
        <v>3</v>
      </c>
      <c r="H9381">
        <f t="shared" si="393"/>
        <v>9</v>
      </c>
      <c r="P9381" s="10"/>
      <c r="Q9381" s="10"/>
    </row>
    <row r="9382" spans="1:17" x14ac:dyDescent="0.25">
      <c r="A9382">
        <f t="shared" si="394"/>
        <v>0</v>
      </c>
      <c r="B9382">
        <v>2010</v>
      </c>
      <c r="C9382" t="s">
        <v>20201</v>
      </c>
      <c r="D9382" t="s">
        <v>7803</v>
      </c>
      <c r="E9382" t="s">
        <v>20202</v>
      </c>
      <c r="F9382">
        <v>3</v>
      </c>
      <c r="G9382">
        <v>3</v>
      </c>
      <c r="H9382">
        <f t="shared" si="393"/>
        <v>9</v>
      </c>
      <c r="P9382" s="10"/>
      <c r="Q9382" s="10"/>
    </row>
    <row r="9383" spans="1:17" x14ac:dyDescent="0.25">
      <c r="A9383">
        <f t="shared" si="394"/>
        <v>0</v>
      </c>
      <c r="B9383">
        <v>2010</v>
      </c>
      <c r="C9383" t="s">
        <v>20203</v>
      </c>
      <c r="D9383" t="s">
        <v>395</v>
      </c>
      <c r="E9383" t="s">
        <v>20204</v>
      </c>
      <c r="F9383">
        <v>3</v>
      </c>
      <c r="G9383">
        <v>4</v>
      </c>
      <c r="H9383">
        <f t="shared" si="393"/>
        <v>16</v>
      </c>
      <c r="P9383" s="10"/>
      <c r="Q9383" s="10"/>
    </row>
    <row r="9384" spans="1:17" x14ac:dyDescent="0.25">
      <c r="A9384">
        <f t="shared" si="394"/>
        <v>0</v>
      </c>
      <c r="B9384">
        <v>2010</v>
      </c>
      <c r="C9384" t="s">
        <v>20205</v>
      </c>
      <c r="D9384" t="s">
        <v>11698</v>
      </c>
      <c r="E9384" t="s">
        <v>20206</v>
      </c>
      <c r="F9384">
        <v>3</v>
      </c>
      <c r="G9384">
        <v>3</v>
      </c>
      <c r="H9384">
        <f t="shared" si="393"/>
        <v>9</v>
      </c>
      <c r="P9384" s="10"/>
      <c r="Q9384" s="10"/>
    </row>
    <row r="9385" spans="1:17" x14ac:dyDescent="0.25">
      <c r="A9385">
        <f t="shared" si="394"/>
        <v>0</v>
      </c>
      <c r="B9385">
        <v>2010</v>
      </c>
      <c r="C9385" t="s">
        <v>20207</v>
      </c>
      <c r="D9385" t="s">
        <v>5563</v>
      </c>
      <c r="E9385" t="s">
        <v>20208</v>
      </c>
      <c r="F9385">
        <v>3</v>
      </c>
      <c r="G9385">
        <v>4</v>
      </c>
      <c r="H9385">
        <f t="shared" si="393"/>
        <v>16</v>
      </c>
      <c r="P9385" s="10"/>
      <c r="Q9385" s="10"/>
    </row>
    <row r="9386" spans="1:17" x14ac:dyDescent="0.25">
      <c r="A9386">
        <f t="shared" si="394"/>
        <v>0</v>
      </c>
      <c r="B9386">
        <v>2010</v>
      </c>
      <c r="C9386" t="s">
        <v>20209</v>
      </c>
      <c r="D9386" t="s">
        <v>2223</v>
      </c>
      <c r="E9386" t="s">
        <v>20210</v>
      </c>
      <c r="F9386">
        <v>3</v>
      </c>
      <c r="G9386">
        <v>4</v>
      </c>
      <c r="H9386">
        <f t="shared" si="393"/>
        <v>16</v>
      </c>
      <c r="P9386" s="10"/>
      <c r="Q9386" s="10"/>
    </row>
    <row r="9387" spans="1:17" x14ac:dyDescent="0.25">
      <c r="A9387">
        <f t="shared" si="394"/>
        <v>0</v>
      </c>
      <c r="B9387">
        <v>2010</v>
      </c>
      <c r="C9387" t="s">
        <v>20211</v>
      </c>
      <c r="D9387" t="s">
        <v>20212</v>
      </c>
      <c r="E9387" t="s">
        <v>20213</v>
      </c>
      <c r="F9387">
        <v>3</v>
      </c>
      <c r="G9387">
        <v>4</v>
      </c>
      <c r="H9387">
        <f t="shared" si="393"/>
        <v>16</v>
      </c>
      <c r="P9387" s="10"/>
      <c r="Q9387" s="10"/>
    </row>
    <row r="9388" spans="1:17" x14ac:dyDescent="0.25">
      <c r="A9388">
        <f t="shared" si="394"/>
        <v>0</v>
      </c>
      <c r="B9388">
        <v>2010</v>
      </c>
      <c r="C9388" t="s">
        <v>20214</v>
      </c>
      <c r="D9388" t="s">
        <v>5563</v>
      </c>
      <c r="E9388" t="s">
        <v>20215</v>
      </c>
      <c r="F9388">
        <v>3</v>
      </c>
      <c r="G9388">
        <v>4</v>
      </c>
      <c r="H9388">
        <f t="shared" si="393"/>
        <v>16</v>
      </c>
      <c r="P9388" s="10"/>
      <c r="Q9388" s="10"/>
    </row>
    <row r="9389" spans="1:17" x14ac:dyDescent="0.25">
      <c r="A9389">
        <f t="shared" si="394"/>
        <v>0</v>
      </c>
      <c r="B9389">
        <v>2010</v>
      </c>
      <c r="C9389" t="s">
        <v>20216</v>
      </c>
      <c r="D9389" t="s">
        <v>7803</v>
      </c>
      <c r="E9389" t="s">
        <v>20217</v>
      </c>
      <c r="F9389">
        <v>3</v>
      </c>
      <c r="G9389">
        <v>3</v>
      </c>
      <c r="H9389">
        <f t="shared" si="393"/>
        <v>9</v>
      </c>
      <c r="P9389" s="10"/>
      <c r="Q9389" s="10"/>
    </row>
    <row r="9390" spans="1:17" x14ac:dyDescent="0.25">
      <c r="A9390">
        <f t="shared" si="394"/>
        <v>0</v>
      </c>
      <c r="B9390">
        <v>2010</v>
      </c>
      <c r="C9390" t="s">
        <v>20218</v>
      </c>
      <c r="D9390" t="s">
        <v>364</v>
      </c>
      <c r="E9390" t="s">
        <v>20219</v>
      </c>
      <c r="F9390">
        <v>3</v>
      </c>
      <c r="G9390">
        <v>4</v>
      </c>
      <c r="H9390">
        <f t="shared" si="393"/>
        <v>16</v>
      </c>
      <c r="P9390" s="10"/>
      <c r="Q9390" s="10"/>
    </row>
    <row r="9391" spans="1:17" x14ac:dyDescent="0.25">
      <c r="A9391">
        <f t="shared" si="394"/>
        <v>0</v>
      </c>
      <c r="B9391">
        <v>2010</v>
      </c>
      <c r="C9391" t="s">
        <v>20220</v>
      </c>
      <c r="D9391" t="s">
        <v>7301</v>
      </c>
      <c r="E9391" t="s">
        <v>20221</v>
      </c>
      <c r="F9391">
        <v>2</v>
      </c>
      <c r="G9391">
        <v>4</v>
      </c>
      <c r="H9391">
        <f t="shared" si="393"/>
        <v>16</v>
      </c>
      <c r="P9391" s="10"/>
      <c r="Q9391" s="10"/>
    </row>
    <row r="9392" spans="1:17" x14ac:dyDescent="0.25">
      <c r="A9392">
        <f t="shared" si="394"/>
        <v>0</v>
      </c>
      <c r="B9392">
        <v>2010</v>
      </c>
      <c r="C9392" t="s">
        <v>20222</v>
      </c>
      <c r="D9392" t="s">
        <v>13358</v>
      </c>
      <c r="E9392" t="s">
        <v>20223</v>
      </c>
      <c r="F9392">
        <v>2</v>
      </c>
      <c r="G9392">
        <v>4</v>
      </c>
      <c r="H9392">
        <f t="shared" si="393"/>
        <v>16</v>
      </c>
      <c r="P9392" s="10"/>
      <c r="Q9392" s="10"/>
    </row>
    <row r="9393" spans="1:17" x14ac:dyDescent="0.25">
      <c r="A9393">
        <f t="shared" si="394"/>
        <v>0</v>
      </c>
      <c r="B9393">
        <v>2010</v>
      </c>
      <c r="C9393" t="s">
        <v>20224</v>
      </c>
      <c r="D9393" t="s">
        <v>458</v>
      </c>
      <c r="E9393" t="s">
        <v>20225</v>
      </c>
      <c r="F9393">
        <v>3</v>
      </c>
      <c r="G9393">
        <v>4</v>
      </c>
      <c r="H9393">
        <f t="shared" si="393"/>
        <v>16</v>
      </c>
      <c r="P9393" s="10"/>
      <c r="Q9393" s="10"/>
    </row>
    <row r="9394" spans="1:17" x14ac:dyDescent="0.25">
      <c r="A9394">
        <f t="shared" si="394"/>
        <v>0</v>
      </c>
      <c r="B9394">
        <v>2010</v>
      </c>
      <c r="C9394" t="s">
        <v>20226</v>
      </c>
      <c r="D9394" t="s">
        <v>7803</v>
      </c>
      <c r="E9394" t="s">
        <v>20227</v>
      </c>
      <c r="F9394">
        <v>3</v>
      </c>
      <c r="G9394">
        <v>4</v>
      </c>
      <c r="H9394">
        <f t="shared" si="393"/>
        <v>16</v>
      </c>
      <c r="P9394" s="10"/>
      <c r="Q9394" s="10"/>
    </row>
    <row r="9395" spans="1:17" x14ac:dyDescent="0.25">
      <c r="A9395">
        <f t="shared" si="394"/>
        <v>0</v>
      </c>
      <c r="B9395">
        <v>2010</v>
      </c>
      <c r="C9395" t="s">
        <v>20228</v>
      </c>
      <c r="D9395" t="s">
        <v>7803</v>
      </c>
      <c r="E9395" t="s">
        <v>20229</v>
      </c>
      <c r="F9395">
        <v>2</v>
      </c>
      <c r="G9395">
        <v>3</v>
      </c>
      <c r="H9395">
        <f t="shared" si="393"/>
        <v>9</v>
      </c>
      <c r="P9395" s="10"/>
      <c r="Q9395" s="10"/>
    </row>
    <row r="9396" spans="1:17" x14ac:dyDescent="0.25">
      <c r="A9396">
        <f t="shared" si="394"/>
        <v>0</v>
      </c>
      <c r="B9396">
        <v>2010</v>
      </c>
      <c r="C9396" t="s">
        <v>20230</v>
      </c>
      <c r="D9396" t="s">
        <v>1174</v>
      </c>
      <c r="E9396" t="s">
        <v>20231</v>
      </c>
      <c r="F9396">
        <v>3</v>
      </c>
      <c r="G9396">
        <v>4</v>
      </c>
      <c r="H9396">
        <f t="shared" ref="H9396:H9459" si="395">G9396^2</f>
        <v>16</v>
      </c>
      <c r="P9396" s="10"/>
      <c r="Q9396" s="10"/>
    </row>
    <row r="9397" spans="1:17" x14ac:dyDescent="0.25">
      <c r="A9397">
        <f t="shared" ref="A9397:A9460" si="396">IF(C9397=C9396,1,0)</f>
        <v>0</v>
      </c>
      <c r="B9397">
        <v>2010</v>
      </c>
      <c r="C9397" t="s">
        <v>20232</v>
      </c>
      <c r="D9397" t="s">
        <v>602</v>
      </c>
      <c r="E9397" t="s">
        <v>20233</v>
      </c>
      <c r="F9397">
        <v>2</v>
      </c>
      <c r="G9397">
        <v>4</v>
      </c>
      <c r="H9397">
        <f t="shared" si="395"/>
        <v>16</v>
      </c>
      <c r="P9397" s="10"/>
      <c r="Q9397" s="10"/>
    </row>
    <row r="9398" spans="1:17" x14ac:dyDescent="0.25">
      <c r="A9398">
        <f t="shared" si="396"/>
        <v>0</v>
      </c>
      <c r="B9398">
        <v>2010</v>
      </c>
      <c r="C9398" t="s">
        <v>20234</v>
      </c>
      <c r="D9398" t="s">
        <v>5563</v>
      </c>
      <c r="E9398" t="s">
        <v>11058</v>
      </c>
      <c r="F9398">
        <v>3</v>
      </c>
      <c r="G9398">
        <v>4</v>
      </c>
      <c r="H9398">
        <f t="shared" si="395"/>
        <v>16</v>
      </c>
      <c r="P9398" s="10"/>
      <c r="Q9398" s="10"/>
    </row>
    <row r="9399" spans="1:17" x14ac:dyDescent="0.25">
      <c r="A9399">
        <f t="shared" si="396"/>
        <v>1</v>
      </c>
      <c r="B9399">
        <v>2010</v>
      </c>
      <c r="C9399" t="s">
        <v>20234</v>
      </c>
      <c r="D9399" t="s">
        <v>5563</v>
      </c>
      <c r="E9399" t="s">
        <v>20235</v>
      </c>
      <c r="F9399">
        <v>3</v>
      </c>
      <c r="G9399">
        <v>4</v>
      </c>
      <c r="H9399">
        <f t="shared" si="395"/>
        <v>16</v>
      </c>
      <c r="P9399" s="10"/>
      <c r="Q9399" s="10"/>
    </row>
    <row r="9400" spans="1:17" x14ac:dyDescent="0.25">
      <c r="A9400">
        <f t="shared" si="396"/>
        <v>0</v>
      </c>
      <c r="B9400">
        <v>2010</v>
      </c>
      <c r="C9400" t="s">
        <v>20236</v>
      </c>
      <c r="D9400" t="s">
        <v>7803</v>
      </c>
      <c r="E9400" t="s">
        <v>20237</v>
      </c>
      <c r="F9400">
        <v>3</v>
      </c>
      <c r="G9400">
        <v>3</v>
      </c>
      <c r="H9400">
        <f t="shared" si="395"/>
        <v>9</v>
      </c>
      <c r="P9400" s="10"/>
      <c r="Q9400" s="10"/>
    </row>
    <row r="9401" spans="1:17" x14ac:dyDescent="0.25">
      <c r="A9401">
        <f t="shared" si="396"/>
        <v>0</v>
      </c>
      <c r="B9401">
        <v>2010</v>
      </c>
      <c r="C9401" t="s">
        <v>20238</v>
      </c>
      <c r="D9401" t="s">
        <v>2223</v>
      </c>
      <c r="E9401" t="s">
        <v>20239</v>
      </c>
      <c r="F9401">
        <v>3</v>
      </c>
      <c r="G9401">
        <v>3</v>
      </c>
      <c r="H9401">
        <f t="shared" si="395"/>
        <v>9</v>
      </c>
      <c r="P9401" s="10"/>
      <c r="Q9401" s="10"/>
    </row>
    <row r="9402" spans="1:17" x14ac:dyDescent="0.25">
      <c r="A9402">
        <f t="shared" si="396"/>
        <v>0</v>
      </c>
      <c r="B9402">
        <v>2010</v>
      </c>
      <c r="C9402" t="s">
        <v>20240</v>
      </c>
      <c r="D9402" t="s">
        <v>4100</v>
      </c>
      <c r="E9402" t="s">
        <v>20241</v>
      </c>
      <c r="F9402">
        <v>3</v>
      </c>
      <c r="G9402">
        <v>3</v>
      </c>
      <c r="H9402">
        <f t="shared" si="395"/>
        <v>9</v>
      </c>
      <c r="P9402" s="10"/>
      <c r="Q9402" s="10"/>
    </row>
    <row r="9403" spans="1:17" x14ac:dyDescent="0.25">
      <c r="A9403">
        <f t="shared" si="396"/>
        <v>0</v>
      </c>
      <c r="B9403">
        <v>2010</v>
      </c>
      <c r="C9403" t="s">
        <v>20242</v>
      </c>
      <c r="D9403" t="s">
        <v>5563</v>
      </c>
      <c r="E9403" t="s">
        <v>20243</v>
      </c>
      <c r="F9403">
        <v>3</v>
      </c>
      <c r="G9403">
        <v>3</v>
      </c>
      <c r="H9403">
        <f t="shared" si="395"/>
        <v>9</v>
      </c>
      <c r="P9403" s="10"/>
      <c r="Q9403" s="10"/>
    </row>
    <row r="9404" spans="1:17" x14ac:dyDescent="0.25">
      <c r="A9404">
        <f t="shared" si="396"/>
        <v>0</v>
      </c>
      <c r="B9404">
        <v>2010</v>
      </c>
      <c r="C9404" t="s">
        <v>20244</v>
      </c>
      <c r="D9404" t="s">
        <v>3076</v>
      </c>
      <c r="E9404" t="s">
        <v>20245</v>
      </c>
      <c r="F9404">
        <v>3</v>
      </c>
      <c r="G9404">
        <v>4</v>
      </c>
      <c r="H9404">
        <f t="shared" si="395"/>
        <v>16</v>
      </c>
      <c r="P9404" s="10"/>
      <c r="Q9404" s="10"/>
    </row>
    <row r="9405" spans="1:17" x14ac:dyDescent="0.25">
      <c r="A9405">
        <f t="shared" si="396"/>
        <v>0</v>
      </c>
      <c r="B9405">
        <v>2010</v>
      </c>
      <c r="C9405" t="s">
        <v>20246</v>
      </c>
      <c r="D9405" t="s">
        <v>12911</v>
      </c>
      <c r="E9405" t="s">
        <v>20247</v>
      </c>
      <c r="F9405">
        <v>3</v>
      </c>
      <c r="G9405">
        <v>4</v>
      </c>
      <c r="H9405">
        <f t="shared" si="395"/>
        <v>16</v>
      </c>
      <c r="P9405" s="10"/>
      <c r="Q9405" s="10"/>
    </row>
    <row r="9406" spans="1:17" x14ac:dyDescent="0.25">
      <c r="A9406">
        <f t="shared" si="396"/>
        <v>0</v>
      </c>
      <c r="B9406">
        <v>2010</v>
      </c>
      <c r="C9406" t="s">
        <v>20248</v>
      </c>
      <c r="D9406" t="s">
        <v>1735</v>
      </c>
      <c r="E9406" t="s">
        <v>20249</v>
      </c>
      <c r="F9406">
        <v>3</v>
      </c>
      <c r="G9406">
        <v>3</v>
      </c>
      <c r="H9406">
        <f t="shared" si="395"/>
        <v>9</v>
      </c>
      <c r="P9406" s="10"/>
      <c r="Q9406" s="10"/>
    </row>
    <row r="9407" spans="1:17" x14ac:dyDescent="0.25">
      <c r="A9407">
        <f t="shared" si="396"/>
        <v>0</v>
      </c>
      <c r="B9407">
        <v>2010</v>
      </c>
      <c r="C9407" t="s">
        <v>20250</v>
      </c>
      <c r="D9407" t="s">
        <v>13358</v>
      </c>
      <c r="E9407" t="s">
        <v>20251</v>
      </c>
      <c r="F9407">
        <v>2</v>
      </c>
      <c r="G9407">
        <v>4</v>
      </c>
      <c r="H9407">
        <f t="shared" si="395"/>
        <v>16</v>
      </c>
      <c r="P9407" s="10"/>
      <c r="Q9407" s="10"/>
    </row>
    <row r="9408" spans="1:17" x14ac:dyDescent="0.25">
      <c r="A9408">
        <f t="shared" si="396"/>
        <v>0</v>
      </c>
      <c r="B9408">
        <v>2010</v>
      </c>
      <c r="C9408" t="s">
        <v>20252</v>
      </c>
      <c r="D9408" t="s">
        <v>9677</v>
      </c>
      <c r="E9408" t="s">
        <v>20253</v>
      </c>
      <c r="F9408">
        <v>3</v>
      </c>
      <c r="G9408">
        <v>4</v>
      </c>
      <c r="H9408">
        <f t="shared" si="395"/>
        <v>16</v>
      </c>
      <c r="P9408" s="10"/>
      <c r="Q9408" s="10"/>
    </row>
    <row r="9409" spans="1:17" x14ac:dyDescent="0.25">
      <c r="A9409">
        <f t="shared" si="396"/>
        <v>0</v>
      </c>
      <c r="B9409">
        <v>2010</v>
      </c>
      <c r="C9409" t="s">
        <v>20254</v>
      </c>
      <c r="D9409" t="s">
        <v>683</v>
      </c>
      <c r="E9409" t="s">
        <v>20255</v>
      </c>
      <c r="F9409">
        <v>5</v>
      </c>
      <c r="G9409">
        <v>4</v>
      </c>
      <c r="H9409">
        <f t="shared" si="395"/>
        <v>16</v>
      </c>
      <c r="P9409" s="10"/>
      <c r="Q9409" s="10"/>
    </row>
    <row r="9410" spans="1:17" x14ac:dyDescent="0.25">
      <c r="A9410">
        <f t="shared" si="396"/>
        <v>0</v>
      </c>
      <c r="B9410">
        <v>2010</v>
      </c>
      <c r="C9410" t="s">
        <v>20256</v>
      </c>
      <c r="D9410" t="s">
        <v>458</v>
      </c>
      <c r="E9410" t="s">
        <v>20257</v>
      </c>
      <c r="F9410">
        <v>3</v>
      </c>
      <c r="G9410">
        <v>3</v>
      </c>
      <c r="H9410">
        <f t="shared" si="395"/>
        <v>9</v>
      </c>
      <c r="P9410" s="10"/>
      <c r="Q9410" s="10"/>
    </row>
    <row r="9411" spans="1:17" x14ac:dyDescent="0.25">
      <c r="A9411">
        <f t="shared" si="396"/>
        <v>0</v>
      </c>
      <c r="B9411">
        <v>2010</v>
      </c>
      <c r="C9411" t="s">
        <v>20258</v>
      </c>
      <c r="D9411" t="s">
        <v>1764</v>
      </c>
      <c r="E9411" t="s">
        <v>20259</v>
      </c>
      <c r="F9411">
        <v>4</v>
      </c>
      <c r="G9411">
        <v>4</v>
      </c>
      <c r="H9411">
        <f t="shared" si="395"/>
        <v>16</v>
      </c>
      <c r="P9411" s="10"/>
      <c r="Q9411" s="10"/>
    </row>
    <row r="9412" spans="1:17" x14ac:dyDescent="0.25">
      <c r="A9412">
        <f t="shared" si="396"/>
        <v>0</v>
      </c>
      <c r="B9412">
        <v>2010</v>
      </c>
      <c r="C9412" t="s">
        <v>20260</v>
      </c>
      <c r="D9412" t="s">
        <v>4994</v>
      </c>
      <c r="E9412" t="s">
        <v>20261</v>
      </c>
      <c r="F9412">
        <v>4</v>
      </c>
      <c r="G9412">
        <v>2</v>
      </c>
      <c r="H9412">
        <f t="shared" si="395"/>
        <v>4</v>
      </c>
      <c r="P9412" s="10"/>
      <c r="Q9412" s="10"/>
    </row>
    <row r="9413" spans="1:17" x14ac:dyDescent="0.25">
      <c r="A9413">
        <f t="shared" si="396"/>
        <v>0</v>
      </c>
      <c r="B9413">
        <v>2010</v>
      </c>
      <c r="C9413" t="s">
        <v>20262</v>
      </c>
      <c r="D9413" t="s">
        <v>1876</v>
      </c>
      <c r="E9413" t="s">
        <v>20263</v>
      </c>
      <c r="F9413">
        <v>3</v>
      </c>
      <c r="G9413">
        <v>3</v>
      </c>
      <c r="H9413">
        <f t="shared" si="395"/>
        <v>9</v>
      </c>
      <c r="P9413" s="10"/>
      <c r="Q9413" s="10"/>
    </row>
    <row r="9414" spans="1:17" x14ac:dyDescent="0.25">
      <c r="A9414">
        <f t="shared" si="396"/>
        <v>0</v>
      </c>
      <c r="B9414">
        <v>2010</v>
      </c>
      <c r="C9414" t="s">
        <v>20264</v>
      </c>
      <c r="D9414" t="s">
        <v>392</v>
      </c>
      <c r="E9414" t="s">
        <v>20265</v>
      </c>
      <c r="F9414">
        <v>2</v>
      </c>
      <c r="G9414">
        <v>4</v>
      </c>
      <c r="H9414">
        <f t="shared" si="395"/>
        <v>16</v>
      </c>
      <c r="P9414" s="10"/>
      <c r="Q9414" s="10"/>
    </row>
    <row r="9415" spans="1:17" x14ac:dyDescent="0.25">
      <c r="A9415">
        <f t="shared" si="396"/>
        <v>0</v>
      </c>
      <c r="B9415">
        <v>2010</v>
      </c>
      <c r="C9415" t="s">
        <v>20266</v>
      </c>
      <c r="D9415" t="s">
        <v>602</v>
      </c>
      <c r="E9415" t="s">
        <v>20267</v>
      </c>
      <c r="F9415">
        <v>3</v>
      </c>
      <c r="G9415">
        <v>4</v>
      </c>
      <c r="H9415">
        <f t="shared" si="395"/>
        <v>16</v>
      </c>
      <c r="P9415" s="10"/>
      <c r="Q9415" s="10"/>
    </row>
    <row r="9416" spans="1:17" x14ac:dyDescent="0.25">
      <c r="A9416">
        <f t="shared" si="396"/>
        <v>0</v>
      </c>
      <c r="B9416">
        <v>2010</v>
      </c>
      <c r="C9416" t="s">
        <v>20268</v>
      </c>
      <c r="D9416" t="s">
        <v>20269</v>
      </c>
      <c r="E9416" t="s">
        <v>20270</v>
      </c>
      <c r="F9416">
        <v>2</v>
      </c>
      <c r="G9416">
        <v>4</v>
      </c>
      <c r="H9416">
        <f t="shared" si="395"/>
        <v>16</v>
      </c>
      <c r="P9416" s="10"/>
      <c r="Q9416" s="10"/>
    </row>
    <row r="9417" spans="1:17" x14ac:dyDescent="0.25">
      <c r="A9417">
        <f t="shared" si="396"/>
        <v>0</v>
      </c>
      <c r="B9417">
        <v>2010</v>
      </c>
      <c r="C9417" t="s">
        <v>20271</v>
      </c>
      <c r="D9417" t="s">
        <v>364</v>
      </c>
      <c r="E9417" t="s">
        <v>20272</v>
      </c>
      <c r="F9417">
        <v>3</v>
      </c>
      <c r="G9417">
        <v>2</v>
      </c>
      <c r="H9417">
        <f t="shared" si="395"/>
        <v>4</v>
      </c>
      <c r="P9417" s="10"/>
      <c r="Q9417" s="10"/>
    </row>
    <row r="9418" spans="1:17" x14ac:dyDescent="0.25">
      <c r="A9418">
        <f t="shared" si="396"/>
        <v>0</v>
      </c>
      <c r="B9418">
        <v>2010</v>
      </c>
      <c r="C9418" t="s">
        <v>20273</v>
      </c>
      <c r="D9418" t="s">
        <v>20274</v>
      </c>
      <c r="E9418" t="s">
        <v>20275</v>
      </c>
      <c r="F9418">
        <v>2</v>
      </c>
      <c r="G9418">
        <v>4</v>
      </c>
      <c r="H9418">
        <f t="shared" si="395"/>
        <v>16</v>
      </c>
      <c r="P9418" s="10"/>
      <c r="Q9418" s="10"/>
    </row>
    <row r="9419" spans="1:17" x14ac:dyDescent="0.25">
      <c r="A9419">
        <f t="shared" si="396"/>
        <v>0</v>
      </c>
      <c r="B9419">
        <v>2010</v>
      </c>
      <c r="C9419" t="s">
        <v>20276</v>
      </c>
      <c r="D9419" t="s">
        <v>1855</v>
      </c>
      <c r="E9419" t="s">
        <v>20277</v>
      </c>
      <c r="F9419">
        <v>3</v>
      </c>
      <c r="G9419">
        <v>3</v>
      </c>
      <c r="H9419">
        <f t="shared" si="395"/>
        <v>9</v>
      </c>
      <c r="P9419" s="10"/>
      <c r="Q9419" s="10"/>
    </row>
    <row r="9420" spans="1:17" x14ac:dyDescent="0.25">
      <c r="A9420">
        <f t="shared" si="396"/>
        <v>0</v>
      </c>
      <c r="B9420">
        <v>2010</v>
      </c>
      <c r="C9420" t="s">
        <v>20278</v>
      </c>
      <c r="D9420" t="s">
        <v>602</v>
      </c>
      <c r="E9420" t="s">
        <v>20279</v>
      </c>
      <c r="F9420">
        <v>3</v>
      </c>
      <c r="G9420">
        <v>2</v>
      </c>
      <c r="H9420">
        <f t="shared" si="395"/>
        <v>4</v>
      </c>
      <c r="P9420" s="10"/>
      <c r="Q9420" s="10"/>
    </row>
    <row r="9421" spans="1:17" x14ac:dyDescent="0.25">
      <c r="A9421">
        <f t="shared" si="396"/>
        <v>0</v>
      </c>
      <c r="B9421">
        <v>2010</v>
      </c>
      <c r="C9421" t="s">
        <v>20280</v>
      </c>
      <c r="D9421" t="s">
        <v>15674</v>
      </c>
      <c r="E9421" t="s">
        <v>20281</v>
      </c>
      <c r="F9421">
        <v>2</v>
      </c>
      <c r="G9421">
        <v>4</v>
      </c>
      <c r="H9421">
        <f t="shared" si="395"/>
        <v>16</v>
      </c>
      <c r="P9421" s="10"/>
      <c r="Q9421" s="10"/>
    </row>
    <row r="9422" spans="1:17" x14ac:dyDescent="0.25">
      <c r="A9422">
        <f t="shared" si="396"/>
        <v>0</v>
      </c>
      <c r="B9422">
        <v>2010</v>
      </c>
      <c r="C9422" t="s">
        <v>20282</v>
      </c>
      <c r="D9422" t="s">
        <v>4229</v>
      </c>
      <c r="E9422" t="s">
        <v>20283</v>
      </c>
      <c r="F9422">
        <v>4</v>
      </c>
      <c r="G9422">
        <v>4</v>
      </c>
      <c r="H9422">
        <f t="shared" si="395"/>
        <v>16</v>
      </c>
      <c r="P9422" s="10"/>
      <c r="Q9422" s="10"/>
    </row>
    <row r="9423" spans="1:17" x14ac:dyDescent="0.25">
      <c r="A9423">
        <f t="shared" si="396"/>
        <v>0</v>
      </c>
      <c r="B9423">
        <v>2010</v>
      </c>
      <c r="C9423" t="s">
        <v>20284</v>
      </c>
      <c r="D9423" t="s">
        <v>12639</v>
      </c>
      <c r="E9423" t="s">
        <v>20285</v>
      </c>
      <c r="F9423">
        <v>4</v>
      </c>
      <c r="G9423">
        <v>3</v>
      </c>
      <c r="H9423">
        <f t="shared" si="395"/>
        <v>9</v>
      </c>
      <c r="P9423" s="10"/>
      <c r="Q9423" s="10"/>
    </row>
    <row r="9424" spans="1:17" x14ac:dyDescent="0.25">
      <c r="A9424">
        <f t="shared" si="396"/>
        <v>0</v>
      </c>
      <c r="B9424">
        <v>2010</v>
      </c>
      <c r="C9424" t="s">
        <v>20286</v>
      </c>
      <c r="D9424" t="s">
        <v>16410</v>
      </c>
      <c r="E9424" t="s">
        <v>20287</v>
      </c>
      <c r="F9424">
        <v>3</v>
      </c>
      <c r="G9424">
        <v>2</v>
      </c>
      <c r="H9424">
        <f t="shared" si="395"/>
        <v>4</v>
      </c>
      <c r="P9424" s="10"/>
      <c r="Q9424" s="10"/>
    </row>
    <row r="9425" spans="1:17" x14ac:dyDescent="0.25">
      <c r="A9425">
        <f t="shared" si="396"/>
        <v>0</v>
      </c>
      <c r="B9425">
        <v>2010</v>
      </c>
      <c r="C9425" t="s">
        <v>20288</v>
      </c>
      <c r="D9425" t="s">
        <v>15674</v>
      </c>
      <c r="E9425" t="s">
        <v>20289</v>
      </c>
      <c r="F9425">
        <v>2</v>
      </c>
      <c r="G9425">
        <v>4</v>
      </c>
      <c r="H9425">
        <f t="shared" si="395"/>
        <v>16</v>
      </c>
      <c r="P9425" s="10"/>
      <c r="Q9425" s="10"/>
    </row>
    <row r="9426" spans="1:17" x14ac:dyDescent="0.25">
      <c r="A9426">
        <f t="shared" si="396"/>
        <v>0</v>
      </c>
      <c r="B9426">
        <v>2010</v>
      </c>
      <c r="C9426" t="s">
        <v>20290</v>
      </c>
      <c r="D9426" t="s">
        <v>2462</v>
      </c>
      <c r="E9426" t="s">
        <v>20291</v>
      </c>
      <c r="F9426">
        <v>4</v>
      </c>
      <c r="G9426">
        <v>4</v>
      </c>
      <c r="H9426">
        <f t="shared" si="395"/>
        <v>16</v>
      </c>
      <c r="P9426" s="10"/>
      <c r="Q9426" s="10"/>
    </row>
    <row r="9427" spans="1:17" x14ac:dyDescent="0.25">
      <c r="A9427">
        <f t="shared" si="396"/>
        <v>0</v>
      </c>
      <c r="B9427">
        <v>2010</v>
      </c>
      <c r="C9427" t="s">
        <v>20292</v>
      </c>
      <c r="D9427" t="s">
        <v>4286</v>
      </c>
      <c r="E9427" t="s">
        <v>20293</v>
      </c>
      <c r="F9427">
        <v>4</v>
      </c>
      <c r="G9427">
        <v>3</v>
      </c>
      <c r="H9427">
        <f t="shared" si="395"/>
        <v>9</v>
      </c>
      <c r="P9427" s="10"/>
      <c r="Q9427" s="10"/>
    </row>
    <row r="9428" spans="1:17" x14ac:dyDescent="0.25">
      <c r="A9428">
        <f t="shared" si="396"/>
        <v>0</v>
      </c>
      <c r="B9428">
        <v>2010</v>
      </c>
      <c r="C9428" t="s">
        <v>20294</v>
      </c>
      <c r="D9428" t="s">
        <v>327</v>
      </c>
      <c r="E9428" t="s">
        <v>20295</v>
      </c>
      <c r="F9428">
        <v>3</v>
      </c>
      <c r="G9428">
        <v>3</v>
      </c>
      <c r="H9428">
        <f t="shared" si="395"/>
        <v>9</v>
      </c>
      <c r="P9428" s="10"/>
      <c r="Q9428" s="10"/>
    </row>
    <row r="9429" spans="1:17" x14ac:dyDescent="0.25">
      <c r="A9429">
        <f t="shared" si="396"/>
        <v>0</v>
      </c>
      <c r="B9429">
        <v>2010</v>
      </c>
      <c r="C9429" t="s">
        <v>20296</v>
      </c>
      <c r="D9429" t="s">
        <v>19271</v>
      </c>
      <c r="E9429" t="s">
        <v>20297</v>
      </c>
      <c r="F9429">
        <v>3</v>
      </c>
      <c r="G9429">
        <v>4</v>
      </c>
      <c r="H9429">
        <f t="shared" si="395"/>
        <v>16</v>
      </c>
      <c r="P9429" s="10"/>
      <c r="Q9429" s="10"/>
    </row>
    <row r="9430" spans="1:17" x14ac:dyDescent="0.25">
      <c r="A9430">
        <f t="shared" si="396"/>
        <v>0</v>
      </c>
      <c r="B9430">
        <v>2010</v>
      </c>
      <c r="C9430" t="s">
        <v>20298</v>
      </c>
      <c r="D9430" t="s">
        <v>3547</v>
      </c>
      <c r="E9430" t="s">
        <v>20299</v>
      </c>
      <c r="F9430">
        <v>3</v>
      </c>
      <c r="G9430">
        <v>3</v>
      </c>
      <c r="H9430">
        <f t="shared" si="395"/>
        <v>9</v>
      </c>
      <c r="P9430" s="10"/>
      <c r="Q9430" s="10"/>
    </row>
    <row r="9431" spans="1:17" x14ac:dyDescent="0.25">
      <c r="A9431">
        <f t="shared" si="396"/>
        <v>0</v>
      </c>
      <c r="B9431">
        <v>2010</v>
      </c>
      <c r="C9431" t="s">
        <v>20300</v>
      </c>
      <c r="D9431" t="s">
        <v>12512</v>
      </c>
      <c r="E9431" t="s">
        <v>20301</v>
      </c>
      <c r="F9431">
        <v>2</v>
      </c>
      <c r="G9431">
        <v>4</v>
      </c>
      <c r="H9431">
        <f t="shared" si="395"/>
        <v>16</v>
      </c>
      <c r="P9431" s="10"/>
      <c r="Q9431" s="10"/>
    </row>
    <row r="9432" spans="1:17" x14ac:dyDescent="0.25">
      <c r="A9432">
        <f t="shared" si="396"/>
        <v>0</v>
      </c>
      <c r="B9432">
        <v>2010</v>
      </c>
      <c r="C9432" t="s">
        <v>20302</v>
      </c>
      <c r="D9432" t="s">
        <v>324</v>
      </c>
      <c r="E9432" t="s">
        <v>20303</v>
      </c>
      <c r="F9432">
        <v>2</v>
      </c>
      <c r="G9432">
        <v>4</v>
      </c>
      <c r="H9432">
        <f t="shared" si="395"/>
        <v>16</v>
      </c>
      <c r="P9432" s="10"/>
      <c r="Q9432" s="10"/>
    </row>
    <row r="9433" spans="1:17" x14ac:dyDescent="0.25">
      <c r="A9433">
        <f t="shared" si="396"/>
        <v>0</v>
      </c>
      <c r="B9433">
        <v>2010</v>
      </c>
      <c r="C9433" t="s">
        <v>20304</v>
      </c>
      <c r="D9433" t="s">
        <v>478</v>
      </c>
      <c r="E9433" t="s">
        <v>20305</v>
      </c>
      <c r="F9433">
        <v>2</v>
      </c>
      <c r="G9433">
        <v>4</v>
      </c>
      <c r="H9433">
        <f t="shared" si="395"/>
        <v>16</v>
      </c>
      <c r="P9433" s="10"/>
      <c r="Q9433" s="10"/>
    </row>
    <row r="9434" spans="1:17" x14ac:dyDescent="0.25">
      <c r="A9434">
        <f t="shared" si="396"/>
        <v>0</v>
      </c>
      <c r="B9434">
        <v>2010</v>
      </c>
      <c r="C9434" t="s">
        <v>20306</v>
      </c>
      <c r="D9434" t="s">
        <v>484</v>
      </c>
      <c r="E9434" t="s">
        <v>20307</v>
      </c>
      <c r="F9434">
        <v>2</v>
      </c>
      <c r="G9434">
        <v>4</v>
      </c>
      <c r="H9434">
        <f t="shared" si="395"/>
        <v>16</v>
      </c>
      <c r="P9434" s="10"/>
      <c r="Q9434" s="10"/>
    </row>
    <row r="9435" spans="1:17" x14ac:dyDescent="0.25">
      <c r="A9435">
        <f t="shared" si="396"/>
        <v>0</v>
      </c>
      <c r="B9435">
        <v>2010</v>
      </c>
      <c r="C9435" t="s">
        <v>20308</v>
      </c>
      <c r="D9435" t="s">
        <v>13056</v>
      </c>
      <c r="E9435" t="s">
        <v>20309</v>
      </c>
      <c r="F9435">
        <v>2</v>
      </c>
      <c r="G9435">
        <v>4</v>
      </c>
      <c r="H9435">
        <f t="shared" si="395"/>
        <v>16</v>
      </c>
      <c r="P9435" s="10"/>
      <c r="Q9435" s="10"/>
    </row>
    <row r="9436" spans="1:17" x14ac:dyDescent="0.25">
      <c r="A9436">
        <f t="shared" si="396"/>
        <v>0</v>
      </c>
      <c r="B9436">
        <v>2010</v>
      </c>
      <c r="C9436" t="s">
        <v>20310</v>
      </c>
      <c r="D9436" t="s">
        <v>6673</v>
      </c>
      <c r="E9436" t="s">
        <v>20311</v>
      </c>
      <c r="F9436">
        <v>2</v>
      </c>
      <c r="G9436">
        <v>4</v>
      </c>
      <c r="H9436">
        <f t="shared" si="395"/>
        <v>16</v>
      </c>
      <c r="P9436" s="10"/>
      <c r="Q9436" s="10"/>
    </row>
    <row r="9437" spans="1:17" x14ac:dyDescent="0.25">
      <c r="A9437">
        <f t="shared" si="396"/>
        <v>0</v>
      </c>
      <c r="B9437">
        <v>2010</v>
      </c>
      <c r="C9437" t="s">
        <v>20312</v>
      </c>
      <c r="D9437" t="s">
        <v>392</v>
      </c>
      <c r="E9437" t="s">
        <v>20313</v>
      </c>
      <c r="F9437">
        <v>5</v>
      </c>
      <c r="G9437">
        <v>4</v>
      </c>
      <c r="H9437">
        <f t="shared" si="395"/>
        <v>16</v>
      </c>
      <c r="P9437" s="10"/>
      <c r="Q9437" s="10"/>
    </row>
    <row r="9438" spans="1:17" x14ac:dyDescent="0.25">
      <c r="A9438">
        <f t="shared" si="396"/>
        <v>0</v>
      </c>
      <c r="B9438">
        <v>2010</v>
      </c>
      <c r="C9438" t="s">
        <v>20314</v>
      </c>
      <c r="D9438" t="s">
        <v>576</v>
      </c>
      <c r="E9438" t="s">
        <v>20315</v>
      </c>
      <c r="F9438">
        <v>2</v>
      </c>
      <c r="G9438">
        <v>4</v>
      </c>
      <c r="H9438">
        <f t="shared" si="395"/>
        <v>16</v>
      </c>
      <c r="P9438" s="10"/>
      <c r="Q9438" s="10"/>
    </row>
    <row r="9439" spans="1:17" x14ac:dyDescent="0.25">
      <c r="A9439">
        <f t="shared" si="396"/>
        <v>0</v>
      </c>
      <c r="B9439">
        <v>2010</v>
      </c>
      <c r="C9439" t="s">
        <v>20316</v>
      </c>
      <c r="D9439" t="s">
        <v>6673</v>
      </c>
      <c r="E9439" t="s">
        <v>20317</v>
      </c>
      <c r="F9439">
        <v>2</v>
      </c>
      <c r="G9439">
        <v>4</v>
      </c>
      <c r="H9439">
        <f t="shared" si="395"/>
        <v>16</v>
      </c>
      <c r="P9439" s="10"/>
      <c r="Q9439" s="10"/>
    </row>
    <row r="9440" spans="1:17" x14ac:dyDescent="0.25">
      <c r="A9440">
        <f t="shared" si="396"/>
        <v>0</v>
      </c>
      <c r="B9440">
        <v>2010</v>
      </c>
      <c r="C9440" t="s">
        <v>20318</v>
      </c>
      <c r="D9440" t="s">
        <v>20319</v>
      </c>
      <c r="E9440" t="s">
        <v>20320</v>
      </c>
      <c r="F9440">
        <v>4</v>
      </c>
      <c r="G9440">
        <v>4</v>
      </c>
      <c r="H9440">
        <f t="shared" si="395"/>
        <v>16</v>
      </c>
      <c r="P9440" s="10"/>
      <c r="Q9440" s="10"/>
    </row>
    <row r="9441" spans="1:17" x14ac:dyDescent="0.25">
      <c r="A9441">
        <f t="shared" si="396"/>
        <v>0</v>
      </c>
      <c r="B9441">
        <v>2010</v>
      </c>
      <c r="C9441" t="s">
        <v>20321</v>
      </c>
      <c r="D9441" t="s">
        <v>6673</v>
      </c>
      <c r="E9441" t="s">
        <v>20322</v>
      </c>
      <c r="F9441">
        <v>2</v>
      </c>
      <c r="G9441">
        <v>4</v>
      </c>
      <c r="H9441">
        <f t="shared" si="395"/>
        <v>16</v>
      </c>
      <c r="P9441" s="10"/>
      <c r="Q9441" s="10"/>
    </row>
    <row r="9442" spans="1:17" x14ac:dyDescent="0.25">
      <c r="A9442">
        <f t="shared" si="396"/>
        <v>0</v>
      </c>
      <c r="B9442">
        <v>2010</v>
      </c>
      <c r="C9442" t="s">
        <v>20323</v>
      </c>
      <c r="D9442" t="s">
        <v>5307</v>
      </c>
      <c r="E9442" t="s">
        <v>20324</v>
      </c>
      <c r="F9442">
        <v>2</v>
      </c>
      <c r="G9442">
        <v>4</v>
      </c>
      <c r="H9442">
        <f t="shared" si="395"/>
        <v>16</v>
      </c>
      <c r="P9442" s="10"/>
      <c r="Q9442" s="10"/>
    </row>
    <row r="9443" spans="1:17" x14ac:dyDescent="0.25">
      <c r="A9443">
        <f t="shared" si="396"/>
        <v>0</v>
      </c>
      <c r="B9443">
        <v>2010</v>
      </c>
      <c r="C9443" t="s">
        <v>20325</v>
      </c>
      <c r="D9443" t="s">
        <v>20326</v>
      </c>
      <c r="E9443" t="s">
        <v>20327</v>
      </c>
      <c r="F9443">
        <v>2</v>
      </c>
      <c r="G9443">
        <v>4</v>
      </c>
      <c r="H9443">
        <f t="shared" si="395"/>
        <v>16</v>
      </c>
      <c r="P9443" s="10"/>
      <c r="Q9443" s="10"/>
    </row>
    <row r="9444" spans="1:17" x14ac:dyDescent="0.25">
      <c r="A9444">
        <f t="shared" si="396"/>
        <v>0</v>
      </c>
      <c r="B9444">
        <v>2010</v>
      </c>
      <c r="C9444" t="s">
        <v>20328</v>
      </c>
      <c r="D9444" t="s">
        <v>17861</v>
      </c>
      <c r="E9444" t="s">
        <v>20329</v>
      </c>
      <c r="F9444">
        <v>2</v>
      </c>
      <c r="G9444">
        <v>4</v>
      </c>
      <c r="H9444">
        <f t="shared" si="395"/>
        <v>16</v>
      </c>
      <c r="P9444" s="10"/>
      <c r="Q9444" s="10"/>
    </row>
    <row r="9445" spans="1:17" x14ac:dyDescent="0.25">
      <c r="A9445">
        <f t="shared" si="396"/>
        <v>0</v>
      </c>
      <c r="B9445">
        <v>2010</v>
      </c>
      <c r="C9445" t="s">
        <v>20330</v>
      </c>
      <c r="D9445" t="s">
        <v>1622</v>
      </c>
      <c r="E9445" t="s">
        <v>20331</v>
      </c>
      <c r="F9445">
        <v>2</v>
      </c>
      <c r="G9445">
        <v>4</v>
      </c>
      <c r="H9445">
        <f t="shared" si="395"/>
        <v>16</v>
      </c>
      <c r="P9445" s="10"/>
      <c r="Q9445" s="10"/>
    </row>
    <row r="9446" spans="1:17" x14ac:dyDescent="0.25">
      <c r="A9446">
        <f t="shared" si="396"/>
        <v>0</v>
      </c>
      <c r="B9446">
        <v>2010</v>
      </c>
      <c r="C9446" t="s">
        <v>20332</v>
      </c>
      <c r="D9446" t="s">
        <v>1110</v>
      </c>
      <c r="E9446" t="s">
        <v>20333</v>
      </c>
      <c r="F9446">
        <v>3</v>
      </c>
      <c r="G9446">
        <v>4</v>
      </c>
      <c r="H9446">
        <f t="shared" si="395"/>
        <v>16</v>
      </c>
      <c r="P9446" s="10"/>
      <c r="Q9446" s="10"/>
    </row>
    <row r="9447" spans="1:17" x14ac:dyDescent="0.25">
      <c r="A9447">
        <f t="shared" si="396"/>
        <v>0</v>
      </c>
      <c r="B9447">
        <v>2010</v>
      </c>
      <c r="C9447" t="s">
        <v>20334</v>
      </c>
      <c r="D9447" t="s">
        <v>458</v>
      </c>
      <c r="E9447" t="s">
        <v>20335</v>
      </c>
      <c r="F9447">
        <v>3</v>
      </c>
      <c r="G9447">
        <v>3</v>
      </c>
      <c r="H9447">
        <f t="shared" si="395"/>
        <v>9</v>
      </c>
      <c r="P9447" s="10"/>
      <c r="Q9447" s="10"/>
    </row>
    <row r="9448" spans="1:17" x14ac:dyDescent="0.25">
      <c r="A9448">
        <f t="shared" si="396"/>
        <v>0</v>
      </c>
      <c r="B9448">
        <v>2010</v>
      </c>
      <c r="C9448" t="s">
        <v>20336</v>
      </c>
      <c r="D9448" t="s">
        <v>2066</v>
      </c>
      <c r="E9448" t="s">
        <v>20337</v>
      </c>
      <c r="F9448">
        <v>2</v>
      </c>
      <c r="G9448">
        <v>4</v>
      </c>
      <c r="H9448">
        <f t="shared" si="395"/>
        <v>16</v>
      </c>
      <c r="P9448" s="10"/>
      <c r="Q9448" s="10"/>
    </row>
    <row r="9449" spans="1:17" x14ac:dyDescent="0.25">
      <c r="A9449">
        <f t="shared" si="396"/>
        <v>0</v>
      </c>
      <c r="B9449">
        <v>2010</v>
      </c>
      <c r="C9449" t="s">
        <v>20338</v>
      </c>
      <c r="D9449" t="s">
        <v>736</v>
      </c>
      <c r="E9449" t="s">
        <v>20339</v>
      </c>
      <c r="F9449">
        <v>2</v>
      </c>
      <c r="G9449">
        <v>4</v>
      </c>
      <c r="H9449">
        <f t="shared" si="395"/>
        <v>16</v>
      </c>
      <c r="P9449" s="10"/>
      <c r="Q9449" s="10"/>
    </row>
    <row r="9450" spans="1:17" x14ac:dyDescent="0.25">
      <c r="A9450">
        <f t="shared" si="396"/>
        <v>0</v>
      </c>
      <c r="B9450">
        <v>2010</v>
      </c>
      <c r="C9450" t="s">
        <v>20340</v>
      </c>
      <c r="D9450" t="s">
        <v>16410</v>
      </c>
      <c r="E9450" t="s">
        <v>20341</v>
      </c>
      <c r="F9450">
        <v>2</v>
      </c>
      <c r="G9450">
        <v>2</v>
      </c>
      <c r="H9450">
        <f t="shared" si="395"/>
        <v>4</v>
      </c>
      <c r="P9450" s="10"/>
      <c r="Q9450" s="10"/>
    </row>
    <row r="9451" spans="1:17" x14ac:dyDescent="0.25">
      <c r="A9451">
        <f t="shared" si="396"/>
        <v>0</v>
      </c>
      <c r="B9451">
        <v>2010</v>
      </c>
      <c r="C9451" t="s">
        <v>20342</v>
      </c>
      <c r="D9451" t="s">
        <v>20343</v>
      </c>
      <c r="E9451" t="s">
        <v>20344</v>
      </c>
      <c r="F9451">
        <v>4</v>
      </c>
      <c r="G9451">
        <v>4</v>
      </c>
      <c r="H9451">
        <f t="shared" si="395"/>
        <v>16</v>
      </c>
      <c r="P9451" s="10"/>
      <c r="Q9451" s="10"/>
    </row>
    <row r="9452" spans="1:17" x14ac:dyDescent="0.25">
      <c r="A9452">
        <f t="shared" si="396"/>
        <v>0</v>
      </c>
      <c r="B9452">
        <v>2010</v>
      </c>
      <c r="C9452" t="s">
        <v>20345</v>
      </c>
      <c r="D9452" t="s">
        <v>6763</v>
      </c>
      <c r="E9452" t="s">
        <v>20346</v>
      </c>
      <c r="F9452">
        <v>3</v>
      </c>
      <c r="G9452">
        <v>4</v>
      </c>
      <c r="H9452">
        <f t="shared" si="395"/>
        <v>16</v>
      </c>
      <c r="P9452" s="10"/>
      <c r="Q9452" s="10"/>
    </row>
    <row r="9453" spans="1:17" x14ac:dyDescent="0.25">
      <c r="A9453">
        <f t="shared" si="396"/>
        <v>0</v>
      </c>
      <c r="B9453">
        <v>2010</v>
      </c>
      <c r="C9453" t="s">
        <v>20347</v>
      </c>
      <c r="D9453" t="s">
        <v>20348</v>
      </c>
      <c r="E9453" t="s">
        <v>20349</v>
      </c>
      <c r="F9453">
        <v>2</v>
      </c>
      <c r="G9453">
        <v>4</v>
      </c>
      <c r="H9453">
        <f t="shared" si="395"/>
        <v>16</v>
      </c>
      <c r="P9453" s="10"/>
      <c r="Q9453" s="10"/>
    </row>
    <row r="9454" spans="1:17" x14ac:dyDescent="0.25">
      <c r="A9454">
        <f t="shared" si="396"/>
        <v>0</v>
      </c>
      <c r="B9454">
        <v>2010</v>
      </c>
      <c r="C9454" t="s">
        <v>20350</v>
      </c>
      <c r="D9454" t="s">
        <v>2223</v>
      </c>
      <c r="E9454" t="s">
        <v>20351</v>
      </c>
      <c r="F9454">
        <v>3</v>
      </c>
      <c r="G9454">
        <v>4</v>
      </c>
      <c r="H9454">
        <f t="shared" si="395"/>
        <v>16</v>
      </c>
      <c r="P9454" s="10"/>
      <c r="Q9454" s="10"/>
    </row>
    <row r="9455" spans="1:17" x14ac:dyDescent="0.25">
      <c r="A9455">
        <f t="shared" si="396"/>
        <v>0</v>
      </c>
      <c r="B9455">
        <v>2010</v>
      </c>
      <c r="C9455" t="s">
        <v>20352</v>
      </c>
      <c r="D9455" t="s">
        <v>576</v>
      </c>
      <c r="E9455" t="s">
        <v>20353</v>
      </c>
      <c r="F9455">
        <v>2</v>
      </c>
      <c r="G9455">
        <v>4</v>
      </c>
      <c r="H9455">
        <f t="shared" si="395"/>
        <v>16</v>
      </c>
      <c r="P9455" s="10"/>
      <c r="Q9455" s="10"/>
    </row>
    <row r="9456" spans="1:17" x14ac:dyDescent="0.25">
      <c r="A9456">
        <f t="shared" si="396"/>
        <v>0</v>
      </c>
      <c r="B9456">
        <v>2010</v>
      </c>
      <c r="C9456" t="s">
        <v>20354</v>
      </c>
      <c r="D9456" t="s">
        <v>843</v>
      </c>
      <c r="E9456" t="s">
        <v>20355</v>
      </c>
      <c r="F9456">
        <v>5</v>
      </c>
      <c r="G9456">
        <v>4</v>
      </c>
      <c r="H9456">
        <f t="shared" si="395"/>
        <v>16</v>
      </c>
      <c r="P9456" s="10"/>
      <c r="Q9456" s="10"/>
    </row>
    <row r="9457" spans="1:17" x14ac:dyDescent="0.25">
      <c r="A9457">
        <f t="shared" si="396"/>
        <v>0</v>
      </c>
      <c r="B9457">
        <v>2010</v>
      </c>
      <c r="C9457" t="s">
        <v>20356</v>
      </c>
      <c r="D9457" t="s">
        <v>501</v>
      </c>
      <c r="E9457" t="s">
        <v>20357</v>
      </c>
      <c r="F9457">
        <v>2</v>
      </c>
      <c r="G9457">
        <v>4</v>
      </c>
      <c r="H9457">
        <f t="shared" si="395"/>
        <v>16</v>
      </c>
      <c r="P9457" s="10"/>
      <c r="Q9457" s="10"/>
    </row>
    <row r="9458" spans="1:17" x14ac:dyDescent="0.25">
      <c r="A9458">
        <f t="shared" si="396"/>
        <v>0</v>
      </c>
      <c r="B9458">
        <v>2010</v>
      </c>
      <c r="C9458" t="s">
        <v>20358</v>
      </c>
      <c r="D9458" t="s">
        <v>19347</v>
      </c>
      <c r="E9458" t="s">
        <v>20359</v>
      </c>
      <c r="F9458">
        <v>4</v>
      </c>
      <c r="G9458">
        <v>4</v>
      </c>
      <c r="H9458">
        <f t="shared" si="395"/>
        <v>16</v>
      </c>
      <c r="P9458" s="10"/>
      <c r="Q9458" s="10"/>
    </row>
    <row r="9459" spans="1:17" x14ac:dyDescent="0.25">
      <c r="A9459">
        <f t="shared" si="396"/>
        <v>0</v>
      </c>
      <c r="B9459">
        <v>2010</v>
      </c>
      <c r="C9459" t="s">
        <v>20360</v>
      </c>
      <c r="D9459" t="s">
        <v>10133</v>
      </c>
      <c r="E9459" t="s">
        <v>20361</v>
      </c>
      <c r="F9459">
        <v>2</v>
      </c>
      <c r="G9459">
        <v>4</v>
      </c>
      <c r="H9459">
        <f t="shared" si="395"/>
        <v>16</v>
      </c>
      <c r="P9459" s="10"/>
      <c r="Q9459" s="10"/>
    </row>
    <row r="9460" spans="1:17" x14ac:dyDescent="0.25">
      <c r="A9460">
        <f t="shared" si="396"/>
        <v>0</v>
      </c>
      <c r="B9460">
        <v>2010</v>
      </c>
      <c r="C9460" t="s">
        <v>20362</v>
      </c>
      <c r="D9460" t="s">
        <v>4249</v>
      </c>
      <c r="E9460" t="s">
        <v>16006</v>
      </c>
      <c r="F9460">
        <v>2</v>
      </c>
      <c r="G9460">
        <v>4</v>
      </c>
      <c r="H9460">
        <f t="shared" ref="H9460:H9523" si="397">G9460^2</f>
        <v>16</v>
      </c>
      <c r="P9460" s="10"/>
      <c r="Q9460" s="10"/>
    </row>
    <row r="9461" spans="1:17" x14ac:dyDescent="0.25">
      <c r="A9461">
        <f t="shared" ref="A9461:A9524" si="398">IF(C9461=C9460,1,0)</f>
        <v>0</v>
      </c>
      <c r="B9461">
        <v>2010</v>
      </c>
      <c r="C9461" t="s">
        <v>20363</v>
      </c>
      <c r="D9461" t="s">
        <v>5749</v>
      </c>
      <c r="E9461" t="s">
        <v>20364</v>
      </c>
      <c r="F9461">
        <v>4</v>
      </c>
      <c r="G9461">
        <v>4</v>
      </c>
      <c r="H9461">
        <f t="shared" si="397"/>
        <v>16</v>
      </c>
      <c r="P9461" s="10"/>
      <c r="Q9461" s="10"/>
    </row>
    <row r="9462" spans="1:17" x14ac:dyDescent="0.25">
      <c r="A9462">
        <f t="shared" si="398"/>
        <v>0</v>
      </c>
      <c r="B9462">
        <v>2010</v>
      </c>
      <c r="C9462" t="s">
        <v>20365</v>
      </c>
      <c r="D9462" t="s">
        <v>364</v>
      </c>
      <c r="E9462" t="s">
        <v>20366</v>
      </c>
      <c r="F9462">
        <v>3</v>
      </c>
      <c r="G9462">
        <v>3</v>
      </c>
      <c r="H9462">
        <f t="shared" si="397"/>
        <v>9</v>
      </c>
      <c r="P9462" s="10"/>
      <c r="Q9462" s="10"/>
    </row>
    <row r="9463" spans="1:17" x14ac:dyDescent="0.25">
      <c r="A9463">
        <f t="shared" si="398"/>
        <v>0</v>
      </c>
      <c r="B9463">
        <v>2010</v>
      </c>
      <c r="C9463" t="s">
        <v>20367</v>
      </c>
      <c r="D9463" t="s">
        <v>13358</v>
      </c>
      <c r="E9463" t="s">
        <v>20368</v>
      </c>
      <c r="F9463">
        <v>2</v>
      </c>
      <c r="G9463">
        <v>4</v>
      </c>
      <c r="H9463">
        <f t="shared" si="397"/>
        <v>16</v>
      </c>
      <c r="P9463" s="10"/>
      <c r="Q9463" s="10"/>
    </row>
    <row r="9464" spans="1:17" x14ac:dyDescent="0.25">
      <c r="A9464">
        <f t="shared" si="398"/>
        <v>0</v>
      </c>
      <c r="B9464">
        <v>2010</v>
      </c>
      <c r="C9464" t="s">
        <v>20369</v>
      </c>
      <c r="D9464" t="s">
        <v>20370</v>
      </c>
      <c r="E9464" t="s">
        <v>20371</v>
      </c>
      <c r="F9464">
        <v>2</v>
      </c>
      <c r="G9464">
        <v>4</v>
      </c>
      <c r="H9464">
        <f t="shared" si="397"/>
        <v>16</v>
      </c>
      <c r="P9464" s="10"/>
      <c r="Q9464" s="10"/>
    </row>
    <row r="9465" spans="1:17" x14ac:dyDescent="0.25">
      <c r="A9465">
        <f t="shared" si="398"/>
        <v>0</v>
      </c>
      <c r="B9465">
        <v>2010</v>
      </c>
      <c r="C9465" t="s">
        <v>20372</v>
      </c>
      <c r="D9465" t="s">
        <v>20373</v>
      </c>
      <c r="E9465" t="s">
        <v>20374</v>
      </c>
      <c r="F9465">
        <v>2</v>
      </c>
      <c r="G9465">
        <v>4</v>
      </c>
      <c r="H9465">
        <f t="shared" si="397"/>
        <v>16</v>
      </c>
      <c r="P9465" s="10"/>
      <c r="Q9465" s="10"/>
    </row>
    <row r="9466" spans="1:17" x14ac:dyDescent="0.25">
      <c r="A9466">
        <f t="shared" si="398"/>
        <v>0</v>
      </c>
      <c r="B9466">
        <v>2010</v>
      </c>
      <c r="C9466" t="s">
        <v>20375</v>
      </c>
      <c r="D9466" t="s">
        <v>15991</v>
      </c>
      <c r="E9466" t="s">
        <v>20376</v>
      </c>
      <c r="F9466">
        <v>2</v>
      </c>
      <c r="G9466">
        <v>4</v>
      </c>
      <c r="H9466">
        <f t="shared" si="397"/>
        <v>16</v>
      </c>
      <c r="P9466" s="10"/>
      <c r="Q9466" s="10"/>
    </row>
    <row r="9467" spans="1:17" x14ac:dyDescent="0.25">
      <c r="A9467">
        <f t="shared" si="398"/>
        <v>0</v>
      </c>
      <c r="B9467">
        <v>2010</v>
      </c>
      <c r="C9467" t="s">
        <v>20377</v>
      </c>
      <c r="D9467" t="s">
        <v>20378</v>
      </c>
      <c r="E9467" t="s">
        <v>20379</v>
      </c>
      <c r="F9467">
        <v>3</v>
      </c>
      <c r="G9467">
        <v>3</v>
      </c>
      <c r="H9467">
        <f t="shared" si="397"/>
        <v>9</v>
      </c>
      <c r="P9467" s="10"/>
      <c r="Q9467" s="10"/>
    </row>
    <row r="9468" spans="1:17" x14ac:dyDescent="0.25">
      <c r="A9468">
        <f t="shared" si="398"/>
        <v>0</v>
      </c>
      <c r="B9468">
        <v>2010</v>
      </c>
      <c r="C9468" t="s">
        <v>20380</v>
      </c>
      <c r="D9468" t="s">
        <v>20381</v>
      </c>
      <c r="E9468" t="s">
        <v>20382</v>
      </c>
      <c r="F9468">
        <v>4</v>
      </c>
      <c r="G9468">
        <v>4</v>
      </c>
      <c r="H9468">
        <f t="shared" si="397"/>
        <v>16</v>
      </c>
      <c r="P9468" s="10"/>
      <c r="Q9468" s="10"/>
    </row>
    <row r="9469" spans="1:17" x14ac:dyDescent="0.25">
      <c r="A9469">
        <f t="shared" si="398"/>
        <v>0</v>
      </c>
      <c r="B9469">
        <v>2010</v>
      </c>
      <c r="C9469" t="s">
        <v>20383</v>
      </c>
      <c r="D9469" t="s">
        <v>9664</v>
      </c>
      <c r="E9469" t="s">
        <v>20384</v>
      </c>
      <c r="F9469">
        <v>2</v>
      </c>
      <c r="G9469">
        <v>4</v>
      </c>
      <c r="H9469">
        <f t="shared" si="397"/>
        <v>16</v>
      </c>
      <c r="P9469" s="10"/>
      <c r="Q9469" s="10"/>
    </row>
    <row r="9470" spans="1:17" x14ac:dyDescent="0.25">
      <c r="A9470">
        <f t="shared" si="398"/>
        <v>0</v>
      </c>
      <c r="B9470">
        <v>2010</v>
      </c>
      <c r="C9470" t="s">
        <v>20385</v>
      </c>
      <c r="D9470" t="s">
        <v>672</v>
      </c>
      <c r="E9470" t="s">
        <v>20386</v>
      </c>
      <c r="F9470">
        <v>2</v>
      </c>
      <c r="G9470">
        <v>4</v>
      </c>
      <c r="H9470">
        <f t="shared" si="397"/>
        <v>16</v>
      </c>
      <c r="P9470" s="10"/>
      <c r="Q9470" s="10"/>
    </row>
    <row r="9471" spans="1:17" x14ac:dyDescent="0.25">
      <c r="A9471">
        <f t="shared" si="398"/>
        <v>0</v>
      </c>
      <c r="B9471">
        <v>2010</v>
      </c>
      <c r="C9471" t="s">
        <v>20387</v>
      </c>
      <c r="D9471" t="s">
        <v>13077</v>
      </c>
      <c r="E9471" t="s">
        <v>20388</v>
      </c>
      <c r="F9471">
        <v>2</v>
      </c>
      <c r="G9471">
        <v>4</v>
      </c>
      <c r="H9471">
        <f t="shared" si="397"/>
        <v>16</v>
      </c>
      <c r="P9471" s="10"/>
      <c r="Q9471" s="10"/>
    </row>
    <row r="9472" spans="1:17" x14ac:dyDescent="0.25">
      <c r="A9472">
        <f t="shared" si="398"/>
        <v>0</v>
      </c>
      <c r="B9472">
        <v>2010</v>
      </c>
      <c r="C9472" t="s">
        <v>20389</v>
      </c>
      <c r="D9472" t="s">
        <v>602</v>
      </c>
      <c r="E9472" t="s">
        <v>20390</v>
      </c>
      <c r="F9472">
        <v>3</v>
      </c>
      <c r="G9472">
        <v>3</v>
      </c>
      <c r="H9472">
        <f t="shared" si="397"/>
        <v>9</v>
      </c>
      <c r="P9472" s="10"/>
      <c r="Q9472" s="10"/>
    </row>
    <row r="9473" spans="1:17" x14ac:dyDescent="0.25">
      <c r="A9473">
        <f t="shared" si="398"/>
        <v>0</v>
      </c>
      <c r="B9473">
        <v>2010</v>
      </c>
      <c r="C9473" t="s">
        <v>20391</v>
      </c>
      <c r="D9473" t="s">
        <v>20392</v>
      </c>
      <c r="E9473" t="s">
        <v>20393</v>
      </c>
      <c r="F9473">
        <v>5</v>
      </c>
      <c r="G9473">
        <v>4</v>
      </c>
      <c r="H9473">
        <f t="shared" si="397"/>
        <v>16</v>
      </c>
      <c r="P9473" s="10"/>
      <c r="Q9473" s="10"/>
    </row>
    <row r="9474" spans="1:17" x14ac:dyDescent="0.25">
      <c r="A9474">
        <f t="shared" si="398"/>
        <v>0</v>
      </c>
      <c r="B9474">
        <v>2010</v>
      </c>
      <c r="C9474" t="s">
        <v>20394</v>
      </c>
      <c r="D9474" t="s">
        <v>2823</v>
      </c>
      <c r="E9474" t="s">
        <v>20395</v>
      </c>
      <c r="F9474">
        <v>3</v>
      </c>
      <c r="G9474">
        <v>2</v>
      </c>
      <c r="H9474">
        <f t="shared" si="397"/>
        <v>4</v>
      </c>
      <c r="P9474" s="10"/>
      <c r="Q9474" s="10"/>
    </row>
    <row r="9475" spans="1:17" x14ac:dyDescent="0.25">
      <c r="A9475">
        <f t="shared" si="398"/>
        <v>0</v>
      </c>
      <c r="B9475">
        <v>2010</v>
      </c>
      <c r="C9475" t="s">
        <v>20396</v>
      </c>
      <c r="D9475" t="s">
        <v>1085</v>
      </c>
      <c r="E9475" t="s">
        <v>20397</v>
      </c>
      <c r="F9475">
        <v>2</v>
      </c>
      <c r="G9475">
        <v>4</v>
      </c>
      <c r="H9475">
        <f t="shared" si="397"/>
        <v>16</v>
      </c>
      <c r="P9475" s="10"/>
      <c r="Q9475" s="10"/>
    </row>
    <row r="9476" spans="1:17" x14ac:dyDescent="0.25">
      <c r="A9476">
        <f t="shared" si="398"/>
        <v>0</v>
      </c>
      <c r="B9476">
        <v>2010</v>
      </c>
      <c r="C9476" t="s">
        <v>20398</v>
      </c>
      <c r="D9476" t="s">
        <v>1598</v>
      </c>
      <c r="E9476" t="s">
        <v>20399</v>
      </c>
      <c r="F9476">
        <v>2</v>
      </c>
      <c r="G9476">
        <v>4</v>
      </c>
      <c r="H9476">
        <f t="shared" si="397"/>
        <v>16</v>
      </c>
      <c r="P9476" s="10"/>
      <c r="Q9476" s="10"/>
    </row>
    <row r="9477" spans="1:17" x14ac:dyDescent="0.25">
      <c r="A9477">
        <f t="shared" si="398"/>
        <v>0</v>
      </c>
      <c r="B9477">
        <v>2010</v>
      </c>
      <c r="C9477" t="s">
        <v>20400</v>
      </c>
      <c r="D9477" t="s">
        <v>1764</v>
      </c>
      <c r="E9477" t="s">
        <v>20401</v>
      </c>
      <c r="F9477">
        <v>4</v>
      </c>
      <c r="G9477">
        <v>4</v>
      </c>
      <c r="H9477">
        <f t="shared" si="397"/>
        <v>16</v>
      </c>
      <c r="P9477" s="10"/>
      <c r="Q9477" s="10"/>
    </row>
    <row r="9478" spans="1:17" x14ac:dyDescent="0.25">
      <c r="A9478">
        <f t="shared" si="398"/>
        <v>0</v>
      </c>
      <c r="B9478">
        <v>2010</v>
      </c>
      <c r="C9478" t="s">
        <v>20402</v>
      </c>
      <c r="D9478" t="s">
        <v>2994</v>
      </c>
      <c r="E9478" t="s">
        <v>20403</v>
      </c>
      <c r="F9478">
        <v>2</v>
      </c>
      <c r="G9478">
        <v>4</v>
      </c>
      <c r="H9478">
        <f t="shared" si="397"/>
        <v>16</v>
      </c>
      <c r="P9478" s="10"/>
      <c r="Q9478" s="10"/>
    </row>
    <row r="9479" spans="1:17" x14ac:dyDescent="0.25">
      <c r="A9479">
        <f t="shared" si="398"/>
        <v>0</v>
      </c>
      <c r="B9479">
        <v>2010</v>
      </c>
      <c r="C9479" t="s">
        <v>20404</v>
      </c>
      <c r="D9479" t="s">
        <v>20405</v>
      </c>
      <c r="E9479" t="s">
        <v>20406</v>
      </c>
      <c r="F9479">
        <v>3</v>
      </c>
      <c r="G9479">
        <v>4</v>
      </c>
      <c r="H9479">
        <f t="shared" si="397"/>
        <v>16</v>
      </c>
      <c r="P9479" s="10"/>
      <c r="Q9479" s="10"/>
    </row>
    <row r="9480" spans="1:17" x14ac:dyDescent="0.25">
      <c r="A9480">
        <f t="shared" si="398"/>
        <v>0</v>
      </c>
      <c r="B9480">
        <v>2010</v>
      </c>
      <c r="C9480" t="s">
        <v>20407</v>
      </c>
      <c r="D9480" t="s">
        <v>4471</v>
      </c>
      <c r="E9480" t="s">
        <v>20408</v>
      </c>
      <c r="F9480">
        <v>5</v>
      </c>
      <c r="G9480">
        <v>3</v>
      </c>
      <c r="H9480">
        <f t="shared" si="397"/>
        <v>9</v>
      </c>
      <c r="P9480" s="10"/>
      <c r="Q9480" s="10"/>
    </row>
    <row r="9481" spans="1:17" x14ac:dyDescent="0.25">
      <c r="A9481">
        <f t="shared" si="398"/>
        <v>0</v>
      </c>
      <c r="B9481">
        <v>2010</v>
      </c>
      <c r="C9481" t="s">
        <v>20409</v>
      </c>
      <c r="D9481" t="s">
        <v>364</v>
      </c>
      <c r="E9481" t="s">
        <v>20410</v>
      </c>
      <c r="F9481">
        <v>4</v>
      </c>
      <c r="G9481">
        <v>2</v>
      </c>
      <c r="H9481">
        <f t="shared" si="397"/>
        <v>4</v>
      </c>
      <c r="P9481" s="10"/>
      <c r="Q9481" s="10"/>
    </row>
    <row r="9482" spans="1:17" x14ac:dyDescent="0.25">
      <c r="A9482">
        <f t="shared" si="398"/>
        <v>0</v>
      </c>
      <c r="B9482">
        <v>2010</v>
      </c>
      <c r="C9482" t="s">
        <v>20411</v>
      </c>
      <c r="D9482" t="s">
        <v>12639</v>
      </c>
      <c r="E9482" t="s">
        <v>20412</v>
      </c>
      <c r="F9482">
        <v>4</v>
      </c>
      <c r="G9482">
        <v>3</v>
      </c>
      <c r="H9482">
        <f t="shared" si="397"/>
        <v>9</v>
      </c>
      <c r="P9482" s="10"/>
      <c r="Q9482" s="10"/>
    </row>
    <row r="9483" spans="1:17" x14ac:dyDescent="0.25">
      <c r="A9483">
        <f t="shared" si="398"/>
        <v>0</v>
      </c>
      <c r="B9483">
        <v>2010</v>
      </c>
      <c r="C9483" t="s">
        <v>20413</v>
      </c>
      <c r="D9483" t="s">
        <v>9562</v>
      </c>
      <c r="E9483" t="s">
        <v>20414</v>
      </c>
      <c r="F9483">
        <v>2</v>
      </c>
      <c r="G9483">
        <v>4</v>
      </c>
      <c r="H9483">
        <f t="shared" si="397"/>
        <v>16</v>
      </c>
      <c r="P9483" s="10"/>
      <c r="Q9483" s="10"/>
    </row>
    <row r="9484" spans="1:17" x14ac:dyDescent="0.25">
      <c r="A9484">
        <f t="shared" si="398"/>
        <v>0</v>
      </c>
      <c r="B9484">
        <v>2010</v>
      </c>
      <c r="C9484" t="s">
        <v>20415</v>
      </c>
      <c r="D9484" t="s">
        <v>20416</v>
      </c>
      <c r="E9484" t="s">
        <v>20417</v>
      </c>
      <c r="F9484">
        <v>2</v>
      </c>
      <c r="G9484">
        <v>4</v>
      </c>
      <c r="H9484">
        <f t="shared" si="397"/>
        <v>16</v>
      </c>
      <c r="P9484" s="10"/>
      <c r="Q9484" s="10"/>
    </row>
    <row r="9485" spans="1:17" x14ac:dyDescent="0.25">
      <c r="A9485">
        <f t="shared" si="398"/>
        <v>0</v>
      </c>
      <c r="B9485">
        <v>2010</v>
      </c>
      <c r="C9485" t="s">
        <v>20418</v>
      </c>
      <c r="D9485" t="s">
        <v>2041</v>
      </c>
      <c r="E9485" t="s">
        <v>20419</v>
      </c>
      <c r="F9485">
        <v>2</v>
      </c>
      <c r="G9485">
        <v>3</v>
      </c>
      <c r="H9485">
        <f t="shared" si="397"/>
        <v>9</v>
      </c>
      <c r="P9485" s="10"/>
      <c r="Q9485" s="10"/>
    </row>
    <row r="9486" spans="1:17" x14ac:dyDescent="0.25">
      <c r="A9486">
        <f t="shared" si="398"/>
        <v>0</v>
      </c>
      <c r="B9486">
        <v>2010</v>
      </c>
      <c r="C9486" t="s">
        <v>20420</v>
      </c>
      <c r="D9486" t="s">
        <v>5771</v>
      </c>
      <c r="E9486" t="s">
        <v>20421</v>
      </c>
      <c r="F9486">
        <v>2</v>
      </c>
      <c r="G9486">
        <v>4</v>
      </c>
      <c r="H9486">
        <f t="shared" si="397"/>
        <v>16</v>
      </c>
      <c r="P9486" s="10"/>
      <c r="Q9486" s="10"/>
    </row>
    <row r="9487" spans="1:17" x14ac:dyDescent="0.25">
      <c r="A9487">
        <f t="shared" si="398"/>
        <v>0</v>
      </c>
      <c r="B9487">
        <v>2010</v>
      </c>
      <c r="C9487" t="s">
        <v>20422</v>
      </c>
      <c r="D9487" t="s">
        <v>13478</v>
      </c>
      <c r="E9487" t="s">
        <v>20423</v>
      </c>
      <c r="F9487">
        <v>3</v>
      </c>
      <c r="G9487">
        <v>2</v>
      </c>
      <c r="H9487">
        <f t="shared" si="397"/>
        <v>4</v>
      </c>
      <c r="P9487" s="10"/>
      <c r="Q9487" s="10"/>
    </row>
    <row r="9488" spans="1:17" x14ac:dyDescent="0.25">
      <c r="A9488">
        <f t="shared" si="398"/>
        <v>0</v>
      </c>
      <c r="B9488">
        <v>2010</v>
      </c>
      <c r="C9488" t="s">
        <v>20424</v>
      </c>
      <c r="D9488" t="s">
        <v>339</v>
      </c>
      <c r="E9488" t="s">
        <v>20425</v>
      </c>
      <c r="F9488">
        <v>3</v>
      </c>
      <c r="G9488">
        <v>2</v>
      </c>
      <c r="H9488">
        <f t="shared" si="397"/>
        <v>4</v>
      </c>
      <c r="P9488" s="10"/>
      <c r="Q9488" s="10"/>
    </row>
    <row r="9489" spans="1:17" x14ac:dyDescent="0.25">
      <c r="A9489">
        <f t="shared" si="398"/>
        <v>0</v>
      </c>
      <c r="B9489">
        <v>2010</v>
      </c>
      <c r="C9489" t="s">
        <v>20426</v>
      </c>
      <c r="D9489" t="s">
        <v>8817</v>
      </c>
      <c r="E9489" t="s">
        <v>20031</v>
      </c>
      <c r="F9489">
        <v>2</v>
      </c>
      <c r="G9489">
        <v>4</v>
      </c>
      <c r="H9489">
        <f t="shared" si="397"/>
        <v>16</v>
      </c>
      <c r="P9489" s="10"/>
      <c r="Q9489" s="10"/>
    </row>
    <row r="9490" spans="1:17" x14ac:dyDescent="0.25">
      <c r="A9490">
        <f t="shared" si="398"/>
        <v>0</v>
      </c>
      <c r="B9490">
        <v>2010</v>
      </c>
      <c r="C9490" t="s">
        <v>20427</v>
      </c>
      <c r="D9490" t="s">
        <v>20428</v>
      </c>
      <c r="E9490" t="s">
        <v>20429</v>
      </c>
      <c r="F9490">
        <v>2</v>
      </c>
      <c r="G9490">
        <v>4</v>
      </c>
      <c r="H9490">
        <f t="shared" si="397"/>
        <v>16</v>
      </c>
      <c r="P9490" s="10"/>
      <c r="Q9490" s="10"/>
    </row>
    <row r="9491" spans="1:17" x14ac:dyDescent="0.25">
      <c r="A9491">
        <f t="shared" si="398"/>
        <v>0</v>
      </c>
      <c r="B9491">
        <v>2010</v>
      </c>
      <c r="C9491" t="s">
        <v>20430</v>
      </c>
      <c r="D9491" t="s">
        <v>1115</v>
      </c>
      <c r="E9491" t="s">
        <v>20431</v>
      </c>
      <c r="F9491">
        <v>2</v>
      </c>
      <c r="G9491">
        <v>4</v>
      </c>
      <c r="H9491">
        <f t="shared" si="397"/>
        <v>16</v>
      </c>
      <c r="P9491" s="10"/>
      <c r="Q9491" s="10"/>
    </row>
    <row r="9492" spans="1:17" x14ac:dyDescent="0.25">
      <c r="A9492">
        <f t="shared" si="398"/>
        <v>0</v>
      </c>
      <c r="B9492">
        <v>2010</v>
      </c>
      <c r="C9492" t="s">
        <v>20432</v>
      </c>
      <c r="D9492" t="s">
        <v>437</v>
      </c>
      <c r="E9492" t="s">
        <v>20433</v>
      </c>
      <c r="F9492">
        <v>4</v>
      </c>
      <c r="G9492">
        <v>3</v>
      </c>
      <c r="H9492">
        <f t="shared" si="397"/>
        <v>9</v>
      </c>
      <c r="P9492" s="10"/>
      <c r="Q9492" s="10"/>
    </row>
    <row r="9493" spans="1:17" x14ac:dyDescent="0.25">
      <c r="A9493">
        <f t="shared" si="398"/>
        <v>0</v>
      </c>
      <c r="B9493">
        <v>2010</v>
      </c>
      <c r="C9493" t="s">
        <v>20434</v>
      </c>
      <c r="D9493" t="s">
        <v>20435</v>
      </c>
      <c r="E9493" t="s">
        <v>20436</v>
      </c>
      <c r="F9493">
        <v>2</v>
      </c>
      <c r="G9493">
        <v>2</v>
      </c>
      <c r="H9493">
        <f t="shared" si="397"/>
        <v>4</v>
      </c>
      <c r="P9493" s="10"/>
      <c r="Q9493" s="10"/>
    </row>
    <row r="9494" spans="1:17" x14ac:dyDescent="0.25">
      <c r="A9494">
        <f t="shared" si="398"/>
        <v>0</v>
      </c>
      <c r="B9494">
        <v>2010</v>
      </c>
      <c r="C9494" t="s">
        <v>20437</v>
      </c>
      <c r="D9494" t="s">
        <v>8683</v>
      </c>
      <c r="E9494" t="s">
        <v>20438</v>
      </c>
      <c r="F9494">
        <v>2</v>
      </c>
      <c r="G9494">
        <v>4</v>
      </c>
      <c r="H9494">
        <f t="shared" si="397"/>
        <v>16</v>
      </c>
      <c r="P9494" s="10"/>
      <c r="Q9494" s="10"/>
    </row>
    <row r="9495" spans="1:17" x14ac:dyDescent="0.25">
      <c r="A9495">
        <f t="shared" si="398"/>
        <v>0</v>
      </c>
      <c r="B9495">
        <v>2010</v>
      </c>
      <c r="C9495" t="s">
        <v>20439</v>
      </c>
      <c r="D9495" t="s">
        <v>12559</v>
      </c>
      <c r="E9495" t="s">
        <v>20440</v>
      </c>
      <c r="F9495">
        <v>2</v>
      </c>
      <c r="G9495">
        <v>2</v>
      </c>
      <c r="H9495">
        <f t="shared" si="397"/>
        <v>4</v>
      </c>
      <c r="P9495" s="10"/>
      <c r="Q9495" s="10"/>
    </row>
    <row r="9496" spans="1:17" x14ac:dyDescent="0.25">
      <c r="A9496">
        <f t="shared" si="398"/>
        <v>0</v>
      </c>
      <c r="B9496">
        <v>2010</v>
      </c>
      <c r="C9496" t="s">
        <v>20441</v>
      </c>
      <c r="D9496" t="s">
        <v>5432</v>
      </c>
      <c r="E9496" t="s">
        <v>20442</v>
      </c>
      <c r="F9496">
        <v>3</v>
      </c>
      <c r="G9496">
        <v>3</v>
      </c>
      <c r="H9496">
        <f t="shared" si="397"/>
        <v>9</v>
      </c>
      <c r="P9496" s="10"/>
      <c r="Q9496" s="10"/>
    </row>
    <row r="9497" spans="1:17" x14ac:dyDescent="0.25">
      <c r="A9497">
        <f t="shared" si="398"/>
        <v>0</v>
      </c>
      <c r="B9497">
        <v>2010</v>
      </c>
      <c r="C9497" t="s">
        <v>20443</v>
      </c>
      <c r="D9497" t="s">
        <v>3764</v>
      </c>
      <c r="E9497" t="s">
        <v>20444</v>
      </c>
      <c r="F9497">
        <v>3</v>
      </c>
      <c r="G9497">
        <v>4</v>
      </c>
      <c r="H9497">
        <f t="shared" si="397"/>
        <v>16</v>
      </c>
      <c r="P9497" s="10"/>
      <c r="Q9497" s="10"/>
    </row>
    <row r="9498" spans="1:17" x14ac:dyDescent="0.25">
      <c r="A9498">
        <f t="shared" si="398"/>
        <v>0</v>
      </c>
      <c r="B9498">
        <v>2010</v>
      </c>
      <c r="C9498" t="s">
        <v>20445</v>
      </c>
      <c r="D9498" t="s">
        <v>392</v>
      </c>
      <c r="E9498" t="s">
        <v>20446</v>
      </c>
      <c r="F9498">
        <v>2</v>
      </c>
      <c r="G9498">
        <v>4</v>
      </c>
      <c r="H9498">
        <f t="shared" si="397"/>
        <v>16</v>
      </c>
      <c r="P9498" s="10"/>
      <c r="Q9498" s="10"/>
    </row>
    <row r="9499" spans="1:17" x14ac:dyDescent="0.25">
      <c r="A9499">
        <f t="shared" si="398"/>
        <v>0</v>
      </c>
      <c r="B9499">
        <v>2010</v>
      </c>
      <c r="C9499" t="s">
        <v>20447</v>
      </c>
      <c r="D9499" t="s">
        <v>20448</v>
      </c>
      <c r="E9499" t="s">
        <v>20449</v>
      </c>
      <c r="F9499">
        <v>3</v>
      </c>
      <c r="G9499">
        <v>3</v>
      </c>
      <c r="H9499">
        <f t="shared" si="397"/>
        <v>9</v>
      </c>
      <c r="P9499" s="10"/>
      <c r="Q9499" s="10"/>
    </row>
    <row r="9500" spans="1:17" x14ac:dyDescent="0.25">
      <c r="A9500">
        <f t="shared" si="398"/>
        <v>0</v>
      </c>
      <c r="B9500">
        <v>2010</v>
      </c>
      <c r="C9500" t="s">
        <v>20450</v>
      </c>
      <c r="D9500" t="s">
        <v>5598</v>
      </c>
      <c r="E9500" t="s">
        <v>20451</v>
      </c>
      <c r="F9500">
        <v>5</v>
      </c>
      <c r="G9500">
        <v>3</v>
      </c>
      <c r="H9500">
        <f t="shared" si="397"/>
        <v>9</v>
      </c>
      <c r="P9500" s="10"/>
      <c r="Q9500" s="10"/>
    </row>
    <row r="9501" spans="1:17" x14ac:dyDescent="0.25">
      <c r="A9501">
        <f t="shared" si="398"/>
        <v>0</v>
      </c>
      <c r="B9501">
        <v>2010</v>
      </c>
      <c r="C9501" t="s">
        <v>20452</v>
      </c>
      <c r="D9501" t="s">
        <v>13659</v>
      </c>
      <c r="E9501" t="s">
        <v>20453</v>
      </c>
      <c r="F9501">
        <v>2</v>
      </c>
      <c r="G9501">
        <v>4</v>
      </c>
      <c r="H9501">
        <f t="shared" si="397"/>
        <v>16</v>
      </c>
      <c r="P9501" s="10"/>
      <c r="Q9501" s="10"/>
    </row>
    <row r="9502" spans="1:17" x14ac:dyDescent="0.25">
      <c r="A9502">
        <f t="shared" si="398"/>
        <v>0</v>
      </c>
      <c r="B9502">
        <v>2010</v>
      </c>
      <c r="C9502" t="s">
        <v>20454</v>
      </c>
      <c r="D9502" t="s">
        <v>11707</v>
      </c>
      <c r="E9502" t="s">
        <v>20455</v>
      </c>
      <c r="F9502">
        <v>4</v>
      </c>
      <c r="G9502">
        <v>2</v>
      </c>
      <c r="H9502">
        <f t="shared" si="397"/>
        <v>4</v>
      </c>
      <c r="P9502" s="10"/>
      <c r="Q9502" s="10"/>
    </row>
    <row r="9503" spans="1:17" x14ac:dyDescent="0.25">
      <c r="A9503">
        <f t="shared" si="398"/>
        <v>0</v>
      </c>
      <c r="B9503">
        <v>2010</v>
      </c>
      <c r="C9503" t="s">
        <v>20456</v>
      </c>
      <c r="D9503" t="s">
        <v>815</v>
      </c>
      <c r="E9503" t="s">
        <v>20457</v>
      </c>
      <c r="F9503">
        <v>3</v>
      </c>
      <c r="G9503">
        <v>2</v>
      </c>
      <c r="H9503">
        <f t="shared" si="397"/>
        <v>4</v>
      </c>
      <c r="P9503" s="10"/>
      <c r="Q9503" s="10"/>
    </row>
    <row r="9504" spans="1:17" x14ac:dyDescent="0.25">
      <c r="A9504">
        <f t="shared" si="398"/>
        <v>0</v>
      </c>
      <c r="B9504">
        <v>2010</v>
      </c>
      <c r="C9504" t="s">
        <v>20458</v>
      </c>
      <c r="D9504" t="s">
        <v>2066</v>
      </c>
      <c r="E9504" t="s">
        <v>20459</v>
      </c>
      <c r="F9504">
        <v>2</v>
      </c>
      <c r="G9504">
        <v>4</v>
      </c>
      <c r="H9504">
        <f t="shared" si="397"/>
        <v>16</v>
      </c>
      <c r="P9504" s="10"/>
      <c r="Q9504" s="10"/>
    </row>
    <row r="9505" spans="1:17" x14ac:dyDescent="0.25">
      <c r="A9505">
        <f t="shared" si="398"/>
        <v>0</v>
      </c>
      <c r="B9505">
        <v>2010</v>
      </c>
      <c r="C9505" t="s">
        <v>20460</v>
      </c>
      <c r="D9505" t="s">
        <v>20461</v>
      </c>
      <c r="E9505" t="s">
        <v>20462</v>
      </c>
      <c r="F9505">
        <v>4</v>
      </c>
      <c r="G9505">
        <v>4</v>
      </c>
      <c r="H9505">
        <f t="shared" si="397"/>
        <v>16</v>
      </c>
      <c r="P9505" s="10"/>
      <c r="Q9505" s="10"/>
    </row>
    <row r="9506" spans="1:17" x14ac:dyDescent="0.25">
      <c r="A9506">
        <f t="shared" si="398"/>
        <v>0</v>
      </c>
      <c r="B9506">
        <v>2010</v>
      </c>
      <c r="C9506" t="s">
        <v>20463</v>
      </c>
      <c r="D9506" t="s">
        <v>2668</v>
      </c>
      <c r="E9506" t="s">
        <v>20464</v>
      </c>
      <c r="F9506">
        <v>3</v>
      </c>
      <c r="G9506">
        <v>3</v>
      </c>
      <c r="H9506">
        <f t="shared" si="397"/>
        <v>9</v>
      </c>
      <c r="P9506" s="10"/>
      <c r="Q9506" s="10"/>
    </row>
    <row r="9507" spans="1:17" x14ac:dyDescent="0.25">
      <c r="A9507">
        <f t="shared" si="398"/>
        <v>0</v>
      </c>
      <c r="B9507">
        <v>2010</v>
      </c>
      <c r="C9507" t="s">
        <v>20465</v>
      </c>
      <c r="D9507" t="s">
        <v>364</v>
      </c>
      <c r="E9507" t="s">
        <v>20466</v>
      </c>
      <c r="F9507">
        <v>3</v>
      </c>
      <c r="G9507">
        <v>3</v>
      </c>
      <c r="H9507">
        <f t="shared" si="397"/>
        <v>9</v>
      </c>
      <c r="P9507" s="10"/>
      <c r="Q9507" s="10"/>
    </row>
    <row r="9508" spans="1:17" x14ac:dyDescent="0.25">
      <c r="A9508">
        <f t="shared" si="398"/>
        <v>0</v>
      </c>
      <c r="B9508">
        <v>2010</v>
      </c>
      <c r="C9508" t="s">
        <v>20467</v>
      </c>
      <c r="D9508" t="s">
        <v>339</v>
      </c>
      <c r="E9508" t="s">
        <v>20468</v>
      </c>
      <c r="F9508">
        <v>2</v>
      </c>
      <c r="G9508">
        <v>4</v>
      </c>
      <c r="H9508">
        <f t="shared" si="397"/>
        <v>16</v>
      </c>
      <c r="P9508" s="10"/>
      <c r="Q9508" s="10"/>
    </row>
    <row r="9509" spans="1:17" x14ac:dyDescent="0.25">
      <c r="A9509">
        <f t="shared" si="398"/>
        <v>0</v>
      </c>
      <c r="B9509">
        <v>2010</v>
      </c>
      <c r="C9509" t="s">
        <v>20469</v>
      </c>
      <c r="D9509" t="s">
        <v>12261</v>
      </c>
      <c r="E9509" t="s">
        <v>20470</v>
      </c>
      <c r="F9509">
        <v>2</v>
      </c>
      <c r="G9509">
        <v>4</v>
      </c>
      <c r="H9509">
        <f t="shared" si="397"/>
        <v>16</v>
      </c>
      <c r="P9509" s="10"/>
      <c r="Q9509" s="10"/>
    </row>
    <row r="9510" spans="1:17" x14ac:dyDescent="0.25">
      <c r="A9510">
        <f t="shared" si="398"/>
        <v>0</v>
      </c>
      <c r="B9510">
        <v>2010</v>
      </c>
      <c r="C9510" t="s">
        <v>20471</v>
      </c>
      <c r="D9510" t="s">
        <v>437</v>
      </c>
      <c r="E9510" t="s">
        <v>20472</v>
      </c>
      <c r="F9510">
        <v>2</v>
      </c>
      <c r="G9510">
        <v>4</v>
      </c>
      <c r="H9510">
        <f t="shared" si="397"/>
        <v>16</v>
      </c>
      <c r="P9510" s="10"/>
      <c r="Q9510" s="10"/>
    </row>
    <row r="9511" spans="1:17" x14ac:dyDescent="0.25">
      <c r="A9511">
        <f t="shared" si="398"/>
        <v>0</v>
      </c>
      <c r="B9511">
        <v>2010</v>
      </c>
      <c r="C9511" t="s">
        <v>20473</v>
      </c>
      <c r="D9511" t="s">
        <v>13016</v>
      </c>
      <c r="E9511" t="s">
        <v>20474</v>
      </c>
      <c r="F9511">
        <v>3</v>
      </c>
      <c r="G9511">
        <v>3</v>
      </c>
      <c r="H9511">
        <f t="shared" si="397"/>
        <v>9</v>
      </c>
      <c r="P9511" s="10"/>
      <c r="Q9511" s="10"/>
    </row>
    <row r="9512" spans="1:17" x14ac:dyDescent="0.25">
      <c r="A9512">
        <f t="shared" si="398"/>
        <v>0</v>
      </c>
      <c r="B9512">
        <v>2010</v>
      </c>
      <c r="C9512" t="s">
        <v>20475</v>
      </c>
      <c r="D9512" t="s">
        <v>672</v>
      </c>
      <c r="E9512" t="s">
        <v>20476</v>
      </c>
      <c r="F9512">
        <v>4</v>
      </c>
      <c r="G9512">
        <v>4</v>
      </c>
      <c r="H9512">
        <f t="shared" si="397"/>
        <v>16</v>
      </c>
      <c r="P9512" s="10"/>
      <c r="Q9512" s="10"/>
    </row>
    <row r="9513" spans="1:17" x14ac:dyDescent="0.25">
      <c r="A9513">
        <f t="shared" si="398"/>
        <v>0</v>
      </c>
      <c r="B9513">
        <v>2010</v>
      </c>
      <c r="C9513" t="s">
        <v>20477</v>
      </c>
      <c r="D9513" t="s">
        <v>672</v>
      </c>
      <c r="E9513" t="s">
        <v>20478</v>
      </c>
      <c r="F9513">
        <v>2</v>
      </c>
      <c r="G9513">
        <v>4</v>
      </c>
      <c r="H9513">
        <f t="shared" si="397"/>
        <v>16</v>
      </c>
      <c r="P9513" s="10"/>
      <c r="Q9513" s="10"/>
    </row>
    <row r="9514" spans="1:17" x14ac:dyDescent="0.25">
      <c r="A9514">
        <f t="shared" si="398"/>
        <v>0</v>
      </c>
      <c r="B9514">
        <v>2010</v>
      </c>
      <c r="C9514" t="s">
        <v>20479</v>
      </c>
      <c r="D9514" t="s">
        <v>576</v>
      </c>
      <c r="E9514" t="s">
        <v>20480</v>
      </c>
      <c r="F9514">
        <v>2</v>
      </c>
      <c r="G9514">
        <v>4</v>
      </c>
      <c r="H9514">
        <f t="shared" si="397"/>
        <v>16</v>
      </c>
      <c r="P9514" s="10"/>
      <c r="Q9514" s="10"/>
    </row>
    <row r="9515" spans="1:17" x14ac:dyDescent="0.25">
      <c r="A9515">
        <f t="shared" si="398"/>
        <v>0</v>
      </c>
      <c r="B9515">
        <v>2010</v>
      </c>
      <c r="C9515" t="s">
        <v>20481</v>
      </c>
      <c r="D9515" t="s">
        <v>11443</v>
      </c>
      <c r="E9515" t="s">
        <v>20482</v>
      </c>
      <c r="F9515">
        <v>2</v>
      </c>
      <c r="G9515">
        <v>4</v>
      </c>
      <c r="H9515">
        <f t="shared" si="397"/>
        <v>16</v>
      </c>
      <c r="P9515" s="10"/>
      <c r="Q9515" s="10"/>
    </row>
    <row r="9516" spans="1:17" x14ac:dyDescent="0.25">
      <c r="A9516">
        <f t="shared" si="398"/>
        <v>0</v>
      </c>
      <c r="B9516">
        <v>2010</v>
      </c>
      <c r="C9516" t="s">
        <v>20483</v>
      </c>
      <c r="D9516" t="s">
        <v>20484</v>
      </c>
      <c r="E9516" t="s">
        <v>20485</v>
      </c>
      <c r="F9516">
        <v>2</v>
      </c>
      <c r="G9516">
        <v>4</v>
      </c>
      <c r="H9516">
        <f t="shared" si="397"/>
        <v>16</v>
      </c>
      <c r="P9516" s="10"/>
      <c r="Q9516" s="10"/>
    </row>
    <row r="9517" spans="1:17" x14ac:dyDescent="0.25">
      <c r="A9517">
        <f t="shared" si="398"/>
        <v>0</v>
      </c>
      <c r="B9517">
        <v>2010</v>
      </c>
      <c r="C9517" t="s">
        <v>20486</v>
      </c>
      <c r="D9517" t="s">
        <v>1359</v>
      </c>
      <c r="E9517" t="s">
        <v>20487</v>
      </c>
      <c r="F9517">
        <v>5</v>
      </c>
      <c r="G9517">
        <v>4</v>
      </c>
      <c r="H9517">
        <f t="shared" si="397"/>
        <v>16</v>
      </c>
      <c r="P9517" s="10"/>
      <c r="Q9517" s="10"/>
    </row>
    <row r="9518" spans="1:17" x14ac:dyDescent="0.25">
      <c r="A9518">
        <f t="shared" si="398"/>
        <v>0</v>
      </c>
      <c r="B9518">
        <v>2010</v>
      </c>
      <c r="C9518" t="s">
        <v>20488</v>
      </c>
      <c r="D9518" t="s">
        <v>20489</v>
      </c>
      <c r="E9518" t="s">
        <v>20490</v>
      </c>
      <c r="F9518">
        <v>2</v>
      </c>
      <c r="G9518">
        <v>4</v>
      </c>
      <c r="H9518">
        <f t="shared" si="397"/>
        <v>16</v>
      </c>
      <c r="P9518" s="10"/>
      <c r="Q9518" s="10"/>
    </row>
    <row r="9519" spans="1:17" x14ac:dyDescent="0.25">
      <c r="A9519">
        <f t="shared" si="398"/>
        <v>0</v>
      </c>
      <c r="B9519">
        <v>2010</v>
      </c>
      <c r="C9519" t="s">
        <v>20491</v>
      </c>
      <c r="D9519" t="s">
        <v>392</v>
      </c>
      <c r="E9519" t="s">
        <v>20492</v>
      </c>
      <c r="F9519">
        <v>2</v>
      </c>
      <c r="G9519">
        <v>4</v>
      </c>
      <c r="H9519">
        <f t="shared" si="397"/>
        <v>16</v>
      </c>
      <c r="P9519" s="10"/>
      <c r="Q9519" s="10"/>
    </row>
    <row r="9520" spans="1:17" x14ac:dyDescent="0.25">
      <c r="A9520">
        <f t="shared" si="398"/>
        <v>0</v>
      </c>
      <c r="B9520">
        <v>2010</v>
      </c>
      <c r="C9520" t="s">
        <v>20493</v>
      </c>
      <c r="D9520" t="s">
        <v>315</v>
      </c>
      <c r="E9520" t="s">
        <v>20494</v>
      </c>
      <c r="F9520">
        <v>2</v>
      </c>
      <c r="G9520">
        <v>4</v>
      </c>
      <c r="H9520">
        <f t="shared" si="397"/>
        <v>16</v>
      </c>
      <c r="P9520" s="10"/>
      <c r="Q9520" s="10"/>
    </row>
    <row r="9521" spans="1:17" x14ac:dyDescent="0.25">
      <c r="A9521">
        <f t="shared" si="398"/>
        <v>0</v>
      </c>
      <c r="B9521">
        <v>2010</v>
      </c>
      <c r="C9521" t="s">
        <v>20495</v>
      </c>
      <c r="D9521" t="s">
        <v>364</v>
      </c>
      <c r="E9521" t="s">
        <v>20496</v>
      </c>
      <c r="F9521">
        <v>3</v>
      </c>
      <c r="G9521">
        <v>3</v>
      </c>
      <c r="H9521">
        <f t="shared" si="397"/>
        <v>9</v>
      </c>
      <c r="P9521" s="10"/>
      <c r="Q9521" s="10"/>
    </row>
    <row r="9522" spans="1:17" x14ac:dyDescent="0.25">
      <c r="A9522">
        <f t="shared" si="398"/>
        <v>0</v>
      </c>
      <c r="B9522">
        <v>2010</v>
      </c>
      <c r="C9522" t="s">
        <v>20497</v>
      </c>
      <c r="D9522" t="s">
        <v>815</v>
      </c>
      <c r="E9522" t="s">
        <v>20498</v>
      </c>
      <c r="F9522">
        <v>5</v>
      </c>
      <c r="G9522">
        <v>3</v>
      </c>
      <c r="H9522">
        <f t="shared" si="397"/>
        <v>9</v>
      </c>
      <c r="P9522" s="10"/>
      <c r="Q9522" s="10"/>
    </row>
    <row r="9523" spans="1:17" x14ac:dyDescent="0.25">
      <c r="A9523">
        <f t="shared" si="398"/>
        <v>0</v>
      </c>
      <c r="B9523">
        <v>2010</v>
      </c>
      <c r="C9523" t="s">
        <v>20499</v>
      </c>
      <c r="D9523" t="s">
        <v>3223</v>
      </c>
      <c r="E9523" t="s">
        <v>20500</v>
      </c>
      <c r="F9523">
        <v>2</v>
      </c>
      <c r="G9523">
        <v>4</v>
      </c>
      <c r="H9523">
        <f t="shared" si="397"/>
        <v>16</v>
      </c>
      <c r="P9523" s="10"/>
      <c r="Q9523" s="10"/>
    </row>
    <row r="9524" spans="1:17" x14ac:dyDescent="0.25">
      <c r="A9524">
        <f t="shared" si="398"/>
        <v>0</v>
      </c>
      <c r="B9524">
        <v>2010</v>
      </c>
      <c r="C9524" t="s">
        <v>20501</v>
      </c>
      <c r="D9524" t="s">
        <v>1735</v>
      </c>
      <c r="E9524" t="s">
        <v>20502</v>
      </c>
      <c r="F9524">
        <v>3</v>
      </c>
      <c r="G9524">
        <v>3</v>
      </c>
      <c r="H9524">
        <f t="shared" ref="H9524:H9587" si="399">G9524^2</f>
        <v>9</v>
      </c>
      <c r="P9524" s="10"/>
      <c r="Q9524" s="10"/>
    </row>
    <row r="9525" spans="1:17" x14ac:dyDescent="0.25">
      <c r="A9525">
        <f t="shared" ref="A9525:A9588" si="400">IF(C9525=C9524,1,0)</f>
        <v>0</v>
      </c>
      <c r="B9525">
        <v>2010</v>
      </c>
      <c r="C9525" t="s">
        <v>20503</v>
      </c>
      <c r="D9525" t="s">
        <v>13571</v>
      </c>
      <c r="E9525" t="s">
        <v>20504</v>
      </c>
      <c r="F9525">
        <v>2</v>
      </c>
      <c r="G9525">
        <v>4</v>
      </c>
      <c r="H9525">
        <f t="shared" si="399"/>
        <v>16</v>
      </c>
      <c r="P9525" s="10"/>
      <c r="Q9525" s="10"/>
    </row>
    <row r="9526" spans="1:17" x14ac:dyDescent="0.25">
      <c r="A9526">
        <f t="shared" si="400"/>
        <v>0</v>
      </c>
      <c r="B9526">
        <v>2010</v>
      </c>
      <c r="C9526" t="s">
        <v>20505</v>
      </c>
      <c r="D9526" t="s">
        <v>1222</v>
      </c>
      <c r="E9526" t="s">
        <v>20506</v>
      </c>
      <c r="F9526">
        <v>2</v>
      </c>
      <c r="G9526">
        <v>4</v>
      </c>
      <c r="H9526">
        <f t="shared" si="399"/>
        <v>16</v>
      </c>
      <c r="P9526" s="10"/>
      <c r="Q9526" s="10"/>
    </row>
    <row r="9527" spans="1:17" x14ac:dyDescent="0.25">
      <c r="A9527">
        <f t="shared" si="400"/>
        <v>0</v>
      </c>
      <c r="B9527">
        <v>2010</v>
      </c>
      <c r="C9527" t="s">
        <v>20507</v>
      </c>
      <c r="D9527" t="s">
        <v>4668</v>
      </c>
      <c r="E9527" t="s">
        <v>20508</v>
      </c>
      <c r="F9527">
        <v>2</v>
      </c>
      <c r="G9527">
        <v>2</v>
      </c>
      <c r="H9527">
        <f t="shared" si="399"/>
        <v>4</v>
      </c>
      <c r="P9527" s="10"/>
      <c r="Q9527" s="10"/>
    </row>
    <row r="9528" spans="1:17" x14ac:dyDescent="0.25">
      <c r="A9528">
        <f t="shared" si="400"/>
        <v>0</v>
      </c>
      <c r="B9528">
        <v>2010</v>
      </c>
      <c r="C9528" t="s">
        <v>20509</v>
      </c>
      <c r="D9528" t="s">
        <v>7803</v>
      </c>
      <c r="E9528" t="s">
        <v>20510</v>
      </c>
      <c r="F9528">
        <v>3</v>
      </c>
      <c r="G9528">
        <v>4</v>
      </c>
      <c r="H9528">
        <f t="shared" si="399"/>
        <v>16</v>
      </c>
      <c r="P9528" s="10"/>
      <c r="Q9528" s="10"/>
    </row>
    <row r="9529" spans="1:17" x14ac:dyDescent="0.25">
      <c r="A9529">
        <f t="shared" si="400"/>
        <v>0</v>
      </c>
      <c r="B9529">
        <v>2010</v>
      </c>
      <c r="C9529" t="s">
        <v>20511</v>
      </c>
      <c r="D9529" t="s">
        <v>20512</v>
      </c>
      <c r="E9529" t="s">
        <v>20513</v>
      </c>
      <c r="F9529">
        <v>3</v>
      </c>
      <c r="G9529">
        <v>2</v>
      </c>
      <c r="H9529">
        <f t="shared" si="399"/>
        <v>4</v>
      </c>
      <c r="P9529" s="10"/>
      <c r="Q9529" s="10"/>
    </row>
    <row r="9530" spans="1:17" x14ac:dyDescent="0.25">
      <c r="A9530">
        <f t="shared" si="400"/>
        <v>0</v>
      </c>
      <c r="B9530">
        <v>2010</v>
      </c>
      <c r="C9530" t="s">
        <v>20514</v>
      </c>
      <c r="D9530" t="s">
        <v>20515</v>
      </c>
      <c r="E9530" t="s">
        <v>20516</v>
      </c>
      <c r="F9530">
        <v>2</v>
      </c>
      <c r="G9530">
        <v>4</v>
      </c>
      <c r="H9530">
        <f t="shared" si="399"/>
        <v>16</v>
      </c>
      <c r="P9530" s="10"/>
      <c r="Q9530" s="10"/>
    </row>
    <row r="9531" spans="1:17" x14ac:dyDescent="0.25">
      <c r="A9531">
        <f t="shared" si="400"/>
        <v>0</v>
      </c>
      <c r="B9531">
        <v>2010</v>
      </c>
      <c r="C9531" t="s">
        <v>20517</v>
      </c>
      <c r="D9531" t="s">
        <v>1108</v>
      </c>
      <c r="E9531" t="s">
        <v>14241</v>
      </c>
      <c r="F9531">
        <v>2</v>
      </c>
      <c r="G9531">
        <v>3</v>
      </c>
      <c r="H9531">
        <f t="shared" si="399"/>
        <v>9</v>
      </c>
      <c r="P9531" s="10"/>
      <c r="Q9531" s="10"/>
    </row>
    <row r="9532" spans="1:17" x14ac:dyDescent="0.25">
      <c r="A9532">
        <f t="shared" si="400"/>
        <v>0</v>
      </c>
      <c r="B9532">
        <v>2010</v>
      </c>
      <c r="C9532" t="s">
        <v>20518</v>
      </c>
      <c r="D9532" t="s">
        <v>993</v>
      </c>
      <c r="E9532" t="s">
        <v>20519</v>
      </c>
      <c r="F9532">
        <v>2</v>
      </c>
      <c r="G9532">
        <v>4</v>
      </c>
      <c r="H9532">
        <f t="shared" si="399"/>
        <v>16</v>
      </c>
      <c r="P9532" s="10"/>
      <c r="Q9532" s="10"/>
    </row>
    <row r="9533" spans="1:17" x14ac:dyDescent="0.25">
      <c r="A9533">
        <f t="shared" si="400"/>
        <v>0</v>
      </c>
      <c r="B9533">
        <v>2010</v>
      </c>
      <c r="C9533" t="s">
        <v>20520</v>
      </c>
      <c r="D9533" t="s">
        <v>1009</v>
      </c>
      <c r="E9533" t="s">
        <v>20521</v>
      </c>
      <c r="F9533">
        <v>2</v>
      </c>
      <c r="G9533">
        <v>4</v>
      </c>
      <c r="H9533">
        <f t="shared" si="399"/>
        <v>16</v>
      </c>
      <c r="P9533" s="10"/>
      <c r="Q9533" s="10"/>
    </row>
    <row r="9534" spans="1:17" x14ac:dyDescent="0.25">
      <c r="A9534">
        <f t="shared" si="400"/>
        <v>0</v>
      </c>
      <c r="B9534">
        <v>2010</v>
      </c>
      <c r="C9534" t="s">
        <v>20522</v>
      </c>
      <c r="D9534" t="s">
        <v>1108</v>
      </c>
      <c r="E9534" t="s">
        <v>20523</v>
      </c>
      <c r="F9534">
        <v>3</v>
      </c>
      <c r="G9534">
        <v>3</v>
      </c>
      <c r="H9534">
        <f t="shared" si="399"/>
        <v>9</v>
      </c>
      <c r="P9534" s="10"/>
      <c r="Q9534" s="10"/>
    </row>
    <row r="9535" spans="1:17" x14ac:dyDescent="0.25">
      <c r="A9535">
        <f t="shared" si="400"/>
        <v>0</v>
      </c>
      <c r="B9535">
        <v>2010</v>
      </c>
      <c r="C9535" t="s">
        <v>20524</v>
      </c>
      <c r="D9535" t="s">
        <v>484</v>
      </c>
      <c r="E9535" t="s">
        <v>20525</v>
      </c>
      <c r="F9535">
        <v>4</v>
      </c>
      <c r="G9535">
        <v>3</v>
      </c>
      <c r="H9535">
        <f t="shared" si="399"/>
        <v>9</v>
      </c>
      <c r="P9535" s="10"/>
      <c r="Q9535" s="10"/>
    </row>
    <row r="9536" spans="1:17" x14ac:dyDescent="0.25">
      <c r="A9536">
        <f t="shared" si="400"/>
        <v>0</v>
      </c>
      <c r="B9536">
        <v>2010</v>
      </c>
      <c r="C9536" t="s">
        <v>20526</v>
      </c>
      <c r="D9536" t="s">
        <v>541</v>
      </c>
      <c r="E9536" t="s">
        <v>20527</v>
      </c>
      <c r="F9536">
        <v>3</v>
      </c>
      <c r="G9536">
        <v>4</v>
      </c>
      <c r="H9536">
        <f t="shared" si="399"/>
        <v>16</v>
      </c>
      <c r="P9536" s="10"/>
      <c r="Q9536" s="10"/>
    </row>
    <row r="9537" spans="1:17" x14ac:dyDescent="0.25">
      <c r="A9537">
        <f t="shared" si="400"/>
        <v>0</v>
      </c>
      <c r="B9537">
        <v>2010</v>
      </c>
      <c r="C9537" t="s">
        <v>20528</v>
      </c>
      <c r="D9537" t="s">
        <v>20529</v>
      </c>
      <c r="E9537" t="s">
        <v>20530</v>
      </c>
      <c r="F9537">
        <v>3</v>
      </c>
      <c r="G9537">
        <v>3</v>
      </c>
      <c r="H9537">
        <f t="shared" si="399"/>
        <v>9</v>
      </c>
      <c r="P9537" s="10"/>
      <c r="Q9537" s="10"/>
    </row>
    <row r="9538" spans="1:17" x14ac:dyDescent="0.25">
      <c r="A9538">
        <f t="shared" si="400"/>
        <v>0</v>
      </c>
      <c r="B9538">
        <v>2010</v>
      </c>
      <c r="C9538" t="s">
        <v>20531</v>
      </c>
      <c r="D9538" t="s">
        <v>392</v>
      </c>
      <c r="E9538" t="s">
        <v>20532</v>
      </c>
      <c r="F9538">
        <v>2</v>
      </c>
      <c r="G9538">
        <v>3</v>
      </c>
      <c r="H9538">
        <f t="shared" si="399"/>
        <v>9</v>
      </c>
      <c r="P9538" s="10"/>
      <c r="Q9538" s="10"/>
    </row>
    <row r="9539" spans="1:17" x14ac:dyDescent="0.25">
      <c r="A9539">
        <f t="shared" si="400"/>
        <v>0</v>
      </c>
      <c r="B9539">
        <v>2010</v>
      </c>
      <c r="C9539" t="s">
        <v>20533</v>
      </c>
      <c r="D9539" t="s">
        <v>20534</v>
      </c>
      <c r="E9539" t="s">
        <v>20535</v>
      </c>
      <c r="F9539">
        <v>2</v>
      </c>
      <c r="G9539">
        <v>4</v>
      </c>
      <c r="H9539">
        <f t="shared" si="399"/>
        <v>16</v>
      </c>
      <c r="P9539" s="10"/>
      <c r="Q9539" s="10"/>
    </row>
    <row r="9540" spans="1:17" x14ac:dyDescent="0.25">
      <c r="A9540">
        <f t="shared" si="400"/>
        <v>0</v>
      </c>
      <c r="B9540">
        <v>2010</v>
      </c>
      <c r="C9540" t="s">
        <v>20536</v>
      </c>
      <c r="D9540" t="s">
        <v>3276</v>
      </c>
      <c r="E9540" t="s">
        <v>20537</v>
      </c>
      <c r="F9540">
        <v>4</v>
      </c>
      <c r="G9540">
        <v>4</v>
      </c>
      <c r="H9540">
        <f t="shared" si="399"/>
        <v>16</v>
      </c>
      <c r="P9540" s="10"/>
      <c r="Q9540" s="10"/>
    </row>
    <row r="9541" spans="1:17" x14ac:dyDescent="0.25">
      <c r="A9541">
        <f t="shared" si="400"/>
        <v>0</v>
      </c>
      <c r="B9541">
        <v>2010</v>
      </c>
      <c r="C9541" t="s">
        <v>20538</v>
      </c>
      <c r="D9541" t="s">
        <v>1890</v>
      </c>
      <c r="E9541" t="s">
        <v>20539</v>
      </c>
      <c r="F9541">
        <v>3</v>
      </c>
      <c r="G9541">
        <v>4</v>
      </c>
      <c r="H9541">
        <f t="shared" si="399"/>
        <v>16</v>
      </c>
      <c r="P9541" s="10"/>
      <c r="Q9541" s="10"/>
    </row>
    <row r="9542" spans="1:17" x14ac:dyDescent="0.25">
      <c r="A9542">
        <f t="shared" si="400"/>
        <v>0</v>
      </c>
      <c r="B9542">
        <v>2010</v>
      </c>
      <c r="C9542" t="s">
        <v>20540</v>
      </c>
      <c r="D9542" t="s">
        <v>484</v>
      </c>
      <c r="E9542" t="s">
        <v>20541</v>
      </c>
      <c r="F9542">
        <v>2</v>
      </c>
      <c r="G9542">
        <v>3</v>
      </c>
      <c r="H9542">
        <f t="shared" si="399"/>
        <v>9</v>
      </c>
      <c r="P9542" s="10"/>
      <c r="Q9542" s="10"/>
    </row>
    <row r="9543" spans="1:17" x14ac:dyDescent="0.25">
      <c r="A9543">
        <f t="shared" si="400"/>
        <v>0</v>
      </c>
      <c r="B9543">
        <v>2010</v>
      </c>
      <c r="C9543" t="s">
        <v>20542</v>
      </c>
      <c r="D9543" t="s">
        <v>736</v>
      </c>
      <c r="E9543" t="s">
        <v>20543</v>
      </c>
      <c r="F9543">
        <v>3</v>
      </c>
      <c r="G9543">
        <v>2</v>
      </c>
      <c r="H9543">
        <f t="shared" si="399"/>
        <v>4</v>
      </c>
      <c r="P9543" s="10"/>
      <c r="Q9543" s="10"/>
    </row>
    <row r="9544" spans="1:17" x14ac:dyDescent="0.25">
      <c r="A9544">
        <f t="shared" si="400"/>
        <v>0</v>
      </c>
      <c r="B9544">
        <v>2010</v>
      </c>
      <c r="C9544" t="s">
        <v>20544</v>
      </c>
      <c r="D9544" t="s">
        <v>2879</v>
      </c>
      <c r="E9544" t="s">
        <v>20545</v>
      </c>
      <c r="F9544">
        <v>3</v>
      </c>
      <c r="G9544">
        <v>3</v>
      </c>
      <c r="H9544">
        <f t="shared" si="399"/>
        <v>9</v>
      </c>
      <c r="P9544" s="10"/>
      <c r="Q9544" s="10"/>
    </row>
    <row r="9545" spans="1:17" x14ac:dyDescent="0.25">
      <c r="A9545">
        <f t="shared" si="400"/>
        <v>0</v>
      </c>
      <c r="B9545">
        <v>2010</v>
      </c>
      <c r="C9545" t="s">
        <v>20546</v>
      </c>
      <c r="D9545" t="s">
        <v>4249</v>
      </c>
      <c r="E9545" t="s">
        <v>20547</v>
      </c>
      <c r="F9545">
        <v>2</v>
      </c>
      <c r="G9545">
        <v>3</v>
      </c>
      <c r="H9545">
        <f t="shared" si="399"/>
        <v>9</v>
      </c>
      <c r="P9545" s="10"/>
      <c r="Q9545" s="10"/>
    </row>
    <row r="9546" spans="1:17" x14ac:dyDescent="0.25">
      <c r="A9546">
        <f t="shared" si="400"/>
        <v>0</v>
      </c>
      <c r="B9546">
        <v>2010</v>
      </c>
      <c r="C9546" t="s">
        <v>20548</v>
      </c>
      <c r="D9546" t="s">
        <v>339</v>
      </c>
      <c r="E9546" t="s">
        <v>20549</v>
      </c>
      <c r="F9546">
        <v>3</v>
      </c>
      <c r="G9546">
        <v>3</v>
      </c>
      <c r="H9546">
        <f t="shared" si="399"/>
        <v>9</v>
      </c>
      <c r="P9546" s="10"/>
      <c r="Q9546" s="10"/>
    </row>
    <row r="9547" spans="1:17" x14ac:dyDescent="0.25">
      <c r="A9547">
        <f t="shared" si="400"/>
        <v>0</v>
      </c>
      <c r="B9547">
        <v>2010</v>
      </c>
      <c r="C9547" t="s">
        <v>20550</v>
      </c>
      <c r="D9547" t="s">
        <v>345</v>
      </c>
      <c r="E9547" t="s">
        <v>20551</v>
      </c>
      <c r="F9547">
        <v>3</v>
      </c>
      <c r="G9547">
        <v>3</v>
      </c>
      <c r="H9547">
        <f t="shared" si="399"/>
        <v>9</v>
      </c>
      <c r="P9547" s="10"/>
      <c r="Q9547" s="10"/>
    </row>
    <row r="9548" spans="1:17" x14ac:dyDescent="0.25">
      <c r="A9548">
        <f t="shared" si="400"/>
        <v>0</v>
      </c>
      <c r="B9548">
        <v>2010</v>
      </c>
      <c r="C9548" t="s">
        <v>20552</v>
      </c>
      <c r="D9548" t="s">
        <v>5064</v>
      </c>
      <c r="E9548" t="s">
        <v>20553</v>
      </c>
      <c r="F9548">
        <v>3</v>
      </c>
      <c r="G9548">
        <v>3</v>
      </c>
      <c r="H9548">
        <f t="shared" si="399"/>
        <v>9</v>
      </c>
      <c r="P9548" s="10"/>
      <c r="Q9548" s="10"/>
    </row>
    <row r="9549" spans="1:17" x14ac:dyDescent="0.25">
      <c r="A9549">
        <f t="shared" si="400"/>
        <v>0</v>
      </c>
      <c r="B9549">
        <v>2010</v>
      </c>
      <c r="C9549" t="s">
        <v>20554</v>
      </c>
      <c r="D9549" t="s">
        <v>364</v>
      </c>
      <c r="E9549" t="s">
        <v>20555</v>
      </c>
      <c r="F9549">
        <v>3</v>
      </c>
      <c r="G9549">
        <v>4</v>
      </c>
      <c r="H9549">
        <f t="shared" si="399"/>
        <v>16</v>
      </c>
      <c r="P9549" s="10"/>
      <c r="Q9549" s="10"/>
    </row>
    <row r="9550" spans="1:17" x14ac:dyDescent="0.25">
      <c r="A9550">
        <f t="shared" si="400"/>
        <v>0</v>
      </c>
      <c r="B9550">
        <v>2010</v>
      </c>
      <c r="C9550" t="s">
        <v>20556</v>
      </c>
      <c r="D9550" t="s">
        <v>364</v>
      </c>
      <c r="E9550" t="s">
        <v>20557</v>
      </c>
      <c r="F9550">
        <v>3</v>
      </c>
      <c r="G9550">
        <v>4</v>
      </c>
      <c r="H9550">
        <f t="shared" si="399"/>
        <v>16</v>
      </c>
      <c r="P9550" s="10"/>
      <c r="Q9550" s="10"/>
    </row>
    <row r="9551" spans="1:17" x14ac:dyDescent="0.25">
      <c r="A9551">
        <f t="shared" si="400"/>
        <v>0</v>
      </c>
      <c r="B9551">
        <v>2010</v>
      </c>
      <c r="C9551" t="s">
        <v>20558</v>
      </c>
      <c r="D9551" t="s">
        <v>754</v>
      </c>
      <c r="E9551" t="s">
        <v>20559</v>
      </c>
      <c r="F9551">
        <v>3</v>
      </c>
      <c r="G9551">
        <v>3</v>
      </c>
      <c r="H9551">
        <f t="shared" si="399"/>
        <v>9</v>
      </c>
      <c r="P9551" s="10"/>
      <c r="Q9551" s="10"/>
    </row>
    <row r="9552" spans="1:17" x14ac:dyDescent="0.25">
      <c r="A9552">
        <f t="shared" si="400"/>
        <v>0</v>
      </c>
      <c r="B9552">
        <v>2010</v>
      </c>
      <c r="C9552" t="s">
        <v>20560</v>
      </c>
      <c r="D9552" t="s">
        <v>8817</v>
      </c>
      <c r="E9552" t="s">
        <v>20561</v>
      </c>
      <c r="F9552">
        <v>4</v>
      </c>
      <c r="G9552">
        <v>4</v>
      </c>
      <c r="H9552">
        <f t="shared" si="399"/>
        <v>16</v>
      </c>
      <c r="P9552" s="10"/>
      <c r="Q9552" s="10"/>
    </row>
    <row r="9553" spans="1:17" x14ac:dyDescent="0.25">
      <c r="A9553">
        <f t="shared" si="400"/>
        <v>0</v>
      </c>
      <c r="B9553">
        <v>2010</v>
      </c>
      <c r="C9553" t="s">
        <v>20562</v>
      </c>
      <c r="D9553" t="s">
        <v>9597</v>
      </c>
      <c r="E9553" t="s">
        <v>20563</v>
      </c>
      <c r="F9553">
        <v>2</v>
      </c>
      <c r="G9553">
        <v>4</v>
      </c>
      <c r="H9553">
        <f t="shared" si="399"/>
        <v>16</v>
      </c>
      <c r="P9553" s="10"/>
      <c r="Q9553" s="10"/>
    </row>
    <row r="9554" spans="1:17" x14ac:dyDescent="0.25">
      <c r="A9554">
        <f t="shared" si="400"/>
        <v>0</v>
      </c>
      <c r="B9554">
        <v>2010</v>
      </c>
      <c r="C9554" t="s">
        <v>20564</v>
      </c>
      <c r="D9554" t="s">
        <v>18015</v>
      </c>
      <c r="E9554" t="s">
        <v>20565</v>
      </c>
      <c r="F9554">
        <v>3</v>
      </c>
      <c r="G9554">
        <v>2</v>
      </c>
      <c r="H9554">
        <f t="shared" si="399"/>
        <v>4</v>
      </c>
      <c r="P9554" s="10"/>
      <c r="Q9554" s="10"/>
    </row>
    <row r="9555" spans="1:17" x14ac:dyDescent="0.25">
      <c r="A9555">
        <f t="shared" si="400"/>
        <v>0</v>
      </c>
      <c r="B9555">
        <v>2010</v>
      </c>
      <c r="C9555" t="s">
        <v>20566</v>
      </c>
      <c r="D9555" t="s">
        <v>12639</v>
      </c>
      <c r="E9555" t="s">
        <v>20567</v>
      </c>
      <c r="F9555">
        <v>3</v>
      </c>
      <c r="G9555">
        <v>4</v>
      </c>
      <c r="H9555">
        <f t="shared" si="399"/>
        <v>16</v>
      </c>
      <c r="P9555" s="10"/>
      <c r="Q9555" s="10"/>
    </row>
    <row r="9556" spans="1:17" x14ac:dyDescent="0.25">
      <c r="A9556">
        <f t="shared" si="400"/>
        <v>0</v>
      </c>
      <c r="B9556">
        <v>2010</v>
      </c>
      <c r="C9556" t="s">
        <v>20568</v>
      </c>
      <c r="D9556" t="s">
        <v>14116</v>
      </c>
      <c r="E9556" t="s">
        <v>20569</v>
      </c>
      <c r="F9556">
        <v>5</v>
      </c>
      <c r="G9556">
        <v>3</v>
      </c>
      <c r="H9556">
        <f t="shared" si="399"/>
        <v>9</v>
      </c>
      <c r="P9556" s="10"/>
      <c r="Q9556" s="10"/>
    </row>
    <row r="9557" spans="1:17" x14ac:dyDescent="0.25">
      <c r="A9557">
        <f t="shared" si="400"/>
        <v>0</v>
      </c>
      <c r="B9557">
        <v>2010</v>
      </c>
      <c r="C9557" t="s">
        <v>20570</v>
      </c>
      <c r="D9557" t="s">
        <v>3412</v>
      </c>
      <c r="E9557" t="s">
        <v>20571</v>
      </c>
      <c r="F9557">
        <v>4</v>
      </c>
      <c r="G9557">
        <v>4</v>
      </c>
      <c r="H9557">
        <f t="shared" si="399"/>
        <v>16</v>
      </c>
      <c r="P9557" s="10"/>
      <c r="Q9557" s="10"/>
    </row>
    <row r="9558" spans="1:17" x14ac:dyDescent="0.25">
      <c r="A9558">
        <f t="shared" si="400"/>
        <v>0</v>
      </c>
      <c r="B9558">
        <v>2010</v>
      </c>
      <c r="C9558" t="s">
        <v>20572</v>
      </c>
      <c r="D9558" t="s">
        <v>4994</v>
      </c>
      <c r="E9558" t="s">
        <v>20573</v>
      </c>
      <c r="F9558">
        <v>5</v>
      </c>
      <c r="G9558">
        <v>2</v>
      </c>
      <c r="H9558">
        <f t="shared" si="399"/>
        <v>4</v>
      </c>
      <c r="P9558" s="10"/>
      <c r="Q9558" s="10"/>
    </row>
    <row r="9559" spans="1:17" x14ac:dyDescent="0.25">
      <c r="A9559">
        <f t="shared" si="400"/>
        <v>0</v>
      </c>
      <c r="B9559">
        <v>2010</v>
      </c>
      <c r="C9559" t="s">
        <v>20574</v>
      </c>
      <c r="D9559" t="s">
        <v>318</v>
      </c>
      <c r="E9559" t="s">
        <v>20575</v>
      </c>
      <c r="F9559">
        <v>5</v>
      </c>
      <c r="G9559">
        <v>4</v>
      </c>
      <c r="H9559">
        <f t="shared" si="399"/>
        <v>16</v>
      </c>
      <c r="P9559" s="10"/>
      <c r="Q9559" s="10"/>
    </row>
    <row r="9560" spans="1:17" x14ac:dyDescent="0.25">
      <c r="A9560">
        <f t="shared" si="400"/>
        <v>0</v>
      </c>
      <c r="B9560">
        <v>2010</v>
      </c>
      <c r="C9560" t="s">
        <v>20576</v>
      </c>
      <c r="D9560" t="s">
        <v>8478</v>
      </c>
      <c r="E9560" t="s">
        <v>20577</v>
      </c>
      <c r="F9560">
        <v>2</v>
      </c>
      <c r="G9560">
        <v>2</v>
      </c>
      <c r="H9560">
        <f t="shared" si="399"/>
        <v>4</v>
      </c>
      <c r="P9560" s="10"/>
      <c r="Q9560" s="10"/>
    </row>
    <row r="9561" spans="1:17" x14ac:dyDescent="0.25">
      <c r="A9561">
        <f t="shared" si="400"/>
        <v>0</v>
      </c>
      <c r="B9561">
        <v>2010</v>
      </c>
      <c r="C9561" t="s">
        <v>20578</v>
      </c>
      <c r="D9561" t="s">
        <v>1208</v>
      </c>
      <c r="E9561" t="s">
        <v>20579</v>
      </c>
      <c r="F9561">
        <v>2</v>
      </c>
      <c r="G9561">
        <v>4</v>
      </c>
      <c r="H9561">
        <f t="shared" si="399"/>
        <v>16</v>
      </c>
      <c r="P9561" s="10"/>
      <c r="Q9561" s="10"/>
    </row>
    <row r="9562" spans="1:17" x14ac:dyDescent="0.25">
      <c r="A9562">
        <f t="shared" si="400"/>
        <v>0</v>
      </c>
      <c r="B9562">
        <v>2010</v>
      </c>
      <c r="C9562" t="s">
        <v>20580</v>
      </c>
      <c r="D9562" t="s">
        <v>9639</v>
      </c>
      <c r="E9562" t="s">
        <v>20581</v>
      </c>
      <c r="F9562">
        <v>2</v>
      </c>
      <c r="G9562">
        <v>4</v>
      </c>
      <c r="H9562">
        <f t="shared" si="399"/>
        <v>16</v>
      </c>
      <c r="P9562" s="10"/>
      <c r="Q9562" s="10"/>
    </row>
    <row r="9563" spans="1:17" x14ac:dyDescent="0.25">
      <c r="A9563">
        <f t="shared" si="400"/>
        <v>0</v>
      </c>
      <c r="B9563">
        <v>2010</v>
      </c>
      <c r="C9563" t="s">
        <v>20582</v>
      </c>
      <c r="D9563" t="s">
        <v>11707</v>
      </c>
      <c r="E9563" t="s">
        <v>20583</v>
      </c>
      <c r="F9563">
        <v>2</v>
      </c>
      <c r="G9563">
        <v>4</v>
      </c>
      <c r="H9563">
        <f t="shared" si="399"/>
        <v>16</v>
      </c>
      <c r="P9563" s="10"/>
      <c r="Q9563" s="10"/>
    </row>
    <row r="9564" spans="1:17" x14ac:dyDescent="0.25">
      <c r="A9564">
        <f t="shared" si="400"/>
        <v>0</v>
      </c>
      <c r="B9564">
        <v>2010</v>
      </c>
      <c r="C9564" t="s">
        <v>20584</v>
      </c>
      <c r="D9564" t="s">
        <v>3926</v>
      </c>
      <c r="E9564" t="s">
        <v>20585</v>
      </c>
      <c r="F9564">
        <v>2</v>
      </c>
      <c r="G9564">
        <v>4</v>
      </c>
      <c r="H9564">
        <f t="shared" si="399"/>
        <v>16</v>
      </c>
      <c r="P9564" s="10"/>
      <c r="Q9564" s="10"/>
    </row>
    <row r="9565" spans="1:17" x14ac:dyDescent="0.25">
      <c r="A9565">
        <f t="shared" si="400"/>
        <v>0</v>
      </c>
      <c r="B9565">
        <v>2010</v>
      </c>
      <c r="C9565" t="s">
        <v>20586</v>
      </c>
      <c r="D9565" t="s">
        <v>20587</v>
      </c>
      <c r="E9565" t="s">
        <v>20588</v>
      </c>
      <c r="F9565">
        <v>2</v>
      </c>
      <c r="G9565">
        <v>4</v>
      </c>
      <c r="H9565">
        <f t="shared" si="399"/>
        <v>16</v>
      </c>
      <c r="P9565" s="10"/>
      <c r="Q9565" s="10"/>
    </row>
    <row r="9566" spans="1:17" x14ac:dyDescent="0.25">
      <c r="A9566">
        <f t="shared" si="400"/>
        <v>0</v>
      </c>
      <c r="B9566">
        <v>2010</v>
      </c>
      <c r="C9566" t="s">
        <v>20589</v>
      </c>
      <c r="D9566" t="s">
        <v>20590</v>
      </c>
      <c r="E9566" t="s">
        <v>20591</v>
      </c>
      <c r="F9566">
        <v>3</v>
      </c>
      <c r="G9566">
        <v>4</v>
      </c>
      <c r="H9566">
        <f t="shared" si="399"/>
        <v>16</v>
      </c>
      <c r="P9566" s="10"/>
      <c r="Q9566" s="10"/>
    </row>
    <row r="9567" spans="1:17" x14ac:dyDescent="0.25">
      <c r="A9567">
        <f t="shared" si="400"/>
        <v>0</v>
      </c>
      <c r="B9567">
        <v>2010</v>
      </c>
      <c r="C9567" t="s">
        <v>20592</v>
      </c>
      <c r="D9567" t="s">
        <v>20593</v>
      </c>
      <c r="E9567" t="s">
        <v>20594</v>
      </c>
      <c r="F9567">
        <v>2</v>
      </c>
      <c r="G9567">
        <v>4</v>
      </c>
      <c r="H9567">
        <f t="shared" si="399"/>
        <v>16</v>
      </c>
      <c r="P9567" s="10"/>
      <c r="Q9567" s="10"/>
    </row>
    <row r="9568" spans="1:17" x14ac:dyDescent="0.25">
      <c r="A9568">
        <f t="shared" si="400"/>
        <v>0</v>
      </c>
      <c r="B9568">
        <v>2010</v>
      </c>
      <c r="C9568" t="s">
        <v>20595</v>
      </c>
      <c r="D9568" t="s">
        <v>3223</v>
      </c>
      <c r="E9568" t="s">
        <v>20596</v>
      </c>
      <c r="F9568">
        <v>4</v>
      </c>
      <c r="G9568">
        <v>4</v>
      </c>
      <c r="H9568">
        <f t="shared" si="399"/>
        <v>16</v>
      </c>
      <c r="P9568" s="10"/>
      <c r="Q9568" s="10"/>
    </row>
    <row r="9569" spans="1:17" x14ac:dyDescent="0.25">
      <c r="A9569">
        <f t="shared" si="400"/>
        <v>0</v>
      </c>
      <c r="B9569">
        <v>2010</v>
      </c>
      <c r="C9569" t="s">
        <v>20597</v>
      </c>
      <c r="D9569" t="s">
        <v>3062</v>
      </c>
      <c r="E9569" t="s">
        <v>20598</v>
      </c>
      <c r="F9569">
        <v>3</v>
      </c>
      <c r="G9569">
        <v>3</v>
      </c>
      <c r="H9569">
        <f t="shared" si="399"/>
        <v>9</v>
      </c>
      <c r="P9569" s="10"/>
      <c r="Q9569" s="10"/>
    </row>
    <row r="9570" spans="1:17" x14ac:dyDescent="0.25">
      <c r="A9570">
        <f t="shared" si="400"/>
        <v>0</v>
      </c>
      <c r="B9570">
        <v>2010</v>
      </c>
      <c r="C9570" t="s">
        <v>20599</v>
      </c>
      <c r="D9570" t="s">
        <v>1627</v>
      </c>
      <c r="E9570" t="s">
        <v>20600</v>
      </c>
      <c r="F9570">
        <v>2</v>
      </c>
      <c r="G9570">
        <v>4</v>
      </c>
      <c r="H9570">
        <f t="shared" si="399"/>
        <v>16</v>
      </c>
      <c r="P9570" s="10"/>
      <c r="Q9570" s="10"/>
    </row>
    <row r="9571" spans="1:17" x14ac:dyDescent="0.25">
      <c r="A9571">
        <f t="shared" si="400"/>
        <v>0</v>
      </c>
      <c r="B9571">
        <v>2010</v>
      </c>
      <c r="C9571" t="s">
        <v>20601</v>
      </c>
      <c r="D9571" t="s">
        <v>312</v>
      </c>
      <c r="E9571" t="s">
        <v>20602</v>
      </c>
      <c r="F9571">
        <v>2</v>
      </c>
      <c r="G9571">
        <v>4</v>
      </c>
      <c r="H9571">
        <f t="shared" si="399"/>
        <v>16</v>
      </c>
      <c r="P9571" s="10"/>
      <c r="Q9571" s="10"/>
    </row>
    <row r="9572" spans="1:17" x14ac:dyDescent="0.25">
      <c r="A9572">
        <f t="shared" si="400"/>
        <v>0</v>
      </c>
      <c r="B9572">
        <v>2010</v>
      </c>
      <c r="C9572" t="s">
        <v>20603</v>
      </c>
      <c r="D9572" t="s">
        <v>20604</v>
      </c>
      <c r="E9572" t="s">
        <v>20605</v>
      </c>
      <c r="F9572">
        <v>2</v>
      </c>
      <c r="G9572">
        <v>4</v>
      </c>
      <c r="H9572">
        <f t="shared" si="399"/>
        <v>16</v>
      </c>
      <c r="P9572" s="10"/>
      <c r="Q9572" s="10"/>
    </row>
    <row r="9573" spans="1:17" x14ac:dyDescent="0.25">
      <c r="A9573">
        <f t="shared" si="400"/>
        <v>0</v>
      </c>
      <c r="B9573">
        <v>2010</v>
      </c>
      <c r="C9573" t="s">
        <v>20606</v>
      </c>
      <c r="D9573" t="s">
        <v>717</v>
      </c>
      <c r="E9573" t="s">
        <v>20607</v>
      </c>
      <c r="F9573">
        <v>3</v>
      </c>
      <c r="G9573">
        <v>3</v>
      </c>
      <c r="H9573">
        <f t="shared" si="399"/>
        <v>9</v>
      </c>
      <c r="P9573" s="10"/>
      <c r="Q9573" s="10"/>
    </row>
    <row r="9574" spans="1:17" x14ac:dyDescent="0.25">
      <c r="A9574">
        <f t="shared" si="400"/>
        <v>0</v>
      </c>
      <c r="B9574">
        <v>2010</v>
      </c>
      <c r="C9574" t="s">
        <v>20608</v>
      </c>
      <c r="D9574" t="s">
        <v>364</v>
      </c>
      <c r="E9574" t="s">
        <v>20609</v>
      </c>
      <c r="F9574">
        <v>3</v>
      </c>
      <c r="G9574">
        <v>4</v>
      </c>
      <c r="H9574">
        <f t="shared" si="399"/>
        <v>16</v>
      </c>
      <c r="P9574" s="10"/>
      <c r="Q9574" s="10"/>
    </row>
    <row r="9575" spans="1:17" x14ac:dyDescent="0.25">
      <c r="A9575">
        <f t="shared" si="400"/>
        <v>0</v>
      </c>
      <c r="B9575">
        <v>2010</v>
      </c>
      <c r="C9575" t="s">
        <v>20610</v>
      </c>
      <c r="D9575" t="s">
        <v>2397</v>
      </c>
      <c r="E9575" t="s">
        <v>20611</v>
      </c>
      <c r="F9575">
        <v>4</v>
      </c>
      <c r="G9575">
        <v>4</v>
      </c>
      <c r="H9575">
        <f t="shared" si="399"/>
        <v>16</v>
      </c>
      <c r="P9575" s="10"/>
      <c r="Q9575" s="10"/>
    </row>
    <row r="9576" spans="1:17" x14ac:dyDescent="0.25">
      <c r="A9576">
        <f t="shared" si="400"/>
        <v>0</v>
      </c>
      <c r="B9576">
        <v>2010</v>
      </c>
      <c r="C9576" t="s">
        <v>20612</v>
      </c>
      <c r="D9576" t="s">
        <v>5953</v>
      </c>
      <c r="E9576" t="s">
        <v>20613</v>
      </c>
      <c r="F9576">
        <v>3</v>
      </c>
      <c r="G9576">
        <v>4</v>
      </c>
      <c r="H9576">
        <f t="shared" si="399"/>
        <v>16</v>
      </c>
      <c r="P9576" s="10"/>
      <c r="Q9576" s="10"/>
    </row>
    <row r="9577" spans="1:17" x14ac:dyDescent="0.25">
      <c r="A9577">
        <f t="shared" si="400"/>
        <v>0</v>
      </c>
      <c r="B9577">
        <v>2010</v>
      </c>
      <c r="C9577" t="s">
        <v>20614</v>
      </c>
      <c r="D9577" t="s">
        <v>13850</v>
      </c>
      <c r="E9577" t="s">
        <v>20615</v>
      </c>
      <c r="F9577">
        <v>2</v>
      </c>
      <c r="G9577">
        <v>4</v>
      </c>
      <c r="H9577">
        <f t="shared" si="399"/>
        <v>16</v>
      </c>
      <c r="P9577" s="10"/>
      <c r="Q9577" s="10"/>
    </row>
    <row r="9578" spans="1:17" x14ac:dyDescent="0.25">
      <c r="A9578">
        <f t="shared" si="400"/>
        <v>0</v>
      </c>
      <c r="B9578">
        <v>2010</v>
      </c>
      <c r="C9578" t="s">
        <v>20616</v>
      </c>
      <c r="D9578" t="s">
        <v>16538</v>
      </c>
      <c r="E9578" t="s">
        <v>20617</v>
      </c>
      <c r="F9578">
        <v>2</v>
      </c>
      <c r="G9578">
        <v>2</v>
      </c>
      <c r="H9578">
        <f t="shared" si="399"/>
        <v>4</v>
      </c>
      <c r="P9578" s="10"/>
      <c r="Q9578" s="10"/>
    </row>
    <row r="9579" spans="1:17" x14ac:dyDescent="0.25">
      <c r="A9579">
        <f t="shared" si="400"/>
        <v>0</v>
      </c>
      <c r="B9579">
        <v>2010</v>
      </c>
      <c r="C9579" t="s">
        <v>20618</v>
      </c>
      <c r="D9579" t="s">
        <v>1622</v>
      </c>
      <c r="E9579" t="s">
        <v>20619</v>
      </c>
      <c r="F9579">
        <v>2</v>
      </c>
      <c r="G9579">
        <v>3</v>
      </c>
      <c r="H9579">
        <f t="shared" si="399"/>
        <v>9</v>
      </c>
      <c r="P9579" s="10"/>
      <c r="Q9579" s="10"/>
    </row>
    <row r="9580" spans="1:17" x14ac:dyDescent="0.25">
      <c r="A9580">
        <f t="shared" si="400"/>
        <v>0</v>
      </c>
      <c r="B9580">
        <v>2010</v>
      </c>
      <c r="C9580" t="s">
        <v>20620</v>
      </c>
      <c r="D9580" t="s">
        <v>339</v>
      </c>
      <c r="E9580" t="s">
        <v>20621</v>
      </c>
      <c r="F9580">
        <v>2</v>
      </c>
      <c r="G9580">
        <v>3</v>
      </c>
      <c r="H9580">
        <f t="shared" si="399"/>
        <v>9</v>
      </c>
      <c r="P9580" s="10"/>
      <c r="Q9580" s="10"/>
    </row>
    <row r="9581" spans="1:17" x14ac:dyDescent="0.25">
      <c r="A9581">
        <f t="shared" si="400"/>
        <v>0</v>
      </c>
      <c r="B9581">
        <v>2010</v>
      </c>
      <c r="C9581" t="s">
        <v>20622</v>
      </c>
      <c r="D9581" t="s">
        <v>14058</v>
      </c>
      <c r="E9581" t="s">
        <v>20623</v>
      </c>
      <c r="F9581">
        <v>2</v>
      </c>
      <c r="G9581">
        <v>4</v>
      </c>
      <c r="H9581">
        <f t="shared" si="399"/>
        <v>16</v>
      </c>
      <c r="P9581" s="10"/>
      <c r="Q9581" s="10"/>
    </row>
    <row r="9582" spans="1:17" x14ac:dyDescent="0.25">
      <c r="A9582">
        <f t="shared" si="400"/>
        <v>0</v>
      </c>
      <c r="B9582">
        <v>2010</v>
      </c>
      <c r="C9582" t="s">
        <v>20624</v>
      </c>
      <c r="D9582" t="s">
        <v>2374</v>
      </c>
      <c r="E9582" t="s">
        <v>17983</v>
      </c>
      <c r="F9582">
        <v>2</v>
      </c>
      <c r="G9582">
        <v>4</v>
      </c>
      <c r="H9582">
        <f t="shared" si="399"/>
        <v>16</v>
      </c>
      <c r="P9582" s="10"/>
      <c r="Q9582" s="10"/>
    </row>
    <row r="9583" spans="1:17" x14ac:dyDescent="0.25">
      <c r="A9583">
        <f t="shared" si="400"/>
        <v>0</v>
      </c>
      <c r="B9583">
        <v>2010</v>
      </c>
      <c r="C9583" t="s">
        <v>20625</v>
      </c>
      <c r="D9583" t="s">
        <v>12415</v>
      </c>
      <c r="E9583" t="s">
        <v>20626</v>
      </c>
      <c r="F9583">
        <v>2</v>
      </c>
      <c r="G9583">
        <v>4</v>
      </c>
      <c r="H9583">
        <f t="shared" si="399"/>
        <v>16</v>
      </c>
      <c r="P9583" s="10"/>
      <c r="Q9583" s="10"/>
    </row>
    <row r="9584" spans="1:17" x14ac:dyDescent="0.25">
      <c r="A9584">
        <f t="shared" si="400"/>
        <v>0</v>
      </c>
      <c r="B9584">
        <v>2010</v>
      </c>
      <c r="C9584" t="s">
        <v>20627</v>
      </c>
      <c r="D9584" t="s">
        <v>8147</v>
      </c>
      <c r="E9584" t="s">
        <v>20628</v>
      </c>
      <c r="F9584">
        <v>4</v>
      </c>
      <c r="G9584">
        <v>4</v>
      </c>
      <c r="H9584">
        <f t="shared" si="399"/>
        <v>16</v>
      </c>
      <c r="P9584" s="10"/>
      <c r="Q9584" s="10"/>
    </row>
    <row r="9585" spans="1:17" x14ac:dyDescent="0.25">
      <c r="A9585">
        <f t="shared" si="400"/>
        <v>0</v>
      </c>
      <c r="B9585">
        <v>2010</v>
      </c>
      <c r="C9585" t="s">
        <v>20629</v>
      </c>
      <c r="D9585" t="s">
        <v>16269</v>
      </c>
      <c r="E9585" t="s">
        <v>20630</v>
      </c>
      <c r="F9585">
        <v>2</v>
      </c>
      <c r="G9585">
        <v>3</v>
      </c>
      <c r="H9585">
        <f t="shared" si="399"/>
        <v>9</v>
      </c>
      <c r="P9585" s="10"/>
      <c r="Q9585" s="10"/>
    </row>
    <row r="9586" spans="1:17" x14ac:dyDescent="0.25">
      <c r="A9586">
        <f t="shared" si="400"/>
        <v>0</v>
      </c>
      <c r="B9586">
        <v>2010</v>
      </c>
      <c r="C9586" t="s">
        <v>20631</v>
      </c>
      <c r="D9586" t="s">
        <v>5570</v>
      </c>
      <c r="E9586" t="s">
        <v>20632</v>
      </c>
      <c r="F9586">
        <v>2</v>
      </c>
      <c r="G9586">
        <v>4</v>
      </c>
      <c r="H9586">
        <f t="shared" si="399"/>
        <v>16</v>
      </c>
      <c r="P9586" s="10"/>
      <c r="Q9586" s="10"/>
    </row>
    <row r="9587" spans="1:17" x14ac:dyDescent="0.25">
      <c r="A9587">
        <f t="shared" si="400"/>
        <v>0</v>
      </c>
      <c r="B9587">
        <v>2010</v>
      </c>
      <c r="C9587" t="s">
        <v>20633</v>
      </c>
      <c r="D9587" t="s">
        <v>9469</v>
      </c>
      <c r="E9587" t="s">
        <v>20634</v>
      </c>
      <c r="F9587">
        <v>2</v>
      </c>
      <c r="G9587">
        <v>4</v>
      </c>
      <c r="H9587">
        <f t="shared" si="399"/>
        <v>16</v>
      </c>
      <c r="P9587" s="10"/>
      <c r="Q9587" s="10"/>
    </row>
    <row r="9588" spans="1:17" x14ac:dyDescent="0.25">
      <c r="A9588">
        <f t="shared" si="400"/>
        <v>0</v>
      </c>
      <c r="B9588">
        <v>2010</v>
      </c>
      <c r="C9588" t="s">
        <v>20635</v>
      </c>
      <c r="D9588" t="s">
        <v>20636</v>
      </c>
      <c r="E9588" t="s">
        <v>20637</v>
      </c>
      <c r="F9588">
        <v>2</v>
      </c>
      <c r="G9588">
        <v>4</v>
      </c>
      <c r="H9588">
        <f t="shared" ref="H9588:H9651" si="401">G9588^2</f>
        <v>16</v>
      </c>
      <c r="P9588" s="10"/>
      <c r="Q9588" s="10"/>
    </row>
    <row r="9589" spans="1:17" x14ac:dyDescent="0.25">
      <c r="A9589">
        <f t="shared" ref="A9589:A9652" si="402">IF(C9589=C9588,1,0)</f>
        <v>0</v>
      </c>
      <c r="B9589">
        <v>2010</v>
      </c>
      <c r="C9589" t="s">
        <v>20638</v>
      </c>
      <c r="D9589" t="s">
        <v>20639</v>
      </c>
      <c r="E9589" t="s">
        <v>20640</v>
      </c>
      <c r="F9589">
        <v>2</v>
      </c>
      <c r="G9589">
        <v>4</v>
      </c>
      <c r="H9589">
        <f t="shared" si="401"/>
        <v>16</v>
      </c>
      <c r="P9589" s="10"/>
      <c r="Q9589" s="10"/>
    </row>
    <row r="9590" spans="1:17" x14ac:dyDescent="0.25">
      <c r="A9590">
        <f t="shared" si="402"/>
        <v>0</v>
      </c>
      <c r="B9590">
        <v>2010</v>
      </c>
      <c r="C9590" t="s">
        <v>20641</v>
      </c>
      <c r="D9590" t="s">
        <v>327</v>
      </c>
      <c r="E9590" t="s">
        <v>20642</v>
      </c>
      <c r="F9590">
        <v>2</v>
      </c>
      <c r="G9590">
        <v>4</v>
      </c>
      <c r="H9590">
        <f t="shared" si="401"/>
        <v>16</v>
      </c>
      <c r="P9590" s="10"/>
      <c r="Q9590" s="10"/>
    </row>
    <row r="9591" spans="1:17" x14ac:dyDescent="0.25">
      <c r="A9591">
        <f t="shared" si="402"/>
        <v>0</v>
      </c>
      <c r="B9591">
        <v>2010</v>
      </c>
      <c r="C9591" t="s">
        <v>20643</v>
      </c>
      <c r="D9591" t="s">
        <v>2941</v>
      </c>
      <c r="E9591" t="s">
        <v>20644</v>
      </c>
      <c r="F9591">
        <v>2</v>
      </c>
      <c r="G9591">
        <v>3</v>
      </c>
      <c r="H9591">
        <f t="shared" si="401"/>
        <v>9</v>
      </c>
      <c r="P9591" s="10"/>
      <c r="Q9591" s="10"/>
    </row>
    <row r="9592" spans="1:17" x14ac:dyDescent="0.25">
      <c r="A9592">
        <f t="shared" si="402"/>
        <v>0</v>
      </c>
      <c r="B9592">
        <v>2010</v>
      </c>
      <c r="C9592" t="s">
        <v>20645</v>
      </c>
      <c r="D9592" t="s">
        <v>4994</v>
      </c>
      <c r="E9592" t="s">
        <v>20646</v>
      </c>
      <c r="F9592">
        <v>2</v>
      </c>
      <c r="G9592">
        <v>4</v>
      </c>
      <c r="H9592">
        <f t="shared" si="401"/>
        <v>16</v>
      </c>
      <c r="P9592" s="10"/>
      <c r="Q9592" s="10"/>
    </row>
    <row r="9593" spans="1:17" x14ac:dyDescent="0.25">
      <c r="A9593">
        <f t="shared" si="402"/>
        <v>0</v>
      </c>
      <c r="B9593">
        <v>2010</v>
      </c>
      <c r="C9593" t="s">
        <v>20647</v>
      </c>
      <c r="D9593" t="s">
        <v>1186</v>
      </c>
      <c r="E9593" t="s">
        <v>20648</v>
      </c>
      <c r="F9593">
        <v>2</v>
      </c>
      <c r="G9593">
        <v>4</v>
      </c>
      <c r="H9593">
        <f t="shared" si="401"/>
        <v>16</v>
      </c>
      <c r="P9593" s="10"/>
      <c r="Q9593" s="10"/>
    </row>
    <row r="9594" spans="1:17" x14ac:dyDescent="0.25">
      <c r="A9594">
        <f t="shared" si="402"/>
        <v>0</v>
      </c>
      <c r="B9594">
        <v>2010</v>
      </c>
      <c r="C9594" t="s">
        <v>20649</v>
      </c>
      <c r="D9594" t="s">
        <v>8074</v>
      </c>
      <c r="E9594" t="s">
        <v>20650</v>
      </c>
      <c r="F9594">
        <v>2</v>
      </c>
      <c r="G9594">
        <v>4</v>
      </c>
      <c r="H9594">
        <f t="shared" si="401"/>
        <v>16</v>
      </c>
      <c r="P9594" s="10"/>
      <c r="Q9594" s="10"/>
    </row>
    <row r="9595" spans="1:17" x14ac:dyDescent="0.25">
      <c r="A9595">
        <f t="shared" si="402"/>
        <v>0</v>
      </c>
      <c r="B9595">
        <v>2010</v>
      </c>
      <c r="C9595" t="s">
        <v>20651</v>
      </c>
      <c r="D9595" t="s">
        <v>12261</v>
      </c>
      <c r="E9595" t="s">
        <v>20652</v>
      </c>
      <c r="F9595">
        <v>2</v>
      </c>
      <c r="G9595">
        <v>2</v>
      </c>
      <c r="H9595">
        <f t="shared" si="401"/>
        <v>4</v>
      </c>
      <c r="P9595" s="10"/>
      <c r="Q9595" s="10"/>
    </row>
    <row r="9596" spans="1:17" x14ac:dyDescent="0.25">
      <c r="A9596">
        <f t="shared" si="402"/>
        <v>0</v>
      </c>
      <c r="B9596">
        <v>2010</v>
      </c>
      <c r="C9596" t="s">
        <v>20653</v>
      </c>
      <c r="D9596" t="s">
        <v>1174</v>
      </c>
      <c r="E9596" t="s">
        <v>20654</v>
      </c>
      <c r="F9596">
        <v>2</v>
      </c>
      <c r="G9596">
        <v>2</v>
      </c>
      <c r="H9596">
        <f t="shared" si="401"/>
        <v>4</v>
      </c>
      <c r="P9596" s="10"/>
      <c r="Q9596" s="10"/>
    </row>
    <row r="9597" spans="1:17" x14ac:dyDescent="0.25">
      <c r="A9597">
        <f t="shared" si="402"/>
        <v>0</v>
      </c>
      <c r="B9597">
        <v>2010</v>
      </c>
      <c r="C9597" t="s">
        <v>20655</v>
      </c>
      <c r="D9597" t="s">
        <v>19330</v>
      </c>
      <c r="E9597" t="s">
        <v>20656</v>
      </c>
      <c r="F9597">
        <v>2</v>
      </c>
      <c r="G9597">
        <v>4</v>
      </c>
      <c r="H9597">
        <f t="shared" si="401"/>
        <v>16</v>
      </c>
      <c r="P9597" s="10"/>
      <c r="Q9597" s="10"/>
    </row>
    <row r="9598" spans="1:17" x14ac:dyDescent="0.25">
      <c r="A9598">
        <f t="shared" si="402"/>
        <v>0</v>
      </c>
      <c r="B9598">
        <v>2010</v>
      </c>
      <c r="C9598" t="s">
        <v>20657</v>
      </c>
      <c r="D9598" t="s">
        <v>5632</v>
      </c>
      <c r="E9598" t="s">
        <v>20658</v>
      </c>
      <c r="F9598">
        <v>2</v>
      </c>
      <c r="G9598">
        <v>3</v>
      </c>
      <c r="H9598">
        <f t="shared" si="401"/>
        <v>9</v>
      </c>
      <c r="P9598" s="10"/>
      <c r="Q9598" s="10"/>
    </row>
    <row r="9599" spans="1:17" x14ac:dyDescent="0.25">
      <c r="A9599">
        <f t="shared" si="402"/>
        <v>0</v>
      </c>
      <c r="B9599">
        <v>2010</v>
      </c>
      <c r="C9599" t="s">
        <v>20659</v>
      </c>
      <c r="D9599" t="s">
        <v>13125</v>
      </c>
      <c r="E9599" t="s">
        <v>20660</v>
      </c>
      <c r="F9599">
        <v>4</v>
      </c>
      <c r="G9599">
        <v>4</v>
      </c>
      <c r="H9599">
        <f t="shared" si="401"/>
        <v>16</v>
      </c>
      <c r="P9599" s="10"/>
      <c r="Q9599" s="10"/>
    </row>
    <row r="9600" spans="1:17" x14ac:dyDescent="0.25">
      <c r="A9600">
        <f t="shared" si="402"/>
        <v>0</v>
      </c>
      <c r="B9600">
        <v>2010</v>
      </c>
      <c r="C9600" t="s">
        <v>20661</v>
      </c>
      <c r="D9600" t="s">
        <v>484</v>
      </c>
      <c r="E9600" t="s">
        <v>20662</v>
      </c>
      <c r="F9600">
        <v>2</v>
      </c>
      <c r="G9600">
        <v>4</v>
      </c>
      <c r="H9600">
        <f t="shared" si="401"/>
        <v>16</v>
      </c>
      <c r="P9600" s="10"/>
      <c r="Q9600" s="10"/>
    </row>
    <row r="9601" spans="1:17" x14ac:dyDescent="0.25">
      <c r="A9601">
        <f t="shared" si="402"/>
        <v>0</v>
      </c>
      <c r="B9601">
        <v>2010</v>
      </c>
      <c r="C9601" t="s">
        <v>20663</v>
      </c>
      <c r="D9601" t="s">
        <v>3255</v>
      </c>
      <c r="E9601" t="s">
        <v>20664</v>
      </c>
      <c r="F9601">
        <v>2</v>
      </c>
      <c r="G9601">
        <v>4</v>
      </c>
      <c r="H9601">
        <f t="shared" si="401"/>
        <v>16</v>
      </c>
      <c r="P9601" s="10"/>
      <c r="Q9601" s="10"/>
    </row>
    <row r="9602" spans="1:17" x14ac:dyDescent="0.25">
      <c r="A9602">
        <f t="shared" si="402"/>
        <v>0</v>
      </c>
      <c r="B9602">
        <v>2010</v>
      </c>
      <c r="C9602" t="s">
        <v>20665</v>
      </c>
      <c r="D9602" t="s">
        <v>1334</v>
      </c>
      <c r="E9602" t="s">
        <v>20666</v>
      </c>
      <c r="F9602">
        <v>2</v>
      </c>
      <c r="G9602">
        <v>4</v>
      </c>
      <c r="H9602">
        <f t="shared" si="401"/>
        <v>16</v>
      </c>
      <c r="P9602" s="10"/>
      <c r="Q9602" s="10"/>
    </row>
    <row r="9603" spans="1:17" x14ac:dyDescent="0.25">
      <c r="A9603">
        <f t="shared" si="402"/>
        <v>0</v>
      </c>
      <c r="B9603">
        <v>2010</v>
      </c>
      <c r="C9603" t="s">
        <v>20667</v>
      </c>
      <c r="D9603" t="s">
        <v>1376</v>
      </c>
      <c r="E9603" t="s">
        <v>20668</v>
      </c>
      <c r="F9603">
        <v>2</v>
      </c>
      <c r="G9603">
        <v>4</v>
      </c>
      <c r="H9603">
        <f t="shared" si="401"/>
        <v>16</v>
      </c>
      <c r="P9603" s="10"/>
      <c r="Q9603" s="10"/>
    </row>
    <row r="9604" spans="1:17" x14ac:dyDescent="0.25">
      <c r="A9604">
        <f t="shared" si="402"/>
        <v>0</v>
      </c>
      <c r="B9604">
        <v>2010</v>
      </c>
      <c r="C9604" t="s">
        <v>20669</v>
      </c>
      <c r="D9604" t="s">
        <v>815</v>
      </c>
      <c r="E9604" t="s">
        <v>20670</v>
      </c>
      <c r="F9604">
        <v>2</v>
      </c>
      <c r="G9604">
        <v>3</v>
      </c>
      <c r="H9604">
        <f t="shared" si="401"/>
        <v>9</v>
      </c>
      <c r="P9604" s="10"/>
      <c r="Q9604" s="10"/>
    </row>
    <row r="9605" spans="1:17" x14ac:dyDescent="0.25">
      <c r="A9605">
        <f t="shared" si="402"/>
        <v>0</v>
      </c>
      <c r="B9605">
        <v>2010</v>
      </c>
      <c r="C9605" t="s">
        <v>20671</v>
      </c>
      <c r="D9605" t="s">
        <v>8390</v>
      </c>
      <c r="E9605" t="s">
        <v>20672</v>
      </c>
      <c r="F9605">
        <v>2</v>
      </c>
      <c r="G9605">
        <v>4</v>
      </c>
      <c r="H9605">
        <f t="shared" si="401"/>
        <v>16</v>
      </c>
      <c r="P9605" s="10"/>
      <c r="Q9605" s="10"/>
    </row>
    <row r="9606" spans="1:17" x14ac:dyDescent="0.25">
      <c r="A9606">
        <f t="shared" si="402"/>
        <v>0</v>
      </c>
      <c r="B9606">
        <v>2010</v>
      </c>
      <c r="C9606" t="s">
        <v>20673</v>
      </c>
      <c r="D9606" t="s">
        <v>20674</v>
      </c>
      <c r="E9606" t="s">
        <v>20675</v>
      </c>
      <c r="F9606">
        <v>2</v>
      </c>
      <c r="G9606">
        <v>4</v>
      </c>
      <c r="H9606">
        <f t="shared" si="401"/>
        <v>16</v>
      </c>
      <c r="P9606" s="10"/>
      <c r="Q9606" s="10"/>
    </row>
    <row r="9607" spans="1:17" x14ac:dyDescent="0.25">
      <c r="A9607">
        <f t="shared" si="402"/>
        <v>0</v>
      </c>
      <c r="B9607">
        <v>2010</v>
      </c>
      <c r="C9607" t="s">
        <v>20676</v>
      </c>
      <c r="D9607" t="s">
        <v>5563</v>
      </c>
      <c r="E9607" t="s">
        <v>20677</v>
      </c>
      <c r="F9607">
        <v>3</v>
      </c>
      <c r="G9607">
        <v>3</v>
      </c>
      <c r="H9607">
        <f t="shared" si="401"/>
        <v>9</v>
      </c>
      <c r="P9607" s="10"/>
      <c r="Q9607" s="10"/>
    </row>
    <row r="9608" spans="1:17" x14ac:dyDescent="0.25">
      <c r="A9608">
        <f t="shared" si="402"/>
        <v>0</v>
      </c>
      <c r="B9608">
        <v>2010</v>
      </c>
      <c r="C9608" t="s">
        <v>20678</v>
      </c>
      <c r="D9608" t="s">
        <v>7803</v>
      </c>
      <c r="E9608" t="s">
        <v>20679</v>
      </c>
      <c r="F9608">
        <v>3</v>
      </c>
      <c r="G9608">
        <v>4</v>
      </c>
      <c r="H9608">
        <f t="shared" si="401"/>
        <v>16</v>
      </c>
      <c r="P9608" s="10"/>
      <c r="Q9608" s="10"/>
    </row>
    <row r="9609" spans="1:17" x14ac:dyDescent="0.25">
      <c r="A9609">
        <f t="shared" si="402"/>
        <v>0</v>
      </c>
      <c r="B9609">
        <v>2010</v>
      </c>
      <c r="C9609" t="s">
        <v>20680</v>
      </c>
      <c r="D9609" t="s">
        <v>16410</v>
      </c>
      <c r="E9609" t="s">
        <v>20681</v>
      </c>
      <c r="F9609">
        <v>3</v>
      </c>
      <c r="G9609">
        <v>3</v>
      </c>
      <c r="H9609">
        <f t="shared" si="401"/>
        <v>9</v>
      </c>
      <c r="P9609" s="10"/>
      <c r="Q9609" s="10"/>
    </row>
    <row r="9610" spans="1:17" x14ac:dyDescent="0.25">
      <c r="A9610">
        <f t="shared" si="402"/>
        <v>0</v>
      </c>
      <c r="B9610">
        <v>2010</v>
      </c>
      <c r="C9610" t="s">
        <v>20682</v>
      </c>
      <c r="D9610" t="s">
        <v>16305</v>
      </c>
      <c r="E9610" t="s">
        <v>20683</v>
      </c>
      <c r="F9610">
        <v>3</v>
      </c>
      <c r="G9610">
        <v>4</v>
      </c>
      <c r="H9610">
        <f t="shared" si="401"/>
        <v>16</v>
      </c>
      <c r="P9610" s="10"/>
      <c r="Q9610" s="10"/>
    </row>
    <row r="9611" spans="1:17" x14ac:dyDescent="0.25">
      <c r="A9611">
        <f t="shared" si="402"/>
        <v>0</v>
      </c>
      <c r="B9611">
        <v>2010</v>
      </c>
      <c r="C9611" t="s">
        <v>20684</v>
      </c>
      <c r="D9611" t="s">
        <v>392</v>
      </c>
      <c r="E9611" t="s">
        <v>20685</v>
      </c>
      <c r="F9611">
        <v>2</v>
      </c>
      <c r="G9611">
        <v>2</v>
      </c>
      <c r="H9611">
        <f t="shared" si="401"/>
        <v>4</v>
      </c>
      <c r="P9611" s="10"/>
      <c r="Q9611" s="10"/>
    </row>
    <row r="9612" spans="1:17" x14ac:dyDescent="0.25">
      <c r="A9612">
        <f t="shared" si="402"/>
        <v>0</v>
      </c>
      <c r="B9612">
        <v>2010</v>
      </c>
      <c r="C9612" t="s">
        <v>20686</v>
      </c>
      <c r="D9612" t="s">
        <v>835</v>
      </c>
      <c r="E9612" t="s">
        <v>20687</v>
      </c>
      <c r="F9612">
        <v>2</v>
      </c>
      <c r="G9612">
        <v>4</v>
      </c>
      <c r="H9612">
        <f t="shared" si="401"/>
        <v>16</v>
      </c>
      <c r="P9612" s="10"/>
      <c r="Q9612" s="10"/>
    </row>
    <row r="9613" spans="1:17" x14ac:dyDescent="0.25">
      <c r="A9613">
        <f t="shared" si="402"/>
        <v>0</v>
      </c>
      <c r="B9613">
        <v>2010</v>
      </c>
      <c r="C9613" t="s">
        <v>20688</v>
      </c>
      <c r="D9613" t="s">
        <v>3255</v>
      </c>
      <c r="E9613" t="s">
        <v>20689</v>
      </c>
      <c r="F9613">
        <v>2</v>
      </c>
      <c r="G9613">
        <v>4</v>
      </c>
      <c r="H9613">
        <f t="shared" si="401"/>
        <v>16</v>
      </c>
      <c r="P9613" s="10"/>
      <c r="Q9613" s="10"/>
    </row>
    <row r="9614" spans="1:17" x14ac:dyDescent="0.25">
      <c r="A9614">
        <f t="shared" si="402"/>
        <v>0</v>
      </c>
      <c r="B9614">
        <v>2010</v>
      </c>
      <c r="C9614" t="s">
        <v>20690</v>
      </c>
      <c r="D9614" t="s">
        <v>14962</v>
      </c>
      <c r="E9614" t="s">
        <v>20691</v>
      </c>
      <c r="F9614">
        <v>2</v>
      </c>
      <c r="G9614">
        <v>4</v>
      </c>
      <c r="H9614">
        <f t="shared" si="401"/>
        <v>16</v>
      </c>
      <c r="P9614" s="10"/>
      <c r="Q9614" s="10"/>
    </row>
    <row r="9615" spans="1:17" x14ac:dyDescent="0.25">
      <c r="A9615">
        <f t="shared" si="402"/>
        <v>0</v>
      </c>
      <c r="B9615">
        <v>2010</v>
      </c>
      <c r="C9615" t="s">
        <v>20692</v>
      </c>
      <c r="D9615" t="s">
        <v>828</v>
      </c>
      <c r="E9615" t="s">
        <v>20693</v>
      </c>
      <c r="F9615">
        <v>2</v>
      </c>
      <c r="G9615">
        <v>4</v>
      </c>
      <c r="H9615">
        <f t="shared" si="401"/>
        <v>16</v>
      </c>
      <c r="P9615" s="10"/>
      <c r="Q9615" s="10"/>
    </row>
    <row r="9616" spans="1:17" x14ac:dyDescent="0.25">
      <c r="A9616">
        <f t="shared" si="402"/>
        <v>0</v>
      </c>
      <c r="B9616">
        <v>2010</v>
      </c>
      <c r="C9616" t="s">
        <v>20694</v>
      </c>
      <c r="D9616" t="s">
        <v>392</v>
      </c>
      <c r="E9616" t="s">
        <v>20695</v>
      </c>
      <c r="F9616">
        <v>4</v>
      </c>
      <c r="G9616">
        <v>4</v>
      </c>
      <c r="H9616">
        <f t="shared" si="401"/>
        <v>16</v>
      </c>
      <c r="P9616" s="10"/>
      <c r="Q9616" s="10"/>
    </row>
    <row r="9617" spans="1:17" x14ac:dyDescent="0.25">
      <c r="A9617">
        <f t="shared" si="402"/>
        <v>0</v>
      </c>
      <c r="B9617">
        <v>2010</v>
      </c>
      <c r="C9617" t="s">
        <v>20696</v>
      </c>
      <c r="D9617" t="s">
        <v>10639</v>
      </c>
      <c r="E9617" t="s">
        <v>20697</v>
      </c>
      <c r="F9617">
        <v>2</v>
      </c>
      <c r="G9617">
        <v>4</v>
      </c>
      <c r="H9617">
        <f t="shared" si="401"/>
        <v>16</v>
      </c>
      <c r="P9617" s="10"/>
      <c r="Q9617" s="10"/>
    </row>
    <row r="9618" spans="1:17" x14ac:dyDescent="0.25">
      <c r="A9618">
        <f t="shared" si="402"/>
        <v>0</v>
      </c>
      <c r="B9618">
        <v>2010</v>
      </c>
      <c r="C9618" t="s">
        <v>20698</v>
      </c>
      <c r="D9618" t="s">
        <v>3992</v>
      </c>
      <c r="E9618" t="s">
        <v>20699</v>
      </c>
      <c r="F9618">
        <v>2</v>
      </c>
      <c r="G9618">
        <v>4</v>
      </c>
      <c r="H9618">
        <f t="shared" si="401"/>
        <v>16</v>
      </c>
      <c r="P9618" s="10"/>
      <c r="Q9618" s="10"/>
    </row>
    <row r="9619" spans="1:17" x14ac:dyDescent="0.25">
      <c r="A9619">
        <f t="shared" si="402"/>
        <v>0</v>
      </c>
      <c r="B9619">
        <v>2010</v>
      </c>
      <c r="C9619" t="s">
        <v>20700</v>
      </c>
      <c r="D9619" t="s">
        <v>484</v>
      </c>
      <c r="E9619" t="s">
        <v>20701</v>
      </c>
      <c r="F9619">
        <v>2</v>
      </c>
      <c r="G9619">
        <v>3</v>
      </c>
      <c r="H9619">
        <f t="shared" si="401"/>
        <v>9</v>
      </c>
      <c r="P9619" s="10"/>
      <c r="Q9619" s="10"/>
    </row>
    <row r="9620" spans="1:17" x14ac:dyDescent="0.25">
      <c r="A9620">
        <f t="shared" si="402"/>
        <v>0</v>
      </c>
      <c r="B9620">
        <v>2010</v>
      </c>
      <c r="C9620" t="s">
        <v>20702</v>
      </c>
      <c r="D9620" t="s">
        <v>2374</v>
      </c>
      <c r="E9620" t="s">
        <v>20703</v>
      </c>
      <c r="F9620">
        <v>2</v>
      </c>
      <c r="G9620">
        <v>4</v>
      </c>
      <c r="H9620">
        <f t="shared" si="401"/>
        <v>16</v>
      </c>
      <c r="P9620" s="10"/>
      <c r="Q9620" s="10"/>
    </row>
    <row r="9621" spans="1:17" x14ac:dyDescent="0.25">
      <c r="A9621">
        <f t="shared" si="402"/>
        <v>0</v>
      </c>
      <c r="B9621">
        <v>2010</v>
      </c>
      <c r="C9621" t="s">
        <v>20704</v>
      </c>
      <c r="D9621" t="s">
        <v>13571</v>
      </c>
      <c r="E9621" t="s">
        <v>20705</v>
      </c>
      <c r="F9621">
        <v>2</v>
      </c>
      <c r="G9621">
        <v>4</v>
      </c>
      <c r="H9621">
        <f t="shared" si="401"/>
        <v>16</v>
      </c>
      <c r="P9621" s="10"/>
      <c r="Q9621" s="10"/>
    </row>
    <row r="9622" spans="1:17" x14ac:dyDescent="0.25">
      <c r="A9622">
        <f t="shared" si="402"/>
        <v>0</v>
      </c>
      <c r="B9622">
        <v>2010</v>
      </c>
      <c r="C9622" t="s">
        <v>20706</v>
      </c>
      <c r="D9622" t="s">
        <v>5563</v>
      </c>
      <c r="E9622" t="s">
        <v>20707</v>
      </c>
      <c r="F9622">
        <v>3</v>
      </c>
      <c r="G9622">
        <v>4</v>
      </c>
      <c r="H9622">
        <f t="shared" si="401"/>
        <v>16</v>
      </c>
      <c r="P9622" s="10"/>
      <c r="Q9622" s="10"/>
    </row>
    <row r="9623" spans="1:17" x14ac:dyDescent="0.25">
      <c r="A9623">
        <f t="shared" si="402"/>
        <v>0</v>
      </c>
      <c r="B9623">
        <v>2010</v>
      </c>
      <c r="C9623" t="s">
        <v>20708</v>
      </c>
      <c r="D9623" t="s">
        <v>5092</v>
      </c>
      <c r="E9623" t="s">
        <v>20709</v>
      </c>
      <c r="F9623">
        <v>3</v>
      </c>
      <c r="G9623">
        <v>3</v>
      </c>
      <c r="H9623">
        <f t="shared" si="401"/>
        <v>9</v>
      </c>
      <c r="P9623" s="10"/>
      <c r="Q9623" s="10"/>
    </row>
    <row r="9624" spans="1:17" x14ac:dyDescent="0.25">
      <c r="A9624">
        <f t="shared" si="402"/>
        <v>0</v>
      </c>
      <c r="B9624">
        <v>2010</v>
      </c>
      <c r="C9624" t="s">
        <v>20710</v>
      </c>
      <c r="D9624" t="s">
        <v>18045</v>
      </c>
      <c r="E9624" t="s">
        <v>20711</v>
      </c>
      <c r="F9624">
        <v>3</v>
      </c>
      <c r="G9624">
        <v>3</v>
      </c>
      <c r="H9624">
        <f t="shared" si="401"/>
        <v>9</v>
      </c>
      <c r="P9624" s="10"/>
      <c r="Q9624" s="10"/>
    </row>
    <row r="9625" spans="1:17" x14ac:dyDescent="0.25">
      <c r="A9625">
        <f t="shared" si="402"/>
        <v>0</v>
      </c>
      <c r="B9625">
        <v>2010</v>
      </c>
      <c r="C9625" t="s">
        <v>20712</v>
      </c>
      <c r="D9625" t="s">
        <v>16691</v>
      </c>
      <c r="E9625" t="s">
        <v>20713</v>
      </c>
      <c r="F9625">
        <v>3</v>
      </c>
      <c r="G9625">
        <v>3</v>
      </c>
      <c r="H9625">
        <f t="shared" si="401"/>
        <v>9</v>
      </c>
      <c r="P9625" s="10"/>
      <c r="Q9625" s="10"/>
    </row>
    <row r="9626" spans="1:17" x14ac:dyDescent="0.25">
      <c r="A9626">
        <f t="shared" si="402"/>
        <v>0</v>
      </c>
      <c r="B9626">
        <v>2010</v>
      </c>
      <c r="C9626" t="s">
        <v>20714</v>
      </c>
      <c r="D9626" t="s">
        <v>1108</v>
      </c>
      <c r="E9626" t="s">
        <v>20715</v>
      </c>
      <c r="F9626">
        <v>4</v>
      </c>
      <c r="G9626">
        <v>4</v>
      </c>
      <c r="H9626">
        <f t="shared" si="401"/>
        <v>16</v>
      </c>
      <c r="P9626" s="10"/>
      <c r="Q9626" s="10"/>
    </row>
    <row r="9627" spans="1:17" x14ac:dyDescent="0.25">
      <c r="A9627">
        <f t="shared" si="402"/>
        <v>0</v>
      </c>
      <c r="B9627">
        <v>2010</v>
      </c>
      <c r="C9627" t="s">
        <v>20716</v>
      </c>
      <c r="D9627" t="s">
        <v>3926</v>
      </c>
      <c r="E9627" t="s">
        <v>20717</v>
      </c>
      <c r="F9627">
        <v>2</v>
      </c>
      <c r="G9627">
        <v>4</v>
      </c>
      <c r="H9627">
        <f t="shared" si="401"/>
        <v>16</v>
      </c>
      <c r="P9627" s="10"/>
      <c r="Q9627" s="10"/>
    </row>
    <row r="9628" spans="1:17" x14ac:dyDescent="0.25">
      <c r="A9628">
        <f t="shared" si="402"/>
        <v>0</v>
      </c>
      <c r="B9628">
        <v>2010</v>
      </c>
      <c r="C9628" t="s">
        <v>20718</v>
      </c>
      <c r="D9628" t="s">
        <v>20008</v>
      </c>
      <c r="E9628" t="s">
        <v>20719</v>
      </c>
      <c r="F9628">
        <v>2</v>
      </c>
      <c r="G9628">
        <v>4</v>
      </c>
      <c r="H9628">
        <f t="shared" si="401"/>
        <v>16</v>
      </c>
      <c r="P9628" s="10"/>
      <c r="Q9628" s="10"/>
    </row>
    <row r="9629" spans="1:17" x14ac:dyDescent="0.25">
      <c r="A9629">
        <f t="shared" si="402"/>
        <v>0</v>
      </c>
      <c r="B9629">
        <v>2010</v>
      </c>
      <c r="C9629" t="s">
        <v>20720</v>
      </c>
      <c r="D9629" t="s">
        <v>392</v>
      </c>
      <c r="E9629" t="s">
        <v>20721</v>
      </c>
      <c r="F9629">
        <v>2</v>
      </c>
      <c r="G9629">
        <v>4</v>
      </c>
      <c r="H9629">
        <f t="shared" si="401"/>
        <v>16</v>
      </c>
      <c r="P9629" s="10"/>
      <c r="Q9629" s="10"/>
    </row>
    <row r="9630" spans="1:17" x14ac:dyDescent="0.25">
      <c r="A9630">
        <f t="shared" si="402"/>
        <v>0</v>
      </c>
      <c r="B9630">
        <v>2010</v>
      </c>
      <c r="C9630" t="s">
        <v>20722</v>
      </c>
      <c r="D9630" t="s">
        <v>2374</v>
      </c>
      <c r="E9630" t="s">
        <v>20723</v>
      </c>
      <c r="F9630">
        <v>2</v>
      </c>
      <c r="G9630">
        <v>4</v>
      </c>
      <c r="H9630">
        <f t="shared" si="401"/>
        <v>16</v>
      </c>
      <c r="P9630" s="10"/>
      <c r="Q9630" s="10"/>
    </row>
    <row r="9631" spans="1:17" x14ac:dyDescent="0.25">
      <c r="A9631">
        <f t="shared" si="402"/>
        <v>0</v>
      </c>
      <c r="B9631">
        <v>2010</v>
      </c>
      <c r="C9631" t="s">
        <v>20724</v>
      </c>
      <c r="D9631" t="s">
        <v>392</v>
      </c>
      <c r="E9631" t="s">
        <v>20725</v>
      </c>
      <c r="F9631">
        <v>2</v>
      </c>
      <c r="G9631">
        <v>3</v>
      </c>
      <c r="H9631">
        <f t="shared" si="401"/>
        <v>9</v>
      </c>
      <c r="P9631" s="10"/>
      <c r="Q9631" s="10"/>
    </row>
    <row r="9632" spans="1:17" x14ac:dyDescent="0.25">
      <c r="A9632">
        <f t="shared" si="402"/>
        <v>0</v>
      </c>
      <c r="B9632">
        <v>2010</v>
      </c>
      <c r="C9632" t="s">
        <v>20726</v>
      </c>
      <c r="D9632" t="s">
        <v>5831</v>
      </c>
      <c r="E9632" t="s">
        <v>20727</v>
      </c>
      <c r="F9632">
        <v>5</v>
      </c>
      <c r="G9632">
        <v>4</v>
      </c>
      <c r="H9632">
        <f t="shared" si="401"/>
        <v>16</v>
      </c>
      <c r="P9632" s="10"/>
      <c r="Q9632" s="10"/>
    </row>
    <row r="9633" spans="1:17" x14ac:dyDescent="0.25">
      <c r="A9633">
        <f t="shared" si="402"/>
        <v>0</v>
      </c>
      <c r="B9633">
        <v>2010</v>
      </c>
      <c r="C9633" t="s">
        <v>20728</v>
      </c>
      <c r="D9633" t="s">
        <v>20729</v>
      </c>
      <c r="E9633" t="s">
        <v>20730</v>
      </c>
      <c r="F9633">
        <v>2</v>
      </c>
      <c r="G9633">
        <v>3</v>
      </c>
      <c r="H9633">
        <f t="shared" si="401"/>
        <v>9</v>
      </c>
      <c r="P9633" s="10"/>
      <c r="Q9633" s="10"/>
    </row>
    <row r="9634" spans="1:17" x14ac:dyDescent="0.25">
      <c r="A9634">
        <f t="shared" si="402"/>
        <v>0</v>
      </c>
      <c r="B9634">
        <v>2010</v>
      </c>
      <c r="C9634" t="s">
        <v>20731</v>
      </c>
      <c r="D9634" t="s">
        <v>20732</v>
      </c>
      <c r="E9634" t="s">
        <v>20733</v>
      </c>
      <c r="F9634">
        <v>2</v>
      </c>
      <c r="G9634">
        <v>4</v>
      </c>
      <c r="H9634">
        <f t="shared" si="401"/>
        <v>16</v>
      </c>
      <c r="P9634" s="10"/>
      <c r="Q9634" s="10"/>
    </row>
    <row r="9635" spans="1:17" x14ac:dyDescent="0.25">
      <c r="A9635">
        <f t="shared" si="402"/>
        <v>0</v>
      </c>
      <c r="B9635">
        <v>2010</v>
      </c>
      <c r="C9635" t="s">
        <v>20734</v>
      </c>
      <c r="D9635" t="s">
        <v>324</v>
      </c>
      <c r="E9635" t="s">
        <v>20735</v>
      </c>
      <c r="F9635">
        <v>3</v>
      </c>
      <c r="G9635">
        <v>4</v>
      </c>
      <c r="H9635">
        <f t="shared" si="401"/>
        <v>16</v>
      </c>
      <c r="P9635" s="10"/>
      <c r="Q9635" s="10"/>
    </row>
    <row r="9636" spans="1:17" x14ac:dyDescent="0.25">
      <c r="A9636">
        <f t="shared" si="402"/>
        <v>0</v>
      </c>
      <c r="B9636">
        <v>2010</v>
      </c>
      <c r="C9636" t="s">
        <v>20736</v>
      </c>
      <c r="D9636" t="s">
        <v>4848</v>
      </c>
      <c r="E9636" t="s">
        <v>20737</v>
      </c>
      <c r="F9636">
        <v>4</v>
      </c>
      <c r="G9636">
        <v>3</v>
      </c>
      <c r="H9636">
        <f t="shared" si="401"/>
        <v>9</v>
      </c>
      <c r="P9636" s="10"/>
      <c r="Q9636" s="10"/>
    </row>
    <row r="9637" spans="1:17" x14ac:dyDescent="0.25">
      <c r="A9637">
        <f t="shared" si="402"/>
        <v>0</v>
      </c>
      <c r="B9637">
        <v>2010</v>
      </c>
      <c r="C9637" t="s">
        <v>20738</v>
      </c>
      <c r="D9637" t="s">
        <v>2562</v>
      </c>
      <c r="E9637" t="s">
        <v>20739</v>
      </c>
      <c r="F9637">
        <v>2</v>
      </c>
      <c r="G9637">
        <v>3</v>
      </c>
      <c r="H9637">
        <f t="shared" si="401"/>
        <v>9</v>
      </c>
      <c r="P9637" s="10"/>
      <c r="Q9637" s="10"/>
    </row>
    <row r="9638" spans="1:17" x14ac:dyDescent="0.25">
      <c r="A9638">
        <f t="shared" si="402"/>
        <v>0</v>
      </c>
      <c r="B9638">
        <v>2010</v>
      </c>
      <c r="C9638" t="s">
        <v>20740</v>
      </c>
      <c r="D9638" t="s">
        <v>2838</v>
      </c>
      <c r="E9638" t="s">
        <v>20741</v>
      </c>
      <c r="F9638">
        <v>2</v>
      </c>
      <c r="G9638">
        <v>4</v>
      </c>
      <c r="H9638">
        <f t="shared" si="401"/>
        <v>16</v>
      </c>
      <c r="P9638" s="10"/>
      <c r="Q9638" s="10"/>
    </row>
    <row r="9639" spans="1:17" x14ac:dyDescent="0.25">
      <c r="A9639">
        <f t="shared" si="402"/>
        <v>0</v>
      </c>
      <c r="B9639">
        <v>2010</v>
      </c>
      <c r="C9639" t="s">
        <v>20742</v>
      </c>
      <c r="D9639" t="s">
        <v>20743</v>
      </c>
      <c r="E9639" t="s">
        <v>20744</v>
      </c>
      <c r="F9639">
        <v>3</v>
      </c>
      <c r="G9639">
        <v>3</v>
      </c>
      <c r="H9639">
        <f t="shared" si="401"/>
        <v>9</v>
      </c>
      <c r="P9639" s="10"/>
      <c r="Q9639" s="10"/>
    </row>
    <row r="9640" spans="1:17" x14ac:dyDescent="0.25">
      <c r="A9640">
        <f t="shared" si="402"/>
        <v>0</v>
      </c>
      <c r="B9640">
        <v>2010</v>
      </c>
      <c r="C9640" t="s">
        <v>20745</v>
      </c>
      <c r="D9640" t="s">
        <v>4668</v>
      </c>
      <c r="E9640" t="s">
        <v>20746</v>
      </c>
      <c r="F9640">
        <v>2</v>
      </c>
      <c r="G9640">
        <v>4</v>
      </c>
      <c r="H9640">
        <f t="shared" si="401"/>
        <v>16</v>
      </c>
      <c r="P9640" s="10"/>
      <c r="Q9640" s="10"/>
    </row>
    <row r="9641" spans="1:17" x14ac:dyDescent="0.25">
      <c r="A9641">
        <f t="shared" si="402"/>
        <v>0</v>
      </c>
      <c r="B9641">
        <v>2010</v>
      </c>
      <c r="C9641" t="s">
        <v>20747</v>
      </c>
      <c r="D9641" t="s">
        <v>395</v>
      </c>
      <c r="E9641" t="s">
        <v>20748</v>
      </c>
      <c r="F9641">
        <v>3</v>
      </c>
      <c r="G9641">
        <v>4</v>
      </c>
      <c r="H9641">
        <f t="shared" si="401"/>
        <v>16</v>
      </c>
      <c r="P9641" s="10"/>
      <c r="Q9641" s="10"/>
    </row>
    <row r="9642" spans="1:17" x14ac:dyDescent="0.25">
      <c r="A9642">
        <f t="shared" si="402"/>
        <v>0</v>
      </c>
      <c r="B9642">
        <v>2010</v>
      </c>
      <c r="C9642" t="s">
        <v>20749</v>
      </c>
      <c r="D9642" t="s">
        <v>835</v>
      </c>
      <c r="E9642" t="s">
        <v>20750</v>
      </c>
      <c r="F9642">
        <v>4</v>
      </c>
      <c r="G9642">
        <v>4</v>
      </c>
      <c r="H9642">
        <f t="shared" si="401"/>
        <v>16</v>
      </c>
      <c r="P9642" s="10"/>
      <c r="Q9642" s="10"/>
    </row>
    <row r="9643" spans="1:17" x14ac:dyDescent="0.25">
      <c r="A9643">
        <f t="shared" si="402"/>
        <v>0</v>
      </c>
      <c r="B9643">
        <v>2010</v>
      </c>
      <c r="C9643" t="s">
        <v>20751</v>
      </c>
      <c r="D9643" t="s">
        <v>392</v>
      </c>
      <c r="E9643" t="s">
        <v>20752</v>
      </c>
      <c r="F9643">
        <v>2</v>
      </c>
      <c r="G9643">
        <v>3</v>
      </c>
      <c r="H9643">
        <f t="shared" si="401"/>
        <v>9</v>
      </c>
      <c r="P9643" s="10"/>
      <c r="Q9643" s="10"/>
    </row>
    <row r="9644" spans="1:17" x14ac:dyDescent="0.25">
      <c r="A9644">
        <f t="shared" si="402"/>
        <v>0</v>
      </c>
      <c r="B9644">
        <v>2010</v>
      </c>
      <c r="C9644" t="s">
        <v>20753</v>
      </c>
      <c r="D9644" t="s">
        <v>484</v>
      </c>
      <c r="E9644" t="s">
        <v>20754</v>
      </c>
      <c r="F9644">
        <v>4</v>
      </c>
      <c r="G9644">
        <v>4</v>
      </c>
      <c r="H9644">
        <f t="shared" si="401"/>
        <v>16</v>
      </c>
      <c r="P9644" s="10"/>
      <c r="Q9644" s="10"/>
    </row>
    <row r="9645" spans="1:17" x14ac:dyDescent="0.25">
      <c r="A9645">
        <f t="shared" si="402"/>
        <v>0</v>
      </c>
      <c r="B9645">
        <v>2010</v>
      </c>
      <c r="C9645" t="s">
        <v>20755</v>
      </c>
      <c r="D9645" t="s">
        <v>20756</v>
      </c>
      <c r="E9645" t="s">
        <v>20757</v>
      </c>
      <c r="F9645">
        <v>2</v>
      </c>
      <c r="G9645">
        <v>4</v>
      </c>
      <c r="H9645">
        <f t="shared" si="401"/>
        <v>16</v>
      </c>
      <c r="P9645" s="10"/>
      <c r="Q9645" s="10"/>
    </row>
    <row r="9646" spans="1:17" x14ac:dyDescent="0.25">
      <c r="A9646">
        <f t="shared" si="402"/>
        <v>0</v>
      </c>
      <c r="B9646">
        <v>2010</v>
      </c>
      <c r="C9646" t="s">
        <v>20758</v>
      </c>
      <c r="D9646" t="s">
        <v>2374</v>
      </c>
      <c r="E9646" t="s">
        <v>20759</v>
      </c>
      <c r="F9646">
        <v>2</v>
      </c>
      <c r="G9646">
        <v>4</v>
      </c>
      <c r="H9646">
        <f t="shared" si="401"/>
        <v>16</v>
      </c>
      <c r="P9646" s="10"/>
      <c r="Q9646" s="10"/>
    </row>
    <row r="9647" spans="1:17" x14ac:dyDescent="0.25">
      <c r="A9647">
        <f t="shared" si="402"/>
        <v>0</v>
      </c>
      <c r="B9647">
        <v>2010</v>
      </c>
      <c r="C9647" t="s">
        <v>20760</v>
      </c>
      <c r="D9647" t="s">
        <v>20761</v>
      </c>
      <c r="E9647" t="s">
        <v>20762</v>
      </c>
      <c r="F9647">
        <v>2</v>
      </c>
      <c r="G9647">
        <v>3</v>
      </c>
      <c r="H9647">
        <f t="shared" si="401"/>
        <v>9</v>
      </c>
      <c r="P9647" s="10"/>
      <c r="Q9647" s="10"/>
    </row>
    <row r="9648" spans="1:17" x14ac:dyDescent="0.25">
      <c r="A9648">
        <f t="shared" si="402"/>
        <v>0</v>
      </c>
      <c r="B9648">
        <v>2010</v>
      </c>
      <c r="C9648" t="s">
        <v>20763</v>
      </c>
      <c r="D9648" t="s">
        <v>309</v>
      </c>
      <c r="E9648" t="s">
        <v>20764</v>
      </c>
      <c r="F9648">
        <v>2</v>
      </c>
      <c r="G9648">
        <v>4</v>
      </c>
      <c r="H9648">
        <f t="shared" si="401"/>
        <v>16</v>
      </c>
      <c r="P9648" s="10"/>
      <c r="Q9648" s="10"/>
    </row>
    <row r="9649" spans="1:17" x14ac:dyDescent="0.25">
      <c r="A9649">
        <f t="shared" si="402"/>
        <v>0</v>
      </c>
      <c r="B9649">
        <v>2010</v>
      </c>
      <c r="C9649" t="s">
        <v>20765</v>
      </c>
      <c r="D9649" t="s">
        <v>309</v>
      </c>
      <c r="E9649" t="s">
        <v>20766</v>
      </c>
      <c r="F9649">
        <v>2</v>
      </c>
      <c r="G9649">
        <v>3</v>
      </c>
      <c r="H9649">
        <f t="shared" si="401"/>
        <v>9</v>
      </c>
      <c r="P9649" s="10"/>
      <c r="Q9649" s="10"/>
    </row>
    <row r="9650" spans="1:17" x14ac:dyDescent="0.25">
      <c r="A9650">
        <f t="shared" si="402"/>
        <v>0</v>
      </c>
      <c r="B9650">
        <v>2010</v>
      </c>
      <c r="C9650" t="s">
        <v>20767</v>
      </c>
      <c r="D9650" t="s">
        <v>478</v>
      </c>
      <c r="E9650" t="s">
        <v>20768</v>
      </c>
      <c r="F9650">
        <v>4</v>
      </c>
      <c r="G9650">
        <v>4</v>
      </c>
      <c r="H9650">
        <f t="shared" si="401"/>
        <v>16</v>
      </c>
      <c r="P9650" s="10"/>
      <c r="Q9650" s="10"/>
    </row>
    <row r="9651" spans="1:17" x14ac:dyDescent="0.25">
      <c r="A9651">
        <f t="shared" si="402"/>
        <v>0</v>
      </c>
      <c r="B9651">
        <v>2010</v>
      </c>
      <c r="C9651" t="s">
        <v>20769</v>
      </c>
      <c r="D9651" t="s">
        <v>5629</v>
      </c>
      <c r="E9651" t="s">
        <v>20770</v>
      </c>
      <c r="F9651">
        <v>3</v>
      </c>
      <c r="G9651">
        <v>4</v>
      </c>
      <c r="H9651">
        <f t="shared" si="401"/>
        <v>16</v>
      </c>
      <c r="P9651" s="10"/>
      <c r="Q9651" s="10"/>
    </row>
    <row r="9652" spans="1:17" x14ac:dyDescent="0.25">
      <c r="A9652">
        <f t="shared" si="402"/>
        <v>0</v>
      </c>
      <c r="B9652">
        <v>2010</v>
      </c>
      <c r="C9652" t="s">
        <v>20771</v>
      </c>
      <c r="D9652" t="s">
        <v>20772</v>
      </c>
      <c r="E9652" t="s">
        <v>20773</v>
      </c>
      <c r="F9652">
        <v>3</v>
      </c>
      <c r="G9652">
        <v>4</v>
      </c>
      <c r="H9652">
        <f t="shared" ref="H9652:H9715" si="403">G9652^2</f>
        <v>16</v>
      </c>
      <c r="P9652" s="10"/>
      <c r="Q9652" s="10"/>
    </row>
    <row r="9653" spans="1:17" x14ac:dyDescent="0.25">
      <c r="A9653">
        <f t="shared" ref="A9653:A9716" si="404">IF(C9653=C9652,1,0)</f>
        <v>0</v>
      </c>
      <c r="B9653">
        <v>2010</v>
      </c>
      <c r="C9653" t="s">
        <v>20774</v>
      </c>
      <c r="D9653" t="s">
        <v>3173</v>
      </c>
      <c r="E9653" t="s">
        <v>20775</v>
      </c>
      <c r="F9653">
        <v>3</v>
      </c>
      <c r="G9653">
        <v>3</v>
      </c>
      <c r="H9653">
        <f t="shared" si="403"/>
        <v>9</v>
      </c>
      <c r="P9653" s="10"/>
      <c r="Q9653" s="10"/>
    </row>
    <row r="9654" spans="1:17" x14ac:dyDescent="0.25">
      <c r="A9654">
        <f t="shared" si="404"/>
        <v>0</v>
      </c>
      <c r="B9654">
        <v>2010</v>
      </c>
      <c r="C9654" t="s">
        <v>20776</v>
      </c>
      <c r="D9654" t="s">
        <v>8683</v>
      </c>
      <c r="E9654" t="s">
        <v>20777</v>
      </c>
      <c r="F9654">
        <v>2</v>
      </c>
      <c r="G9654">
        <v>4</v>
      </c>
      <c r="H9654">
        <f t="shared" si="403"/>
        <v>16</v>
      </c>
      <c r="P9654" s="10"/>
      <c r="Q9654" s="10"/>
    </row>
    <row r="9655" spans="1:17" x14ac:dyDescent="0.25">
      <c r="A9655">
        <f t="shared" si="404"/>
        <v>0</v>
      </c>
      <c r="B9655">
        <v>2010</v>
      </c>
      <c r="C9655" t="s">
        <v>20778</v>
      </c>
      <c r="D9655" t="s">
        <v>20779</v>
      </c>
      <c r="E9655" t="s">
        <v>20780</v>
      </c>
      <c r="F9655">
        <v>2</v>
      </c>
      <c r="G9655">
        <v>4</v>
      </c>
      <c r="H9655">
        <f t="shared" si="403"/>
        <v>16</v>
      </c>
      <c r="P9655" s="10"/>
      <c r="Q9655" s="10"/>
    </row>
    <row r="9656" spans="1:17" x14ac:dyDescent="0.25">
      <c r="A9656">
        <f t="shared" si="404"/>
        <v>0</v>
      </c>
      <c r="B9656">
        <v>2010</v>
      </c>
      <c r="C9656" t="s">
        <v>20781</v>
      </c>
      <c r="D9656" t="s">
        <v>20782</v>
      </c>
      <c r="E9656" t="s">
        <v>20783</v>
      </c>
      <c r="F9656">
        <v>2</v>
      </c>
      <c r="G9656">
        <v>4</v>
      </c>
      <c r="H9656">
        <f t="shared" si="403"/>
        <v>16</v>
      </c>
      <c r="P9656" s="10"/>
      <c r="Q9656" s="10"/>
    </row>
    <row r="9657" spans="1:17" x14ac:dyDescent="0.25">
      <c r="A9657">
        <f t="shared" si="404"/>
        <v>0</v>
      </c>
      <c r="B9657">
        <v>2010</v>
      </c>
      <c r="C9657" t="s">
        <v>20784</v>
      </c>
      <c r="D9657" t="s">
        <v>20782</v>
      </c>
      <c r="E9657" t="s">
        <v>20785</v>
      </c>
      <c r="F9657">
        <v>3</v>
      </c>
      <c r="G9657">
        <v>3</v>
      </c>
      <c r="H9657">
        <f t="shared" si="403"/>
        <v>9</v>
      </c>
      <c r="P9657" s="10"/>
      <c r="Q9657" s="10"/>
    </row>
    <row r="9658" spans="1:17" x14ac:dyDescent="0.25">
      <c r="A9658">
        <f t="shared" si="404"/>
        <v>0</v>
      </c>
      <c r="B9658">
        <v>2010</v>
      </c>
      <c r="C9658" t="s">
        <v>20786</v>
      </c>
      <c r="D9658" t="s">
        <v>20787</v>
      </c>
      <c r="E9658" t="s">
        <v>20788</v>
      </c>
      <c r="F9658">
        <v>2</v>
      </c>
      <c r="G9658">
        <v>3</v>
      </c>
      <c r="H9658">
        <f t="shared" si="403"/>
        <v>9</v>
      </c>
      <c r="P9658" s="10"/>
      <c r="Q9658" s="10"/>
    </row>
    <row r="9659" spans="1:17" x14ac:dyDescent="0.25">
      <c r="A9659">
        <f t="shared" si="404"/>
        <v>0</v>
      </c>
      <c r="B9659">
        <v>2010</v>
      </c>
      <c r="C9659" t="s">
        <v>20789</v>
      </c>
      <c r="D9659" t="s">
        <v>8751</v>
      </c>
      <c r="E9659" t="s">
        <v>20790</v>
      </c>
      <c r="F9659">
        <v>4</v>
      </c>
      <c r="G9659">
        <v>4</v>
      </c>
      <c r="H9659">
        <f t="shared" si="403"/>
        <v>16</v>
      </c>
      <c r="P9659" s="10"/>
      <c r="Q9659" s="10"/>
    </row>
    <row r="9660" spans="1:17" x14ac:dyDescent="0.25">
      <c r="A9660">
        <f t="shared" si="404"/>
        <v>0</v>
      </c>
      <c r="B9660">
        <v>2010</v>
      </c>
      <c r="C9660" t="s">
        <v>20791</v>
      </c>
      <c r="D9660" t="s">
        <v>815</v>
      </c>
      <c r="E9660" t="s">
        <v>20792</v>
      </c>
      <c r="F9660">
        <v>3</v>
      </c>
      <c r="G9660">
        <v>3</v>
      </c>
      <c r="H9660">
        <f t="shared" si="403"/>
        <v>9</v>
      </c>
      <c r="P9660" s="10"/>
      <c r="Q9660" s="10"/>
    </row>
    <row r="9661" spans="1:17" x14ac:dyDescent="0.25">
      <c r="A9661">
        <f t="shared" si="404"/>
        <v>0</v>
      </c>
      <c r="B9661">
        <v>2010</v>
      </c>
      <c r="C9661" t="s">
        <v>20793</v>
      </c>
      <c r="D9661" t="s">
        <v>14216</v>
      </c>
      <c r="E9661" t="s">
        <v>20794</v>
      </c>
      <c r="F9661">
        <v>3</v>
      </c>
      <c r="G9661">
        <v>3</v>
      </c>
      <c r="H9661">
        <f t="shared" si="403"/>
        <v>9</v>
      </c>
      <c r="P9661" s="10"/>
      <c r="Q9661" s="10"/>
    </row>
    <row r="9662" spans="1:17" x14ac:dyDescent="0.25">
      <c r="A9662">
        <f t="shared" si="404"/>
        <v>0</v>
      </c>
      <c r="B9662">
        <v>2010</v>
      </c>
      <c r="C9662" t="s">
        <v>20795</v>
      </c>
      <c r="D9662" t="s">
        <v>1558</v>
      </c>
      <c r="E9662" t="s">
        <v>20796</v>
      </c>
      <c r="F9662">
        <v>2</v>
      </c>
      <c r="G9662">
        <v>4</v>
      </c>
      <c r="H9662">
        <f t="shared" si="403"/>
        <v>16</v>
      </c>
      <c r="P9662" s="10"/>
      <c r="Q9662" s="10"/>
    </row>
    <row r="9663" spans="1:17" x14ac:dyDescent="0.25">
      <c r="A9663">
        <f t="shared" si="404"/>
        <v>0</v>
      </c>
      <c r="B9663">
        <v>2010</v>
      </c>
      <c r="C9663" t="s">
        <v>20797</v>
      </c>
      <c r="D9663" t="s">
        <v>392</v>
      </c>
      <c r="E9663" t="s">
        <v>20798</v>
      </c>
      <c r="F9663">
        <v>4</v>
      </c>
      <c r="G9663">
        <v>3</v>
      </c>
      <c r="H9663">
        <f t="shared" si="403"/>
        <v>9</v>
      </c>
      <c r="P9663" s="10"/>
      <c r="Q9663" s="10"/>
    </row>
    <row r="9664" spans="1:17" x14ac:dyDescent="0.25">
      <c r="A9664">
        <f t="shared" si="404"/>
        <v>0</v>
      </c>
      <c r="B9664">
        <v>2010</v>
      </c>
      <c r="C9664" t="s">
        <v>20799</v>
      </c>
      <c r="D9664" t="s">
        <v>403</v>
      </c>
      <c r="E9664" t="s">
        <v>20800</v>
      </c>
      <c r="F9664">
        <v>2</v>
      </c>
      <c r="G9664">
        <v>4</v>
      </c>
      <c r="H9664">
        <f t="shared" si="403"/>
        <v>16</v>
      </c>
      <c r="P9664" s="10"/>
      <c r="Q9664" s="10"/>
    </row>
    <row r="9665" spans="1:17" x14ac:dyDescent="0.25">
      <c r="A9665">
        <f t="shared" si="404"/>
        <v>0</v>
      </c>
      <c r="B9665">
        <v>2010</v>
      </c>
      <c r="C9665" t="s">
        <v>20801</v>
      </c>
      <c r="D9665" t="s">
        <v>2459</v>
      </c>
      <c r="E9665" t="s">
        <v>20802</v>
      </c>
      <c r="F9665">
        <v>5</v>
      </c>
      <c r="G9665">
        <v>4</v>
      </c>
      <c r="H9665">
        <f t="shared" si="403"/>
        <v>16</v>
      </c>
      <c r="P9665" s="10"/>
      <c r="Q9665" s="10"/>
    </row>
    <row r="9666" spans="1:17" x14ac:dyDescent="0.25">
      <c r="A9666">
        <f t="shared" si="404"/>
        <v>0</v>
      </c>
      <c r="B9666">
        <v>2010</v>
      </c>
      <c r="C9666" t="s">
        <v>20803</v>
      </c>
      <c r="D9666" t="s">
        <v>683</v>
      </c>
      <c r="E9666" t="s">
        <v>20804</v>
      </c>
      <c r="F9666">
        <v>5</v>
      </c>
      <c r="G9666">
        <v>3</v>
      </c>
      <c r="H9666">
        <f t="shared" si="403"/>
        <v>9</v>
      </c>
      <c r="P9666" s="10"/>
      <c r="Q9666" s="10"/>
    </row>
    <row r="9667" spans="1:17" x14ac:dyDescent="0.25">
      <c r="A9667">
        <f t="shared" si="404"/>
        <v>0</v>
      </c>
      <c r="B9667">
        <v>2010</v>
      </c>
      <c r="C9667" t="s">
        <v>20805</v>
      </c>
      <c r="D9667" t="s">
        <v>611</v>
      </c>
      <c r="E9667" t="s">
        <v>20806</v>
      </c>
      <c r="F9667">
        <v>3</v>
      </c>
      <c r="G9667">
        <v>3</v>
      </c>
      <c r="H9667">
        <f t="shared" si="403"/>
        <v>9</v>
      </c>
      <c r="P9667" s="10"/>
      <c r="Q9667" s="10"/>
    </row>
    <row r="9668" spans="1:17" x14ac:dyDescent="0.25">
      <c r="A9668">
        <f t="shared" si="404"/>
        <v>0</v>
      </c>
      <c r="B9668">
        <v>2010</v>
      </c>
      <c r="C9668" t="s">
        <v>20807</v>
      </c>
      <c r="D9668" t="s">
        <v>8756</v>
      </c>
      <c r="E9668" t="s">
        <v>20808</v>
      </c>
      <c r="F9668">
        <v>5</v>
      </c>
      <c r="G9668">
        <v>4</v>
      </c>
      <c r="H9668">
        <f t="shared" si="403"/>
        <v>16</v>
      </c>
      <c r="P9668" s="10"/>
      <c r="Q9668" s="10"/>
    </row>
    <row r="9669" spans="1:17" x14ac:dyDescent="0.25">
      <c r="A9669">
        <f t="shared" si="404"/>
        <v>0</v>
      </c>
      <c r="B9669">
        <v>2010</v>
      </c>
      <c r="C9669" t="s">
        <v>20809</v>
      </c>
      <c r="D9669" t="s">
        <v>475</v>
      </c>
      <c r="E9669" t="s">
        <v>20810</v>
      </c>
      <c r="F9669">
        <v>2</v>
      </c>
      <c r="G9669">
        <v>4</v>
      </c>
      <c r="H9669">
        <f t="shared" si="403"/>
        <v>16</v>
      </c>
      <c r="P9669" s="10"/>
      <c r="Q9669" s="10"/>
    </row>
    <row r="9670" spans="1:17" x14ac:dyDescent="0.25">
      <c r="A9670">
        <f t="shared" si="404"/>
        <v>0</v>
      </c>
      <c r="B9670">
        <v>2010</v>
      </c>
      <c r="C9670" t="s">
        <v>20811</v>
      </c>
      <c r="D9670" t="s">
        <v>19425</v>
      </c>
      <c r="E9670" t="s">
        <v>20812</v>
      </c>
      <c r="F9670">
        <v>4</v>
      </c>
      <c r="G9670">
        <v>4</v>
      </c>
      <c r="H9670">
        <f t="shared" si="403"/>
        <v>16</v>
      </c>
      <c r="P9670" s="10"/>
      <c r="Q9670" s="10"/>
    </row>
    <row r="9671" spans="1:17" x14ac:dyDescent="0.25">
      <c r="A9671">
        <f t="shared" si="404"/>
        <v>0</v>
      </c>
      <c r="B9671">
        <v>2010</v>
      </c>
      <c r="C9671" t="s">
        <v>20813</v>
      </c>
      <c r="D9671" t="s">
        <v>1754</v>
      </c>
      <c r="E9671" t="s">
        <v>20814</v>
      </c>
      <c r="F9671">
        <v>4</v>
      </c>
      <c r="G9671">
        <v>4</v>
      </c>
      <c r="H9671">
        <f t="shared" si="403"/>
        <v>16</v>
      </c>
      <c r="P9671" s="10"/>
      <c r="Q9671" s="10"/>
    </row>
    <row r="9672" spans="1:17" x14ac:dyDescent="0.25">
      <c r="A9672">
        <f t="shared" si="404"/>
        <v>0</v>
      </c>
      <c r="B9672">
        <v>2010</v>
      </c>
      <c r="C9672" t="s">
        <v>20815</v>
      </c>
      <c r="D9672" t="s">
        <v>1764</v>
      </c>
      <c r="E9672" t="s">
        <v>20816</v>
      </c>
      <c r="F9672">
        <v>4</v>
      </c>
      <c r="G9672">
        <v>4</v>
      </c>
      <c r="H9672">
        <f t="shared" si="403"/>
        <v>16</v>
      </c>
      <c r="P9672" s="10"/>
      <c r="Q9672" s="10"/>
    </row>
    <row r="9673" spans="1:17" x14ac:dyDescent="0.25">
      <c r="A9673">
        <f t="shared" si="404"/>
        <v>0</v>
      </c>
      <c r="B9673">
        <v>2010</v>
      </c>
      <c r="C9673" t="s">
        <v>20817</v>
      </c>
      <c r="D9673" t="s">
        <v>795</v>
      </c>
      <c r="E9673" t="s">
        <v>20818</v>
      </c>
      <c r="F9673">
        <v>2</v>
      </c>
      <c r="G9673">
        <v>4</v>
      </c>
      <c r="H9673">
        <f t="shared" si="403"/>
        <v>16</v>
      </c>
      <c r="P9673" s="10"/>
      <c r="Q9673" s="10"/>
    </row>
    <row r="9674" spans="1:17" x14ac:dyDescent="0.25">
      <c r="A9674">
        <f t="shared" si="404"/>
        <v>0</v>
      </c>
      <c r="B9674">
        <v>2010</v>
      </c>
      <c r="C9674" t="s">
        <v>20819</v>
      </c>
      <c r="D9674" t="s">
        <v>20820</v>
      </c>
      <c r="E9674" t="s">
        <v>20821</v>
      </c>
      <c r="F9674">
        <v>2</v>
      </c>
      <c r="G9674">
        <v>4</v>
      </c>
      <c r="H9674">
        <f t="shared" si="403"/>
        <v>16</v>
      </c>
      <c r="P9674" s="10"/>
      <c r="Q9674" s="10"/>
    </row>
    <row r="9675" spans="1:17" x14ac:dyDescent="0.25">
      <c r="A9675">
        <f t="shared" si="404"/>
        <v>0</v>
      </c>
      <c r="B9675">
        <v>2010</v>
      </c>
      <c r="C9675" t="s">
        <v>20822</v>
      </c>
      <c r="D9675" t="s">
        <v>484</v>
      </c>
      <c r="E9675" t="s">
        <v>20823</v>
      </c>
      <c r="F9675">
        <v>5</v>
      </c>
      <c r="G9675">
        <v>3</v>
      </c>
      <c r="H9675">
        <f t="shared" si="403"/>
        <v>9</v>
      </c>
      <c r="P9675" s="10"/>
      <c r="Q9675" s="10"/>
    </row>
    <row r="9676" spans="1:17" x14ac:dyDescent="0.25">
      <c r="A9676">
        <f t="shared" si="404"/>
        <v>0</v>
      </c>
      <c r="B9676">
        <v>2010</v>
      </c>
      <c r="C9676" t="s">
        <v>20824</v>
      </c>
      <c r="D9676" t="s">
        <v>5295</v>
      </c>
      <c r="E9676" t="s">
        <v>20825</v>
      </c>
      <c r="F9676">
        <v>2</v>
      </c>
      <c r="G9676">
        <v>4</v>
      </c>
      <c r="H9676">
        <f t="shared" si="403"/>
        <v>16</v>
      </c>
      <c r="P9676" s="10"/>
      <c r="Q9676" s="10"/>
    </row>
    <row r="9677" spans="1:17" x14ac:dyDescent="0.25">
      <c r="A9677">
        <f t="shared" si="404"/>
        <v>0</v>
      </c>
      <c r="B9677">
        <v>2010</v>
      </c>
      <c r="C9677" t="s">
        <v>20826</v>
      </c>
      <c r="D9677" t="s">
        <v>2562</v>
      </c>
      <c r="E9677" t="s">
        <v>20827</v>
      </c>
      <c r="F9677">
        <v>2</v>
      </c>
      <c r="G9677">
        <v>4</v>
      </c>
      <c r="H9677">
        <f t="shared" si="403"/>
        <v>16</v>
      </c>
      <c r="P9677" s="10"/>
      <c r="Q9677" s="10"/>
    </row>
    <row r="9678" spans="1:17" x14ac:dyDescent="0.25">
      <c r="A9678">
        <f t="shared" si="404"/>
        <v>0</v>
      </c>
      <c r="B9678">
        <v>2010</v>
      </c>
      <c r="C9678" t="s">
        <v>20828</v>
      </c>
      <c r="D9678" t="s">
        <v>672</v>
      </c>
      <c r="E9678" t="s">
        <v>20829</v>
      </c>
      <c r="F9678">
        <v>2</v>
      </c>
      <c r="G9678">
        <v>4</v>
      </c>
      <c r="H9678">
        <f t="shared" si="403"/>
        <v>16</v>
      </c>
      <c r="P9678" s="10"/>
      <c r="Q9678" s="10"/>
    </row>
    <row r="9679" spans="1:17" x14ac:dyDescent="0.25">
      <c r="A9679">
        <f t="shared" si="404"/>
        <v>0</v>
      </c>
      <c r="B9679">
        <v>2010</v>
      </c>
      <c r="C9679" t="s">
        <v>20830</v>
      </c>
      <c r="D9679" t="s">
        <v>20831</v>
      </c>
      <c r="E9679" t="s">
        <v>20832</v>
      </c>
      <c r="F9679">
        <v>5</v>
      </c>
      <c r="G9679">
        <v>4</v>
      </c>
      <c r="H9679">
        <f t="shared" si="403"/>
        <v>16</v>
      </c>
      <c r="P9679" s="10"/>
      <c r="Q9679" s="10"/>
    </row>
    <row r="9680" spans="1:17" x14ac:dyDescent="0.25">
      <c r="A9680">
        <f t="shared" si="404"/>
        <v>0</v>
      </c>
      <c r="B9680">
        <v>2010</v>
      </c>
      <c r="C9680" t="s">
        <v>20833</v>
      </c>
      <c r="D9680" t="s">
        <v>2766</v>
      </c>
      <c r="E9680" t="s">
        <v>20834</v>
      </c>
      <c r="F9680">
        <v>5</v>
      </c>
      <c r="G9680">
        <v>4</v>
      </c>
      <c r="H9680">
        <f t="shared" si="403"/>
        <v>16</v>
      </c>
      <c r="P9680" s="10"/>
      <c r="Q9680" s="10"/>
    </row>
    <row r="9681" spans="1:17" x14ac:dyDescent="0.25">
      <c r="A9681">
        <f t="shared" si="404"/>
        <v>0</v>
      </c>
      <c r="B9681">
        <v>2010</v>
      </c>
      <c r="C9681" t="s">
        <v>20835</v>
      </c>
      <c r="D9681" t="s">
        <v>14116</v>
      </c>
      <c r="E9681" t="s">
        <v>20836</v>
      </c>
      <c r="F9681">
        <v>5</v>
      </c>
      <c r="G9681">
        <v>2</v>
      </c>
      <c r="H9681">
        <f t="shared" si="403"/>
        <v>4</v>
      </c>
      <c r="P9681" s="10"/>
      <c r="Q9681" s="10"/>
    </row>
    <row r="9682" spans="1:17" x14ac:dyDescent="0.25">
      <c r="A9682">
        <f t="shared" si="404"/>
        <v>0</v>
      </c>
      <c r="B9682">
        <v>2010</v>
      </c>
      <c r="C9682" t="s">
        <v>20837</v>
      </c>
      <c r="D9682" t="s">
        <v>8864</v>
      </c>
      <c r="E9682" t="s">
        <v>20838</v>
      </c>
      <c r="F9682">
        <v>5</v>
      </c>
      <c r="G9682">
        <v>4</v>
      </c>
      <c r="H9682">
        <f t="shared" si="403"/>
        <v>16</v>
      </c>
      <c r="P9682" s="10"/>
      <c r="Q9682" s="10"/>
    </row>
    <row r="9683" spans="1:17" x14ac:dyDescent="0.25">
      <c r="A9683">
        <f t="shared" si="404"/>
        <v>0</v>
      </c>
      <c r="B9683">
        <v>2010</v>
      </c>
      <c r="C9683" t="s">
        <v>20839</v>
      </c>
      <c r="D9683" t="s">
        <v>12217</v>
      </c>
      <c r="E9683" t="s">
        <v>20840</v>
      </c>
      <c r="F9683">
        <v>2</v>
      </c>
      <c r="G9683">
        <v>4</v>
      </c>
      <c r="H9683">
        <f t="shared" si="403"/>
        <v>16</v>
      </c>
      <c r="P9683" s="10"/>
      <c r="Q9683" s="10"/>
    </row>
    <row r="9684" spans="1:17" x14ac:dyDescent="0.25">
      <c r="A9684">
        <f t="shared" si="404"/>
        <v>0</v>
      </c>
      <c r="B9684">
        <v>2010</v>
      </c>
      <c r="C9684" t="s">
        <v>20841</v>
      </c>
      <c r="D9684" t="s">
        <v>318</v>
      </c>
      <c r="E9684" t="s">
        <v>20842</v>
      </c>
      <c r="F9684">
        <v>5</v>
      </c>
      <c r="G9684">
        <v>4</v>
      </c>
      <c r="H9684">
        <f t="shared" si="403"/>
        <v>16</v>
      </c>
      <c r="P9684" s="10"/>
      <c r="Q9684" s="10"/>
    </row>
    <row r="9685" spans="1:17" x14ac:dyDescent="0.25">
      <c r="A9685">
        <f t="shared" si="404"/>
        <v>0</v>
      </c>
      <c r="B9685">
        <v>2010</v>
      </c>
      <c r="C9685" t="s">
        <v>20843</v>
      </c>
      <c r="D9685" t="s">
        <v>3076</v>
      </c>
      <c r="E9685" t="s">
        <v>20844</v>
      </c>
      <c r="F9685">
        <v>3</v>
      </c>
      <c r="G9685">
        <v>4</v>
      </c>
      <c r="H9685">
        <f t="shared" si="403"/>
        <v>16</v>
      </c>
      <c r="P9685" s="10"/>
      <c r="Q9685" s="10"/>
    </row>
    <row r="9686" spans="1:17" x14ac:dyDescent="0.25">
      <c r="A9686">
        <f t="shared" si="404"/>
        <v>0</v>
      </c>
      <c r="B9686">
        <v>2010</v>
      </c>
      <c r="C9686" t="s">
        <v>20845</v>
      </c>
      <c r="D9686" t="s">
        <v>7803</v>
      </c>
      <c r="E9686" t="s">
        <v>20846</v>
      </c>
      <c r="F9686">
        <v>3</v>
      </c>
      <c r="G9686">
        <v>4</v>
      </c>
      <c r="H9686">
        <f t="shared" si="403"/>
        <v>16</v>
      </c>
      <c r="P9686" s="10"/>
      <c r="Q9686" s="10"/>
    </row>
    <row r="9687" spans="1:17" x14ac:dyDescent="0.25">
      <c r="A9687">
        <f t="shared" si="404"/>
        <v>0</v>
      </c>
      <c r="B9687">
        <v>2010</v>
      </c>
      <c r="C9687" t="s">
        <v>20847</v>
      </c>
      <c r="D9687" t="s">
        <v>434</v>
      </c>
      <c r="E9687" t="s">
        <v>20848</v>
      </c>
      <c r="F9687">
        <v>2</v>
      </c>
      <c r="G9687">
        <v>4</v>
      </c>
      <c r="H9687">
        <f t="shared" si="403"/>
        <v>16</v>
      </c>
      <c r="P9687" s="10"/>
      <c r="Q9687" s="10"/>
    </row>
    <row r="9688" spans="1:17" x14ac:dyDescent="0.25">
      <c r="A9688">
        <f t="shared" si="404"/>
        <v>0</v>
      </c>
      <c r="B9688">
        <v>2010</v>
      </c>
      <c r="C9688" t="s">
        <v>20849</v>
      </c>
      <c r="D9688" t="s">
        <v>364</v>
      </c>
      <c r="E9688" t="s">
        <v>20850</v>
      </c>
      <c r="F9688">
        <v>3</v>
      </c>
      <c r="G9688">
        <v>4</v>
      </c>
      <c r="H9688">
        <f t="shared" si="403"/>
        <v>16</v>
      </c>
      <c r="P9688" s="10"/>
      <c r="Q9688" s="10"/>
    </row>
    <row r="9689" spans="1:17" x14ac:dyDescent="0.25">
      <c r="A9689">
        <f t="shared" si="404"/>
        <v>0</v>
      </c>
      <c r="B9689">
        <v>2010</v>
      </c>
      <c r="C9689" t="s">
        <v>20851</v>
      </c>
      <c r="D9689" t="s">
        <v>379</v>
      </c>
      <c r="E9689" t="s">
        <v>20852</v>
      </c>
      <c r="F9689">
        <v>3</v>
      </c>
      <c r="G9689">
        <v>3</v>
      </c>
      <c r="H9689">
        <f t="shared" si="403"/>
        <v>9</v>
      </c>
      <c r="P9689" s="10"/>
      <c r="Q9689" s="10"/>
    </row>
    <row r="9690" spans="1:17" x14ac:dyDescent="0.25">
      <c r="A9690">
        <f t="shared" si="404"/>
        <v>0</v>
      </c>
      <c r="B9690">
        <v>2010</v>
      </c>
      <c r="C9690" t="s">
        <v>20853</v>
      </c>
      <c r="D9690" t="s">
        <v>20854</v>
      </c>
      <c r="E9690" t="s">
        <v>20855</v>
      </c>
      <c r="F9690">
        <v>3</v>
      </c>
      <c r="G9690">
        <v>4</v>
      </c>
      <c r="H9690">
        <f t="shared" si="403"/>
        <v>16</v>
      </c>
      <c r="P9690" s="10"/>
      <c r="Q9690" s="10"/>
    </row>
    <row r="9691" spans="1:17" x14ac:dyDescent="0.25">
      <c r="A9691">
        <f t="shared" si="404"/>
        <v>0</v>
      </c>
      <c r="B9691">
        <v>2010</v>
      </c>
      <c r="C9691" t="s">
        <v>20856</v>
      </c>
      <c r="D9691" t="s">
        <v>9989</v>
      </c>
      <c r="E9691" t="s">
        <v>20857</v>
      </c>
      <c r="F9691">
        <v>3</v>
      </c>
      <c r="G9691">
        <v>4</v>
      </c>
      <c r="H9691">
        <f t="shared" si="403"/>
        <v>16</v>
      </c>
      <c r="P9691" s="10"/>
      <c r="Q9691" s="10"/>
    </row>
    <row r="9692" spans="1:17" x14ac:dyDescent="0.25">
      <c r="A9692">
        <f t="shared" si="404"/>
        <v>0</v>
      </c>
      <c r="B9692">
        <v>2010</v>
      </c>
      <c r="C9692" t="s">
        <v>20858</v>
      </c>
      <c r="D9692" t="s">
        <v>2879</v>
      </c>
      <c r="E9692" t="s">
        <v>20859</v>
      </c>
      <c r="F9692">
        <v>3</v>
      </c>
      <c r="G9692">
        <v>3</v>
      </c>
      <c r="H9692">
        <f t="shared" si="403"/>
        <v>9</v>
      </c>
      <c r="P9692" s="10"/>
      <c r="Q9692" s="10"/>
    </row>
    <row r="9693" spans="1:17" x14ac:dyDescent="0.25">
      <c r="A9693">
        <f t="shared" si="404"/>
        <v>0</v>
      </c>
      <c r="B9693">
        <v>2010</v>
      </c>
      <c r="C9693" t="s">
        <v>20860</v>
      </c>
      <c r="D9693" t="s">
        <v>2388</v>
      </c>
      <c r="E9693" t="s">
        <v>20861</v>
      </c>
      <c r="F9693">
        <v>3</v>
      </c>
      <c r="G9693">
        <v>4</v>
      </c>
      <c r="H9693">
        <f t="shared" si="403"/>
        <v>16</v>
      </c>
      <c r="P9693" s="10"/>
      <c r="Q9693" s="10"/>
    </row>
    <row r="9694" spans="1:17" x14ac:dyDescent="0.25">
      <c r="A9694">
        <f t="shared" si="404"/>
        <v>0</v>
      </c>
      <c r="B9694">
        <v>2010</v>
      </c>
      <c r="C9694" t="s">
        <v>20862</v>
      </c>
      <c r="D9694" t="s">
        <v>5563</v>
      </c>
      <c r="E9694" t="s">
        <v>20863</v>
      </c>
      <c r="F9694">
        <v>3</v>
      </c>
      <c r="G9694">
        <v>4</v>
      </c>
      <c r="H9694">
        <f t="shared" si="403"/>
        <v>16</v>
      </c>
      <c r="P9694" s="10"/>
      <c r="Q9694" s="10"/>
    </row>
    <row r="9695" spans="1:17" x14ac:dyDescent="0.25">
      <c r="A9695">
        <f t="shared" si="404"/>
        <v>0</v>
      </c>
      <c r="B9695">
        <v>2010</v>
      </c>
      <c r="C9695" t="s">
        <v>20864</v>
      </c>
      <c r="D9695" t="s">
        <v>2442</v>
      </c>
      <c r="E9695" t="s">
        <v>20865</v>
      </c>
      <c r="F9695">
        <v>3</v>
      </c>
      <c r="G9695">
        <v>4</v>
      </c>
      <c r="H9695">
        <f t="shared" si="403"/>
        <v>16</v>
      </c>
      <c r="P9695" s="10"/>
      <c r="Q9695" s="10"/>
    </row>
    <row r="9696" spans="1:17" x14ac:dyDescent="0.25">
      <c r="A9696">
        <f t="shared" si="404"/>
        <v>0</v>
      </c>
      <c r="B9696">
        <v>2010</v>
      </c>
      <c r="C9696" t="s">
        <v>20866</v>
      </c>
      <c r="D9696" t="s">
        <v>8775</v>
      </c>
      <c r="E9696" t="s">
        <v>20867</v>
      </c>
      <c r="F9696">
        <v>3</v>
      </c>
      <c r="G9696">
        <v>3</v>
      </c>
      <c r="H9696">
        <f t="shared" si="403"/>
        <v>9</v>
      </c>
      <c r="P9696" s="10"/>
      <c r="Q9696" s="10"/>
    </row>
    <row r="9697" spans="1:17" x14ac:dyDescent="0.25">
      <c r="A9697">
        <f t="shared" si="404"/>
        <v>0</v>
      </c>
      <c r="B9697">
        <v>2010</v>
      </c>
      <c r="C9697" t="s">
        <v>20868</v>
      </c>
      <c r="D9697" t="s">
        <v>7803</v>
      </c>
      <c r="E9697" t="s">
        <v>20869</v>
      </c>
      <c r="F9697">
        <v>3</v>
      </c>
      <c r="G9697">
        <v>4</v>
      </c>
      <c r="H9697">
        <f t="shared" si="403"/>
        <v>16</v>
      </c>
      <c r="P9697" s="10"/>
      <c r="Q9697" s="10"/>
    </row>
    <row r="9698" spans="1:17" x14ac:dyDescent="0.25">
      <c r="A9698">
        <f t="shared" si="404"/>
        <v>0</v>
      </c>
      <c r="B9698">
        <v>2010</v>
      </c>
      <c r="C9698" t="s">
        <v>20870</v>
      </c>
      <c r="D9698" t="s">
        <v>5563</v>
      </c>
      <c r="E9698" t="s">
        <v>20871</v>
      </c>
      <c r="F9698">
        <v>4</v>
      </c>
      <c r="G9698">
        <v>4</v>
      </c>
      <c r="H9698">
        <f t="shared" si="403"/>
        <v>16</v>
      </c>
      <c r="P9698" s="10"/>
      <c r="Q9698" s="10"/>
    </row>
    <row r="9699" spans="1:17" x14ac:dyDescent="0.25">
      <c r="A9699">
        <f t="shared" si="404"/>
        <v>0</v>
      </c>
      <c r="B9699">
        <v>2010</v>
      </c>
      <c r="C9699" t="s">
        <v>20872</v>
      </c>
      <c r="D9699" t="s">
        <v>3076</v>
      </c>
      <c r="E9699" t="s">
        <v>20873</v>
      </c>
      <c r="F9699">
        <v>3</v>
      </c>
      <c r="G9699">
        <v>3</v>
      </c>
      <c r="H9699">
        <f t="shared" si="403"/>
        <v>9</v>
      </c>
      <c r="P9699" s="10"/>
      <c r="Q9699" s="10"/>
    </row>
    <row r="9700" spans="1:17" x14ac:dyDescent="0.25">
      <c r="A9700">
        <f t="shared" si="404"/>
        <v>0</v>
      </c>
      <c r="B9700">
        <v>2010</v>
      </c>
      <c r="C9700" t="s">
        <v>20874</v>
      </c>
      <c r="D9700" t="s">
        <v>2223</v>
      </c>
      <c r="E9700" t="s">
        <v>20875</v>
      </c>
      <c r="F9700">
        <v>3</v>
      </c>
      <c r="G9700">
        <v>4</v>
      </c>
      <c r="H9700">
        <f t="shared" si="403"/>
        <v>16</v>
      </c>
      <c r="P9700" s="10"/>
      <c r="Q9700" s="10"/>
    </row>
    <row r="9701" spans="1:17" x14ac:dyDescent="0.25">
      <c r="A9701">
        <f t="shared" si="404"/>
        <v>0</v>
      </c>
      <c r="B9701">
        <v>2010</v>
      </c>
      <c r="C9701" t="s">
        <v>20876</v>
      </c>
      <c r="D9701" t="s">
        <v>11698</v>
      </c>
      <c r="E9701" t="s">
        <v>12635</v>
      </c>
      <c r="F9701">
        <v>3</v>
      </c>
      <c r="G9701">
        <v>3</v>
      </c>
      <c r="H9701">
        <f t="shared" si="403"/>
        <v>9</v>
      </c>
      <c r="P9701" s="10"/>
      <c r="Q9701" s="10"/>
    </row>
    <row r="9702" spans="1:17" x14ac:dyDescent="0.25">
      <c r="A9702">
        <f t="shared" si="404"/>
        <v>0</v>
      </c>
      <c r="B9702">
        <v>2010</v>
      </c>
      <c r="C9702" t="s">
        <v>20877</v>
      </c>
      <c r="D9702" t="s">
        <v>3959</v>
      </c>
      <c r="E9702" t="s">
        <v>20878</v>
      </c>
      <c r="F9702">
        <v>3</v>
      </c>
      <c r="G9702">
        <v>4</v>
      </c>
      <c r="H9702">
        <f t="shared" si="403"/>
        <v>16</v>
      </c>
      <c r="P9702" s="10"/>
      <c r="Q9702" s="10"/>
    </row>
    <row r="9703" spans="1:17" x14ac:dyDescent="0.25">
      <c r="A9703">
        <f t="shared" si="404"/>
        <v>0</v>
      </c>
      <c r="B9703">
        <v>2010</v>
      </c>
      <c r="C9703" t="s">
        <v>20879</v>
      </c>
      <c r="D9703" t="s">
        <v>339</v>
      </c>
      <c r="E9703" t="s">
        <v>20880</v>
      </c>
      <c r="F9703">
        <v>3</v>
      </c>
      <c r="G9703">
        <v>4</v>
      </c>
      <c r="H9703">
        <f t="shared" si="403"/>
        <v>16</v>
      </c>
      <c r="P9703" s="10"/>
      <c r="Q9703" s="10"/>
    </row>
    <row r="9704" spans="1:17" x14ac:dyDescent="0.25">
      <c r="A9704">
        <f t="shared" si="404"/>
        <v>0</v>
      </c>
      <c r="B9704">
        <v>2010</v>
      </c>
      <c r="C9704" t="s">
        <v>20881</v>
      </c>
      <c r="D9704" t="s">
        <v>2223</v>
      </c>
      <c r="E9704" t="s">
        <v>20882</v>
      </c>
      <c r="F9704">
        <v>3</v>
      </c>
      <c r="G9704">
        <v>4</v>
      </c>
      <c r="H9704">
        <f t="shared" si="403"/>
        <v>16</v>
      </c>
      <c r="P9704" s="10"/>
      <c r="Q9704" s="10"/>
    </row>
    <row r="9705" spans="1:17" x14ac:dyDescent="0.25">
      <c r="A9705">
        <f t="shared" si="404"/>
        <v>0</v>
      </c>
      <c r="B9705">
        <v>2010</v>
      </c>
      <c r="C9705" t="s">
        <v>20883</v>
      </c>
      <c r="D9705" t="s">
        <v>7803</v>
      </c>
      <c r="E9705" t="s">
        <v>20884</v>
      </c>
      <c r="F9705">
        <v>3</v>
      </c>
      <c r="G9705">
        <v>3</v>
      </c>
      <c r="H9705">
        <f t="shared" si="403"/>
        <v>9</v>
      </c>
      <c r="P9705" s="10"/>
      <c r="Q9705" s="10"/>
    </row>
    <row r="9706" spans="1:17" x14ac:dyDescent="0.25">
      <c r="A9706">
        <f t="shared" si="404"/>
        <v>0</v>
      </c>
      <c r="B9706">
        <v>2010</v>
      </c>
      <c r="C9706" t="s">
        <v>20885</v>
      </c>
      <c r="D9706" t="s">
        <v>5563</v>
      </c>
      <c r="E9706" t="s">
        <v>20886</v>
      </c>
      <c r="F9706">
        <v>3</v>
      </c>
      <c r="G9706">
        <v>3</v>
      </c>
      <c r="H9706">
        <f t="shared" si="403"/>
        <v>9</v>
      </c>
      <c r="P9706" s="10"/>
      <c r="Q9706" s="10"/>
    </row>
    <row r="9707" spans="1:17" x14ac:dyDescent="0.25">
      <c r="A9707">
        <f t="shared" si="404"/>
        <v>0</v>
      </c>
      <c r="B9707">
        <v>2010</v>
      </c>
      <c r="C9707" t="s">
        <v>20887</v>
      </c>
      <c r="D9707" t="s">
        <v>5563</v>
      </c>
      <c r="E9707" t="s">
        <v>20888</v>
      </c>
      <c r="F9707">
        <v>3</v>
      </c>
      <c r="G9707">
        <v>4</v>
      </c>
      <c r="H9707">
        <f t="shared" si="403"/>
        <v>16</v>
      </c>
      <c r="P9707" s="10"/>
      <c r="Q9707" s="10"/>
    </row>
    <row r="9708" spans="1:17" x14ac:dyDescent="0.25">
      <c r="A9708">
        <f t="shared" si="404"/>
        <v>0</v>
      </c>
      <c r="B9708">
        <v>2010</v>
      </c>
      <c r="C9708" t="s">
        <v>20889</v>
      </c>
      <c r="D9708" t="s">
        <v>5563</v>
      </c>
      <c r="E9708" t="s">
        <v>20890</v>
      </c>
      <c r="F9708">
        <v>3</v>
      </c>
      <c r="G9708">
        <v>3</v>
      </c>
      <c r="H9708">
        <f t="shared" si="403"/>
        <v>9</v>
      </c>
      <c r="P9708" s="10"/>
      <c r="Q9708" s="10"/>
    </row>
    <row r="9709" spans="1:17" x14ac:dyDescent="0.25">
      <c r="A9709">
        <f t="shared" si="404"/>
        <v>0</v>
      </c>
      <c r="B9709">
        <v>2010</v>
      </c>
      <c r="C9709" t="s">
        <v>20891</v>
      </c>
      <c r="D9709" t="s">
        <v>364</v>
      </c>
      <c r="E9709" t="s">
        <v>20892</v>
      </c>
      <c r="F9709">
        <v>3</v>
      </c>
      <c r="G9709">
        <v>3</v>
      </c>
      <c r="H9709">
        <f t="shared" si="403"/>
        <v>9</v>
      </c>
      <c r="P9709" s="10"/>
      <c r="Q9709" s="10"/>
    </row>
    <row r="9710" spans="1:17" x14ac:dyDescent="0.25">
      <c r="A9710">
        <f t="shared" si="404"/>
        <v>0</v>
      </c>
      <c r="B9710">
        <v>2010</v>
      </c>
      <c r="C9710" t="s">
        <v>20893</v>
      </c>
      <c r="D9710" t="s">
        <v>5563</v>
      </c>
      <c r="E9710" t="s">
        <v>20894</v>
      </c>
      <c r="F9710">
        <v>3</v>
      </c>
      <c r="G9710">
        <v>4</v>
      </c>
      <c r="H9710">
        <f t="shared" si="403"/>
        <v>16</v>
      </c>
      <c r="P9710" s="10"/>
      <c r="Q9710" s="10"/>
    </row>
    <row r="9711" spans="1:17" x14ac:dyDescent="0.25">
      <c r="A9711">
        <f t="shared" si="404"/>
        <v>0</v>
      </c>
      <c r="B9711">
        <v>2010</v>
      </c>
      <c r="C9711" t="s">
        <v>20895</v>
      </c>
      <c r="D9711" t="s">
        <v>5563</v>
      </c>
      <c r="E9711" t="s">
        <v>20896</v>
      </c>
      <c r="F9711">
        <v>3</v>
      </c>
      <c r="G9711">
        <v>3</v>
      </c>
      <c r="H9711">
        <f t="shared" si="403"/>
        <v>9</v>
      </c>
      <c r="P9711" s="10"/>
      <c r="Q9711" s="10"/>
    </row>
    <row r="9712" spans="1:17" x14ac:dyDescent="0.25">
      <c r="A9712">
        <f t="shared" si="404"/>
        <v>0</v>
      </c>
      <c r="B9712">
        <v>2010</v>
      </c>
      <c r="C9712" t="s">
        <v>20897</v>
      </c>
      <c r="D9712" t="s">
        <v>20898</v>
      </c>
      <c r="E9712" t="s">
        <v>20899</v>
      </c>
      <c r="F9712">
        <v>3</v>
      </c>
      <c r="G9712">
        <v>3</v>
      </c>
      <c r="H9712">
        <f t="shared" si="403"/>
        <v>9</v>
      </c>
      <c r="P9712" s="10"/>
      <c r="Q9712" s="10"/>
    </row>
    <row r="9713" spans="1:17" x14ac:dyDescent="0.25">
      <c r="A9713">
        <f t="shared" si="404"/>
        <v>0</v>
      </c>
      <c r="B9713">
        <v>2010</v>
      </c>
      <c r="C9713" t="s">
        <v>20900</v>
      </c>
      <c r="D9713" t="s">
        <v>5563</v>
      </c>
      <c r="E9713" t="s">
        <v>20901</v>
      </c>
      <c r="F9713">
        <v>3</v>
      </c>
      <c r="G9713">
        <v>4</v>
      </c>
      <c r="H9713">
        <f t="shared" si="403"/>
        <v>16</v>
      </c>
      <c r="P9713" s="10"/>
      <c r="Q9713" s="10"/>
    </row>
    <row r="9714" spans="1:17" x14ac:dyDescent="0.25">
      <c r="A9714">
        <f t="shared" si="404"/>
        <v>0</v>
      </c>
      <c r="B9714">
        <v>2010</v>
      </c>
      <c r="C9714" t="s">
        <v>20902</v>
      </c>
      <c r="D9714" t="s">
        <v>9577</v>
      </c>
      <c r="E9714" t="s">
        <v>20903</v>
      </c>
      <c r="F9714">
        <v>3</v>
      </c>
      <c r="G9714">
        <v>4</v>
      </c>
      <c r="H9714">
        <f t="shared" si="403"/>
        <v>16</v>
      </c>
      <c r="P9714" s="10"/>
      <c r="Q9714" s="10"/>
    </row>
    <row r="9715" spans="1:17" x14ac:dyDescent="0.25">
      <c r="A9715">
        <f t="shared" si="404"/>
        <v>0</v>
      </c>
      <c r="B9715">
        <v>2010</v>
      </c>
      <c r="C9715" t="s">
        <v>20904</v>
      </c>
      <c r="D9715" t="s">
        <v>1551</v>
      </c>
      <c r="E9715" t="s">
        <v>20905</v>
      </c>
      <c r="F9715">
        <v>3</v>
      </c>
      <c r="G9715">
        <v>4</v>
      </c>
      <c r="H9715">
        <f t="shared" si="403"/>
        <v>16</v>
      </c>
      <c r="P9715" s="10"/>
      <c r="Q9715" s="10"/>
    </row>
    <row r="9716" spans="1:17" x14ac:dyDescent="0.25">
      <c r="A9716">
        <f t="shared" si="404"/>
        <v>0</v>
      </c>
      <c r="B9716">
        <v>2010</v>
      </c>
      <c r="C9716" t="s">
        <v>20906</v>
      </c>
      <c r="D9716" t="s">
        <v>15079</v>
      </c>
      <c r="E9716" t="s">
        <v>20907</v>
      </c>
      <c r="F9716">
        <v>3</v>
      </c>
      <c r="G9716">
        <v>3</v>
      </c>
      <c r="H9716">
        <f t="shared" ref="H9716:H9779" si="405">G9716^2</f>
        <v>9</v>
      </c>
      <c r="P9716" s="10"/>
      <c r="Q9716" s="10"/>
    </row>
    <row r="9717" spans="1:17" x14ac:dyDescent="0.25">
      <c r="A9717">
        <f t="shared" ref="A9717:A9780" si="406">IF(C9717=C9716,1,0)</f>
        <v>0</v>
      </c>
      <c r="B9717">
        <v>2010</v>
      </c>
      <c r="C9717" t="s">
        <v>20908</v>
      </c>
      <c r="D9717" t="s">
        <v>1828</v>
      </c>
      <c r="E9717" t="s">
        <v>1771</v>
      </c>
      <c r="F9717">
        <v>3</v>
      </c>
      <c r="G9717">
        <v>3</v>
      </c>
      <c r="H9717">
        <f t="shared" si="405"/>
        <v>9</v>
      </c>
      <c r="P9717" s="10"/>
      <c r="Q9717" s="10"/>
    </row>
    <row r="9718" spans="1:17" x14ac:dyDescent="0.25">
      <c r="A9718">
        <f t="shared" si="406"/>
        <v>0</v>
      </c>
      <c r="B9718">
        <v>2010</v>
      </c>
      <c r="C9718" t="s">
        <v>20909</v>
      </c>
      <c r="D9718" t="s">
        <v>11990</v>
      </c>
      <c r="E9718" t="s">
        <v>20910</v>
      </c>
      <c r="F9718">
        <v>3</v>
      </c>
      <c r="G9718">
        <v>3</v>
      </c>
      <c r="H9718">
        <f t="shared" si="405"/>
        <v>9</v>
      </c>
      <c r="P9718" s="10"/>
      <c r="Q9718" s="10"/>
    </row>
    <row r="9719" spans="1:17" x14ac:dyDescent="0.25">
      <c r="A9719">
        <f t="shared" si="406"/>
        <v>0</v>
      </c>
      <c r="B9719">
        <v>2010</v>
      </c>
      <c r="C9719" t="s">
        <v>20911</v>
      </c>
      <c r="D9719" t="s">
        <v>3979</v>
      </c>
      <c r="E9719" t="s">
        <v>20912</v>
      </c>
      <c r="F9719">
        <v>3</v>
      </c>
      <c r="G9719">
        <v>3</v>
      </c>
      <c r="H9719">
        <f t="shared" si="405"/>
        <v>9</v>
      </c>
      <c r="P9719" s="10"/>
      <c r="Q9719" s="10"/>
    </row>
    <row r="9720" spans="1:17" x14ac:dyDescent="0.25">
      <c r="A9720">
        <f t="shared" si="406"/>
        <v>0</v>
      </c>
      <c r="B9720">
        <v>2010</v>
      </c>
      <c r="C9720" t="s">
        <v>20913</v>
      </c>
      <c r="D9720" t="s">
        <v>14701</v>
      </c>
      <c r="E9720" t="s">
        <v>20914</v>
      </c>
      <c r="F9720">
        <v>3</v>
      </c>
      <c r="G9720">
        <v>4</v>
      </c>
      <c r="H9720">
        <f t="shared" si="405"/>
        <v>16</v>
      </c>
      <c r="P9720" s="10"/>
      <c r="Q9720" s="10"/>
    </row>
    <row r="9721" spans="1:17" x14ac:dyDescent="0.25">
      <c r="A9721">
        <f t="shared" si="406"/>
        <v>0</v>
      </c>
      <c r="B9721">
        <v>2010</v>
      </c>
      <c r="C9721" t="s">
        <v>20915</v>
      </c>
      <c r="D9721" t="s">
        <v>11707</v>
      </c>
      <c r="E9721" t="s">
        <v>20916</v>
      </c>
      <c r="F9721">
        <v>3</v>
      </c>
      <c r="G9721">
        <v>4</v>
      </c>
      <c r="H9721">
        <f t="shared" si="405"/>
        <v>16</v>
      </c>
      <c r="P9721" s="10"/>
      <c r="Q9721" s="10"/>
    </row>
    <row r="9722" spans="1:17" x14ac:dyDescent="0.25">
      <c r="A9722">
        <f t="shared" si="406"/>
        <v>0</v>
      </c>
      <c r="B9722">
        <v>2010</v>
      </c>
      <c r="C9722" t="s">
        <v>20917</v>
      </c>
      <c r="D9722" t="s">
        <v>7803</v>
      </c>
      <c r="E9722" t="s">
        <v>20918</v>
      </c>
      <c r="F9722">
        <v>2</v>
      </c>
      <c r="G9722">
        <v>2</v>
      </c>
      <c r="H9722">
        <f t="shared" si="405"/>
        <v>4</v>
      </c>
      <c r="P9722" s="10"/>
      <c r="Q9722" s="10"/>
    </row>
    <row r="9723" spans="1:17" x14ac:dyDescent="0.25">
      <c r="A9723">
        <f t="shared" si="406"/>
        <v>0</v>
      </c>
      <c r="B9723">
        <v>2010</v>
      </c>
      <c r="C9723" t="s">
        <v>20919</v>
      </c>
      <c r="D9723" t="s">
        <v>3076</v>
      </c>
      <c r="E9723" t="s">
        <v>20920</v>
      </c>
      <c r="F9723">
        <v>3</v>
      </c>
      <c r="G9723">
        <v>4</v>
      </c>
      <c r="H9723">
        <f t="shared" si="405"/>
        <v>16</v>
      </c>
      <c r="P9723" s="10"/>
      <c r="Q9723" s="10"/>
    </row>
    <row r="9724" spans="1:17" x14ac:dyDescent="0.25">
      <c r="A9724">
        <f t="shared" si="406"/>
        <v>0</v>
      </c>
      <c r="B9724">
        <v>2010</v>
      </c>
      <c r="C9724" t="s">
        <v>20921</v>
      </c>
      <c r="D9724" t="s">
        <v>541</v>
      </c>
      <c r="E9724" t="s">
        <v>20922</v>
      </c>
      <c r="F9724">
        <v>3</v>
      </c>
      <c r="G9724">
        <v>4</v>
      </c>
      <c r="H9724">
        <f t="shared" si="405"/>
        <v>16</v>
      </c>
      <c r="P9724" s="10"/>
      <c r="Q9724" s="10"/>
    </row>
    <row r="9725" spans="1:17" x14ac:dyDescent="0.25">
      <c r="A9725">
        <f t="shared" si="406"/>
        <v>0</v>
      </c>
      <c r="B9725">
        <v>2010</v>
      </c>
      <c r="C9725" t="s">
        <v>20923</v>
      </c>
      <c r="D9725" t="s">
        <v>16410</v>
      </c>
      <c r="E9725" t="s">
        <v>20924</v>
      </c>
      <c r="F9725">
        <v>3</v>
      </c>
      <c r="G9725">
        <v>4</v>
      </c>
      <c r="H9725">
        <f t="shared" si="405"/>
        <v>16</v>
      </c>
      <c r="P9725" s="10"/>
      <c r="Q9725" s="10"/>
    </row>
    <row r="9726" spans="1:17" x14ac:dyDescent="0.25">
      <c r="A9726">
        <f t="shared" si="406"/>
        <v>0</v>
      </c>
      <c r="B9726">
        <v>2010</v>
      </c>
      <c r="C9726" t="s">
        <v>20925</v>
      </c>
      <c r="D9726" t="s">
        <v>602</v>
      </c>
      <c r="E9726" t="s">
        <v>20926</v>
      </c>
      <c r="F9726">
        <v>3</v>
      </c>
      <c r="G9726">
        <v>4</v>
      </c>
      <c r="H9726">
        <f t="shared" si="405"/>
        <v>16</v>
      </c>
      <c r="P9726" s="10"/>
      <c r="Q9726" s="10"/>
    </row>
    <row r="9727" spans="1:17" x14ac:dyDescent="0.25">
      <c r="A9727">
        <f t="shared" si="406"/>
        <v>0</v>
      </c>
      <c r="B9727">
        <v>2010</v>
      </c>
      <c r="C9727" t="s">
        <v>20927</v>
      </c>
      <c r="D9727" t="s">
        <v>3076</v>
      </c>
      <c r="E9727" t="s">
        <v>20928</v>
      </c>
      <c r="F9727">
        <v>3</v>
      </c>
      <c r="G9727">
        <v>4</v>
      </c>
      <c r="H9727">
        <f t="shared" si="405"/>
        <v>16</v>
      </c>
      <c r="P9727" s="10"/>
      <c r="Q9727" s="10"/>
    </row>
    <row r="9728" spans="1:17" x14ac:dyDescent="0.25">
      <c r="A9728">
        <f t="shared" si="406"/>
        <v>0</v>
      </c>
      <c r="B9728">
        <v>2010</v>
      </c>
      <c r="C9728" t="s">
        <v>20929</v>
      </c>
      <c r="D9728" t="s">
        <v>993</v>
      </c>
      <c r="E9728" t="s">
        <v>20930</v>
      </c>
      <c r="F9728">
        <v>2</v>
      </c>
      <c r="G9728">
        <v>4</v>
      </c>
      <c r="H9728">
        <f t="shared" si="405"/>
        <v>16</v>
      </c>
      <c r="P9728" s="10"/>
      <c r="Q9728" s="10"/>
    </row>
    <row r="9729" spans="1:17" x14ac:dyDescent="0.25">
      <c r="A9729">
        <f t="shared" si="406"/>
        <v>0</v>
      </c>
      <c r="B9729">
        <v>2010</v>
      </c>
      <c r="C9729" t="s">
        <v>20931</v>
      </c>
      <c r="D9729" t="s">
        <v>5910</v>
      </c>
      <c r="E9729" t="s">
        <v>20932</v>
      </c>
      <c r="F9729">
        <v>2</v>
      </c>
      <c r="G9729">
        <v>4</v>
      </c>
      <c r="H9729">
        <f t="shared" si="405"/>
        <v>16</v>
      </c>
      <c r="P9729" s="10"/>
      <c r="Q9729" s="10"/>
    </row>
    <row r="9730" spans="1:17" x14ac:dyDescent="0.25">
      <c r="A9730">
        <f t="shared" si="406"/>
        <v>0</v>
      </c>
      <c r="B9730">
        <v>2010</v>
      </c>
      <c r="C9730" t="s">
        <v>20933</v>
      </c>
      <c r="D9730" t="s">
        <v>13659</v>
      </c>
      <c r="E9730" t="s">
        <v>20934</v>
      </c>
      <c r="F9730">
        <v>2</v>
      </c>
      <c r="G9730">
        <v>4</v>
      </c>
      <c r="H9730">
        <f t="shared" si="405"/>
        <v>16</v>
      </c>
      <c r="P9730" s="10"/>
      <c r="Q9730" s="10"/>
    </row>
    <row r="9731" spans="1:17" x14ac:dyDescent="0.25">
      <c r="A9731">
        <f t="shared" si="406"/>
        <v>0</v>
      </c>
      <c r="B9731">
        <v>2010</v>
      </c>
      <c r="C9731" t="s">
        <v>20935</v>
      </c>
      <c r="D9731" t="s">
        <v>672</v>
      </c>
      <c r="E9731" t="s">
        <v>20936</v>
      </c>
      <c r="F9731">
        <v>2</v>
      </c>
      <c r="G9731">
        <v>2</v>
      </c>
      <c r="H9731">
        <f t="shared" si="405"/>
        <v>4</v>
      </c>
      <c r="P9731" s="10"/>
      <c r="Q9731" s="10"/>
    </row>
    <row r="9732" spans="1:17" x14ac:dyDescent="0.25">
      <c r="A9732">
        <f t="shared" si="406"/>
        <v>0</v>
      </c>
      <c r="B9732">
        <v>2010</v>
      </c>
      <c r="C9732" t="s">
        <v>20937</v>
      </c>
      <c r="D9732" t="s">
        <v>815</v>
      </c>
      <c r="E9732" t="s">
        <v>20938</v>
      </c>
      <c r="F9732">
        <v>2</v>
      </c>
      <c r="G9732">
        <v>4</v>
      </c>
      <c r="H9732">
        <f t="shared" si="405"/>
        <v>16</v>
      </c>
      <c r="P9732" s="10"/>
      <c r="Q9732" s="10"/>
    </row>
    <row r="9733" spans="1:17" x14ac:dyDescent="0.25">
      <c r="A9733">
        <f t="shared" si="406"/>
        <v>0</v>
      </c>
      <c r="B9733">
        <v>2010</v>
      </c>
      <c r="C9733" t="s">
        <v>20939</v>
      </c>
      <c r="D9733" t="s">
        <v>20940</v>
      </c>
      <c r="E9733" t="s">
        <v>20941</v>
      </c>
      <c r="F9733">
        <v>4</v>
      </c>
      <c r="G9733">
        <v>2</v>
      </c>
      <c r="H9733">
        <f t="shared" si="405"/>
        <v>4</v>
      </c>
      <c r="P9733" s="10"/>
      <c r="Q9733" s="10"/>
    </row>
    <row r="9734" spans="1:17" x14ac:dyDescent="0.25">
      <c r="A9734">
        <f t="shared" si="406"/>
        <v>0</v>
      </c>
      <c r="B9734">
        <v>2010</v>
      </c>
      <c r="C9734" t="s">
        <v>20942</v>
      </c>
      <c r="D9734" t="s">
        <v>815</v>
      </c>
      <c r="E9734" t="s">
        <v>20943</v>
      </c>
      <c r="F9734">
        <v>2</v>
      </c>
      <c r="G9734">
        <v>4</v>
      </c>
      <c r="H9734">
        <f t="shared" si="405"/>
        <v>16</v>
      </c>
      <c r="P9734" s="10"/>
      <c r="Q9734" s="10"/>
    </row>
    <row r="9735" spans="1:17" x14ac:dyDescent="0.25">
      <c r="A9735">
        <f t="shared" si="406"/>
        <v>0</v>
      </c>
      <c r="B9735">
        <v>2010</v>
      </c>
      <c r="C9735" t="s">
        <v>20944</v>
      </c>
      <c r="D9735" t="s">
        <v>12486</v>
      </c>
      <c r="E9735" t="s">
        <v>20945</v>
      </c>
      <c r="F9735">
        <v>3</v>
      </c>
      <c r="G9735">
        <v>2</v>
      </c>
      <c r="H9735">
        <f t="shared" si="405"/>
        <v>4</v>
      </c>
      <c r="P9735" s="10"/>
      <c r="Q9735" s="10"/>
    </row>
    <row r="9736" spans="1:17" x14ac:dyDescent="0.25">
      <c r="A9736">
        <f t="shared" si="406"/>
        <v>0</v>
      </c>
      <c r="B9736">
        <v>2010</v>
      </c>
      <c r="C9736" t="s">
        <v>20946</v>
      </c>
      <c r="D9736" t="s">
        <v>1598</v>
      </c>
      <c r="E9736" t="s">
        <v>20947</v>
      </c>
      <c r="F9736">
        <v>2</v>
      </c>
      <c r="G9736">
        <v>4</v>
      </c>
      <c r="H9736">
        <f t="shared" si="405"/>
        <v>16</v>
      </c>
      <c r="P9736" s="10"/>
      <c r="Q9736" s="10"/>
    </row>
    <row r="9737" spans="1:17" x14ac:dyDescent="0.25">
      <c r="A9737">
        <f t="shared" si="406"/>
        <v>0</v>
      </c>
      <c r="B9737">
        <v>2010</v>
      </c>
      <c r="C9737" t="s">
        <v>20948</v>
      </c>
      <c r="D9737" t="s">
        <v>392</v>
      </c>
      <c r="E9737" t="s">
        <v>20949</v>
      </c>
      <c r="F9737">
        <v>2</v>
      </c>
      <c r="G9737">
        <v>4</v>
      </c>
      <c r="H9737">
        <f t="shared" si="405"/>
        <v>16</v>
      </c>
      <c r="P9737" s="10"/>
      <c r="Q9737" s="10"/>
    </row>
    <row r="9738" spans="1:17" x14ac:dyDescent="0.25">
      <c r="A9738">
        <f t="shared" si="406"/>
        <v>0</v>
      </c>
      <c r="B9738">
        <v>2010</v>
      </c>
      <c r="C9738" t="s">
        <v>20950</v>
      </c>
      <c r="D9738" t="s">
        <v>19085</v>
      </c>
      <c r="E9738" t="s">
        <v>20951</v>
      </c>
      <c r="F9738">
        <v>2</v>
      </c>
      <c r="G9738">
        <v>4</v>
      </c>
      <c r="H9738">
        <f t="shared" si="405"/>
        <v>16</v>
      </c>
      <c r="P9738" s="10"/>
      <c r="Q9738" s="10"/>
    </row>
    <row r="9739" spans="1:17" x14ac:dyDescent="0.25">
      <c r="A9739">
        <f t="shared" si="406"/>
        <v>0</v>
      </c>
      <c r="B9739">
        <v>2010</v>
      </c>
      <c r="C9739" t="s">
        <v>20952</v>
      </c>
      <c r="D9739" t="s">
        <v>850</v>
      </c>
      <c r="E9739" t="s">
        <v>20953</v>
      </c>
      <c r="F9739">
        <v>2</v>
      </c>
      <c r="G9739">
        <v>4</v>
      </c>
      <c r="H9739">
        <f t="shared" si="405"/>
        <v>16</v>
      </c>
      <c r="P9739" s="10"/>
      <c r="Q9739" s="10"/>
    </row>
    <row r="9740" spans="1:17" x14ac:dyDescent="0.25">
      <c r="A9740">
        <f t="shared" si="406"/>
        <v>0</v>
      </c>
      <c r="B9740">
        <v>2010</v>
      </c>
      <c r="C9740" t="s">
        <v>20954</v>
      </c>
      <c r="D9740" t="s">
        <v>1524</v>
      </c>
      <c r="E9740" t="s">
        <v>20955</v>
      </c>
      <c r="F9740">
        <v>4</v>
      </c>
      <c r="G9740">
        <v>4</v>
      </c>
      <c r="H9740">
        <f t="shared" si="405"/>
        <v>16</v>
      </c>
      <c r="P9740" s="10"/>
      <c r="Q9740" s="10"/>
    </row>
    <row r="9741" spans="1:17" x14ac:dyDescent="0.25">
      <c r="A9741">
        <f t="shared" si="406"/>
        <v>0</v>
      </c>
      <c r="B9741">
        <v>2010</v>
      </c>
      <c r="C9741" t="s">
        <v>20956</v>
      </c>
      <c r="D9741" t="s">
        <v>2640</v>
      </c>
      <c r="E9741" t="s">
        <v>20957</v>
      </c>
      <c r="F9741">
        <v>3</v>
      </c>
      <c r="G9741">
        <v>3</v>
      </c>
      <c r="H9741">
        <f t="shared" si="405"/>
        <v>9</v>
      </c>
      <c r="P9741" s="10"/>
      <c r="Q9741" s="10"/>
    </row>
    <row r="9742" spans="1:17" x14ac:dyDescent="0.25">
      <c r="A9742">
        <f t="shared" si="406"/>
        <v>0</v>
      </c>
      <c r="B9742">
        <v>2010</v>
      </c>
      <c r="C9742" t="s">
        <v>20958</v>
      </c>
      <c r="D9742" t="s">
        <v>1222</v>
      </c>
      <c r="E9742" t="s">
        <v>20959</v>
      </c>
      <c r="F9742">
        <v>2</v>
      </c>
      <c r="G9742">
        <v>4</v>
      </c>
      <c r="H9742">
        <f t="shared" si="405"/>
        <v>16</v>
      </c>
      <c r="P9742" s="10"/>
      <c r="Q9742" s="10"/>
    </row>
    <row r="9743" spans="1:17" x14ac:dyDescent="0.25">
      <c r="A9743">
        <f t="shared" si="406"/>
        <v>0</v>
      </c>
      <c r="B9743">
        <v>2010</v>
      </c>
      <c r="C9743" t="s">
        <v>20960</v>
      </c>
      <c r="D9743" t="s">
        <v>15703</v>
      </c>
      <c r="E9743" t="s">
        <v>15516</v>
      </c>
      <c r="F9743">
        <v>2</v>
      </c>
      <c r="G9743">
        <v>4</v>
      </c>
      <c r="H9743">
        <f t="shared" si="405"/>
        <v>16</v>
      </c>
      <c r="P9743" s="10"/>
      <c r="Q9743" s="10"/>
    </row>
    <row r="9744" spans="1:17" x14ac:dyDescent="0.25">
      <c r="A9744">
        <f t="shared" si="406"/>
        <v>0</v>
      </c>
      <c r="B9744">
        <v>2010</v>
      </c>
      <c r="C9744" t="s">
        <v>20961</v>
      </c>
      <c r="D9744" t="s">
        <v>484</v>
      </c>
      <c r="E9744" t="s">
        <v>20962</v>
      </c>
      <c r="F9744">
        <v>2</v>
      </c>
      <c r="G9744">
        <v>4</v>
      </c>
      <c r="H9744">
        <f t="shared" si="405"/>
        <v>16</v>
      </c>
      <c r="P9744" s="10"/>
      <c r="Q9744" s="10"/>
    </row>
    <row r="9745" spans="1:17" x14ac:dyDescent="0.25">
      <c r="A9745">
        <f t="shared" si="406"/>
        <v>0</v>
      </c>
      <c r="B9745">
        <v>2010</v>
      </c>
      <c r="C9745" t="s">
        <v>20963</v>
      </c>
      <c r="D9745" t="s">
        <v>16362</v>
      </c>
      <c r="E9745" t="s">
        <v>20964</v>
      </c>
      <c r="F9745">
        <v>2</v>
      </c>
      <c r="G9745">
        <v>4</v>
      </c>
      <c r="H9745">
        <f t="shared" si="405"/>
        <v>16</v>
      </c>
      <c r="P9745" s="10"/>
      <c r="Q9745" s="10"/>
    </row>
    <row r="9746" spans="1:17" x14ac:dyDescent="0.25">
      <c r="A9746">
        <f t="shared" si="406"/>
        <v>0</v>
      </c>
      <c r="B9746">
        <v>2010</v>
      </c>
      <c r="C9746" t="s">
        <v>20965</v>
      </c>
      <c r="D9746" t="s">
        <v>13526</v>
      </c>
      <c r="E9746" t="s">
        <v>20966</v>
      </c>
      <c r="F9746">
        <v>2</v>
      </c>
      <c r="G9746">
        <v>4</v>
      </c>
      <c r="H9746">
        <f t="shared" si="405"/>
        <v>16</v>
      </c>
      <c r="P9746" s="10"/>
      <c r="Q9746" s="10"/>
    </row>
    <row r="9747" spans="1:17" x14ac:dyDescent="0.25">
      <c r="A9747">
        <f t="shared" si="406"/>
        <v>0</v>
      </c>
      <c r="B9747">
        <v>2010</v>
      </c>
      <c r="C9747" t="s">
        <v>20967</v>
      </c>
      <c r="D9747" t="s">
        <v>14116</v>
      </c>
      <c r="E9747" t="s">
        <v>17956</v>
      </c>
      <c r="F9747">
        <v>3</v>
      </c>
      <c r="G9747">
        <v>2</v>
      </c>
      <c r="H9747">
        <f t="shared" si="405"/>
        <v>4</v>
      </c>
      <c r="P9747" s="10"/>
      <c r="Q9747" s="10"/>
    </row>
    <row r="9748" spans="1:17" x14ac:dyDescent="0.25">
      <c r="A9748">
        <f t="shared" si="406"/>
        <v>0</v>
      </c>
      <c r="B9748">
        <v>2010</v>
      </c>
      <c r="C9748" t="s">
        <v>20968</v>
      </c>
      <c r="D9748" t="s">
        <v>14867</v>
      </c>
      <c r="E9748" t="s">
        <v>20969</v>
      </c>
      <c r="F9748">
        <v>3</v>
      </c>
      <c r="G9748">
        <v>4</v>
      </c>
      <c r="H9748">
        <f t="shared" si="405"/>
        <v>16</v>
      </c>
      <c r="P9748" s="10"/>
      <c r="Q9748" s="10"/>
    </row>
    <row r="9749" spans="1:17" x14ac:dyDescent="0.25">
      <c r="A9749">
        <f t="shared" si="406"/>
        <v>0</v>
      </c>
      <c r="B9749">
        <v>2010</v>
      </c>
      <c r="C9749" t="s">
        <v>20970</v>
      </c>
      <c r="D9749" t="s">
        <v>7564</v>
      </c>
      <c r="E9749" t="s">
        <v>20971</v>
      </c>
      <c r="F9749">
        <v>4</v>
      </c>
      <c r="G9749">
        <v>3</v>
      </c>
      <c r="H9749">
        <f t="shared" si="405"/>
        <v>9</v>
      </c>
      <c r="P9749" s="10"/>
      <c r="Q9749" s="10"/>
    </row>
    <row r="9750" spans="1:17" x14ac:dyDescent="0.25">
      <c r="A9750">
        <f t="shared" si="406"/>
        <v>0</v>
      </c>
      <c r="B9750">
        <v>2010</v>
      </c>
      <c r="C9750" t="s">
        <v>20972</v>
      </c>
      <c r="D9750" t="s">
        <v>315</v>
      </c>
      <c r="E9750" t="s">
        <v>20973</v>
      </c>
      <c r="F9750">
        <v>5</v>
      </c>
      <c r="G9750">
        <v>4</v>
      </c>
      <c r="H9750">
        <f t="shared" si="405"/>
        <v>16</v>
      </c>
      <c r="P9750" s="10"/>
      <c r="Q9750" s="10"/>
    </row>
    <row r="9751" spans="1:17" x14ac:dyDescent="0.25">
      <c r="A9751">
        <f t="shared" si="406"/>
        <v>0</v>
      </c>
      <c r="B9751">
        <v>2010</v>
      </c>
      <c r="C9751" t="s">
        <v>20974</v>
      </c>
      <c r="D9751" t="s">
        <v>13933</v>
      </c>
      <c r="E9751" t="s">
        <v>20975</v>
      </c>
      <c r="F9751">
        <v>2</v>
      </c>
      <c r="G9751">
        <v>3</v>
      </c>
      <c r="H9751">
        <f t="shared" si="405"/>
        <v>9</v>
      </c>
      <c r="P9751" s="10"/>
      <c r="Q9751" s="10"/>
    </row>
    <row r="9752" spans="1:17" x14ac:dyDescent="0.25">
      <c r="A9752">
        <f t="shared" si="406"/>
        <v>0</v>
      </c>
      <c r="B9752">
        <v>2010</v>
      </c>
      <c r="C9752" t="s">
        <v>20976</v>
      </c>
      <c r="D9752" t="s">
        <v>14216</v>
      </c>
      <c r="E9752" t="s">
        <v>20977</v>
      </c>
      <c r="F9752">
        <v>2</v>
      </c>
      <c r="G9752">
        <v>4</v>
      </c>
      <c r="H9752">
        <f t="shared" si="405"/>
        <v>16</v>
      </c>
      <c r="P9752" s="10"/>
      <c r="Q9752" s="10"/>
    </row>
    <row r="9753" spans="1:17" x14ac:dyDescent="0.25">
      <c r="A9753">
        <f t="shared" si="406"/>
        <v>0</v>
      </c>
      <c r="B9753">
        <v>2010</v>
      </c>
      <c r="C9753" t="s">
        <v>20978</v>
      </c>
      <c r="D9753" t="s">
        <v>850</v>
      </c>
      <c r="E9753" t="s">
        <v>20979</v>
      </c>
      <c r="F9753">
        <v>2</v>
      </c>
      <c r="G9753">
        <v>4</v>
      </c>
      <c r="H9753">
        <f t="shared" si="405"/>
        <v>16</v>
      </c>
      <c r="P9753" s="10"/>
      <c r="Q9753" s="10"/>
    </row>
    <row r="9754" spans="1:17" x14ac:dyDescent="0.25">
      <c r="A9754">
        <f t="shared" si="406"/>
        <v>0</v>
      </c>
      <c r="B9754">
        <v>2010</v>
      </c>
      <c r="C9754" t="s">
        <v>20980</v>
      </c>
      <c r="D9754" t="s">
        <v>12639</v>
      </c>
      <c r="E9754" t="s">
        <v>20981</v>
      </c>
      <c r="F9754">
        <v>4</v>
      </c>
      <c r="G9754">
        <v>4</v>
      </c>
      <c r="H9754">
        <f t="shared" si="405"/>
        <v>16</v>
      </c>
      <c r="P9754" s="10"/>
      <c r="Q9754" s="10"/>
    </row>
    <row r="9755" spans="1:17" x14ac:dyDescent="0.25">
      <c r="A9755">
        <f t="shared" si="406"/>
        <v>0</v>
      </c>
      <c r="B9755">
        <v>2010</v>
      </c>
      <c r="C9755" t="s">
        <v>20982</v>
      </c>
      <c r="D9755" t="s">
        <v>19730</v>
      </c>
      <c r="E9755" t="s">
        <v>20983</v>
      </c>
      <c r="F9755">
        <v>3</v>
      </c>
      <c r="G9755">
        <v>4</v>
      </c>
      <c r="H9755">
        <f t="shared" si="405"/>
        <v>16</v>
      </c>
      <c r="P9755" s="10"/>
      <c r="Q9755" s="10"/>
    </row>
    <row r="9756" spans="1:17" x14ac:dyDescent="0.25">
      <c r="A9756">
        <f t="shared" si="406"/>
        <v>0</v>
      </c>
      <c r="B9756">
        <v>2010</v>
      </c>
      <c r="C9756" t="s">
        <v>20984</v>
      </c>
      <c r="D9756" t="s">
        <v>717</v>
      </c>
      <c r="E9756" t="s">
        <v>20985</v>
      </c>
      <c r="F9756">
        <v>4</v>
      </c>
      <c r="G9756">
        <v>4</v>
      </c>
      <c r="H9756">
        <f t="shared" si="405"/>
        <v>16</v>
      </c>
      <c r="P9756" s="10"/>
      <c r="Q9756" s="10"/>
    </row>
    <row r="9757" spans="1:17" x14ac:dyDescent="0.25">
      <c r="A9757">
        <f t="shared" si="406"/>
        <v>0</v>
      </c>
      <c r="B9757">
        <v>2010</v>
      </c>
      <c r="C9757" t="s">
        <v>20986</v>
      </c>
      <c r="D9757" t="s">
        <v>5092</v>
      </c>
      <c r="E9757" t="s">
        <v>20987</v>
      </c>
      <c r="F9757">
        <v>3</v>
      </c>
      <c r="G9757">
        <v>4</v>
      </c>
      <c r="H9757">
        <f t="shared" si="405"/>
        <v>16</v>
      </c>
      <c r="P9757" s="10"/>
      <c r="Q9757" s="10"/>
    </row>
    <row r="9758" spans="1:17" x14ac:dyDescent="0.25">
      <c r="A9758">
        <f t="shared" si="406"/>
        <v>0</v>
      </c>
      <c r="B9758">
        <v>2010</v>
      </c>
      <c r="C9758" t="s">
        <v>20988</v>
      </c>
      <c r="D9758" t="s">
        <v>11481</v>
      </c>
      <c r="E9758" t="s">
        <v>20989</v>
      </c>
      <c r="F9758">
        <v>2</v>
      </c>
      <c r="G9758">
        <v>4</v>
      </c>
      <c r="H9758">
        <f t="shared" si="405"/>
        <v>16</v>
      </c>
      <c r="P9758" s="10"/>
      <c r="Q9758" s="10"/>
    </row>
    <row r="9759" spans="1:17" x14ac:dyDescent="0.25">
      <c r="A9759">
        <f t="shared" si="406"/>
        <v>0</v>
      </c>
      <c r="B9759">
        <v>2010</v>
      </c>
      <c r="C9759" t="s">
        <v>20990</v>
      </c>
      <c r="D9759" t="s">
        <v>736</v>
      </c>
      <c r="E9759" t="s">
        <v>20991</v>
      </c>
      <c r="F9759">
        <v>3</v>
      </c>
      <c r="G9759">
        <v>4</v>
      </c>
      <c r="H9759">
        <f t="shared" si="405"/>
        <v>16</v>
      </c>
      <c r="P9759" s="10"/>
      <c r="Q9759" s="10"/>
    </row>
    <row r="9760" spans="1:17" x14ac:dyDescent="0.25">
      <c r="A9760">
        <f t="shared" si="406"/>
        <v>0</v>
      </c>
      <c r="B9760">
        <v>2010</v>
      </c>
      <c r="C9760" t="s">
        <v>20992</v>
      </c>
      <c r="D9760" t="s">
        <v>4484</v>
      </c>
      <c r="E9760" t="s">
        <v>20993</v>
      </c>
      <c r="F9760">
        <v>2</v>
      </c>
      <c r="G9760">
        <v>4</v>
      </c>
      <c r="H9760">
        <f t="shared" si="405"/>
        <v>16</v>
      </c>
      <c r="P9760" s="10"/>
      <c r="Q9760" s="10"/>
    </row>
    <row r="9761" spans="1:17" x14ac:dyDescent="0.25">
      <c r="A9761">
        <f t="shared" si="406"/>
        <v>0</v>
      </c>
      <c r="B9761">
        <v>2010</v>
      </c>
      <c r="C9761" t="s">
        <v>20994</v>
      </c>
      <c r="D9761" t="s">
        <v>3640</v>
      </c>
      <c r="E9761" t="s">
        <v>20796</v>
      </c>
      <c r="F9761">
        <v>2</v>
      </c>
      <c r="G9761">
        <v>4</v>
      </c>
      <c r="H9761">
        <f t="shared" si="405"/>
        <v>16</v>
      </c>
      <c r="P9761" s="10"/>
      <c r="Q9761" s="10"/>
    </row>
    <row r="9762" spans="1:17" x14ac:dyDescent="0.25">
      <c r="A9762">
        <f t="shared" si="406"/>
        <v>0</v>
      </c>
      <c r="B9762">
        <v>2010</v>
      </c>
      <c r="C9762" t="s">
        <v>20995</v>
      </c>
      <c r="D9762" t="s">
        <v>20674</v>
      </c>
      <c r="E9762" t="s">
        <v>20996</v>
      </c>
      <c r="F9762">
        <v>2</v>
      </c>
      <c r="G9762">
        <v>4</v>
      </c>
      <c r="H9762">
        <f t="shared" si="405"/>
        <v>16</v>
      </c>
      <c r="P9762" s="10"/>
      <c r="Q9762" s="10"/>
    </row>
    <row r="9763" spans="1:17" x14ac:dyDescent="0.25">
      <c r="A9763">
        <f t="shared" si="406"/>
        <v>0</v>
      </c>
      <c r="B9763">
        <v>2010</v>
      </c>
      <c r="C9763" t="s">
        <v>20997</v>
      </c>
      <c r="D9763" t="s">
        <v>13666</v>
      </c>
      <c r="E9763" t="s">
        <v>20998</v>
      </c>
      <c r="F9763">
        <v>3</v>
      </c>
      <c r="G9763">
        <v>3</v>
      </c>
      <c r="H9763">
        <f t="shared" si="405"/>
        <v>9</v>
      </c>
      <c r="P9763" s="10"/>
      <c r="Q9763" s="10"/>
    </row>
    <row r="9764" spans="1:17" x14ac:dyDescent="0.25">
      <c r="A9764">
        <f t="shared" si="406"/>
        <v>0</v>
      </c>
      <c r="B9764">
        <v>2010</v>
      </c>
      <c r="C9764" t="s">
        <v>20999</v>
      </c>
      <c r="D9764" t="s">
        <v>815</v>
      </c>
      <c r="E9764" t="s">
        <v>21000</v>
      </c>
      <c r="F9764">
        <v>2</v>
      </c>
      <c r="G9764">
        <v>4</v>
      </c>
      <c r="H9764">
        <f t="shared" si="405"/>
        <v>16</v>
      </c>
      <c r="P9764" s="10"/>
      <c r="Q9764" s="10"/>
    </row>
    <row r="9765" spans="1:17" x14ac:dyDescent="0.25">
      <c r="A9765">
        <f t="shared" si="406"/>
        <v>0</v>
      </c>
      <c r="B9765">
        <v>2010</v>
      </c>
      <c r="C9765" t="s">
        <v>21001</v>
      </c>
      <c r="D9765" t="s">
        <v>5295</v>
      </c>
      <c r="E9765" t="s">
        <v>21002</v>
      </c>
      <c r="F9765">
        <v>2</v>
      </c>
      <c r="G9765">
        <v>4</v>
      </c>
      <c r="H9765">
        <f t="shared" si="405"/>
        <v>16</v>
      </c>
      <c r="P9765" s="10"/>
      <c r="Q9765" s="10"/>
    </row>
    <row r="9766" spans="1:17" x14ac:dyDescent="0.25">
      <c r="A9766">
        <f t="shared" si="406"/>
        <v>0</v>
      </c>
      <c r="B9766">
        <v>2010</v>
      </c>
      <c r="C9766" t="s">
        <v>21003</v>
      </c>
      <c r="D9766" t="s">
        <v>9594</v>
      </c>
      <c r="E9766" t="s">
        <v>21004</v>
      </c>
      <c r="F9766">
        <v>4</v>
      </c>
      <c r="G9766">
        <v>4</v>
      </c>
      <c r="H9766">
        <f t="shared" si="405"/>
        <v>16</v>
      </c>
      <c r="P9766" s="10"/>
      <c r="Q9766" s="10"/>
    </row>
    <row r="9767" spans="1:17" x14ac:dyDescent="0.25">
      <c r="A9767">
        <f t="shared" si="406"/>
        <v>0</v>
      </c>
      <c r="B9767">
        <v>2010</v>
      </c>
      <c r="C9767" t="s">
        <v>21005</v>
      </c>
      <c r="D9767" t="s">
        <v>7715</v>
      </c>
      <c r="E9767" t="s">
        <v>21006</v>
      </c>
      <c r="F9767">
        <v>2</v>
      </c>
      <c r="G9767">
        <v>4</v>
      </c>
      <c r="H9767">
        <f t="shared" si="405"/>
        <v>16</v>
      </c>
      <c r="P9767" s="10"/>
      <c r="Q9767" s="10"/>
    </row>
    <row r="9768" spans="1:17" x14ac:dyDescent="0.25">
      <c r="A9768">
        <f t="shared" si="406"/>
        <v>0</v>
      </c>
      <c r="B9768">
        <v>2010</v>
      </c>
      <c r="C9768" t="s">
        <v>21007</v>
      </c>
      <c r="D9768" t="s">
        <v>2374</v>
      </c>
      <c r="E9768" t="s">
        <v>21008</v>
      </c>
      <c r="F9768">
        <v>3</v>
      </c>
      <c r="G9768">
        <v>3</v>
      </c>
      <c r="H9768">
        <f t="shared" si="405"/>
        <v>9</v>
      </c>
      <c r="P9768" s="10"/>
      <c r="Q9768" s="10"/>
    </row>
    <row r="9769" spans="1:17" x14ac:dyDescent="0.25">
      <c r="A9769">
        <f t="shared" si="406"/>
        <v>0</v>
      </c>
      <c r="B9769">
        <v>2010</v>
      </c>
      <c r="C9769" t="s">
        <v>21009</v>
      </c>
      <c r="D9769" t="s">
        <v>458</v>
      </c>
      <c r="E9769" t="s">
        <v>21010</v>
      </c>
      <c r="F9769">
        <v>3</v>
      </c>
      <c r="G9769">
        <v>3</v>
      </c>
      <c r="H9769">
        <f t="shared" si="405"/>
        <v>9</v>
      </c>
      <c r="P9769" s="10"/>
      <c r="Q9769" s="10"/>
    </row>
    <row r="9770" spans="1:17" x14ac:dyDescent="0.25">
      <c r="A9770">
        <f t="shared" si="406"/>
        <v>0</v>
      </c>
      <c r="B9770">
        <v>2010</v>
      </c>
      <c r="C9770" t="s">
        <v>21011</v>
      </c>
      <c r="D9770" t="s">
        <v>3979</v>
      </c>
      <c r="E9770" t="s">
        <v>21012</v>
      </c>
      <c r="F9770">
        <v>3</v>
      </c>
      <c r="G9770">
        <v>4</v>
      </c>
      <c r="H9770">
        <f t="shared" si="405"/>
        <v>16</v>
      </c>
      <c r="P9770" s="10"/>
      <c r="Q9770" s="10"/>
    </row>
    <row r="9771" spans="1:17" x14ac:dyDescent="0.25">
      <c r="A9771">
        <f t="shared" si="406"/>
        <v>0</v>
      </c>
      <c r="B9771">
        <v>2010</v>
      </c>
      <c r="C9771" t="s">
        <v>21013</v>
      </c>
      <c r="D9771" t="s">
        <v>511</v>
      </c>
      <c r="E9771" t="s">
        <v>21014</v>
      </c>
      <c r="F9771">
        <v>2</v>
      </c>
      <c r="G9771">
        <v>4</v>
      </c>
      <c r="H9771">
        <f t="shared" si="405"/>
        <v>16</v>
      </c>
      <c r="P9771" s="10"/>
      <c r="Q9771" s="10"/>
    </row>
    <row r="9772" spans="1:17" x14ac:dyDescent="0.25">
      <c r="A9772">
        <f t="shared" si="406"/>
        <v>0</v>
      </c>
      <c r="B9772">
        <v>2010</v>
      </c>
      <c r="C9772" t="s">
        <v>21015</v>
      </c>
      <c r="D9772" t="s">
        <v>3076</v>
      </c>
      <c r="E9772" t="s">
        <v>21016</v>
      </c>
      <c r="F9772">
        <v>3</v>
      </c>
      <c r="G9772">
        <v>4</v>
      </c>
      <c r="H9772">
        <f t="shared" si="405"/>
        <v>16</v>
      </c>
      <c r="P9772" s="10"/>
      <c r="Q9772" s="10"/>
    </row>
    <row r="9773" spans="1:17" x14ac:dyDescent="0.25">
      <c r="A9773">
        <f t="shared" si="406"/>
        <v>0</v>
      </c>
      <c r="B9773">
        <v>2010</v>
      </c>
      <c r="C9773" t="s">
        <v>21017</v>
      </c>
      <c r="D9773" t="s">
        <v>1276</v>
      </c>
      <c r="E9773" t="s">
        <v>21018</v>
      </c>
      <c r="F9773">
        <v>3</v>
      </c>
      <c r="G9773">
        <v>4</v>
      </c>
      <c r="H9773">
        <f t="shared" si="405"/>
        <v>16</v>
      </c>
      <c r="P9773" s="10"/>
      <c r="Q9773" s="10"/>
    </row>
    <row r="9774" spans="1:17" x14ac:dyDescent="0.25">
      <c r="A9774">
        <f t="shared" si="406"/>
        <v>0</v>
      </c>
      <c r="B9774">
        <v>2010</v>
      </c>
      <c r="C9774" t="s">
        <v>21019</v>
      </c>
      <c r="D9774" t="s">
        <v>779</v>
      </c>
      <c r="E9774" t="s">
        <v>21020</v>
      </c>
      <c r="F9774">
        <v>2</v>
      </c>
      <c r="G9774">
        <v>4</v>
      </c>
      <c r="H9774">
        <f t="shared" si="405"/>
        <v>16</v>
      </c>
      <c r="P9774" s="10"/>
      <c r="Q9774" s="10"/>
    </row>
    <row r="9775" spans="1:17" x14ac:dyDescent="0.25">
      <c r="A9775">
        <f t="shared" si="406"/>
        <v>0</v>
      </c>
      <c r="B9775">
        <v>2010</v>
      </c>
      <c r="C9775" t="s">
        <v>21021</v>
      </c>
      <c r="D9775" t="s">
        <v>3421</v>
      </c>
      <c r="E9775" t="s">
        <v>21022</v>
      </c>
      <c r="F9775">
        <v>3</v>
      </c>
      <c r="G9775">
        <v>4</v>
      </c>
      <c r="H9775">
        <f t="shared" si="405"/>
        <v>16</v>
      </c>
      <c r="P9775" s="10"/>
      <c r="Q9775" s="10"/>
    </row>
    <row r="9776" spans="1:17" x14ac:dyDescent="0.25">
      <c r="A9776">
        <f t="shared" si="406"/>
        <v>0</v>
      </c>
      <c r="B9776">
        <v>2010</v>
      </c>
      <c r="C9776" t="s">
        <v>21023</v>
      </c>
      <c r="D9776" t="s">
        <v>16487</v>
      </c>
      <c r="E9776" t="s">
        <v>21024</v>
      </c>
      <c r="F9776">
        <v>3</v>
      </c>
      <c r="G9776">
        <v>3</v>
      </c>
      <c r="H9776">
        <f t="shared" si="405"/>
        <v>9</v>
      </c>
      <c r="P9776" s="10"/>
      <c r="Q9776" s="10"/>
    </row>
    <row r="9777" spans="1:17" x14ac:dyDescent="0.25">
      <c r="A9777">
        <f t="shared" si="406"/>
        <v>0</v>
      </c>
      <c r="B9777">
        <v>2010</v>
      </c>
      <c r="C9777" t="s">
        <v>21025</v>
      </c>
      <c r="D9777" t="s">
        <v>324</v>
      </c>
      <c r="E9777" t="s">
        <v>21026</v>
      </c>
      <c r="F9777">
        <v>2</v>
      </c>
      <c r="G9777">
        <v>4</v>
      </c>
      <c r="H9777">
        <f t="shared" si="405"/>
        <v>16</v>
      </c>
      <c r="P9777" s="10"/>
      <c r="Q9777" s="10"/>
    </row>
    <row r="9778" spans="1:17" x14ac:dyDescent="0.25">
      <c r="A9778">
        <f t="shared" si="406"/>
        <v>0</v>
      </c>
      <c r="B9778">
        <v>2010</v>
      </c>
      <c r="C9778" t="s">
        <v>21027</v>
      </c>
      <c r="D9778" t="s">
        <v>19913</v>
      </c>
      <c r="E9778" t="s">
        <v>4064</v>
      </c>
      <c r="F9778">
        <v>4</v>
      </c>
      <c r="G9778">
        <v>4</v>
      </c>
      <c r="H9778">
        <f t="shared" si="405"/>
        <v>16</v>
      </c>
      <c r="P9778" s="10"/>
      <c r="Q9778" s="10"/>
    </row>
    <row r="9779" spans="1:17" x14ac:dyDescent="0.25">
      <c r="A9779">
        <f t="shared" si="406"/>
        <v>0</v>
      </c>
      <c r="B9779">
        <v>2010</v>
      </c>
      <c r="C9779" t="s">
        <v>21028</v>
      </c>
      <c r="D9779" t="s">
        <v>7640</v>
      </c>
      <c r="E9779" t="s">
        <v>21029</v>
      </c>
      <c r="F9779">
        <v>3</v>
      </c>
      <c r="G9779">
        <v>4</v>
      </c>
      <c r="H9779">
        <f t="shared" si="405"/>
        <v>16</v>
      </c>
      <c r="P9779" s="10"/>
      <c r="Q9779" s="10"/>
    </row>
    <row r="9780" spans="1:17" x14ac:dyDescent="0.25">
      <c r="A9780">
        <f t="shared" si="406"/>
        <v>0</v>
      </c>
      <c r="B9780">
        <v>2010</v>
      </c>
      <c r="C9780" t="s">
        <v>21030</v>
      </c>
      <c r="D9780" t="s">
        <v>8390</v>
      </c>
      <c r="E9780" t="s">
        <v>21031</v>
      </c>
      <c r="F9780">
        <v>2</v>
      </c>
      <c r="G9780">
        <v>4</v>
      </c>
      <c r="H9780">
        <f t="shared" ref="H9780:H9843" si="407">G9780^2</f>
        <v>16</v>
      </c>
      <c r="P9780" s="10"/>
      <c r="Q9780" s="10"/>
    </row>
    <row r="9781" spans="1:17" x14ac:dyDescent="0.25">
      <c r="A9781">
        <f t="shared" ref="A9781:A9844" si="408">IF(C9781=C9780,1,0)</f>
        <v>0</v>
      </c>
      <c r="B9781">
        <v>2010</v>
      </c>
      <c r="C9781" t="s">
        <v>21032</v>
      </c>
      <c r="D9781" t="s">
        <v>12605</v>
      </c>
      <c r="E9781" t="s">
        <v>21033</v>
      </c>
      <c r="F9781">
        <v>2</v>
      </c>
      <c r="G9781">
        <v>4</v>
      </c>
      <c r="H9781">
        <f t="shared" si="407"/>
        <v>16</v>
      </c>
      <c r="P9781" s="10"/>
      <c r="Q9781" s="10"/>
    </row>
    <row r="9782" spans="1:17" x14ac:dyDescent="0.25">
      <c r="A9782">
        <f t="shared" si="408"/>
        <v>0</v>
      </c>
      <c r="B9782">
        <v>2010</v>
      </c>
      <c r="C9782" t="s">
        <v>21034</v>
      </c>
      <c r="D9782" t="s">
        <v>21035</v>
      </c>
      <c r="E9782" t="s">
        <v>21036</v>
      </c>
      <c r="F9782">
        <v>2</v>
      </c>
      <c r="G9782">
        <v>4</v>
      </c>
      <c r="H9782">
        <f t="shared" si="407"/>
        <v>16</v>
      </c>
      <c r="P9782" s="10"/>
      <c r="Q9782" s="10"/>
    </row>
    <row r="9783" spans="1:17" x14ac:dyDescent="0.25">
      <c r="A9783">
        <f t="shared" si="408"/>
        <v>0</v>
      </c>
      <c r="B9783">
        <v>2010</v>
      </c>
      <c r="C9783" t="s">
        <v>21037</v>
      </c>
      <c r="D9783" t="s">
        <v>21038</v>
      </c>
      <c r="E9783" t="s">
        <v>21039</v>
      </c>
      <c r="F9783">
        <v>3</v>
      </c>
      <c r="G9783">
        <v>2</v>
      </c>
      <c r="H9783">
        <f t="shared" si="407"/>
        <v>4</v>
      </c>
      <c r="P9783" s="10"/>
      <c r="Q9783" s="10"/>
    </row>
    <row r="9784" spans="1:17" x14ac:dyDescent="0.25">
      <c r="A9784">
        <f t="shared" si="408"/>
        <v>0</v>
      </c>
      <c r="B9784">
        <v>2010</v>
      </c>
      <c r="C9784" t="s">
        <v>21040</v>
      </c>
      <c r="D9784" t="s">
        <v>10535</v>
      </c>
      <c r="E9784" t="s">
        <v>21041</v>
      </c>
      <c r="F9784">
        <v>2</v>
      </c>
      <c r="G9784">
        <v>3</v>
      </c>
      <c r="H9784">
        <f t="shared" si="407"/>
        <v>9</v>
      </c>
      <c r="P9784" s="10"/>
      <c r="Q9784" s="10"/>
    </row>
    <row r="9785" spans="1:17" x14ac:dyDescent="0.25">
      <c r="A9785">
        <f t="shared" si="408"/>
        <v>0</v>
      </c>
      <c r="B9785">
        <v>2010</v>
      </c>
      <c r="C9785" t="s">
        <v>21042</v>
      </c>
      <c r="D9785" t="s">
        <v>7503</v>
      </c>
      <c r="E9785" t="s">
        <v>21043</v>
      </c>
      <c r="F9785">
        <v>2</v>
      </c>
      <c r="G9785">
        <v>4</v>
      </c>
      <c r="H9785">
        <f t="shared" si="407"/>
        <v>16</v>
      </c>
      <c r="P9785" s="10"/>
      <c r="Q9785" s="10"/>
    </row>
    <row r="9786" spans="1:17" x14ac:dyDescent="0.25">
      <c r="A9786">
        <f t="shared" si="408"/>
        <v>0</v>
      </c>
      <c r="B9786">
        <v>2010</v>
      </c>
      <c r="C9786" t="s">
        <v>21044</v>
      </c>
      <c r="D9786" t="s">
        <v>417</v>
      </c>
      <c r="E9786" t="s">
        <v>21045</v>
      </c>
      <c r="F9786">
        <v>3</v>
      </c>
      <c r="G9786">
        <v>3</v>
      </c>
      <c r="H9786">
        <f t="shared" si="407"/>
        <v>9</v>
      </c>
      <c r="P9786" s="10"/>
      <c r="Q9786" s="10"/>
    </row>
    <row r="9787" spans="1:17" x14ac:dyDescent="0.25">
      <c r="A9787">
        <f t="shared" si="408"/>
        <v>0</v>
      </c>
      <c r="B9787">
        <v>2010</v>
      </c>
      <c r="C9787" t="s">
        <v>21046</v>
      </c>
      <c r="D9787" t="s">
        <v>364</v>
      </c>
      <c r="E9787" t="s">
        <v>21047</v>
      </c>
      <c r="F9787">
        <v>3</v>
      </c>
      <c r="G9787">
        <v>4</v>
      </c>
      <c r="H9787">
        <f t="shared" si="407"/>
        <v>16</v>
      </c>
      <c r="P9787" s="10"/>
      <c r="Q9787" s="10"/>
    </row>
    <row r="9788" spans="1:17" x14ac:dyDescent="0.25">
      <c r="A9788">
        <f t="shared" si="408"/>
        <v>0</v>
      </c>
      <c r="B9788">
        <v>2010</v>
      </c>
      <c r="C9788" t="s">
        <v>21048</v>
      </c>
      <c r="D9788" t="s">
        <v>11214</v>
      </c>
      <c r="E9788" t="s">
        <v>21049</v>
      </c>
      <c r="F9788">
        <v>2</v>
      </c>
      <c r="G9788">
        <v>4</v>
      </c>
      <c r="H9788">
        <f t="shared" si="407"/>
        <v>16</v>
      </c>
      <c r="P9788" s="10"/>
      <c r="Q9788" s="10"/>
    </row>
    <row r="9789" spans="1:17" x14ac:dyDescent="0.25">
      <c r="A9789">
        <f t="shared" si="408"/>
        <v>0</v>
      </c>
      <c r="B9789">
        <v>2010</v>
      </c>
      <c r="C9789" t="s">
        <v>21050</v>
      </c>
      <c r="D9789" t="s">
        <v>10785</v>
      </c>
      <c r="E9789" t="s">
        <v>7482</v>
      </c>
      <c r="F9789">
        <v>3</v>
      </c>
      <c r="G9789">
        <v>4</v>
      </c>
      <c r="H9789">
        <f t="shared" si="407"/>
        <v>16</v>
      </c>
      <c r="P9789" s="10"/>
      <c r="Q9789" s="10"/>
    </row>
    <row r="9790" spans="1:17" x14ac:dyDescent="0.25">
      <c r="A9790">
        <f t="shared" si="408"/>
        <v>0</v>
      </c>
      <c r="B9790">
        <v>2010</v>
      </c>
      <c r="C9790" t="s">
        <v>21051</v>
      </c>
      <c r="D9790" t="s">
        <v>688</v>
      </c>
      <c r="E9790" t="s">
        <v>7482</v>
      </c>
      <c r="F9790">
        <v>3</v>
      </c>
      <c r="G9790">
        <v>3</v>
      </c>
      <c r="H9790">
        <f t="shared" si="407"/>
        <v>9</v>
      </c>
      <c r="P9790" s="10"/>
      <c r="Q9790" s="10"/>
    </row>
    <row r="9791" spans="1:17" x14ac:dyDescent="0.25">
      <c r="A9791">
        <f t="shared" si="408"/>
        <v>0</v>
      </c>
      <c r="B9791">
        <v>2010</v>
      </c>
      <c r="C9791" t="s">
        <v>21052</v>
      </c>
      <c r="D9791" t="s">
        <v>21053</v>
      </c>
      <c r="E9791" t="s">
        <v>21054</v>
      </c>
      <c r="F9791">
        <v>3</v>
      </c>
      <c r="G9791">
        <v>3</v>
      </c>
      <c r="H9791">
        <f t="shared" si="407"/>
        <v>9</v>
      </c>
      <c r="P9791" s="10"/>
      <c r="Q9791" s="10"/>
    </row>
    <row r="9792" spans="1:17" x14ac:dyDescent="0.25">
      <c r="A9792">
        <f t="shared" si="408"/>
        <v>0</v>
      </c>
      <c r="B9792">
        <v>2010</v>
      </c>
      <c r="C9792" t="s">
        <v>21055</v>
      </c>
      <c r="D9792" t="s">
        <v>21056</v>
      </c>
      <c r="E9792" t="s">
        <v>21057</v>
      </c>
      <c r="F9792">
        <v>3</v>
      </c>
      <c r="G9792">
        <v>3</v>
      </c>
      <c r="H9792">
        <f t="shared" si="407"/>
        <v>9</v>
      </c>
      <c r="P9792" s="10"/>
      <c r="Q9792" s="10"/>
    </row>
    <row r="9793" spans="1:17" x14ac:dyDescent="0.25">
      <c r="A9793">
        <f t="shared" si="408"/>
        <v>0</v>
      </c>
      <c r="B9793">
        <v>2010</v>
      </c>
      <c r="C9793" t="s">
        <v>21058</v>
      </c>
      <c r="D9793" t="s">
        <v>5563</v>
      </c>
      <c r="E9793" t="s">
        <v>21059</v>
      </c>
      <c r="F9793">
        <v>3</v>
      </c>
      <c r="G9793">
        <v>4</v>
      </c>
      <c r="H9793">
        <f t="shared" si="407"/>
        <v>16</v>
      </c>
      <c r="P9793" s="10"/>
      <c r="Q9793" s="10"/>
    </row>
    <row r="9794" spans="1:17" x14ac:dyDescent="0.25">
      <c r="A9794">
        <f t="shared" si="408"/>
        <v>0</v>
      </c>
      <c r="B9794">
        <v>2010</v>
      </c>
      <c r="C9794" t="s">
        <v>21060</v>
      </c>
      <c r="D9794" t="s">
        <v>921</v>
      </c>
      <c r="E9794" t="s">
        <v>21061</v>
      </c>
      <c r="F9794">
        <v>3</v>
      </c>
      <c r="G9794">
        <v>4</v>
      </c>
      <c r="H9794">
        <f t="shared" si="407"/>
        <v>16</v>
      </c>
      <c r="P9794" s="10"/>
      <c r="Q9794" s="10"/>
    </row>
    <row r="9795" spans="1:17" x14ac:dyDescent="0.25">
      <c r="A9795">
        <f t="shared" si="408"/>
        <v>0</v>
      </c>
      <c r="B9795">
        <v>2010</v>
      </c>
      <c r="C9795" t="s">
        <v>21062</v>
      </c>
      <c r="D9795" t="s">
        <v>324</v>
      </c>
      <c r="E9795" t="s">
        <v>21063</v>
      </c>
      <c r="F9795">
        <v>4</v>
      </c>
      <c r="G9795">
        <v>4</v>
      </c>
      <c r="H9795">
        <f t="shared" si="407"/>
        <v>16</v>
      </c>
      <c r="P9795" s="10"/>
      <c r="Q9795" s="10"/>
    </row>
    <row r="9796" spans="1:17" x14ac:dyDescent="0.25">
      <c r="A9796">
        <f t="shared" si="408"/>
        <v>0</v>
      </c>
      <c r="B9796">
        <v>2010</v>
      </c>
      <c r="C9796" t="s">
        <v>21064</v>
      </c>
      <c r="D9796" t="s">
        <v>20392</v>
      </c>
      <c r="E9796" t="s">
        <v>21065</v>
      </c>
      <c r="F9796">
        <v>5</v>
      </c>
      <c r="G9796">
        <v>4</v>
      </c>
      <c r="H9796">
        <f t="shared" si="407"/>
        <v>16</v>
      </c>
      <c r="P9796" s="10"/>
      <c r="Q9796" s="10"/>
    </row>
    <row r="9797" spans="1:17" x14ac:dyDescent="0.25">
      <c r="A9797">
        <f t="shared" si="408"/>
        <v>0</v>
      </c>
      <c r="B9797">
        <v>2010</v>
      </c>
      <c r="C9797" t="s">
        <v>21066</v>
      </c>
      <c r="D9797" t="s">
        <v>843</v>
      </c>
      <c r="E9797" t="s">
        <v>21067</v>
      </c>
      <c r="F9797">
        <v>5</v>
      </c>
      <c r="G9797">
        <v>4</v>
      </c>
      <c r="H9797">
        <f t="shared" si="407"/>
        <v>16</v>
      </c>
      <c r="P9797" s="10"/>
      <c r="Q9797" s="10"/>
    </row>
    <row r="9798" spans="1:17" x14ac:dyDescent="0.25">
      <c r="A9798">
        <f t="shared" si="408"/>
        <v>0</v>
      </c>
      <c r="B9798">
        <v>2010</v>
      </c>
      <c r="C9798" t="s">
        <v>21068</v>
      </c>
      <c r="D9798" t="s">
        <v>5598</v>
      </c>
      <c r="E9798" t="s">
        <v>21069</v>
      </c>
      <c r="F9798">
        <v>5</v>
      </c>
      <c r="G9798">
        <v>4</v>
      </c>
      <c r="H9798">
        <f t="shared" si="407"/>
        <v>16</v>
      </c>
      <c r="P9798" s="10"/>
      <c r="Q9798" s="10"/>
    </row>
    <row r="9799" spans="1:17" x14ac:dyDescent="0.25">
      <c r="A9799">
        <f t="shared" si="408"/>
        <v>0</v>
      </c>
      <c r="B9799">
        <v>2010</v>
      </c>
      <c r="C9799" t="s">
        <v>21070</v>
      </c>
      <c r="D9799" t="s">
        <v>21071</v>
      </c>
      <c r="E9799" t="s">
        <v>21072</v>
      </c>
      <c r="F9799">
        <v>3</v>
      </c>
      <c r="G9799">
        <v>4</v>
      </c>
      <c r="H9799">
        <f t="shared" si="407"/>
        <v>16</v>
      </c>
      <c r="P9799" s="10"/>
      <c r="Q9799" s="10"/>
    </row>
    <row r="9800" spans="1:17" x14ac:dyDescent="0.25">
      <c r="A9800">
        <f t="shared" si="408"/>
        <v>0</v>
      </c>
      <c r="B9800">
        <v>2010</v>
      </c>
      <c r="C9800" t="s">
        <v>21073</v>
      </c>
      <c r="D9800" t="s">
        <v>2640</v>
      </c>
      <c r="E9800" t="s">
        <v>21074</v>
      </c>
      <c r="F9800">
        <v>3</v>
      </c>
      <c r="G9800">
        <v>4</v>
      </c>
      <c r="H9800">
        <f t="shared" si="407"/>
        <v>16</v>
      </c>
      <c r="P9800" s="10"/>
      <c r="Q9800" s="10"/>
    </row>
    <row r="9801" spans="1:17" x14ac:dyDescent="0.25">
      <c r="A9801">
        <f t="shared" si="408"/>
        <v>0</v>
      </c>
      <c r="B9801">
        <v>2010</v>
      </c>
      <c r="C9801" t="s">
        <v>21075</v>
      </c>
      <c r="D9801" t="s">
        <v>736</v>
      </c>
      <c r="E9801" t="s">
        <v>21076</v>
      </c>
      <c r="F9801">
        <v>3</v>
      </c>
      <c r="G9801">
        <v>4</v>
      </c>
      <c r="H9801">
        <f t="shared" si="407"/>
        <v>16</v>
      </c>
      <c r="P9801" s="10"/>
      <c r="Q9801" s="10"/>
    </row>
    <row r="9802" spans="1:17" x14ac:dyDescent="0.25">
      <c r="A9802">
        <f t="shared" si="408"/>
        <v>0</v>
      </c>
      <c r="B9802">
        <v>2010</v>
      </c>
      <c r="C9802" t="s">
        <v>21077</v>
      </c>
      <c r="D9802" t="s">
        <v>324</v>
      </c>
      <c r="E9802" t="s">
        <v>21078</v>
      </c>
      <c r="F9802">
        <v>4</v>
      </c>
      <c r="G9802">
        <v>4</v>
      </c>
      <c r="H9802">
        <f t="shared" si="407"/>
        <v>16</v>
      </c>
      <c r="P9802" s="10"/>
      <c r="Q9802" s="10"/>
    </row>
    <row r="9803" spans="1:17" x14ac:dyDescent="0.25">
      <c r="A9803">
        <f t="shared" si="408"/>
        <v>0</v>
      </c>
      <c r="B9803">
        <v>2010</v>
      </c>
      <c r="C9803" t="s">
        <v>21079</v>
      </c>
      <c r="D9803" t="s">
        <v>4994</v>
      </c>
      <c r="E9803" t="s">
        <v>21080</v>
      </c>
      <c r="F9803">
        <v>5</v>
      </c>
      <c r="G9803">
        <v>3</v>
      </c>
      <c r="H9803">
        <f t="shared" si="407"/>
        <v>9</v>
      </c>
      <c r="P9803" s="10"/>
      <c r="Q9803" s="10"/>
    </row>
    <row r="9804" spans="1:17" x14ac:dyDescent="0.25">
      <c r="A9804">
        <f t="shared" si="408"/>
        <v>0</v>
      </c>
      <c r="B9804">
        <v>2010</v>
      </c>
      <c r="C9804" t="s">
        <v>21081</v>
      </c>
      <c r="D9804" t="s">
        <v>445</v>
      </c>
      <c r="E9804" t="s">
        <v>21082</v>
      </c>
      <c r="F9804">
        <v>2</v>
      </c>
      <c r="G9804">
        <v>2</v>
      </c>
      <c r="H9804">
        <f t="shared" si="407"/>
        <v>4</v>
      </c>
      <c r="P9804" s="10"/>
      <c r="Q9804" s="10"/>
    </row>
    <row r="9805" spans="1:17" x14ac:dyDescent="0.25">
      <c r="A9805">
        <f t="shared" si="408"/>
        <v>0</v>
      </c>
      <c r="B9805">
        <v>2010</v>
      </c>
      <c r="C9805" t="s">
        <v>21083</v>
      </c>
      <c r="D9805" t="s">
        <v>1115</v>
      </c>
      <c r="E9805" t="s">
        <v>21084</v>
      </c>
      <c r="F9805">
        <v>2</v>
      </c>
      <c r="G9805">
        <v>4</v>
      </c>
      <c r="H9805">
        <f t="shared" si="407"/>
        <v>16</v>
      </c>
      <c r="P9805" s="10"/>
      <c r="Q9805" s="10"/>
    </row>
    <row r="9806" spans="1:17" x14ac:dyDescent="0.25">
      <c r="A9806">
        <f t="shared" si="408"/>
        <v>0</v>
      </c>
      <c r="B9806">
        <v>2010</v>
      </c>
      <c r="C9806" t="s">
        <v>21085</v>
      </c>
      <c r="D9806" t="s">
        <v>2223</v>
      </c>
      <c r="E9806" t="s">
        <v>21086</v>
      </c>
      <c r="F9806">
        <v>3</v>
      </c>
      <c r="G9806">
        <v>3</v>
      </c>
      <c r="H9806">
        <f t="shared" si="407"/>
        <v>9</v>
      </c>
      <c r="P9806" s="10"/>
      <c r="Q9806" s="10"/>
    </row>
    <row r="9807" spans="1:17" x14ac:dyDescent="0.25">
      <c r="A9807">
        <f t="shared" si="408"/>
        <v>0</v>
      </c>
      <c r="B9807">
        <v>2010</v>
      </c>
      <c r="C9807" t="s">
        <v>21087</v>
      </c>
      <c r="D9807" t="s">
        <v>835</v>
      </c>
      <c r="E9807" t="s">
        <v>21088</v>
      </c>
      <c r="F9807">
        <v>2</v>
      </c>
      <c r="G9807">
        <v>4</v>
      </c>
      <c r="H9807">
        <f t="shared" si="407"/>
        <v>16</v>
      </c>
      <c r="P9807" s="10"/>
      <c r="Q9807" s="10"/>
    </row>
    <row r="9808" spans="1:17" x14ac:dyDescent="0.25">
      <c r="A9808">
        <f t="shared" si="408"/>
        <v>0</v>
      </c>
      <c r="B9808">
        <v>2010</v>
      </c>
      <c r="C9808" t="s">
        <v>21089</v>
      </c>
      <c r="D9808" t="s">
        <v>14540</v>
      </c>
      <c r="E9808" t="s">
        <v>21090</v>
      </c>
      <c r="F9808">
        <v>2</v>
      </c>
      <c r="G9808">
        <v>4</v>
      </c>
      <c r="H9808">
        <f t="shared" si="407"/>
        <v>16</v>
      </c>
      <c r="P9808" s="10"/>
      <c r="Q9808" s="10"/>
    </row>
    <row r="9809" spans="1:17" x14ac:dyDescent="0.25">
      <c r="A9809">
        <f t="shared" si="408"/>
        <v>0</v>
      </c>
      <c r="B9809">
        <v>2010</v>
      </c>
      <c r="C9809" t="s">
        <v>21091</v>
      </c>
      <c r="D9809" t="s">
        <v>21092</v>
      </c>
      <c r="E9809" t="s">
        <v>21093</v>
      </c>
      <c r="F9809">
        <v>3</v>
      </c>
      <c r="G9809">
        <v>4</v>
      </c>
      <c r="H9809">
        <f t="shared" si="407"/>
        <v>16</v>
      </c>
      <c r="P9809" s="10"/>
      <c r="Q9809" s="10"/>
    </row>
    <row r="9810" spans="1:17" x14ac:dyDescent="0.25">
      <c r="A9810">
        <f t="shared" si="408"/>
        <v>0</v>
      </c>
      <c r="B9810">
        <v>2010</v>
      </c>
      <c r="C9810" t="s">
        <v>21094</v>
      </c>
      <c r="D9810" t="s">
        <v>7520</v>
      </c>
      <c r="E9810" t="s">
        <v>21095</v>
      </c>
      <c r="F9810">
        <v>2</v>
      </c>
      <c r="G9810">
        <v>4</v>
      </c>
      <c r="H9810">
        <f t="shared" si="407"/>
        <v>16</v>
      </c>
      <c r="P9810" s="10"/>
      <c r="Q9810" s="10"/>
    </row>
    <row r="9811" spans="1:17" x14ac:dyDescent="0.25">
      <c r="A9811">
        <f t="shared" si="408"/>
        <v>0</v>
      </c>
      <c r="B9811">
        <v>2010</v>
      </c>
      <c r="C9811" t="s">
        <v>21096</v>
      </c>
      <c r="D9811" t="s">
        <v>602</v>
      </c>
      <c r="E9811" t="s">
        <v>21097</v>
      </c>
      <c r="F9811">
        <v>2</v>
      </c>
      <c r="G9811">
        <v>3</v>
      </c>
      <c r="H9811">
        <f t="shared" si="407"/>
        <v>9</v>
      </c>
      <c r="P9811" s="10"/>
      <c r="Q9811" s="10"/>
    </row>
    <row r="9812" spans="1:17" x14ac:dyDescent="0.25">
      <c r="A9812">
        <f t="shared" si="408"/>
        <v>0</v>
      </c>
      <c r="B9812">
        <v>2010</v>
      </c>
      <c r="C9812" t="s">
        <v>21098</v>
      </c>
      <c r="D9812" t="s">
        <v>736</v>
      </c>
      <c r="E9812" t="s">
        <v>21099</v>
      </c>
      <c r="F9812">
        <v>3</v>
      </c>
      <c r="G9812">
        <v>2</v>
      </c>
      <c r="H9812">
        <f t="shared" si="407"/>
        <v>4</v>
      </c>
      <c r="P9812" s="10"/>
      <c r="Q9812" s="10"/>
    </row>
    <row r="9813" spans="1:17" x14ac:dyDescent="0.25">
      <c r="A9813">
        <f t="shared" si="408"/>
        <v>0</v>
      </c>
      <c r="B9813">
        <v>2010</v>
      </c>
      <c r="C9813" t="s">
        <v>21100</v>
      </c>
      <c r="D9813" t="s">
        <v>8683</v>
      </c>
      <c r="E9813" t="s">
        <v>21101</v>
      </c>
      <c r="F9813">
        <v>2</v>
      </c>
      <c r="G9813">
        <v>3</v>
      </c>
      <c r="H9813">
        <f t="shared" si="407"/>
        <v>9</v>
      </c>
      <c r="P9813" s="10"/>
      <c r="Q9813" s="10"/>
    </row>
    <row r="9814" spans="1:17" x14ac:dyDescent="0.25">
      <c r="A9814">
        <f t="shared" si="408"/>
        <v>0</v>
      </c>
      <c r="B9814">
        <v>2010</v>
      </c>
      <c r="C9814" t="s">
        <v>21102</v>
      </c>
      <c r="D9814" t="s">
        <v>1208</v>
      </c>
      <c r="E9814" t="s">
        <v>19500</v>
      </c>
      <c r="F9814">
        <v>2</v>
      </c>
      <c r="G9814">
        <v>4</v>
      </c>
      <c r="H9814">
        <f t="shared" si="407"/>
        <v>16</v>
      </c>
      <c r="P9814" s="10"/>
      <c r="Q9814" s="10"/>
    </row>
    <row r="9815" spans="1:17" x14ac:dyDescent="0.25">
      <c r="A9815">
        <f t="shared" si="408"/>
        <v>0</v>
      </c>
      <c r="B9815">
        <v>2010</v>
      </c>
      <c r="C9815" t="s">
        <v>21103</v>
      </c>
      <c r="D9815" t="s">
        <v>5926</v>
      </c>
      <c r="E9815" t="s">
        <v>21104</v>
      </c>
      <c r="F9815">
        <v>2</v>
      </c>
      <c r="G9815">
        <v>4</v>
      </c>
      <c r="H9815">
        <f t="shared" si="407"/>
        <v>16</v>
      </c>
      <c r="P9815" s="10"/>
      <c r="Q9815" s="10"/>
    </row>
    <row r="9816" spans="1:17" x14ac:dyDescent="0.25">
      <c r="A9816">
        <f t="shared" si="408"/>
        <v>0</v>
      </c>
      <c r="B9816">
        <v>2010</v>
      </c>
      <c r="C9816" t="s">
        <v>21105</v>
      </c>
      <c r="D9816" t="s">
        <v>850</v>
      </c>
      <c r="E9816" t="s">
        <v>21106</v>
      </c>
      <c r="F9816">
        <v>2</v>
      </c>
      <c r="G9816">
        <v>4</v>
      </c>
      <c r="H9816">
        <f t="shared" si="407"/>
        <v>16</v>
      </c>
      <c r="P9816" s="10"/>
      <c r="Q9816" s="10"/>
    </row>
    <row r="9817" spans="1:17" x14ac:dyDescent="0.25">
      <c r="A9817">
        <f t="shared" si="408"/>
        <v>0</v>
      </c>
      <c r="B9817">
        <v>2010</v>
      </c>
      <c r="C9817" t="s">
        <v>21107</v>
      </c>
      <c r="D9817" t="s">
        <v>437</v>
      </c>
      <c r="E9817" t="s">
        <v>21108</v>
      </c>
      <c r="F9817">
        <v>5</v>
      </c>
      <c r="G9817">
        <v>4</v>
      </c>
      <c r="H9817">
        <f t="shared" si="407"/>
        <v>16</v>
      </c>
      <c r="P9817" s="10"/>
      <c r="Q9817" s="10"/>
    </row>
    <row r="9818" spans="1:17" x14ac:dyDescent="0.25">
      <c r="A9818">
        <f t="shared" si="408"/>
        <v>0</v>
      </c>
      <c r="B9818">
        <v>2010</v>
      </c>
      <c r="C9818" t="s">
        <v>21109</v>
      </c>
      <c r="D9818" t="s">
        <v>1115</v>
      </c>
      <c r="E9818" t="s">
        <v>15347</v>
      </c>
      <c r="F9818">
        <v>4</v>
      </c>
      <c r="G9818">
        <v>3</v>
      </c>
      <c r="H9818">
        <f t="shared" si="407"/>
        <v>9</v>
      </c>
      <c r="P9818" s="10"/>
      <c r="Q9818" s="10"/>
    </row>
    <row r="9819" spans="1:17" x14ac:dyDescent="0.25">
      <c r="A9819">
        <f t="shared" si="408"/>
        <v>0</v>
      </c>
      <c r="B9819">
        <v>2010</v>
      </c>
      <c r="C9819" t="s">
        <v>21110</v>
      </c>
      <c r="D9819" t="s">
        <v>8751</v>
      </c>
      <c r="E9819" t="s">
        <v>21111</v>
      </c>
      <c r="F9819">
        <v>2</v>
      </c>
      <c r="G9819">
        <v>4</v>
      </c>
      <c r="H9819">
        <f t="shared" si="407"/>
        <v>16</v>
      </c>
      <c r="P9819" s="10"/>
      <c r="Q9819" s="10"/>
    </row>
    <row r="9820" spans="1:17" x14ac:dyDescent="0.25">
      <c r="A9820">
        <f t="shared" si="408"/>
        <v>0</v>
      </c>
      <c r="B9820">
        <v>2010</v>
      </c>
      <c r="C9820" t="s">
        <v>21112</v>
      </c>
      <c r="D9820" t="s">
        <v>5887</v>
      </c>
      <c r="E9820" t="s">
        <v>21113</v>
      </c>
      <c r="F9820">
        <v>2</v>
      </c>
      <c r="G9820">
        <v>4</v>
      </c>
      <c r="H9820">
        <f t="shared" si="407"/>
        <v>16</v>
      </c>
      <c r="P9820" s="10"/>
      <c r="Q9820" s="10"/>
    </row>
    <row r="9821" spans="1:17" x14ac:dyDescent="0.25">
      <c r="A9821">
        <f t="shared" si="408"/>
        <v>0</v>
      </c>
      <c r="B9821">
        <v>2010</v>
      </c>
      <c r="C9821" t="s">
        <v>21114</v>
      </c>
      <c r="D9821" t="s">
        <v>8276</v>
      </c>
      <c r="E9821" t="s">
        <v>21115</v>
      </c>
      <c r="F9821">
        <v>3</v>
      </c>
      <c r="G9821">
        <v>4</v>
      </c>
      <c r="H9821">
        <f t="shared" si="407"/>
        <v>16</v>
      </c>
      <c r="P9821" s="10"/>
      <c r="Q9821" s="10"/>
    </row>
    <row r="9822" spans="1:17" x14ac:dyDescent="0.25">
      <c r="A9822">
        <f t="shared" si="408"/>
        <v>0</v>
      </c>
      <c r="B9822">
        <v>2010</v>
      </c>
      <c r="C9822" t="s">
        <v>21116</v>
      </c>
      <c r="D9822" t="s">
        <v>4110</v>
      </c>
      <c r="E9822" t="s">
        <v>21117</v>
      </c>
      <c r="F9822">
        <v>4</v>
      </c>
      <c r="G9822">
        <v>4</v>
      </c>
      <c r="H9822">
        <f t="shared" si="407"/>
        <v>16</v>
      </c>
      <c r="P9822" s="10"/>
      <c r="Q9822" s="10"/>
    </row>
    <row r="9823" spans="1:17" x14ac:dyDescent="0.25">
      <c r="A9823">
        <f t="shared" si="408"/>
        <v>0</v>
      </c>
      <c r="B9823">
        <v>2010</v>
      </c>
      <c r="C9823" t="s">
        <v>21118</v>
      </c>
      <c r="D9823" t="s">
        <v>11990</v>
      </c>
      <c r="E9823" t="s">
        <v>21119</v>
      </c>
      <c r="F9823">
        <v>3</v>
      </c>
      <c r="G9823">
        <v>4</v>
      </c>
      <c r="H9823">
        <f t="shared" si="407"/>
        <v>16</v>
      </c>
      <c r="P9823" s="10"/>
      <c r="Q9823" s="10"/>
    </row>
    <row r="9824" spans="1:17" x14ac:dyDescent="0.25">
      <c r="A9824">
        <f t="shared" si="408"/>
        <v>0</v>
      </c>
      <c r="B9824">
        <v>2010</v>
      </c>
      <c r="C9824" t="s">
        <v>21120</v>
      </c>
      <c r="D9824" t="s">
        <v>10926</v>
      </c>
      <c r="E9824" t="s">
        <v>21121</v>
      </c>
      <c r="F9824">
        <v>3</v>
      </c>
      <c r="G9824">
        <v>3</v>
      </c>
      <c r="H9824">
        <f t="shared" si="407"/>
        <v>9</v>
      </c>
      <c r="P9824" s="10"/>
      <c r="Q9824" s="10"/>
    </row>
    <row r="9825" spans="1:17" x14ac:dyDescent="0.25">
      <c r="A9825">
        <f t="shared" si="408"/>
        <v>0</v>
      </c>
      <c r="B9825">
        <v>2010</v>
      </c>
      <c r="C9825" t="s">
        <v>21122</v>
      </c>
      <c r="D9825" t="s">
        <v>1512</v>
      </c>
      <c r="E9825" t="s">
        <v>21123</v>
      </c>
      <c r="F9825">
        <v>3</v>
      </c>
      <c r="G9825">
        <v>3</v>
      </c>
      <c r="H9825">
        <f t="shared" si="407"/>
        <v>9</v>
      </c>
      <c r="P9825" s="10"/>
      <c r="Q9825" s="10"/>
    </row>
    <row r="9826" spans="1:17" x14ac:dyDescent="0.25">
      <c r="A9826">
        <f t="shared" si="408"/>
        <v>0</v>
      </c>
      <c r="B9826">
        <v>2010</v>
      </c>
      <c r="C9826" t="s">
        <v>21124</v>
      </c>
      <c r="D9826" t="s">
        <v>458</v>
      </c>
      <c r="E9826" t="s">
        <v>21125</v>
      </c>
      <c r="F9826">
        <v>3</v>
      </c>
      <c r="G9826">
        <v>4</v>
      </c>
      <c r="H9826">
        <f t="shared" si="407"/>
        <v>16</v>
      </c>
      <c r="P9826" s="10"/>
      <c r="Q9826" s="10"/>
    </row>
    <row r="9827" spans="1:17" x14ac:dyDescent="0.25">
      <c r="A9827">
        <f t="shared" si="408"/>
        <v>0</v>
      </c>
      <c r="B9827">
        <v>2010</v>
      </c>
      <c r="C9827" t="s">
        <v>21126</v>
      </c>
      <c r="D9827" t="s">
        <v>339</v>
      </c>
      <c r="E9827" t="s">
        <v>21127</v>
      </c>
      <c r="F9827">
        <v>3</v>
      </c>
      <c r="G9827">
        <v>3</v>
      </c>
      <c r="H9827">
        <f t="shared" si="407"/>
        <v>9</v>
      </c>
      <c r="P9827" s="10"/>
      <c r="Q9827" s="10"/>
    </row>
    <row r="9828" spans="1:17" x14ac:dyDescent="0.25">
      <c r="A9828">
        <f t="shared" si="408"/>
        <v>0</v>
      </c>
      <c r="B9828">
        <v>2010</v>
      </c>
      <c r="C9828" t="s">
        <v>21128</v>
      </c>
      <c r="D9828" t="s">
        <v>15863</v>
      </c>
      <c r="E9828" t="s">
        <v>21129</v>
      </c>
      <c r="F9828">
        <v>2</v>
      </c>
      <c r="G9828">
        <v>4</v>
      </c>
      <c r="H9828">
        <f t="shared" si="407"/>
        <v>16</v>
      </c>
      <c r="P9828" s="10"/>
      <c r="Q9828" s="10"/>
    </row>
    <row r="9829" spans="1:17" x14ac:dyDescent="0.25">
      <c r="A9829">
        <f t="shared" si="408"/>
        <v>0</v>
      </c>
      <c r="B9829">
        <v>2010</v>
      </c>
      <c r="C9829" t="s">
        <v>21130</v>
      </c>
      <c r="D9829" t="s">
        <v>3079</v>
      </c>
      <c r="E9829" t="s">
        <v>15333</v>
      </c>
      <c r="F9829">
        <v>4</v>
      </c>
      <c r="G9829">
        <v>4</v>
      </c>
      <c r="H9829">
        <f t="shared" si="407"/>
        <v>16</v>
      </c>
      <c r="P9829" s="10"/>
      <c r="Q9829" s="10"/>
    </row>
    <row r="9830" spans="1:17" x14ac:dyDescent="0.25">
      <c r="A9830">
        <f t="shared" si="408"/>
        <v>0</v>
      </c>
      <c r="B9830">
        <v>2010</v>
      </c>
      <c r="C9830" t="s">
        <v>21131</v>
      </c>
      <c r="D9830" t="s">
        <v>458</v>
      </c>
      <c r="E9830" t="s">
        <v>21132</v>
      </c>
      <c r="F9830">
        <v>4</v>
      </c>
      <c r="G9830">
        <v>4</v>
      </c>
      <c r="H9830">
        <f t="shared" si="407"/>
        <v>16</v>
      </c>
      <c r="P9830" s="10"/>
      <c r="Q9830" s="10"/>
    </row>
    <row r="9831" spans="1:17" x14ac:dyDescent="0.25">
      <c r="A9831">
        <f t="shared" si="408"/>
        <v>0</v>
      </c>
      <c r="B9831">
        <v>2010</v>
      </c>
      <c r="C9831" t="s">
        <v>21133</v>
      </c>
      <c r="D9831" t="s">
        <v>9658</v>
      </c>
      <c r="E9831" t="s">
        <v>21134</v>
      </c>
      <c r="F9831">
        <v>3</v>
      </c>
      <c r="G9831">
        <v>3</v>
      </c>
      <c r="H9831">
        <f t="shared" si="407"/>
        <v>9</v>
      </c>
      <c r="P9831" s="10"/>
      <c r="Q9831" s="10"/>
    </row>
    <row r="9832" spans="1:17" x14ac:dyDescent="0.25">
      <c r="A9832">
        <f t="shared" si="408"/>
        <v>0</v>
      </c>
      <c r="B9832">
        <v>2010</v>
      </c>
      <c r="C9832" t="s">
        <v>21135</v>
      </c>
      <c r="D9832" t="s">
        <v>16305</v>
      </c>
      <c r="E9832" t="s">
        <v>21136</v>
      </c>
      <c r="F9832">
        <v>2</v>
      </c>
      <c r="G9832">
        <v>4</v>
      </c>
      <c r="H9832">
        <f t="shared" si="407"/>
        <v>16</v>
      </c>
      <c r="P9832" s="10"/>
      <c r="Q9832" s="10"/>
    </row>
    <row r="9833" spans="1:17" x14ac:dyDescent="0.25">
      <c r="A9833">
        <f t="shared" si="408"/>
        <v>0</v>
      </c>
      <c r="B9833">
        <v>2010</v>
      </c>
      <c r="C9833" t="s">
        <v>21137</v>
      </c>
      <c r="D9833" t="s">
        <v>10930</v>
      </c>
      <c r="E9833" t="s">
        <v>21138</v>
      </c>
      <c r="F9833">
        <v>3</v>
      </c>
      <c r="G9833">
        <v>3</v>
      </c>
      <c r="H9833">
        <f t="shared" si="407"/>
        <v>9</v>
      </c>
      <c r="P9833" s="10"/>
      <c r="Q9833" s="10"/>
    </row>
    <row r="9834" spans="1:17" x14ac:dyDescent="0.25">
      <c r="A9834">
        <f t="shared" si="408"/>
        <v>0</v>
      </c>
      <c r="B9834">
        <v>2010</v>
      </c>
      <c r="C9834" t="s">
        <v>21139</v>
      </c>
      <c r="D9834" t="s">
        <v>395</v>
      </c>
      <c r="E9834" t="s">
        <v>21140</v>
      </c>
      <c r="F9834">
        <v>3</v>
      </c>
      <c r="G9834">
        <v>3</v>
      </c>
      <c r="H9834">
        <f t="shared" si="407"/>
        <v>9</v>
      </c>
      <c r="P9834" s="10"/>
      <c r="Q9834" s="10"/>
    </row>
    <row r="9835" spans="1:17" x14ac:dyDescent="0.25">
      <c r="A9835">
        <f t="shared" si="408"/>
        <v>0</v>
      </c>
      <c r="B9835">
        <v>2010</v>
      </c>
      <c r="C9835" t="s">
        <v>21141</v>
      </c>
      <c r="D9835" t="s">
        <v>2066</v>
      </c>
      <c r="E9835" t="s">
        <v>21142</v>
      </c>
      <c r="F9835">
        <v>2</v>
      </c>
      <c r="G9835">
        <v>4</v>
      </c>
      <c r="H9835">
        <f t="shared" si="407"/>
        <v>16</v>
      </c>
      <c r="P9835" s="10"/>
      <c r="Q9835" s="10"/>
    </row>
    <row r="9836" spans="1:17" x14ac:dyDescent="0.25">
      <c r="A9836">
        <f t="shared" si="408"/>
        <v>0</v>
      </c>
      <c r="B9836">
        <v>2010</v>
      </c>
      <c r="C9836" t="s">
        <v>21143</v>
      </c>
      <c r="D9836" t="s">
        <v>16305</v>
      </c>
      <c r="E9836" t="s">
        <v>21144</v>
      </c>
      <c r="F9836">
        <v>4</v>
      </c>
      <c r="G9836">
        <v>4</v>
      </c>
      <c r="H9836">
        <f t="shared" si="407"/>
        <v>16</v>
      </c>
      <c r="P9836" s="10"/>
      <c r="Q9836" s="10"/>
    </row>
    <row r="9837" spans="1:17" x14ac:dyDescent="0.25">
      <c r="A9837">
        <f t="shared" si="408"/>
        <v>0</v>
      </c>
      <c r="B9837">
        <v>2010</v>
      </c>
      <c r="C9837" t="s">
        <v>21145</v>
      </c>
      <c r="D9837" t="s">
        <v>14465</v>
      </c>
      <c r="E9837" t="s">
        <v>21146</v>
      </c>
      <c r="F9837">
        <v>2</v>
      </c>
      <c r="G9837">
        <v>4</v>
      </c>
      <c r="H9837">
        <f t="shared" si="407"/>
        <v>16</v>
      </c>
      <c r="P9837" s="10"/>
      <c r="Q9837" s="10"/>
    </row>
    <row r="9838" spans="1:17" x14ac:dyDescent="0.25">
      <c r="A9838">
        <f t="shared" si="408"/>
        <v>0</v>
      </c>
      <c r="B9838">
        <v>2010</v>
      </c>
      <c r="C9838" t="s">
        <v>21147</v>
      </c>
      <c r="D9838" t="s">
        <v>18784</v>
      </c>
      <c r="E9838" t="s">
        <v>21148</v>
      </c>
      <c r="F9838">
        <v>3</v>
      </c>
      <c r="G9838">
        <v>3</v>
      </c>
      <c r="H9838">
        <f t="shared" si="407"/>
        <v>9</v>
      </c>
      <c r="P9838" s="10"/>
      <c r="Q9838" s="10"/>
    </row>
    <row r="9839" spans="1:17" x14ac:dyDescent="0.25">
      <c r="A9839">
        <f t="shared" si="408"/>
        <v>0</v>
      </c>
      <c r="B9839">
        <v>2010</v>
      </c>
      <c r="C9839" t="s">
        <v>21149</v>
      </c>
      <c r="D9839" t="s">
        <v>353</v>
      </c>
      <c r="E9839" t="s">
        <v>21150</v>
      </c>
      <c r="F9839">
        <v>3</v>
      </c>
      <c r="G9839">
        <v>4</v>
      </c>
      <c r="H9839">
        <f t="shared" si="407"/>
        <v>16</v>
      </c>
      <c r="P9839" s="10"/>
      <c r="Q9839" s="10"/>
    </row>
    <row r="9840" spans="1:17" x14ac:dyDescent="0.25">
      <c r="A9840">
        <f t="shared" si="408"/>
        <v>0</v>
      </c>
      <c r="B9840">
        <v>2010</v>
      </c>
      <c r="C9840" t="s">
        <v>21151</v>
      </c>
      <c r="D9840" t="s">
        <v>15272</v>
      </c>
      <c r="E9840" t="s">
        <v>21152</v>
      </c>
      <c r="F9840">
        <v>4</v>
      </c>
      <c r="G9840">
        <v>4</v>
      </c>
      <c r="H9840">
        <f t="shared" si="407"/>
        <v>16</v>
      </c>
      <c r="P9840" s="10"/>
      <c r="Q9840" s="10"/>
    </row>
    <row r="9841" spans="1:17" x14ac:dyDescent="0.25">
      <c r="A9841">
        <f t="shared" si="408"/>
        <v>0</v>
      </c>
      <c r="B9841">
        <v>2010</v>
      </c>
      <c r="C9841" t="s">
        <v>21153</v>
      </c>
      <c r="D9841" t="s">
        <v>21154</v>
      </c>
      <c r="E9841" t="s">
        <v>21155</v>
      </c>
      <c r="F9841">
        <v>3</v>
      </c>
      <c r="G9841">
        <v>2</v>
      </c>
      <c r="H9841">
        <f t="shared" si="407"/>
        <v>4</v>
      </c>
      <c r="P9841" s="10"/>
      <c r="Q9841" s="10"/>
    </row>
    <row r="9842" spans="1:17" x14ac:dyDescent="0.25">
      <c r="A9842">
        <f t="shared" si="408"/>
        <v>0</v>
      </c>
      <c r="B9842">
        <v>2010</v>
      </c>
      <c r="C9842" t="s">
        <v>21156</v>
      </c>
      <c r="D9842" t="s">
        <v>437</v>
      </c>
      <c r="E9842" t="s">
        <v>21157</v>
      </c>
      <c r="F9842">
        <v>5</v>
      </c>
      <c r="G9842">
        <v>4</v>
      </c>
      <c r="H9842">
        <f t="shared" si="407"/>
        <v>16</v>
      </c>
      <c r="P9842" s="10"/>
      <c r="Q9842" s="10"/>
    </row>
    <row r="9843" spans="1:17" x14ac:dyDescent="0.25">
      <c r="A9843">
        <f t="shared" si="408"/>
        <v>0</v>
      </c>
      <c r="B9843">
        <v>2010</v>
      </c>
      <c r="C9843" t="s">
        <v>21158</v>
      </c>
      <c r="D9843" t="s">
        <v>2053</v>
      </c>
      <c r="E9843" t="s">
        <v>21159</v>
      </c>
      <c r="F9843">
        <v>2</v>
      </c>
      <c r="G9843">
        <v>4</v>
      </c>
      <c r="H9843">
        <f t="shared" si="407"/>
        <v>16</v>
      </c>
      <c r="P9843" s="10"/>
      <c r="Q9843" s="10"/>
    </row>
    <row r="9844" spans="1:17" x14ac:dyDescent="0.25">
      <c r="A9844">
        <f t="shared" si="408"/>
        <v>0</v>
      </c>
      <c r="B9844">
        <v>2010</v>
      </c>
      <c r="C9844" t="s">
        <v>21160</v>
      </c>
      <c r="D9844" t="s">
        <v>4867</v>
      </c>
      <c r="E9844" t="s">
        <v>21161</v>
      </c>
      <c r="F9844">
        <v>2</v>
      </c>
      <c r="G9844">
        <v>4</v>
      </c>
      <c r="H9844">
        <f t="shared" ref="H9844:H9907" si="409">G9844^2</f>
        <v>16</v>
      </c>
      <c r="P9844" s="10"/>
      <c r="Q9844" s="10"/>
    </row>
    <row r="9845" spans="1:17" x14ac:dyDescent="0.25">
      <c r="A9845">
        <f t="shared" ref="A9845:A9908" si="410">IF(C9845=C9844,1,0)</f>
        <v>0</v>
      </c>
      <c r="B9845">
        <v>2010</v>
      </c>
      <c r="C9845" t="s">
        <v>21162</v>
      </c>
      <c r="D9845" t="s">
        <v>1211</v>
      </c>
      <c r="E9845" t="s">
        <v>21163</v>
      </c>
      <c r="F9845">
        <v>3</v>
      </c>
      <c r="G9845">
        <v>3</v>
      </c>
      <c r="H9845">
        <f t="shared" si="409"/>
        <v>9</v>
      </c>
      <c r="P9845" s="10"/>
      <c r="Q9845" s="10"/>
    </row>
    <row r="9846" spans="1:17" x14ac:dyDescent="0.25">
      <c r="A9846">
        <f t="shared" si="410"/>
        <v>0</v>
      </c>
      <c r="B9846">
        <v>2010</v>
      </c>
      <c r="C9846" t="s">
        <v>21164</v>
      </c>
      <c r="D9846" t="s">
        <v>754</v>
      </c>
      <c r="E9846" t="s">
        <v>21165</v>
      </c>
      <c r="F9846">
        <v>3</v>
      </c>
      <c r="G9846">
        <v>3</v>
      </c>
      <c r="H9846">
        <f t="shared" si="409"/>
        <v>9</v>
      </c>
      <c r="P9846" s="10"/>
      <c r="Q9846" s="10"/>
    </row>
    <row r="9847" spans="1:17" x14ac:dyDescent="0.25">
      <c r="A9847">
        <f t="shared" si="410"/>
        <v>0</v>
      </c>
      <c r="B9847">
        <v>2010</v>
      </c>
      <c r="C9847" t="s">
        <v>21166</v>
      </c>
      <c r="D9847" t="s">
        <v>736</v>
      </c>
      <c r="E9847" t="s">
        <v>21167</v>
      </c>
      <c r="F9847">
        <v>3</v>
      </c>
      <c r="G9847">
        <v>3</v>
      </c>
      <c r="H9847">
        <f t="shared" si="409"/>
        <v>9</v>
      </c>
      <c r="P9847" s="10"/>
      <c r="Q9847" s="10"/>
    </row>
    <row r="9848" spans="1:17" x14ac:dyDescent="0.25">
      <c r="A9848">
        <f t="shared" si="410"/>
        <v>0</v>
      </c>
      <c r="B9848">
        <v>2010</v>
      </c>
      <c r="C9848" t="s">
        <v>21168</v>
      </c>
      <c r="D9848" t="s">
        <v>4249</v>
      </c>
      <c r="E9848" t="s">
        <v>21169</v>
      </c>
      <c r="F9848">
        <v>2</v>
      </c>
      <c r="G9848">
        <v>4</v>
      </c>
      <c r="H9848">
        <f t="shared" si="409"/>
        <v>16</v>
      </c>
      <c r="P9848" s="10"/>
      <c r="Q9848" s="10"/>
    </row>
    <row r="9849" spans="1:17" x14ac:dyDescent="0.25">
      <c r="A9849">
        <f t="shared" si="410"/>
        <v>0</v>
      </c>
      <c r="B9849">
        <v>2010</v>
      </c>
      <c r="C9849" t="s">
        <v>21170</v>
      </c>
      <c r="D9849" t="s">
        <v>9361</v>
      </c>
      <c r="E9849" t="s">
        <v>21171</v>
      </c>
      <c r="F9849">
        <v>4</v>
      </c>
      <c r="G9849">
        <v>4</v>
      </c>
      <c r="H9849">
        <f t="shared" si="409"/>
        <v>16</v>
      </c>
      <c r="P9849" s="10"/>
      <c r="Q9849" s="10"/>
    </row>
    <row r="9850" spans="1:17" x14ac:dyDescent="0.25">
      <c r="A9850">
        <f t="shared" si="410"/>
        <v>0</v>
      </c>
      <c r="B9850">
        <v>2010</v>
      </c>
      <c r="C9850" t="s">
        <v>21172</v>
      </c>
      <c r="D9850" t="s">
        <v>2965</v>
      </c>
      <c r="E9850" t="s">
        <v>21173</v>
      </c>
      <c r="F9850">
        <v>2</v>
      </c>
      <c r="G9850">
        <v>4</v>
      </c>
      <c r="H9850">
        <f t="shared" si="409"/>
        <v>16</v>
      </c>
      <c r="P9850" s="10"/>
      <c r="Q9850" s="10"/>
    </row>
    <row r="9851" spans="1:17" x14ac:dyDescent="0.25">
      <c r="A9851">
        <f t="shared" si="410"/>
        <v>0</v>
      </c>
      <c r="B9851">
        <v>2010</v>
      </c>
      <c r="C9851" t="s">
        <v>21174</v>
      </c>
      <c r="D9851" t="s">
        <v>1748</v>
      </c>
      <c r="E9851" t="s">
        <v>21175</v>
      </c>
      <c r="F9851">
        <v>2</v>
      </c>
      <c r="G9851">
        <v>4</v>
      </c>
      <c r="H9851">
        <f t="shared" si="409"/>
        <v>16</v>
      </c>
      <c r="P9851" s="10"/>
      <c r="Q9851" s="10"/>
    </row>
    <row r="9852" spans="1:17" x14ac:dyDescent="0.25">
      <c r="A9852">
        <f t="shared" si="410"/>
        <v>0</v>
      </c>
      <c r="B9852">
        <v>2010</v>
      </c>
      <c r="C9852" t="s">
        <v>21176</v>
      </c>
      <c r="D9852" t="s">
        <v>5771</v>
      </c>
      <c r="E9852" t="s">
        <v>21177</v>
      </c>
      <c r="F9852">
        <v>2</v>
      </c>
      <c r="G9852">
        <v>4</v>
      </c>
      <c r="H9852">
        <f t="shared" si="409"/>
        <v>16</v>
      </c>
      <c r="P9852" s="10"/>
      <c r="Q9852" s="10"/>
    </row>
    <row r="9853" spans="1:17" x14ac:dyDescent="0.25">
      <c r="A9853">
        <f t="shared" si="410"/>
        <v>0</v>
      </c>
      <c r="B9853">
        <v>2010</v>
      </c>
      <c r="C9853" t="s">
        <v>21178</v>
      </c>
      <c r="D9853" t="s">
        <v>2242</v>
      </c>
      <c r="E9853" t="s">
        <v>21179</v>
      </c>
      <c r="F9853">
        <v>3</v>
      </c>
      <c r="G9853">
        <v>3</v>
      </c>
      <c r="H9853">
        <f t="shared" si="409"/>
        <v>9</v>
      </c>
      <c r="P9853" s="10"/>
      <c r="Q9853" s="10"/>
    </row>
    <row r="9854" spans="1:17" x14ac:dyDescent="0.25">
      <c r="A9854">
        <f t="shared" si="410"/>
        <v>0</v>
      </c>
      <c r="B9854">
        <v>2010</v>
      </c>
      <c r="C9854" t="s">
        <v>21180</v>
      </c>
      <c r="D9854" t="s">
        <v>392</v>
      </c>
      <c r="E9854" t="s">
        <v>21181</v>
      </c>
      <c r="F9854">
        <v>2</v>
      </c>
      <c r="G9854">
        <v>4</v>
      </c>
      <c r="H9854">
        <f t="shared" si="409"/>
        <v>16</v>
      </c>
      <c r="P9854" s="10"/>
      <c r="Q9854" s="10"/>
    </row>
    <row r="9855" spans="1:17" x14ac:dyDescent="0.25">
      <c r="A9855">
        <f t="shared" si="410"/>
        <v>0</v>
      </c>
      <c r="B9855">
        <v>2010</v>
      </c>
      <c r="C9855" t="s">
        <v>21182</v>
      </c>
      <c r="D9855" t="s">
        <v>12261</v>
      </c>
      <c r="E9855" t="s">
        <v>21183</v>
      </c>
      <c r="F9855">
        <v>2</v>
      </c>
      <c r="G9855">
        <v>4</v>
      </c>
      <c r="H9855">
        <f t="shared" si="409"/>
        <v>16</v>
      </c>
      <c r="P9855" s="10"/>
      <c r="Q9855" s="10"/>
    </row>
    <row r="9856" spans="1:17" x14ac:dyDescent="0.25">
      <c r="A9856">
        <f t="shared" si="410"/>
        <v>0</v>
      </c>
      <c r="B9856">
        <v>2010</v>
      </c>
      <c r="C9856" t="s">
        <v>21184</v>
      </c>
      <c r="D9856" t="s">
        <v>10785</v>
      </c>
      <c r="E9856" t="s">
        <v>21185</v>
      </c>
      <c r="F9856">
        <v>4</v>
      </c>
      <c r="G9856">
        <v>3</v>
      </c>
      <c r="H9856">
        <f t="shared" si="409"/>
        <v>9</v>
      </c>
      <c r="P9856" s="10"/>
      <c r="Q9856" s="10"/>
    </row>
    <row r="9857" spans="1:17" x14ac:dyDescent="0.25">
      <c r="A9857">
        <f t="shared" si="410"/>
        <v>0</v>
      </c>
      <c r="B9857">
        <v>2010</v>
      </c>
      <c r="C9857" t="s">
        <v>21186</v>
      </c>
      <c r="D9857" t="s">
        <v>11990</v>
      </c>
      <c r="E9857" t="s">
        <v>21187</v>
      </c>
      <c r="F9857">
        <v>3</v>
      </c>
      <c r="G9857">
        <v>3</v>
      </c>
      <c r="H9857">
        <f t="shared" si="409"/>
        <v>9</v>
      </c>
      <c r="P9857" s="10"/>
      <c r="Q9857" s="10"/>
    </row>
    <row r="9858" spans="1:17" x14ac:dyDescent="0.25">
      <c r="A9858">
        <f t="shared" si="410"/>
        <v>0</v>
      </c>
      <c r="B9858">
        <v>2010</v>
      </c>
      <c r="C9858" t="s">
        <v>21188</v>
      </c>
      <c r="D9858" t="s">
        <v>12022</v>
      </c>
      <c r="E9858" t="s">
        <v>21189</v>
      </c>
      <c r="F9858">
        <v>2</v>
      </c>
      <c r="G9858">
        <v>4</v>
      </c>
      <c r="H9858">
        <f t="shared" si="409"/>
        <v>16</v>
      </c>
      <c r="P9858" s="10"/>
      <c r="Q9858" s="10"/>
    </row>
    <row r="9859" spans="1:17" x14ac:dyDescent="0.25">
      <c r="A9859">
        <f t="shared" si="410"/>
        <v>0</v>
      </c>
      <c r="B9859">
        <v>2010</v>
      </c>
      <c r="C9859" t="s">
        <v>21190</v>
      </c>
      <c r="D9859" t="s">
        <v>8460</v>
      </c>
      <c r="E9859" t="s">
        <v>21191</v>
      </c>
      <c r="F9859">
        <v>4</v>
      </c>
      <c r="G9859">
        <v>2</v>
      </c>
      <c r="H9859">
        <f t="shared" si="409"/>
        <v>4</v>
      </c>
      <c r="P9859" s="10"/>
      <c r="Q9859" s="10"/>
    </row>
    <row r="9860" spans="1:17" x14ac:dyDescent="0.25">
      <c r="A9860">
        <f t="shared" si="410"/>
        <v>0</v>
      </c>
      <c r="B9860">
        <v>2010</v>
      </c>
      <c r="C9860" t="s">
        <v>21192</v>
      </c>
      <c r="D9860" t="s">
        <v>9084</v>
      </c>
      <c r="E9860" t="s">
        <v>21193</v>
      </c>
      <c r="F9860">
        <v>4</v>
      </c>
      <c r="G9860">
        <v>4</v>
      </c>
      <c r="H9860">
        <f t="shared" si="409"/>
        <v>16</v>
      </c>
      <c r="P9860" s="10"/>
      <c r="Q9860" s="10"/>
    </row>
    <row r="9861" spans="1:17" x14ac:dyDescent="0.25">
      <c r="A9861">
        <f t="shared" si="410"/>
        <v>0</v>
      </c>
      <c r="B9861">
        <v>2010</v>
      </c>
      <c r="C9861" t="s">
        <v>21194</v>
      </c>
      <c r="D9861" t="s">
        <v>850</v>
      </c>
      <c r="E9861" t="s">
        <v>21195</v>
      </c>
      <c r="F9861">
        <v>2</v>
      </c>
      <c r="G9861">
        <v>4</v>
      </c>
      <c r="H9861">
        <f t="shared" si="409"/>
        <v>16</v>
      </c>
      <c r="P9861" s="10"/>
      <c r="Q9861" s="10"/>
    </row>
    <row r="9862" spans="1:17" x14ac:dyDescent="0.25">
      <c r="A9862">
        <f t="shared" si="410"/>
        <v>0</v>
      </c>
      <c r="B9862">
        <v>2010</v>
      </c>
      <c r="C9862" t="s">
        <v>21196</v>
      </c>
      <c r="D9862" t="s">
        <v>4124</v>
      </c>
      <c r="E9862" t="s">
        <v>21197</v>
      </c>
      <c r="F9862">
        <v>2</v>
      </c>
      <c r="G9862">
        <v>4</v>
      </c>
      <c r="H9862">
        <f t="shared" si="409"/>
        <v>16</v>
      </c>
      <c r="P9862" s="10"/>
      <c r="Q9862" s="10"/>
    </row>
    <row r="9863" spans="1:17" x14ac:dyDescent="0.25">
      <c r="A9863">
        <f t="shared" si="410"/>
        <v>0</v>
      </c>
      <c r="B9863">
        <v>2010</v>
      </c>
      <c r="C9863" t="s">
        <v>21198</v>
      </c>
      <c r="D9863" t="s">
        <v>2300</v>
      </c>
      <c r="E9863" t="s">
        <v>21199</v>
      </c>
      <c r="F9863">
        <v>2</v>
      </c>
      <c r="G9863">
        <v>4</v>
      </c>
      <c r="H9863">
        <f t="shared" si="409"/>
        <v>16</v>
      </c>
      <c r="P9863" s="10"/>
      <c r="Q9863" s="10"/>
    </row>
    <row r="9864" spans="1:17" x14ac:dyDescent="0.25">
      <c r="A9864">
        <f t="shared" si="410"/>
        <v>0</v>
      </c>
      <c r="B9864">
        <v>2010</v>
      </c>
      <c r="C9864" t="s">
        <v>21200</v>
      </c>
      <c r="D9864" t="s">
        <v>558</v>
      </c>
      <c r="E9864" t="s">
        <v>21201</v>
      </c>
      <c r="F9864">
        <v>2</v>
      </c>
      <c r="G9864">
        <v>4</v>
      </c>
      <c r="H9864">
        <f t="shared" si="409"/>
        <v>16</v>
      </c>
      <c r="P9864" s="10"/>
      <c r="Q9864" s="10"/>
    </row>
    <row r="9865" spans="1:17" x14ac:dyDescent="0.25">
      <c r="A9865">
        <f t="shared" si="410"/>
        <v>0</v>
      </c>
      <c r="B9865">
        <v>2010</v>
      </c>
      <c r="C9865" t="s">
        <v>21202</v>
      </c>
      <c r="D9865" t="s">
        <v>2374</v>
      </c>
      <c r="E9865" t="s">
        <v>21203</v>
      </c>
      <c r="F9865">
        <v>2</v>
      </c>
      <c r="G9865">
        <v>4</v>
      </c>
      <c r="H9865">
        <f t="shared" si="409"/>
        <v>16</v>
      </c>
      <c r="P9865" s="10"/>
      <c r="Q9865" s="10"/>
    </row>
    <row r="9866" spans="1:17" x14ac:dyDescent="0.25">
      <c r="A9866">
        <f t="shared" si="410"/>
        <v>0</v>
      </c>
      <c r="B9866">
        <v>2010</v>
      </c>
      <c r="C9866" t="s">
        <v>21204</v>
      </c>
      <c r="D9866" t="s">
        <v>2374</v>
      </c>
      <c r="E9866" t="s">
        <v>1453</v>
      </c>
      <c r="F9866">
        <v>3</v>
      </c>
      <c r="G9866">
        <v>3</v>
      </c>
      <c r="H9866">
        <f t="shared" si="409"/>
        <v>9</v>
      </c>
      <c r="P9866" s="10"/>
      <c r="Q9866" s="10"/>
    </row>
    <row r="9867" spans="1:17" x14ac:dyDescent="0.25">
      <c r="A9867">
        <f t="shared" si="410"/>
        <v>0</v>
      </c>
      <c r="B9867">
        <v>2010</v>
      </c>
      <c r="C9867" t="s">
        <v>21205</v>
      </c>
      <c r="D9867" t="s">
        <v>4929</v>
      </c>
      <c r="E9867" t="s">
        <v>21206</v>
      </c>
      <c r="F9867">
        <v>4</v>
      </c>
      <c r="G9867">
        <v>7</v>
      </c>
      <c r="H9867">
        <f t="shared" si="409"/>
        <v>49</v>
      </c>
      <c r="P9867" s="10"/>
      <c r="Q9867" s="10"/>
    </row>
    <row r="9868" spans="1:17" x14ac:dyDescent="0.25">
      <c r="A9868">
        <f t="shared" si="410"/>
        <v>0</v>
      </c>
      <c r="B9868">
        <v>2010</v>
      </c>
      <c r="C9868" t="s">
        <v>21207</v>
      </c>
      <c r="D9868" t="s">
        <v>688</v>
      </c>
      <c r="E9868" t="s">
        <v>21208</v>
      </c>
      <c r="F9868">
        <v>3</v>
      </c>
      <c r="G9868">
        <v>4</v>
      </c>
      <c r="H9868">
        <f t="shared" si="409"/>
        <v>16</v>
      </c>
      <c r="P9868" s="10"/>
      <c r="Q9868" s="10"/>
    </row>
    <row r="9869" spans="1:17" x14ac:dyDescent="0.25">
      <c r="A9869">
        <f t="shared" si="410"/>
        <v>0</v>
      </c>
      <c r="B9869">
        <v>2010</v>
      </c>
      <c r="C9869" t="s">
        <v>21209</v>
      </c>
      <c r="D9869" t="s">
        <v>4100</v>
      </c>
      <c r="E9869" t="s">
        <v>21210</v>
      </c>
      <c r="F9869">
        <v>3</v>
      </c>
      <c r="G9869">
        <v>4</v>
      </c>
      <c r="H9869">
        <f t="shared" si="409"/>
        <v>16</v>
      </c>
      <c r="P9869" s="10"/>
      <c r="Q9869" s="10"/>
    </row>
    <row r="9870" spans="1:17" x14ac:dyDescent="0.25">
      <c r="A9870">
        <f t="shared" si="410"/>
        <v>0</v>
      </c>
      <c r="B9870">
        <v>2010</v>
      </c>
      <c r="C9870" t="s">
        <v>21211</v>
      </c>
      <c r="D9870" t="s">
        <v>484</v>
      </c>
      <c r="E9870" t="s">
        <v>21212</v>
      </c>
      <c r="F9870">
        <v>4</v>
      </c>
      <c r="G9870">
        <v>4</v>
      </c>
      <c r="H9870">
        <f t="shared" si="409"/>
        <v>16</v>
      </c>
      <c r="P9870" s="10"/>
      <c r="Q9870" s="10"/>
    </row>
    <row r="9871" spans="1:17" x14ac:dyDescent="0.25">
      <c r="A9871">
        <f t="shared" si="410"/>
        <v>0</v>
      </c>
      <c r="B9871">
        <v>2010</v>
      </c>
      <c r="C9871" t="s">
        <v>21213</v>
      </c>
      <c r="D9871" t="s">
        <v>21214</v>
      </c>
      <c r="E9871" t="s">
        <v>21215</v>
      </c>
      <c r="F9871">
        <v>2</v>
      </c>
      <c r="G9871">
        <v>4</v>
      </c>
      <c r="H9871">
        <f t="shared" si="409"/>
        <v>16</v>
      </c>
      <c r="P9871" s="10"/>
      <c r="Q9871" s="10"/>
    </row>
    <row r="9872" spans="1:17" x14ac:dyDescent="0.25">
      <c r="A9872">
        <f t="shared" si="410"/>
        <v>0</v>
      </c>
      <c r="B9872">
        <v>2010</v>
      </c>
      <c r="C9872" t="s">
        <v>21216</v>
      </c>
      <c r="D9872" t="s">
        <v>2223</v>
      </c>
      <c r="E9872" t="s">
        <v>21217</v>
      </c>
      <c r="F9872">
        <v>3</v>
      </c>
      <c r="G9872">
        <v>4</v>
      </c>
      <c r="H9872">
        <f t="shared" si="409"/>
        <v>16</v>
      </c>
      <c r="P9872" s="10"/>
      <c r="Q9872" s="10"/>
    </row>
    <row r="9873" spans="1:17" x14ac:dyDescent="0.25">
      <c r="A9873">
        <f t="shared" si="410"/>
        <v>0</v>
      </c>
      <c r="B9873">
        <v>2010</v>
      </c>
      <c r="C9873" t="s">
        <v>21218</v>
      </c>
      <c r="D9873" t="s">
        <v>11239</v>
      </c>
      <c r="E9873" t="s">
        <v>21219</v>
      </c>
      <c r="F9873">
        <v>3</v>
      </c>
      <c r="G9873">
        <v>4</v>
      </c>
      <c r="H9873">
        <f t="shared" si="409"/>
        <v>16</v>
      </c>
      <c r="P9873" s="10"/>
      <c r="Q9873" s="10"/>
    </row>
    <row r="9874" spans="1:17" x14ac:dyDescent="0.25">
      <c r="A9874">
        <f t="shared" si="410"/>
        <v>0</v>
      </c>
      <c r="B9874">
        <v>2010</v>
      </c>
      <c r="C9874" t="s">
        <v>21220</v>
      </c>
      <c r="D9874" t="s">
        <v>10386</v>
      </c>
      <c r="E9874" t="s">
        <v>21221</v>
      </c>
      <c r="F9874">
        <v>3</v>
      </c>
      <c r="G9874">
        <v>3</v>
      </c>
      <c r="H9874">
        <f t="shared" si="409"/>
        <v>9</v>
      </c>
      <c r="P9874" s="10"/>
      <c r="Q9874" s="10"/>
    </row>
    <row r="9875" spans="1:17" x14ac:dyDescent="0.25">
      <c r="A9875">
        <f t="shared" si="410"/>
        <v>0</v>
      </c>
      <c r="B9875">
        <v>2010</v>
      </c>
      <c r="C9875" t="s">
        <v>21222</v>
      </c>
      <c r="D9875" t="s">
        <v>16305</v>
      </c>
      <c r="E9875" t="s">
        <v>21223</v>
      </c>
      <c r="F9875">
        <v>3</v>
      </c>
      <c r="G9875">
        <v>4</v>
      </c>
      <c r="H9875">
        <f t="shared" si="409"/>
        <v>16</v>
      </c>
      <c r="P9875" s="10"/>
      <c r="Q9875" s="10"/>
    </row>
    <row r="9876" spans="1:17" x14ac:dyDescent="0.25">
      <c r="A9876">
        <f t="shared" si="410"/>
        <v>0</v>
      </c>
      <c r="B9876">
        <v>2010</v>
      </c>
      <c r="C9876" t="s">
        <v>21224</v>
      </c>
      <c r="D9876" t="s">
        <v>458</v>
      </c>
      <c r="E9876" t="s">
        <v>21225</v>
      </c>
      <c r="F9876">
        <v>3</v>
      </c>
      <c r="G9876">
        <v>4</v>
      </c>
      <c r="H9876">
        <f t="shared" si="409"/>
        <v>16</v>
      </c>
      <c r="P9876" s="10"/>
      <c r="Q9876" s="10"/>
    </row>
    <row r="9877" spans="1:17" x14ac:dyDescent="0.25">
      <c r="A9877">
        <f t="shared" si="410"/>
        <v>0</v>
      </c>
      <c r="B9877">
        <v>2010</v>
      </c>
      <c r="C9877" t="s">
        <v>21226</v>
      </c>
      <c r="D9877" t="s">
        <v>16305</v>
      </c>
      <c r="E9877" t="s">
        <v>21227</v>
      </c>
      <c r="F9877">
        <v>3</v>
      </c>
      <c r="G9877">
        <v>4</v>
      </c>
      <c r="H9877">
        <f t="shared" si="409"/>
        <v>16</v>
      </c>
      <c r="P9877" s="10"/>
      <c r="Q9877" s="10"/>
    </row>
    <row r="9878" spans="1:17" x14ac:dyDescent="0.25">
      <c r="A9878">
        <f t="shared" si="410"/>
        <v>0</v>
      </c>
      <c r="B9878">
        <v>2010</v>
      </c>
      <c r="C9878" t="s">
        <v>21228</v>
      </c>
      <c r="D9878" t="s">
        <v>19502</v>
      </c>
      <c r="E9878" t="s">
        <v>21229</v>
      </c>
      <c r="F9878">
        <v>2</v>
      </c>
      <c r="G9878">
        <v>4</v>
      </c>
      <c r="H9878">
        <f t="shared" si="409"/>
        <v>16</v>
      </c>
      <c r="P9878" s="10"/>
      <c r="Q9878" s="10"/>
    </row>
    <row r="9879" spans="1:17" x14ac:dyDescent="0.25">
      <c r="A9879">
        <f t="shared" si="410"/>
        <v>0</v>
      </c>
      <c r="B9879">
        <v>2010</v>
      </c>
      <c r="C9879" t="s">
        <v>21230</v>
      </c>
      <c r="D9879" t="s">
        <v>672</v>
      </c>
      <c r="E9879" t="s">
        <v>21231</v>
      </c>
      <c r="F9879">
        <v>2</v>
      </c>
      <c r="G9879">
        <v>4</v>
      </c>
      <c r="H9879">
        <f t="shared" si="409"/>
        <v>16</v>
      </c>
      <c r="P9879" s="10"/>
      <c r="Q9879" s="10"/>
    </row>
    <row r="9880" spans="1:17" x14ac:dyDescent="0.25">
      <c r="A9880">
        <f t="shared" si="410"/>
        <v>0</v>
      </c>
      <c r="B9880">
        <v>2010</v>
      </c>
      <c r="C9880" t="s">
        <v>21232</v>
      </c>
      <c r="D9880" t="s">
        <v>4668</v>
      </c>
      <c r="E9880" t="s">
        <v>21233</v>
      </c>
      <c r="F9880">
        <v>2</v>
      </c>
      <c r="G9880">
        <v>4</v>
      </c>
      <c r="H9880">
        <f t="shared" si="409"/>
        <v>16</v>
      </c>
      <c r="P9880" s="10"/>
      <c r="Q9880" s="10"/>
    </row>
    <row r="9881" spans="1:17" x14ac:dyDescent="0.25">
      <c r="A9881">
        <f t="shared" si="410"/>
        <v>0</v>
      </c>
      <c r="B9881">
        <v>2010</v>
      </c>
      <c r="C9881" t="s">
        <v>21234</v>
      </c>
      <c r="D9881" t="s">
        <v>21235</v>
      </c>
      <c r="E9881" t="s">
        <v>21236</v>
      </c>
      <c r="F9881">
        <v>3</v>
      </c>
      <c r="G9881">
        <v>3</v>
      </c>
      <c r="H9881">
        <f t="shared" si="409"/>
        <v>9</v>
      </c>
      <c r="P9881" s="10"/>
      <c r="Q9881" s="10"/>
    </row>
    <row r="9882" spans="1:17" x14ac:dyDescent="0.25">
      <c r="A9882">
        <f t="shared" si="410"/>
        <v>0</v>
      </c>
      <c r="B9882">
        <v>2010</v>
      </c>
      <c r="C9882" t="s">
        <v>21237</v>
      </c>
      <c r="D9882" t="s">
        <v>312</v>
      </c>
      <c r="E9882" t="s">
        <v>21238</v>
      </c>
      <c r="F9882">
        <v>2</v>
      </c>
      <c r="G9882">
        <v>4</v>
      </c>
      <c r="H9882">
        <f t="shared" si="409"/>
        <v>16</v>
      </c>
      <c r="P9882" s="10"/>
      <c r="Q9882" s="10"/>
    </row>
    <row r="9883" spans="1:17" x14ac:dyDescent="0.25">
      <c r="A9883">
        <f t="shared" si="410"/>
        <v>0</v>
      </c>
      <c r="B9883">
        <v>2010</v>
      </c>
      <c r="C9883" t="s">
        <v>21239</v>
      </c>
      <c r="D9883" t="s">
        <v>1411</v>
      </c>
      <c r="E9883" t="s">
        <v>21240</v>
      </c>
      <c r="F9883">
        <v>5</v>
      </c>
      <c r="G9883">
        <v>4</v>
      </c>
      <c r="H9883">
        <f t="shared" si="409"/>
        <v>16</v>
      </c>
      <c r="P9883" s="10"/>
      <c r="Q9883" s="10"/>
    </row>
    <row r="9884" spans="1:17" x14ac:dyDescent="0.25">
      <c r="A9884">
        <f t="shared" si="410"/>
        <v>0</v>
      </c>
      <c r="B9884">
        <v>2010</v>
      </c>
      <c r="C9884" t="s">
        <v>21241</v>
      </c>
      <c r="D9884" t="s">
        <v>815</v>
      </c>
      <c r="E9884" t="s">
        <v>21242</v>
      </c>
      <c r="F9884">
        <v>4</v>
      </c>
      <c r="G9884">
        <v>3</v>
      </c>
      <c r="H9884">
        <f t="shared" si="409"/>
        <v>9</v>
      </c>
      <c r="P9884" s="10"/>
      <c r="Q9884" s="10"/>
    </row>
    <row r="9885" spans="1:17" x14ac:dyDescent="0.25">
      <c r="A9885">
        <f t="shared" si="410"/>
        <v>0</v>
      </c>
      <c r="B9885">
        <v>2010</v>
      </c>
      <c r="C9885" t="s">
        <v>21243</v>
      </c>
      <c r="D9885" t="s">
        <v>2459</v>
      </c>
      <c r="E9885" t="s">
        <v>21244</v>
      </c>
      <c r="F9885">
        <v>5</v>
      </c>
      <c r="G9885">
        <v>4</v>
      </c>
      <c r="H9885">
        <f t="shared" si="409"/>
        <v>16</v>
      </c>
      <c r="P9885" s="10"/>
      <c r="Q9885" s="10"/>
    </row>
    <row r="9886" spans="1:17" x14ac:dyDescent="0.25">
      <c r="A9886">
        <f t="shared" si="410"/>
        <v>0</v>
      </c>
      <c r="B9886">
        <v>2010</v>
      </c>
      <c r="C9886" t="s">
        <v>21245</v>
      </c>
      <c r="D9886" t="s">
        <v>5563</v>
      </c>
      <c r="E9886" t="s">
        <v>21246</v>
      </c>
      <c r="F9886">
        <v>3</v>
      </c>
      <c r="G9886">
        <v>4</v>
      </c>
      <c r="H9886">
        <f t="shared" si="409"/>
        <v>16</v>
      </c>
      <c r="P9886" s="10"/>
      <c r="Q9886" s="10"/>
    </row>
    <row r="9887" spans="1:17" x14ac:dyDescent="0.25">
      <c r="A9887">
        <f t="shared" si="410"/>
        <v>0</v>
      </c>
      <c r="B9887">
        <v>2010</v>
      </c>
      <c r="C9887" t="s">
        <v>21247</v>
      </c>
      <c r="D9887" t="s">
        <v>1598</v>
      </c>
      <c r="E9887" t="s">
        <v>21248</v>
      </c>
      <c r="F9887">
        <v>2</v>
      </c>
      <c r="G9887">
        <v>4</v>
      </c>
      <c r="H9887">
        <f t="shared" si="409"/>
        <v>16</v>
      </c>
      <c r="P9887" s="10"/>
      <c r="Q9887" s="10"/>
    </row>
    <row r="9888" spans="1:17" x14ac:dyDescent="0.25">
      <c r="A9888">
        <f t="shared" si="410"/>
        <v>0</v>
      </c>
      <c r="B9888">
        <v>2010</v>
      </c>
      <c r="C9888" t="s">
        <v>21249</v>
      </c>
      <c r="D9888" t="s">
        <v>11707</v>
      </c>
      <c r="E9888" t="s">
        <v>21250</v>
      </c>
      <c r="F9888">
        <v>2</v>
      </c>
      <c r="G9888">
        <v>4</v>
      </c>
      <c r="H9888">
        <f t="shared" si="409"/>
        <v>16</v>
      </c>
      <c r="P9888" s="10"/>
      <c r="Q9888" s="10"/>
    </row>
    <row r="9889" spans="1:17" x14ac:dyDescent="0.25">
      <c r="A9889">
        <f t="shared" si="410"/>
        <v>0</v>
      </c>
      <c r="B9889">
        <v>2010</v>
      </c>
      <c r="C9889" t="s">
        <v>21251</v>
      </c>
      <c r="D9889" t="s">
        <v>21252</v>
      </c>
      <c r="E9889" t="s">
        <v>21253</v>
      </c>
      <c r="F9889">
        <v>3</v>
      </c>
      <c r="G9889">
        <v>3</v>
      </c>
      <c r="H9889">
        <f t="shared" si="409"/>
        <v>9</v>
      </c>
      <c r="P9889" s="10"/>
      <c r="Q9889" s="10"/>
    </row>
    <row r="9890" spans="1:17" x14ac:dyDescent="0.25">
      <c r="A9890">
        <f t="shared" si="410"/>
        <v>0</v>
      </c>
      <c r="B9890">
        <v>2010</v>
      </c>
      <c r="C9890" t="s">
        <v>21254</v>
      </c>
      <c r="D9890" t="s">
        <v>1186</v>
      </c>
      <c r="E9890" t="s">
        <v>21255</v>
      </c>
      <c r="F9890">
        <v>2</v>
      </c>
      <c r="G9890">
        <v>4</v>
      </c>
      <c r="H9890">
        <f t="shared" si="409"/>
        <v>16</v>
      </c>
      <c r="P9890" s="10"/>
      <c r="Q9890" s="10"/>
    </row>
    <row r="9891" spans="1:17" x14ac:dyDescent="0.25">
      <c r="A9891">
        <f t="shared" si="410"/>
        <v>0</v>
      </c>
      <c r="B9891">
        <v>2010</v>
      </c>
      <c r="C9891" t="s">
        <v>21256</v>
      </c>
      <c r="D9891" t="s">
        <v>1208</v>
      </c>
      <c r="E9891" t="s">
        <v>21257</v>
      </c>
      <c r="F9891">
        <v>2</v>
      </c>
      <c r="G9891">
        <v>4</v>
      </c>
      <c r="H9891">
        <f t="shared" si="409"/>
        <v>16</v>
      </c>
      <c r="P9891" s="10"/>
      <c r="Q9891" s="10"/>
    </row>
    <row r="9892" spans="1:17" x14ac:dyDescent="0.25">
      <c r="A9892">
        <f t="shared" si="410"/>
        <v>0</v>
      </c>
      <c r="B9892">
        <v>2010</v>
      </c>
      <c r="C9892" t="s">
        <v>21258</v>
      </c>
      <c r="D9892" t="s">
        <v>420</v>
      </c>
      <c r="E9892" t="s">
        <v>21259</v>
      </c>
      <c r="F9892">
        <v>2</v>
      </c>
      <c r="G9892">
        <v>4</v>
      </c>
      <c r="H9892">
        <f t="shared" si="409"/>
        <v>16</v>
      </c>
      <c r="P9892" s="10"/>
      <c r="Q9892" s="10"/>
    </row>
    <row r="9893" spans="1:17" x14ac:dyDescent="0.25">
      <c r="A9893">
        <f t="shared" si="410"/>
        <v>0</v>
      </c>
      <c r="B9893">
        <v>2010</v>
      </c>
      <c r="C9893" t="s">
        <v>21260</v>
      </c>
      <c r="D9893" t="s">
        <v>9669</v>
      </c>
      <c r="E9893" t="s">
        <v>21261</v>
      </c>
      <c r="F9893">
        <v>2</v>
      </c>
      <c r="G9893">
        <v>4</v>
      </c>
      <c r="H9893">
        <f t="shared" si="409"/>
        <v>16</v>
      </c>
      <c r="P9893" s="10"/>
      <c r="Q9893" s="10"/>
    </row>
    <row r="9894" spans="1:17" x14ac:dyDescent="0.25">
      <c r="A9894">
        <f t="shared" si="410"/>
        <v>0</v>
      </c>
      <c r="B9894">
        <v>2010</v>
      </c>
      <c r="C9894" t="s">
        <v>21262</v>
      </c>
      <c r="D9894" t="s">
        <v>9677</v>
      </c>
      <c r="E9894" t="s">
        <v>21263</v>
      </c>
      <c r="F9894">
        <v>3</v>
      </c>
      <c r="G9894">
        <v>3</v>
      </c>
      <c r="H9894">
        <f t="shared" si="409"/>
        <v>9</v>
      </c>
      <c r="P9894" s="10"/>
      <c r="Q9894" s="10"/>
    </row>
    <row r="9895" spans="1:17" x14ac:dyDescent="0.25">
      <c r="A9895">
        <f t="shared" si="410"/>
        <v>0</v>
      </c>
      <c r="B9895">
        <v>2010</v>
      </c>
      <c r="C9895" t="s">
        <v>21264</v>
      </c>
      <c r="D9895" t="s">
        <v>339</v>
      </c>
      <c r="E9895" t="s">
        <v>21265</v>
      </c>
      <c r="F9895">
        <v>3</v>
      </c>
      <c r="G9895">
        <v>2</v>
      </c>
      <c r="H9895">
        <f t="shared" si="409"/>
        <v>4</v>
      </c>
      <c r="P9895" s="10"/>
      <c r="Q9895" s="10"/>
    </row>
    <row r="9896" spans="1:17" x14ac:dyDescent="0.25">
      <c r="A9896">
        <f t="shared" si="410"/>
        <v>0</v>
      </c>
      <c r="B9896">
        <v>2010</v>
      </c>
      <c r="C9896" t="s">
        <v>21266</v>
      </c>
      <c r="D9896" t="s">
        <v>9577</v>
      </c>
      <c r="E9896" t="s">
        <v>21267</v>
      </c>
      <c r="F9896">
        <v>3</v>
      </c>
      <c r="G9896">
        <v>4</v>
      </c>
      <c r="H9896">
        <f t="shared" si="409"/>
        <v>16</v>
      </c>
      <c r="P9896" s="10"/>
      <c r="Q9896" s="10"/>
    </row>
    <row r="9897" spans="1:17" x14ac:dyDescent="0.25">
      <c r="A9897">
        <f t="shared" si="410"/>
        <v>0</v>
      </c>
      <c r="B9897">
        <v>2010</v>
      </c>
      <c r="C9897" t="s">
        <v>21268</v>
      </c>
      <c r="D9897" t="s">
        <v>12538</v>
      </c>
      <c r="E9897" t="s">
        <v>21269</v>
      </c>
      <c r="F9897">
        <v>3</v>
      </c>
      <c r="G9897">
        <v>4</v>
      </c>
      <c r="H9897">
        <f t="shared" si="409"/>
        <v>16</v>
      </c>
      <c r="P9897" s="10"/>
      <c r="Q9897" s="10"/>
    </row>
    <row r="9898" spans="1:17" x14ac:dyDescent="0.25">
      <c r="A9898">
        <f t="shared" si="410"/>
        <v>0</v>
      </c>
      <c r="B9898">
        <v>2010</v>
      </c>
      <c r="C9898" t="s">
        <v>21270</v>
      </c>
      <c r="D9898" t="s">
        <v>13571</v>
      </c>
      <c r="E9898" t="s">
        <v>21271</v>
      </c>
      <c r="F9898">
        <v>2</v>
      </c>
      <c r="G9898">
        <v>4</v>
      </c>
      <c r="H9898">
        <f t="shared" si="409"/>
        <v>16</v>
      </c>
      <c r="P9898" s="10"/>
      <c r="Q9898" s="10"/>
    </row>
    <row r="9899" spans="1:17" x14ac:dyDescent="0.25">
      <c r="A9899">
        <f t="shared" si="410"/>
        <v>0</v>
      </c>
      <c r="B9899">
        <v>2010</v>
      </c>
      <c r="C9899" t="s">
        <v>21272</v>
      </c>
      <c r="D9899" t="s">
        <v>5831</v>
      </c>
      <c r="E9899" t="s">
        <v>21273</v>
      </c>
      <c r="F9899">
        <v>2</v>
      </c>
      <c r="G9899">
        <v>4</v>
      </c>
      <c r="H9899">
        <f t="shared" si="409"/>
        <v>16</v>
      </c>
      <c r="P9899" s="10"/>
      <c r="Q9899" s="10"/>
    </row>
    <row r="9900" spans="1:17" x14ac:dyDescent="0.25">
      <c r="A9900">
        <f t="shared" si="410"/>
        <v>0</v>
      </c>
      <c r="B9900">
        <v>2010</v>
      </c>
      <c r="C9900" t="s">
        <v>21274</v>
      </c>
      <c r="D9900" t="s">
        <v>4994</v>
      </c>
      <c r="E9900" t="s">
        <v>21275</v>
      </c>
      <c r="F9900">
        <v>4</v>
      </c>
      <c r="G9900">
        <v>5</v>
      </c>
      <c r="H9900">
        <f t="shared" si="409"/>
        <v>25</v>
      </c>
      <c r="P9900" s="10"/>
      <c r="Q9900" s="10"/>
    </row>
    <row r="9901" spans="1:17" x14ac:dyDescent="0.25">
      <c r="A9901">
        <f t="shared" si="410"/>
        <v>0</v>
      </c>
      <c r="B9901">
        <v>2010</v>
      </c>
      <c r="C9901" t="s">
        <v>21276</v>
      </c>
      <c r="D9901" t="s">
        <v>815</v>
      </c>
      <c r="E9901" t="s">
        <v>21277</v>
      </c>
      <c r="F9901">
        <v>3</v>
      </c>
      <c r="G9901">
        <v>2</v>
      </c>
      <c r="H9901">
        <f t="shared" si="409"/>
        <v>4</v>
      </c>
      <c r="P9901" s="10"/>
      <c r="Q9901" s="10"/>
    </row>
    <row r="9902" spans="1:17" x14ac:dyDescent="0.25">
      <c r="A9902">
        <f t="shared" si="410"/>
        <v>0</v>
      </c>
      <c r="B9902">
        <v>2010</v>
      </c>
      <c r="C9902" t="s">
        <v>21278</v>
      </c>
      <c r="D9902" t="s">
        <v>21279</v>
      </c>
      <c r="E9902" t="s">
        <v>21280</v>
      </c>
      <c r="F9902">
        <v>2</v>
      </c>
      <c r="G9902">
        <v>4</v>
      </c>
      <c r="H9902">
        <f t="shared" si="409"/>
        <v>16</v>
      </c>
      <c r="P9902" s="10"/>
      <c r="Q9902" s="10"/>
    </row>
    <row r="9903" spans="1:17" x14ac:dyDescent="0.25">
      <c r="A9903">
        <f t="shared" si="410"/>
        <v>0</v>
      </c>
      <c r="B9903">
        <v>2010</v>
      </c>
      <c r="C9903" t="s">
        <v>21281</v>
      </c>
      <c r="D9903" t="s">
        <v>4184</v>
      </c>
      <c r="E9903" t="s">
        <v>21282</v>
      </c>
      <c r="F9903">
        <v>3</v>
      </c>
      <c r="G9903">
        <v>3</v>
      </c>
      <c r="H9903">
        <f t="shared" si="409"/>
        <v>9</v>
      </c>
      <c r="P9903" s="10"/>
      <c r="Q9903" s="10"/>
    </row>
    <row r="9904" spans="1:17" x14ac:dyDescent="0.25">
      <c r="A9904">
        <f t="shared" si="410"/>
        <v>0</v>
      </c>
      <c r="B9904">
        <v>2010</v>
      </c>
      <c r="C9904" t="s">
        <v>21283</v>
      </c>
      <c r="D9904" t="s">
        <v>1085</v>
      </c>
      <c r="E9904" t="s">
        <v>21284</v>
      </c>
      <c r="F9904">
        <v>2</v>
      </c>
      <c r="G9904">
        <v>2</v>
      </c>
      <c r="H9904">
        <f t="shared" si="409"/>
        <v>4</v>
      </c>
      <c r="P9904" s="10"/>
      <c r="Q9904" s="10"/>
    </row>
    <row r="9905" spans="1:17" x14ac:dyDescent="0.25">
      <c r="A9905">
        <f t="shared" si="410"/>
        <v>0</v>
      </c>
      <c r="B9905">
        <v>2010</v>
      </c>
      <c r="C9905" t="s">
        <v>21285</v>
      </c>
      <c r="D9905" t="s">
        <v>2374</v>
      </c>
      <c r="E9905" t="s">
        <v>21286</v>
      </c>
      <c r="F9905">
        <v>2</v>
      </c>
      <c r="G9905">
        <v>4</v>
      </c>
      <c r="H9905">
        <f t="shared" si="409"/>
        <v>16</v>
      </c>
      <c r="P9905" s="10"/>
      <c r="Q9905" s="10"/>
    </row>
    <row r="9906" spans="1:17" x14ac:dyDescent="0.25">
      <c r="A9906">
        <f t="shared" si="410"/>
        <v>0</v>
      </c>
      <c r="B9906">
        <v>2010</v>
      </c>
      <c r="C9906" t="s">
        <v>21287</v>
      </c>
      <c r="D9906" t="s">
        <v>5749</v>
      </c>
      <c r="E9906" t="s">
        <v>21288</v>
      </c>
      <c r="F9906">
        <v>2</v>
      </c>
      <c r="G9906">
        <v>4</v>
      </c>
      <c r="H9906">
        <f t="shared" si="409"/>
        <v>16</v>
      </c>
      <c r="P9906" s="10"/>
      <c r="Q9906" s="10"/>
    </row>
    <row r="9907" spans="1:17" x14ac:dyDescent="0.25">
      <c r="A9907">
        <f t="shared" si="410"/>
        <v>0</v>
      </c>
      <c r="B9907">
        <v>2010</v>
      </c>
      <c r="C9907" t="s">
        <v>21289</v>
      </c>
      <c r="D9907" t="s">
        <v>6225</v>
      </c>
      <c r="E9907" t="s">
        <v>21290</v>
      </c>
      <c r="F9907">
        <v>2</v>
      </c>
      <c r="G9907">
        <v>4</v>
      </c>
      <c r="H9907">
        <f t="shared" si="409"/>
        <v>16</v>
      </c>
      <c r="P9907" s="10"/>
      <c r="Q9907" s="10"/>
    </row>
    <row r="9908" spans="1:17" x14ac:dyDescent="0.25">
      <c r="A9908">
        <f t="shared" si="410"/>
        <v>0</v>
      </c>
      <c r="B9908">
        <v>2010</v>
      </c>
      <c r="C9908" t="s">
        <v>21291</v>
      </c>
      <c r="D9908" t="s">
        <v>4668</v>
      </c>
      <c r="E9908" t="s">
        <v>21292</v>
      </c>
      <c r="F9908">
        <v>2</v>
      </c>
      <c r="G9908">
        <v>4</v>
      </c>
      <c r="H9908">
        <f t="shared" ref="H9908:H9971" si="411">G9908^2</f>
        <v>16</v>
      </c>
      <c r="P9908" s="10"/>
      <c r="Q9908" s="10"/>
    </row>
    <row r="9909" spans="1:17" x14ac:dyDescent="0.25">
      <c r="A9909">
        <f t="shared" ref="A9909:A9972" si="412">IF(C9909=C9908,1,0)</f>
        <v>0</v>
      </c>
      <c r="B9909">
        <v>2010</v>
      </c>
      <c r="C9909" t="s">
        <v>21293</v>
      </c>
      <c r="D9909" t="s">
        <v>2374</v>
      </c>
      <c r="E9909" t="s">
        <v>21294</v>
      </c>
      <c r="F9909">
        <v>2</v>
      </c>
      <c r="G9909">
        <v>4</v>
      </c>
      <c r="H9909">
        <f t="shared" si="411"/>
        <v>16</v>
      </c>
      <c r="P9909" s="10"/>
      <c r="Q9909" s="10"/>
    </row>
    <row r="9910" spans="1:17" x14ac:dyDescent="0.25">
      <c r="A9910">
        <f t="shared" si="412"/>
        <v>0</v>
      </c>
      <c r="B9910">
        <v>2010</v>
      </c>
      <c r="C9910" t="s">
        <v>21295</v>
      </c>
      <c r="D9910" t="s">
        <v>21296</v>
      </c>
      <c r="E9910" t="s">
        <v>21297</v>
      </c>
      <c r="F9910">
        <v>3</v>
      </c>
      <c r="G9910">
        <v>4</v>
      </c>
      <c r="H9910">
        <f t="shared" si="411"/>
        <v>16</v>
      </c>
      <c r="P9910" s="10"/>
      <c r="Q9910" s="10"/>
    </row>
    <row r="9911" spans="1:17" x14ac:dyDescent="0.25">
      <c r="A9911">
        <f t="shared" si="412"/>
        <v>0</v>
      </c>
      <c r="B9911">
        <v>2010</v>
      </c>
      <c r="C9911" t="s">
        <v>21298</v>
      </c>
      <c r="D9911" t="s">
        <v>14924</v>
      </c>
      <c r="E9911" t="s">
        <v>21299</v>
      </c>
      <c r="F9911">
        <v>4</v>
      </c>
      <c r="G9911">
        <v>4</v>
      </c>
      <c r="H9911">
        <f t="shared" si="411"/>
        <v>16</v>
      </c>
      <c r="P9911" s="10"/>
      <c r="Q9911" s="10"/>
    </row>
    <row r="9912" spans="1:17" x14ac:dyDescent="0.25">
      <c r="A9912">
        <f t="shared" si="412"/>
        <v>0</v>
      </c>
      <c r="B9912">
        <v>2010</v>
      </c>
      <c r="C9912" t="s">
        <v>21300</v>
      </c>
      <c r="D9912" t="s">
        <v>21301</v>
      </c>
      <c r="E9912" t="s">
        <v>21302</v>
      </c>
      <c r="F9912">
        <v>3</v>
      </c>
      <c r="G9912">
        <v>2</v>
      </c>
      <c r="H9912">
        <f t="shared" si="411"/>
        <v>4</v>
      </c>
      <c r="P9912" s="10"/>
      <c r="Q9912" s="10"/>
    </row>
    <row r="9913" spans="1:17" x14ac:dyDescent="0.25">
      <c r="A9913">
        <f t="shared" si="412"/>
        <v>0</v>
      </c>
      <c r="B9913">
        <v>2010</v>
      </c>
      <c r="C9913" t="s">
        <v>21303</v>
      </c>
      <c r="D9913" t="s">
        <v>21304</v>
      </c>
      <c r="E9913" t="s">
        <v>21305</v>
      </c>
      <c r="F9913">
        <v>2</v>
      </c>
      <c r="G9913">
        <v>4</v>
      </c>
      <c r="H9913">
        <f t="shared" si="411"/>
        <v>16</v>
      </c>
      <c r="P9913" s="10"/>
      <c r="Q9913" s="10"/>
    </row>
    <row r="9914" spans="1:17" x14ac:dyDescent="0.25">
      <c r="A9914">
        <f t="shared" si="412"/>
        <v>0</v>
      </c>
      <c r="B9914">
        <v>2010</v>
      </c>
      <c r="C9914" t="s">
        <v>21306</v>
      </c>
      <c r="D9914" t="s">
        <v>3234</v>
      </c>
      <c r="E9914" t="s">
        <v>21307</v>
      </c>
      <c r="F9914">
        <v>2</v>
      </c>
      <c r="G9914">
        <v>4</v>
      </c>
      <c r="H9914">
        <f t="shared" si="411"/>
        <v>16</v>
      </c>
      <c r="P9914" s="10"/>
      <c r="Q9914" s="10"/>
    </row>
    <row r="9915" spans="1:17" x14ac:dyDescent="0.25">
      <c r="A9915">
        <f t="shared" si="412"/>
        <v>0</v>
      </c>
      <c r="B9915">
        <v>2010</v>
      </c>
      <c r="C9915" t="s">
        <v>21308</v>
      </c>
      <c r="D9915" t="s">
        <v>2223</v>
      </c>
      <c r="E9915" t="s">
        <v>21309</v>
      </c>
      <c r="F9915">
        <v>3</v>
      </c>
      <c r="G9915">
        <v>4</v>
      </c>
      <c r="H9915">
        <f t="shared" si="411"/>
        <v>16</v>
      </c>
      <c r="P9915" s="10"/>
      <c r="Q9915" s="10"/>
    </row>
    <row r="9916" spans="1:17" x14ac:dyDescent="0.25">
      <c r="A9916">
        <f t="shared" si="412"/>
        <v>0</v>
      </c>
      <c r="B9916">
        <v>2010</v>
      </c>
      <c r="C9916" t="s">
        <v>21310</v>
      </c>
      <c r="D9916" t="s">
        <v>1248</v>
      </c>
      <c r="E9916" t="s">
        <v>21311</v>
      </c>
      <c r="F9916">
        <v>4</v>
      </c>
      <c r="G9916">
        <v>4</v>
      </c>
      <c r="H9916">
        <f t="shared" si="411"/>
        <v>16</v>
      </c>
      <c r="P9916" s="10"/>
      <c r="Q9916" s="10"/>
    </row>
    <row r="9917" spans="1:17" x14ac:dyDescent="0.25">
      <c r="A9917">
        <f t="shared" si="412"/>
        <v>0</v>
      </c>
      <c r="B9917">
        <v>2010</v>
      </c>
      <c r="C9917" t="s">
        <v>21312</v>
      </c>
      <c r="D9917" t="s">
        <v>403</v>
      </c>
      <c r="E9917" t="s">
        <v>21313</v>
      </c>
      <c r="F9917">
        <v>5</v>
      </c>
      <c r="G9917">
        <v>4</v>
      </c>
      <c r="H9917">
        <f t="shared" si="411"/>
        <v>16</v>
      </c>
      <c r="P9917" s="10"/>
      <c r="Q9917" s="10"/>
    </row>
    <row r="9918" spans="1:17" x14ac:dyDescent="0.25">
      <c r="A9918">
        <f t="shared" si="412"/>
        <v>0</v>
      </c>
      <c r="B9918">
        <v>2010</v>
      </c>
      <c r="C9918" t="s">
        <v>21314</v>
      </c>
      <c r="D9918" t="s">
        <v>11797</v>
      </c>
      <c r="E9918" t="s">
        <v>21315</v>
      </c>
      <c r="F9918">
        <v>4</v>
      </c>
      <c r="G9918">
        <v>4</v>
      </c>
      <c r="H9918">
        <f t="shared" si="411"/>
        <v>16</v>
      </c>
      <c r="P9918" s="10"/>
      <c r="Q9918" s="10"/>
    </row>
    <row r="9919" spans="1:17" x14ac:dyDescent="0.25">
      <c r="A9919">
        <f t="shared" si="412"/>
        <v>0</v>
      </c>
      <c r="B9919">
        <v>2010</v>
      </c>
      <c r="C9919" t="s">
        <v>21316</v>
      </c>
      <c r="D9919" t="s">
        <v>843</v>
      </c>
      <c r="E9919" t="s">
        <v>21317</v>
      </c>
      <c r="F9919">
        <v>5</v>
      </c>
      <c r="G9919">
        <v>4</v>
      </c>
      <c r="H9919">
        <f t="shared" si="411"/>
        <v>16</v>
      </c>
      <c r="P9919" s="10"/>
      <c r="Q9919" s="10"/>
    </row>
    <row r="9920" spans="1:17" x14ac:dyDescent="0.25">
      <c r="A9920">
        <f t="shared" si="412"/>
        <v>0</v>
      </c>
      <c r="B9920">
        <v>2010</v>
      </c>
      <c r="C9920" t="s">
        <v>21318</v>
      </c>
      <c r="D9920" t="s">
        <v>2374</v>
      </c>
      <c r="E9920" t="s">
        <v>21319</v>
      </c>
      <c r="F9920">
        <v>2</v>
      </c>
      <c r="G9920">
        <v>4</v>
      </c>
      <c r="H9920">
        <f t="shared" si="411"/>
        <v>16</v>
      </c>
      <c r="P9920" s="10"/>
      <c r="Q9920" s="10"/>
    </row>
    <row r="9921" spans="1:17" x14ac:dyDescent="0.25">
      <c r="A9921">
        <f t="shared" si="412"/>
        <v>0</v>
      </c>
      <c r="B9921">
        <v>2010</v>
      </c>
      <c r="C9921" t="s">
        <v>21320</v>
      </c>
      <c r="D9921" t="s">
        <v>4063</v>
      </c>
      <c r="E9921" t="s">
        <v>21321</v>
      </c>
      <c r="F9921">
        <v>2</v>
      </c>
      <c r="G9921">
        <v>4</v>
      </c>
      <c r="H9921">
        <f t="shared" si="411"/>
        <v>16</v>
      </c>
      <c r="P9921" s="10"/>
      <c r="Q9921" s="10"/>
    </row>
    <row r="9922" spans="1:17" x14ac:dyDescent="0.25">
      <c r="A9922">
        <f t="shared" si="412"/>
        <v>0</v>
      </c>
      <c r="B9922">
        <v>2010</v>
      </c>
      <c r="C9922" t="s">
        <v>21322</v>
      </c>
      <c r="D9922" t="s">
        <v>2374</v>
      </c>
      <c r="E9922" t="s">
        <v>21323</v>
      </c>
      <c r="F9922">
        <v>2</v>
      </c>
      <c r="G9922">
        <v>3</v>
      </c>
      <c r="H9922">
        <f t="shared" si="411"/>
        <v>9</v>
      </c>
      <c r="P9922" s="10"/>
      <c r="Q9922" s="10"/>
    </row>
    <row r="9923" spans="1:17" x14ac:dyDescent="0.25">
      <c r="A9923">
        <f t="shared" si="412"/>
        <v>0</v>
      </c>
      <c r="B9923">
        <v>2010</v>
      </c>
      <c r="C9923" t="s">
        <v>21324</v>
      </c>
      <c r="D9923" t="s">
        <v>4547</v>
      </c>
      <c r="E9923" t="s">
        <v>21325</v>
      </c>
      <c r="F9923">
        <v>2</v>
      </c>
      <c r="G9923">
        <v>4</v>
      </c>
      <c r="H9923">
        <f t="shared" si="411"/>
        <v>16</v>
      </c>
      <c r="P9923" s="10"/>
      <c r="Q9923" s="10"/>
    </row>
    <row r="9924" spans="1:17" x14ac:dyDescent="0.25">
      <c r="A9924">
        <f t="shared" si="412"/>
        <v>0</v>
      </c>
      <c r="B9924">
        <v>2010</v>
      </c>
      <c r="C9924" t="s">
        <v>21326</v>
      </c>
      <c r="D9924" t="s">
        <v>1271</v>
      </c>
      <c r="E9924" t="s">
        <v>21327</v>
      </c>
      <c r="F9924">
        <v>3</v>
      </c>
      <c r="G9924">
        <v>2</v>
      </c>
      <c r="H9924">
        <f t="shared" si="411"/>
        <v>4</v>
      </c>
      <c r="P9924" s="10"/>
      <c r="Q9924" s="10"/>
    </row>
    <row r="9925" spans="1:17" x14ac:dyDescent="0.25">
      <c r="A9925">
        <f t="shared" si="412"/>
        <v>0</v>
      </c>
      <c r="B9925">
        <v>2010</v>
      </c>
      <c r="C9925" t="s">
        <v>21328</v>
      </c>
      <c r="D9925" t="s">
        <v>6002</v>
      </c>
      <c r="E9925" t="s">
        <v>21329</v>
      </c>
      <c r="F9925">
        <v>2</v>
      </c>
      <c r="G9925">
        <v>3</v>
      </c>
      <c r="H9925">
        <f t="shared" si="411"/>
        <v>9</v>
      </c>
      <c r="P9925" s="10"/>
      <c r="Q9925" s="10"/>
    </row>
    <row r="9926" spans="1:17" x14ac:dyDescent="0.25">
      <c r="A9926">
        <f t="shared" si="412"/>
        <v>0</v>
      </c>
      <c r="B9926">
        <v>2010</v>
      </c>
      <c r="C9926" t="s">
        <v>21330</v>
      </c>
      <c r="D9926" t="s">
        <v>10157</v>
      </c>
      <c r="E9926" t="s">
        <v>21331</v>
      </c>
      <c r="F9926">
        <v>3</v>
      </c>
      <c r="G9926">
        <v>3</v>
      </c>
      <c r="H9926">
        <f t="shared" si="411"/>
        <v>9</v>
      </c>
      <c r="P9926" s="10"/>
      <c r="Q9926" s="10"/>
    </row>
    <row r="9927" spans="1:17" x14ac:dyDescent="0.25">
      <c r="A9927">
        <f t="shared" si="412"/>
        <v>0</v>
      </c>
      <c r="B9927">
        <v>2010</v>
      </c>
      <c r="C9927" t="s">
        <v>21332</v>
      </c>
      <c r="D9927" t="s">
        <v>11481</v>
      </c>
      <c r="E9927" t="s">
        <v>21333</v>
      </c>
      <c r="F9927">
        <v>2</v>
      </c>
      <c r="G9927">
        <v>3</v>
      </c>
      <c r="H9927">
        <f t="shared" si="411"/>
        <v>9</v>
      </c>
      <c r="P9927" s="10"/>
      <c r="Q9927" s="10"/>
    </row>
    <row r="9928" spans="1:17" x14ac:dyDescent="0.25">
      <c r="A9928">
        <f t="shared" si="412"/>
        <v>0</v>
      </c>
      <c r="B9928">
        <v>2010</v>
      </c>
      <c r="C9928" t="s">
        <v>21334</v>
      </c>
      <c r="D9928" t="s">
        <v>7330</v>
      </c>
      <c r="E9928" t="s">
        <v>21335</v>
      </c>
      <c r="F9928">
        <v>2</v>
      </c>
      <c r="G9928">
        <v>4</v>
      </c>
      <c r="H9928">
        <f t="shared" si="411"/>
        <v>16</v>
      </c>
      <c r="P9928" s="10"/>
      <c r="Q9928" s="10"/>
    </row>
    <row r="9929" spans="1:17" x14ac:dyDescent="0.25">
      <c r="A9929">
        <f t="shared" si="412"/>
        <v>0</v>
      </c>
      <c r="B9929">
        <v>2010</v>
      </c>
      <c r="C9929" t="s">
        <v>21336</v>
      </c>
      <c r="D9929" t="s">
        <v>835</v>
      </c>
      <c r="E9929" t="s">
        <v>21337</v>
      </c>
      <c r="F9929">
        <v>2</v>
      </c>
      <c r="G9929">
        <v>4</v>
      </c>
      <c r="H9929">
        <f t="shared" si="411"/>
        <v>16</v>
      </c>
      <c r="P9929" s="10"/>
      <c r="Q9929" s="10"/>
    </row>
    <row r="9930" spans="1:17" x14ac:dyDescent="0.25">
      <c r="A9930">
        <f t="shared" si="412"/>
        <v>0</v>
      </c>
      <c r="B9930">
        <v>2010</v>
      </c>
      <c r="C9930" t="s">
        <v>21338</v>
      </c>
      <c r="D9930" t="s">
        <v>1748</v>
      </c>
      <c r="E9930" t="s">
        <v>21339</v>
      </c>
      <c r="F9930">
        <v>2</v>
      </c>
      <c r="G9930">
        <v>4</v>
      </c>
      <c r="H9930">
        <f t="shared" si="411"/>
        <v>16</v>
      </c>
      <c r="P9930" s="10"/>
      <c r="Q9930" s="10"/>
    </row>
    <row r="9931" spans="1:17" x14ac:dyDescent="0.25">
      <c r="A9931">
        <f t="shared" si="412"/>
        <v>0</v>
      </c>
      <c r="B9931">
        <v>2010</v>
      </c>
      <c r="C9931" t="s">
        <v>21340</v>
      </c>
      <c r="D9931" t="s">
        <v>327</v>
      </c>
      <c r="E9931" t="s">
        <v>21341</v>
      </c>
      <c r="F9931">
        <v>4</v>
      </c>
      <c r="G9931">
        <v>3</v>
      </c>
      <c r="H9931">
        <f t="shared" si="411"/>
        <v>9</v>
      </c>
      <c r="P9931" s="10"/>
      <c r="Q9931" s="10"/>
    </row>
    <row r="9932" spans="1:17" x14ac:dyDescent="0.25">
      <c r="A9932">
        <f t="shared" si="412"/>
        <v>0</v>
      </c>
      <c r="B9932">
        <v>2010</v>
      </c>
      <c r="C9932" t="s">
        <v>21342</v>
      </c>
      <c r="D9932" t="s">
        <v>19130</v>
      </c>
      <c r="E9932" t="s">
        <v>21343</v>
      </c>
      <c r="F9932">
        <v>2</v>
      </c>
      <c r="G9932">
        <v>4</v>
      </c>
      <c r="H9932">
        <f t="shared" si="411"/>
        <v>16</v>
      </c>
      <c r="P9932" s="10"/>
      <c r="Q9932" s="10"/>
    </row>
    <row r="9933" spans="1:17" x14ac:dyDescent="0.25">
      <c r="A9933">
        <f t="shared" si="412"/>
        <v>0</v>
      </c>
      <c r="B9933">
        <v>2010</v>
      </c>
      <c r="C9933" t="s">
        <v>21344</v>
      </c>
      <c r="D9933" t="s">
        <v>2488</v>
      </c>
      <c r="E9933" t="s">
        <v>21345</v>
      </c>
      <c r="F9933">
        <v>2</v>
      </c>
      <c r="G9933">
        <v>4</v>
      </c>
      <c r="H9933">
        <f t="shared" si="411"/>
        <v>16</v>
      </c>
      <c r="P9933" s="10"/>
      <c r="Q9933" s="10"/>
    </row>
    <row r="9934" spans="1:17" x14ac:dyDescent="0.25">
      <c r="A9934">
        <f t="shared" si="412"/>
        <v>0</v>
      </c>
      <c r="B9934">
        <v>2010</v>
      </c>
      <c r="C9934" t="s">
        <v>21346</v>
      </c>
      <c r="D9934" t="s">
        <v>1647</v>
      </c>
      <c r="E9934" t="s">
        <v>21347</v>
      </c>
      <c r="F9934">
        <v>2</v>
      </c>
      <c r="G9934">
        <v>4</v>
      </c>
      <c r="H9934">
        <f t="shared" si="411"/>
        <v>16</v>
      </c>
      <c r="P9934" s="10"/>
      <c r="Q9934" s="10"/>
    </row>
    <row r="9935" spans="1:17" x14ac:dyDescent="0.25">
      <c r="A9935">
        <f t="shared" si="412"/>
        <v>0</v>
      </c>
      <c r="B9935">
        <v>2010</v>
      </c>
      <c r="C9935" t="s">
        <v>21348</v>
      </c>
      <c r="D9935" t="s">
        <v>728</v>
      </c>
      <c r="E9935" t="s">
        <v>21349</v>
      </c>
      <c r="F9935">
        <v>4</v>
      </c>
      <c r="G9935">
        <v>4</v>
      </c>
      <c r="H9935">
        <f t="shared" si="411"/>
        <v>16</v>
      </c>
      <c r="P9935" s="10"/>
      <c r="Q9935" s="10"/>
    </row>
    <row r="9936" spans="1:17" x14ac:dyDescent="0.25">
      <c r="A9936">
        <f t="shared" si="412"/>
        <v>0</v>
      </c>
      <c r="B9936">
        <v>2010</v>
      </c>
      <c r="C9936" t="s">
        <v>21350</v>
      </c>
      <c r="D9936" t="s">
        <v>21351</v>
      </c>
      <c r="E9936" t="s">
        <v>21352</v>
      </c>
      <c r="F9936">
        <v>2</v>
      </c>
      <c r="G9936">
        <v>4</v>
      </c>
      <c r="H9936">
        <f t="shared" si="411"/>
        <v>16</v>
      </c>
      <c r="P9936" s="10"/>
      <c r="Q9936" s="10"/>
    </row>
    <row r="9937" spans="1:17" x14ac:dyDescent="0.25">
      <c r="A9937">
        <f t="shared" si="412"/>
        <v>0</v>
      </c>
      <c r="B9937">
        <v>2010</v>
      </c>
      <c r="C9937" t="s">
        <v>21353</v>
      </c>
      <c r="D9937" t="s">
        <v>571</v>
      </c>
      <c r="E9937" t="s">
        <v>21354</v>
      </c>
      <c r="F9937">
        <v>3</v>
      </c>
      <c r="G9937">
        <v>3</v>
      </c>
      <c r="H9937">
        <f t="shared" si="411"/>
        <v>9</v>
      </c>
      <c r="P9937" s="10"/>
      <c r="Q9937" s="10"/>
    </row>
    <row r="9938" spans="1:17" x14ac:dyDescent="0.25">
      <c r="A9938">
        <f t="shared" si="412"/>
        <v>0</v>
      </c>
      <c r="B9938">
        <v>2010</v>
      </c>
      <c r="C9938" t="s">
        <v>21355</v>
      </c>
      <c r="D9938" t="s">
        <v>14594</v>
      </c>
      <c r="E9938" t="s">
        <v>21356</v>
      </c>
      <c r="F9938">
        <v>3</v>
      </c>
      <c r="G9938">
        <v>3</v>
      </c>
      <c r="H9938">
        <f t="shared" si="411"/>
        <v>9</v>
      </c>
      <c r="P9938" s="10"/>
      <c r="Q9938" s="10"/>
    </row>
    <row r="9939" spans="1:17" x14ac:dyDescent="0.25">
      <c r="A9939">
        <f t="shared" si="412"/>
        <v>0</v>
      </c>
      <c r="B9939">
        <v>2010</v>
      </c>
      <c r="C9939" t="s">
        <v>21357</v>
      </c>
      <c r="D9939" t="s">
        <v>495</v>
      </c>
      <c r="E9939" t="s">
        <v>21358</v>
      </c>
      <c r="F9939">
        <v>2</v>
      </c>
      <c r="G9939">
        <v>3</v>
      </c>
      <c r="H9939">
        <f t="shared" si="411"/>
        <v>9</v>
      </c>
      <c r="P9939" s="10"/>
      <c r="Q9939" s="10"/>
    </row>
    <row r="9940" spans="1:17" x14ac:dyDescent="0.25">
      <c r="A9940">
        <f t="shared" si="412"/>
        <v>0</v>
      </c>
      <c r="B9940">
        <v>2010</v>
      </c>
      <c r="C9940" t="s">
        <v>21359</v>
      </c>
      <c r="D9940" t="s">
        <v>1222</v>
      </c>
      <c r="E9940" t="s">
        <v>21360</v>
      </c>
      <c r="F9940">
        <v>2</v>
      </c>
      <c r="G9940">
        <v>4</v>
      </c>
      <c r="H9940">
        <f t="shared" si="411"/>
        <v>16</v>
      </c>
      <c r="P9940" s="10"/>
      <c r="Q9940" s="10"/>
    </row>
    <row r="9941" spans="1:17" x14ac:dyDescent="0.25">
      <c r="A9941">
        <f t="shared" si="412"/>
        <v>0</v>
      </c>
      <c r="B9941">
        <v>2010</v>
      </c>
      <c r="C9941" t="s">
        <v>21361</v>
      </c>
      <c r="D9941" t="s">
        <v>2913</v>
      </c>
      <c r="E9941" t="s">
        <v>21362</v>
      </c>
      <c r="F9941">
        <v>2</v>
      </c>
      <c r="G9941">
        <v>4</v>
      </c>
      <c r="H9941">
        <f t="shared" si="411"/>
        <v>16</v>
      </c>
      <c r="P9941" s="10"/>
      <c r="Q9941" s="10"/>
    </row>
    <row r="9942" spans="1:17" x14ac:dyDescent="0.25">
      <c r="A9942">
        <f t="shared" si="412"/>
        <v>0</v>
      </c>
      <c r="B9942">
        <v>2010</v>
      </c>
      <c r="C9942" t="s">
        <v>21363</v>
      </c>
      <c r="D9942" t="s">
        <v>1222</v>
      </c>
      <c r="E9942" t="s">
        <v>21364</v>
      </c>
      <c r="F9942">
        <v>2</v>
      </c>
      <c r="G9942">
        <v>4</v>
      </c>
      <c r="H9942">
        <f t="shared" si="411"/>
        <v>16</v>
      </c>
      <c r="P9942" s="10"/>
      <c r="Q9942" s="10"/>
    </row>
    <row r="9943" spans="1:17" x14ac:dyDescent="0.25">
      <c r="A9943">
        <f t="shared" si="412"/>
        <v>0</v>
      </c>
      <c r="B9943">
        <v>2010</v>
      </c>
      <c r="C9943" t="s">
        <v>21365</v>
      </c>
      <c r="D9943" t="s">
        <v>2242</v>
      </c>
      <c r="E9943" t="s">
        <v>21366</v>
      </c>
      <c r="F9943">
        <v>4</v>
      </c>
      <c r="G9943">
        <v>4</v>
      </c>
      <c r="H9943">
        <f t="shared" si="411"/>
        <v>16</v>
      </c>
      <c r="P9943" s="10"/>
      <c r="Q9943" s="10"/>
    </row>
    <row r="9944" spans="1:17" x14ac:dyDescent="0.25">
      <c r="A9944">
        <f t="shared" si="412"/>
        <v>0</v>
      </c>
      <c r="B9944">
        <v>2010</v>
      </c>
      <c r="C9944" t="s">
        <v>21367</v>
      </c>
      <c r="D9944" t="s">
        <v>21368</v>
      </c>
      <c r="E9944" t="s">
        <v>21369</v>
      </c>
      <c r="F9944">
        <v>2</v>
      </c>
      <c r="G9944">
        <v>4</v>
      </c>
      <c r="H9944">
        <f t="shared" si="411"/>
        <v>16</v>
      </c>
      <c r="P9944" s="10"/>
      <c r="Q9944" s="10"/>
    </row>
    <row r="9945" spans="1:17" x14ac:dyDescent="0.25">
      <c r="A9945">
        <f t="shared" si="412"/>
        <v>0</v>
      </c>
      <c r="B9945">
        <v>2010</v>
      </c>
      <c r="C9945" t="s">
        <v>21370</v>
      </c>
      <c r="D9945" t="s">
        <v>3245</v>
      </c>
      <c r="E9945" t="s">
        <v>21371</v>
      </c>
      <c r="F9945">
        <v>2</v>
      </c>
      <c r="G9945">
        <v>3</v>
      </c>
      <c r="H9945">
        <f t="shared" si="411"/>
        <v>9</v>
      </c>
      <c r="P9945" s="10"/>
      <c r="Q9945" s="10"/>
    </row>
    <row r="9946" spans="1:17" x14ac:dyDescent="0.25">
      <c r="A9946">
        <f t="shared" si="412"/>
        <v>0</v>
      </c>
      <c r="B9946">
        <v>2010</v>
      </c>
      <c r="C9946" t="s">
        <v>21372</v>
      </c>
      <c r="D9946" t="s">
        <v>312</v>
      </c>
      <c r="E9946" t="s">
        <v>21373</v>
      </c>
      <c r="F9946">
        <v>2</v>
      </c>
      <c r="G9946">
        <v>4</v>
      </c>
      <c r="H9946">
        <f t="shared" si="411"/>
        <v>16</v>
      </c>
      <c r="P9946" s="10"/>
      <c r="Q9946" s="10"/>
    </row>
    <row r="9947" spans="1:17" x14ac:dyDescent="0.25">
      <c r="A9947">
        <f t="shared" si="412"/>
        <v>0</v>
      </c>
      <c r="B9947">
        <v>2010</v>
      </c>
      <c r="C9947" t="s">
        <v>21374</v>
      </c>
      <c r="D9947" t="s">
        <v>21375</v>
      </c>
      <c r="E9947" t="s">
        <v>21376</v>
      </c>
      <c r="F9947">
        <v>2</v>
      </c>
      <c r="G9947">
        <v>4</v>
      </c>
      <c r="H9947">
        <f t="shared" si="411"/>
        <v>16</v>
      </c>
      <c r="P9947" s="10"/>
      <c r="Q9947" s="10"/>
    </row>
    <row r="9948" spans="1:17" x14ac:dyDescent="0.25">
      <c r="A9948">
        <f t="shared" si="412"/>
        <v>0</v>
      </c>
      <c r="B9948">
        <v>2010</v>
      </c>
      <c r="C9948" t="s">
        <v>21377</v>
      </c>
      <c r="D9948" t="s">
        <v>392</v>
      </c>
      <c r="E9948" t="s">
        <v>21378</v>
      </c>
      <c r="F9948">
        <v>2</v>
      </c>
      <c r="G9948">
        <v>4</v>
      </c>
      <c r="H9948">
        <f t="shared" si="411"/>
        <v>16</v>
      </c>
      <c r="P9948" s="10"/>
      <c r="Q9948" s="10"/>
    </row>
    <row r="9949" spans="1:17" x14ac:dyDescent="0.25">
      <c r="A9949">
        <f t="shared" si="412"/>
        <v>0</v>
      </c>
      <c r="B9949">
        <v>2010</v>
      </c>
      <c r="C9949" t="s">
        <v>21379</v>
      </c>
      <c r="D9949" t="s">
        <v>21380</v>
      </c>
      <c r="E9949" t="s">
        <v>21381</v>
      </c>
      <c r="F9949">
        <v>2</v>
      </c>
      <c r="G9949">
        <v>4</v>
      </c>
      <c r="H9949">
        <f t="shared" si="411"/>
        <v>16</v>
      </c>
      <c r="P9949" s="10"/>
      <c r="Q9949" s="10"/>
    </row>
    <row r="9950" spans="1:17" x14ac:dyDescent="0.25">
      <c r="A9950">
        <f t="shared" si="412"/>
        <v>0</v>
      </c>
      <c r="B9950">
        <v>2010</v>
      </c>
      <c r="C9950" t="s">
        <v>21382</v>
      </c>
      <c r="D9950" t="s">
        <v>21383</v>
      </c>
      <c r="E9950" t="s">
        <v>21384</v>
      </c>
      <c r="F9950">
        <v>2</v>
      </c>
      <c r="G9950">
        <v>4</v>
      </c>
      <c r="H9950">
        <f t="shared" si="411"/>
        <v>16</v>
      </c>
      <c r="P9950" s="10"/>
      <c r="Q9950" s="10"/>
    </row>
    <row r="9951" spans="1:17" x14ac:dyDescent="0.25">
      <c r="A9951">
        <f t="shared" si="412"/>
        <v>0</v>
      </c>
      <c r="B9951">
        <v>2010</v>
      </c>
      <c r="C9951" t="s">
        <v>21385</v>
      </c>
      <c r="D9951" t="s">
        <v>13680</v>
      </c>
      <c r="E9951" t="s">
        <v>21386</v>
      </c>
      <c r="F9951">
        <v>2</v>
      </c>
      <c r="G9951">
        <v>4</v>
      </c>
      <c r="H9951">
        <f t="shared" si="411"/>
        <v>16</v>
      </c>
      <c r="P9951" s="10"/>
      <c r="Q9951" s="10"/>
    </row>
    <row r="9952" spans="1:17" x14ac:dyDescent="0.25">
      <c r="A9952">
        <f t="shared" si="412"/>
        <v>0</v>
      </c>
      <c r="B9952">
        <v>2010</v>
      </c>
      <c r="C9952" t="s">
        <v>21387</v>
      </c>
      <c r="D9952" t="s">
        <v>478</v>
      </c>
      <c r="E9952" t="s">
        <v>21388</v>
      </c>
      <c r="F9952">
        <v>2</v>
      </c>
      <c r="G9952">
        <v>3</v>
      </c>
      <c r="H9952">
        <f t="shared" si="411"/>
        <v>9</v>
      </c>
      <c r="P9952" s="10"/>
      <c r="Q9952" s="10"/>
    </row>
    <row r="9953" spans="1:17" x14ac:dyDescent="0.25">
      <c r="A9953">
        <f t="shared" si="412"/>
        <v>0</v>
      </c>
      <c r="B9953">
        <v>2010</v>
      </c>
      <c r="C9953" t="s">
        <v>21389</v>
      </c>
      <c r="D9953" t="s">
        <v>8908</v>
      </c>
      <c r="E9953" t="s">
        <v>21390</v>
      </c>
      <c r="F9953">
        <v>4</v>
      </c>
      <c r="G9953">
        <v>4</v>
      </c>
      <c r="H9953">
        <f t="shared" si="411"/>
        <v>16</v>
      </c>
      <c r="P9953" s="10"/>
      <c r="Q9953" s="10"/>
    </row>
    <row r="9954" spans="1:17" x14ac:dyDescent="0.25">
      <c r="A9954">
        <f t="shared" si="412"/>
        <v>0</v>
      </c>
      <c r="B9954">
        <v>2010</v>
      </c>
      <c r="C9954" t="s">
        <v>21391</v>
      </c>
      <c r="D9954" t="s">
        <v>1352</v>
      </c>
      <c r="E9954" t="s">
        <v>21392</v>
      </c>
      <c r="F9954">
        <v>2</v>
      </c>
      <c r="G9954">
        <v>4</v>
      </c>
      <c r="H9954">
        <f t="shared" si="411"/>
        <v>16</v>
      </c>
      <c r="P9954" s="10"/>
      <c r="Q9954" s="10"/>
    </row>
    <row r="9955" spans="1:17" x14ac:dyDescent="0.25">
      <c r="A9955">
        <f t="shared" si="412"/>
        <v>0</v>
      </c>
      <c r="B9955">
        <v>2010</v>
      </c>
      <c r="C9955" t="s">
        <v>21393</v>
      </c>
      <c r="D9955" t="s">
        <v>11990</v>
      </c>
      <c r="E9955" t="s">
        <v>18133</v>
      </c>
      <c r="F9955">
        <v>3</v>
      </c>
      <c r="G9955">
        <v>4</v>
      </c>
      <c r="H9955">
        <f t="shared" si="411"/>
        <v>16</v>
      </c>
      <c r="P9955" s="10"/>
      <c r="Q9955" s="10"/>
    </row>
    <row r="9956" spans="1:17" x14ac:dyDescent="0.25">
      <c r="A9956">
        <f t="shared" si="412"/>
        <v>0</v>
      </c>
      <c r="B9956">
        <v>2010</v>
      </c>
      <c r="C9956" t="s">
        <v>21394</v>
      </c>
      <c r="D9956" t="s">
        <v>5632</v>
      </c>
      <c r="E9956" t="s">
        <v>21395</v>
      </c>
      <c r="F9956">
        <v>2</v>
      </c>
      <c r="G9956">
        <v>3</v>
      </c>
      <c r="H9956">
        <f t="shared" si="411"/>
        <v>9</v>
      </c>
      <c r="P9956" s="10"/>
      <c r="Q9956" s="10"/>
    </row>
    <row r="9957" spans="1:17" x14ac:dyDescent="0.25">
      <c r="A9957">
        <f t="shared" si="412"/>
        <v>0</v>
      </c>
      <c r="B9957">
        <v>2010</v>
      </c>
      <c r="C9957" t="s">
        <v>21396</v>
      </c>
      <c r="D9957" t="s">
        <v>1385</v>
      </c>
      <c r="E9957" t="s">
        <v>21397</v>
      </c>
      <c r="F9957">
        <v>2</v>
      </c>
      <c r="G9957">
        <v>4</v>
      </c>
      <c r="H9957">
        <f t="shared" si="411"/>
        <v>16</v>
      </c>
      <c r="P9957" s="10"/>
      <c r="Q9957" s="10"/>
    </row>
    <row r="9958" spans="1:17" x14ac:dyDescent="0.25">
      <c r="A9958">
        <f t="shared" si="412"/>
        <v>0</v>
      </c>
      <c r="B9958">
        <v>2010</v>
      </c>
      <c r="C9958" t="s">
        <v>21398</v>
      </c>
      <c r="D9958" t="s">
        <v>324</v>
      </c>
      <c r="E9958" t="s">
        <v>21399</v>
      </c>
      <c r="F9958">
        <v>4</v>
      </c>
      <c r="G9958">
        <v>4</v>
      </c>
      <c r="H9958">
        <f t="shared" si="411"/>
        <v>16</v>
      </c>
      <c r="P9958" s="10"/>
      <c r="Q9958" s="10"/>
    </row>
    <row r="9959" spans="1:17" x14ac:dyDescent="0.25">
      <c r="A9959">
        <f t="shared" si="412"/>
        <v>0</v>
      </c>
      <c r="B9959">
        <v>2010</v>
      </c>
      <c r="C9959" t="s">
        <v>21400</v>
      </c>
      <c r="D9959" t="s">
        <v>1148</v>
      </c>
      <c r="E9959" t="s">
        <v>21401</v>
      </c>
      <c r="F9959">
        <v>2</v>
      </c>
      <c r="G9959">
        <v>4</v>
      </c>
      <c r="H9959">
        <f t="shared" si="411"/>
        <v>16</v>
      </c>
      <c r="P9959" s="10"/>
      <c r="Q9959" s="10"/>
    </row>
    <row r="9960" spans="1:17" x14ac:dyDescent="0.25">
      <c r="A9960">
        <f t="shared" si="412"/>
        <v>0</v>
      </c>
      <c r="B9960">
        <v>2010</v>
      </c>
      <c r="C9960" t="s">
        <v>21402</v>
      </c>
      <c r="D9960" t="s">
        <v>19852</v>
      </c>
      <c r="E9960" t="s">
        <v>21403</v>
      </c>
      <c r="F9960">
        <v>2</v>
      </c>
      <c r="G9960">
        <v>4</v>
      </c>
      <c r="H9960">
        <f t="shared" si="411"/>
        <v>16</v>
      </c>
      <c r="P9960" s="10"/>
      <c r="Q9960" s="10"/>
    </row>
    <row r="9961" spans="1:17" x14ac:dyDescent="0.25">
      <c r="A9961">
        <f t="shared" si="412"/>
        <v>0</v>
      </c>
      <c r="B9961">
        <v>2010</v>
      </c>
      <c r="C9961" t="s">
        <v>21404</v>
      </c>
      <c r="D9961" t="s">
        <v>484</v>
      </c>
      <c r="E9961" t="s">
        <v>21405</v>
      </c>
      <c r="F9961">
        <v>2</v>
      </c>
      <c r="G9961">
        <v>3</v>
      </c>
      <c r="H9961">
        <f t="shared" si="411"/>
        <v>9</v>
      </c>
      <c r="P9961" s="10"/>
      <c r="Q9961" s="10"/>
    </row>
    <row r="9962" spans="1:17" x14ac:dyDescent="0.25">
      <c r="A9962">
        <f t="shared" si="412"/>
        <v>0</v>
      </c>
      <c r="B9962">
        <v>2010</v>
      </c>
      <c r="C9962" t="s">
        <v>21406</v>
      </c>
      <c r="D9962" t="s">
        <v>4100</v>
      </c>
      <c r="E9962" t="s">
        <v>21407</v>
      </c>
      <c r="F9962">
        <v>3</v>
      </c>
      <c r="G9962">
        <v>4</v>
      </c>
      <c r="H9962">
        <f t="shared" si="411"/>
        <v>16</v>
      </c>
      <c r="P9962" s="10"/>
      <c r="Q9962" s="10"/>
    </row>
    <row r="9963" spans="1:17" x14ac:dyDescent="0.25">
      <c r="A9963">
        <f t="shared" si="412"/>
        <v>0</v>
      </c>
      <c r="B9963">
        <v>2010</v>
      </c>
      <c r="C9963" t="s">
        <v>21408</v>
      </c>
      <c r="D9963" t="s">
        <v>5563</v>
      </c>
      <c r="E9963" t="s">
        <v>21409</v>
      </c>
      <c r="F9963">
        <v>3</v>
      </c>
      <c r="G9963">
        <v>4</v>
      </c>
      <c r="H9963">
        <f t="shared" si="411"/>
        <v>16</v>
      </c>
      <c r="P9963" s="10"/>
      <c r="Q9963" s="10"/>
    </row>
    <row r="9964" spans="1:17" x14ac:dyDescent="0.25">
      <c r="A9964">
        <f t="shared" si="412"/>
        <v>0</v>
      </c>
      <c r="B9964">
        <v>2010</v>
      </c>
      <c r="C9964" t="s">
        <v>21410</v>
      </c>
      <c r="D9964" t="s">
        <v>541</v>
      </c>
      <c r="E9964" t="s">
        <v>21411</v>
      </c>
      <c r="F9964">
        <v>3</v>
      </c>
      <c r="G9964">
        <v>3</v>
      </c>
      <c r="H9964">
        <f t="shared" si="411"/>
        <v>9</v>
      </c>
      <c r="P9964" s="10"/>
      <c r="Q9964" s="10"/>
    </row>
    <row r="9965" spans="1:17" x14ac:dyDescent="0.25">
      <c r="A9965">
        <f t="shared" si="412"/>
        <v>0</v>
      </c>
      <c r="B9965">
        <v>2010</v>
      </c>
      <c r="C9965" t="s">
        <v>21412</v>
      </c>
      <c r="D9965" t="s">
        <v>2024</v>
      </c>
      <c r="E9965" t="s">
        <v>21413</v>
      </c>
      <c r="F9965">
        <v>2</v>
      </c>
      <c r="G9965">
        <v>4</v>
      </c>
      <c r="H9965">
        <f t="shared" si="411"/>
        <v>16</v>
      </c>
      <c r="P9965" s="10"/>
      <c r="Q9965" s="10"/>
    </row>
    <row r="9966" spans="1:17" x14ac:dyDescent="0.25">
      <c r="A9966">
        <f t="shared" si="412"/>
        <v>0</v>
      </c>
      <c r="B9966">
        <v>2010</v>
      </c>
      <c r="C9966" t="s">
        <v>21414</v>
      </c>
      <c r="D9966" t="s">
        <v>12775</v>
      </c>
      <c r="E9966" t="s">
        <v>21415</v>
      </c>
      <c r="F9966">
        <v>5</v>
      </c>
      <c r="G9966">
        <v>3</v>
      </c>
      <c r="H9966">
        <f t="shared" si="411"/>
        <v>9</v>
      </c>
      <c r="P9966" s="10"/>
      <c r="Q9966" s="10"/>
    </row>
    <row r="9967" spans="1:17" x14ac:dyDescent="0.25">
      <c r="A9967">
        <f t="shared" si="412"/>
        <v>0</v>
      </c>
      <c r="B9967">
        <v>2010</v>
      </c>
      <c r="C9967" t="s">
        <v>21416</v>
      </c>
      <c r="D9967" t="s">
        <v>4376</v>
      </c>
      <c r="E9967" t="s">
        <v>21417</v>
      </c>
      <c r="F9967">
        <v>2</v>
      </c>
      <c r="G9967">
        <v>4</v>
      </c>
      <c r="H9967">
        <f t="shared" si="411"/>
        <v>16</v>
      </c>
      <c r="P9967" s="10"/>
      <c r="Q9967" s="10"/>
    </row>
    <row r="9968" spans="1:17" x14ac:dyDescent="0.25">
      <c r="A9968">
        <f t="shared" si="412"/>
        <v>0</v>
      </c>
      <c r="B9968">
        <v>2010</v>
      </c>
      <c r="C9968" t="s">
        <v>21418</v>
      </c>
      <c r="D9968" t="s">
        <v>6517</v>
      </c>
      <c r="E9968" t="s">
        <v>21419</v>
      </c>
      <c r="F9968">
        <v>2</v>
      </c>
      <c r="G9968">
        <v>4</v>
      </c>
      <c r="H9968">
        <f t="shared" si="411"/>
        <v>16</v>
      </c>
      <c r="P9968" s="10"/>
      <c r="Q9968" s="10"/>
    </row>
    <row r="9969" spans="1:17" x14ac:dyDescent="0.25">
      <c r="A9969">
        <f t="shared" si="412"/>
        <v>0</v>
      </c>
      <c r="B9969">
        <v>2010</v>
      </c>
      <c r="C9969" t="s">
        <v>21420</v>
      </c>
      <c r="D9969" t="s">
        <v>5831</v>
      </c>
      <c r="E9969" t="s">
        <v>21421</v>
      </c>
      <c r="F9969">
        <v>2</v>
      </c>
      <c r="G9969">
        <v>3</v>
      </c>
      <c r="H9969">
        <f t="shared" si="411"/>
        <v>9</v>
      </c>
      <c r="P9969" s="10"/>
      <c r="Q9969" s="10"/>
    </row>
    <row r="9970" spans="1:17" x14ac:dyDescent="0.25">
      <c r="A9970">
        <f t="shared" si="412"/>
        <v>0</v>
      </c>
      <c r="B9970">
        <v>2010</v>
      </c>
      <c r="C9970" t="s">
        <v>21422</v>
      </c>
      <c r="D9970" t="s">
        <v>13358</v>
      </c>
      <c r="E9970" t="s">
        <v>21423</v>
      </c>
      <c r="F9970">
        <v>2</v>
      </c>
      <c r="G9970">
        <v>4</v>
      </c>
      <c r="H9970">
        <f t="shared" si="411"/>
        <v>16</v>
      </c>
      <c r="P9970" s="10"/>
      <c r="Q9970" s="10"/>
    </row>
    <row r="9971" spans="1:17" x14ac:dyDescent="0.25">
      <c r="A9971">
        <f t="shared" si="412"/>
        <v>0</v>
      </c>
      <c r="B9971">
        <v>2010</v>
      </c>
      <c r="C9971" t="s">
        <v>21424</v>
      </c>
      <c r="D9971" t="s">
        <v>5831</v>
      </c>
      <c r="E9971" t="s">
        <v>19443</v>
      </c>
      <c r="F9971">
        <v>2</v>
      </c>
      <c r="G9971">
        <v>4</v>
      </c>
      <c r="H9971">
        <f t="shared" si="411"/>
        <v>16</v>
      </c>
      <c r="P9971" s="10"/>
      <c r="Q9971" s="10"/>
    </row>
    <row r="9972" spans="1:17" x14ac:dyDescent="0.25">
      <c r="A9972">
        <f t="shared" si="412"/>
        <v>0</v>
      </c>
      <c r="B9972">
        <v>2010</v>
      </c>
      <c r="C9972" t="s">
        <v>21425</v>
      </c>
      <c r="D9972" t="s">
        <v>10744</v>
      </c>
      <c r="E9972" t="s">
        <v>21426</v>
      </c>
      <c r="F9972">
        <v>4</v>
      </c>
      <c r="G9972">
        <v>2</v>
      </c>
      <c r="H9972">
        <f t="shared" ref="H9972:H10035" si="413">G9972^2</f>
        <v>4</v>
      </c>
      <c r="P9972" s="10"/>
      <c r="Q9972" s="10"/>
    </row>
    <row r="9973" spans="1:17" x14ac:dyDescent="0.25">
      <c r="A9973">
        <f t="shared" ref="A9973:A10036" si="414">IF(C9973=C9972,1,0)</f>
        <v>0</v>
      </c>
      <c r="B9973">
        <v>2010</v>
      </c>
      <c r="C9973" t="s">
        <v>21427</v>
      </c>
      <c r="D9973" t="s">
        <v>7330</v>
      </c>
      <c r="E9973" t="s">
        <v>21428</v>
      </c>
      <c r="F9973">
        <v>2</v>
      </c>
      <c r="G9973">
        <v>2</v>
      </c>
      <c r="H9973">
        <f t="shared" si="413"/>
        <v>4</v>
      </c>
      <c r="P9973" s="10"/>
      <c r="Q9973" s="10"/>
    </row>
    <row r="9974" spans="1:17" x14ac:dyDescent="0.25">
      <c r="A9974">
        <f t="shared" si="414"/>
        <v>0</v>
      </c>
      <c r="B9974">
        <v>2010</v>
      </c>
      <c r="C9974" t="s">
        <v>21429</v>
      </c>
      <c r="D9974" t="s">
        <v>392</v>
      </c>
      <c r="E9974" t="s">
        <v>21430</v>
      </c>
      <c r="F9974">
        <v>2</v>
      </c>
      <c r="G9974">
        <v>2</v>
      </c>
      <c r="H9974">
        <f t="shared" si="413"/>
        <v>4</v>
      </c>
      <c r="P9974" s="10"/>
      <c r="Q9974" s="10"/>
    </row>
    <row r="9975" spans="1:17" x14ac:dyDescent="0.25">
      <c r="A9975">
        <f t="shared" si="414"/>
        <v>0</v>
      </c>
      <c r="B9975">
        <v>2010</v>
      </c>
      <c r="C9975" t="s">
        <v>21431</v>
      </c>
      <c r="D9975" t="s">
        <v>4476</v>
      </c>
      <c r="E9975" t="s">
        <v>21432</v>
      </c>
      <c r="F9975">
        <v>2</v>
      </c>
      <c r="G9975">
        <v>3</v>
      </c>
      <c r="H9975">
        <f t="shared" si="413"/>
        <v>9</v>
      </c>
      <c r="P9975" s="10"/>
      <c r="Q9975" s="10"/>
    </row>
    <row r="9976" spans="1:17" x14ac:dyDescent="0.25">
      <c r="A9976">
        <f t="shared" si="414"/>
        <v>0</v>
      </c>
      <c r="B9976">
        <v>2010</v>
      </c>
      <c r="C9976" t="s">
        <v>21433</v>
      </c>
      <c r="D9976" t="s">
        <v>21434</v>
      </c>
      <c r="E9976" t="s">
        <v>21435</v>
      </c>
      <c r="F9976">
        <v>3</v>
      </c>
      <c r="G9976">
        <v>2</v>
      </c>
      <c r="H9976">
        <f t="shared" si="413"/>
        <v>4</v>
      </c>
      <c r="P9976" s="10"/>
      <c r="Q9976" s="10"/>
    </row>
    <row r="9977" spans="1:17" x14ac:dyDescent="0.25">
      <c r="A9977">
        <f t="shared" si="414"/>
        <v>0</v>
      </c>
      <c r="B9977">
        <v>2010</v>
      </c>
      <c r="C9977" t="s">
        <v>21436</v>
      </c>
      <c r="D9977" t="s">
        <v>458</v>
      </c>
      <c r="E9977" t="s">
        <v>21437</v>
      </c>
      <c r="F9977">
        <v>3</v>
      </c>
      <c r="G9977">
        <v>4</v>
      </c>
      <c r="H9977">
        <f t="shared" si="413"/>
        <v>16</v>
      </c>
      <c r="P9977" s="10"/>
      <c r="Q9977" s="10"/>
    </row>
    <row r="9978" spans="1:17" x14ac:dyDescent="0.25">
      <c r="A9978">
        <f t="shared" si="414"/>
        <v>0</v>
      </c>
      <c r="B9978">
        <v>2010</v>
      </c>
      <c r="C9978" t="s">
        <v>21438</v>
      </c>
      <c r="D9978" t="s">
        <v>21439</v>
      </c>
      <c r="E9978" t="s">
        <v>21440</v>
      </c>
      <c r="F9978">
        <v>3</v>
      </c>
      <c r="G9978">
        <v>4</v>
      </c>
      <c r="H9978">
        <f t="shared" si="413"/>
        <v>16</v>
      </c>
      <c r="P9978" s="10"/>
      <c r="Q9978" s="10"/>
    </row>
    <row r="9979" spans="1:17" x14ac:dyDescent="0.25">
      <c r="A9979">
        <f t="shared" si="414"/>
        <v>0</v>
      </c>
      <c r="B9979">
        <v>2010</v>
      </c>
      <c r="C9979" t="s">
        <v>21441</v>
      </c>
      <c r="D9979" t="s">
        <v>14077</v>
      </c>
      <c r="E9979" t="s">
        <v>21442</v>
      </c>
      <c r="F9979">
        <v>3</v>
      </c>
      <c r="G9979">
        <v>4</v>
      </c>
      <c r="H9979">
        <f t="shared" si="413"/>
        <v>16</v>
      </c>
      <c r="P9979" s="10"/>
      <c r="Q9979" s="10"/>
    </row>
    <row r="9980" spans="1:17" x14ac:dyDescent="0.25">
      <c r="A9980">
        <f t="shared" si="414"/>
        <v>0</v>
      </c>
      <c r="B9980">
        <v>2010</v>
      </c>
      <c r="C9980" t="s">
        <v>21443</v>
      </c>
      <c r="D9980" t="s">
        <v>4547</v>
      </c>
      <c r="E9980" t="s">
        <v>21444</v>
      </c>
      <c r="F9980">
        <v>2</v>
      </c>
      <c r="G9980">
        <v>4</v>
      </c>
      <c r="H9980">
        <f t="shared" si="413"/>
        <v>16</v>
      </c>
      <c r="P9980" s="10"/>
      <c r="Q9980" s="10"/>
    </row>
    <row r="9981" spans="1:17" x14ac:dyDescent="0.25">
      <c r="A9981">
        <f t="shared" si="414"/>
        <v>0</v>
      </c>
      <c r="B9981">
        <v>2010</v>
      </c>
      <c r="C9981" t="s">
        <v>21445</v>
      </c>
      <c r="D9981" t="s">
        <v>1174</v>
      </c>
      <c r="E9981" t="s">
        <v>21446</v>
      </c>
      <c r="F9981">
        <v>2</v>
      </c>
      <c r="G9981">
        <v>4</v>
      </c>
      <c r="H9981">
        <f t="shared" si="413"/>
        <v>16</v>
      </c>
      <c r="P9981" s="10"/>
      <c r="Q9981" s="10"/>
    </row>
    <row r="9982" spans="1:17" x14ac:dyDescent="0.25">
      <c r="A9982">
        <f t="shared" si="414"/>
        <v>0</v>
      </c>
      <c r="B9982">
        <v>2010</v>
      </c>
      <c r="C9982" t="s">
        <v>21447</v>
      </c>
      <c r="D9982" t="s">
        <v>14701</v>
      </c>
      <c r="E9982" t="s">
        <v>21448</v>
      </c>
      <c r="F9982">
        <v>3</v>
      </c>
      <c r="G9982">
        <v>4</v>
      </c>
      <c r="H9982">
        <f t="shared" si="413"/>
        <v>16</v>
      </c>
      <c r="P9982" s="10"/>
      <c r="Q9982" s="10"/>
    </row>
    <row r="9983" spans="1:17" x14ac:dyDescent="0.25">
      <c r="A9983">
        <f t="shared" si="414"/>
        <v>0</v>
      </c>
      <c r="B9983">
        <v>2010</v>
      </c>
      <c r="C9983" t="s">
        <v>21449</v>
      </c>
      <c r="D9983" t="s">
        <v>11214</v>
      </c>
      <c r="E9983" t="s">
        <v>21450</v>
      </c>
      <c r="F9983">
        <v>2</v>
      </c>
      <c r="G9983">
        <v>3</v>
      </c>
      <c r="H9983">
        <f t="shared" si="413"/>
        <v>9</v>
      </c>
      <c r="P9983" s="10"/>
      <c r="Q9983" s="10"/>
    </row>
    <row r="9984" spans="1:17" x14ac:dyDescent="0.25">
      <c r="A9984">
        <f t="shared" si="414"/>
        <v>0</v>
      </c>
      <c r="B9984">
        <v>2010</v>
      </c>
      <c r="C9984" t="s">
        <v>21451</v>
      </c>
      <c r="D9984" t="s">
        <v>16410</v>
      </c>
      <c r="E9984" t="s">
        <v>21452</v>
      </c>
      <c r="F9984">
        <v>3</v>
      </c>
      <c r="G9984">
        <v>4</v>
      </c>
      <c r="H9984">
        <f t="shared" si="413"/>
        <v>16</v>
      </c>
      <c r="P9984" s="10"/>
      <c r="Q9984" s="10"/>
    </row>
    <row r="9985" spans="1:17" x14ac:dyDescent="0.25">
      <c r="A9985">
        <f t="shared" si="414"/>
        <v>0</v>
      </c>
      <c r="B9985">
        <v>2010</v>
      </c>
      <c r="C9985" t="s">
        <v>21453</v>
      </c>
      <c r="D9985" t="s">
        <v>2731</v>
      </c>
      <c r="E9985" t="s">
        <v>21454</v>
      </c>
      <c r="F9985">
        <v>5</v>
      </c>
      <c r="G9985">
        <v>3</v>
      </c>
      <c r="H9985">
        <f t="shared" si="413"/>
        <v>9</v>
      </c>
      <c r="P9985" s="10"/>
      <c r="Q9985" s="10"/>
    </row>
    <row r="9986" spans="1:17" x14ac:dyDescent="0.25">
      <c r="A9986">
        <f t="shared" si="414"/>
        <v>0</v>
      </c>
      <c r="B9986">
        <v>2010</v>
      </c>
      <c r="C9986" t="s">
        <v>21455</v>
      </c>
      <c r="D9986" t="s">
        <v>7564</v>
      </c>
      <c r="E9986" t="s">
        <v>21456</v>
      </c>
      <c r="F9986">
        <v>5</v>
      </c>
      <c r="G9986">
        <v>4</v>
      </c>
      <c r="H9986">
        <f t="shared" si="413"/>
        <v>16</v>
      </c>
      <c r="P9986" s="10"/>
      <c r="Q9986" s="10"/>
    </row>
    <row r="9987" spans="1:17" x14ac:dyDescent="0.25">
      <c r="A9987">
        <f t="shared" si="414"/>
        <v>0</v>
      </c>
      <c r="B9987">
        <v>2010</v>
      </c>
      <c r="C9987" t="s">
        <v>21457</v>
      </c>
      <c r="D9987" t="s">
        <v>2374</v>
      </c>
      <c r="E9987" t="s">
        <v>21458</v>
      </c>
      <c r="F9987">
        <v>2</v>
      </c>
      <c r="G9987">
        <v>4</v>
      </c>
      <c r="H9987">
        <f t="shared" si="413"/>
        <v>16</v>
      </c>
      <c r="P9987" s="10"/>
      <c r="Q9987" s="10"/>
    </row>
    <row r="9988" spans="1:17" x14ac:dyDescent="0.25">
      <c r="A9988">
        <f t="shared" si="414"/>
        <v>0</v>
      </c>
      <c r="B9988">
        <v>2010</v>
      </c>
      <c r="C9988" t="s">
        <v>21459</v>
      </c>
      <c r="D9988" t="s">
        <v>324</v>
      </c>
      <c r="E9988" t="s">
        <v>21460</v>
      </c>
      <c r="F9988">
        <v>2</v>
      </c>
      <c r="G9988">
        <v>4</v>
      </c>
      <c r="H9988">
        <f t="shared" si="413"/>
        <v>16</v>
      </c>
      <c r="P9988" s="10"/>
      <c r="Q9988" s="10"/>
    </row>
    <row r="9989" spans="1:17" x14ac:dyDescent="0.25">
      <c r="A9989">
        <f t="shared" si="414"/>
        <v>0</v>
      </c>
      <c r="B9989">
        <v>2010</v>
      </c>
      <c r="C9989" t="s">
        <v>21461</v>
      </c>
      <c r="D9989" t="s">
        <v>392</v>
      </c>
      <c r="E9989" t="s">
        <v>21462</v>
      </c>
      <c r="F9989">
        <v>4</v>
      </c>
      <c r="G9989">
        <v>3</v>
      </c>
      <c r="H9989">
        <f t="shared" si="413"/>
        <v>9</v>
      </c>
      <c r="P9989" s="10"/>
      <c r="Q9989" s="10"/>
    </row>
    <row r="9990" spans="1:17" x14ac:dyDescent="0.25">
      <c r="A9990">
        <f t="shared" si="414"/>
        <v>0</v>
      </c>
      <c r="B9990">
        <v>2010</v>
      </c>
      <c r="C9990" t="s">
        <v>21463</v>
      </c>
      <c r="D9990" t="s">
        <v>3992</v>
      </c>
      <c r="E9990" t="s">
        <v>21464</v>
      </c>
      <c r="F9990">
        <v>2</v>
      </c>
      <c r="G9990">
        <v>4</v>
      </c>
      <c r="H9990">
        <f t="shared" si="413"/>
        <v>16</v>
      </c>
      <c r="P9990" s="10"/>
      <c r="Q9990" s="10"/>
    </row>
    <row r="9991" spans="1:17" x14ac:dyDescent="0.25">
      <c r="A9991">
        <f t="shared" si="414"/>
        <v>0</v>
      </c>
      <c r="B9991">
        <v>2010</v>
      </c>
      <c r="C9991" t="s">
        <v>21465</v>
      </c>
      <c r="D9991" t="s">
        <v>2374</v>
      </c>
      <c r="E9991" t="s">
        <v>21466</v>
      </c>
      <c r="F9991">
        <v>2</v>
      </c>
      <c r="G9991">
        <v>4</v>
      </c>
      <c r="H9991">
        <f t="shared" si="413"/>
        <v>16</v>
      </c>
      <c r="P9991" s="10"/>
      <c r="Q9991" s="10"/>
    </row>
    <row r="9992" spans="1:17" x14ac:dyDescent="0.25">
      <c r="A9992">
        <f t="shared" si="414"/>
        <v>0</v>
      </c>
      <c r="B9992">
        <v>2010</v>
      </c>
      <c r="C9992" t="s">
        <v>21467</v>
      </c>
      <c r="D9992" t="s">
        <v>14116</v>
      </c>
      <c r="E9992" t="s">
        <v>21468</v>
      </c>
      <c r="F9992">
        <v>5</v>
      </c>
      <c r="G9992">
        <v>3</v>
      </c>
      <c r="H9992">
        <f t="shared" si="413"/>
        <v>9</v>
      </c>
      <c r="P9992" s="10"/>
      <c r="Q9992" s="10"/>
    </row>
    <row r="9993" spans="1:17" x14ac:dyDescent="0.25">
      <c r="A9993">
        <f t="shared" si="414"/>
        <v>0</v>
      </c>
      <c r="B9993">
        <v>2010</v>
      </c>
      <c r="C9993" t="s">
        <v>21469</v>
      </c>
      <c r="D9993" t="s">
        <v>21470</v>
      </c>
      <c r="E9993" t="s">
        <v>21471</v>
      </c>
      <c r="F9993">
        <v>3</v>
      </c>
      <c r="G9993">
        <v>3</v>
      </c>
      <c r="H9993">
        <f t="shared" si="413"/>
        <v>9</v>
      </c>
      <c r="P9993" s="10"/>
      <c r="Q9993" s="10"/>
    </row>
    <row r="9994" spans="1:17" x14ac:dyDescent="0.25">
      <c r="A9994">
        <f t="shared" si="414"/>
        <v>0</v>
      </c>
      <c r="B9994">
        <v>2010</v>
      </c>
      <c r="C9994" t="s">
        <v>21472</v>
      </c>
      <c r="D9994" t="s">
        <v>3412</v>
      </c>
      <c r="E9994" t="s">
        <v>21473</v>
      </c>
      <c r="F9994">
        <v>4</v>
      </c>
      <c r="G9994">
        <v>4</v>
      </c>
      <c r="H9994">
        <f t="shared" si="413"/>
        <v>16</v>
      </c>
      <c r="P9994" s="10"/>
      <c r="Q9994" s="10"/>
    </row>
    <row r="9995" spans="1:17" x14ac:dyDescent="0.25">
      <c r="A9995">
        <f t="shared" si="414"/>
        <v>0</v>
      </c>
      <c r="B9995">
        <v>2010</v>
      </c>
      <c r="C9995" t="s">
        <v>21474</v>
      </c>
      <c r="D9995" t="s">
        <v>815</v>
      </c>
      <c r="E9995" t="s">
        <v>21475</v>
      </c>
      <c r="F9995">
        <v>4</v>
      </c>
      <c r="G9995">
        <v>4</v>
      </c>
      <c r="H9995">
        <f t="shared" si="413"/>
        <v>16</v>
      </c>
      <c r="P9995" s="10"/>
      <c r="Q9995" s="10"/>
    </row>
    <row r="9996" spans="1:17" x14ac:dyDescent="0.25">
      <c r="A9996">
        <f t="shared" si="414"/>
        <v>0</v>
      </c>
      <c r="B9996">
        <v>2010</v>
      </c>
      <c r="C9996" t="s">
        <v>21476</v>
      </c>
      <c r="D9996" t="s">
        <v>14981</v>
      </c>
      <c r="E9996" t="s">
        <v>21477</v>
      </c>
      <c r="F9996">
        <v>3</v>
      </c>
      <c r="G9996">
        <v>4</v>
      </c>
      <c r="H9996">
        <f t="shared" si="413"/>
        <v>16</v>
      </c>
      <c r="P9996" s="10"/>
      <c r="Q9996" s="10"/>
    </row>
    <row r="9997" spans="1:17" x14ac:dyDescent="0.25">
      <c r="A9997">
        <f t="shared" si="414"/>
        <v>0</v>
      </c>
      <c r="B9997">
        <v>2010</v>
      </c>
      <c r="C9997" t="s">
        <v>21478</v>
      </c>
      <c r="D9997" t="s">
        <v>9529</v>
      </c>
      <c r="E9997" t="s">
        <v>21479</v>
      </c>
      <c r="F9997">
        <v>5</v>
      </c>
      <c r="G9997">
        <v>4</v>
      </c>
      <c r="H9997">
        <f t="shared" si="413"/>
        <v>16</v>
      </c>
      <c r="P9997" s="10"/>
      <c r="Q9997" s="10"/>
    </row>
    <row r="9998" spans="1:17" x14ac:dyDescent="0.25">
      <c r="A9998">
        <f t="shared" si="414"/>
        <v>0</v>
      </c>
      <c r="B9998">
        <v>2010</v>
      </c>
      <c r="C9998" t="s">
        <v>21480</v>
      </c>
      <c r="D9998" t="s">
        <v>8537</v>
      </c>
      <c r="E9998" t="s">
        <v>21481</v>
      </c>
      <c r="F9998">
        <v>2</v>
      </c>
      <c r="G9998">
        <v>4</v>
      </c>
      <c r="H9998">
        <f t="shared" si="413"/>
        <v>16</v>
      </c>
      <c r="P9998" s="10"/>
      <c r="Q9998" s="10"/>
    </row>
    <row r="9999" spans="1:17" x14ac:dyDescent="0.25">
      <c r="A9999">
        <f t="shared" si="414"/>
        <v>0</v>
      </c>
      <c r="B9999">
        <v>2010</v>
      </c>
      <c r="C9999" t="s">
        <v>21482</v>
      </c>
      <c r="D9999" t="s">
        <v>376</v>
      </c>
      <c r="E9999" t="s">
        <v>21483</v>
      </c>
      <c r="F9999">
        <v>2</v>
      </c>
      <c r="G9999">
        <v>4</v>
      </c>
      <c r="H9999">
        <f t="shared" si="413"/>
        <v>16</v>
      </c>
      <c r="P9999" s="10"/>
      <c r="Q9999" s="10"/>
    </row>
    <row r="10000" spans="1:17" x14ac:dyDescent="0.25">
      <c r="A10000">
        <f t="shared" si="414"/>
        <v>0</v>
      </c>
      <c r="B10000">
        <v>2010</v>
      </c>
      <c r="C10000" t="s">
        <v>21484</v>
      </c>
      <c r="D10000" t="s">
        <v>13659</v>
      </c>
      <c r="E10000" t="s">
        <v>21485</v>
      </c>
      <c r="F10000">
        <v>2</v>
      </c>
      <c r="G10000">
        <v>4</v>
      </c>
      <c r="H10000">
        <f t="shared" si="413"/>
        <v>16</v>
      </c>
      <c r="P10000" s="10"/>
      <c r="Q10000" s="10"/>
    </row>
    <row r="10001" spans="1:17" x14ac:dyDescent="0.25">
      <c r="A10001">
        <f t="shared" si="414"/>
        <v>0</v>
      </c>
      <c r="B10001">
        <v>2010</v>
      </c>
      <c r="C10001" t="s">
        <v>21486</v>
      </c>
      <c r="D10001" t="s">
        <v>21487</v>
      </c>
      <c r="E10001" t="s">
        <v>21488</v>
      </c>
      <c r="F10001">
        <v>2</v>
      </c>
      <c r="G10001">
        <v>4</v>
      </c>
      <c r="H10001">
        <f t="shared" si="413"/>
        <v>16</v>
      </c>
      <c r="P10001" s="10"/>
      <c r="Q10001" s="10"/>
    </row>
    <row r="10002" spans="1:17" x14ac:dyDescent="0.25">
      <c r="A10002">
        <f t="shared" si="414"/>
        <v>0</v>
      </c>
      <c r="B10002">
        <v>2010</v>
      </c>
      <c r="C10002" t="s">
        <v>21489</v>
      </c>
      <c r="D10002" t="s">
        <v>21490</v>
      </c>
      <c r="E10002" t="s">
        <v>21491</v>
      </c>
      <c r="F10002">
        <v>3</v>
      </c>
      <c r="G10002">
        <v>4</v>
      </c>
      <c r="H10002">
        <f t="shared" si="413"/>
        <v>16</v>
      </c>
      <c r="P10002" s="10"/>
      <c r="Q10002" s="10"/>
    </row>
    <row r="10003" spans="1:17" x14ac:dyDescent="0.25">
      <c r="A10003">
        <f t="shared" si="414"/>
        <v>0</v>
      </c>
      <c r="B10003">
        <v>2010</v>
      </c>
      <c r="C10003" t="s">
        <v>21492</v>
      </c>
      <c r="D10003" t="s">
        <v>2356</v>
      </c>
      <c r="E10003" t="s">
        <v>21493</v>
      </c>
      <c r="F10003">
        <v>5</v>
      </c>
      <c r="G10003">
        <v>4</v>
      </c>
      <c r="H10003">
        <f t="shared" si="413"/>
        <v>16</v>
      </c>
      <c r="P10003" s="10"/>
      <c r="Q10003" s="10"/>
    </row>
    <row r="10004" spans="1:17" x14ac:dyDescent="0.25">
      <c r="A10004">
        <f t="shared" si="414"/>
        <v>0</v>
      </c>
      <c r="B10004">
        <v>2010</v>
      </c>
      <c r="C10004" t="s">
        <v>21494</v>
      </c>
      <c r="D10004" t="s">
        <v>7087</v>
      </c>
      <c r="E10004" t="s">
        <v>17981</v>
      </c>
      <c r="F10004">
        <v>4</v>
      </c>
      <c r="G10004">
        <v>4</v>
      </c>
      <c r="H10004">
        <f t="shared" si="413"/>
        <v>16</v>
      </c>
      <c r="P10004" s="10"/>
      <c r="Q10004" s="10"/>
    </row>
    <row r="10005" spans="1:17" x14ac:dyDescent="0.25">
      <c r="A10005">
        <f t="shared" si="414"/>
        <v>0</v>
      </c>
      <c r="B10005">
        <v>2010</v>
      </c>
      <c r="C10005" t="s">
        <v>21495</v>
      </c>
      <c r="D10005" t="s">
        <v>7087</v>
      </c>
      <c r="E10005" t="s">
        <v>17981</v>
      </c>
      <c r="F10005">
        <v>5</v>
      </c>
      <c r="G10005">
        <v>6</v>
      </c>
      <c r="H10005">
        <f t="shared" si="413"/>
        <v>36</v>
      </c>
      <c r="P10005" s="10"/>
      <c r="Q10005" s="10"/>
    </row>
    <row r="10006" spans="1:17" x14ac:dyDescent="0.25">
      <c r="A10006">
        <f t="shared" si="414"/>
        <v>0</v>
      </c>
      <c r="B10006">
        <v>2010</v>
      </c>
      <c r="C10006" t="s">
        <v>21496</v>
      </c>
      <c r="D10006" t="s">
        <v>4994</v>
      </c>
      <c r="E10006" t="s">
        <v>21497</v>
      </c>
      <c r="F10006">
        <v>5</v>
      </c>
      <c r="G10006">
        <v>4</v>
      </c>
      <c r="H10006">
        <f t="shared" si="413"/>
        <v>16</v>
      </c>
      <c r="P10006" s="10"/>
      <c r="Q10006" s="10"/>
    </row>
    <row r="10007" spans="1:17" x14ac:dyDescent="0.25">
      <c r="A10007">
        <f t="shared" si="414"/>
        <v>0</v>
      </c>
      <c r="B10007">
        <v>2010</v>
      </c>
      <c r="C10007" t="s">
        <v>21498</v>
      </c>
      <c r="D10007" t="s">
        <v>14077</v>
      </c>
      <c r="E10007" t="s">
        <v>21499</v>
      </c>
      <c r="F10007">
        <v>3</v>
      </c>
      <c r="G10007">
        <v>4</v>
      </c>
      <c r="H10007">
        <f t="shared" si="413"/>
        <v>16</v>
      </c>
      <c r="P10007" s="10"/>
      <c r="Q10007" s="10"/>
    </row>
    <row r="10008" spans="1:17" x14ac:dyDescent="0.25">
      <c r="A10008">
        <f t="shared" si="414"/>
        <v>0</v>
      </c>
      <c r="B10008">
        <v>2010</v>
      </c>
      <c r="C10008" t="s">
        <v>21500</v>
      </c>
      <c r="D10008" t="s">
        <v>13629</v>
      </c>
      <c r="E10008" t="s">
        <v>21501</v>
      </c>
      <c r="F10008">
        <v>2</v>
      </c>
      <c r="G10008">
        <v>4</v>
      </c>
      <c r="H10008">
        <f t="shared" si="413"/>
        <v>16</v>
      </c>
      <c r="P10008" s="10"/>
      <c r="Q10008" s="10"/>
    </row>
    <row r="10009" spans="1:17" x14ac:dyDescent="0.25">
      <c r="A10009">
        <f t="shared" si="414"/>
        <v>0</v>
      </c>
      <c r="B10009">
        <v>2010</v>
      </c>
      <c r="C10009" t="s">
        <v>21502</v>
      </c>
      <c r="D10009" t="s">
        <v>392</v>
      </c>
      <c r="E10009" t="s">
        <v>21503</v>
      </c>
      <c r="F10009">
        <v>5</v>
      </c>
      <c r="G10009">
        <v>4</v>
      </c>
      <c r="H10009">
        <f t="shared" si="413"/>
        <v>16</v>
      </c>
      <c r="P10009" s="10"/>
      <c r="Q10009" s="10"/>
    </row>
    <row r="10010" spans="1:17" x14ac:dyDescent="0.25">
      <c r="A10010">
        <f t="shared" si="414"/>
        <v>0</v>
      </c>
      <c r="B10010">
        <v>2010</v>
      </c>
      <c r="C10010" t="s">
        <v>21504</v>
      </c>
      <c r="D10010" t="s">
        <v>11698</v>
      </c>
      <c r="E10010" t="s">
        <v>21505</v>
      </c>
      <c r="F10010">
        <v>3</v>
      </c>
      <c r="G10010">
        <v>4</v>
      </c>
      <c r="H10010">
        <f t="shared" si="413"/>
        <v>16</v>
      </c>
      <c r="P10010" s="10"/>
      <c r="Q10010" s="10"/>
    </row>
    <row r="10011" spans="1:17" x14ac:dyDescent="0.25">
      <c r="A10011">
        <f t="shared" si="414"/>
        <v>0</v>
      </c>
      <c r="B10011">
        <v>2010</v>
      </c>
      <c r="C10011" t="s">
        <v>21506</v>
      </c>
      <c r="D10011" t="s">
        <v>957</v>
      </c>
      <c r="E10011" t="s">
        <v>21507</v>
      </c>
      <c r="F10011">
        <v>3</v>
      </c>
      <c r="G10011">
        <v>2</v>
      </c>
      <c r="H10011">
        <f t="shared" si="413"/>
        <v>4</v>
      </c>
      <c r="P10011" s="10"/>
      <c r="Q10011" s="10"/>
    </row>
    <row r="10012" spans="1:17" x14ac:dyDescent="0.25">
      <c r="A10012">
        <f t="shared" si="414"/>
        <v>0</v>
      </c>
      <c r="B10012">
        <v>2010</v>
      </c>
      <c r="C10012" t="s">
        <v>21508</v>
      </c>
      <c r="D10012" t="s">
        <v>19733</v>
      </c>
      <c r="E10012" t="s">
        <v>21509</v>
      </c>
      <c r="F10012">
        <v>3</v>
      </c>
      <c r="G10012">
        <v>3</v>
      </c>
      <c r="H10012">
        <f t="shared" si="413"/>
        <v>9</v>
      </c>
      <c r="P10012" s="10"/>
      <c r="Q10012" s="10"/>
    </row>
    <row r="10013" spans="1:17" x14ac:dyDescent="0.25">
      <c r="A10013">
        <f t="shared" si="414"/>
        <v>0</v>
      </c>
      <c r="B10013">
        <v>2010</v>
      </c>
      <c r="C10013" t="s">
        <v>21510</v>
      </c>
      <c r="D10013" t="s">
        <v>1527</v>
      </c>
      <c r="E10013" t="s">
        <v>21511</v>
      </c>
      <c r="F10013">
        <v>3</v>
      </c>
      <c r="G10013">
        <v>4</v>
      </c>
      <c r="H10013">
        <f t="shared" si="413"/>
        <v>16</v>
      </c>
      <c r="P10013" s="10"/>
      <c r="Q10013" s="10"/>
    </row>
    <row r="10014" spans="1:17" x14ac:dyDescent="0.25">
      <c r="A10014">
        <f t="shared" si="414"/>
        <v>0</v>
      </c>
      <c r="B10014">
        <v>2010</v>
      </c>
      <c r="C10014" t="s">
        <v>21512</v>
      </c>
      <c r="D10014" t="s">
        <v>392</v>
      </c>
      <c r="E10014" t="s">
        <v>21513</v>
      </c>
      <c r="F10014">
        <v>4</v>
      </c>
      <c r="G10014">
        <v>4</v>
      </c>
      <c r="H10014">
        <f t="shared" si="413"/>
        <v>16</v>
      </c>
      <c r="P10014" s="10"/>
      <c r="Q10014" s="10"/>
    </row>
    <row r="10015" spans="1:17" x14ac:dyDescent="0.25">
      <c r="A10015">
        <f t="shared" si="414"/>
        <v>0</v>
      </c>
      <c r="B10015">
        <v>2010</v>
      </c>
      <c r="C10015" t="s">
        <v>21514</v>
      </c>
      <c r="D10015" t="s">
        <v>1108</v>
      </c>
      <c r="E10015" t="s">
        <v>21515</v>
      </c>
      <c r="F10015">
        <v>2</v>
      </c>
      <c r="G10015">
        <v>4</v>
      </c>
      <c r="H10015">
        <f t="shared" si="413"/>
        <v>16</v>
      </c>
      <c r="P10015" s="10"/>
      <c r="Q10015" s="10"/>
    </row>
    <row r="10016" spans="1:17" x14ac:dyDescent="0.25">
      <c r="A10016">
        <f t="shared" si="414"/>
        <v>0</v>
      </c>
      <c r="B10016">
        <v>2010</v>
      </c>
      <c r="C10016" t="s">
        <v>21516</v>
      </c>
      <c r="D10016" t="s">
        <v>10264</v>
      </c>
      <c r="E10016" t="s">
        <v>21517</v>
      </c>
      <c r="F10016">
        <v>2</v>
      </c>
      <c r="G10016">
        <v>3</v>
      </c>
      <c r="H10016">
        <f t="shared" si="413"/>
        <v>9</v>
      </c>
      <c r="P10016" s="10"/>
      <c r="Q10016" s="10"/>
    </row>
    <row r="10017" spans="1:17" x14ac:dyDescent="0.25">
      <c r="A10017">
        <f t="shared" si="414"/>
        <v>0</v>
      </c>
      <c r="B10017">
        <v>2010</v>
      </c>
      <c r="C10017" t="s">
        <v>21518</v>
      </c>
      <c r="D10017" t="s">
        <v>16045</v>
      </c>
      <c r="E10017" t="s">
        <v>21519</v>
      </c>
      <c r="F10017">
        <v>4</v>
      </c>
      <c r="G10017">
        <v>4</v>
      </c>
      <c r="H10017">
        <f t="shared" si="413"/>
        <v>16</v>
      </c>
      <c r="P10017" s="10"/>
      <c r="Q10017" s="10"/>
    </row>
    <row r="10018" spans="1:17" x14ac:dyDescent="0.25">
      <c r="A10018">
        <f t="shared" si="414"/>
        <v>0</v>
      </c>
      <c r="B10018">
        <v>2010</v>
      </c>
      <c r="C10018" t="s">
        <v>21520</v>
      </c>
      <c r="D10018" t="s">
        <v>17075</v>
      </c>
      <c r="E10018" t="s">
        <v>21521</v>
      </c>
      <c r="F10018">
        <v>4</v>
      </c>
      <c r="G10018">
        <v>4</v>
      </c>
      <c r="H10018">
        <f t="shared" si="413"/>
        <v>16</v>
      </c>
      <c r="P10018" s="10"/>
      <c r="Q10018" s="10"/>
    </row>
    <row r="10019" spans="1:17" x14ac:dyDescent="0.25">
      <c r="A10019">
        <f t="shared" si="414"/>
        <v>0</v>
      </c>
      <c r="B10019">
        <v>2010</v>
      </c>
      <c r="C10019" t="s">
        <v>21522</v>
      </c>
      <c r="D10019" t="s">
        <v>815</v>
      </c>
      <c r="E10019" t="s">
        <v>21523</v>
      </c>
      <c r="F10019">
        <v>5</v>
      </c>
      <c r="G10019">
        <v>4</v>
      </c>
      <c r="H10019">
        <f t="shared" si="413"/>
        <v>16</v>
      </c>
      <c r="P10019" s="10"/>
      <c r="Q10019" s="10"/>
    </row>
    <row r="10020" spans="1:17" x14ac:dyDescent="0.25">
      <c r="A10020">
        <f t="shared" si="414"/>
        <v>0</v>
      </c>
      <c r="B10020">
        <v>2010</v>
      </c>
      <c r="C10020" t="s">
        <v>21524</v>
      </c>
      <c r="D10020" t="s">
        <v>1148</v>
      </c>
      <c r="E10020" t="s">
        <v>21525</v>
      </c>
      <c r="F10020">
        <v>2</v>
      </c>
      <c r="G10020">
        <v>4</v>
      </c>
      <c r="H10020">
        <f t="shared" si="413"/>
        <v>16</v>
      </c>
      <c r="P10020" s="10"/>
      <c r="Q10020" s="10"/>
    </row>
    <row r="10021" spans="1:17" x14ac:dyDescent="0.25">
      <c r="A10021">
        <f t="shared" si="414"/>
        <v>0</v>
      </c>
      <c r="B10021">
        <v>2010</v>
      </c>
      <c r="C10021" t="s">
        <v>21526</v>
      </c>
      <c r="D10021" t="s">
        <v>15487</v>
      </c>
      <c r="E10021" t="s">
        <v>21527</v>
      </c>
      <c r="F10021">
        <v>2</v>
      </c>
      <c r="G10021">
        <v>4</v>
      </c>
      <c r="H10021">
        <f t="shared" si="413"/>
        <v>16</v>
      </c>
      <c r="P10021" s="10"/>
      <c r="Q10021" s="10"/>
    </row>
    <row r="10022" spans="1:17" x14ac:dyDescent="0.25">
      <c r="A10022">
        <f t="shared" si="414"/>
        <v>0</v>
      </c>
      <c r="B10022">
        <v>2010</v>
      </c>
      <c r="C10022" t="s">
        <v>21528</v>
      </c>
      <c r="D10022" t="s">
        <v>16434</v>
      </c>
      <c r="E10022" t="s">
        <v>21529</v>
      </c>
      <c r="F10022">
        <v>3</v>
      </c>
      <c r="G10022">
        <v>2</v>
      </c>
      <c r="H10022">
        <f t="shared" si="413"/>
        <v>4</v>
      </c>
      <c r="P10022" s="10"/>
      <c r="Q10022" s="10"/>
    </row>
    <row r="10023" spans="1:17" x14ac:dyDescent="0.25">
      <c r="A10023">
        <f t="shared" si="414"/>
        <v>0</v>
      </c>
      <c r="B10023">
        <v>2010</v>
      </c>
      <c r="C10023" t="s">
        <v>21530</v>
      </c>
      <c r="D10023" t="s">
        <v>4100</v>
      </c>
      <c r="E10023" t="s">
        <v>21531</v>
      </c>
      <c r="F10023">
        <v>3</v>
      </c>
      <c r="G10023">
        <v>3</v>
      </c>
      <c r="H10023">
        <f t="shared" si="413"/>
        <v>9</v>
      </c>
      <c r="P10023" s="10"/>
      <c r="Q10023" s="10"/>
    </row>
    <row r="10024" spans="1:17" x14ac:dyDescent="0.25">
      <c r="A10024">
        <f t="shared" si="414"/>
        <v>0</v>
      </c>
      <c r="B10024">
        <v>2010</v>
      </c>
      <c r="C10024" t="s">
        <v>21532</v>
      </c>
      <c r="D10024" t="s">
        <v>736</v>
      </c>
      <c r="E10024" t="s">
        <v>21533</v>
      </c>
      <c r="F10024">
        <v>2</v>
      </c>
      <c r="G10024">
        <v>4</v>
      </c>
      <c r="H10024">
        <f t="shared" si="413"/>
        <v>16</v>
      </c>
      <c r="P10024" s="10"/>
      <c r="Q10024" s="10"/>
    </row>
    <row r="10025" spans="1:17" x14ac:dyDescent="0.25">
      <c r="A10025">
        <f t="shared" si="414"/>
        <v>0</v>
      </c>
      <c r="B10025">
        <v>2010</v>
      </c>
      <c r="C10025" t="s">
        <v>21534</v>
      </c>
      <c r="D10025" t="s">
        <v>1876</v>
      </c>
      <c r="E10025" t="s">
        <v>19170</v>
      </c>
      <c r="F10025">
        <v>4</v>
      </c>
      <c r="G10025">
        <v>4</v>
      </c>
      <c r="H10025">
        <f t="shared" si="413"/>
        <v>16</v>
      </c>
      <c r="P10025" s="10"/>
      <c r="Q10025" s="10"/>
    </row>
    <row r="10026" spans="1:17" x14ac:dyDescent="0.25">
      <c r="A10026">
        <f t="shared" si="414"/>
        <v>0</v>
      </c>
      <c r="B10026">
        <v>2010</v>
      </c>
      <c r="C10026" t="s">
        <v>21535</v>
      </c>
      <c r="D10026" t="s">
        <v>13449</v>
      </c>
      <c r="E10026" t="s">
        <v>21536</v>
      </c>
      <c r="F10026">
        <v>2</v>
      </c>
      <c r="G10026">
        <v>4</v>
      </c>
      <c r="H10026">
        <f t="shared" si="413"/>
        <v>16</v>
      </c>
      <c r="P10026" s="10"/>
      <c r="Q10026" s="10"/>
    </row>
    <row r="10027" spans="1:17" x14ac:dyDescent="0.25">
      <c r="A10027">
        <f t="shared" si="414"/>
        <v>0</v>
      </c>
      <c r="B10027">
        <v>2010</v>
      </c>
      <c r="C10027" t="s">
        <v>21537</v>
      </c>
      <c r="D10027" t="s">
        <v>392</v>
      </c>
      <c r="E10027" t="s">
        <v>21538</v>
      </c>
      <c r="F10027">
        <v>5</v>
      </c>
      <c r="G10027">
        <v>4</v>
      </c>
      <c r="H10027">
        <f t="shared" si="413"/>
        <v>16</v>
      </c>
      <c r="P10027" s="10"/>
      <c r="Q10027" s="10"/>
    </row>
    <row r="10028" spans="1:17" x14ac:dyDescent="0.25">
      <c r="A10028">
        <f t="shared" si="414"/>
        <v>0</v>
      </c>
      <c r="B10028">
        <v>2010</v>
      </c>
      <c r="C10028" t="s">
        <v>21539</v>
      </c>
      <c r="D10028" t="s">
        <v>20428</v>
      </c>
      <c r="E10028" t="s">
        <v>21540</v>
      </c>
      <c r="F10028">
        <v>2</v>
      </c>
      <c r="G10028">
        <v>4</v>
      </c>
      <c r="H10028">
        <f t="shared" si="413"/>
        <v>16</v>
      </c>
      <c r="P10028" s="10"/>
      <c r="Q10028" s="10"/>
    </row>
    <row r="10029" spans="1:17" x14ac:dyDescent="0.25">
      <c r="A10029">
        <f t="shared" si="414"/>
        <v>0</v>
      </c>
      <c r="B10029">
        <v>2010</v>
      </c>
      <c r="C10029" t="s">
        <v>21541</v>
      </c>
      <c r="D10029" t="s">
        <v>4376</v>
      </c>
      <c r="E10029" t="s">
        <v>21542</v>
      </c>
      <c r="F10029">
        <v>2</v>
      </c>
      <c r="G10029">
        <v>4</v>
      </c>
      <c r="H10029">
        <f t="shared" si="413"/>
        <v>16</v>
      </c>
      <c r="P10029" s="10"/>
      <c r="Q10029" s="10"/>
    </row>
    <row r="10030" spans="1:17" x14ac:dyDescent="0.25">
      <c r="A10030">
        <f t="shared" si="414"/>
        <v>0</v>
      </c>
      <c r="B10030">
        <v>2010</v>
      </c>
      <c r="C10030" t="s">
        <v>21543</v>
      </c>
      <c r="D10030" t="s">
        <v>8751</v>
      </c>
      <c r="E10030" t="s">
        <v>21544</v>
      </c>
      <c r="F10030">
        <v>2</v>
      </c>
      <c r="G10030">
        <v>4</v>
      </c>
      <c r="H10030">
        <f t="shared" si="413"/>
        <v>16</v>
      </c>
      <c r="P10030" s="10"/>
      <c r="Q10030" s="10"/>
    </row>
    <row r="10031" spans="1:17" x14ac:dyDescent="0.25">
      <c r="A10031">
        <f t="shared" si="414"/>
        <v>0</v>
      </c>
      <c r="B10031">
        <v>2010</v>
      </c>
      <c r="C10031" t="s">
        <v>21545</v>
      </c>
      <c r="D10031" t="s">
        <v>15279</v>
      </c>
      <c r="E10031" t="s">
        <v>21546</v>
      </c>
      <c r="F10031">
        <v>2</v>
      </c>
      <c r="G10031">
        <v>4</v>
      </c>
      <c r="H10031">
        <f t="shared" si="413"/>
        <v>16</v>
      </c>
      <c r="P10031" s="10"/>
      <c r="Q10031" s="10"/>
    </row>
    <row r="10032" spans="1:17" x14ac:dyDescent="0.25">
      <c r="A10032">
        <f t="shared" si="414"/>
        <v>0</v>
      </c>
      <c r="B10032">
        <v>2010</v>
      </c>
      <c r="C10032" t="s">
        <v>21547</v>
      </c>
      <c r="D10032" t="s">
        <v>12261</v>
      </c>
      <c r="E10032" t="s">
        <v>21548</v>
      </c>
      <c r="F10032">
        <v>2</v>
      </c>
      <c r="G10032">
        <v>4</v>
      </c>
      <c r="H10032">
        <f t="shared" si="413"/>
        <v>16</v>
      </c>
      <c r="P10032" s="10"/>
      <c r="Q10032" s="10"/>
    </row>
    <row r="10033" spans="1:17" x14ac:dyDescent="0.25">
      <c r="A10033">
        <f t="shared" si="414"/>
        <v>0</v>
      </c>
      <c r="B10033">
        <v>2010</v>
      </c>
      <c r="C10033" t="s">
        <v>21549</v>
      </c>
      <c r="D10033" t="s">
        <v>2459</v>
      </c>
      <c r="E10033" t="s">
        <v>21550</v>
      </c>
      <c r="F10033">
        <v>2</v>
      </c>
      <c r="G10033">
        <v>4</v>
      </c>
      <c r="H10033">
        <f t="shared" si="413"/>
        <v>16</v>
      </c>
      <c r="P10033" s="10"/>
      <c r="Q10033" s="10"/>
    </row>
    <row r="10034" spans="1:17" x14ac:dyDescent="0.25">
      <c r="A10034">
        <f t="shared" si="414"/>
        <v>0</v>
      </c>
      <c r="B10034">
        <v>2010</v>
      </c>
      <c r="C10034" t="s">
        <v>21551</v>
      </c>
      <c r="D10034" t="s">
        <v>1115</v>
      </c>
      <c r="E10034" t="s">
        <v>21552</v>
      </c>
      <c r="F10034">
        <v>2</v>
      </c>
      <c r="G10034">
        <v>4</v>
      </c>
      <c r="H10034">
        <f t="shared" si="413"/>
        <v>16</v>
      </c>
      <c r="P10034" s="10"/>
      <c r="Q10034" s="10"/>
    </row>
    <row r="10035" spans="1:17" x14ac:dyDescent="0.25">
      <c r="A10035">
        <f t="shared" si="414"/>
        <v>0</v>
      </c>
      <c r="B10035">
        <v>2010</v>
      </c>
      <c r="C10035" t="s">
        <v>21553</v>
      </c>
      <c r="D10035" t="s">
        <v>327</v>
      </c>
      <c r="E10035" t="s">
        <v>21554</v>
      </c>
      <c r="F10035">
        <v>4</v>
      </c>
      <c r="G10035">
        <v>4</v>
      </c>
      <c r="H10035">
        <f t="shared" si="413"/>
        <v>16</v>
      </c>
      <c r="P10035" s="10"/>
      <c r="Q10035" s="10"/>
    </row>
    <row r="10036" spans="1:17" x14ac:dyDescent="0.25">
      <c r="A10036">
        <f t="shared" si="414"/>
        <v>0</v>
      </c>
      <c r="B10036">
        <v>2010</v>
      </c>
      <c r="C10036" t="s">
        <v>21555</v>
      </c>
      <c r="D10036" t="s">
        <v>484</v>
      </c>
      <c r="E10036" t="s">
        <v>21556</v>
      </c>
      <c r="F10036">
        <v>2</v>
      </c>
      <c r="G10036">
        <v>3</v>
      </c>
      <c r="H10036">
        <f t="shared" ref="H10036:H10099" si="415">G10036^2</f>
        <v>9</v>
      </c>
      <c r="P10036" s="10"/>
      <c r="Q10036" s="10"/>
    </row>
    <row r="10037" spans="1:17" x14ac:dyDescent="0.25">
      <c r="A10037">
        <f t="shared" ref="A10037:A10100" si="416">IF(C10037=C10036,1,0)</f>
        <v>0</v>
      </c>
      <c r="B10037">
        <v>2010</v>
      </c>
      <c r="C10037" t="s">
        <v>21557</v>
      </c>
      <c r="D10037" t="s">
        <v>2066</v>
      </c>
      <c r="E10037" t="s">
        <v>21558</v>
      </c>
      <c r="F10037">
        <v>2</v>
      </c>
      <c r="G10037">
        <v>4</v>
      </c>
      <c r="H10037">
        <f t="shared" si="415"/>
        <v>16</v>
      </c>
      <c r="P10037" s="10"/>
      <c r="Q10037" s="10"/>
    </row>
    <row r="10038" spans="1:17" x14ac:dyDescent="0.25">
      <c r="A10038">
        <f t="shared" si="416"/>
        <v>0</v>
      </c>
      <c r="B10038">
        <v>2010</v>
      </c>
      <c r="C10038" t="s">
        <v>21559</v>
      </c>
      <c r="D10038" t="s">
        <v>8751</v>
      </c>
      <c r="E10038" t="s">
        <v>21560</v>
      </c>
      <c r="F10038">
        <v>2</v>
      </c>
      <c r="G10038">
        <v>4</v>
      </c>
      <c r="H10038">
        <f t="shared" si="415"/>
        <v>16</v>
      </c>
      <c r="P10038" s="10"/>
      <c r="Q10038" s="10"/>
    </row>
    <row r="10039" spans="1:17" x14ac:dyDescent="0.25">
      <c r="A10039">
        <f t="shared" si="416"/>
        <v>0</v>
      </c>
      <c r="B10039">
        <v>2010</v>
      </c>
      <c r="C10039" t="s">
        <v>21561</v>
      </c>
      <c r="D10039" t="s">
        <v>18516</v>
      </c>
      <c r="E10039" t="s">
        <v>21562</v>
      </c>
      <c r="F10039">
        <v>2</v>
      </c>
      <c r="G10039">
        <v>4</v>
      </c>
      <c r="H10039">
        <f t="shared" si="415"/>
        <v>16</v>
      </c>
      <c r="P10039" s="10"/>
      <c r="Q10039" s="10"/>
    </row>
    <row r="10040" spans="1:17" x14ac:dyDescent="0.25">
      <c r="A10040">
        <f t="shared" si="416"/>
        <v>0</v>
      </c>
      <c r="B10040">
        <v>2010</v>
      </c>
      <c r="C10040" t="s">
        <v>21563</v>
      </c>
      <c r="D10040" t="s">
        <v>4547</v>
      </c>
      <c r="E10040" t="s">
        <v>21564</v>
      </c>
      <c r="F10040">
        <v>2</v>
      </c>
      <c r="G10040">
        <v>4</v>
      </c>
      <c r="H10040">
        <f t="shared" si="415"/>
        <v>16</v>
      </c>
      <c r="P10040" s="10"/>
      <c r="Q10040" s="10"/>
    </row>
    <row r="10041" spans="1:17" x14ac:dyDescent="0.25">
      <c r="A10041">
        <f t="shared" si="416"/>
        <v>0</v>
      </c>
      <c r="B10041">
        <v>2010</v>
      </c>
      <c r="C10041" t="s">
        <v>21565</v>
      </c>
      <c r="D10041" t="s">
        <v>815</v>
      </c>
      <c r="E10041" t="s">
        <v>21566</v>
      </c>
      <c r="F10041">
        <v>2</v>
      </c>
      <c r="G10041">
        <v>4</v>
      </c>
      <c r="H10041">
        <f t="shared" si="415"/>
        <v>16</v>
      </c>
      <c r="P10041" s="10"/>
      <c r="Q10041" s="10"/>
    </row>
    <row r="10042" spans="1:17" x14ac:dyDescent="0.25">
      <c r="A10042">
        <f t="shared" si="416"/>
        <v>0</v>
      </c>
      <c r="B10042">
        <v>2010</v>
      </c>
      <c r="C10042" t="s">
        <v>21567</v>
      </c>
      <c r="D10042" t="s">
        <v>14192</v>
      </c>
      <c r="E10042" t="s">
        <v>21568</v>
      </c>
      <c r="F10042">
        <v>2</v>
      </c>
      <c r="G10042">
        <v>4</v>
      </c>
      <c r="H10042">
        <f t="shared" si="415"/>
        <v>16</v>
      </c>
      <c r="P10042" s="10"/>
      <c r="Q10042" s="10"/>
    </row>
    <row r="10043" spans="1:17" x14ac:dyDescent="0.25">
      <c r="A10043">
        <f t="shared" si="416"/>
        <v>0</v>
      </c>
      <c r="B10043">
        <v>2010</v>
      </c>
      <c r="C10043" t="s">
        <v>21569</v>
      </c>
      <c r="D10043" t="s">
        <v>1271</v>
      </c>
      <c r="E10043" t="s">
        <v>21570</v>
      </c>
      <c r="F10043">
        <v>2</v>
      </c>
      <c r="G10043">
        <v>4</v>
      </c>
      <c r="H10043">
        <f t="shared" si="415"/>
        <v>16</v>
      </c>
      <c r="P10043" s="10"/>
      <c r="Q10043" s="10"/>
    </row>
    <row r="10044" spans="1:17" x14ac:dyDescent="0.25">
      <c r="A10044">
        <f t="shared" si="416"/>
        <v>0</v>
      </c>
      <c r="B10044">
        <v>2010</v>
      </c>
      <c r="C10044" t="s">
        <v>21571</v>
      </c>
      <c r="D10044" t="s">
        <v>21572</v>
      </c>
      <c r="E10044" t="s">
        <v>21573</v>
      </c>
      <c r="F10044">
        <v>3</v>
      </c>
      <c r="G10044">
        <v>4</v>
      </c>
      <c r="H10044">
        <f t="shared" si="415"/>
        <v>16</v>
      </c>
      <c r="P10044" s="10"/>
      <c r="Q10044" s="10"/>
    </row>
    <row r="10045" spans="1:17" x14ac:dyDescent="0.25">
      <c r="A10045">
        <f t="shared" si="416"/>
        <v>0</v>
      </c>
      <c r="B10045">
        <v>2010</v>
      </c>
      <c r="C10045" t="s">
        <v>21574</v>
      </c>
      <c r="D10045" t="s">
        <v>484</v>
      </c>
      <c r="E10045" t="s">
        <v>21575</v>
      </c>
      <c r="F10045">
        <v>2</v>
      </c>
      <c r="G10045">
        <v>4</v>
      </c>
      <c r="H10045">
        <f t="shared" si="415"/>
        <v>16</v>
      </c>
      <c r="P10045" s="10"/>
      <c r="Q10045" s="10"/>
    </row>
    <row r="10046" spans="1:17" x14ac:dyDescent="0.25">
      <c r="A10046">
        <f t="shared" si="416"/>
        <v>0</v>
      </c>
      <c r="B10046">
        <v>2010</v>
      </c>
      <c r="C10046" t="s">
        <v>21576</v>
      </c>
      <c r="D10046" t="s">
        <v>1051</v>
      </c>
      <c r="E10046" t="s">
        <v>17799</v>
      </c>
      <c r="F10046">
        <v>3</v>
      </c>
      <c r="G10046">
        <v>3</v>
      </c>
      <c r="H10046">
        <f t="shared" si="415"/>
        <v>9</v>
      </c>
      <c r="P10046" s="10"/>
      <c r="Q10046" s="10"/>
    </row>
    <row r="10047" spans="1:17" x14ac:dyDescent="0.25">
      <c r="A10047">
        <f t="shared" si="416"/>
        <v>0</v>
      </c>
      <c r="B10047">
        <v>2010</v>
      </c>
      <c r="C10047" t="s">
        <v>21577</v>
      </c>
      <c r="D10047" t="s">
        <v>392</v>
      </c>
      <c r="E10047" t="s">
        <v>21578</v>
      </c>
      <c r="F10047">
        <v>2</v>
      </c>
      <c r="G10047">
        <v>2</v>
      </c>
      <c r="H10047">
        <f t="shared" si="415"/>
        <v>4</v>
      </c>
      <c r="P10047" s="10"/>
      <c r="Q10047" s="10"/>
    </row>
    <row r="10048" spans="1:17" x14ac:dyDescent="0.25">
      <c r="A10048">
        <f t="shared" si="416"/>
        <v>0</v>
      </c>
      <c r="B10048">
        <v>2010</v>
      </c>
      <c r="C10048" t="s">
        <v>21579</v>
      </c>
      <c r="D10048" t="s">
        <v>1115</v>
      </c>
      <c r="E10048" t="s">
        <v>21580</v>
      </c>
      <c r="F10048">
        <v>2</v>
      </c>
      <c r="G10048">
        <v>3</v>
      </c>
      <c r="H10048">
        <f t="shared" si="415"/>
        <v>9</v>
      </c>
      <c r="P10048" s="10"/>
      <c r="Q10048" s="10"/>
    </row>
    <row r="10049" spans="1:17" x14ac:dyDescent="0.25">
      <c r="A10049">
        <f t="shared" si="416"/>
        <v>0</v>
      </c>
      <c r="B10049">
        <v>2010</v>
      </c>
      <c r="C10049" t="s">
        <v>21581</v>
      </c>
      <c r="D10049" t="s">
        <v>13324</v>
      </c>
      <c r="E10049" t="s">
        <v>21582</v>
      </c>
      <c r="F10049">
        <v>2</v>
      </c>
      <c r="G10049">
        <v>4</v>
      </c>
      <c r="H10049">
        <f t="shared" si="415"/>
        <v>16</v>
      </c>
      <c r="P10049" s="10"/>
      <c r="Q10049" s="10"/>
    </row>
    <row r="10050" spans="1:17" x14ac:dyDescent="0.25">
      <c r="A10050">
        <f t="shared" si="416"/>
        <v>0</v>
      </c>
      <c r="B10050">
        <v>2010</v>
      </c>
      <c r="C10050" t="s">
        <v>21583</v>
      </c>
      <c r="D10050" t="s">
        <v>5598</v>
      </c>
      <c r="E10050" t="s">
        <v>21584</v>
      </c>
      <c r="F10050">
        <v>2</v>
      </c>
      <c r="G10050">
        <v>4</v>
      </c>
      <c r="H10050">
        <f t="shared" si="415"/>
        <v>16</v>
      </c>
      <c r="P10050" s="10"/>
      <c r="Q10050" s="10"/>
    </row>
    <row r="10051" spans="1:17" x14ac:dyDescent="0.25">
      <c r="A10051">
        <f t="shared" si="416"/>
        <v>0</v>
      </c>
      <c r="B10051">
        <v>2010</v>
      </c>
      <c r="C10051" t="s">
        <v>21585</v>
      </c>
      <c r="D10051" t="s">
        <v>688</v>
      </c>
      <c r="E10051" t="s">
        <v>21586</v>
      </c>
      <c r="F10051">
        <v>3</v>
      </c>
      <c r="G10051">
        <v>4</v>
      </c>
      <c r="H10051">
        <f t="shared" si="415"/>
        <v>16</v>
      </c>
      <c r="P10051" s="10"/>
      <c r="Q10051" s="10"/>
    </row>
    <row r="10052" spans="1:17" x14ac:dyDescent="0.25">
      <c r="A10052">
        <f t="shared" si="416"/>
        <v>0</v>
      </c>
      <c r="B10052">
        <v>2010</v>
      </c>
      <c r="C10052" t="s">
        <v>21587</v>
      </c>
      <c r="D10052" t="s">
        <v>13933</v>
      </c>
      <c r="E10052" t="s">
        <v>21588</v>
      </c>
      <c r="F10052">
        <v>2</v>
      </c>
      <c r="G10052">
        <v>3</v>
      </c>
      <c r="H10052">
        <f t="shared" si="415"/>
        <v>9</v>
      </c>
      <c r="P10052" s="10"/>
      <c r="Q10052" s="10"/>
    </row>
    <row r="10053" spans="1:17" x14ac:dyDescent="0.25">
      <c r="A10053">
        <f t="shared" si="416"/>
        <v>0</v>
      </c>
      <c r="B10053">
        <v>2010</v>
      </c>
      <c r="C10053" t="s">
        <v>21589</v>
      </c>
      <c r="D10053" t="s">
        <v>21590</v>
      </c>
      <c r="E10053" t="s">
        <v>21591</v>
      </c>
      <c r="F10053">
        <v>2</v>
      </c>
      <c r="G10053">
        <v>4</v>
      </c>
      <c r="H10053">
        <f t="shared" si="415"/>
        <v>16</v>
      </c>
      <c r="P10053" s="10"/>
      <c r="Q10053" s="10"/>
    </row>
    <row r="10054" spans="1:17" x14ac:dyDescent="0.25">
      <c r="A10054">
        <f t="shared" si="416"/>
        <v>0</v>
      </c>
      <c r="B10054">
        <v>2010</v>
      </c>
      <c r="C10054" t="s">
        <v>21592</v>
      </c>
      <c r="D10054" t="s">
        <v>364</v>
      </c>
      <c r="E10054" t="s">
        <v>21593</v>
      </c>
      <c r="F10054">
        <v>3</v>
      </c>
      <c r="G10054">
        <v>3</v>
      </c>
      <c r="H10054">
        <f t="shared" si="415"/>
        <v>9</v>
      </c>
      <c r="P10054" s="10"/>
      <c r="Q10054" s="10"/>
    </row>
    <row r="10055" spans="1:17" x14ac:dyDescent="0.25">
      <c r="A10055">
        <f t="shared" si="416"/>
        <v>0</v>
      </c>
      <c r="B10055">
        <v>2010</v>
      </c>
      <c r="C10055" t="s">
        <v>21594</v>
      </c>
      <c r="D10055" t="s">
        <v>16410</v>
      </c>
      <c r="E10055" t="s">
        <v>21595</v>
      </c>
      <c r="F10055">
        <v>3</v>
      </c>
      <c r="G10055">
        <v>3</v>
      </c>
      <c r="H10055">
        <f t="shared" si="415"/>
        <v>9</v>
      </c>
      <c r="P10055" s="10"/>
      <c r="Q10055" s="10"/>
    </row>
    <row r="10056" spans="1:17" x14ac:dyDescent="0.25">
      <c r="A10056">
        <f t="shared" si="416"/>
        <v>0</v>
      </c>
      <c r="B10056">
        <v>2010</v>
      </c>
      <c r="C10056" t="s">
        <v>21596</v>
      </c>
      <c r="D10056" t="s">
        <v>850</v>
      </c>
      <c r="E10056" t="s">
        <v>21597</v>
      </c>
      <c r="F10056">
        <v>2</v>
      </c>
      <c r="G10056">
        <v>3</v>
      </c>
      <c r="H10056">
        <f t="shared" si="415"/>
        <v>9</v>
      </c>
      <c r="P10056" s="10"/>
      <c r="Q10056" s="10"/>
    </row>
    <row r="10057" spans="1:17" x14ac:dyDescent="0.25">
      <c r="A10057">
        <f t="shared" si="416"/>
        <v>0</v>
      </c>
      <c r="B10057">
        <v>2010</v>
      </c>
      <c r="C10057" t="s">
        <v>21598</v>
      </c>
      <c r="D10057" t="s">
        <v>6002</v>
      </c>
      <c r="E10057" t="s">
        <v>21599</v>
      </c>
      <c r="F10057">
        <v>2</v>
      </c>
      <c r="G10057">
        <v>4</v>
      </c>
      <c r="H10057">
        <f t="shared" si="415"/>
        <v>16</v>
      </c>
      <c r="P10057" s="10"/>
      <c r="Q10057" s="10"/>
    </row>
    <row r="10058" spans="1:17" x14ac:dyDescent="0.25">
      <c r="A10058">
        <f t="shared" si="416"/>
        <v>0</v>
      </c>
      <c r="B10058">
        <v>2010</v>
      </c>
      <c r="C10058" t="s">
        <v>21600</v>
      </c>
      <c r="D10058" t="s">
        <v>1505</v>
      </c>
      <c r="E10058" t="s">
        <v>21601</v>
      </c>
      <c r="F10058">
        <v>2</v>
      </c>
      <c r="G10058">
        <v>4</v>
      </c>
      <c r="H10058">
        <f t="shared" si="415"/>
        <v>16</v>
      </c>
      <c r="P10058" s="10"/>
      <c r="Q10058" s="10"/>
    </row>
    <row r="10059" spans="1:17" x14ac:dyDescent="0.25">
      <c r="A10059">
        <f t="shared" si="416"/>
        <v>0</v>
      </c>
      <c r="B10059">
        <v>2010</v>
      </c>
      <c r="C10059" t="s">
        <v>21602</v>
      </c>
      <c r="D10059" t="s">
        <v>3223</v>
      </c>
      <c r="E10059" t="s">
        <v>21603</v>
      </c>
      <c r="F10059">
        <v>2</v>
      </c>
      <c r="G10059">
        <v>4</v>
      </c>
      <c r="H10059">
        <f t="shared" si="415"/>
        <v>16</v>
      </c>
      <c r="P10059" s="10"/>
      <c r="Q10059" s="10"/>
    </row>
    <row r="10060" spans="1:17" x14ac:dyDescent="0.25">
      <c r="A10060">
        <f t="shared" si="416"/>
        <v>0</v>
      </c>
      <c r="B10060">
        <v>2010</v>
      </c>
      <c r="C10060" t="s">
        <v>21604</v>
      </c>
      <c r="D10060" t="s">
        <v>7311</v>
      </c>
      <c r="E10060" t="s">
        <v>21605</v>
      </c>
      <c r="F10060">
        <v>2</v>
      </c>
      <c r="G10060">
        <v>4</v>
      </c>
      <c r="H10060">
        <f t="shared" si="415"/>
        <v>16</v>
      </c>
      <c r="P10060" s="10"/>
      <c r="Q10060" s="10"/>
    </row>
    <row r="10061" spans="1:17" x14ac:dyDescent="0.25">
      <c r="A10061">
        <f t="shared" si="416"/>
        <v>0</v>
      </c>
      <c r="B10061">
        <v>2010</v>
      </c>
      <c r="C10061" t="s">
        <v>21606</v>
      </c>
      <c r="D10061" t="s">
        <v>21607</v>
      </c>
      <c r="E10061" t="s">
        <v>21608</v>
      </c>
      <c r="F10061">
        <v>4</v>
      </c>
      <c r="G10061">
        <v>4</v>
      </c>
      <c r="H10061">
        <f t="shared" si="415"/>
        <v>16</v>
      </c>
      <c r="P10061" s="10"/>
      <c r="Q10061" s="10"/>
    </row>
    <row r="10062" spans="1:17" x14ac:dyDescent="0.25">
      <c r="A10062">
        <f t="shared" si="416"/>
        <v>0</v>
      </c>
      <c r="B10062">
        <v>2010</v>
      </c>
      <c r="C10062" t="s">
        <v>21609</v>
      </c>
      <c r="D10062" t="s">
        <v>478</v>
      </c>
      <c r="E10062" t="s">
        <v>21610</v>
      </c>
      <c r="F10062">
        <v>4</v>
      </c>
      <c r="G10062">
        <v>4</v>
      </c>
      <c r="H10062">
        <f t="shared" si="415"/>
        <v>16</v>
      </c>
      <c r="P10062" s="10"/>
      <c r="Q10062" s="10"/>
    </row>
    <row r="10063" spans="1:17" x14ac:dyDescent="0.25">
      <c r="A10063">
        <f t="shared" si="416"/>
        <v>0</v>
      </c>
      <c r="B10063">
        <v>2010</v>
      </c>
      <c r="C10063" t="s">
        <v>21611</v>
      </c>
      <c r="D10063" t="s">
        <v>5332</v>
      </c>
      <c r="E10063" t="s">
        <v>21612</v>
      </c>
      <c r="F10063">
        <v>2</v>
      </c>
      <c r="G10063">
        <v>4</v>
      </c>
      <c r="H10063">
        <f t="shared" si="415"/>
        <v>16</v>
      </c>
      <c r="P10063" s="10"/>
      <c r="Q10063" s="10"/>
    </row>
    <row r="10064" spans="1:17" x14ac:dyDescent="0.25">
      <c r="A10064">
        <f t="shared" si="416"/>
        <v>0</v>
      </c>
      <c r="B10064">
        <v>2010</v>
      </c>
      <c r="C10064" t="s">
        <v>21613</v>
      </c>
      <c r="D10064" t="s">
        <v>4484</v>
      </c>
      <c r="E10064" t="s">
        <v>21614</v>
      </c>
      <c r="F10064">
        <v>2</v>
      </c>
      <c r="G10064">
        <v>3</v>
      </c>
      <c r="H10064">
        <f t="shared" si="415"/>
        <v>9</v>
      </c>
      <c r="P10064" s="10"/>
      <c r="Q10064" s="10"/>
    </row>
    <row r="10065" spans="1:17" x14ac:dyDescent="0.25">
      <c r="A10065">
        <f t="shared" si="416"/>
        <v>0</v>
      </c>
      <c r="B10065">
        <v>2010</v>
      </c>
      <c r="C10065" t="s">
        <v>21615</v>
      </c>
      <c r="D10065" t="s">
        <v>21616</v>
      </c>
      <c r="E10065" t="s">
        <v>21617</v>
      </c>
      <c r="F10065">
        <v>2</v>
      </c>
      <c r="G10065">
        <v>4</v>
      </c>
      <c r="H10065">
        <f t="shared" si="415"/>
        <v>16</v>
      </c>
      <c r="P10065" s="10"/>
      <c r="Q10065" s="10"/>
    </row>
    <row r="10066" spans="1:17" x14ac:dyDescent="0.25">
      <c r="A10066">
        <f t="shared" si="416"/>
        <v>0</v>
      </c>
      <c r="B10066">
        <v>2010</v>
      </c>
      <c r="C10066" t="s">
        <v>21618</v>
      </c>
      <c r="D10066" t="s">
        <v>21619</v>
      </c>
      <c r="E10066" t="s">
        <v>21620</v>
      </c>
      <c r="F10066">
        <v>3</v>
      </c>
      <c r="G10066">
        <v>3</v>
      </c>
      <c r="H10066">
        <f t="shared" si="415"/>
        <v>9</v>
      </c>
      <c r="P10066" s="10"/>
      <c r="Q10066" s="10"/>
    </row>
    <row r="10067" spans="1:17" x14ac:dyDescent="0.25">
      <c r="A10067">
        <f t="shared" si="416"/>
        <v>0</v>
      </c>
      <c r="B10067">
        <v>2010</v>
      </c>
      <c r="C10067" t="s">
        <v>21621</v>
      </c>
      <c r="D10067" t="s">
        <v>21622</v>
      </c>
      <c r="E10067" t="s">
        <v>21623</v>
      </c>
      <c r="F10067">
        <v>4</v>
      </c>
      <c r="G10067">
        <v>3</v>
      </c>
      <c r="H10067">
        <f t="shared" si="415"/>
        <v>9</v>
      </c>
      <c r="P10067" s="10"/>
      <c r="Q10067" s="10"/>
    </row>
    <row r="10068" spans="1:17" x14ac:dyDescent="0.25">
      <c r="A10068">
        <f t="shared" si="416"/>
        <v>0</v>
      </c>
      <c r="B10068">
        <v>2010</v>
      </c>
      <c r="C10068" t="s">
        <v>21624</v>
      </c>
      <c r="D10068" t="s">
        <v>452</v>
      </c>
      <c r="E10068" t="s">
        <v>21625</v>
      </c>
      <c r="F10068">
        <v>2</v>
      </c>
      <c r="G10068">
        <v>3</v>
      </c>
      <c r="H10068">
        <f t="shared" si="415"/>
        <v>9</v>
      </c>
      <c r="P10068" s="10"/>
      <c r="Q10068" s="10"/>
    </row>
    <row r="10069" spans="1:17" x14ac:dyDescent="0.25">
      <c r="A10069">
        <f t="shared" si="416"/>
        <v>0</v>
      </c>
      <c r="B10069">
        <v>2010</v>
      </c>
      <c r="C10069" t="s">
        <v>21626</v>
      </c>
      <c r="D10069" t="s">
        <v>1115</v>
      </c>
      <c r="E10069" t="s">
        <v>21627</v>
      </c>
      <c r="F10069">
        <v>2</v>
      </c>
      <c r="G10069">
        <v>3</v>
      </c>
      <c r="H10069">
        <f t="shared" si="415"/>
        <v>9</v>
      </c>
      <c r="P10069" s="10"/>
      <c r="Q10069" s="10"/>
    </row>
    <row r="10070" spans="1:17" x14ac:dyDescent="0.25">
      <c r="A10070">
        <f t="shared" si="416"/>
        <v>0</v>
      </c>
      <c r="B10070">
        <v>2010</v>
      </c>
      <c r="C10070" t="s">
        <v>21628</v>
      </c>
      <c r="D10070" t="s">
        <v>312</v>
      </c>
      <c r="E10070" t="s">
        <v>21629</v>
      </c>
      <c r="F10070">
        <v>2</v>
      </c>
      <c r="G10070">
        <v>2</v>
      </c>
      <c r="H10070">
        <f t="shared" si="415"/>
        <v>4</v>
      </c>
      <c r="P10070" s="10"/>
      <c r="Q10070" s="10"/>
    </row>
    <row r="10071" spans="1:17" x14ac:dyDescent="0.25">
      <c r="A10071">
        <f t="shared" si="416"/>
        <v>0</v>
      </c>
      <c r="B10071">
        <v>2010</v>
      </c>
      <c r="C10071" t="s">
        <v>21630</v>
      </c>
      <c r="D10071" t="s">
        <v>3223</v>
      </c>
      <c r="E10071" t="s">
        <v>21631</v>
      </c>
      <c r="F10071">
        <v>2</v>
      </c>
      <c r="G10071">
        <v>3</v>
      </c>
      <c r="H10071">
        <f t="shared" si="415"/>
        <v>9</v>
      </c>
      <c r="P10071" s="10"/>
      <c r="Q10071" s="10"/>
    </row>
    <row r="10072" spans="1:17" x14ac:dyDescent="0.25">
      <c r="A10072">
        <f t="shared" si="416"/>
        <v>0</v>
      </c>
      <c r="B10072">
        <v>2010</v>
      </c>
      <c r="C10072" t="s">
        <v>21632</v>
      </c>
      <c r="D10072" t="s">
        <v>6636</v>
      </c>
      <c r="E10072" t="s">
        <v>21633</v>
      </c>
      <c r="F10072">
        <v>2</v>
      </c>
      <c r="G10072">
        <v>4</v>
      </c>
      <c r="H10072">
        <f t="shared" si="415"/>
        <v>16</v>
      </c>
      <c r="P10072" s="10"/>
      <c r="Q10072" s="10"/>
    </row>
    <row r="10073" spans="1:17" x14ac:dyDescent="0.25">
      <c r="A10073">
        <f t="shared" si="416"/>
        <v>0</v>
      </c>
      <c r="B10073">
        <v>2010</v>
      </c>
      <c r="C10073" t="s">
        <v>21634</v>
      </c>
      <c r="D10073" t="s">
        <v>324</v>
      </c>
      <c r="E10073" t="s">
        <v>21635</v>
      </c>
      <c r="F10073">
        <v>4</v>
      </c>
      <c r="G10073">
        <v>3</v>
      </c>
      <c r="H10073">
        <f t="shared" si="415"/>
        <v>9</v>
      </c>
      <c r="P10073" s="10"/>
      <c r="Q10073" s="10"/>
    </row>
    <row r="10074" spans="1:17" x14ac:dyDescent="0.25">
      <c r="A10074">
        <f t="shared" si="416"/>
        <v>0</v>
      </c>
      <c r="B10074">
        <v>2010</v>
      </c>
      <c r="C10074" t="s">
        <v>21636</v>
      </c>
      <c r="D10074" t="s">
        <v>1211</v>
      </c>
      <c r="E10074" t="s">
        <v>21637</v>
      </c>
      <c r="F10074">
        <v>3</v>
      </c>
      <c r="G10074">
        <v>4</v>
      </c>
      <c r="H10074">
        <f t="shared" si="415"/>
        <v>16</v>
      </c>
      <c r="P10074" s="10"/>
      <c r="Q10074" s="10"/>
    </row>
    <row r="10075" spans="1:17" x14ac:dyDescent="0.25">
      <c r="A10075">
        <f t="shared" si="416"/>
        <v>0</v>
      </c>
      <c r="B10075">
        <v>2010</v>
      </c>
      <c r="C10075" t="s">
        <v>21638</v>
      </c>
      <c r="D10075" t="s">
        <v>19271</v>
      </c>
      <c r="E10075" t="s">
        <v>21639</v>
      </c>
      <c r="F10075">
        <v>3</v>
      </c>
      <c r="G10075">
        <v>4</v>
      </c>
      <c r="H10075">
        <f t="shared" si="415"/>
        <v>16</v>
      </c>
      <c r="P10075" s="10"/>
      <c r="Q10075" s="10"/>
    </row>
    <row r="10076" spans="1:17" x14ac:dyDescent="0.25">
      <c r="A10076">
        <f t="shared" si="416"/>
        <v>0</v>
      </c>
      <c r="B10076">
        <v>2010</v>
      </c>
      <c r="C10076" t="s">
        <v>21640</v>
      </c>
      <c r="D10076" t="s">
        <v>1764</v>
      </c>
      <c r="E10076" t="s">
        <v>21641</v>
      </c>
      <c r="F10076">
        <v>4</v>
      </c>
      <c r="G10076">
        <v>4</v>
      </c>
      <c r="H10076">
        <f t="shared" si="415"/>
        <v>16</v>
      </c>
      <c r="P10076" s="10"/>
      <c r="Q10076" s="10"/>
    </row>
    <row r="10077" spans="1:17" x14ac:dyDescent="0.25">
      <c r="A10077">
        <f t="shared" si="416"/>
        <v>0</v>
      </c>
      <c r="B10077">
        <v>2010</v>
      </c>
      <c r="C10077" t="s">
        <v>21642</v>
      </c>
      <c r="D10077" t="s">
        <v>324</v>
      </c>
      <c r="E10077" t="s">
        <v>5744</v>
      </c>
      <c r="F10077">
        <v>3</v>
      </c>
      <c r="G10077">
        <v>1</v>
      </c>
      <c r="H10077">
        <f t="shared" si="415"/>
        <v>1</v>
      </c>
      <c r="P10077" s="10"/>
      <c r="Q10077" s="10"/>
    </row>
    <row r="10078" spans="1:17" x14ac:dyDescent="0.25">
      <c r="A10078">
        <f t="shared" si="416"/>
        <v>0</v>
      </c>
      <c r="B10078">
        <v>2010</v>
      </c>
      <c r="C10078" t="s">
        <v>21643</v>
      </c>
      <c r="D10078" t="s">
        <v>364</v>
      </c>
      <c r="E10078" t="s">
        <v>21022</v>
      </c>
      <c r="F10078">
        <v>3</v>
      </c>
      <c r="G10078">
        <v>2</v>
      </c>
      <c r="H10078">
        <f t="shared" si="415"/>
        <v>4</v>
      </c>
      <c r="P10078" s="10"/>
      <c r="Q10078" s="10"/>
    </row>
    <row r="10079" spans="1:17" x14ac:dyDescent="0.25">
      <c r="A10079">
        <f t="shared" si="416"/>
        <v>0</v>
      </c>
      <c r="B10079">
        <v>2010</v>
      </c>
      <c r="C10079" t="s">
        <v>21644</v>
      </c>
      <c r="D10079" t="s">
        <v>5598</v>
      </c>
      <c r="E10079" t="s">
        <v>21645</v>
      </c>
      <c r="F10079">
        <v>5</v>
      </c>
      <c r="G10079">
        <v>3</v>
      </c>
      <c r="H10079">
        <f t="shared" si="415"/>
        <v>9</v>
      </c>
      <c r="P10079" s="10"/>
      <c r="Q10079" s="10"/>
    </row>
    <row r="10080" spans="1:17" x14ac:dyDescent="0.25">
      <c r="A10080">
        <f t="shared" si="416"/>
        <v>0</v>
      </c>
      <c r="B10080">
        <v>2010</v>
      </c>
      <c r="C10080" t="s">
        <v>21646</v>
      </c>
      <c r="D10080" t="s">
        <v>5563</v>
      </c>
      <c r="E10080" t="s">
        <v>21647</v>
      </c>
      <c r="F10080">
        <v>3</v>
      </c>
      <c r="G10080">
        <v>4</v>
      </c>
      <c r="H10080">
        <f t="shared" si="415"/>
        <v>16</v>
      </c>
      <c r="P10080" s="10"/>
      <c r="Q10080" s="10"/>
    </row>
    <row r="10081" spans="1:17" x14ac:dyDescent="0.25">
      <c r="A10081">
        <f t="shared" si="416"/>
        <v>0</v>
      </c>
      <c r="B10081">
        <v>2010</v>
      </c>
      <c r="C10081" t="s">
        <v>21648</v>
      </c>
      <c r="D10081" t="s">
        <v>5504</v>
      </c>
      <c r="E10081" t="s">
        <v>21649</v>
      </c>
      <c r="F10081">
        <v>2</v>
      </c>
      <c r="G10081">
        <v>4</v>
      </c>
      <c r="H10081">
        <f t="shared" si="415"/>
        <v>16</v>
      </c>
      <c r="P10081" s="10"/>
      <c r="Q10081" s="10"/>
    </row>
    <row r="10082" spans="1:17" x14ac:dyDescent="0.25">
      <c r="A10082">
        <f t="shared" si="416"/>
        <v>0</v>
      </c>
      <c r="B10082">
        <v>2010</v>
      </c>
      <c r="C10082" t="s">
        <v>21650</v>
      </c>
      <c r="D10082" t="s">
        <v>11481</v>
      </c>
      <c r="E10082" t="s">
        <v>21651</v>
      </c>
      <c r="F10082">
        <v>2</v>
      </c>
      <c r="G10082">
        <v>3</v>
      </c>
      <c r="H10082">
        <f t="shared" si="415"/>
        <v>9</v>
      </c>
      <c r="P10082" s="10"/>
      <c r="Q10082" s="10"/>
    </row>
    <row r="10083" spans="1:17" x14ac:dyDescent="0.25">
      <c r="A10083">
        <f t="shared" si="416"/>
        <v>0</v>
      </c>
      <c r="B10083">
        <v>2010</v>
      </c>
      <c r="C10083" t="s">
        <v>21652</v>
      </c>
      <c r="D10083" t="s">
        <v>13850</v>
      </c>
      <c r="E10083" t="s">
        <v>21653</v>
      </c>
      <c r="F10083">
        <v>2</v>
      </c>
      <c r="G10083">
        <v>3</v>
      </c>
      <c r="H10083">
        <f t="shared" si="415"/>
        <v>9</v>
      </c>
      <c r="P10083" s="10"/>
      <c r="Q10083" s="10"/>
    </row>
    <row r="10084" spans="1:17" x14ac:dyDescent="0.25">
      <c r="A10084">
        <f t="shared" si="416"/>
        <v>0</v>
      </c>
      <c r="B10084">
        <v>2010</v>
      </c>
      <c r="C10084" t="s">
        <v>21654</v>
      </c>
      <c r="D10084" t="s">
        <v>9838</v>
      </c>
      <c r="E10084" t="s">
        <v>21655</v>
      </c>
      <c r="F10084">
        <v>2</v>
      </c>
      <c r="G10084">
        <v>4</v>
      </c>
      <c r="H10084">
        <f t="shared" si="415"/>
        <v>16</v>
      </c>
      <c r="P10084" s="10"/>
      <c r="Q10084" s="10"/>
    </row>
    <row r="10085" spans="1:17" x14ac:dyDescent="0.25">
      <c r="A10085">
        <f t="shared" si="416"/>
        <v>0</v>
      </c>
      <c r="B10085">
        <v>2010</v>
      </c>
      <c r="C10085" t="s">
        <v>21656</v>
      </c>
      <c r="D10085" t="s">
        <v>12217</v>
      </c>
      <c r="E10085" t="s">
        <v>21657</v>
      </c>
      <c r="F10085">
        <v>2</v>
      </c>
      <c r="G10085">
        <v>4</v>
      </c>
      <c r="H10085">
        <f t="shared" si="415"/>
        <v>16</v>
      </c>
      <c r="P10085" s="10"/>
      <c r="Q10085" s="10"/>
    </row>
    <row r="10086" spans="1:17" x14ac:dyDescent="0.25">
      <c r="A10086">
        <f t="shared" si="416"/>
        <v>0</v>
      </c>
      <c r="B10086">
        <v>2010</v>
      </c>
      <c r="C10086" t="s">
        <v>21658</v>
      </c>
      <c r="D10086" t="s">
        <v>20050</v>
      </c>
      <c r="E10086" t="s">
        <v>21659</v>
      </c>
      <c r="F10086">
        <v>2</v>
      </c>
      <c r="G10086">
        <v>3</v>
      </c>
      <c r="H10086">
        <f t="shared" si="415"/>
        <v>9</v>
      </c>
      <c r="P10086" s="10"/>
      <c r="Q10086" s="10"/>
    </row>
    <row r="10087" spans="1:17" x14ac:dyDescent="0.25">
      <c r="A10087">
        <f t="shared" si="416"/>
        <v>0</v>
      </c>
      <c r="B10087">
        <v>2010</v>
      </c>
      <c r="C10087" t="s">
        <v>21660</v>
      </c>
      <c r="D10087" t="s">
        <v>19733</v>
      </c>
      <c r="E10087" t="s">
        <v>21661</v>
      </c>
      <c r="F10087">
        <v>2</v>
      </c>
      <c r="G10087">
        <v>3</v>
      </c>
      <c r="H10087">
        <f t="shared" si="415"/>
        <v>9</v>
      </c>
      <c r="P10087" s="10"/>
      <c r="Q10087" s="10"/>
    </row>
    <row r="10088" spans="1:17" x14ac:dyDescent="0.25">
      <c r="A10088">
        <f t="shared" si="416"/>
        <v>0</v>
      </c>
      <c r="B10088">
        <v>2010</v>
      </c>
      <c r="C10088" t="s">
        <v>21662</v>
      </c>
      <c r="D10088" t="s">
        <v>484</v>
      </c>
      <c r="E10088" t="s">
        <v>17503</v>
      </c>
      <c r="F10088">
        <v>4</v>
      </c>
      <c r="G10088">
        <v>4</v>
      </c>
      <c r="H10088">
        <f t="shared" si="415"/>
        <v>16</v>
      </c>
      <c r="P10088" s="10"/>
      <c r="Q10088" s="10"/>
    </row>
    <row r="10089" spans="1:17" x14ac:dyDescent="0.25">
      <c r="A10089">
        <f t="shared" si="416"/>
        <v>0</v>
      </c>
      <c r="B10089">
        <v>2010</v>
      </c>
      <c r="C10089" t="s">
        <v>21663</v>
      </c>
      <c r="D10089" t="s">
        <v>835</v>
      </c>
      <c r="E10089" t="s">
        <v>21664</v>
      </c>
      <c r="F10089">
        <v>2</v>
      </c>
      <c r="G10089">
        <v>4</v>
      </c>
      <c r="H10089">
        <f t="shared" si="415"/>
        <v>16</v>
      </c>
      <c r="P10089" s="10"/>
      <c r="Q10089" s="10"/>
    </row>
    <row r="10090" spans="1:17" x14ac:dyDescent="0.25">
      <c r="A10090">
        <f t="shared" si="416"/>
        <v>0</v>
      </c>
      <c r="B10090">
        <v>2010</v>
      </c>
      <c r="C10090" t="s">
        <v>21665</v>
      </c>
      <c r="D10090" t="s">
        <v>2864</v>
      </c>
      <c r="E10090" t="s">
        <v>21666</v>
      </c>
      <c r="F10090">
        <v>2</v>
      </c>
      <c r="G10090">
        <v>4</v>
      </c>
      <c r="H10090">
        <f t="shared" si="415"/>
        <v>16</v>
      </c>
      <c r="P10090" s="10"/>
      <c r="Q10090" s="10"/>
    </row>
    <row r="10091" spans="1:17" x14ac:dyDescent="0.25">
      <c r="A10091">
        <f t="shared" si="416"/>
        <v>0</v>
      </c>
      <c r="B10091">
        <v>2010</v>
      </c>
      <c r="C10091" t="s">
        <v>21667</v>
      </c>
      <c r="D10091" t="s">
        <v>315</v>
      </c>
      <c r="E10091" t="s">
        <v>21668</v>
      </c>
      <c r="F10091">
        <v>5</v>
      </c>
      <c r="G10091">
        <v>4</v>
      </c>
      <c r="H10091">
        <f t="shared" si="415"/>
        <v>16</v>
      </c>
      <c r="P10091" s="10"/>
      <c r="Q10091" s="10"/>
    </row>
    <row r="10092" spans="1:17" x14ac:dyDescent="0.25">
      <c r="A10092">
        <f t="shared" si="416"/>
        <v>0</v>
      </c>
      <c r="B10092">
        <v>2010</v>
      </c>
      <c r="C10092" t="s">
        <v>21669</v>
      </c>
      <c r="D10092" t="s">
        <v>21670</v>
      </c>
      <c r="E10092" t="s">
        <v>21671</v>
      </c>
      <c r="F10092">
        <v>2</v>
      </c>
      <c r="G10092">
        <v>4</v>
      </c>
      <c r="H10092">
        <f t="shared" si="415"/>
        <v>16</v>
      </c>
      <c r="P10092" s="10"/>
      <c r="Q10092" s="10"/>
    </row>
    <row r="10093" spans="1:17" x14ac:dyDescent="0.25">
      <c r="A10093">
        <f t="shared" si="416"/>
        <v>0</v>
      </c>
      <c r="B10093">
        <v>2010</v>
      </c>
      <c r="C10093" t="s">
        <v>21672</v>
      </c>
      <c r="D10093" t="s">
        <v>1148</v>
      </c>
      <c r="E10093" t="s">
        <v>21673</v>
      </c>
      <c r="F10093">
        <v>2</v>
      </c>
      <c r="G10093">
        <v>4</v>
      </c>
      <c r="H10093">
        <f t="shared" si="415"/>
        <v>16</v>
      </c>
      <c r="P10093" s="10"/>
      <c r="Q10093" s="10"/>
    </row>
    <row r="10094" spans="1:17" x14ac:dyDescent="0.25">
      <c r="A10094">
        <f t="shared" si="416"/>
        <v>0</v>
      </c>
      <c r="B10094">
        <v>2010</v>
      </c>
      <c r="C10094" t="s">
        <v>21674</v>
      </c>
      <c r="D10094" t="s">
        <v>921</v>
      </c>
      <c r="E10094" t="s">
        <v>21675</v>
      </c>
      <c r="F10094">
        <v>3</v>
      </c>
      <c r="G10094">
        <v>2</v>
      </c>
      <c r="H10094">
        <f t="shared" si="415"/>
        <v>4</v>
      </c>
      <c r="P10094" s="10"/>
      <c r="Q10094" s="10"/>
    </row>
    <row r="10095" spans="1:17" x14ac:dyDescent="0.25">
      <c r="A10095">
        <f t="shared" si="416"/>
        <v>0</v>
      </c>
      <c r="B10095">
        <v>2010</v>
      </c>
      <c r="C10095" t="s">
        <v>21676</v>
      </c>
      <c r="D10095" t="s">
        <v>19412</v>
      </c>
      <c r="E10095" t="s">
        <v>21677</v>
      </c>
      <c r="F10095">
        <v>3</v>
      </c>
      <c r="G10095">
        <v>3</v>
      </c>
      <c r="H10095">
        <f t="shared" si="415"/>
        <v>9</v>
      </c>
      <c r="P10095" s="10"/>
      <c r="Q10095" s="10"/>
    </row>
    <row r="10096" spans="1:17" x14ac:dyDescent="0.25">
      <c r="A10096">
        <f t="shared" si="416"/>
        <v>0</v>
      </c>
      <c r="B10096">
        <v>2010</v>
      </c>
      <c r="C10096" t="s">
        <v>21678</v>
      </c>
      <c r="D10096" t="s">
        <v>13850</v>
      </c>
      <c r="E10096" t="s">
        <v>21679</v>
      </c>
      <c r="F10096">
        <v>3</v>
      </c>
      <c r="G10096">
        <v>4</v>
      </c>
      <c r="H10096">
        <f t="shared" si="415"/>
        <v>16</v>
      </c>
      <c r="P10096" s="10"/>
      <c r="Q10096" s="10"/>
    </row>
    <row r="10097" spans="1:17" x14ac:dyDescent="0.25">
      <c r="A10097">
        <f t="shared" si="416"/>
        <v>0</v>
      </c>
      <c r="B10097">
        <v>2010</v>
      </c>
      <c r="C10097" t="s">
        <v>21680</v>
      </c>
      <c r="D10097" t="s">
        <v>21681</v>
      </c>
      <c r="E10097" t="s">
        <v>21682</v>
      </c>
      <c r="F10097">
        <v>3</v>
      </c>
      <c r="G10097">
        <v>4</v>
      </c>
      <c r="H10097">
        <f t="shared" si="415"/>
        <v>16</v>
      </c>
      <c r="P10097" s="10"/>
      <c r="Q10097" s="10"/>
    </row>
    <row r="10098" spans="1:17" x14ac:dyDescent="0.25">
      <c r="A10098">
        <f t="shared" si="416"/>
        <v>0</v>
      </c>
      <c r="B10098">
        <v>2010</v>
      </c>
      <c r="C10098" t="s">
        <v>21683</v>
      </c>
      <c r="D10098" t="s">
        <v>558</v>
      </c>
      <c r="E10098" t="s">
        <v>21684</v>
      </c>
      <c r="F10098">
        <v>2</v>
      </c>
      <c r="G10098">
        <v>4</v>
      </c>
      <c r="H10098">
        <f t="shared" si="415"/>
        <v>16</v>
      </c>
      <c r="P10098" s="10"/>
      <c r="Q10098" s="10"/>
    </row>
    <row r="10099" spans="1:17" x14ac:dyDescent="0.25">
      <c r="A10099">
        <f t="shared" si="416"/>
        <v>0</v>
      </c>
      <c r="B10099">
        <v>2010</v>
      </c>
      <c r="C10099" t="s">
        <v>21685</v>
      </c>
      <c r="D10099" t="s">
        <v>18784</v>
      </c>
      <c r="E10099" t="s">
        <v>21686</v>
      </c>
      <c r="F10099">
        <v>3</v>
      </c>
      <c r="G10099">
        <v>4</v>
      </c>
      <c r="H10099">
        <f t="shared" si="415"/>
        <v>16</v>
      </c>
      <c r="P10099" s="10"/>
      <c r="Q10099" s="10"/>
    </row>
    <row r="10100" spans="1:17" x14ac:dyDescent="0.25">
      <c r="A10100">
        <f t="shared" si="416"/>
        <v>0</v>
      </c>
      <c r="B10100">
        <v>2010</v>
      </c>
      <c r="C10100" t="s">
        <v>21687</v>
      </c>
      <c r="D10100" t="s">
        <v>754</v>
      </c>
      <c r="E10100" t="s">
        <v>21688</v>
      </c>
      <c r="F10100">
        <v>2</v>
      </c>
      <c r="G10100">
        <v>3</v>
      </c>
      <c r="H10100">
        <f t="shared" ref="H10100:H10163" si="417">G10100^2</f>
        <v>9</v>
      </c>
      <c r="P10100" s="10"/>
      <c r="Q10100" s="10"/>
    </row>
    <row r="10101" spans="1:17" x14ac:dyDescent="0.25">
      <c r="A10101">
        <f t="shared" ref="A10101:A10164" si="418">IF(C10101=C10100,1,0)</f>
        <v>0</v>
      </c>
      <c r="B10101">
        <v>2010</v>
      </c>
      <c r="C10101" t="s">
        <v>21689</v>
      </c>
      <c r="D10101" t="s">
        <v>2941</v>
      </c>
      <c r="E10101" t="s">
        <v>21690</v>
      </c>
      <c r="F10101">
        <v>2</v>
      </c>
      <c r="G10101">
        <v>4</v>
      </c>
      <c r="H10101">
        <f t="shared" si="417"/>
        <v>16</v>
      </c>
      <c r="P10101" s="10"/>
      <c r="Q10101" s="10"/>
    </row>
    <row r="10102" spans="1:17" x14ac:dyDescent="0.25">
      <c r="A10102">
        <f t="shared" si="418"/>
        <v>0</v>
      </c>
      <c r="B10102">
        <v>2010</v>
      </c>
      <c r="C10102" t="s">
        <v>21691</v>
      </c>
      <c r="D10102" t="s">
        <v>21692</v>
      </c>
      <c r="E10102" t="s">
        <v>21693</v>
      </c>
      <c r="F10102">
        <v>2</v>
      </c>
      <c r="G10102">
        <v>4</v>
      </c>
      <c r="H10102">
        <f t="shared" si="417"/>
        <v>16</v>
      </c>
      <c r="P10102" s="10"/>
      <c r="Q10102" s="10"/>
    </row>
    <row r="10103" spans="1:17" x14ac:dyDescent="0.25">
      <c r="A10103">
        <f t="shared" si="418"/>
        <v>0</v>
      </c>
      <c r="B10103">
        <v>2010</v>
      </c>
      <c r="C10103" t="s">
        <v>21694</v>
      </c>
      <c r="D10103" t="s">
        <v>3804</v>
      </c>
      <c r="E10103" t="s">
        <v>21695</v>
      </c>
      <c r="F10103">
        <v>2</v>
      </c>
      <c r="G10103">
        <v>3</v>
      </c>
      <c r="H10103">
        <f t="shared" si="417"/>
        <v>9</v>
      </c>
      <c r="P10103" s="10"/>
      <c r="Q10103" s="10"/>
    </row>
    <row r="10104" spans="1:17" x14ac:dyDescent="0.25">
      <c r="A10104">
        <f t="shared" si="418"/>
        <v>0</v>
      </c>
      <c r="B10104">
        <v>2010</v>
      </c>
      <c r="C10104" t="s">
        <v>21696</v>
      </c>
      <c r="D10104" t="s">
        <v>324</v>
      </c>
      <c r="E10104" t="s">
        <v>21697</v>
      </c>
      <c r="F10104">
        <v>2</v>
      </c>
      <c r="G10104">
        <v>4</v>
      </c>
      <c r="H10104">
        <f t="shared" si="417"/>
        <v>16</v>
      </c>
      <c r="P10104" s="10"/>
      <c r="Q10104" s="10"/>
    </row>
    <row r="10105" spans="1:17" x14ac:dyDescent="0.25">
      <c r="A10105">
        <f t="shared" si="418"/>
        <v>0</v>
      </c>
      <c r="B10105">
        <v>2010</v>
      </c>
      <c r="C10105" t="s">
        <v>21698</v>
      </c>
      <c r="D10105" t="s">
        <v>21699</v>
      </c>
      <c r="E10105" t="s">
        <v>21700</v>
      </c>
      <c r="F10105">
        <v>3</v>
      </c>
      <c r="G10105">
        <v>3</v>
      </c>
      <c r="H10105">
        <f t="shared" si="417"/>
        <v>9</v>
      </c>
      <c r="P10105" s="10"/>
      <c r="Q10105" s="10"/>
    </row>
    <row r="10106" spans="1:17" x14ac:dyDescent="0.25">
      <c r="A10106">
        <f t="shared" si="418"/>
        <v>0</v>
      </c>
      <c r="B10106">
        <v>2010</v>
      </c>
      <c r="C10106" t="s">
        <v>21701</v>
      </c>
      <c r="D10106" t="s">
        <v>8683</v>
      </c>
      <c r="E10106" t="s">
        <v>21702</v>
      </c>
      <c r="F10106">
        <v>2</v>
      </c>
      <c r="G10106">
        <v>3</v>
      </c>
      <c r="H10106">
        <f t="shared" si="417"/>
        <v>9</v>
      </c>
      <c r="P10106" s="10"/>
      <c r="Q10106" s="10"/>
    </row>
    <row r="10107" spans="1:17" x14ac:dyDescent="0.25">
      <c r="A10107">
        <f t="shared" si="418"/>
        <v>0</v>
      </c>
      <c r="B10107">
        <v>2010</v>
      </c>
      <c r="C10107" t="s">
        <v>21703</v>
      </c>
      <c r="D10107" t="s">
        <v>1359</v>
      </c>
      <c r="E10107" t="s">
        <v>21704</v>
      </c>
      <c r="F10107">
        <v>5</v>
      </c>
      <c r="G10107">
        <v>4</v>
      </c>
      <c r="H10107">
        <f t="shared" si="417"/>
        <v>16</v>
      </c>
      <c r="P10107" s="10"/>
      <c r="Q10107" s="10"/>
    </row>
    <row r="10108" spans="1:17" x14ac:dyDescent="0.25">
      <c r="A10108">
        <f t="shared" si="418"/>
        <v>0</v>
      </c>
      <c r="B10108">
        <v>2010</v>
      </c>
      <c r="C10108" t="s">
        <v>21705</v>
      </c>
      <c r="D10108" t="s">
        <v>21706</v>
      </c>
      <c r="E10108" t="s">
        <v>21707</v>
      </c>
      <c r="F10108">
        <v>4</v>
      </c>
      <c r="G10108">
        <v>4</v>
      </c>
      <c r="H10108">
        <f t="shared" si="417"/>
        <v>16</v>
      </c>
      <c r="P10108" s="10"/>
      <c r="Q10108" s="10"/>
    </row>
    <row r="10109" spans="1:17" x14ac:dyDescent="0.25">
      <c r="A10109">
        <f t="shared" si="418"/>
        <v>0</v>
      </c>
      <c r="B10109">
        <v>2010</v>
      </c>
      <c r="C10109" t="s">
        <v>21708</v>
      </c>
      <c r="D10109" t="s">
        <v>21709</v>
      </c>
      <c r="E10109" t="s">
        <v>21710</v>
      </c>
      <c r="F10109">
        <v>2</v>
      </c>
      <c r="G10109">
        <v>4</v>
      </c>
      <c r="H10109">
        <f t="shared" si="417"/>
        <v>16</v>
      </c>
      <c r="P10109" s="10"/>
      <c r="Q10109" s="10"/>
    </row>
    <row r="10110" spans="1:17" x14ac:dyDescent="0.25">
      <c r="A10110">
        <f t="shared" si="418"/>
        <v>0</v>
      </c>
      <c r="B10110">
        <v>2010</v>
      </c>
      <c r="C10110" t="s">
        <v>21711</v>
      </c>
      <c r="D10110" t="s">
        <v>8751</v>
      </c>
      <c r="E10110" t="s">
        <v>21712</v>
      </c>
      <c r="F10110">
        <v>2</v>
      </c>
      <c r="G10110">
        <v>3</v>
      </c>
      <c r="H10110">
        <f t="shared" si="417"/>
        <v>9</v>
      </c>
      <c r="P10110" s="10"/>
      <c r="Q10110" s="10"/>
    </row>
    <row r="10111" spans="1:17" x14ac:dyDescent="0.25">
      <c r="A10111">
        <f t="shared" si="418"/>
        <v>0</v>
      </c>
      <c r="B10111">
        <v>2010</v>
      </c>
      <c r="C10111" t="s">
        <v>21713</v>
      </c>
      <c r="D10111" t="s">
        <v>5926</v>
      </c>
      <c r="E10111" t="s">
        <v>21714</v>
      </c>
      <c r="F10111">
        <v>2</v>
      </c>
      <c r="G10111">
        <v>4</v>
      </c>
      <c r="H10111">
        <f t="shared" si="417"/>
        <v>16</v>
      </c>
      <c r="P10111" s="10"/>
      <c r="Q10111" s="10"/>
    </row>
    <row r="10112" spans="1:17" x14ac:dyDescent="0.25">
      <c r="A10112">
        <f t="shared" si="418"/>
        <v>0</v>
      </c>
      <c r="B10112">
        <v>2010</v>
      </c>
      <c r="C10112" t="s">
        <v>21715</v>
      </c>
      <c r="D10112" t="s">
        <v>2356</v>
      </c>
      <c r="E10112" t="s">
        <v>21716</v>
      </c>
      <c r="F10112">
        <v>5</v>
      </c>
      <c r="G10112">
        <v>4</v>
      </c>
      <c r="H10112">
        <f t="shared" si="417"/>
        <v>16</v>
      </c>
      <c r="P10112" s="10"/>
      <c r="Q10112" s="10"/>
    </row>
    <row r="10113" spans="1:17" x14ac:dyDescent="0.25">
      <c r="A10113">
        <f t="shared" si="418"/>
        <v>0</v>
      </c>
      <c r="B10113">
        <v>2010</v>
      </c>
      <c r="C10113" t="s">
        <v>21717</v>
      </c>
      <c r="D10113" t="s">
        <v>2374</v>
      </c>
      <c r="E10113" t="s">
        <v>21718</v>
      </c>
      <c r="F10113">
        <v>2</v>
      </c>
      <c r="G10113">
        <v>4</v>
      </c>
      <c r="H10113">
        <f t="shared" si="417"/>
        <v>16</v>
      </c>
      <c r="P10113" s="10"/>
      <c r="Q10113" s="10"/>
    </row>
    <row r="10114" spans="1:17" x14ac:dyDescent="0.25">
      <c r="A10114">
        <f t="shared" si="418"/>
        <v>0</v>
      </c>
      <c r="B10114">
        <v>2010</v>
      </c>
      <c r="C10114" t="s">
        <v>21719</v>
      </c>
      <c r="D10114" t="s">
        <v>1222</v>
      </c>
      <c r="E10114" t="s">
        <v>21720</v>
      </c>
      <c r="F10114">
        <v>2</v>
      </c>
      <c r="G10114">
        <v>4</v>
      </c>
      <c r="H10114">
        <f t="shared" si="417"/>
        <v>16</v>
      </c>
      <c r="P10114" s="10"/>
      <c r="Q10114" s="10"/>
    </row>
    <row r="10115" spans="1:17" x14ac:dyDescent="0.25">
      <c r="A10115">
        <f t="shared" si="418"/>
        <v>0</v>
      </c>
      <c r="B10115">
        <v>2010</v>
      </c>
      <c r="C10115" t="s">
        <v>21721</v>
      </c>
      <c r="D10115" t="s">
        <v>2066</v>
      </c>
      <c r="E10115" t="s">
        <v>21722</v>
      </c>
      <c r="F10115">
        <v>2</v>
      </c>
      <c r="G10115">
        <v>4</v>
      </c>
      <c r="H10115">
        <f t="shared" si="417"/>
        <v>16</v>
      </c>
      <c r="P10115" s="10"/>
      <c r="Q10115" s="10"/>
    </row>
    <row r="10116" spans="1:17" x14ac:dyDescent="0.25">
      <c r="A10116">
        <f t="shared" si="418"/>
        <v>0</v>
      </c>
      <c r="B10116">
        <v>2010</v>
      </c>
      <c r="C10116" t="s">
        <v>21723</v>
      </c>
      <c r="D10116" t="s">
        <v>2562</v>
      </c>
      <c r="E10116" t="s">
        <v>21724</v>
      </c>
      <c r="F10116">
        <v>2</v>
      </c>
      <c r="G10116">
        <v>4</v>
      </c>
      <c r="H10116">
        <f t="shared" si="417"/>
        <v>16</v>
      </c>
      <c r="P10116" s="10"/>
      <c r="Q10116" s="10"/>
    </row>
    <row r="10117" spans="1:17" x14ac:dyDescent="0.25">
      <c r="A10117">
        <f t="shared" si="418"/>
        <v>0</v>
      </c>
      <c r="B10117">
        <v>2010</v>
      </c>
      <c r="C10117" t="s">
        <v>21725</v>
      </c>
      <c r="D10117" t="s">
        <v>452</v>
      </c>
      <c r="E10117" t="s">
        <v>21726</v>
      </c>
      <c r="F10117">
        <v>2</v>
      </c>
      <c r="G10117">
        <v>4</v>
      </c>
      <c r="H10117">
        <f t="shared" si="417"/>
        <v>16</v>
      </c>
      <c r="P10117" s="10"/>
      <c r="Q10117" s="10"/>
    </row>
    <row r="10118" spans="1:17" x14ac:dyDescent="0.25">
      <c r="A10118">
        <f t="shared" si="418"/>
        <v>0</v>
      </c>
      <c r="B10118">
        <v>2010</v>
      </c>
      <c r="C10118" t="s">
        <v>21727</v>
      </c>
      <c r="D10118" t="s">
        <v>324</v>
      </c>
      <c r="E10118" t="s">
        <v>21728</v>
      </c>
      <c r="F10118">
        <v>2</v>
      </c>
      <c r="G10118">
        <v>3</v>
      </c>
      <c r="H10118">
        <f t="shared" si="417"/>
        <v>9</v>
      </c>
      <c r="P10118" s="10"/>
      <c r="Q10118" s="10"/>
    </row>
    <row r="10119" spans="1:17" x14ac:dyDescent="0.25">
      <c r="A10119">
        <f t="shared" si="418"/>
        <v>0</v>
      </c>
      <c r="B10119">
        <v>2010</v>
      </c>
      <c r="C10119" t="s">
        <v>21729</v>
      </c>
      <c r="D10119" t="s">
        <v>843</v>
      </c>
      <c r="E10119" t="s">
        <v>21730</v>
      </c>
      <c r="F10119">
        <v>5</v>
      </c>
      <c r="G10119">
        <v>4</v>
      </c>
      <c r="H10119">
        <f t="shared" si="417"/>
        <v>16</v>
      </c>
      <c r="P10119" s="10"/>
      <c r="Q10119" s="10"/>
    </row>
    <row r="10120" spans="1:17" x14ac:dyDescent="0.25">
      <c r="A10120">
        <f t="shared" si="418"/>
        <v>0</v>
      </c>
      <c r="B10120">
        <v>2010</v>
      </c>
      <c r="C10120" t="s">
        <v>21731</v>
      </c>
      <c r="D10120" t="s">
        <v>4249</v>
      </c>
      <c r="E10120" t="s">
        <v>21732</v>
      </c>
      <c r="F10120">
        <v>2</v>
      </c>
      <c r="G10120">
        <v>4</v>
      </c>
      <c r="H10120">
        <f t="shared" si="417"/>
        <v>16</v>
      </c>
      <c r="P10120" s="10"/>
      <c r="Q10120" s="10"/>
    </row>
    <row r="10121" spans="1:17" x14ac:dyDescent="0.25">
      <c r="A10121">
        <f t="shared" si="418"/>
        <v>0</v>
      </c>
      <c r="B10121">
        <v>2010</v>
      </c>
      <c r="C10121" t="s">
        <v>21733</v>
      </c>
      <c r="D10121" t="s">
        <v>4028</v>
      </c>
      <c r="E10121" t="s">
        <v>21734</v>
      </c>
      <c r="F10121">
        <v>2</v>
      </c>
      <c r="G10121">
        <v>4</v>
      </c>
      <c r="H10121">
        <f t="shared" si="417"/>
        <v>16</v>
      </c>
      <c r="P10121" s="10"/>
      <c r="Q10121" s="10"/>
    </row>
    <row r="10122" spans="1:17" x14ac:dyDescent="0.25">
      <c r="A10122">
        <f t="shared" si="418"/>
        <v>0</v>
      </c>
      <c r="B10122">
        <v>2010</v>
      </c>
      <c r="C10122" t="s">
        <v>21735</v>
      </c>
      <c r="D10122" t="s">
        <v>9864</v>
      </c>
      <c r="E10122" t="s">
        <v>21736</v>
      </c>
      <c r="F10122">
        <v>2</v>
      </c>
      <c r="G10122">
        <v>4</v>
      </c>
      <c r="H10122">
        <f t="shared" si="417"/>
        <v>16</v>
      </c>
      <c r="P10122" s="10"/>
      <c r="Q10122" s="10"/>
    </row>
    <row r="10123" spans="1:17" x14ac:dyDescent="0.25">
      <c r="A10123">
        <f t="shared" si="418"/>
        <v>0</v>
      </c>
      <c r="B10123">
        <v>2010</v>
      </c>
      <c r="C10123" t="s">
        <v>21737</v>
      </c>
      <c r="D10123" t="s">
        <v>21738</v>
      </c>
      <c r="E10123" t="s">
        <v>21739</v>
      </c>
      <c r="F10123">
        <v>4</v>
      </c>
      <c r="G10123">
        <v>2</v>
      </c>
      <c r="H10123">
        <f t="shared" si="417"/>
        <v>4</v>
      </c>
      <c r="P10123" s="10"/>
      <c r="Q10123" s="10"/>
    </row>
    <row r="10124" spans="1:17" x14ac:dyDescent="0.25">
      <c r="A10124">
        <f t="shared" si="418"/>
        <v>0</v>
      </c>
      <c r="B10124">
        <v>2010</v>
      </c>
      <c r="C10124" t="s">
        <v>21740</v>
      </c>
      <c r="D10124" t="s">
        <v>21741</v>
      </c>
      <c r="E10124" t="s">
        <v>21742</v>
      </c>
      <c r="F10124">
        <v>4</v>
      </c>
      <c r="G10124">
        <v>4</v>
      </c>
      <c r="H10124">
        <f t="shared" si="417"/>
        <v>16</v>
      </c>
      <c r="P10124" s="10"/>
      <c r="Q10124" s="10"/>
    </row>
    <row r="10125" spans="1:17" x14ac:dyDescent="0.25">
      <c r="A10125">
        <f t="shared" si="418"/>
        <v>0</v>
      </c>
      <c r="B10125">
        <v>2010</v>
      </c>
      <c r="C10125" t="s">
        <v>21743</v>
      </c>
      <c r="D10125" t="s">
        <v>9664</v>
      </c>
      <c r="E10125" t="s">
        <v>21744</v>
      </c>
      <c r="F10125">
        <v>2</v>
      </c>
      <c r="G10125">
        <v>4</v>
      </c>
      <c r="H10125">
        <f t="shared" si="417"/>
        <v>16</v>
      </c>
      <c r="P10125" s="10"/>
      <c r="Q10125" s="10"/>
    </row>
    <row r="10126" spans="1:17" x14ac:dyDescent="0.25">
      <c r="A10126">
        <f t="shared" si="418"/>
        <v>0</v>
      </c>
      <c r="B10126">
        <v>2010</v>
      </c>
      <c r="C10126" t="s">
        <v>21745</v>
      </c>
      <c r="D10126" t="s">
        <v>327</v>
      </c>
      <c r="E10126" t="s">
        <v>21746</v>
      </c>
      <c r="F10126">
        <v>4</v>
      </c>
      <c r="G10126">
        <v>3</v>
      </c>
      <c r="H10126">
        <f t="shared" si="417"/>
        <v>9</v>
      </c>
      <c r="P10126" s="10"/>
      <c r="Q10126" s="10"/>
    </row>
    <row r="10127" spans="1:17" x14ac:dyDescent="0.25">
      <c r="A10127">
        <f t="shared" si="418"/>
        <v>0</v>
      </c>
      <c r="B10127">
        <v>2010</v>
      </c>
      <c r="C10127" t="s">
        <v>21747</v>
      </c>
      <c r="D10127" t="s">
        <v>747</v>
      </c>
      <c r="E10127" t="s">
        <v>21748</v>
      </c>
      <c r="F10127">
        <v>4</v>
      </c>
      <c r="G10127">
        <v>3</v>
      </c>
      <c r="H10127">
        <f t="shared" si="417"/>
        <v>9</v>
      </c>
      <c r="P10127" s="10"/>
      <c r="Q10127" s="10"/>
    </row>
    <row r="10128" spans="1:17" x14ac:dyDescent="0.25">
      <c r="A10128">
        <f t="shared" si="418"/>
        <v>0</v>
      </c>
      <c r="B10128">
        <v>2010</v>
      </c>
      <c r="C10128" t="s">
        <v>21749</v>
      </c>
      <c r="D10128" t="s">
        <v>8804</v>
      </c>
      <c r="E10128" t="s">
        <v>21750</v>
      </c>
      <c r="F10128">
        <v>5</v>
      </c>
      <c r="G10128">
        <v>4</v>
      </c>
      <c r="H10128">
        <f t="shared" si="417"/>
        <v>16</v>
      </c>
      <c r="P10128" s="10"/>
      <c r="Q10128" s="10"/>
    </row>
    <row r="10129" spans="1:17" x14ac:dyDescent="0.25">
      <c r="A10129">
        <f t="shared" si="418"/>
        <v>0</v>
      </c>
      <c r="B10129">
        <v>2010</v>
      </c>
      <c r="C10129" t="s">
        <v>21751</v>
      </c>
      <c r="D10129" t="s">
        <v>11673</v>
      </c>
      <c r="E10129" t="s">
        <v>21752</v>
      </c>
      <c r="F10129">
        <v>2</v>
      </c>
      <c r="G10129">
        <v>4</v>
      </c>
      <c r="H10129">
        <f t="shared" si="417"/>
        <v>16</v>
      </c>
      <c r="P10129" s="10"/>
      <c r="Q10129" s="10"/>
    </row>
    <row r="10130" spans="1:17" x14ac:dyDescent="0.25">
      <c r="A10130">
        <f t="shared" si="418"/>
        <v>0</v>
      </c>
      <c r="B10130">
        <v>2010</v>
      </c>
      <c r="C10130" t="s">
        <v>21753</v>
      </c>
      <c r="D10130" t="s">
        <v>376</v>
      </c>
      <c r="E10130" t="s">
        <v>19836</v>
      </c>
      <c r="F10130">
        <v>2</v>
      </c>
      <c r="G10130">
        <v>3</v>
      </c>
      <c r="H10130">
        <f t="shared" si="417"/>
        <v>9</v>
      </c>
      <c r="P10130" s="10"/>
      <c r="Q10130" s="10"/>
    </row>
    <row r="10131" spans="1:17" x14ac:dyDescent="0.25">
      <c r="A10131">
        <f t="shared" si="418"/>
        <v>0</v>
      </c>
      <c r="B10131">
        <v>2010</v>
      </c>
      <c r="C10131" t="s">
        <v>21754</v>
      </c>
      <c r="D10131" t="s">
        <v>13304</v>
      </c>
      <c r="E10131" t="s">
        <v>21755</v>
      </c>
      <c r="F10131">
        <v>3</v>
      </c>
      <c r="G10131">
        <v>4</v>
      </c>
      <c r="H10131">
        <f t="shared" si="417"/>
        <v>16</v>
      </c>
      <c r="P10131" s="10"/>
      <c r="Q10131" s="10"/>
    </row>
    <row r="10132" spans="1:17" x14ac:dyDescent="0.25">
      <c r="A10132">
        <f t="shared" si="418"/>
        <v>0</v>
      </c>
      <c r="B10132">
        <v>2010</v>
      </c>
      <c r="C10132" t="s">
        <v>21756</v>
      </c>
      <c r="D10132" t="s">
        <v>16410</v>
      </c>
      <c r="E10132" t="s">
        <v>21757</v>
      </c>
      <c r="F10132">
        <v>3</v>
      </c>
      <c r="G10132">
        <v>4</v>
      </c>
      <c r="H10132">
        <f t="shared" si="417"/>
        <v>16</v>
      </c>
      <c r="P10132" s="10"/>
      <c r="Q10132" s="10"/>
    </row>
    <row r="10133" spans="1:17" x14ac:dyDescent="0.25">
      <c r="A10133">
        <f t="shared" si="418"/>
        <v>0</v>
      </c>
      <c r="B10133">
        <v>2010</v>
      </c>
      <c r="C10133" t="s">
        <v>21758</v>
      </c>
      <c r="D10133" t="s">
        <v>1411</v>
      </c>
      <c r="E10133" t="s">
        <v>21759</v>
      </c>
      <c r="F10133">
        <v>4</v>
      </c>
      <c r="G10133">
        <v>4</v>
      </c>
      <c r="H10133">
        <f t="shared" si="417"/>
        <v>16</v>
      </c>
      <c r="P10133" s="10"/>
      <c r="Q10133" s="10"/>
    </row>
    <row r="10134" spans="1:17" x14ac:dyDescent="0.25">
      <c r="A10134">
        <f t="shared" si="418"/>
        <v>0</v>
      </c>
      <c r="B10134">
        <v>2010</v>
      </c>
      <c r="C10134" t="s">
        <v>21760</v>
      </c>
      <c r="D10134" t="s">
        <v>835</v>
      </c>
      <c r="E10134" t="s">
        <v>21761</v>
      </c>
      <c r="F10134">
        <v>2</v>
      </c>
      <c r="G10134">
        <v>4</v>
      </c>
      <c r="H10134">
        <f t="shared" si="417"/>
        <v>16</v>
      </c>
      <c r="P10134" s="10"/>
      <c r="Q10134" s="10"/>
    </row>
    <row r="10135" spans="1:17" x14ac:dyDescent="0.25">
      <c r="A10135">
        <f t="shared" si="418"/>
        <v>0</v>
      </c>
      <c r="B10135">
        <v>2010</v>
      </c>
      <c r="C10135" t="s">
        <v>21762</v>
      </c>
      <c r="D10135" t="s">
        <v>11081</v>
      </c>
      <c r="E10135" t="s">
        <v>21763</v>
      </c>
      <c r="F10135">
        <v>2</v>
      </c>
      <c r="G10135">
        <v>4</v>
      </c>
      <c r="H10135">
        <f t="shared" si="417"/>
        <v>16</v>
      </c>
      <c r="P10135" s="10"/>
      <c r="Q10135" s="10"/>
    </row>
    <row r="10136" spans="1:17" x14ac:dyDescent="0.25">
      <c r="A10136">
        <f t="shared" si="418"/>
        <v>0</v>
      </c>
      <c r="B10136">
        <v>2010</v>
      </c>
      <c r="C10136" t="s">
        <v>21764</v>
      </c>
      <c r="D10136" t="s">
        <v>21765</v>
      </c>
      <c r="E10136" t="s">
        <v>21766</v>
      </c>
      <c r="F10136">
        <v>3</v>
      </c>
      <c r="G10136">
        <v>4</v>
      </c>
      <c r="H10136">
        <f t="shared" si="417"/>
        <v>16</v>
      </c>
      <c r="P10136" s="10"/>
      <c r="Q10136" s="10"/>
    </row>
    <row r="10137" spans="1:17" x14ac:dyDescent="0.25">
      <c r="A10137">
        <f t="shared" si="418"/>
        <v>0</v>
      </c>
      <c r="B10137">
        <v>2010</v>
      </c>
      <c r="C10137" t="s">
        <v>21767</v>
      </c>
      <c r="D10137" t="s">
        <v>21768</v>
      </c>
      <c r="E10137" t="s">
        <v>21769</v>
      </c>
      <c r="F10137">
        <v>3</v>
      </c>
      <c r="G10137">
        <v>4</v>
      </c>
      <c r="H10137">
        <f t="shared" si="417"/>
        <v>16</v>
      </c>
      <c r="P10137" s="10"/>
      <c r="Q10137" s="10"/>
    </row>
    <row r="10138" spans="1:17" x14ac:dyDescent="0.25">
      <c r="A10138">
        <f t="shared" si="418"/>
        <v>0</v>
      </c>
      <c r="B10138">
        <v>2010</v>
      </c>
      <c r="C10138" t="s">
        <v>21770</v>
      </c>
      <c r="D10138" t="s">
        <v>20081</v>
      </c>
      <c r="E10138" t="s">
        <v>21771</v>
      </c>
      <c r="F10138">
        <v>3</v>
      </c>
      <c r="G10138">
        <v>4</v>
      </c>
      <c r="H10138">
        <f t="shared" si="417"/>
        <v>16</v>
      </c>
      <c r="P10138" s="10"/>
      <c r="Q10138" s="10"/>
    </row>
    <row r="10139" spans="1:17" x14ac:dyDescent="0.25">
      <c r="A10139">
        <f t="shared" si="418"/>
        <v>0</v>
      </c>
      <c r="B10139">
        <v>2010</v>
      </c>
      <c r="C10139" t="s">
        <v>21772</v>
      </c>
      <c r="D10139" t="s">
        <v>541</v>
      </c>
      <c r="E10139" t="s">
        <v>21773</v>
      </c>
      <c r="F10139">
        <v>3</v>
      </c>
      <c r="G10139">
        <v>3</v>
      </c>
      <c r="H10139">
        <f t="shared" si="417"/>
        <v>9</v>
      </c>
      <c r="P10139" s="10"/>
      <c r="Q10139" s="10"/>
    </row>
    <row r="10140" spans="1:17" x14ac:dyDescent="0.25">
      <c r="A10140">
        <f t="shared" si="418"/>
        <v>0</v>
      </c>
      <c r="B10140">
        <v>2010</v>
      </c>
      <c r="C10140" t="s">
        <v>21774</v>
      </c>
      <c r="D10140" t="s">
        <v>688</v>
      </c>
      <c r="E10140" t="s">
        <v>21775</v>
      </c>
      <c r="F10140">
        <v>3</v>
      </c>
      <c r="G10140">
        <v>4</v>
      </c>
      <c r="H10140">
        <f t="shared" si="417"/>
        <v>16</v>
      </c>
      <c r="P10140" s="10"/>
      <c r="Q10140" s="10"/>
    </row>
    <row r="10141" spans="1:17" x14ac:dyDescent="0.25">
      <c r="A10141">
        <f t="shared" si="418"/>
        <v>0</v>
      </c>
      <c r="B10141">
        <v>2010</v>
      </c>
      <c r="C10141" t="s">
        <v>21776</v>
      </c>
      <c r="D10141" t="s">
        <v>17075</v>
      </c>
      <c r="E10141" t="s">
        <v>21777</v>
      </c>
      <c r="F10141">
        <v>2</v>
      </c>
      <c r="G10141">
        <v>4</v>
      </c>
      <c r="H10141">
        <f t="shared" si="417"/>
        <v>16</v>
      </c>
      <c r="P10141" s="10"/>
      <c r="Q10141" s="10"/>
    </row>
    <row r="10142" spans="1:17" x14ac:dyDescent="0.25">
      <c r="A10142">
        <f t="shared" si="418"/>
        <v>0</v>
      </c>
      <c r="B10142">
        <v>2010</v>
      </c>
      <c r="C10142" t="s">
        <v>21778</v>
      </c>
      <c r="D10142" t="s">
        <v>10720</v>
      </c>
      <c r="E10142" t="s">
        <v>21779</v>
      </c>
      <c r="F10142">
        <v>4</v>
      </c>
      <c r="G10142">
        <v>4</v>
      </c>
      <c r="H10142">
        <f t="shared" si="417"/>
        <v>16</v>
      </c>
      <c r="P10142" s="10"/>
      <c r="Q10142" s="10"/>
    </row>
    <row r="10143" spans="1:17" x14ac:dyDescent="0.25">
      <c r="A10143">
        <f t="shared" si="418"/>
        <v>0</v>
      </c>
      <c r="B10143">
        <v>2010</v>
      </c>
      <c r="C10143" t="s">
        <v>21780</v>
      </c>
      <c r="D10143" t="s">
        <v>21781</v>
      </c>
      <c r="E10143" t="s">
        <v>21782</v>
      </c>
      <c r="F10143">
        <v>2</v>
      </c>
      <c r="G10143">
        <v>4</v>
      </c>
      <c r="H10143">
        <f t="shared" si="417"/>
        <v>16</v>
      </c>
      <c r="P10143" s="10"/>
      <c r="Q10143" s="10"/>
    </row>
    <row r="10144" spans="1:17" x14ac:dyDescent="0.25">
      <c r="A10144">
        <f t="shared" si="418"/>
        <v>0</v>
      </c>
      <c r="B10144">
        <v>2010</v>
      </c>
      <c r="C10144" t="s">
        <v>21783</v>
      </c>
      <c r="D10144" t="s">
        <v>20639</v>
      </c>
      <c r="E10144" t="s">
        <v>21784</v>
      </c>
      <c r="F10144">
        <v>2</v>
      </c>
      <c r="G10144">
        <v>4</v>
      </c>
      <c r="H10144">
        <f t="shared" si="417"/>
        <v>16</v>
      </c>
      <c r="P10144" s="10"/>
      <c r="Q10144" s="10"/>
    </row>
    <row r="10145" spans="1:17" x14ac:dyDescent="0.25">
      <c r="A10145">
        <f t="shared" si="418"/>
        <v>0</v>
      </c>
      <c r="B10145">
        <v>2010</v>
      </c>
      <c r="C10145" t="s">
        <v>21785</v>
      </c>
      <c r="D10145" t="s">
        <v>2066</v>
      </c>
      <c r="E10145" t="s">
        <v>21786</v>
      </c>
      <c r="F10145">
        <v>4</v>
      </c>
      <c r="G10145">
        <v>4</v>
      </c>
      <c r="H10145">
        <f t="shared" si="417"/>
        <v>16</v>
      </c>
      <c r="P10145" s="10"/>
      <c r="Q10145" s="10"/>
    </row>
    <row r="10146" spans="1:17" x14ac:dyDescent="0.25">
      <c r="A10146">
        <f t="shared" si="418"/>
        <v>0</v>
      </c>
      <c r="B10146">
        <v>2010</v>
      </c>
      <c r="C10146" t="s">
        <v>21787</v>
      </c>
      <c r="D10146" t="s">
        <v>21788</v>
      </c>
      <c r="E10146" t="s">
        <v>21789</v>
      </c>
      <c r="F10146">
        <v>3</v>
      </c>
      <c r="G10146">
        <v>4</v>
      </c>
      <c r="H10146">
        <f t="shared" si="417"/>
        <v>16</v>
      </c>
      <c r="P10146" s="10"/>
      <c r="Q10146" s="10"/>
    </row>
    <row r="10147" spans="1:17" x14ac:dyDescent="0.25">
      <c r="A10147">
        <f t="shared" si="418"/>
        <v>0</v>
      </c>
      <c r="B10147">
        <v>2010</v>
      </c>
      <c r="C10147" t="s">
        <v>21790</v>
      </c>
      <c r="D10147" t="s">
        <v>324</v>
      </c>
      <c r="E10147" t="s">
        <v>21791</v>
      </c>
      <c r="F10147">
        <v>2</v>
      </c>
      <c r="G10147">
        <v>4</v>
      </c>
      <c r="H10147">
        <f t="shared" si="417"/>
        <v>16</v>
      </c>
      <c r="P10147" s="10"/>
      <c r="Q10147" s="10"/>
    </row>
    <row r="10148" spans="1:17" x14ac:dyDescent="0.25">
      <c r="A10148">
        <f t="shared" si="418"/>
        <v>0</v>
      </c>
      <c r="B10148">
        <v>2010</v>
      </c>
      <c r="C10148" t="s">
        <v>21792</v>
      </c>
      <c r="D10148" t="s">
        <v>13629</v>
      </c>
      <c r="E10148" t="s">
        <v>21793</v>
      </c>
      <c r="F10148">
        <v>2</v>
      </c>
      <c r="G10148">
        <v>4</v>
      </c>
      <c r="H10148">
        <f t="shared" si="417"/>
        <v>16</v>
      </c>
      <c r="P10148" s="10"/>
      <c r="Q10148" s="10"/>
    </row>
    <row r="10149" spans="1:17" x14ac:dyDescent="0.25">
      <c r="A10149">
        <f t="shared" si="418"/>
        <v>0</v>
      </c>
      <c r="B10149">
        <v>2010</v>
      </c>
      <c r="C10149" t="s">
        <v>21794</v>
      </c>
      <c r="D10149" t="s">
        <v>5381</v>
      </c>
      <c r="E10149" t="s">
        <v>21795</v>
      </c>
      <c r="F10149">
        <v>4</v>
      </c>
      <c r="G10149">
        <v>3</v>
      </c>
      <c r="H10149">
        <f t="shared" si="417"/>
        <v>9</v>
      </c>
      <c r="P10149" s="10"/>
      <c r="Q10149" s="10"/>
    </row>
    <row r="10150" spans="1:17" x14ac:dyDescent="0.25">
      <c r="A10150">
        <f t="shared" si="418"/>
        <v>0</v>
      </c>
      <c r="B10150">
        <v>2010</v>
      </c>
      <c r="C10150" t="s">
        <v>21796</v>
      </c>
      <c r="D10150" t="s">
        <v>3790</v>
      </c>
      <c r="E10150" t="s">
        <v>21797</v>
      </c>
      <c r="F10150">
        <v>2</v>
      </c>
      <c r="G10150">
        <v>4</v>
      </c>
      <c r="H10150">
        <f t="shared" si="417"/>
        <v>16</v>
      </c>
      <c r="P10150" s="10"/>
      <c r="Q10150" s="10"/>
    </row>
    <row r="10151" spans="1:17" x14ac:dyDescent="0.25">
      <c r="A10151">
        <f t="shared" si="418"/>
        <v>0</v>
      </c>
      <c r="B10151">
        <v>2010</v>
      </c>
      <c r="C10151" t="s">
        <v>21798</v>
      </c>
      <c r="D10151" t="s">
        <v>21799</v>
      </c>
      <c r="E10151" t="s">
        <v>21800</v>
      </c>
      <c r="F10151">
        <v>3</v>
      </c>
      <c r="G10151">
        <v>3</v>
      </c>
      <c r="H10151">
        <f t="shared" si="417"/>
        <v>9</v>
      </c>
      <c r="P10151" s="10"/>
      <c r="Q10151" s="10"/>
    </row>
    <row r="10152" spans="1:17" x14ac:dyDescent="0.25">
      <c r="A10152">
        <f t="shared" si="418"/>
        <v>0</v>
      </c>
      <c r="B10152">
        <v>2010</v>
      </c>
      <c r="C10152" t="s">
        <v>21801</v>
      </c>
      <c r="D10152" t="s">
        <v>18015</v>
      </c>
      <c r="E10152" t="s">
        <v>21802</v>
      </c>
      <c r="F10152">
        <v>3</v>
      </c>
      <c r="G10152">
        <v>3</v>
      </c>
      <c r="H10152">
        <f t="shared" si="417"/>
        <v>9</v>
      </c>
      <c r="P10152" s="10"/>
      <c r="Q10152" s="10"/>
    </row>
    <row r="10153" spans="1:17" x14ac:dyDescent="0.25">
      <c r="A10153">
        <f t="shared" si="418"/>
        <v>0</v>
      </c>
      <c r="B10153">
        <v>2010</v>
      </c>
      <c r="C10153" t="s">
        <v>21803</v>
      </c>
      <c r="D10153" t="s">
        <v>21804</v>
      </c>
      <c r="E10153" t="s">
        <v>21805</v>
      </c>
      <c r="F10153">
        <v>3</v>
      </c>
      <c r="G10153">
        <v>3</v>
      </c>
      <c r="H10153">
        <f t="shared" si="417"/>
        <v>9</v>
      </c>
      <c r="P10153" s="10"/>
      <c r="Q10153" s="10"/>
    </row>
    <row r="10154" spans="1:17" x14ac:dyDescent="0.25">
      <c r="A10154">
        <f t="shared" si="418"/>
        <v>0</v>
      </c>
      <c r="B10154">
        <v>2010</v>
      </c>
      <c r="C10154" t="s">
        <v>21806</v>
      </c>
      <c r="D10154" t="s">
        <v>15133</v>
      </c>
      <c r="E10154" t="s">
        <v>21807</v>
      </c>
      <c r="F10154">
        <v>3</v>
      </c>
      <c r="G10154">
        <v>2</v>
      </c>
      <c r="H10154">
        <f t="shared" si="417"/>
        <v>4</v>
      </c>
      <c r="P10154" s="10"/>
      <c r="Q10154" s="10"/>
    </row>
    <row r="10155" spans="1:17" x14ac:dyDescent="0.25">
      <c r="A10155">
        <f t="shared" si="418"/>
        <v>0</v>
      </c>
      <c r="B10155">
        <v>2010</v>
      </c>
      <c r="C10155" t="s">
        <v>21808</v>
      </c>
      <c r="D10155" t="s">
        <v>18891</v>
      </c>
      <c r="E10155" t="s">
        <v>21809</v>
      </c>
      <c r="F10155">
        <v>3</v>
      </c>
      <c r="G10155">
        <v>4</v>
      </c>
      <c r="H10155">
        <f t="shared" si="417"/>
        <v>16</v>
      </c>
      <c r="P10155" s="10"/>
      <c r="Q10155" s="10"/>
    </row>
    <row r="10156" spans="1:17" x14ac:dyDescent="0.25">
      <c r="A10156">
        <f t="shared" si="418"/>
        <v>0</v>
      </c>
      <c r="B10156">
        <v>2010</v>
      </c>
      <c r="C10156" t="s">
        <v>21810</v>
      </c>
      <c r="D10156" t="s">
        <v>1239</v>
      </c>
      <c r="E10156" t="s">
        <v>21811</v>
      </c>
      <c r="F10156">
        <v>2</v>
      </c>
      <c r="G10156">
        <v>4</v>
      </c>
      <c r="H10156">
        <f t="shared" si="417"/>
        <v>16</v>
      </c>
      <c r="P10156" s="10"/>
      <c r="Q10156" s="10"/>
    </row>
    <row r="10157" spans="1:17" x14ac:dyDescent="0.25">
      <c r="A10157">
        <f t="shared" si="418"/>
        <v>0</v>
      </c>
      <c r="B10157">
        <v>2010</v>
      </c>
      <c r="C10157" t="s">
        <v>21812</v>
      </c>
      <c r="D10157" t="s">
        <v>21813</v>
      </c>
      <c r="E10157" t="s">
        <v>21814</v>
      </c>
      <c r="F10157">
        <v>3</v>
      </c>
      <c r="G10157">
        <v>3</v>
      </c>
      <c r="H10157">
        <f t="shared" si="417"/>
        <v>9</v>
      </c>
      <c r="P10157" s="10"/>
      <c r="Q10157" s="10"/>
    </row>
    <row r="10158" spans="1:17" x14ac:dyDescent="0.25">
      <c r="A10158">
        <f t="shared" si="418"/>
        <v>0</v>
      </c>
      <c r="B10158">
        <v>2010</v>
      </c>
      <c r="C10158" t="s">
        <v>21815</v>
      </c>
      <c r="D10158" t="s">
        <v>8662</v>
      </c>
      <c r="E10158" t="s">
        <v>21816</v>
      </c>
      <c r="F10158">
        <v>4</v>
      </c>
      <c r="G10158">
        <v>4</v>
      </c>
      <c r="H10158">
        <f t="shared" si="417"/>
        <v>16</v>
      </c>
      <c r="P10158" s="10"/>
      <c r="Q10158" s="10"/>
    </row>
    <row r="10159" spans="1:17" x14ac:dyDescent="0.25">
      <c r="A10159">
        <f t="shared" si="418"/>
        <v>0</v>
      </c>
      <c r="B10159">
        <v>2010</v>
      </c>
      <c r="C10159" t="s">
        <v>21817</v>
      </c>
      <c r="D10159" t="s">
        <v>5563</v>
      </c>
      <c r="E10159" t="s">
        <v>21818</v>
      </c>
      <c r="F10159">
        <v>3</v>
      </c>
      <c r="G10159">
        <v>4</v>
      </c>
      <c r="H10159">
        <f t="shared" si="417"/>
        <v>16</v>
      </c>
      <c r="P10159" s="10"/>
      <c r="Q10159" s="10"/>
    </row>
    <row r="10160" spans="1:17" x14ac:dyDescent="0.25">
      <c r="A10160">
        <f t="shared" si="418"/>
        <v>0</v>
      </c>
      <c r="B10160">
        <v>2010</v>
      </c>
      <c r="C10160" t="s">
        <v>21819</v>
      </c>
      <c r="D10160" t="s">
        <v>3913</v>
      </c>
      <c r="E10160" t="s">
        <v>21820</v>
      </c>
      <c r="F10160">
        <v>3</v>
      </c>
      <c r="G10160">
        <v>2</v>
      </c>
      <c r="H10160">
        <f t="shared" si="417"/>
        <v>4</v>
      </c>
      <c r="P10160" s="10"/>
      <c r="Q10160" s="10"/>
    </row>
    <row r="10161" spans="1:17" x14ac:dyDescent="0.25">
      <c r="A10161">
        <f t="shared" si="418"/>
        <v>0</v>
      </c>
      <c r="B10161">
        <v>2010</v>
      </c>
      <c r="C10161" t="s">
        <v>21821</v>
      </c>
      <c r="D10161" t="s">
        <v>9577</v>
      </c>
      <c r="E10161" t="s">
        <v>21822</v>
      </c>
      <c r="F10161">
        <v>3</v>
      </c>
      <c r="G10161">
        <v>2</v>
      </c>
      <c r="H10161">
        <f t="shared" si="417"/>
        <v>4</v>
      </c>
      <c r="P10161" s="10"/>
      <c r="Q10161" s="10"/>
    </row>
    <row r="10162" spans="1:17" x14ac:dyDescent="0.25">
      <c r="A10162">
        <f t="shared" si="418"/>
        <v>0</v>
      </c>
      <c r="B10162">
        <v>2010</v>
      </c>
      <c r="C10162" t="s">
        <v>21823</v>
      </c>
      <c r="D10162" t="s">
        <v>458</v>
      </c>
      <c r="E10162" t="s">
        <v>21824</v>
      </c>
      <c r="F10162">
        <v>3</v>
      </c>
      <c r="G10162">
        <v>2</v>
      </c>
      <c r="H10162">
        <f t="shared" si="417"/>
        <v>4</v>
      </c>
      <c r="P10162" s="10"/>
      <c r="Q10162" s="10"/>
    </row>
    <row r="10163" spans="1:17" x14ac:dyDescent="0.25">
      <c r="A10163">
        <f t="shared" si="418"/>
        <v>0</v>
      </c>
      <c r="B10163">
        <v>2010</v>
      </c>
      <c r="C10163" t="s">
        <v>21825</v>
      </c>
      <c r="D10163" t="s">
        <v>478</v>
      </c>
      <c r="E10163" t="s">
        <v>21826</v>
      </c>
      <c r="F10163">
        <v>2</v>
      </c>
      <c r="G10163">
        <v>4</v>
      </c>
      <c r="H10163">
        <f t="shared" si="417"/>
        <v>16</v>
      </c>
      <c r="P10163" s="10"/>
      <c r="Q10163" s="10"/>
    </row>
    <row r="10164" spans="1:17" x14ac:dyDescent="0.25">
      <c r="A10164">
        <f t="shared" si="418"/>
        <v>0</v>
      </c>
      <c r="B10164">
        <v>2010</v>
      </c>
      <c r="C10164" t="s">
        <v>21827</v>
      </c>
      <c r="D10164" t="s">
        <v>3276</v>
      </c>
      <c r="E10164" t="s">
        <v>21828</v>
      </c>
      <c r="F10164">
        <v>5</v>
      </c>
      <c r="G10164">
        <v>4</v>
      </c>
      <c r="H10164">
        <f t="shared" ref="H10164:H10227" si="419">G10164^2</f>
        <v>16</v>
      </c>
      <c r="P10164" s="10"/>
      <c r="Q10164" s="10"/>
    </row>
    <row r="10165" spans="1:17" x14ac:dyDescent="0.25">
      <c r="A10165">
        <f t="shared" ref="A10165:A10228" si="420">IF(C10165=C10164,1,0)</f>
        <v>0</v>
      </c>
      <c r="B10165">
        <v>2010</v>
      </c>
      <c r="C10165" t="s">
        <v>21829</v>
      </c>
      <c r="D10165" t="s">
        <v>4895</v>
      </c>
      <c r="E10165" t="s">
        <v>21830</v>
      </c>
      <c r="F10165">
        <v>2</v>
      </c>
      <c r="G10165">
        <v>3</v>
      </c>
      <c r="H10165">
        <f t="shared" si="419"/>
        <v>9</v>
      </c>
      <c r="P10165" s="10"/>
      <c r="Q10165" s="10"/>
    </row>
    <row r="10166" spans="1:17" x14ac:dyDescent="0.25">
      <c r="A10166">
        <f t="shared" si="420"/>
        <v>0</v>
      </c>
      <c r="B10166">
        <v>2010</v>
      </c>
      <c r="C10166" t="s">
        <v>21831</v>
      </c>
      <c r="D10166" t="s">
        <v>2462</v>
      </c>
      <c r="E10166" t="s">
        <v>21832</v>
      </c>
      <c r="F10166">
        <v>2</v>
      </c>
      <c r="G10166">
        <v>3</v>
      </c>
      <c r="H10166">
        <f t="shared" si="419"/>
        <v>9</v>
      </c>
      <c r="P10166" s="10"/>
      <c r="Q10166" s="10"/>
    </row>
    <row r="10167" spans="1:17" x14ac:dyDescent="0.25">
      <c r="A10167">
        <f t="shared" si="420"/>
        <v>0</v>
      </c>
      <c r="B10167">
        <v>2010</v>
      </c>
      <c r="C10167" t="s">
        <v>21833</v>
      </c>
      <c r="D10167" t="s">
        <v>2879</v>
      </c>
      <c r="E10167" t="s">
        <v>21834</v>
      </c>
      <c r="F10167">
        <v>2</v>
      </c>
      <c r="G10167">
        <v>4</v>
      </c>
      <c r="H10167">
        <f t="shared" si="419"/>
        <v>16</v>
      </c>
      <c r="P10167" s="10"/>
      <c r="Q10167" s="10"/>
    </row>
    <row r="10168" spans="1:17" x14ac:dyDescent="0.25">
      <c r="A10168">
        <f t="shared" si="420"/>
        <v>0</v>
      </c>
      <c r="B10168">
        <v>2010</v>
      </c>
      <c r="C10168" t="s">
        <v>21835</v>
      </c>
      <c r="D10168" t="s">
        <v>11214</v>
      </c>
      <c r="E10168" t="s">
        <v>21836</v>
      </c>
      <c r="F10168">
        <v>4</v>
      </c>
      <c r="G10168">
        <v>4</v>
      </c>
      <c r="H10168">
        <f t="shared" si="419"/>
        <v>16</v>
      </c>
      <c r="P10168" s="10"/>
      <c r="Q10168" s="10"/>
    </row>
    <row r="10169" spans="1:17" x14ac:dyDescent="0.25">
      <c r="A10169">
        <f t="shared" si="420"/>
        <v>0</v>
      </c>
      <c r="B10169">
        <v>2010</v>
      </c>
      <c r="C10169" t="s">
        <v>21837</v>
      </c>
      <c r="D10169" t="s">
        <v>2640</v>
      </c>
      <c r="E10169" t="s">
        <v>21838</v>
      </c>
      <c r="F10169">
        <v>2</v>
      </c>
      <c r="G10169">
        <v>4</v>
      </c>
      <c r="H10169">
        <f t="shared" si="419"/>
        <v>16</v>
      </c>
      <c r="P10169" s="10"/>
      <c r="Q10169" s="10"/>
    </row>
    <row r="10170" spans="1:17" x14ac:dyDescent="0.25">
      <c r="A10170">
        <f t="shared" si="420"/>
        <v>0</v>
      </c>
      <c r="B10170">
        <v>2010</v>
      </c>
      <c r="C10170" t="s">
        <v>21839</v>
      </c>
      <c r="D10170" t="s">
        <v>2462</v>
      </c>
      <c r="E10170" t="s">
        <v>21840</v>
      </c>
      <c r="F10170">
        <v>2</v>
      </c>
      <c r="G10170">
        <v>4</v>
      </c>
      <c r="H10170">
        <f t="shared" si="419"/>
        <v>16</v>
      </c>
      <c r="P10170" s="10"/>
      <c r="Q10170" s="10"/>
    </row>
    <row r="10171" spans="1:17" x14ac:dyDescent="0.25">
      <c r="A10171">
        <f t="shared" si="420"/>
        <v>0</v>
      </c>
      <c r="B10171">
        <v>2010</v>
      </c>
      <c r="C10171" t="s">
        <v>21841</v>
      </c>
      <c r="D10171" t="s">
        <v>2374</v>
      </c>
      <c r="E10171" t="s">
        <v>21842</v>
      </c>
      <c r="F10171">
        <v>2</v>
      </c>
      <c r="G10171">
        <v>4</v>
      </c>
      <c r="H10171">
        <f t="shared" si="419"/>
        <v>16</v>
      </c>
      <c r="P10171" s="10"/>
      <c r="Q10171" s="10"/>
    </row>
    <row r="10172" spans="1:17" x14ac:dyDescent="0.25">
      <c r="A10172">
        <f t="shared" si="420"/>
        <v>0</v>
      </c>
      <c r="B10172">
        <v>2010</v>
      </c>
      <c r="C10172" t="s">
        <v>21843</v>
      </c>
      <c r="D10172" t="s">
        <v>315</v>
      </c>
      <c r="E10172" t="s">
        <v>21844</v>
      </c>
      <c r="F10172">
        <v>2</v>
      </c>
      <c r="G10172">
        <v>4</v>
      </c>
      <c r="H10172">
        <f t="shared" si="419"/>
        <v>16</v>
      </c>
      <c r="P10172" s="10"/>
      <c r="Q10172" s="10"/>
    </row>
    <row r="10173" spans="1:17" x14ac:dyDescent="0.25">
      <c r="A10173">
        <f t="shared" si="420"/>
        <v>0</v>
      </c>
      <c r="B10173">
        <v>2010</v>
      </c>
      <c r="C10173" t="s">
        <v>21845</v>
      </c>
      <c r="D10173" t="s">
        <v>21846</v>
      </c>
      <c r="E10173" t="s">
        <v>21847</v>
      </c>
      <c r="F10173">
        <v>2</v>
      </c>
      <c r="G10173">
        <v>4</v>
      </c>
      <c r="H10173">
        <f t="shared" si="419"/>
        <v>16</v>
      </c>
      <c r="P10173" s="10"/>
      <c r="Q10173" s="10"/>
    </row>
    <row r="10174" spans="1:17" x14ac:dyDescent="0.25">
      <c r="A10174">
        <f t="shared" si="420"/>
        <v>0</v>
      </c>
      <c r="B10174">
        <v>2010</v>
      </c>
      <c r="C10174" t="s">
        <v>21848</v>
      </c>
      <c r="D10174" t="s">
        <v>11644</v>
      </c>
      <c r="E10174" t="s">
        <v>21849</v>
      </c>
      <c r="F10174">
        <v>2</v>
      </c>
      <c r="G10174">
        <v>3</v>
      </c>
      <c r="H10174">
        <f t="shared" si="419"/>
        <v>9</v>
      </c>
      <c r="P10174" s="10"/>
      <c r="Q10174" s="10"/>
    </row>
    <row r="10175" spans="1:17" x14ac:dyDescent="0.25">
      <c r="A10175">
        <f t="shared" si="420"/>
        <v>0</v>
      </c>
      <c r="B10175">
        <v>2010</v>
      </c>
      <c r="C10175" t="s">
        <v>21850</v>
      </c>
      <c r="D10175" t="s">
        <v>683</v>
      </c>
      <c r="E10175" t="s">
        <v>21851</v>
      </c>
      <c r="F10175">
        <v>5</v>
      </c>
      <c r="G10175">
        <v>3</v>
      </c>
      <c r="H10175">
        <f t="shared" si="419"/>
        <v>9</v>
      </c>
      <c r="P10175" s="10"/>
      <c r="Q10175" s="10"/>
    </row>
    <row r="10176" spans="1:17" x14ac:dyDescent="0.25">
      <c r="A10176">
        <f t="shared" si="420"/>
        <v>0</v>
      </c>
      <c r="B10176">
        <v>2010</v>
      </c>
      <c r="C10176" t="s">
        <v>21852</v>
      </c>
      <c r="D10176" t="s">
        <v>14397</v>
      </c>
      <c r="E10176" t="s">
        <v>21853</v>
      </c>
      <c r="F10176">
        <v>2</v>
      </c>
      <c r="G10176">
        <v>4</v>
      </c>
      <c r="H10176">
        <f t="shared" si="419"/>
        <v>16</v>
      </c>
      <c r="P10176" s="10"/>
      <c r="Q10176" s="10"/>
    </row>
    <row r="10177" spans="1:17" x14ac:dyDescent="0.25">
      <c r="A10177">
        <f t="shared" si="420"/>
        <v>0</v>
      </c>
      <c r="B10177">
        <v>2010</v>
      </c>
      <c r="C10177" t="s">
        <v>21854</v>
      </c>
      <c r="D10177" t="s">
        <v>21855</v>
      </c>
      <c r="E10177" t="s">
        <v>21856</v>
      </c>
      <c r="F10177">
        <v>2</v>
      </c>
      <c r="G10177">
        <v>4</v>
      </c>
      <c r="H10177">
        <f t="shared" si="419"/>
        <v>16</v>
      </c>
      <c r="P10177" s="10"/>
      <c r="Q10177" s="10"/>
    </row>
    <row r="10178" spans="1:17" x14ac:dyDescent="0.25">
      <c r="A10178">
        <f t="shared" si="420"/>
        <v>0</v>
      </c>
      <c r="B10178">
        <v>2010</v>
      </c>
      <c r="C10178" t="s">
        <v>21857</v>
      </c>
      <c r="D10178" t="s">
        <v>18918</v>
      </c>
      <c r="E10178" t="s">
        <v>21858</v>
      </c>
      <c r="F10178">
        <v>2</v>
      </c>
      <c r="G10178">
        <v>4</v>
      </c>
      <c r="H10178">
        <f t="shared" si="419"/>
        <v>16</v>
      </c>
      <c r="P10178" s="10"/>
      <c r="Q10178" s="10"/>
    </row>
    <row r="10179" spans="1:17" x14ac:dyDescent="0.25">
      <c r="A10179">
        <f t="shared" si="420"/>
        <v>0</v>
      </c>
      <c r="B10179">
        <v>2010</v>
      </c>
      <c r="C10179" t="s">
        <v>21859</v>
      </c>
      <c r="D10179" t="s">
        <v>392</v>
      </c>
      <c r="E10179" t="s">
        <v>21860</v>
      </c>
      <c r="F10179">
        <v>2</v>
      </c>
      <c r="G10179">
        <v>3</v>
      </c>
      <c r="H10179">
        <f t="shared" si="419"/>
        <v>9</v>
      </c>
      <c r="P10179" s="10"/>
      <c r="Q10179" s="10"/>
    </row>
    <row r="10180" spans="1:17" x14ac:dyDescent="0.25">
      <c r="A10180">
        <f t="shared" si="420"/>
        <v>0</v>
      </c>
      <c r="B10180">
        <v>2010</v>
      </c>
      <c r="C10180" t="s">
        <v>21861</v>
      </c>
      <c r="D10180" t="s">
        <v>1148</v>
      </c>
      <c r="E10180" t="s">
        <v>21862</v>
      </c>
      <c r="F10180">
        <v>2</v>
      </c>
      <c r="G10180">
        <v>4</v>
      </c>
      <c r="H10180">
        <f t="shared" si="419"/>
        <v>16</v>
      </c>
      <c r="P10180" s="10"/>
      <c r="Q10180" s="10"/>
    </row>
    <row r="10181" spans="1:17" x14ac:dyDescent="0.25">
      <c r="A10181">
        <f t="shared" si="420"/>
        <v>0</v>
      </c>
      <c r="B10181">
        <v>2010</v>
      </c>
      <c r="C10181" t="s">
        <v>21863</v>
      </c>
      <c r="D10181" t="s">
        <v>392</v>
      </c>
      <c r="E10181" t="s">
        <v>20721</v>
      </c>
      <c r="F10181">
        <v>2</v>
      </c>
      <c r="G10181">
        <v>3</v>
      </c>
      <c r="H10181">
        <f t="shared" si="419"/>
        <v>9</v>
      </c>
      <c r="P10181" s="10"/>
      <c r="Q10181" s="10"/>
    </row>
    <row r="10182" spans="1:17" x14ac:dyDescent="0.25">
      <c r="A10182">
        <f t="shared" si="420"/>
        <v>0</v>
      </c>
      <c r="B10182">
        <v>2010</v>
      </c>
      <c r="C10182" t="s">
        <v>21864</v>
      </c>
      <c r="D10182" t="s">
        <v>1764</v>
      </c>
      <c r="E10182" t="s">
        <v>21865</v>
      </c>
      <c r="F10182">
        <v>2</v>
      </c>
      <c r="G10182">
        <v>4</v>
      </c>
      <c r="H10182">
        <f t="shared" si="419"/>
        <v>16</v>
      </c>
      <c r="P10182" s="10"/>
      <c r="Q10182" s="10"/>
    </row>
    <row r="10183" spans="1:17" x14ac:dyDescent="0.25">
      <c r="A10183">
        <f t="shared" si="420"/>
        <v>0</v>
      </c>
      <c r="B10183">
        <v>2010</v>
      </c>
      <c r="C10183" t="s">
        <v>21866</v>
      </c>
      <c r="D10183" t="s">
        <v>5749</v>
      </c>
      <c r="E10183" t="s">
        <v>21867</v>
      </c>
      <c r="F10183">
        <v>2</v>
      </c>
      <c r="G10183">
        <v>4</v>
      </c>
      <c r="H10183">
        <f t="shared" si="419"/>
        <v>16</v>
      </c>
      <c r="P10183" s="10"/>
      <c r="Q10183" s="10"/>
    </row>
    <row r="10184" spans="1:17" x14ac:dyDescent="0.25">
      <c r="A10184">
        <f t="shared" si="420"/>
        <v>0</v>
      </c>
      <c r="B10184">
        <v>2010</v>
      </c>
      <c r="C10184" t="s">
        <v>21868</v>
      </c>
      <c r="D10184" t="s">
        <v>327</v>
      </c>
      <c r="E10184" t="s">
        <v>21869</v>
      </c>
      <c r="F10184">
        <v>4</v>
      </c>
      <c r="G10184">
        <v>3</v>
      </c>
      <c r="H10184">
        <f t="shared" si="419"/>
        <v>9</v>
      </c>
      <c r="P10184" s="10"/>
      <c r="Q10184" s="10"/>
    </row>
    <row r="10185" spans="1:17" x14ac:dyDescent="0.25">
      <c r="A10185">
        <f t="shared" si="420"/>
        <v>0</v>
      </c>
      <c r="B10185">
        <v>2010</v>
      </c>
      <c r="C10185" t="s">
        <v>21870</v>
      </c>
      <c r="D10185" t="s">
        <v>4376</v>
      </c>
      <c r="E10185" t="s">
        <v>21871</v>
      </c>
      <c r="F10185">
        <v>3</v>
      </c>
      <c r="G10185">
        <v>4</v>
      </c>
      <c r="H10185">
        <f t="shared" si="419"/>
        <v>16</v>
      </c>
      <c r="P10185" s="10"/>
      <c r="Q10185" s="10"/>
    </row>
    <row r="10186" spans="1:17" x14ac:dyDescent="0.25">
      <c r="A10186">
        <f t="shared" si="420"/>
        <v>0</v>
      </c>
      <c r="B10186">
        <v>2010</v>
      </c>
      <c r="C10186" t="s">
        <v>21872</v>
      </c>
      <c r="D10186" t="s">
        <v>1352</v>
      </c>
      <c r="E10186" t="s">
        <v>21873</v>
      </c>
      <c r="F10186">
        <v>2</v>
      </c>
      <c r="G10186">
        <v>4</v>
      </c>
      <c r="H10186">
        <f t="shared" si="419"/>
        <v>16</v>
      </c>
      <c r="P10186" s="10"/>
      <c r="Q10186" s="10"/>
    </row>
    <row r="10187" spans="1:17" x14ac:dyDescent="0.25">
      <c r="A10187">
        <f t="shared" si="420"/>
        <v>0</v>
      </c>
      <c r="B10187">
        <v>2010</v>
      </c>
      <c r="C10187" t="s">
        <v>21874</v>
      </c>
      <c r="D10187" t="s">
        <v>843</v>
      </c>
      <c r="E10187" t="s">
        <v>21875</v>
      </c>
      <c r="F10187">
        <v>5</v>
      </c>
      <c r="G10187">
        <v>4</v>
      </c>
      <c r="H10187">
        <f t="shared" si="419"/>
        <v>16</v>
      </c>
      <c r="P10187" s="10"/>
      <c r="Q10187" s="10"/>
    </row>
    <row r="10188" spans="1:17" x14ac:dyDescent="0.25">
      <c r="A10188">
        <f t="shared" si="420"/>
        <v>0</v>
      </c>
      <c r="B10188">
        <v>2010</v>
      </c>
      <c r="C10188" t="s">
        <v>21876</v>
      </c>
      <c r="D10188" t="s">
        <v>16538</v>
      </c>
      <c r="E10188" t="s">
        <v>21877</v>
      </c>
      <c r="F10188">
        <v>3</v>
      </c>
      <c r="G10188">
        <v>2</v>
      </c>
      <c r="H10188">
        <f t="shared" si="419"/>
        <v>4</v>
      </c>
      <c r="P10188" s="10"/>
      <c r="Q10188" s="10"/>
    </row>
    <row r="10189" spans="1:17" x14ac:dyDescent="0.25">
      <c r="A10189">
        <f t="shared" si="420"/>
        <v>0</v>
      </c>
      <c r="B10189">
        <v>2010</v>
      </c>
      <c r="C10189" t="s">
        <v>21878</v>
      </c>
      <c r="D10189" t="s">
        <v>13915</v>
      </c>
      <c r="E10189" t="s">
        <v>21879</v>
      </c>
      <c r="F10189">
        <v>2</v>
      </c>
      <c r="G10189">
        <v>3</v>
      </c>
      <c r="H10189">
        <f t="shared" si="419"/>
        <v>9</v>
      </c>
      <c r="P10189" s="10"/>
      <c r="Q10189" s="10"/>
    </row>
    <row r="10190" spans="1:17" x14ac:dyDescent="0.25">
      <c r="A10190">
        <f t="shared" si="420"/>
        <v>0</v>
      </c>
      <c r="B10190">
        <v>2010</v>
      </c>
      <c r="C10190" t="s">
        <v>21880</v>
      </c>
      <c r="D10190" t="s">
        <v>2024</v>
      </c>
      <c r="E10190" t="s">
        <v>21881</v>
      </c>
      <c r="F10190">
        <v>2</v>
      </c>
      <c r="G10190">
        <v>3</v>
      </c>
      <c r="H10190">
        <f t="shared" si="419"/>
        <v>9</v>
      </c>
      <c r="P10190" s="10"/>
      <c r="Q10190" s="10"/>
    </row>
    <row r="10191" spans="1:17" x14ac:dyDescent="0.25">
      <c r="A10191">
        <f t="shared" si="420"/>
        <v>0</v>
      </c>
      <c r="B10191">
        <v>2010</v>
      </c>
      <c r="C10191" t="s">
        <v>21882</v>
      </c>
      <c r="D10191" t="s">
        <v>6673</v>
      </c>
      <c r="E10191" t="s">
        <v>21883</v>
      </c>
      <c r="F10191">
        <v>2</v>
      </c>
      <c r="G10191">
        <v>4</v>
      </c>
      <c r="H10191">
        <f t="shared" si="419"/>
        <v>16</v>
      </c>
      <c r="P10191" s="10"/>
      <c r="Q10191" s="10"/>
    </row>
    <row r="10192" spans="1:17" x14ac:dyDescent="0.25">
      <c r="A10192">
        <f t="shared" si="420"/>
        <v>0</v>
      </c>
      <c r="B10192">
        <v>2010</v>
      </c>
      <c r="C10192" t="s">
        <v>21884</v>
      </c>
      <c r="D10192" t="s">
        <v>815</v>
      </c>
      <c r="E10192" t="s">
        <v>21885</v>
      </c>
      <c r="F10192">
        <v>3</v>
      </c>
      <c r="G10192">
        <v>1</v>
      </c>
      <c r="H10192">
        <f t="shared" si="419"/>
        <v>1</v>
      </c>
      <c r="P10192" s="10"/>
      <c r="Q10192" s="10"/>
    </row>
    <row r="10193" spans="1:17" x14ac:dyDescent="0.25">
      <c r="A10193">
        <f t="shared" si="420"/>
        <v>0</v>
      </c>
      <c r="B10193">
        <v>2010</v>
      </c>
      <c r="C10193" t="s">
        <v>21886</v>
      </c>
      <c r="D10193" t="s">
        <v>463</v>
      </c>
      <c r="E10193" t="s">
        <v>18294</v>
      </c>
      <c r="F10193">
        <v>3</v>
      </c>
      <c r="G10193">
        <v>2</v>
      </c>
      <c r="H10193">
        <f t="shared" si="419"/>
        <v>4</v>
      </c>
      <c r="P10193" s="10"/>
      <c r="Q10193" s="10"/>
    </row>
    <row r="10194" spans="1:17" x14ac:dyDescent="0.25">
      <c r="A10194">
        <f t="shared" si="420"/>
        <v>0</v>
      </c>
      <c r="B10194">
        <v>2010</v>
      </c>
      <c r="C10194" t="s">
        <v>21887</v>
      </c>
      <c r="D10194" t="s">
        <v>21888</v>
      </c>
      <c r="E10194" t="s">
        <v>21889</v>
      </c>
      <c r="F10194">
        <v>2</v>
      </c>
      <c r="G10194">
        <v>4</v>
      </c>
      <c r="H10194">
        <f t="shared" si="419"/>
        <v>16</v>
      </c>
      <c r="P10194" s="10"/>
      <c r="Q10194" s="10"/>
    </row>
    <row r="10195" spans="1:17" x14ac:dyDescent="0.25">
      <c r="A10195">
        <f t="shared" si="420"/>
        <v>0</v>
      </c>
      <c r="B10195">
        <v>2010</v>
      </c>
      <c r="C10195" t="s">
        <v>21890</v>
      </c>
      <c r="D10195" t="s">
        <v>21891</v>
      </c>
      <c r="E10195" t="s">
        <v>21892</v>
      </c>
      <c r="F10195">
        <v>4</v>
      </c>
      <c r="G10195">
        <v>2</v>
      </c>
      <c r="H10195">
        <f t="shared" si="419"/>
        <v>4</v>
      </c>
      <c r="P10195" s="10"/>
      <c r="Q10195" s="10"/>
    </row>
    <row r="10196" spans="1:17" x14ac:dyDescent="0.25">
      <c r="A10196">
        <f t="shared" si="420"/>
        <v>0</v>
      </c>
      <c r="B10196">
        <v>2010</v>
      </c>
      <c r="C10196" t="s">
        <v>21893</v>
      </c>
      <c r="D10196" t="s">
        <v>2310</v>
      </c>
      <c r="E10196" t="s">
        <v>21894</v>
      </c>
      <c r="F10196">
        <v>2</v>
      </c>
      <c r="G10196">
        <v>3</v>
      </c>
      <c r="H10196">
        <f t="shared" si="419"/>
        <v>9</v>
      </c>
      <c r="P10196" s="10"/>
      <c r="Q10196" s="10"/>
    </row>
    <row r="10197" spans="1:17" x14ac:dyDescent="0.25">
      <c r="A10197">
        <f t="shared" si="420"/>
        <v>0</v>
      </c>
      <c r="B10197">
        <v>2010</v>
      </c>
      <c r="C10197" t="s">
        <v>21895</v>
      </c>
      <c r="D10197" t="s">
        <v>1890</v>
      </c>
      <c r="E10197" t="s">
        <v>21896</v>
      </c>
      <c r="F10197">
        <v>3</v>
      </c>
      <c r="G10197">
        <v>4</v>
      </c>
      <c r="H10197">
        <f t="shared" si="419"/>
        <v>16</v>
      </c>
      <c r="P10197" s="10"/>
      <c r="Q10197" s="10"/>
    </row>
    <row r="10198" spans="1:17" x14ac:dyDescent="0.25">
      <c r="A10198">
        <f t="shared" si="420"/>
        <v>0</v>
      </c>
      <c r="B10198">
        <v>2010</v>
      </c>
      <c r="C10198" t="s">
        <v>21897</v>
      </c>
      <c r="D10198" t="s">
        <v>15288</v>
      </c>
      <c r="E10198" t="s">
        <v>21898</v>
      </c>
      <c r="F10198">
        <v>3</v>
      </c>
      <c r="G10198">
        <v>4</v>
      </c>
      <c r="H10198">
        <f t="shared" si="419"/>
        <v>16</v>
      </c>
      <c r="P10198" s="10"/>
      <c r="Q10198" s="10"/>
    </row>
    <row r="10199" spans="1:17" x14ac:dyDescent="0.25">
      <c r="A10199">
        <f t="shared" si="420"/>
        <v>0</v>
      </c>
      <c r="B10199">
        <v>2010</v>
      </c>
      <c r="C10199" t="s">
        <v>21899</v>
      </c>
      <c r="D10199" t="s">
        <v>1399</v>
      </c>
      <c r="E10199" t="s">
        <v>21900</v>
      </c>
      <c r="F10199">
        <v>2</v>
      </c>
      <c r="G10199">
        <v>4</v>
      </c>
      <c r="H10199">
        <f t="shared" si="419"/>
        <v>16</v>
      </c>
      <c r="P10199" s="10"/>
      <c r="Q10199" s="10"/>
    </row>
    <row r="10200" spans="1:17" x14ac:dyDescent="0.25">
      <c r="A10200">
        <f t="shared" si="420"/>
        <v>0</v>
      </c>
      <c r="B10200">
        <v>2010</v>
      </c>
      <c r="C10200" t="s">
        <v>21901</v>
      </c>
      <c r="D10200" t="s">
        <v>21902</v>
      </c>
      <c r="E10200" t="s">
        <v>21903</v>
      </c>
      <c r="F10200">
        <v>3</v>
      </c>
      <c r="G10200">
        <v>3</v>
      </c>
      <c r="H10200">
        <f t="shared" si="419"/>
        <v>9</v>
      </c>
      <c r="P10200" s="10"/>
      <c r="Q10200" s="10"/>
    </row>
    <row r="10201" spans="1:17" x14ac:dyDescent="0.25">
      <c r="A10201">
        <f t="shared" si="420"/>
        <v>0</v>
      </c>
      <c r="B10201">
        <v>2010</v>
      </c>
      <c r="C10201" t="s">
        <v>21904</v>
      </c>
      <c r="D10201" t="s">
        <v>3255</v>
      </c>
      <c r="E10201" t="s">
        <v>21905</v>
      </c>
      <c r="F10201">
        <v>2</v>
      </c>
      <c r="G10201">
        <v>4</v>
      </c>
      <c r="H10201">
        <f t="shared" si="419"/>
        <v>16</v>
      </c>
      <c r="P10201" s="10"/>
      <c r="Q10201" s="10"/>
    </row>
    <row r="10202" spans="1:17" x14ac:dyDescent="0.25">
      <c r="A10202">
        <f t="shared" si="420"/>
        <v>0</v>
      </c>
      <c r="B10202">
        <v>2010</v>
      </c>
      <c r="C10202" t="s">
        <v>21906</v>
      </c>
      <c r="D10202" t="s">
        <v>21902</v>
      </c>
      <c r="E10202" t="s">
        <v>21907</v>
      </c>
      <c r="F10202">
        <v>3</v>
      </c>
      <c r="G10202">
        <v>2</v>
      </c>
      <c r="H10202">
        <f t="shared" si="419"/>
        <v>4</v>
      </c>
      <c r="P10202" s="10"/>
      <c r="Q10202" s="10"/>
    </row>
    <row r="10203" spans="1:17" x14ac:dyDescent="0.25">
      <c r="A10203">
        <f t="shared" si="420"/>
        <v>0</v>
      </c>
      <c r="B10203">
        <v>2010</v>
      </c>
      <c r="C10203" t="s">
        <v>21908</v>
      </c>
      <c r="D10203" t="s">
        <v>21909</v>
      </c>
      <c r="E10203" t="s">
        <v>15762</v>
      </c>
      <c r="F10203">
        <v>3</v>
      </c>
      <c r="G10203">
        <v>3</v>
      </c>
      <c r="H10203">
        <f t="shared" si="419"/>
        <v>9</v>
      </c>
      <c r="P10203" s="10"/>
      <c r="Q10203" s="10"/>
    </row>
    <row r="10204" spans="1:17" x14ac:dyDescent="0.25">
      <c r="A10204">
        <f t="shared" si="420"/>
        <v>0</v>
      </c>
      <c r="B10204">
        <v>2010</v>
      </c>
      <c r="C10204" t="s">
        <v>21910</v>
      </c>
      <c r="D10204" t="s">
        <v>1735</v>
      </c>
      <c r="E10204" t="s">
        <v>21911</v>
      </c>
      <c r="F10204">
        <v>3</v>
      </c>
      <c r="G10204">
        <v>4</v>
      </c>
      <c r="H10204">
        <f t="shared" si="419"/>
        <v>16</v>
      </c>
      <c r="P10204" s="10"/>
      <c r="Q10204" s="10"/>
    </row>
    <row r="10205" spans="1:17" x14ac:dyDescent="0.25">
      <c r="A10205">
        <f t="shared" si="420"/>
        <v>0</v>
      </c>
      <c r="B10205">
        <v>2010</v>
      </c>
      <c r="C10205" t="s">
        <v>21912</v>
      </c>
      <c r="D10205" t="s">
        <v>2374</v>
      </c>
      <c r="E10205" t="s">
        <v>18719</v>
      </c>
      <c r="F10205">
        <v>2</v>
      </c>
      <c r="G10205">
        <v>4</v>
      </c>
      <c r="H10205">
        <f t="shared" si="419"/>
        <v>16</v>
      </c>
      <c r="P10205" s="10"/>
      <c r="Q10205" s="10"/>
    </row>
    <row r="10206" spans="1:17" x14ac:dyDescent="0.25">
      <c r="A10206">
        <f t="shared" si="420"/>
        <v>0</v>
      </c>
      <c r="B10206">
        <v>2010</v>
      </c>
      <c r="C10206" t="s">
        <v>21913</v>
      </c>
      <c r="D10206" t="s">
        <v>21902</v>
      </c>
      <c r="E10206" t="s">
        <v>21914</v>
      </c>
      <c r="F10206">
        <v>2</v>
      </c>
      <c r="G10206">
        <v>4</v>
      </c>
      <c r="H10206">
        <f t="shared" si="419"/>
        <v>16</v>
      </c>
      <c r="P10206" s="10"/>
      <c r="Q10206" s="10"/>
    </row>
    <row r="10207" spans="1:17" x14ac:dyDescent="0.25">
      <c r="A10207">
        <f t="shared" si="420"/>
        <v>0</v>
      </c>
      <c r="B10207">
        <v>2010</v>
      </c>
      <c r="C10207" t="s">
        <v>21915</v>
      </c>
      <c r="D10207" t="s">
        <v>10859</v>
      </c>
      <c r="E10207" t="s">
        <v>21916</v>
      </c>
      <c r="F10207">
        <v>2</v>
      </c>
      <c r="G10207">
        <v>4</v>
      </c>
      <c r="H10207">
        <f t="shared" si="419"/>
        <v>16</v>
      </c>
      <c r="P10207" s="10"/>
      <c r="Q10207" s="10"/>
    </row>
    <row r="10208" spans="1:17" x14ac:dyDescent="0.25">
      <c r="A10208">
        <f t="shared" si="420"/>
        <v>0</v>
      </c>
      <c r="B10208">
        <v>2010</v>
      </c>
      <c r="C10208" t="s">
        <v>21917</v>
      </c>
      <c r="D10208" t="s">
        <v>15096</v>
      </c>
      <c r="E10208" t="s">
        <v>21918</v>
      </c>
      <c r="F10208">
        <v>2</v>
      </c>
      <c r="G10208">
        <v>4</v>
      </c>
      <c r="H10208">
        <f t="shared" si="419"/>
        <v>16</v>
      </c>
      <c r="P10208" s="10"/>
      <c r="Q10208" s="10"/>
    </row>
    <row r="10209" spans="1:17" x14ac:dyDescent="0.25">
      <c r="A10209">
        <f t="shared" si="420"/>
        <v>0</v>
      </c>
      <c r="B10209">
        <v>2010</v>
      </c>
      <c r="C10209" t="s">
        <v>21919</v>
      </c>
      <c r="D10209" t="s">
        <v>2223</v>
      </c>
      <c r="E10209" t="s">
        <v>21920</v>
      </c>
      <c r="F10209">
        <v>3</v>
      </c>
      <c r="G10209">
        <v>4</v>
      </c>
      <c r="H10209">
        <f t="shared" si="419"/>
        <v>16</v>
      </c>
      <c r="P10209" s="10"/>
      <c r="Q10209" s="10"/>
    </row>
    <row r="10210" spans="1:17" x14ac:dyDescent="0.25">
      <c r="A10210">
        <f t="shared" si="420"/>
        <v>0</v>
      </c>
      <c r="B10210">
        <v>2010</v>
      </c>
      <c r="C10210" t="s">
        <v>21921</v>
      </c>
      <c r="D10210" t="s">
        <v>2442</v>
      </c>
      <c r="E10210" t="s">
        <v>21922</v>
      </c>
      <c r="F10210">
        <v>3</v>
      </c>
      <c r="G10210">
        <v>4</v>
      </c>
      <c r="H10210">
        <f t="shared" si="419"/>
        <v>16</v>
      </c>
      <c r="P10210" s="10"/>
      <c r="Q10210" s="10"/>
    </row>
    <row r="10211" spans="1:17" x14ac:dyDescent="0.25">
      <c r="A10211">
        <f t="shared" si="420"/>
        <v>0</v>
      </c>
      <c r="B10211">
        <v>2010</v>
      </c>
      <c r="C10211" t="s">
        <v>21923</v>
      </c>
      <c r="D10211" t="s">
        <v>2153</v>
      </c>
      <c r="E10211" t="s">
        <v>21924</v>
      </c>
      <c r="F10211">
        <v>5</v>
      </c>
      <c r="G10211">
        <v>3</v>
      </c>
      <c r="H10211">
        <f t="shared" si="419"/>
        <v>9</v>
      </c>
      <c r="P10211" s="10"/>
      <c r="Q10211" s="10"/>
    </row>
    <row r="10212" spans="1:17" x14ac:dyDescent="0.25">
      <c r="A10212">
        <f t="shared" si="420"/>
        <v>0</v>
      </c>
      <c r="B10212">
        <v>2010</v>
      </c>
      <c r="C10212" t="s">
        <v>21925</v>
      </c>
      <c r="D10212" t="s">
        <v>376</v>
      </c>
      <c r="E10212" t="s">
        <v>21926</v>
      </c>
      <c r="F10212">
        <v>3</v>
      </c>
      <c r="G10212">
        <v>6</v>
      </c>
      <c r="H10212">
        <f t="shared" si="419"/>
        <v>36</v>
      </c>
      <c r="P10212" s="10"/>
      <c r="Q10212" s="10"/>
    </row>
    <row r="10213" spans="1:17" x14ac:dyDescent="0.25">
      <c r="A10213">
        <f t="shared" si="420"/>
        <v>0</v>
      </c>
      <c r="B10213">
        <v>2010</v>
      </c>
      <c r="C10213" t="s">
        <v>21927</v>
      </c>
      <c r="D10213" t="s">
        <v>20373</v>
      </c>
      <c r="E10213" t="s">
        <v>21928</v>
      </c>
      <c r="F10213">
        <v>2</v>
      </c>
      <c r="G10213">
        <v>4</v>
      </c>
      <c r="H10213">
        <f t="shared" si="419"/>
        <v>16</v>
      </c>
      <c r="P10213" s="10"/>
      <c r="Q10213" s="10"/>
    </row>
    <row r="10214" spans="1:17" x14ac:dyDescent="0.25">
      <c r="A10214">
        <f t="shared" si="420"/>
        <v>0</v>
      </c>
      <c r="B10214">
        <v>2010</v>
      </c>
      <c r="C10214" t="s">
        <v>21929</v>
      </c>
      <c r="D10214" t="s">
        <v>4110</v>
      </c>
      <c r="E10214" t="s">
        <v>21930</v>
      </c>
      <c r="F10214">
        <v>5</v>
      </c>
      <c r="G10214">
        <v>4</v>
      </c>
      <c r="H10214">
        <f t="shared" si="419"/>
        <v>16</v>
      </c>
      <c r="P10214" s="10"/>
      <c r="Q10214" s="10"/>
    </row>
    <row r="10215" spans="1:17" x14ac:dyDescent="0.25">
      <c r="A10215">
        <f t="shared" si="420"/>
        <v>0</v>
      </c>
      <c r="B10215">
        <v>2010</v>
      </c>
      <c r="C10215" t="s">
        <v>21931</v>
      </c>
      <c r="D10215" t="s">
        <v>21932</v>
      </c>
      <c r="E10215" t="s">
        <v>21933</v>
      </c>
      <c r="F10215">
        <v>2</v>
      </c>
      <c r="G10215">
        <v>4</v>
      </c>
      <c r="H10215">
        <f t="shared" si="419"/>
        <v>16</v>
      </c>
      <c r="P10215" s="10"/>
      <c r="Q10215" s="10"/>
    </row>
    <row r="10216" spans="1:17" x14ac:dyDescent="0.25">
      <c r="A10216">
        <f t="shared" si="420"/>
        <v>0</v>
      </c>
      <c r="B10216">
        <v>2010</v>
      </c>
      <c r="C10216" t="s">
        <v>21934</v>
      </c>
      <c r="D10216" t="s">
        <v>12666</v>
      </c>
      <c r="E10216" t="s">
        <v>21935</v>
      </c>
      <c r="F10216">
        <v>4</v>
      </c>
      <c r="G10216">
        <v>4</v>
      </c>
      <c r="H10216">
        <f t="shared" si="419"/>
        <v>16</v>
      </c>
      <c r="P10216" s="10"/>
      <c r="Q10216" s="10"/>
    </row>
    <row r="10217" spans="1:17" x14ac:dyDescent="0.25">
      <c r="A10217">
        <f t="shared" si="420"/>
        <v>0</v>
      </c>
      <c r="B10217">
        <v>2010</v>
      </c>
      <c r="C10217" t="s">
        <v>21936</v>
      </c>
      <c r="D10217" t="s">
        <v>13358</v>
      </c>
      <c r="E10217" t="s">
        <v>21937</v>
      </c>
      <c r="F10217">
        <v>3</v>
      </c>
      <c r="G10217">
        <v>3</v>
      </c>
      <c r="H10217">
        <f t="shared" si="419"/>
        <v>9</v>
      </c>
      <c r="P10217" s="10"/>
      <c r="Q10217" s="10"/>
    </row>
    <row r="10218" spans="1:17" x14ac:dyDescent="0.25">
      <c r="A10218">
        <f t="shared" si="420"/>
        <v>0</v>
      </c>
      <c r="B10218">
        <v>2010</v>
      </c>
      <c r="C10218" t="s">
        <v>21938</v>
      </c>
      <c r="D10218" t="s">
        <v>4994</v>
      </c>
      <c r="E10218" t="s">
        <v>21939</v>
      </c>
      <c r="F10218">
        <v>2</v>
      </c>
      <c r="G10218">
        <v>4</v>
      </c>
      <c r="H10218">
        <f t="shared" si="419"/>
        <v>16</v>
      </c>
      <c r="P10218" s="10"/>
      <c r="Q10218" s="10"/>
    </row>
    <row r="10219" spans="1:17" x14ac:dyDescent="0.25">
      <c r="A10219">
        <f t="shared" si="420"/>
        <v>0</v>
      </c>
      <c r="B10219">
        <v>2010</v>
      </c>
      <c r="C10219" t="s">
        <v>21940</v>
      </c>
      <c r="D10219" t="s">
        <v>19459</v>
      </c>
      <c r="E10219" t="s">
        <v>21941</v>
      </c>
      <c r="F10219">
        <v>2</v>
      </c>
      <c r="G10219">
        <v>3</v>
      </c>
      <c r="H10219">
        <f t="shared" si="419"/>
        <v>9</v>
      </c>
      <c r="P10219" s="10"/>
      <c r="Q10219" s="10"/>
    </row>
    <row r="10220" spans="1:17" x14ac:dyDescent="0.25">
      <c r="A10220">
        <f t="shared" si="420"/>
        <v>0</v>
      </c>
      <c r="B10220">
        <v>2010</v>
      </c>
      <c r="C10220" t="s">
        <v>21942</v>
      </c>
      <c r="D10220" t="s">
        <v>1334</v>
      </c>
      <c r="E10220" t="s">
        <v>21943</v>
      </c>
      <c r="F10220">
        <v>2</v>
      </c>
      <c r="G10220">
        <v>4</v>
      </c>
      <c r="H10220">
        <f t="shared" si="419"/>
        <v>16</v>
      </c>
      <c r="P10220" s="10"/>
      <c r="Q10220" s="10"/>
    </row>
    <row r="10221" spans="1:17" x14ac:dyDescent="0.25">
      <c r="A10221">
        <f t="shared" si="420"/>
        <v>0</v>
      </c>
      <c r="B10221">
        <v>2010</v>
      </c>
      <c r="C10221" t="s">
        <v>21944</v>
      </c>
      <c r="D10221" t="s">
        <v>14619</v>
      </c>
      <c r="E10221" t="s">
        <v>12966</v>
      </c>
      <c r="F10221">
        <v>2</v>
      </c>
      <c r="G10221">
        <v>4</v>
      </c>
      <c r="H10221">
        <f t="shared" si="419"/>
        <v>16</v>
      </c>
      <c r="P10221" s="10"/>
      <c r="Q10221" s="10"/>
    </row>
    <row r="10222" spans="1:17" x14ac:dyDescent="0.25">
      <c r="A10222">
        <f t="shared" si="420"/>
        <v>0</v>
      </c>
      <c r="B10222">
        <v>2010</v>
      </c>
      <c r="C10222" t="s">
        <v>21945</v>
      </c>
      <c r="D10222" t="s">
        <v>18784</v>
      </c>
      <c r="E10222" t="s">
        <v>21946</v>
      </c>
      <c r="F10222">
        <v>3</v>
      </c>
      <c r="G10222">
        <v>3</v>
      </c>
      <c r="H10222">
        <f t="shared" si="419"/>
        <v>9</v>
      </c>
      <c r="P10222" s="10"/>
      <c r="Q10222" s="10"/>
    </row>
    <row r="10223" spans="1:17" x14ac:dyDescent="0.25">
      <c r="A10223">
        <f t="shared" si="420"/>
        <v>0</v>
      </c>
      <c r="B10223">
        <v>2010</v>
      </c>
      <c r="C10223" t="s">
        <v>21947</v>
      </c>
      <c r="D10223" t="s">
        <v>484</v>
      </c>
      <c r="E10223" t="s">
        <v>21948</v>
      </c>
      <c r="F10223">
        <v>2</v>
      </c>
      <c r="G10223">
        <v>3</v>
      </c>
      <c r="H10223">
        <f t="shared" si="419"/>
        <v>9</v>
      </c>
      <c r="P10223" s="10"/>
      <c r="Q10223" s="10"/>
    </row>
    <row r="10224" spans="1:17" x14ac:dyDescent="0.25">
      <c r="A10224">
        <f t="shared" si="420"/>
        <v>0</v>
      </c>
      <c r="B10224">
        <v>2010</v>
      </c>
      <c r="C10224" t="s">
        <v>21949</v>
      </c>
      <c r="D10224" t="s">
        <v>1148</v>
      </c>
      <c r="E10224" t="s">
        <v>21950</v>
      </c>
      <c r="F10224">
        <v>2</v>
      </c>
      <c r="G10224">
        <v>4</v>
      </c>
      <c r="H10224">
        <f t="shared" si="419"/>
        <v>16</v>
      </c>
      <c r="P10224" s="10"/>
      <c r="Q10224" s="10"/>
    </row>
    <row r="10225" spans="1:17" x14ac:dyDescent="0.25">
      <c r="A10225">
        <f t="shared" si="420"/>
        <v>0</v>
      </c>
      <c r="B10225">
        <v>2010</v>
      </c>
      <c r="C10225" t="s">
        <v>21951</v>
      </c>
      <c r="D10225" t="s">
        <v>9878</v>
      </c>
      <c r="E10225" t="s">
        <v>21952</v>
      </c>
      <c r="F10225">
        <v>2</v>
      </c>
      <c r="G10225">
        <v>4</v>
      </c>
      <c r="H10225">
        <f t="shared" si="419"/>
        <v>16</v>
      </c>
      <c r="P10225" s="10"/>
      <c r="Q10225" s="10"/>
    </row>
    <row r="10226" spans="1:17" x14ac:dyDescent="0.25">
      <c r="A10226">
        <f t="shared" si="420"/>
        <v>0</v>
      </c>
      <c r="B10226">
        <v>2010</v>
      </c>
      <c r="C10226" t="s">
        <v>21953</v>
      </c>
      <c r="D10226" t="s">
        <v>12775</v>
      </c>
      <c r="E10226" t="s">
        <v>21954</v>
      </c>
      <c r="F10226">
        <v>5</v>
      </c>
      <c r="G10226">
        <v>4</v>
      </c>
      <c r="H10226">
        <f t="shared" si="419"/>
        <v>16</v>
      </c>
      <c r="P10226" s="10"/>
      <c r="Q10226" s="10"/>
    </row>
    <row r="10227" spans="1:17" x14ac:dyDescent="0.25">
      <c r="A10227">
        <f t="shared" si="420"/>
        <v>0</v>
      </c>
      <c r="B10227">
        <v>2010</v>
      </c>
      <c r="C10227" t="s">
        <v>21955</v>
      </c>
      <c r="D10227" t="s">
        <v>364</v>
      </c>
      <c r="E10227" t="s">
        <v>21956</v>
      </c>
      <c r="F10227">
        <v>3</v>
      </c>
      <c r="G10227">
        <v>3</v>
      </c>
      <c r="H10227">
        <f t="shared" si="419"/>
        <v>9</v>
      </c>
      <c r="P10227" s="10"/>
      <c r="Q10227" s="10"/>
    </row>
    <row r="10228" spans="1:17" x14ac:dyDescent="0.25">
      <c r="A10228">
        <f t="shared" si="420"/>
        <v>0</v>
      </c>
      <c r="B10228">
        <v>2010</v>
      </c>
      <c r="C10228" t="s">
        <v>21957</v>
      </c>
      <c r="D10228" t="s">
        <v>10744</v>
      </c>
      <c r="E10228" t="s">
        <v>21958</v>
      </c>
      <c r="F10228">
        <v>2</v>
      </c>
      <c r="G10228">
        <v>3</v>
      </c>
      <c r="H10228">
        <f t="shared" ref="H10228:H10291" si="421">G10228^2</f>
        <v>9</v>
      </c>
      <c r="P10228" s="10"/>
      <c r="Q10228" s="10"/>
    </row>
    <row r="10229" spans="1:17" x14ac:dyDescent="0.25">
      <c r="A10229">
        <f t="shared" ref="A10229:A10292" si="422">IF(C10229=C10228,1,0)</f>
        <v>0</v>
      </c>
      <c r="B10229">
        <v>2010</v>
      </c>
      <c r="C10229" t="s">
        <v>21959</v>
      </c>
      <c r="D10229" t="s">
        <v>21960</v>
      </c>
      <c r="E10229" t="s">
        <v>21961</v>
      </c>
      <c r="F10229">
        <v>4</v>
      </c>
      <c r="G10229">
        <v>4</v>
      </c>
      <c r="H10229">
        <f t="shared" si="421"/>
        <v>16</v>
      </c>
      <c r="P10229" s="10"/>
      <c r="Q10229" s="10"/>
    </row>
    <row r="10230" spans="1:17" x14ac:dyDescent="0.25">
      <c r="A10230">
        <f t="shared" si="422"/>
        <v>0</v>
      </c>
      <c r="B10230">
        <v>2010</v>
      </c>
      <c r="C10230" t="s">
        <v>21962</v>
      </c>
      <c r="D10230" t="s">
        <v>1085</v>
      </c>
      <c r="E10230" t="s">
        <v>21963</v>
      </c>
      <c r="F10230">
        <v>2</v>
      </c>
      <c r="G10230">
        <v>4</v>
      </c>
      <c r="H10230">
        <f t="shared" si="421"/>
        <v>16</v>
      </c>
      <c r="P10230" s="10"/>
      <c r="Q10230" s="10"/>
    </row>
    <row r="10231" spans="1:17" x14ac:dyDescent="0.25">
      <c r="A10231">
        <f t="shared" si="422"/>
        <v>0</v>
      </c>
      <c r="B10231">
        <v>2010</v>
      </c>
      <c r="C10231" t="s">
        <v>21964</v>
      </c>
      <c r="D10231" t="s">
        <v>13955</v>
      </c>
      <c r="E10231" t="s">
        <v>21965</v>
      </c>
      <c r="F10231">
        <v>3</v>
      </c>
      <c r="G10231">
        <v>3</v>
      </c>
      <c r="H10231">
        <f t="shared" si="421"/>
        <v>9</v>
      </c>
      <c r="P10231" s="10"/>
      <c r="Q10231" s="10"/>
    </row>
    <row r="10232" spans="1:17" x14ac:dyDescent="0.25">
      <c r="A10232">
        <f t="shared" si="422"/>
        <v>0</v>
      </c>
      <c r="B10232">
        <v>2010</v>
      </c>
      <c r="C10232" t="s">
        <v>21966</v>
      </c>
      <c r="D10232" t="s">
        <v>21967</v>
      </c>
      <c r="E10232" t="s">
        <v>21968</v>
      </c>
      <c r="F10232">
        <v>2</v>
      </c>
      <c r="G10232">
        <v>4</v>
      </c>
      <c r="H10232">
        <f t="shared" si="421"/>
        <v>16</v>
      </c>
      <c r="P10232" s="10"/>
      <c r="Q10232" s="10"/>
    </row>
    <row r="10233" spans="1:17" x14ac:dyDescent="0.25">
      <c r="A10233">
        <f t="shared" si="422"/>
        <v>0</v>
      </c>
      <c r="B10233">
        <v>2010</v>
      </c>
      <c r="C10233" t="s">
        <v>21969</v>
      </c>
      <c r="D10233" t="s">
        <v>15462</v>
      </c>
      <c r="E10233" t="s">
        <v>21970</v>
      </c>
      <c r="F10233">
        <v>2</v>
      </c>
      <c r="G10233">
        <v>4</v>
      </c>
      <c r="H10233">
        <f t="shared" si="421"/>
        <v>16</v>
      </c>
      <c r="P10233" s="10"/>
      <c r="Q10233" s="10"/>
    </row>
    <row r="10234" spans="1:17" x14ac:dyDescent="0.25">
      <c r="A10234">
        <f t="shared" si="422"/>
        <v>0</v>
      </c>
      <c r="B10234">
        <v>2010</v>
      </c>
      <c r="C10234" t="s">
        <v>21971</v>
      </c>
      <c r="D10234" t="s">
        <v>5432</v>
      </c>
      <c r="E10234" t="s">
        <v>21972</v>
      </c>
      <c r="F10234">
        <v>2</v>
      </c>
      <c r="G10234">
        <v>4</v>
      </c>
      <c r="H10234">
        <f t="shared" si="421"/>
        <v>16</v>
      </c>
      <c r="P10234" s="10"/>
      <c r="Q10234" s="10"/>
    </row>
    <row r="10235" spans="1:17" x14ac:dyDescent="0.25">
      <c r="A10235">
        <f t="shared" si="422"/>
        <v>0</v>
      </c>
      <c r="B10235">
        <v>2010</v>
      </c>
      <c r="C10235" t="s">
        <v>21973</v>
      </c>
      <c r="D10235" t="s">
        <v>14764</v>
      </c>
      <c r="E10235" t="s">
        <v>21974</v>
      </c>
      <c r="F10235">
        <v>2</v>
      </c>
      <c r="G10235">
        <v>4</v>
      </c>
      <c r="H10235">
        <f t="shared" si="421"/>
        <v>16</v>
      </c>
      <c r="P10235" s="10"/>
      <c r="Q10235" s="10"/>
    </row>
    <row r="10236" spans="1:17" x14ac:dyDescent="0.25">
      <c r="A10236">
        <f t="shared" si="422"/>
        <v>0</v>
      </c>
      <c r="B10236">
        <v>2010</v>
      </c>
      <c r="C10236" t="s">
        <v>21975</v>
      </c>
      <c r="D10236" t="s">
        <v>602</v>
      </c>
      <c r="E10236" t="s">
        <v>21976</v>
      </c>
      <c r="F10236">
        <v>2</v>
      </c>
      <c r="G10236">
        <v>4</v>
      </c>
      <c r="H10236">
        <f t="shared" si="421"/>
        <v>16</v>
      </c>
      <c r="P10236" s="10"/>
      <c r="Q10236" s="10"/>
    </row>
    <row r="10237" spans="1:17" x14ac:dyDescent="0.25">
      <c r="A10237">
        <f t="shared" si="422"/>
        <v>0</v>
      </c>
      <c r="B10237">
        <v>2010</v>
      </c>
      <c r="C10237" t="s">
        <v>21977</v>
      </c>
      <c r="D10237" t="s">
        <v>1993</v>
      </c>
      <c r="E10237" t="s">
        <v>21978</v>
      </c>
      <c r="F10237">
        <v>2</v>
      </c>
      <c r="G10237">
        <v>4</v>
      </c>
      <c r="H10237">
        <f t="shared" si="421"/>
        <v>16</v>
      </c>
      <c r="P10237" s="10"/>
      <c r="Q10237" s="10"/>
    </row>
    <row r="10238" spans="1:17" x14ac:dyDescent="0.25">
      <c r="A10238">
        <f t="shared" si="422"/>
        <v>0</v>
      </c>
      <c r="B10238">
        <v>2010</v>
      </c>
      <c r="C10238" t="s">
        <v>21979</v>
      </c>
      <c r="D10238" t="s">
        <v>16625</v>
      </c>
      <c r="E10238" t="s">
        <v>21980</v>
      </c>
      <c r="F10238">
        <v>5</v>
      </c>
      <c r="G10238">
        <v>3</v>
      </c>
      <c r="H10238">
        <f t="shared" si="421"/>
        <v>9</v>
      </c>
      <c r="P10238" s="10"/>
      <c r="Q10238" s="10"/>
    </row>
    <row r="10239" spans="1:17" x14ac:dyDescent="0.25">
      <c r="A10239">
        <f t="shared" si="422"/>
        <v>0</v>
      </c>
      <c r="B10239">
        <v>2010</v>
      </c>
      <c r="C10239" t="s">
        <v>21981</v>
      </c>
      <c r="D10239" t="s">
        <v>8114</v>
      </c>
      <c r="E10239" t="s">
        <v>21982</v>
      </c>
      <c r="F10239">
        <v>2</v>
      </c>
      <c r="G10239">
        <v>4</v>
      </c>
      <c r="H10239">
        <f t="shared" si="421"/>
        <v>16</v>
      </c>
      <c r="P10239" s="10"/>
      <c r="Q10239" s="10"/>
    </row>
    <row r="10240" spans="1:17" x14ac:dyDescent="0.25">
      <c r="A10240">
        <f t="shared" si="422"/>
        <v>0</v>
      </c>
      <c r="B10240">
        <v>2010</v>
      </c>
      <c r="C10240" t="s">
        <v>21983</v>
      </c>
      <c r="D10240" t="s">
        <v>15565</v>
      </c>
      <c r="E10240" t="s">
        <v>21984</v>
      </c>
      <c r="F10240">
        <v>4</v>
      </c>
      <c r="G10240">
        <v>4</v>
      </c>
      <c r="H10240">
        <f t="shared" si="421"/>
        <v>16</v>
      </c>
      <c r="P10240" s="10"/>
      <c r="Q10240" s="10"/>
    </row>
    <row r="10241" spans="1:17" x14ac:dyDescent="0.25">
      <c r="A10241">
        <f t="shared" si="422"/>
        <v>0</v>
      </c>
      <c r="B10241">
        <v>2010</v>
      </c>
      <c r="C10241" t="s">
        <v>21985</v>
      </c>
      <c r="D10241" t="s">
        <v>478</v>
      </c>
      <c r="E10241" t="s">
        <v>21986</v>
      </c>
      <c r="F10241">
        <v>2</v>
      </c>
      <c r="G10241">
        <v>4</v>
      </c>
      <c r="H10241">
        <f t="shared" si="421"/>
        <v>16</v>
      </c>
      <c r="P10241" s="10"/>
      <c r="Q10241" s="10"/>
    </row>
    <row r="10242" spans="1:17" x14ac:dyDescent="0.25">
      <c r="A10242">
        <f t="shared" si="422"/>
        <v>0</v>
      </c>
      <c r="B10242">
        <v>2010</v>
      </c>
      <c r="C10242" t="s">
        <v>21987</v>
      </c>
      <c r="D10242" t="s">
        <v>13324</v>
      </c>
      <c r="E10242" t="s">
        <v>21988</v>
      </c>
      <c r="F10242">
        <v>2</v>
      </c>
      <c r="G10242">
        <v>3</v>
      </c>
      <c r="H10242">
        <f t="shared" si="421"/>
        <v>9</v>
      </c>
      <c r="P10242" s="10"/>
      <c r="Q10242" s="10"/>
    </row>
    <row r="10243" spans="1:17" x14ac:dyDescent="0.25">
      <c r="A10243">
        <f t="shared" si="422"/>
        <v>0</v>
      </c>
      <c r="B10243">
        <v>2010</v>
      </c>
      <c r="C10243" t="s">
        <v>21989</v>
      </c>
      <c r="D10243" t="s">
        <v>3926</v>
      </c>
      <c r="E10243" t="s">
        <v>21990</v>
      </c>
      <c r="F10243">
        <v>2</v>
      </c>
      <c r="G10243">
        <v>2</v>
      </c>
      <c r="H10243">
        <f t="shared" si="421"/>
        <v>4</v>
      </c>
      <c r="P10243" s="10"/>
      <c r="Q10243" s="10"/>
    </row>
    <row r="10244" spans="1:17" x14ac:dyDescent="0.25">
      <c r="A10244">
        <f t="shared" si="422"/>
        <v>0</v>
      </c>
      <c r="B10244">
        <v>2010</v>
      </c>
      <c r="C10244" t="s">
        <v>21991</v>
      </c>
      <c r="D10244" t="s">
        <v>20940</v>
      </c>
      <c r="E10244" t="s">
        <v>21992</v>
      </c>
      <c r="F10244">
        <v>4</v>
      </c>
      <c r="G10244">
        <v>2</v>
      </c>
      <c r="H10244">
        <f t="shared" si="421"/>
        <v>4</v>
      </c>
      <c r="P10244" s="10"/>
      <c r="Q10244" s="10"/>
    </row>
    <row r="10245" spans="1:17" x14ac:dyDescent="0.25">
      <c r="A10245">
        <f t="shared" si="422"/>
        <v>0</v>
      </c>
      <c r="B10245">
        <v>2010</v>
      </c>
      <c r="C10245" t="s">
        <v>21993</v>
      </c>
      <c r="D10245" t="s">
        <v>4668</v>
      </c>
      <c r="E10245" t="s">
        <v>21994</v>
      </c>
      <c r="F10245">
        <v>2</v>
      </c>
      <c r="G10245">
        <v>4</v>
      </c>
      <c r="H10245">
        <f t="shared" si="421"/>
        <v>16</v>
      </c>
      <c r="P10245" s="10"/>
      <c r="Q10245" s="10"/>
    </row>
    <row r="10246" spans="1:17" x14ac:dyDescent="0.25">
      <c r="A10246">
        <f t="shared" si="422"/>
        <v>0</v>
      </c>
      <c r="B10246">
        <v>2010</v>
      </c>
      <c r="C10246" t="s">
        <v>21995</v>
      </c>
      <c r="D10246" t="s">
        <v>3079</v>
      </c>
      <c r="E10246" t="s">
        <v>21996</v>
      </c>
      <c r="F10246">
        <v>4</v>
      </c>
      <c r="G10246">
        <v>4</v>
      </c>
      <c r="H10246">
        <f t="shared" si="421"/>
        <v>16</v>
      </c>
      <c r="P10246" s="10"/>
      <c r="Q10246" s="10"/>
    </row>
    <row r="10247" spans="1:17" x14ac:dyDescent="0.25">
      <c r="A10247">
        <f t="shared" si="422"/>
        <v>0</v>
      </c>
      <c r="B10247">
        <v>2010</v>
      </c>
      <c r="C10247" t="s">
        <v>21997</v>
      </c>
      <c r="D10247" t="s">
        <v>1085</v>
      </c>
      <c r="E10247" t="s">
        <v>21998</v>
      </c>
      <c r="F10247">
        <v>2</v>
      </c>
      <c r="G10247">
        <v>4</v>
      </c>
      <c r="H10247">
        <f t="shared" si="421"/>
        <v>16</v>
      </c>
      <c r="P10247" s="10"/>
      <c r="Q10247" s="10"/>
    </row>
    <row r="10248" spans="1:17" x14ac:dyDescent="0.25">
      <c r="A10248">
        <f t="shared" si="422"/>
        <v>0</v>
      </c>
      <c r="B10248">
        <v>2010</v>
      </c>
      <c r="C10248" t="s">
        <v>21999</v>
      </c>
      <c r="D10248" t="s">
        <v>364</v>
      </c>
      <c r="E10248" t="s">
        <v>22000</v>
      </c>
      <c r="F10248">
        <v>3</v>
      </c>
      <c r="G10248">
        <v>2</v>
      </c>
      <c r="H10248">
        <f t="shared" si="421"/>
        <v>4</v>
      </c>
      <c r="P10248" s="10"/>
      <c r="Q10248" s="10"/>
    </row>
    <row r="10249" spans="1:17" x14ac:dyDescent="0.25">
      <c r="A10249">
        <f t="shared" si="422"/>
        <v>0</v>
      </c>
      <c r="B10249">
        <v>2010</v>
      </c>
      <c r="C10249" t="s">
        <v>22001</v>
      </c>
      <c r="D10249" t="s">
        <v>4668</v>
      </c>
      <c r="E10249" t="s">
        <v>22002</v>
      </c>
      <c r="F10249">
        <v>2</v>
      </c>
      <c r="G10249">
        <v>4</v>
      </c>
      <c r="H10249">
        <f t="shared" si="421"/>
        <v>16</v>
      </c>
      <c r="P10249" s="10"/>
      <c r="Q10249" s="10"/>
    </row>
    <row r="10250" spans="1:17" x14ac:dyDescent="0.25">
      <c r="A10250">
        <f t="shared" si="422"/>
        <v>0</v>
      </c>
      <c r="B10250">
        <v>2010</v>
      </c>
      <c r="C10250" t="s">
        <v>22003</v>
      </c>
      <c r="D10250" t="s">
        <v>22004</v>
      </c>
      <c r="E10250" t="s">
        <v>22005</v>
      </c>
      <c r="F10250">
        <v>2</v>
      </c>
      <c r="G10250">
        <v>4</v>
      </c>
      <c r="H10250">
        <f t="shared" si="421"/>
        <v>16</v>
      </c>
      <c r="P10250" s="10"/>
      <c r="Q10250" s="10"/>
    </row>
    <row r="10251" spans="1:17" x14ac:dyDescent="0.25">
      <c r="A10251">
        <f t="shared" si="422"/>
        <v>0</v>
      </c>
      <c r="B10251">
        <v>2010</v>
      </c>
      <c r="C10251" t="s">
        <v>22006</v>
      </c>
      <c r="D10251" t="s">
        <v>2913</v>
      </c>
      <c r="E10251" t="s">
        <v>22007</v>
      </c>
      <c r="F10251">
        <v>2</v>
      </c>
      <c r="G10251">
        <v>4</v>
      </c>
      <c r="H10251">
        <f t="shared" si="421"/>
        <v>16</v>
      </c>
      <c r="P10251" s="10"/>
      <c r="Q10251" s="10"/>
    </row>
    <row r="10252" spans="1:17" x14ac:dyDescent="0.25">
      <c r="A10252">
        <f t="shared" si="422"/>
        <v>0</v>
      </c>
      <c r="B10252">
        <v>2010</v>
      </c>
      <c r="C10252" t="s">
        <v>22008</v>
      </c>
      <c r="D10252" t="s">
        <v>4124</v>
      </c>
      <c r="E10252" t="s">
        <v>22009</v>
      </c>
      <c r="F10252">
        <v>3</v>
      </c>
      <c r="G10252">
        <v>3</v>
      </c>
      <c r="H10252">
        <f t="shared" si="421"/>
        <v>9</v>
      </c>
      <c r="P10252" s="10"/>
      <c r="Q10252" s="10"/>
    </row>
    <row r="10253" spans="1:17" x14ac:dyDescent="0.25">
      <c r="A10253">
        <f t="shared" si="422"/>
        <v>0</v>
      </c>
      <c r="B10253">
        <v>2010</v>
      </c>
      <c r="C10253" t="s">
        <v>22010</v>
      </c>
      <c r="D10253" t="s">
        <v>2462</v>
      </c>
      <c r="E10253" t="s">
        <v>22011</v>
      </c>
      <c r="F10253">
        <v>2</v>
      </c>
      <c r="G10253">
        <v>4</v>
      </c>
      <c r="H10253">
        <f t="shared" si="421"/>
        <v>16</v>
      </c>
      <c r="P10253" s="10"/>
      <c r="Q10253" s="10"/>
    </row>
    <row r="10254" spans="1:17" x14ac:dyDescent="0.25">
      <c r="A10254">
        <f t="shared" si="422"/>
        <v>0</v>
      </c>
      <c r="B10254">
        <v>2010</v>
      </c>
      <c r="C10254" t="s">
        <v>22012</v>
      </c>
      <c r="D10254" t="s">
        <v>22013</v>
      </c>
      <c r="E10254" t="s">
        <v>22014</v>
      </c>
      <c r="F10254">
        <v>4</v>
      </c>
      <c r="G10254">
        <v>5</v>
      </c>
      <c r="H10254">
        <f t="shared" si="421"/>
        <v>25</v>
      </c>
      <c r="P10254" s="10"/>
      <c r="Q10254" s="10"/>
    </row>
    <row r="10255" spans="1:17" x14ac:dyDescent="0.25">
      <c r="A10255">
        <f t="shared" si="422"/>
        <v>0</v>
      </c>
      <c r="B10255">
        <v>2010</v>
      </c>
      <c r="C10255" t="s">
        <v>22015</v>
      </c>
      <c r="D10255" t="s">
        <v>22016</v>
      </c>
      <c r="E10255" t="s">
        <v>22017</v>
      </c>
      <c r="F10255">
        <v>2</v>
      </c>
      <c r="G10255">
        <v>4</v>
      </c>
      <c r="H10255">
        <f t="shared" si="421"/>
        <v>16</v>
      </c>
      <c r="P10255" s="10"/>
      <c r="Q10255" s="10"/>
    </row>
    <row r="10256" spans="1:17" x14ac:dyDescent="0.25">
      <c r="A10256">
        <f t="shared" si="422"/>
        <v>0</v>
      </c>
      <c r="B10256">
        <v>2010</v>
      </c>
      <c r="C10256" t="s">
        <v>22018</v>
      </c>
      <c r="D10256" t="s">
        <v>15119</v>
      </c>
      <c r="E10256" t="s">
        <v>22019</v>
      </c>
      <c r="F10256">
        <v>3</v>
      </c>
      <c r="G10256">
        <v>4</v>
      </c>
      <c r="H10256">
        <f t="shared" si="421"/>
        <v>16</v>
      </c>
      <c r="P10256" s="10"/>
      <c r="Q10256" s="10"/>
    </row>
    <row r="10257" spans="1:17" x14ac:dyDescent="0.25">
      <c r="A10257">
        <f t="shared" si="422"/>
        <v>0</v>
      </c>
      <c r="B10257">
        <v>2010</v>
      </c>
      <c r="C10257" t="s">
        <v>22020</v>
      </c>
      <c r="D10257" t="s">
        <v>9424</v>
      </c>
      <c r="E10257" t="s">
        <v>22021</v>
      </c>
      <c r="F10257">
        <v>4</v>
      </c>
      <c r="G10257">
        <v>4</v>
      </c>
      <c r="H10257">
        <f t="shared" si="421"/>
        <v>16</v>
      </c>
      <c r="P10257" s="10"/>
      <c r="Q10257" s="10"/>
    </row>
    <row r="10258" spans="1:17" x14ac:dyDescent="0.25">
      <c r="A10258">
        <f t="shared" si="422"/>
        <v>0</v>
      </c>
      <c r="B10258">
        <v>2010</v>
      </c>
      <c r="C10258" t="s">
        <v>22022</v>
      </c>
      <c r="D10258" t="s">
        <v>747</v>
      </c>
      <c r="E10258" t="s">
        <v>22023</v>
      </c>
      <c r="F10258">
        <v>2</v>
      </c>
      <c r="G10258">
        <v>4</v>
      </c>
      <c r="H10258">
        <f t="shared" si="421"/>
        <v>16</v>
      </c>
      <c r="P10258" s="10"/>
      <c r="Q10258" s="10"/>
    </row>
    <row r="10259" spans="1:17" x14ac:dyDescent="0.25">
      <c r="A10259">
        <f t="shared" si="422"/>
        <v>0</v>
      </c>
      <c r="B10259">
        <v>2010</v>
      </c>
      <c r="C10259" t="s">
        <v>22024</v>
      </c>
      <c r="D10259" t="s">
        <v>2374</v>
      </c>
      <c r="E10259" t="s">
        <v>2463</v>
      </c>
      <c r="F10259">
        <v>2</v>
      </c>
      <c r="G10259">
        <v>4</v>
      </c>
      <c r="H10259">
        <f t="shared" si="421"/>
        <v>16</v>
      </c>
      <c r="P10259" s="10"/>
      <c r="Q10259" s="10"/>
    </row>
    <row r="10260" spans="1:17" x14ac:dyDescent="0.25">
      <c r="A10260">
        <f t="shared" si="422"/>
        <v>0</v>
      </c>
      <c r="B10260">
        <v>2010</v>
      </c>
      <c r="C10260" t="s">
        <v>22025</v>
      </c>
      <c r="D10260" t="s">
        <v>795</v>
      </c>
      <c r="E10260" t="s">
        <v>22026</v>
      </c>
      <c r="F10260">
        <v>2</v>
      </c>
      <c r="G10260">
        <v>4</v>
      </c>
      <c r="H10260">
        <f t="shared" si="421"/>
        <v>16</v>
      </c>
      <c r="P10260" s="10"/>
      <c r="Q10260" s="10"/>
    </row>
    <row r="10261" spans="1:17" x14ac:dyDescent="0.25">
      <c r="A10261">
        <f t="shared" si="422"/>
        <v>0</v>
      </c>
      <c r="B10261">
        <v>2010</v>
      </c>
      <c r="C10261" t="s">
        <v>22027</v>
      </c>
      <c r="D10261" t="s">
        <v>3076</v>
      </c>
      <c r="E10261" t="s">
        <v>22028</v>
      </c>
      <c r="F10261">
        <v>3</v>
      </c>
      <c r="G10261">
        <v>4</v>
      </c>
      <c r="H10261">
        <f t="shared" si="421"/>
        <v>16</v>
      </c>
      <c r="P10261" s="10"/>
      <c r="Q10261" s="10"/>
    </row>
    <row r="10262" spans="1:17" x14ac:dyDescent="0.25">
      <c r="A10262">
        <f t="shared" si="422"/>
        <v>0</v>
      </c>
      <c r="B10262">
        <v>2010</v>
      </c>
      <c r="C10262" t="s">
        <v>22029</v>
      </c>
      <c r="D10262" t="s">
        <v>3412</v>
      </c>
      <c r="E10262" t="s">
        <v>22030</v>
      </c>
      <c r="F10262">
        <v>4</v>
      </c>
      <c r="G10262">
        <v>4</v>
      </c>
      <c r="H10262">
        <f t="shared" si="421"/>
        <v>16</v>
      </c>
      <c r="P10262" s="10"/>
      <c r="Q10262" s="10"/>
    </row>
    <row r="10263" spans="1:17" x14ac:dyDescent="0.25">
      <c r="A10263">
        <f t="shared" si="422"/>
        <v>0</v>
      </c>
      <c r="B10263">
        <v>2010</v>
      </c>
      <c r="C10263" t="s">
        <v>22031</v>
      </c>
      <c r="D10263" t="s">
        <v>1735</v>
      </c>
      <c r="E10263" t="s">
        <v>22032</v>
      </c>
      <c r="F10263">
        <v>2</v>
      </c>
      <c r="G10263">
        <v>3</v>
      </c>
      <c r="H10263">
        <f t="shared" si="421"/>
        <v>9</v>
      </c>
      <c r="P10263" s="10"/>
      <c r="Q10263" s="10"/>
    </row>
    <row r="10264" spans="1:17" x14ac:dyDescent="0.25">
      <c r="A10264">
        <f t="shared" si="422"/>
        <v>0</v>
      </c>
      <c r="B10264">
        <v>2010</v>
      </c>
      <c r="C10264" t="s">
        <v>22033</v>
      </c>
      <c r="D10264" t="s">
        <v>364</v>
      </c>
      <c r="E10264" t="s">
        <v>22034</v>
      </c>
      <c r="F10264">
        <v>3</v>
      </c>
      <c r="G10264">
        <v>3</v>
      </c>
      <c r="H10264">
        <f t="shared" si="421"/>
        <v>9</v>
      </c>
      <c r="P10264" s="10"/>
      <c r="Q10264" s="10"/>
    </row>
    <row r="10265" spans="1:17" x14ac:dyDescent="0.25">
      <c r="A10265">
        <f t="shared" si="422"/>
        <v>0</v>
      </c>
      <c r="B10265">
        <v>2010</v>
      </c>
      <c r="C10265" t="s">
        <v>22035</v>
      </c>
      <c r="D10265" t="s">
        <v>327</v>
      </c>
      <c r="E10265" t="s">
        <v>22036</v>
      </c>
      <c r="F10265">
        <v>2</v>
      </c>
      <c r="G10265">
        <v>4</v>
      </c>
      <c r="H10265">
        <f t="shared" si="421"/>
        <v>16</v>
      </c>
      <c r="P10265" s="10"/>
      <c r="Q10265" s="10"/>
    </row>
    <row r="10266" spans="1:17" x14ac:dyDescent="0.25">
      <c r="A10266">
        <f t="shared" si="422"/>
        <v>0</v>
      </c>
      <c r="B10266">
        <v>2010</v>
      </c>
      <c r="C10266" t="s">
        <v>22037</v>
      </c>
      <c r="D10266" t="s">
        <v>8209</v>
      </c>
      <c r="E10266" t="s">
        <v>22038</v>
      </c>
      <c r="F10266">
        <v>2</v>
      </c>
      <c r="G10266">
        <v>4</v>
      </c>
      <c r="H10266">
        <f t="shared" si="421"/>
        <v>16</v>
      </c>
      <c r="P10266" s="10"/>
      <c r="Q10266" s="10"/>
    </row>
    <row r="10267" spans="1:17" x14ac:dyDescent="0.25">
      <c r="A10267">
        <f t="shared" si="422"/>
        <v>0</v>
      </c>
      <c r="B10267">
        <v>2010</v>
      </c>
      <c r="C10267" t="s">
        <v>22039</v>
      </c>
      <c r="D10267" t="s">
        <v>22040</v>
      </c>
      <c r="E10267" t="s">
        <v>22041</v>
      </c>
      <c r="F10267">
        <v>3</v>
      </c>
      <c r="G10267">
        <v>3</v>
      </c>
      <c r="H10267">
        <f t="shared" si="421"/>
        <v>9</v>
      </c>
      <c r="P10267" s="10"/>
      <c r="Q10267" s="10"/>
    </row>
    <row r="10268" spans="1:17" x14ac:dyDescent="0.25">
      <c r="A10268">
        <f t="shared" si="422"/>
        <v>0</v>
      </c>
      <c r="B10268">
        <v>2010</v>
      </c>
      <c r="C10268" t="s">
        <v>22042</v>
      </c>
      <c r="D10268" t="s">
        <v>4409</v>
      </c>
      <c r="E10268" t="s">
        <v>22043</v>
      </c>
      <c r="F10268">
        <v>3</v>
      </c>
      <c r="G10268">
        <v>4</v>
      </c>
      <c r="H10268">
        <f t="shared" si="421"/>
        <v>16</v>
      </c>
      <c r="P10268" s="10"/>
      <c r="Q10268" s="10"/>
    </row>
    <row r="10269" spans="1:17" x14ac:dyDescent="0.25">
      <c r="A10269">
        <f t="shared" si="422"/>
        <v>0</v>
      </c>
      <c r="B10269">
        <v>2010</v>
      </c>
      <c r="C10269" t="s">
        <v>22044</v>
      </c>
      <c r="D10269" t="s">
        <v>8134</v>
      </c>
      <c r="E10269" t="s">
        <v>22045</v>
      </c>
      <c r="F10269">
        <v>4</v>
      </c>
      <c r="G10269">
        <v>4</v>
      </c>
      <c r="H10269">
        <f t="shared" si="421"/>
        <v>16</v>
      </c>
      <c r="P10269" s="10"/>
      <c r="Q10269" s="10"/>
    </row>
    <row r="10270" spans="1:17" x14ac:dyDescent="0.25">
      <c r="A10270">
        <f t="shared" si="422"/>
        <v>0</v>
      </c>
      <c r="B10270">
        <v>2010</v>
      </c>
      <c r="C10270" t="s">
        <v>22046</v>
      </c>
      <c r="D10270" t="s">
        <v>4668</v>
      </c>
      <c r="E10270" t="s">
        <v>22047</v>
      </c>
      <c r="F10270">
        <v>2</v>
      </c>
      <c r="G10270">
        <v>4</v>
      </c>
      <c r="H10270">
        <f t="shared" si="421"/>
        <v>16</v>
      </c>
      <c r="P10270" s="10"/>
      <c r="Q10270" s="10"/>
    </row>
    <row r="10271" spans="1:17" x14ac:dyDescent="0.25">
      <c r="A10271">
        <f t="shared" si="422"/>
        <v>0</v>
      </c>
      <c r="B10271">
        <v>2010</v>
      </c>
      <c r="C10271" t="s">
        <v>22048</v>
      </c>
      <c r="D10271" t="s">
        <v>2374</v>
      </c>
      <c r="E10271" t="s">
        <v>22049</v>
      </c>
      <c r="F10271">
        <v>2</v>
      </c>
      <c r="G10271">
        <v>4</v>
      </c>
      <c r="H10271">
        <f t="shared" si="421"/>
        <v>16</v>
      </c>
      <c r="P10271" s="10"/>
      <c r="Q10271" s="10"/>
    </row>
    <row r="10272" spans="1:17" x14ac:dyDescent="0.25">
      <c r="A10272">
        <f t="shared" si="422"/>
        <v>0</v>
      </c>
      <c r="B10272">
        <v>2010</v>
      </c>
      <c r="C10272" t="s">
        <v>22050</v>
      </c>
      <c r="D10272" t="s">
        <v>1965</v>
      </c>
      <c r="E10272" t="s">
        <v>22051</v>
      </c>
      <c r="F10272">
        <v>2</v>
      </c>
      <c r="G10272">
        <v>4</v>
      </c>
      <c r="H10272">
        <f t="shared" si="421"/>
        <v>16</v>
      </c>
      <c r="P10272" s="10"/>
      <c r="Q10272" s="10"/>
    </row>
    <row r="10273" spans="1:17" x14ac:dyDescent="0.25">
      <c r="A10273">
        <f t="shared" si="422"/>
        <v>0</v>
      </c>
      <c r="B10273">
        <v>2010</v>
      </c>
      <c r="C10273" t="s">
        <v>22052</v>
      </c>
      <c r="D10273" t="s">
        <v>728</v>
      </c>
      <c r="E10273" t="s">
        <v>22053</v>
      </c>
      <c r="F10273">
        <v>2</v>
      </c>
      <c r="G10273">
        <v>4</v>
      </c>
      <c r="H10273">
        <f t="shared" si="421"/>
        <v>16</v>
      </c>
      <c r="P10273" s="10"/>
      <c r="Q10273" s="10"/>
    </row>
    <row r="10274" spans="1:17" x14ac:dyDescent="0.25">
      <c r="A10274">
        <f t="shared" si="422"/>
        <v>0</v>
      </c>
      <c r="B10274">
        <v>2010</v>
      </c>
      <c r="C10274" t="s">
        <v>22054</v>
      </c>
      <c r="D10274" t="s">
        <v>484</v>
      </c>
      <c r="E10274" t="s">
        <v>22055</v>
      </c>
      <c r="F10274">
        <v>2</v>
      </c>
      <c r="G10274">
        <v>4</v>
      </c>
      <c r="H10274">
        <f t="shared" si="421"/>
        <v>16</v>
      </c>
      <c r="P10274" s="10"/>
      <c r="Q10274" s="10"/>
    </row>
    <row r="10275" spans="1:17" x14ac:dyDescent="0.25">
      <c r="A10275">
        <f t="shared" si="422"/>
        <v>0</v>
      </c>
      <c r="B10275">
        <v>2010</v>
      </c>
      <c r="C10275" t="s">
        <v>22056</v>
      </c>
      <c r="D10275" t="s">
        <v>4051</v>
      </c>
      <c r="E10275" t="s">
        <v>22057</v>
      </c>
      <c r="F10275">
        <v>3</v>
      </c>
      <c r="G10275">
        <v>4</v>
      </c>
      <c r="H10275">
        <f t="shared" si="421"/>
        <v>16</v>
      </c>
      <c r="P10275" s="10"/>
      <c r="Q10275" s="10"/>
    </row>
    <row r="10276" spans="1:17" x14ac:dyDescent="0.25">
      <c r="A10276">
        <f t="shared" si="422"/>
        <v>0</v>
      </c>
      <c r="B10276">
        <v>2010</v>
      </c>
      <c r="C10276" t="s">
        <v>22058</v>
      </c>
      <c r="D10276" t="s">
        <v>901</v>
      </c>
      <c r="E10276" t="s">
        <v>22059</v>
      </c>
      <c r="F10276">
        <v>3</v>
      </c>
      <c r="G10276">
        <v>2</v>
      </c>
      <c r="H10276">
        <f t="shared" si="421"/>
        <v>4</v>
      </c>
      <c r="P10276" s="10"/>
      <c r="Q10276" s="10"/>
    </row>
    <row r="10277" spans="1:17" x14ac:dyDescent="0.25">
      <c r="A10277">
        <f t="shared" si="422"/>
        <v>0</v>
      </c>
      <c r="B10277">
        <v>2010</v>
      </c>
      <c r="C10277" t="s">
        <v>22060</v>
      </c>
      <c r="D10277" t="s">
        <v>12639</v>
      </c>
      <c r="E10277" t="s">
        <v>22061</v>
      </c>
      <c r="F10277">
        <v>4</v>
      </c>
      <c r="G10277">
        <v>3</v>
      </c>
      <c r="H10277">
        <f t="shared" si="421"/>
        <v>9</v>
      </c>
      <c r="P10277" s="10"/>
      <c r="Q10277" s="10"/>
    </row>
    <row r="10278" spans="1:17" x14ac:dyDescent="0.25">
      <c r="A10278">
        <f t="shared" si="422"/>
        <v>0</v>
      </c>
      <c r="B10278">
        <v>2010</v>
      </c>
      <c r="C10278" t="s">
        <v>22062</v>
      </c>
      <c r="D10278" t="s">
        <v>458</v>
      </c>
      <c r="E10278" t="s">
        <v>22063</v>
      </c>
      <c r="F10278">
        <v>3</v>
      </c>
      <c r="G10278">
        <v>3</v>
      </c>
      <c r="H10278">
        <f t="shared" si="421"/>
        <v>9</v>
      </c>
      <c r="P10278" s="10"/>
      <c r="Q10278" s="10"/>
    </row>
    <row r="10279" spans="1:17" x14ac:dyDescent="0.25">
      <c r="A10279">
        <f t="shared" si="422"/>
        <v>0</v>
      </c>
      <c r="B10279">
        <v>2010</v>
      </c>
      <c r="C10279" t="s">
        <v>22064</v>
      </c>
      <c r="D10279" t="s">
        <v>15096</v>
      </c>
      <c r="E10279" t="s">
        <v>22065</v>
      </c>
      <c r="F10279">
        <v>2</v>
      </c>
      <c r="G10279">
        <v>4</v>
      </c>
      <c r="H10279">
        <f t="shared" si="421"/>
        <v>16</v>
      </c>
      <c r="P10279" s="10"/>
      <c r="Q10279" s="10"/>
    </row>
    <row r="10280" spans="1:17" x14ac:dyDescent="0.25">
      <c r="A10280">
        <f t="shared" si="422"/>
        <v>0</v>
      </c>
      <c r="B10280">
        <v>2010</v>
      </c>
      <c r="C10280" t="s">
        <v>22066</v>
      </c>
      <c r="D10280" t="s">
        <v>683</v>
      </c>
      <c r="E10280" t="s">
        <v>22067</v>
      </c>
      <c r="F10280">
        <v>5</v>
      </c>
      <c r="G10280">
        <v>4</v>
      </c>
      <c r="H10280">
        <f t="shared" si="421"/>
        <v>16</v>
      </c>
      <c r="P10280" s="10"/>
      <c r="Q10280" s="10"/>
    </row>
    <row r="10281" spans="1:17" x14ac:dyDescent="0.25">
      <c r="A10281">
        <f t="shared" si="422"/>
        <v>0</v>
      </c>
      <c r="B10281">
        <v>2010</v>
      </c>
      <c r="C10281" t="s">
        <v>22068</v>
      </c>
      <c r="D10281" t="s">
        <v>17130</v>
      </c>
      <c r="E10281" t="s">
        <v>22069</v>
      </c>
      <c r="F10281">
        <v>2</v>
      </c>
      <c r="G10281">
        <v>4</v>
      </c>
      <c r="H10281">
        <f t="shared" si="421"/>
        <v>16</v>
      </c>
      <c r="P10281" s="10"/>
      <c r="Q10281" s="10"/>
    </row>
    <row r="10282" spans="1:17" x14ac:dyDescent="0.25">
      <c r="A10282">
        <f t="shared" si="422"/>
        <v>0</v>
      </c>
      <c r="B10282">
        <v>2010</v>
      </c>
      <c r="C10282" t="s">
        <v>22070</v>
      </c>
      <c r="D10282" t="s">
        <v>1682</v>
      </c>
      <c r="E10282" t="s">
        <v>22071</v>
      </c>
      <c r="F10282">
        <v>2</v>
      </c>
      <c r="G10282">
        <v>4</v>
      </c>
      <c r="H10282">
        <f t="shared" si="421"/>
        <v>16</v>
      </c>
      <c r="P10282" s="10"/>
      <c r="Q10282" s="10"/>
    </row>
    <row r="10283" spans="1:17" x14ac:dyDescent="0.25">
      <c r="A10283">
        <f t="shared" si="422"/>
        <v>0</v>
      </c>
      <c r="B10283">
        <v>2010</v>
      </c>
      <c r="C10283" t="s">
        <v>22072</v>
      </c>
      <c r="D10283" t="s">
        <v>20593</v>
      </c>
      <c r="E10283" t="s">
        <v>22073</v>
      </c>
      <c r="F10283">
        <v>2</v>
      </c>
      <c r="G10283">
        <v>4</v>
      </c>
      <c r="H10283">
        <f t="shared" si="421"/>
        <v>16</v>
      </c>
      <c r="P10283" s="10"/>
      <c r="Q10283" s="10"/>
    </row>
    <row r="10284" spans="1:17" x14ac:dyDescent="0.25">
      <c r="A10284">
        <f t="shared" si="422"/>
        <v>0</v>
      </c>
      <c r="B10284">
        <v>2010</v>
      </c>
      <c r="C10284" t="s">
        <v>22074</v>
      </c>
      <c r="D10284" t="s">
        <v>22075</v>
      </c>
      <c r="E10284" t="s">
        <v>22076</v>
      </c>
      <c r="F10284">
        <v>3</v>
      </c>
      <c r="G10284">
        <v>3</v>
      </c>
      <c r="H10284">
        <f t="shared" si="421"/>
        <v>9</v>
      </c>
      <c r="P10284" s="10"/>
      <c r="Q10284" s="10"/>
    </row>
    <row r="10285" spans="1:17" x14ac:dyDescent="0.25">
      <c r="A10285">
        <f t="shared" si="422"/>
        <v>0</v>
      </c>
      <c r="B10285">
        <v>2010</v>
      </c>
      <c r="C10285" t="s">
        <v>22077</v>
      </c>
      <c r="D10285" t="s">
        <v>815</v>
      </c>
      <c r="E10285" t="s">
        <v>22078</v>
      </c>
      <c r="F10285">
        <v>2</v>
      </c>
      <c r="G10285">
        <v>4</v>
      </c>
      <c r="H10285">
        <f t="shared" si="421"/>
        <v>16</v>
      </c>
      <c r="P10285" s="10"/>
      <c r="Q10285" s="10"/>
    </row>
    <row r="10286" spans="1:17" x14ac:dyDescent="0.25">
      <c r="A10286">
        <f t="shared" si="422"/>
        <v>0</v>
      </c>
      <c r="B10286">
        <v>2010</v>
      </c>
      <c r="C10286" t="s">
        <v>22079</v>
      </c>
      <c r="D10286" t="s">
        <v>11797</v>
      </c>
      <c r="E10286" t="s">
        <v>12711</v>
      </c>
      <c r="F10286">
        <v>2</v>
      </c>
      <c r="G10286">
        <v>4</v>
      </c>
      <c r="H10286">
        <f t="shared" si="421"/>
        <v>16</v>
      </c>
      <c r="P10286" s="10"/>
      <c r="Q10286" s="10"/>
    </row>
    <row r="10287" spans="1:17" x14ac:dyDescent="0.25">
      <c r="A10287">
        <f t="shared" si="422"/>
        <v>0</v>
      </c>
      <c r="B10287">
        <v>2010</v>
      </c>
      <c r="C10287" t="s">
        <v>22080</v>
      </c>
      <c r="D10287" t="s">
        <v>12639</v>
      </c>
      <c r="E10287" t="s">
        <v>22081</v>
      </c>
      <c r="F10287">
        <v>4</v>
      </c>
      <c r="G10287">
        <v>3</v>
      </c>
      <c r="H10287">
        <f t="shared" si="421"/>
        <v>9</v>
      </c>
      <c r="P10287" s="10"/>
      <c r="Q10287" s="10"/>
    </row>
    <row r="10288" spans="1:17" x14ac:dyDescent="0.25">
      <c r="A10288">
        <f t="shared" si="422"/>
        <v>0</v>
      </c>
      <c r="B10288">
        <v>2010</v>
      </c>
      <c r="C10288" t="s">
        <v>22082</v>
      </c>
      <c r="D10288" t="s">
        <v>327</v>
      </c>
      <c r="E10288" t="s">
        <v>22083</v>
      </c>
      <c r="F10288">
        <v>2</v>
      </c>
      <c r="G10288">
        <v>4</v>
      </c>
      <c r="H10288">
        <f t="shared" si="421"/>
        <v>16</v>
      </c>
      <c r="P10288" s="10"/>
      <c r="Q10288" s="10"/>
    </row>
    <row r="10289" spans="1:17" x14ac:dyDescent="0.25">
      <c r="A10289">
        <f t="shared" si="422"/>
        <v>0</v>
      </c>
      <c r="B10289">
        <v>2010</v>
      </c>
      <c r="C10289" t="s">
        <v>22084</v>
      </c>
      <c r="D10289" t="s">
        <v>2640</v>
      </c>
      <c r="E10289" t="s">
        <v>22085</v>
      </c>
      <c r="F10289">
        <v>3</v>
      </c>
      <c r="G10289">
        <v>2</v>
      </c>
      <c r="H10289">
        <f t="shared" si="421"/>
        <v>4</v>
      </c>
      <c r="P10289" s="10"/>
      <c r="Q10289" s="10"/>
    </row>
    <row r="10290" spans="1:17" x14ac:dyDescent="0.25">
      <c r="A10290">
        <f t="shared" si="422"/>
        <v>0</v>
      </c>
      <c r="B10290">
        <v>2010</v>
      </c>
      <c r="C10290" t="s">
        <v>22086</v>
      </c>
      <c r="D10290" t="s">
        <v>2041</v>
      </c>
      <c r="E10290" t="s">
        <v>22087</v>
      </c>
      <c r="F10290">
        <v>3</v>
      </c>
      <c r="G10290">
        <v>4</v>
      </c>
      <c r="H10290">
        <f t="shared" si="421"/>
        <v>16</v>
      </c>
      <c r="P10290" s="10"/>
      <c r="Q10290" s="10"/>
    </row>
    <row r="10291" spans="1:17" x14ac:dyDescent="0.25">
      <c r="A10291">
        <f t="shared" si="422"/>
        <v>0</v>
      </c>
      <c r="B10291">
        <v>2010</v>
      </c>
      <c r="C10291" t="s">
        <v>22088</v>
      </c>
      <c r="D10291" t="s">
        <v>4063</v>
      </c>
      <c r="E10291" t="s">
        <v>22089</v>
      </c>
      <c r="F10291">
        <v>2</v>
      </c>
      <c r="G10291">
        <v>4</v>
      </c>
      <c r="H10291">
        <f t="shared" si="421"/>
        <v>16</v>
      </c>
      <c r="P10291" s="10"/>
      <c r="Q10291" s="10"/>
    </row>
    <row r="10292" spans="1:17" x14ac:dyDescent="0.25">
      <c r="A10292">
        <f t="shared" si="422"/>
        <v>0</v>
      </c>
      <c r="B10292">
        <v>2010</v>
      </c>
      <c r="C10292" t="s">
        <v>22090</v>
      </c>
      <c r="D10292" t="s">
        <v>736</v>
      </c>
      <c r="E10292" t="s">
        <v>22091</v>
      </c>
      <c r="F10292">
        <v>2</v>
      </c>
      <c r="G10292">
        <v>4</v>
      </c>
      <c r="H10292">
        <f t="shared" ref="H10292:H10355" si="423">G10292^2</f>
        <v>16</v>
      </c>
      <c r="P10292" s="10"/>
      <c r="Q10292" s="10"/>
    </row>
    <row r="10293" spans="1:17" x14ac:dyDescent="0.25">
      <c r="A10293">
        <f t="shared" ref="A10293:A10356" si="424">IF(C10293=C10292,1,0)</f>
        <v>0</v>
      </c>
      <c r="B10293">
        <v>2010</v>
      </c>
      <c r="C10293" t="s">
        <v>22092</v>
      </c>
      <c r="D10293" t="s">
        <v>445</v>
      </c>
      <c r="E10293" t="s">
        <v>22093</v>
      </c>
      <c r="F10293">
        <v>5</v>
      </c>
      <c r="G10293">
        <v>3</v>
      </c>
      <c r="H10293">
        <f t="shared" si="423"/>
        <v>9</v>
      </c>
      <c r="P10293" s="10"/>
      <c r="Q10293" s="10"/>
    </row>
    <row r="10294" spans="1:17" x14ac:dyDescent="0.25">
      <c r="A10294">
        <f t="shared" si="424"/>
        <v>0</v>
      </c>
      <c r="B10294">
        <v>2010</v>
      </c>
      <c r="C10294" t="s">
        <v>22094</v>
      </c>
      <c r="D10294" t="s">
        <v>1764</v>
      </c>
      <c r="E10294" t="s">
        <v>22095</v>
      </c>
      <c r="F10294">
        <v>3</v>
      </c>
      <c r="G10294">
        <v>2</v>
      </c>
      <c r="H10294">
        <f t="shared" si="423"/>
        <v>4</v>
      </c>
      <c r="P10294" s="10"/>
      <c r="Q10294" s="10"/>
    </row>
    <row r="10295" spans="1:17" x14ac:dyDescent="0.25">
      <c r="A10295">
        <f t="shared" si="424"/>
        <v>0</v>
      </c>
      <c r="B10295">
        <v>2010</v>
      </c>
      <c r="C10295" t="s">
        <v>22096</v>
      </c>
      <c r="D10295" t="s">
        <v>1764</v>
      </c>
      <c r="E10295" t="s">
        <v>22097</v>
      </c>
      <c r="F10295">
        <v>3</v>
      </c>
      <c r="G10295">
        <v>3</v>
      </c>
      <c r="H10295">
        <f t="shared" si="423"/>
        <v>9</v>
      </c>
      <c r="P10295" s="10"/>
      <c r="Q10295" s="10"/>
    </row>
    <row r="10296" spans="1:17" x14ac:dyDescent="0.25">
      <c r="A10296">
        <f t="shared" si="424"/>
        <v>0</v>
      </c>
      <c r="B10296">
        <v>2010</v>
      </c>
      <c r="C10296" t="s">
        <v>22098</v>
      </c>
      <c r="D10296" t="s">
        <v>4994</v>
      </c>
      <c r="E10296" t="s">
        <v>22099</v>
      </c>
      <c r="F10296">
        <v>4</v>
      </c>
      <c r="G10296">
        <v>4</v>
      </c>
      <c r="H10296">
        <f t="shared" si="423"/>
        <v>16</v>
      </c>
      <c r="P10296" s="10"/>
      <c r="Q10296" s="10"/>
    </row>
    <row r="10297" spans="1:17" x14ac:dyDescent="0.25">
      <c r="A10297">
        <f t="shared" si="424"/>
        <v>0</v>
      </c>
      <c r="B10297">
        <v>2010</v>
      </c>
      <c r="C10297" t="s">
        <v>22100</v>
      </c>
      <c r="D10297" t="s">
        <v>478</v>
      </c>
      <c r="E10297" t="s">
        <v>22101</v>
      </c>
      <c r="F10297">
        <v>2</v>
      </c>
      <c r="G10297">
        <v>4</v>
      </c>
      <c r="H10297">
        <f t="shared" si="423"/>
        <v>16</v>
      </c>
      <c r="P10297" s="10"/>
      <c r="Q10297" s="10"/>
    </row>
    <row r="10298" spans="1:17" x14ac:dyDescent="0.25">
      <c r="A10298">
        <f t="shared" si="424"/>
        <v>0</v>
      </c>
      <c r="B10298">
        <v>2010</v>
      </c>
      <c r="C10298" t="s">
        <v>22102</v>
      </c>
      <c r="D10298" t="s">
        <v>324</v>
      </c>
      <c r="E10298" t="s">
        <v>22103</v>
      </c>
      <c r="F10298">
        <v>4</v>
      </c>
      <c r="G10298">
        <v>4</v>
      </c>
      <c r="H10298">
        <f t="shared" si="423"/>
        <v>16</v>
      </c>
      <c r="P10298" s="10"/>
      <c r="Q10298" s="10"/>
    </row>
    <row r="10299" spans="1:17" x14ac:dyDescent="0.25">
      <c r="A10299">
        <f t="shared" si="424"/>
        <v>0</v>
      </c>
      <c r="B10299">
        <v>2010</v>
      </c>
      <c r="C10299" t="s">
        <v>22104</v>
      </c>
      <c r="D10299" t="s">
        <v>19872</v>
      </c>
      <c r="E10299" t="s">
        <v>22105</v>
      </c>
      <c r="F10299">
        <v>2</v>
      </c>
      <c r="G10299">
        <v>4</v>
      </c>
      <c r="H10299">
        <f t="shared" si="423"/>
        <v>16</v>
      </c>
      <c r="P10299" s="10"/>
      <c r="Q10299" s="10"/>
    </row>
    <row r="10300" spans="1:17" x14ac:dyDescent="0.25">
      <c r="A10300">
        <f t="shared" si="424"/>
        <v>0</v>
      </c>
      <c r="B10300">
        <v>2010</v>
      </c>
      <c r="C10300" t="s">
        <v>22106</v>
      </c>
      <c r="D10300" t="s">
        <v>2066</v>
      </c>
      <c r="E10300" t="s">
        <v>22107</v>
      </c>
      <c r="F10300">
        <v>4</v>
      </c>
      <c r="G10300">
        <v>4</v>
      </c>
      <c r="H10300">
        <f t="shared" si="423"/>
        <v>16</v>
      </c>
      <c r="P10300" s="10"/>
      <c r="Q10300" s="10"/>
    </row>
    <row r="10301" spans="1:17" x14ac:dyDescent="0.25">
      <c r="A10301">
        <f t="shared" si="424"/>
        <v>0</v>
      </c>
      <c r="B10301">
        <v>2010</v>
      </c>
      <c r="C10301" t="s">
        <v>22108</v>
      </c>
      <c r="D10301" t="s">
        <v>478</v>
      </c>
      <c r="E10301" t="s">
        <v>22109</v>
      </c>
      <c r="F10301">
        <v>4</v>
      </c>
      <c r="G10301">
        <v>4</v>
      </c>
      <c r="H10301">
        <f t="shared" si="423"/>
        <v>16</v>
      </c>
      <c r="P10301" s="10"/>
      <c r="Q10301" s="10"/>
    </row>
    <row r="10302" spans="1:17" x14ac:dyDescent="0.25">
      <c r="A10302">
        <f t="shared" si="424"/>
        <v>0</v>
      </c>
      <c r="B10302">
        <v>2010</v>
      </c>
      <c r="C10302" t="s">
        <v>22110</v>
      </c>
      <c r="D10302" t="s">
        <v>815</v>
      </c>
      <c r="E10302" t="s">
        <v>22111</v>
      </c>
      <c r="F10302">
        <v>2</v>
      </c>
      <c r="G10302">
        <v>2</v>
      </c>
      <c r="H10302">
        <f t="shared" si="423"/>
        <v>4</v>
      </c>
      <c r="P10302" s="10"/>
      <c r="Q10302" s="10"/>
    </row>
    <row r="10303" spans="1:17" x14ac:dyDescent="0.25">
      <c r="A10303">
        <f t="shared" si="424"/>
        <v>0</v>
      </c>
      <c r="B10303">
        <v>2010</v>
      </c>
      <c r="C10303" t="s">
        <v>22112</v>
      </c>
      <c r="D10303" t="s">
        <v>315</v>
      </c>
      <c r="E10303" t="s">
        <v>22113</v>
      </c>
      <c r="F10303">
        <v>5</v>
      </c>
      <c r="G10303">
        <v>4</v>
      </c>
      <c r="H10303">
        <f t="shared" si="423"/>
        <v>16</v>
      </c>
      <c r="P10303" s="10"/>
      <c r="Q10303" s="10"/>
    </row>
    <row r="10304" spans="1:17" x14ac:dyDescent="0.25">
      <c r="A10304">
        <f t="shared" si="424"/>
        <v>0</v>
      </c>
      <c r="B10304">
        <v>2010</v>
      </c>
      <c r="C10304" t="s">
        <v>22114</v>
      </c>
      <c r="D10304" t="s">
        <v>672</v>
      </c>
      <c r="E10304" t="s">
        <v>22115</v>
      </c>
      <c r="F10304">
        <v>2</v>
      </c>
      <c r="G10304">
        <v>4</v>
      </c>
      <c r="H10304">
        <f t="shared" si="423"/>
        <v>16</v>
      </c>
      <c r="P10304" s="10"/>
      <c r="Q10304" s="10"/>
    </row>
    <row r="10305" spans="1:17" x14ac:dyDescent="0.25">
      <c r="A10305">
        <f t="shared" si="424"/>
        <v>0</v>
      </c>
      <c r="B10305">
        <v>2010</v>
      </c>
      <c r="C10305" t="s">
        <v>22116</v>
      </c>
      <c r="D10305" t="s">
        <v>2300</v>
      </c>
      <c r="E10305" t="s">
        <v>22117</v>
      </c>
      <c r="F10305">
        <v>2</v>
      </c>
      <c r="G10305">
        <v>4</v>
      </c>
      <c r="H10305">
        <f t="shared" si="423"/>
        <v>16</v>
      </c>
      <c r="P10305" s="10"/>
      <c r="Q10305" s="10"/>
    </row>
    <row r="10306" spans="1:17" x14ac:dyDescent="0.25">
      <c r="A10306">
        <f t="shared" si="424"/>
        <v>0</v>
      </c>
      <c r="B10306">
        <v>2010</v>
      </c>
      <c r="C10306" t="s">
        <v>22118</v>
      </c>
      <c r="D10306" t="s">
        <v>9361</v>
      </c>
      <c r="E10306" t="s">
        <v>22119</v>
      </c>
      <c r="F10306">
        <v>2</v>
      </c>
      <c r="G10306">
        <v>4</v>
      </c>
      <c r="H10306">
        <f t="shared" si="423"/>
        <v>16</v>
      </c>
      <c r="P10306" s="10"/>
      <c r="Q10306" s="10"/>
    </row>
    <row r="10307" spans="1:17" x14ac:dyDescent="0.25">
      <c r="A10307">
        <f t="shared" si="424"/>
        <v>0</v>
      </c>
      <c r="B10307">
        <v>2010</v>
      </c>
      <c r="C10307" t="s">
        <v>22120</v>
      </c>
      <c r="D10307" t="s">
        <v>1239</v>
      </c>
      <c r="E10307" t="s">
        <v>22121</v>
      </c>
      <c r="F10307">
        <v>2</v>
      </c>
      <c r="G10307">
        <v>4</v>
      </c>
      <c r="H10307">
        <f t="shared" si="423"/>
        <v>16</v>
      </c>
      <c r="P10307" s="10"/>
      <c r="Q10307" s="10"/>
    </row>
    <row r="10308" spans="1:17" x14ac:dyDescent="0.25">
      <c r="A10308">
        <f t="shared" si="424"/>
        <v>0</v>
      </c>
      <c r="B10308">
        <v>2010</v>
      </c>
      <c r="C10308" t="s">
        <v>22122</v>
      </c>
      <c r="D10308" t="s">
        <v>22123</v>
      </c>
      <c r="E10308" t="s">
        <v>22124</v>
      </c>
      <c r="F10308">
        <v>2</v>
      </c>
      <c r="G10308">
        <v>4</v>
      </c>
      <c r="H10308">
        <f t="shared" si="423"/>
        <v>16</v>
      </c>
      <c r="P10308" s="10"/>
      <c r="Q10308" s="10"/>
    </row>
    <row r="10309" spans="1:17" x14ac:dyDescent="0.25">
      <c r="A10309">
        <f t="shared" si="424"/>
        <v>0</v>
      </c>
      <c r="B10309">
        <v>2010</v>
      </c>
      <c r="C10309" t="s">
        <v>22125</v>
      </c>
      <c r="D10309" t="s">
        <v>5563</v>
      </c>
      <c r="E10309" t="s">
        <v>22126</v>
      </c>
      <c r="F10309">
        <v>3</v>
      </c>
      <c r="G10309">
        <v>4</v>
      </c>
      <c r="H10309">
        <f t="shared" si="423"/>
        <v>16</v>
      </c>
      <c r="P10309" s="10"/>
      <c r="Q10309" s="10"/>
    </row>
    <row r="10310" spans="1:17" x14ac:dyDescent="0.25">
      <c r="A10310">
        <f t="shared" si="424"/>
        <v>0</v>
      </c>
      <c r="B10310">
        <v>2010</v>
      </c>
      <c r="C10310" t="s">
        <v>22127</v>
      </c>
      <c r="D10310" t="s">
        <v>19502</v>
      </c>
      <c r="E10310" t="s">
        <v>22128</v>
      </c>
      <c r="F10310">
        <v>2</v>
      </c>
      <c r="G10310">
        <v>4</v>
      </c>
      <c r="H10310">
        <f t="shared" si="423"/>
        <v>16</v>
      </c>
      <c r="P10310" s="10"/>
      <c r="Q10310" s="10"/>
    </row>
    <row r="10311" spans="1:17" x14ac:dyDescent="0.25">
      <c r="A10311">
        <f t="shared" si="424"/>
        <v>0</v>
      </c>
      <c r="B10311">
        <v>2010</v>
      </c>
      <c r="C10311" t="s">
        <v>22129</v>
      </c>
      <c r="D10311" t="s">
        <v>12217</v>
      </c>
      <c r="E10311" t="s">
        <v>22130</v>
      </c>
      <c r="F10311">
        <v>5</v>
      </c>
      <c r="G10311">
        <v>4</v>
      </c>
      <c r="H10311">
        <f t="shared" si="423"/>
        <v>16</v>
      </c>
      <c r="P10311" s="10"/>
      <c r="Q10311" s="10"/>
    </row>
    <row r="10312" spans="1:17" x14ac:dyDescent="0.25">
      <c r="A10312">
        <f t="shared" si="424"/>
        <v>0</v>
      </c>
      <c r="B10312">
        <v>2010</v>
      </c>
      <c r="C10312" t="s">
        <v>22131</v>
      </c>
      <c r="D10312" t="s">
        <v>5563</v>
      </c>
      <c r="E10312" t="s">
        <v>22132</v>
      </c>
      <c r="F10312">
        <v>3</v>
      </c>
      <c r="G10312">
        <v>3</v>
      </c>
      <c r="H10312">
        <f t="shared" si="423"/>
        <v>9</v>
      </c>
      <c r="P10312" s="10"/>
      <c r="Q10312" s="10"/>
    </row>
    <row r="10313" spans="1:17" x14ac:dyDescent="0.25">
      <c r="A10313">
        <f t="shared" si="424"/>
        <v>0</v>
      </c>
      <c r="B10313">
        <v>2010</v>
      </c>
      <c r="C10313" t="s">
        <v>22133</v>
      </c>
      <c r="D10313" t="s">
        <v>392</v>
      </c>
      <c r="E10313" t="s">
        <v>22134</v>
      </c>
      <c r="F10313">
        <v>4</v>
      </c>
      <c r="G10313">
        <v>4</v>
      </c>
      <c r="H10313">
        <f t="shared" si="423"/>
        <v>16</v>
      </c>
      <c r="P10313" s="10"/>
      <c r="Q10313" s="10"/>
    </row>
    <row r="10314" spans="1:17" x14ac:dyDescent="0.25">
      <c r="A10314">
        <f t="shared" si="424"/>
        <v>0</v>
      </c>
      <c r="B10314">
        <v>2010</v>
      </c>
      <c r="C10314" t="s">
        <v>22135</v>
      </c>
      <c r="D10314" t="s">
        <v>736</v>
      </c>
      <c r="E10314" t="s">
        <v>22136</v>
      </c>
      <c r="F10314">
        <v>4</v>
      </c>
      <c r="G10314">
        <v>3</v>
      </c>
      <c r="H10314">
        <f t="shared" si="423"/>
        <v>9</v>
      </c>
      <c r="P10314" s="10"/>
      <c r="Q10314" s="10"/>
    </row>
    <row r="10315" spans="1:17" x14ac:dyDescent="0.25">
      <c r="A10315">
        <f t="shared" si="424"/>
        <v>0</v>
      </c>
      <c r="B10315">
        <v>2010</v>
      </c>
      <c r="C10315" t="s">
        <v>22137</v>
      </c>
      <c r="D10315" t="s">
        <v>4124</v>
      </c>
      <c r="E10315" t="s">
        <v>22138</v>
      </c>
      <c r="F10315">
        <v>2</v>
      </c>
      <c r="G10315">
        <v>4</v>
      </c>
      <c r="H10315">
        <f t="shared" si="423"/>
        <v>16</v>
      </c>
      <c r="P10315" s="10"/>
      <c r="Q10315" s="10"/>
    </row>
    <row r="10316" spans="1:17" x14ac:dyDescent="0.25">
      <c r="A10316">
        <f t="shared" si="424"/>
        <v>0</v>
      </c>
      <c r="B10316">
        <v>2010</v>
      </c>
      <c r="C10316" t="s">
        <v>22139</v>
      </c>
      <c r="D10316" t="s">
        <v>815</v>
      </c>
      <c r="E10316" t="s">
        <v>22140</v>
      </c>
      <c r="F10316">
        <v>2</v>
      </c>
      <c r="G10316">
        <v>4</v>
      </c>
      <c r="H10316">
        <f t="shared" si="423"/>
        <v>16</v>
      </c>
      <c r="P10316" s="10"/>
      <c r="Q10316" s="10"/>
    </row>
    <row r="10317" spans="1:17" x14ac:dyDescent="0.25">
      <c r="A10317">
        <f t="shared" si="424"/>
        <v>0</v>
      </c>
      <c r="B10317">
        <v>2010</v>
      </c>
      <c r="C10317" t="s">
        <v>22141</v>
      </c>
      <c r="D10317" t="s">
        <v>14637</v>
      </c>
      <c r="E10317" t="s">
        <v>22142</v>
      </c>
      <c r="F10317">
        <v>2</v>
      </c>
      <c r="G10317">
        <v>4</v>
      </c>
      <c r="H10317">
        <f t="shared" si="423"/>
        <v>16</v>
      </c>
      <c r="P10317" s="10"/>
      <c r="Q10317" s="10"/>
    </row>
    <row r="10318" spans="1:17" x14ac:dyDescent="0.25">
      <c r="A10318">
        <f t="shared" si="424"/>
        <v>0</v>
      </c>
      <c r="B10318">
        <v>2010</v>
      </c>
      <c r="C10318" t="s">
        <v>22143</v>
      </c>
      <c r="D10318" t="s">
        <v>7330</v>
      </c>
      <c r="E10318" t="s">
        <v>22144</v>
      </c>
      <c r="F10318">
        <v>2</v>
      </c>
      <c r="G10318">
        <v>4</v>
      </c>
      <c r="H10318">
        <f t="shared" si="423"/>
        <v>16</v>
      </c>
      <c r="P10318" s="10"/>
      <c r="Q10318" s="10"/>
    </row>
    <row r="10319" spans="1:17" x14ac:dyDescent="0.25">
      <c r="A10319">
        <f t="shared" si="424"/>
        <v>0</v>
      </c>
      <c r="B10319">
        <v>2010</v>
      </c>
      <c r="C10319" t="s">
        <v>22145</v>
      </c>
      <c r="D10319" t="s">
        <v>1627</v>
      </c>
      <c r="E10319" t="s">
        <v>22146</v>
      </c>
      <c r="F10319">
        <v>2</v>
      </c>
      <c r="G10319">
        <v>4</v>
      </c>
      <c r="H10319">
        <f t="shared" si="423"/>
        <v>16</v>
      </c>
      <c r="P10319" s="10"/>
      <c r="Q10319" s="10"/>
    </row>
    <row r="10320" spans="1:17" x14ac:dyDescent="0.25">
      <c r="A10320">
        <f t="shared" si="424"/>
        <v>0</v>
      </c>
      <c r="B10320">
        <v>2010</v>
      </c>
      <c r="C10320" t="s">
        <v>22147</v>
      </c>
      <c r="D10320" t="s">
        <v>392</v>
      </c>
      <c r="E10320" t="s">
        <v>22148</v>
      </c>
      <c r="F10320">
        <v>2</v>
      </c>
      <c r="G10320">
        <v>4</v>
      </c>
      <c r="H10320">
        <f t="shared" si="423"/>
        <v>16</v>
      </c>
      <c r="P10320" s="10"/>
      <c r="Q10320" s="10"/>
    </row>
    <row r="10321" spans="1:17" x14ac:dyDescent="0.25">
      <c r="A10321">
        <f t="shared" si="424"/>
        <v>0</v>
      </c>
      <c r="B10321">
        <v>2010</v>
      </c>
      <c r="C10321" t="s">
        <v>22149</v>
      </c>
      <c r="D10321" t="s">
        <v>1115</v>
      </c>
      <c r="E10321" t="s">
        <v>22150</v>
      </c>
      <c r="F10321">
        <v>5</v>
      </c>
      <c r="G10321">
        <v>4</v>
      </c>
      <c r="H10321">
        <f t="shared" si="423"/>
        <v>16</v>
      </c>
      <c r="P10321" s="10"/>
      <c r="Q10321" s="10"/>
    </row>
    <row r="10322" spans="1:17" x14ac:dyDescent="0.25">
      <c r="A10322">
        <f t="shared" si="424"/>
        <v>0</v>
      </c>
      <c r="B10322">
        <v>2010</v>
      </c>
      <c r="C10322" t="s">
        <v>22151</v>
      </c>
      <c r="D10322" t="s">
        <v>484</v>
      </c>
      <c r="E10322" t="s">
        <v>22152</v>
      </c>
      <c r="F10322">
        <v>2</v>
      </c>
      <c r="G10322">
        <v>4</v>
      </c>
      <c r="H10322">
        <f t="shared" si="423"/>
        <v>16</v>
      </c>
      <c r="P10322" s="10"/>
      <c r="Q10322" s="10"/>
    </row>
    <row r="10323" spans="1:17" x14ac:dyDescent="0.25">
      <c r="A10323">
        <f t="shared" si="424"/>
        <v>0</v>
      </c>
      <c r="B10323">
        <v>2010</v>
      </c>
      <c r="C10323" t="s">
        <v>22153</v>
      </c>
      <c r="D10323" t="s">
        <v>4671</v>
      </c>
      <c r="E10323" t="s">
        <v>22154</v>
      </c>
      <c r="F10323">
        <v>2</v>
      </c>
      <c r="G10323">
        <v>4</v>
      </c>
      <c r="H10323">
        <f t="shared" si="423"/>
        <v>16</v>
      </c>
      <c r="P10323" s="10"/>
      <c r="Q10323" s="10"/>
    </row>
    <row r="10324" spans="1:17" x14ac:dyDescent="0.25">
      <c r="A10324">
        <f t="shared" si="424"/>
        <v>0</v>
      </c>
      <c r="B10324">
        <v>2010</v>
      </c>
      <c r="C10324" t="s">
        <v>22155</v>
      </c>
      <c r="D10324" t="s">
        <v>1598</v>
      </c>
      <c r="E10324" t="s">
        <v>22156</v>
      </c>
      <c r="F10324">
        <v>2</v>
      </c>
      <c r="G10324">
        <v>4</v>
      </c>
      <c r="H10324">
        <f t="shared" si="423"/>
        <v>16</v>
      </c>
      <c r="P10324" s="10"/>
      <c r="Q10324" s="10"/>
    </row>
    <row r="10325" spans="1:17" x14ac:dyDescent="0.25">
      <c r="A10325">
        <f t="shared" si="424"/>
        <v>0</v>
      </c>
      <c r="B10325">
        <v>2010</v>
      </c>
      <c r="C10325" t="s">
        <v>22157</v>
      </c>
      <c r="D10325" t="s">
        <v>576</v>
      </c>
      <c r="E10325" t="s">
        <v>22158</v>
      </c>
      <c r="F10325">
        <v>2</v>
      </c>
      <c r="G10325">
        <v>4</v>
      </c>
      <c r="H10325">
        <f t="shared" si="423"/>
        <v>16</v>
      </c>
      <c r="P10325" s="10"/>
      <c r="Q10325" s="10"/>
    </row>
    <row r="10326" spans="1:17" x14ac:dyDescent="0.25">
      <c r="A10326">
        <f t="shared" si="424"/>
        <v>0</v>
      </c>
      <c r="B10326">
        <v>2010</v>
      </c>
      <c r="C10326" t="s">
        <v>22159</v>
      </c>
      <c r="D10326" t="s">
        <v>6048</v>
      </c>
      <c r="E10326" t="s">
        <v>22160</v>
      </c>
      <c r="F10326">
        <v>3</v>
      </c>
      <c r="G10326">
        <v>4</v>
      </c>
      <c r="H10326">
        <f t="shared" si="423"/>
        <v>16</v>
      </c>
      <c r="P10326" s="10"/>
      <c r="Q10326" s="10"/>
    </row>
    <row r="10327" spans="1:17" x14ac:dyDescent="0.25">
      <c r="A10327">
        <f t="shared" si="424"/>
        <v>0</v>
      </c>
      <c r="B10327">
        <v>2010</v>
      </c>
      <c r="C10327" t="s">
        <v>22161</v>
      </c>
      <c r="D10327" t="s">
        <v>19266</v>
      </c>
      <c r="E10327" t="s">
        <v>22162</v>
      </c>
      <c r="F10327">
        <v>2</v>
      </c>
      <c r="G10327">
        <v>3</v>
      </c>
      <c r="H10327">
        <f t="shared" si="423"/>
        <v>9</v>
      </c>
      <c r="P10327" s="10"/>
      <c r="Q10327" s="10"/>
    </row>
    <row r="10328" spans="1:17" x14ac:dyDescent="0.25">
      <c r="A10328">
        <f t="shared" si="424"/>
        <v>0</v>
      </c>
      <c r="B10328">
        <v>2010</v>
      </c>
      <c r="C10328" t="s">
        <v>22163</v>
      </c>
      <c r="D10328" t="s">
        <v>14262</v>
      </c>
      <c r="E10328" t="s">
        <v>22164</v>
      </c>
      <c r="F10328">
        <v>2</v>
      </c>
      <c r="G10328">
        <v>4</v>
      </c>
      <c r="H10328">
        <f t="shared" si="423"/>
        <v>16</v>
      </c>
      <c r="P10328" s="10"/>
      <c r="Q10328" s="10"/>
    </row>
    <row r="10329" spans="1:17" x14ac:dyDescent="0.25">
      <c r="A10329">
        <f t="shared" si="424"/>
        <v>0</v>
      </c>
      <c r="B10329">
        <v>2010</v>
      </c>
      <c r="C10329" t="s">
        <v>22165</v>
      </c>
      <c r="D10329" t="s">
        <v>19110</v>
      </c>
      <c r="E10329" t="s">
        <v>22166</v>
      </c>
      <c r="F10329">
        <v>2</v>
      </c>
      <c r="G10329">
        <v>3</v>
      </c>
      <c r="H10329">
        <f t="shared" si="423"/>
        <v>9</v>
      </c>
      <c r="P10329" s="10"/>
      <c r="Q10329" s="10"/>
    </row>
    <row r="10330" spans="1:17" x14ac:dyDescent="0.25">
      <c r="A10330">
        <f t="shared" si="424"/>
        <v>0</v>
      </c>
      <c r="B10330">
        <v>2010</v>
      </c>
      <c r="C10330" t="s">
        <v>22167</v>
      </c>
      <c r="D10330" t="s">
        <v>15772</v>
      </c>
      <c r="E10330" t="s">
        <v>22168</v>
      </c>
      <c r="F10330">
        <v>4</v>
      </c>
      <c r="G10330">
        <v>4</v>
      </c>
      <c r="H10330">
        <f t="shared" si="423"/>
        <v>16</v>
      </c>
      <c r="P10330" s="10"/>
      <c r="Q10330" s="10"/>
    </row>
    <row r="10331" spans="1:17" x14ac:dyDescent="0.25">
      <c r="A10331">
        <f t="shared" si="424"/>
        <v>0</v>
      </c>
      <c r="B10331">
        <v>2010</v>
      </c>
      <c r="C10331" t="s">
        <v>22169</v>
      </c>
      <c r="D10331" t="s">
        <v>2562</v>
      </c>
      <c r="E10331" t="s">
        <v>22170</v>
      </c>
      <c r="F10331">
        <v>4</v>
      </c>
      <c r="G10331">
        <v>4</v>
      </c>
      <c r="H10331">
        <f t="shared" si="423"/>
        <v>16</v>
      </c>
      <c r="P10331" s="10"/>
      <c r="Q10331" s="10"/>
    </row>
    <row r="10332" spans="1:17" x14ac:dyDescent="0.25">
      <c r="A10332">
        <f t="shared" si="424"/>
        <v>0</v>
      </c>
      <c r="B10332">
        <v>2010</v>
      </c>
      <c r="C10332" t="s">
        <v>22171</v>
      </c>
      <c r="D10332" t="s">
        <v>11081</v>
      </c>
      <c r="E10332" t="s">
        <v>22172</v>
      </c>
      <c r="F10332">
        <v>3</v>
      </c>
      <c r="G10332">
        <v>4</v>
      </c>
      <c r="H10332">
        <f t="shared" si="423"/>
        <v>16</v>
      </c>
      <c r="P10332" s="10"/>
      <c r="Q10332" s="10"/>
    </row>
    <row r="10333" spans="1:17" x14ac:dyDescent="0.25">
      <c r="A10333">
        <f t="shared" si="424"/>
        <v>0</v>
      </c>
      <c r="B10333">
        <v>2010</v>
      </c>
      <c r="C10333" t="s">
        <v>22173</v>
      </c>
      <c r="D10333" t="s">
        <v>16305</v>
      </c>
      <c r="E10333" t="s">
        <v>22174</v>
      </c>
      <c r="F10333">
        <v>3</v>
      </c>
      <c r="G10333">
        <v>3</v>
      </c>
      <c r="H10333">
        <f t="shared" si="423"/>
        <v>9</v>
      </c>
      <c r="P10333" s="10"/>
      <c r="Q10333" s="10"/>
    </row>
    <row r="10334" spans="1:17" x14ac:dyDescent="0.25">
      <c r="A10334">
        <f t="shared" si="424"/>
        <v>0</v>
      </c>
      <c r="B10334">
        <v>2010</v>
      </c>
      <c r="C10334" t="s">
        <v>22175</v>
      </c>
      <c r="D10334" t="s">
        <v>2374</v>
      </c>
      <c r="E10334" t="s">
        <v>22176</v>
      </c>
      <c r="F10334">
        <v>2</v>
      </c>
      <c r="G10334">
        <v>4</v>
      </c>
      <c r="H10334">
        <f t="shared" si="423"/>
        <v>16</v>
      </c>
      <c r="P10334" s="10"/>
      <c r="Q10334" s="10"/>
    </row>
    <row r="10335" spans="1:17" x14ac:dyDescent="0.25">
      <c r="A10335">
        <f t="shared" si="424"/>
        <v>0</v>
      </c>
      <c r="B10335">
        <v>2010</v>
      </c>
      <c r="C10335" t="s">
        <v>22177</v>
      </c>
      <c r="D10335" t="s">
        <v>463</v>
      </c>
      <c r="E10335" t="s">
        <v>22178</v>
      </c>
      <c r="F10335">
        <v>2</v>
      </c>
      <c r="G10335">
        <v>4</v>
      </c>
      <c r="H10335">
        <f t="shared" si="423"/>
        <v>16</v>
      </c>
      <c r="P10335" s="10"/>
      <c r="Q10335" s="10"/>
    </row>
    <row r="10336" spans="1:17" x14ac:dyDescent="0.25">
      <c r="A10336">
        <f t="shared" si="424"/>
        <v>0</v>
      </c>
      <c r="B10336">
        <v>2010</v>
      </c>
      <c r="C10336" t="s">
        <v>22179</v>
      </c>
      <c r="D10336" t="s">
        <v>14116</v>
      </c>
      <c r="E10336" t="s">
        <v>22180</v>
      </c>
      <c r="F10336">
        <v>2</v>
      </c>
      <c r="G10336">
        <v>4</v>
      </c>
      <c r="H10336">
        <f t="shared" si="423"/>
        <v>16</v>
      </c>
      <c r="P10336" s="10"/>
      <c r="Q10336" s="10"/>
    </row>
    <row r="10337" spans="1:17" x14ac:dyDescent="0.25">
      <c r="A10337">
        <f t="shared" si="424"/>
        <v>0</v>
      </c>
      <c r="B10337">
        <v>2010</v>
      </c>
      <c r="C10337" t="s">
        <v>22181</v>
      </c>
      <c r="D10337" t="s">
        <v>376</v>
      </c>
      <c r="E10337" t="s">
        <v>22182</v>
      </c>
      <c r="F10337">
        <v>2</v>
      </c>
      <c r="G10337">
        <v>4</v>
      </c>
      <c r="H10337">
        <f t="shared" si="423"/>
        <v>16</v>
      </c>
      <c r="P10337" s="10"/>
      <c r="Q10337" s="10"/>
    </row>
    <row r="10338" spans="1:17" x14ac:dyDescent="0.25">
      <c r="A10338">
        <f t="shared" si="424"/>
        <v>0</v>
      </c>
      <c r="B10338">
        <v>2010</v>
      </c>
      <c r="C10338" t="s">
        <v>22183</v>
      </c>
      <c r="D10338" t="s">
        <v>4668</v>
      </c>
      <c r="E10338" t="s">
        <v>16040</v>
      </c>
      <c r="F10338">
        <v>2</v>
      </c>
      <c r="G10338">
        <v>4</v>
      </c>
      <c r="H10338">
        <f t="shared" si="423"/>
        <v>16</v>
      </c>
      <c r="P10338" s="10"/>
      <c r="Q10338" s="10"/>
    </row>
    <row r="10339" spans="1:17" x14ac:dyDescent="0.25">
      <c r="A10339">
        <f t="shared" si="424"/>
        <v>0</v>
      </c>
      <c r="B10339">
        <v>2010</v>
      </c>
      <c r="C10339" t="s">
        <v>22184</v>
      </c>
      <c r="D10339" t="s">
        <v>2374</v>
      </c>
      <c r="E10339" t="s">
        <v>22185</v>
      </c>
      <c r="F10339">
        <v>2</v>
      </c>
      <c r="G10339">
        <v>4</v>
      </c>
      <c r="H10339">
        <f t="shared" si="423"/>
        <v>16</v>
      </c>
      <c r="P10339" s="10"/>
      <c r="Q10339" s="10"/>
    </row>
    <row r="10340" spans="1:17" x14ac:dyDescent="0.25">
      <c r="A10340">
        <f t="shared" si="424"/>
        <v>0</v>
      </c>
      <c r="B10340">
        <v>2010</v>
      </c>
      <c r="C10340" t="s">
        <v>22186</v>
      </c>
      <c r="D10340" t="s">
        <v>4994</v>
      </c>
      <c r="E10340" t="s">
        <v>22187</v>
      </c>
      <c r="F10340">
        <v>2</v>
      </c>
      <c r="G10340">
        <v>4</v>
      </c>
      <c r="H10340">
        <f t="shared" si="423"/>
        <v>16</v>
      </c>
      <c r="P10340" s="10"/>
      <c r="Q10340" s="10"/>
    </row>
    <row r="10341" spans="1:17" x14ac:dyDescent="0.25">
      <c r="A10341">
        <f t="shared" si="424"/>
        <v>0</v>
      </c>
      <c r="B10341">
        <v>2010</v>
      </c>
      <c r="C10341" t="s">
        <v>22188</v>
      </c>
      <c r="D10341" t="s">
        <v>511</v>
      </c>
      <c r="E10341" t="s">
        <v>22189</v>
      </c>
      <c r="F10341">
        <v>5</v>
      </c>
      <c r="G10341">
        <v>4</v>
      </c>
      <c r="H10341">
        <f t="shared" si="423"/>
        <v>16</v>
      </c>
      <c r="P10341" s="10"/>
      <c r="Q10341" s="10"/>
    </row>
    <row r="10342" spans="1:17" x14ac:dyDescent="0.25">
      <c r="A10342">
        <f t="shared" si="424"/>
        <v>0</v>
      </c>
      <c r="B10342">
        <v>2010</v>
      </c>
      <c r="C10342" t="s">
        <v>22190</v>
      </c>
      <c r="D10342" t="s">
        <v>13761</v>
      </c>
      <c r="E10342" t="s">
        <v>22191</v>
      </c>
      <c r="F10342">
        <v>2</v>
      </c>
      <c r="G10342">
        <v>4</v>
      </c>
      <c r="H10342">
        <f t="shared" si="423"/>
        <v>16</v>
      </c>
      <c r="P10342" s="10"/>
      <c r="Q10342" s="10"/>
    </row>
    <row r="10343" spans="1:17" x14ac:dyDescent="0.25">
      <c r="A10343">
        <f t="shared" si="424"/>
        <v>0</v>
      </c>
      <c r="B10343">
        <v>2010</v>
      </c>
      <c r="C10343" t="s">
        <v>22192</v>
      </c>
      <c r="D10343" t="s">
        <v>815</v>
      </c>
      <c r="E10343" t="s">
        <v>22193</v>
      </c>
      <c r="F10343">
        <v>2</v>
      </c>
      <c r="G10343">
        <v>4</v>
      </c>
      <c r="H10343">
        <f t="shared" si="423"/>
        <v>16</v>
      </c>
      <c r="P10343" s="10"/>
      <c r="Q10343" s="10"/>
    </row>
    <row r="10344" spans="1:17" x14ac:dyDescent="0.25">
      <c r="A10344">
        <f t="shared" si="424"/>
        <v>0</v>
      </c>
      <c r="B10344">
        <v>2010</v>
      </c>
      <c r="C10344" t="s">
        <v>22194</v>
      </c>
      <c r="D10344" t="s">
        <v>3255</v>
      </c>
      <c r="E10344" t="s">
        <v>22195</v>
      </c>
      <c r="F10344">
        <v>2</v>
      </c>
      <c r="G10344">
        <v>4</v>
      </c>
      <c r="H10344">
        <f t="shared" si="423"/>
        <v>16</v>
      </c>
      <c r="P10344" s="10"/>
      <c r="Q10344" s="10"/>
    </row>
    <row r="10345" spans="1:17" x14ac:dyDescent="0.25">
      <c r="A10345">
        <f t="shared" si="424"/>
        <v>0</v>
      </c>
      <c r="B10345">
        <v>2010</v>
      </c>
      <c r="C10345" t="s">
        <v>22196</v>
      </c>
      <c r="D10345" t="s">
        <v>835</v>
      </c>
      <c r="E10345" t="s">
        <v>22197</v>
      </c>
      <c r="F10345">
        <v>2</v>
      </c>
      <c r="G10345">
        <v>4</v>
      </c>
      <c r="H10345">
        <f t="shared" si="423"/>
        <v>16</v>
      </c>
      <c r="P10345" s="10"/>
      <c r="Q10345" s="10"/>
    </row>
    <row r="10346" spans="1:17" x14ac:dyDescent="0.25">
      <c r="A10346">
        <f t="shared" si="424"/>
        <v>0</v>
      </c>
      <c r="B10346">
        <v>2010</v>
      </c>
      <c r="C10346" t="s">
        <v>22198</v>
      </c>
      <c r="D10346" t="s">
        <v>1085</v>
      </c>
      <c r="E10346" t="s">
        <v>22199</v>
      </c>
      <c r="F10346">
        <v>2</v>
      </c>
      <c r="G10346">
        <v>3</v>
      </c>
      <c r="H10346">
        <f t="shared" si="423"/>
        <v>9</v>
      </c>
      <c r="P10346" s="10"/>
      <c r="Q10346" s="10"/>
    </row>
    <row r="10347" spans="1:17" x14ac:dyDescent="0.25">
      <c r="A10347">
        <f t="shared" si="424"/>
        <v>0</v>
      </c>
      <c r="B10347">
        <v>2010</v>
      </c>
      <c r="C10347" t="s">
        <v>22200</v>
      </c>
      <c r="D10347" t="s">
        <v>14116</v>
      </c>
      <c r="E10347" t="s">
        <v>22201</v>
      </c>
      <c r="F10347">
        <v>3</v>
      </c>
      <c r="G10347">
        <v>2</v>
      </c>
      <c r="H10347">
        <f t="shared" si="423"/>
        <v>4</v>
      </c>
      <c r="P10347" s="10"/>
      <c r="Q10347" s="10"/>
    </row>
    <row r="10348" spans="1:17" x14ac:dyDescent="0.25">
      <c r="A10348">
        <f t="shared" si="424"/>
        <v>0</v>
      </c>
      <c r="B10348">
        <v>2010</v>
      </c>
      <c r="C10348" t="s">
        <v>22202</v>
      </c>
      <c r="D10348" t="s">
        <v>4994</v>
      </c>
      <c r="E10348" t="s">
        <v>22203</v>
      </c>
      <c r="F10348">
        <v>5</v>
      </c>
      <c r="G10348">
        <v>4</v>
      </c>
      <c r="H10348">
        <f t="shared" si="423"/>
        <v>16</v>
      </c>
      <c r="P10348" s="10"/>
      <c r="Q10348" s="10"/>
    </row>
    <row r="10349" spans="1:17" x14ac:dyDescent="0.25">
      <c r="A10349">
        <f t="shared" si="424"/>
        <v>0</v>
      </c>
      <c r="B10349">
        <v>2010</v>
      </c>
      <c r="C10349" t="s">
        <v>22204</v>
      </c>
      <c r="D10349" t="s">
        <v>2041</v>
      </c>
      <c r="E10349" t="s">
        <v>22205</v>
      </c>
      <c r="F10349">
        <v>2</v>
      </c>
      <c r="G10349">
        <v>4</v>
      </c>
      <c r="H10349">
        <f t="shared" si="423"/>
        <v>16</v>
      </c>
      <c r="P10349" s="10"/>
      <c r="Q10349" s="10"/>
    </row>
    <row r="10350" spans="1:17" x14ac:dyDescent="0.25">
      <c r="A10350">
        <f t="shared" si="424"/>
        <v>0</v>
      </c>
      <c r="B10350">
        <v>2010</v>
      </c>
      <c r="C10350" t="s">
        <v>22206</v>
      </c>
      <c r="D10350" t="s">
        <v>4376</v>
      </c>
      <c r="E10350" t="s">
        <v>22207</v>
      </c>
      <c r="F10350">
        <v>2</v>
      </c>
      <c r="G10350">
        <v>3</v>
      </c>
      <c r="H10350">
        <f t="shared" si="423"/>
        <v>9</v>
      </c>
      <c r="P10350" s="10"/>
      <c r="Q10350" s="10"/>
    </row>
    <row r="10351" spans="1:17" x14ac:dyDescent="0.25">
      <c r="A10351">
        <f t="shared" si="424"/>
        <v>0</v>
      </c>
      <c r="B10351">
        <v>2010</v>
      </c>
      <c r="C10351" t="s">
        <v>22208</v>
      </c>
      <c r="D10351" t="s">
        <v>22209</v>
      </c>
      <c r="E10351" t="s">
        <v>22210</v>
      </c>
      <c r="F10351">
        <v>3</v>
      </c>
      <c r="G10351">
        <v>4</v>
      </c>
      <c r="H10351">
        <f t="shared" si="423"/>
        <v>16</v>
      </c>
      <c r="P10351" s="10"/>
      <c r="Q10351" s="10"/>
    </row>
    <row r="10352" spans="1:17" x14ac:dyDescent="0.25">
      <c r="A10352">
        <f t="shared" si="424"/>
        <v>0</v>
      </c>
      <c r="B10352">
        <v>2010</v>
      </c>
      <c r="C10352" t="s">
        <v>22211</v>
      </c>
      <c r="D10352" t="s">
        <v>2462</v>
      </c>
      <c r="E10352" t="s">
        <v>22212</v>
      </c>
      <c r="F10352">
        <v>2</v>
      </c>
      <c r="G10352">
        <v>4</v>
      </c>
      <c r="H10352">
        <f t="shared" si="423"/>
        <v>16</v>
      </c>
      <c r="P10352" s="10"/>
      <c r="Q10352" s="10"/>
    </row>
    <row r="10353" spans="1:17" x14ac:dyDescent="0.25">
      <c r="A10353">
        <f t="shared" si="424"/>
        <v>0</v>
      </c>
      <c r="B10353">
        <v>2010</v>
      </c>
      <c r="C10353" t="s">
        <v>22213</v>
      </c>
      <c r="D10353" t="s">
        <v>2374</v>
      </c>
      <c r="E10353" t="s">
        <v>22214</v>
      </c>
      <c r="F10353">
        <v>2</v>
      </c>
      <c r="G10353">
        <v>4</v>
      </c>
      <c r="H10353">
        <f t="shared" si="423"/>
        <v>16</v>
      </c>
      <c r="P10353" s="10"/>
      <c r="Q10353" s="10"/>
    </row>
    <row r="10354" spans="1:17" x14ac:dyDescent="0.25">
      <c r="A10354">
        <f t="shared" si="424"/>
        <v>0</v>
      </c>
      <c r="B10354">
        <v>2010</v>
      </c>
      <c r="C10354" t="s">
        <v>22215</v>
      </c>
      <c r="D10354" t="s">
        <v>660</v>
      </c>
      <c r="E10354" t="s">
        <v>22216</v>
      </c>
      <c r="F10354">
        <v>2</v>
      </c>
      <c r="G10354">
        <v>4</v>
      </c>
      <c r="H10354">
        <f t="shared" si="423"/>
        <v>16</v>
      </c>
      <c r="P10354" s="10"/>
      <c r="Q10354" s="10"/>
    </row>
    <row r="10355" spans="1:17" x14ac:dyDescent="0.25">
      <c r="A10355">
        <f t="shared" si="424"/>
        <v>0</v>
      </c>
      <c r="B10355">
        <v>2010</v>
      </c>
      <c r="C10355" t="s">
        <v>22217</v>
      </c>
      <c r="D10355" t="s">
        <v>960</v>
      </c>
      <c r="E10355" t="s">
        <v>22218</v>
      </c>
      <c r="F10355">
        <v>5</v>
      </c>
      <c r="G10355">
        <v>4</v>
      </c>
      <c r="H10355">
        <f t="shared" si="423"/>
        <v>16</v>
      </c>
      <c r="P10355" s="10"/>
      <c r="Q10355" s="10"/>
    </row>
    <row r="10356" spans="1:17" x14ac:dyDescent="0.25">
      <c r="A10356">
        <f t="shared" si="424"/>
        <v>0</v>
      </c>
      <c r="B10356">
        <v>2010</v>
      </c>
      <c r="C10356" t="s">
        <v>22219</v>
      </c>
      <c r="D10356" t="s">
        <v>353</v>
      </c>
      <c r="E10356" t="s">
        <v>17128</v>
      </c>
      <c r="F10356">
        <v>2</v>
      </c>
      <c r="G10356">
        <v>4</v>
      </c>
      <c r="H10356">
        <f t="shared" ref="H10356:H10419" si="425">G10356^2</f>
        <v>16</v>
      </c>
      <c r="P10356" s="10"/>
      <c r="Q10356" s="10"/>
    </row>
    <row r="10357" spans="1:17" x14ac:dyDescent="0.25">
      <c r="A10357">
        <f t="shared" ref="A10357:A10420" si="426">IF(C10357=C10356,1,0)</f>
        <v>0</v>
      </c>
      <c r="B10357">
        <v>2010</v>
      </c>
      <c r="C10357" t="s">
        <v>22220</v>
      </c>
      <c r="D10357" t="s">
        <v>12911</v>
      </c>
      <c r="E10357" t="s">
        <v>22221</v>
      </c>
      <c r="F10357">
        <v>3</v>
      </c>
      <c r="G10357">
        <v>3</v>
      </c>
      <c r="H10357">
        <f t="shared" si="425"/>
        <v>9</v>
      </c>
      <c r="P10357" s="10"/>
      <c r="Q10357" s="10"/>
    </row>
    <row r="10358" spans="1:17" x14ac:dyDescent="0.25">
      <c r="A10358">
        <f t="shared" si="426"/>
        <v>0</v>
      </c>
      <c r="B10358">
        <v>2010</v>
      </c>
      <c r="C10358" t="s">
        <v>22222</v>
      </c>
      <c r="D10358" t="s">
        <v>1385</v>
      </c>
      <c r="E10358" t="s">
        <v>22223</v>
      </c>
      <c r="F10358">
        <v>2</v>
      </c>
      <c r="G10358">
        <v>2</v>
      </c>
      <c r="H10358">
        <f t="shared" si="425"/>
        <v>4</v>
      </c>
      <c r="P10358" s="10"/>
      <c r="Q10358" s="10"/>
    </row>
    <row r="10359" spans="1:17" x14ac:dyDescent="0.25">
      <c r="A10359">
        <f t="shared" si="426"/>
        <v>0</v>
      </c>
      <c r="B10359">
        <v>2010</v>
      </c>
      <c r="C10359" t="s">
        <v>22224</v>
      </c>
      <c r="D10359" t="s">
        <v>11037</v>
      </c>
      <c r="E10359" t="s">
        <v>22225</v>
      </c>
      <c r="F10359">
        <v>2</v>
      </c>
      <c r="G10359">
        <v>4</v>
      </c>
      <c r="H10359">
        <f t="shared" si="425"/>
        <v>16</v>
      </c>
      <c r="P10359" s="10"/>
      <c r="Q10359" s="10"/>
    </row>
    <row r="10360" spans="1:17" x14ac:dyDescent="0.25">
      <c r="A10360">
        <f t="shared" si="426"/>
        <v>0</v>
      </c>
      <c r="B10360">
        <v>2010</v>
      </c>
      <c r="C10360" t="s">
        <v>22226</v>
      </c>
      <c r="D10360" t="s">
        <v>458</v>
      </c>
      <c r="E10360" t="s">
        <v>22227</v>
      </c>
      <c r="F10360">
        <v>3</v>
      </c>
      <c r="G10360">
        <v>3</v>
      </c>
      <c r="H10360">
        <f t="shared" si="425"/>
        <v>9</v>
      </c>
      <c r="P10360" s="10"/>
      <c r="Q10360" s="10"/>
    </row>
    <row r="10361" spans="1:17" x14ac:dyDescent="0.25">
      <c r="A10361">
        <f t="shared" si="426"/>
        <v>0</v>
      </c>
      <c r="B10361">
        <v>2010</v>
      </c>
      <c r="C10361" t="s">
        <v>22228</v>
      </c>
      <c r="D10361" t="s">
        <v>558</v>
      </c>
      <c r="E10361" t="s">
        <v>22229</v>
      </c>
      <c r="F10361">
        <v>2</v>
      </c>
      <c r="G10361">
        <v>3</v>
      </c>
      <c r="H10361">
        <f t="shared" si="425"/>
        <v>9</v>
      </c>
      <c r="P10361" s="10"/>
      <c r="Q10361" s="10"/>
    </row>
    <row r="10362" spans="1:17" x14ac:dyDescent="0.25">
      <c r="A10362">
        <f t="shared" si="426"/>
        <v>0</v>
      </c>
      <c r="B10362">
        <v>2010</v>
      </c>
      <c r="C10362" t="s">
        <v>22230</v>
      </c>
      <c r="D10362" t="s">
        <v>392</v>
      </c>
      <c r="E10362" t="s">
        <v>22231</v>
      </c>
      <c r="F10362">
        <v>2</v>
      </c>
      <c r="G10362">
        <v>3</v>
      </c>
      <c r="H10362">
        <f t="shared" si="425"/>
        <v>9</v>
      </c>
      <c r="P10362" s="10"/>
      <c r="Q10362" s="10"/>
    </row>
    <row r="10363" spans="1:17" x14ac:dyDescent="0.25">
      <c r="A10363">
        <f t="shared" si="426"/>
        <v>0</v>
      </c>
      <c r="B10363">
        <v>2010</v>
      </c>
      <c r="C10363" t="s">
        <v>22232</v>
      </c>
      <c r="D10363" t="s">
        <v>1551</v>
      </c>
      <c r="E10363" t="s">
        <v>22233</v>
      </c>
      <c r="F10363">
        <v>3</v>
      </c>
      <c r="G10363">
        <v>3</v>
      </c>
      <c r="H10363">
        <f t="shared" si="425"/>
        <v>9</v>
      </c>
      <c r="P10363" s="10"/>
      <c r="Q10363" s="10"/>
    </row>
    <row r="10364" spans="1:17" x14ac:dyDescent="0.25">
      <c r="A10364">
        <f t="shared" si="426"/>
        <v>0</v>
      </c>
      <c r="B10364">
        <v>2010</v>
      </c>
      <c r="C10364" t="s">
        <v>22234</v>
      </c>
      <c r="D10364" t="s">
        <v>13449</v>
      </c>
      <c r="E10364" t="s">
        <v>22235</v>
      </c>
      <c r="F10364">
        <v>2</v>
      </c>
      <c r="G10364">
        <v>4</v>
      </c>
      <c r="H10364">
        <f t="shared" si="425"/>
        <v>16</v>
      </c>
      <c r="P10364" s="10"/>
      <c r="Q10364" s="10"/>
    </row>
    <row r="10365" spans="1:17" x14ac:dyDescent="0.25">
      <c r="A10365">
        <f t="shared" si="426"/>
        <v>0</v>
      </c>
      <c r="B10365">
        <v>2010</v>
      </c>
      <c r="C10365" t="s">
        <v>22236</v>
      </c>
      <c r="D10365" t="s">
        <v>14594</v>
      </c>
      <c r="E10365" t="s">
        <v>22237</v>
      </c>
      <c r="F10365">
        <v>3</v>
      </c>
      <c r="G10365">
        <v>4</v>
      </c>
      <c r="H10365">
        <f t="shared" si="425"/>
        <v>16</v>
      </c>
      <c r="P10365" s="10"/>
      <c r="Q10365" s="10"/>
    </row>
    <row r="10366" spans="1:17" x14ac:dyDescent="0.25">
      <c r="A10366">
        <f t="shared" si="426"/>
        <v>0</v>
      </c>
      <c r="B10366">
        <v>2010</v>
      </c>
      <c r="C10366" t="s">
        <v>22238</v>
      </c>
      <c r="D10366" t="s">
        <v>3354</v>
      </c>
      <c r="E10366" t="s">
        <v>22239</v>
      </c>
      <c r="F10366">
        <v>5</v>
      </c>
      <c r="G10366">
        <v>3</v>
      </c>
      <c r="H10366">
        <f t="shared" si="425"/>
        <v>9</v>
      </c>
      <c r="P10366" s="10"/>
      <c r="Q10366" s="10"/>
    </row>
    <row r="10367" spans="1:17" x14ac:dyDescent="0.25">
      <c r="A10367">
        <f t="shared" si="426"/>
        <v>0</v>
      </c>
      <c r="B10367">
        <v>2010</v>
      </c>
      <c r="C10367" t="s">
        <v>22240</v>
      </c>
      <c r="D10367" t="s">
        <v>22241</v>
      </c>
      <c r="E10367" t="s">
        <v>22242</v>
      </c>
      <c r="F10367">
        <v>2</v>
      </c>
      <c r="G10367">
        <v>4</v>
      </c>
      <c r="H10367">
        <f t="shared" si="425"/>
        <v>16</v>
      </c>
      <c r="P10367" s="10"/>
      <c r="Q10367" s="10"/>
    </row>
    <row r="10368" spans="1:17" x14ac:dyDescent="0.25">
      <c r="A10368">
        <f t="shared" si="426"/>
        <v>0</v>
      </c>
      <c r="B10368">
        <v>2011</v>
      </c>
      <c r="C10368" t="s">
        <v>22243</v>
      </c>
      <c r="D10368" t="s">
        <v>12025</v>
      </c>
      <c r="E10368" t="s">
        <v>22244</v>
      </c>
      <c r="F10368">
        <v>3</v>
      </c>
      <c r="G10368">
        <v>4</v>
      </c>
      <c r="H10368">
        <f t="shared" si="425"/>
        <v>16</v>
      </c>
      <c r="P10368" s="10"/>
      <c r="Q10368" s="10"/>
    </row>
    <row r="10369" spans="1:17" x14ac:dyDescent="0.25">
      <c r="A10369">
        <f t="shared" si="426"/>
        <v>0</v>
      </c>
      <c r="B10369">
        <v>2011</v>
      </c>
      <c r="C10369" t="s">
        <v>22245</v>
      </c>
      <c r="D10369" t="s">
        <v>13358</v>
      </c>
      <c r="E10369" t="s">
        <v>22246</v>
      </c>
      <c r="F10369">
        <v>2</v>
      </c>
      <c r="G10369">
        <v>4</v>
      </c>
      <c r="H10369">
        <f t="shared" si="425"/>
        <v>16</v>
      </c>
      <c r="P10369" s="10"/>
      <c r="Q10369" s="10"/>
    </row>
    <row r="10370" spans="1:17" x14ac:dyDescent="0.25">
      <c r="A10370">
        <f t="shared" si="426"/>
        <v>0</v>
      </c>
      <c r="B10370">
        <v>2011</v>
      </c>
      <c r="C10370" t="s">
        <v>22247</v>
      </c>
      <c r="D10370" t="s">
        <v>10720</v>
      </c>
      <c r="E10370" t="s">
        <v>22248</v>
      </c>
      <c r="F10370">
        <v>4</v>
      </c>
      <c r="G10370">
        <v>3</v>
      </c>
      <c r="H10370">
        <f t="shared" si="425"/>
        <v>9</v>
      </c>
      <c r="P10370" s="10"/>
      <c r="Q10370" s="10"/>
    </row>
    <row r="10371" spans="1:17" x14ac:dyDescent="0.25">
      <c r="A10371">
        <f t="shared" si="426"/>
        <v>0</v>
      </c>
      <c r="B10371">
        <v>2011</v>
      </c>
      <c r="C10371" t="s">
        <v>22249</v>
      </c>
      <c r="D10371" t="s">
        <v>7803</v>
      </c>
      <c r="E10371" t="s">
        <v>22250</v>
      </c>
      <c r="F10371">
        <v>3</v>
      </c>
      <c r="G10371">
        <v>4</v>
      </c>
      <c r="H10371">
        <f t="shared" si="425"/>
        <v>16</v>
      </c>
      <c r="P10371" s="10"/>
      <c r="Q10371" s="10"/>
    </row>
    <row r="10372" spans="1:17" x14ac:dyDescent="0.25">
      <c r="A10372">
        <f t="shared" si="426"/>
        <v>0</v>
      </c>
      <c r="B10372">
        <v>2011</v>
      </c>
      <c r="C10372" t="s">
        <v>22251</v>
      </c>
      <c r="D10372" t="s">
        <v>4471</v>
      </c>
      <c r="E10372" t="s">
        <v>22252</v>
      </c>
      <c r="F10372">
        <v>2</v>
      </c>
      <c r="G10372">
        <v>4</v>
      </c>
      <c r="H10372">
        <f t="shared" si="425"/>
        <v>16</v>
      </c>
      <c r="P10372" s="10"/>
      <c r="Q10372" s="10"/>
    </row>
    <row r="10373" spans="1:17" x14ac:dyDescent="0.25">
      <c r="A10373">
        <f t="shared" si="426"/>
        <v>0</v>
      </c>
      <c r="B10373">
        <v>2011</v>
      </c>
      <c r="C10373" t="s">
        <v>22253</v>
      </c>
      <c r="D10373" t="s">
        <v>3764</v>
      </c>
      <c r="E10373" t="s">
        <v>22254</v>
      </c>
      <c r="F10373">
        <v>3</v>
      </c>
      <c r="G10373">
        <v>4</v>
      </c>
      <c r="H10373">
        <f t="shared" si="425"/>
        <v>16</v>
      </c>
      <c r="P10373" s="10"/>
      <c r="Q10373" s="10"/>
    </row>
    <row r="10374" spans="1:17" x14ac:dyDescent="0.25">
      <c r="A10374">
        <f t="shared" si="426"/>
        <v>0</v>
      </c>
      <c r="B10374">
        <v>2011</v>
      </c>
      <c r="C10374" t="s">
        <v>22255</v>
      </c>
      <c r="D10374" t="s">
        <v>15994</v>
      </c>
      <c r="E10374" t="s">
        <v>22256</v>
      </c>
      <c r="F10374">
        <v>3</v>
      </c>
      <c r="G10374">
        <v>3</v>
      </c>
      <c r="H10374">
        <f t="shared" si="425"/>
        <v>9</v>
      </c>
      <c r="P10374" s="10"/>
      <c r="Q10374" s="10"/>
    </row>
    <row r="10375" spans="1:17" x14ac:dyDescent="0.25">
      <c r="A10375">
        <f t="shared" si="426"/>
        <v>0</v>
      </c>
      <c r="B10375">
        <v>2011</v>
      </c>
      <c r="C10375" t="s">
        <v>22257</v>
      </c>
      <c r="D10375" t="s">
        <v>4994</v>
      </c>
      <c r="E10375" t="s">
        <v>22258</v>
      </c>
      <c r="F10375">
        <v>4</v>
      </c>
      <c r="G10375">
        <v>4</v>
      </c>
      <c r="H10375">
        <f t="shared" si="425"/>
        <v>16</v>
      </c>
      <c r="P10375" s="10"/>
      <c r="Q10375" s="10"/>
    </row>
    <row r="10376" spans="1:17" x14ac:dyDescent="0.25">
      <c r="A10376">
        <f t="shared" si="426"/>
        <v>0</v>
      </c>
      <c r="B10376">
        <v>2011</v>
      </c>
      <c r="C10376" t="s">
        <v>22259</v>
      </c>
      <c r="D10376" t="s">
        <v>688</v>
      </c>
      <c r="E10376" t="s">
        <v>22260</v>
      </c>
      <c r="F10376">
        <v>3</v>
      </c>
      <c r="G10376">
        <v>3</v>
      </c>
      <c r="H10376">
        <f t="shared" si="425"/>
        <v>9</v>
      </c>
      <c r="P10376" s="10"/>
      <c r="Q10376" s="10"/>
    </row>
    <row r="10377" spans="1:17" x14ac:dyDescent="0.25">
      <c r="A10377">
        <f t="shared" si="426"/>
        <v>0</v>
      </c>
      <c r="B10377">
        <v>2011</v>
      </c>
      <c r="C10377" t="s">
        <v>22261</v>
      </c>
      <c r="D10377" t="s">
        <v>11990</v>
      </c>
      <c r="E10377" t="s">
        <v>22262</v>
      </c>
      <c r="F10377">
        <v>3</v>
      </c>
      <c r="G10377">
        <v>3</v>
      </c>
      <c r="H10377">
        <f t="shared" si="425"/>
        <v>9</v>
      </c>
      <c r="P10377" s="10"/>
      <c r="Q10377" s="10"/>
    </row>
    <row r="10378" spans="1:17" x14ac:dyDescent="0.25">
      <c r="A10378">
        <f t="shared" si="426"/>
        <v>0</v>
      </c>
      <c r="B10378">
        <v>2011</v>
      </c>
      <c r="C10378" t="s">
        <v>22263</v>
      </c>
      <c r="D10378" t="s">
        <v>3079</v>
      </c>
      <c r="E10378" t="s">
        <v>22264</v>
      </c>
      <c r="F10378">
        <v>2</v>
      </c>
      <c r="G10378">
        <v>4</v>
      </c>
      <c r="H10378">
        <f t="shared" si="425"/>
        <v>16</v>
      </c>
      <c r="P10378" s="10"/>
      <c r="Q10378" s="10"/>
    </row>
    <row r="10379" spans="1:17" x14ac:dyDescent="0.25">
      <c r="A10379">
        <f t="shared" si="426"/>
        <v>0</v>
      </c>
      <c r="B10379">
        <v>2011</v>
      </c>
      <c r="C10379" t="s">
        <v>22265</v>
      </c>
      <c r="D10379" t="s">
        <v>364</v>
      </c>
      <c r="E10379" t="s">
        <v>22266</v>
      </c>
      <c r="F10379">
        <v>3</v>
      </c>
      <c r="G10379">
        <v>2</v>
      </c>
      <c r="H10379">
        <f t="shared" si="425"/>
        <v>4</v>
      </c>
      <c r="P10379" s="10"/>
      <c r="Q10379" s="10"/>
    </row>
    <row r="10380" spans="1:17" x14ac:dyDescent="0.25">
      <c r="A10380">
        <f t="shared" si="426"/>
        <v>0</v>
      </c>
      <c r="B10380">
        <v>2011</v>
      </c>
      <c r="C10380" t="s">
        <v>22267</v>
      </c>
      <c r="D10380" t="s">
        <v>21768</v>
      </c>
      <c r="E10380" t="s">
        <v>22268</v>
      </c>
      <c r="F10380">
        <v>3</v>
      </c>
      <c r="G10380">
        <v>3</v>
      </c>
      <c r="H10380">
        <f t="shared" si="425"/>
        <v>9</v>
      </c>
      <c r="P10380" s="10"/>
      <c r="Q10380" s="10"/>
    </row>
    <row r="10381" spans="1:17" x14ac:dyDescent="0.25">
      <c r="A10381">
        <f t="shared" si="426"/>
        <v>0</v>
      </c>
      <c r="B10381">
        <v>2011</v>
      </c>
      <c r="C10381" t="s">
        <v>22269</v>
      </c>
      <c r="D10381" t="s">
        <v>19347</v>
      </c>
      <c r="E10381" t="s">
        <v>22270</v>
      </c>
      <c r="F10381">
        <v>4</v>
      </c>
      <c r="G10381">
        <v>4</v>
      </c>
      <c r="H10381">
        <f t="shared" si="425"/>
        <v>16</v>
      </c>
      <c r="P10381" s="10"/>
      <c r="Q10381" s="10"/>
    </row>
    <row r="10382" spans="1:17" x14ac:dyDescent="0.25">
      <c r="A10382">
        <f t="shared" si="426"/>
        <v>0</v>
      </c>
      <c r="B10382">
        <v>2011</v>
      </c>
      <c r="C10382" t="s">
        <v>22271</v>
      </c>
      <c r="D10382" t="s">
        <v>22272</v>
      </c>
      <c r="E10382" t="s">
        <v>22273</v>
      </c>
      <c r="F10382">
        <v>3</v>
      </c>
      <c r="G10382">
        <v>3</v>
      </c>
      <c r="H10382">
        <f t="shared" si="425"/>
        <v>9</v>
      </c>
      <c r="P10382" s="10"/>
      <c r="Q10382" s="10"/>
    </row>
    <row r="10383" spans="1:17" x14ac:dyDescent="0.25">
      <c r="A10383">
        <f t="shared" si="426"/>
        <v>0</v>
      </c>
      <c r="B10383">
        <v>2011</v>
      </c>
      <c r="C10383" t="s">
        <v>22274</v>
      </c>
      <c r="D10383" t="s">
        <v>22275</v>
      </c>
      <c r="E10383" t="s">
        <v>22276</v>
      </c>
      <c r="F10383">
        <v>4</v>
      </c>
      <c r="G10383">
        <v>3</v>
      </c>
      <c r="H10383">
        <f t="shared" si="425"/>
        <v>9</v>
      </c>
      <c r="P10383" s="10"/>
      <c r="Q10383" s="10"/>
    </row>
    <row r="10384" spans="1:17" x14ac:dyDescent="0.25">
      <c r="A10384">
        <f t="shared" si="426"/>
        <v>0</v>
      </c>
      <c r="B10384">
        <v>2011</v>
      </c>
      <c r="C10384" t="s">
        <v>22277</v>
      </c>
      <c r="D10384" t="s">
        <v>13358</v>
      </c>
      <c r="E10384" t="s">
        <v>22278</v>
      </c>
      <c r="F10384">
        <v>3</v>
      </c>
      <c r="G10384">
        <v>2</v>
      </c>
      <c r="H10384">
        <f t="shared" si="425"/>
        <v>4</v>
      </c>
      <c r="P10384" s="10"/>
      <c r="Q10384" s="10"/>
    </row>
    <row r="10385" spans="1:17" x14ac:dyDescent="0.25">
      <c r="A10385">
        <f t="shared" si="426"/>
        <v>0</v>
      </c>
      <c r="B10385">
        <v>2011</v>
      </c>
      <c r="C10385" t="s">
        <v>22279</v>
      </c>
      <c r="D10385" t="s">
        <v>315</v>
      </c>
      <c r="E10385" t="s">
        <v>22280</v>
      </c>
      <c r="F10385">
        <v>5</v>
      </c>
      <c r="G10385">
        <v>3</v>
      </c>
      <c r="H10385">
        <f t="shared" si="425"/>
        <v>9</v>
      </c>
      <c r="P10385" s="10"/>
      <c r="Q10385" s="10"/>
    </row>
    <row r="10386" spans="1:17" x14ac:dyDescent="0.25">
      <c r="A10386">
        <f t="shared" si="426"/>
        <v>0</v>
      </c>
      <c r="B10386">
        <v>2011</v>
      </c>
      <c r="C10386" t="s">
        <v>22281</v>
      </c>
      <c r="D10386" t="s">
        <v>3076</v>
      </c>
      <c r="E10386" t="s">
        <v>22282</v>
      </c>
      <c r="F10386">
        <v>2</v>
      </c>
      <c r="G10386">
        <v>3</v>
      </c>
      <c r="H10386">
        <f t="shared" si="425"/>
        <v>9</v>
      </c>
      <c r="P10386" s="10"/>
      <c r="Q10386" s="10"/>
    </row>
    <row r="10387" spans="1:17" x14ac:dyDescent="0.25">
      <c r="A10387">
        <f t="shared" si="426"/>
        <v>0</v>
      </c>
      <c r="B10387">
        <v>2011</v>
      </c>
      <c r="C10387" t="s">
        <v>22283</v>
      </c>
      <c r="D10387" t="s">
        <v>2223</v>
      </c>
      <c r="E10387" t="s">
        <v>22284</v>
      </c>
      <c r="F10387">
        <v>3</v>
      </c>
      <c r="G10387">
        <v>3</v>
      </c>
      <c r="H10387">
        <f t="shared" si="425"/>
        <v>9</v>
      </c>
      <c r="P10387" s="10"/>
      <c r="Q10387" s="10"/>
    </row>
    <row r="10388" spans="1:17" x14ac:dyDescent="0.25">
      <c r="A10388">
        <f t="shared" si="426"/>
        <v>0</v>
      </c>
      <c r="B10388">
        <v>2011</v>
      </c>
      <c r="C10388" t="s">
        <v>22285</v>
      </c>
      <c r="D10388" t="s">
        <v>5563</v>
      </c>
      <c r="E10388" t="s">
        <v>22286</v>
      </c>
      <c r="F10388">
        <v>3</v>
      </c>
      <c r="G10388">
        <v>3</v>
      </c>
      <c r="H10388">
        <f t="shared" si="425"/>
        <v>9</v>
      </c>
      <c r="P10388" s="10"/>
      <c r="Q10388" s="10"/>
    </row>
    <row r="10389" spans="1:17" x14ac:dyDescent="0.25">
      <c r="A10389">
        <f t="shared" si="426"/>
        <v>0</v>
      </c>
      <c r="B10389">
        <v>2011</v>
      </c>
      <c r="C10389" t="s">
        <v>22287</v>
      </c>
      <c r="D10389" t="s">
        <v>22288</v>
      </c>
      <c r="E10389" t="s">
        <v>9145</v>
      </c>
      <c r="F10389">
        <v>4</v>
      </c>
      <c r="G10389">
        <v>3</v>
      </c>
      <c r="H10389">
        <f t="shared" si="425"/>
        <v>9</v>
      </c>
      <c r="P10389" s="10"/>
      <c r="Q10389" s="10"/>
    </row>
    <row r="10390" spans="1:17" x14ac:dyDescent="0.25">
      <c r="A10390">
        <f t="shared" si="426"/>
        <v>0</v>
      </c>
      <c r="B10390">
        <v>2011</v>
      </c>
      <c r="C10390" t="s">
        <v>22289</v>
      </c>
      <c r="D10390" t="s">
        <v>370</v>
      </c>
      <c r="E10390" t="s">
        <v>22290</v>
      </c>
      <c r="F10390">
        <v>4</v>
      </c>
      <c r="G10390">
        <v>3</v>
      </c>
      <c r="H10390">
        <f t="shared" si="425"/>
        <v>9</v>
      </c>
      <c r="P10390" s="10"/>
      <c r="Q10390" s="10"/>
    </row>
    <row r="10391" spans="1:17" x14ac:dyDescent="0.25">
      <c r="A10391">
        <f t="shared" si="426"/>
        <v>0</v>
      </c>
      <c r="B10391">
        <v>2011</v>
      </c>
      <c r="C10391" t="s">
        <v>22291</v>
      </c>
      <c r="D10391" t="s">
        <v>1108</v>
      </c>
      <c r="E10391" t="s">
        <v>22292</v>
      </c>
      <c r="F10391">
        <v>4</v>
      </c>
      <c r="G10391">
        <v>4</v>
      </c>
      <c r="H10391">
        <f t="shared" si="425"/>
        <v>16</v>
      </c>
      <c r="P10391" s="10"/>
      <c r="Q10391" s="10"/>
    </row>
    <row r="10392" spans="1:17" x14ac:dyDescent="0.25">
      <c r="A10392">
        <f t="shared" si="426"/>
        <v>0</v>
      </c>
      <c r="B10392">
        <v>2011</v>
      </c>
      <c r="C10392" t="s">
        <v>22293</v>
      </c>
      <c r="D10392" t="s">
        <v>14116</v>
      </c>
      <c r="E10392" t="s">
        <v>22294</v>
      </c>
      <c r="F10392">
        <v>5</v>
      </c>
      <c r="G10392">
        <v>4</v>
      </c>
      <c r="H10392">
        <f t="shared" si="425"/>
        <v>16</v>
      </c>
      <c r="P10392" s="10"/>
      <c r="Q10392" s="10"/>
    </row>
    <row r="10393" spans="1:17" x14ac:dyDescent="0.25">
      <c r="A10393">
        <f t="shared" si="426"/>
        <v>0</v>
      </c>
      <c r="B10393">
        <v>2011</v>
      </c>
      <c r="C10393" t="s">
        <v>22295</v>
      </c>
      <c r="D10393" t="s">
        <v>21967</v>
      </c>
      <c r="E10393" t="s">
        <v>22296</v>
      </c>
      <c r="F10393">
        <v>3</v>
      </c>
      <c r="G10393">
        <v>2</v>
      </c>
      <c r="H10393">
        <f t="shared" si="425"/>
        <v>4</v>
      </c>
      <c r="P10393" s="10"/>
      <c r="Q10393" s="10"/>
    </row>
    <row r="10394" spans="1:17" x14ac:dyDescent="0.25">
      <c r="A10394">
        <f t="shared" si="426"/>
        <v>0</v>
      </c>
      <c r="B10394">
        <v>2011</v>
      </c>
      <c r="C10394" t="s">
        <v>22297</v>
      </c>
      <c r="D10394" t="s">
        <v>16305</v>
      </c>
      <c r="E10394" t="s">
        <v>22298</v>
      </c>
      <c r="F10394">
        <v>2</v>
      </c>
      <c r="G10394">
        <v>4</v>
      </c>
      <c r="H10394">
        <f t="shared" si="425"/>
        <v>16</v>
      </c>
      <c r="P10394" s="10"/>
      <c r="Q10394" s="10"/>
    </row>
    <row r="10395" spans="1:17" x14ac:dyDescent="0.25">
      <c r="A10395">
        <f t="shared" si="426"/>
        <v>0</v>
      </c>
      <c r="B10395">
        <v>2011</v>
      </c>
      <c r="C10395" t="s">
        <v>22299</v>
      </c>
      <c r="D10395" t="s">
        <v>7803</v>
      </c>
      <c r="E10395" t="s">
        <v>22300</v>
      </c>
      <c r="F10395">
        <v>3</v>
      </c>
      <c r="G10395">
        <v>3</v>
      </c>
      <c r="H10395">
        <f t="shared" si="425"/>
        <v>9</v>
      </c>
      <c r="P10395" s="10"/>
      <c r="Q10395" s="10"/>
    </row>
    <row r="10396" spans="1:17" x14ac:dyDescent="0.25">
      <c r="A10396">
        <f t="shared" si="426"/>
        <v>0</v>
      </c>
      <c r="B10396">
        <v>2011</v>
      </c>
      <c r="C10396" t="s">
        <v>22301</v>
      </c>
      <c r="D10396" t="s">
        <v>484</v>
      </c>
      <c r="E10396" t="s">
        <v>22302</v>
      </c>
      <c r="F10396">
        <v>4</v>
      </c>
      <c r="G10396">
        <v>2</v>
      </c>
      <c r="H10396">
        <f t="shared" si="425"/>
        <v>4</v>
      </c>
      <c r="P10396" s="10"/>
      <c r="Q10396" s="10"/>
    </row>
    <row r="10397" spans="1:17" x14ac:dyDescent="0.25">
      <c r="A10397">
        <f t="shared" si="426"/>
        <v>0</v>
      </c>
      <c r="B10397">
        <v>2011</v>
      </c>
      <c r="C10397" t="s">
        <v>22303</v>
      </c>
      <c r="D10397" t="s">
        <v>13629</v>
      </c>
      <c r="E10397" t="s">
        <v>22304</v>
      </c>
      <c r="F10397">
        <v>4</v>
      </c>
      <c r="G10397">
        <v>4</v>
      </c>
      <c r="H10397">
        <f t="shared" si="425"/>
        <v>16</v>
      </c>
      <c r="P10397" s="10"/>
      <c r="Q10397" s="10"/>
    </row>
    <row r="10398" spans="1:17" x14ac:dyDescent="0.25">
      <c r="A10398">
        <f t="shared" si="426"/>
        <v>0</v>
      </c>
      <c r="B10398">
        <v>2011</v>
      </c>
      <c r="C10398" t="s">
        <v>22305</v>
      </c>
      <c r="D10398" t="s">
        <v>843</v>
      </c>
      <c r="E10398" t="s">
        <v>22306</v>
      </c>
      <c r="F10398">
        <v>5</v>
      </c>
      <c r="G10398">
        <v>4</v>
      </c>
      <c r="H10398">
        <f t="shared" si="425"/>
        <v>16</v>
      </c>
      <c r="P10398" s="10"/>
      <c r="Q10398" s="10"/>
    </row>
    <row r="10399" spans="1:17" x14ac:dyDescent="0.25">
      <c r="A10399">
        <f t="shared" si="426"/>
        <v>0</v>
      </c>
      <c r="B10399">
        <v>2011</v>
      </c>
      <c r="C10399" t="s">
        <v>22307</v>
      </c>
      <c r="D10399" t="s">
        <v>19149</v>
      </c>
      <c r="E10399" t="s">
        <v>22308</v>
      </c>
      <c r="F10399">
        <v>3</v>
      </c>
      <c r="G10399">
        <v>2</v>
      </c>
      <c r="H10399">
        <f t="shared" si="425"/>
        <v>4</v>
      </c>
      <c r="P10399" s="10"/>
      <c r="Q10399" s="10"/>
    </row>
    <row r="10400" spans="1:17" x14ac:dyDescent="0.25">
      <c r="A10400">
        <f t="shared" si="426"/>
        <v>0</v>
      </c>
      <c r="B10400">
        <v>2011</v>
      </c>
      <c r="C10400" t="s">
        <v>22309</v>
      </c>
      <c r="D10400" t="s">
        <v>9973</v>
      </c>
      <c r="E10400" t="s">
        <v>22310</v>
      </c>
      <c r="F10400">
        <v>3</v>
      </c>
      <c r="G10400">
        <v>4</v>
      </c>
      <c r="H10400">
        <f t="shared" si="425"/>
        <v>16</v>
      </c>
      <c r="P10400" s="10"/>
      <c r="Q10400" s="10"/>
    </row>
    <row r="10401" spans="1:17" x14ac:dyDescent="0.25">
      <c r="A10401">
        <f t="shared" si="426"/>
        <v>0</v>
      </c>
      <c r="B10401">
        <v>2011</v>
      </c>
      <c r="C10401" t="s">
        <v>22311</v>
      </c>
      <c r="D10401" t="s">
        <v>1399</v>
      </c>
      <c r="E10401" t="s">
        <v>17191</v>
      </c>
      <c r="F10401">
        <v>4</v>
      </c>
      <c r="G10401">
        <v>4</v>
      </c>
      <c r="H10401">
        <f t="shared" si="425"/>
        <v>16</v>
      </c>
      <c r="P10401" s="10"/>
      <c r="Q10401" s="10"/>
    </row>
    <row r="10402" spans="1:17" x14ac:dyDescent="0.25">
      <c r="A10402">
        <f t="shared" si="426"/>
        <v>0</v>
      </c>
      <c r="B10402">
        <v>2011</v>
      </c>
      <c r="C10402" t="s">
        <v>22312</v>
      </c>
      <c r="D10402" t="s">
        <v>22313</v>
      </c>
      <c r="E10402" t="s">
        <v>22314</v>
      </c>
      <c r="F10402">
        <v>4</v>
      </c>
      <c r="G10402">
        <v>4</v>
      </c>
      <c r="H10402">
        <f t="shared" si="425"/>
        <v>16</v>
      </c>
      <c r="P10402" s="10"/>
      <c r="Q10402" s="10"/>
    </row>
    <row r="10403" spans="1:17" x14ac:dyDescent="0.25">
      <c r="A10403">
        <f t="shared" si="426"/>
        <v>0</v>
      </c>
      <c r="B10403">
        <v>2011</v>
      </c>
      <c r="C10403" t="s">
        <v>22315</v>
      </c>
      <c r="D10403" t="s">
        <v>478</v>
      </c>
      <c r="E10403" t="s">
        <v>22316</v>
      </c>
      <c r="F10403">
        <v>2</v>
      </c>
      <c r="G10403">
        <v>3</v>
      </c>
      <c r="H10403">
        <f t="shared" si="425"/>
        <v>9</v>
      </c>
      <c r="P10403" s="10"/>
      <c r="Q10403" s="10"/>
    </row>
    <row r="10404" spans="1:17" x14ac:dyDescent="0.25">
      <c r="A10404">
        <f t="shared" si="426"/>
        <v>0</v>
      </c>
      <c r="B10404">
        <v>2011</v>
      </c>
      <c r="C10404" t="s">
        <v>22317</v>
      </c>
      <c r="D10404" t="s">
        <v>22318</v>
      </c>
      <c r="E10404" t="s">
        <v>22319</v>
      </c>
      <c r="F10404">
        <v>3</v>
      </c>
      <c r="G10404">
        <v>4</v>
      </c>
      <c r="H10404">
        <f t="shared" si="425"/>
        <v>16</v>
      </c>
      <c r="P10404" s="10"/>
      <c r="Q10404" s="10"/>
    </row>
    <row r="10405" spans="1:17" x14ac:dyDescent="0.25">
      <c r="A10405">
        <f t="shared" si="426"/>
        <v>0</v>
      </c>
      <c r="B10405">
        <v>2011</v>
      </c>
      <c r="C10405" t="s">
        <v>22320</v>
      </c>
      <c r="D10405" t="s">
        <v>13915</v>
      </c>
      <c r="E10405" t="s">
        <v>22321</v>
      </c>
      <c r="F10405">
        <v>2</v>
      </c>
      <c r="G10405">
        <v>2</v>
      </c>
      <c r="H10405">
        <f t="shared" si="425"/>
        <v>4</v>
      </c>
      <c r="P10405" s="10"/>
      <c r="Q10405" s="10"/>
    </row>
    <row r="10406" spans="1:17" x14ac:dyDescent="0.25">
      <c r="A10406">
        <f t="shared" si="426"/>
        <v>0</v>
      </c>
      <c r="B10406">
        <v>2011</v>
      </c>
      <c r="C10406" t="s">
        <v>22322</v>
      </c>
      <c r="D10406" t="s">
        <v>324</v>
      </c>
      <c r="E10406" t="s">
        <v>22323</v>
      </c>
      <c r="F10406">
        <v>4</v>
      </c>
      <c r="G10406">
        <v>4</v>
      </c>
      <c r="H10406">
        <f t="shared" si="425"/>
        <v>16</v>
      </c>
      <c r="P10406" s="10"/>
      <c r="Q10406" s="10"/>
    </row>
    <row r="10407" spans="1:17" x14ac:dyDescent="0.25">
      <c r="A10407">
        <f t="shared" si="426"/>
        <v>0</v>
      </c>
      <c r="B10407">
        <v>2011</v>
      </c>
      <c r="C10407" t="s">
        <v>22324</v>
      </c>
      <c r="D10407" t="s">
        <v>10339</v>
      </c>
      <c r="E10407" t="s">
        <v>22325</v>
      </c>
      <c r="F10407">
        <v>2</v>
      </c>
      <c r="G10407">
        <v>4</v>
      </c>
      <c r="H10407">
        <f t="shared" si="425"/>
        <v>16</v>
      </c>
      <c r="P10407" s="10"/>
      <c r="Q10407" s="10"/>
    </row>
    <row r="10408" spans="1:17" x14ac:dyDescent="0.25">
      <c r="A10408">
        <f t="shared" si="426"/>
        <v>0</v>
      </c>
      <c r="B10408">
        <v>2011</v>
      </c>
      <c r="C10408" t="s">
        <v>22326</v>
      </c>
      <c r="D10408" t="s">
        <v>4994</v>
      </c>
      <c r="E10408" t="s">
        <v>22327</v>
      </c>
      <c r="F10408">
        <v>2</v>
      </c>
      <c r="G10408">
        <v>4</v>
      </c>
      <c r="H10408">
        <f t="shared" si="425"/>
        <v>16</v>
      </c>
      <c r="P10408" s="10"/>
      <c r="Q10408" s="10"/>
    </row>
    <row r="10409" spans="1:17" x14ac:dyDescent="0.25">
      <c r="A10409">
        <f t="shared" si="426"/>
        <v>0</v>
      </c>
      <c r="B10409">
        <v>2011</v>
      </c>
      <c r="C10409" t="s">
        <v>22328</v>
      </c>
      <c r="D10409" t="s">
        <v>22329</v>
      </c>
      <c r="E10409" t="s">
        <v>22330</v>
      </c>
      <c r="F10409">
        <v>4</v>
      </c>
      <c r="G10409">
        <v>4</v>
      </c>
      <c r="H10409">
        <f t="shared" si="425"/>
        <v>16</v>
      </c>
      <c r="P10409" s="10"/>
      <c r="Q10409" s="10"/>
    </row>
    <row r="10410" spans="1:17" x14ac:dyDescent="0.25">
      <c r="A10410">
        <f t="shared" si="426"/>
        <v>0</v>
      </c>
      <c r="B10410">
        <v>2011</v>
      </c>
      <c r="C10410" t="s">
        <v>22331</v>
      </c>
      <c r="D10410" t="s">
        <v>484</v>
      </c>
      <c r="E10410" t="s">
        <v>22332</v>
      </c>
      <c r="F10410">
        <v>4</v>
      </c>
      <c r="G10410">
        <v>3</v>
      </c>
      <c r="H10410">
        <f t="shared" si="425"/>
        <v>9</v>
      </c>
      <c r="P10410" s="10"/>
      <c r="Q10410" s="10"/>
    </row>
    <row r="10411" spans="1:17" x14ac:dyDescent="0.25">
      <c r="A10411">
        <f t="shared" si="426"/>
        <v>0</v>
      </c>
      <c r="B10411">
        <v>2011</v>
      </c>
      <c r="C10411" t="s">
        <v>22333</v>
      </c>
      <c r="D10411" t="s">
        <v>455</v>
      </c>
      <c r="E10411" t="s">
        <v>22334</v>
      </c>
      <c r="F10411">
        <v>3</v>
      </c>
      <c r="G10411">
        <v>2</v>
      </c>
      <c r="H10411">
        <f t="shared" si="425"/>
        <v>4</v>
      </c>
      <c r="P10411" s="10"/>
      <c r="Q10411" s="10"/>
    </row>
    <row r="10412" spans="1:17" x14ac:dyDescent="0.25">
      <c r="A10412">
        <f t="shared" si="426"/>
        <v>0</v>
      </c>
      <c r="B10412">
        <v>2011</v>
      </c>
      <c r="C10412" t="s">
        <v>22335</v>
      </c>
      <c r="D10412" t="s">
        <v>458</v>
      </c>
      <c r="E10412" t="s">
        <v>22336</v>
      </c>
      <c r="F10412">
        <v>3</v>
      </c>
      <c r="G10412">
        <v>3</v>
      </c>
      <c r="H10412">
        <f t="shared" si="425"/>
        <v>9</v>
      </c>
      <c r="P10412" s="10"/>
      <c r="Q10412" s="10"/>
    </row>
    <row r="10413" spans="1:17" x14ac:dyDescent="0.25">
      <c r="A10413">
        <f t="shared" si="426"/>
        <v>0</v>
      </c>
      <c r="B10413">
        <v>2011</v>
      </c>
      <c r="C10413" t="s">
        <v>22337</v>
      </c>
      <c r="D10413" t="s">
        <v>19943</v>
      </c>
      <c r="E10413" t="s">
        <v>22338</v>
      </c>
      <c r="F10413">
        <v>4</v>
      </c>
      <c r="G10413">
        <v>4</v>
      </c>
      <c r="H10413">
        <f t="shared" si="425"/>
        <v>16</v>
      </c>
      <c r="P10413" s="10"/>
      <c r="Q10413" s="10"/>
    </row>
    <row r="10414" spans="1:17" x14ac:dyDescent="0.25">
      <c r="A10414">
        <f t="shared" si="426"/>
        <v>0</v>
      </c>
      <c r="B10414">
        <v>2011</v>
      </c>
      <c r="C10414" t="s">
        <v>22339</v>
      </c>
      <c r="D10414" t="s">
        <v>703</v>
      </c>
      <c r="E10414" t="s">
        <v>22340</v>
      </c>
      <c r="F10414">
        <v>4</v>
      </c>
      <c r="G10414">
        <v>2</v>
      </c>
      <c r="H10414">
        <f t="shared" si="425"/>
        <v>4</v>
      </c>
      <c r="P10414" s="10"/>
      <c r="Q10414" s="10"/>
    </row>
    <row r="10415" spans="1:17" x14ac:dyDescent="0.25">
      <c r="A10415">
        <f t="shared" si="426"/>
        <v>0</v>
      </c>
      <c r="B10415">
        <v>2011</v>
      </c>
      <c r="C10415" t="s">
        <v>22341</v>
      </c>
      <c r="D10415" t="s">
        <v>657</v>
      </c>
      <c r="E10415" t="s">
        <v>22342</v>
      </c>
      <c r="F10415">
        <v>2</v>
      </c>
      <c r="G10415">
        <v>2</v>
      </c>
      <c r="H10415">
        <f t="shared" si="425"/>
        <v>4</v>
      </c>
      <c r="P10415" s="10"/>
      <c r="Q10415" s="10"/>
    </row>
    <row r="10416" spans="1:17" x14ac:dyDescent="0.25">
      <c r="A10416">
        <f t="shared" si="426"/>
        <v>0</v>
      </c>
      <c r="B10416">
        <v>2011</v>
      </c>
      <c r="C10416" t="s">
        <v>22343</v>
      </c>
      <c r="D10416" t="s">
        <v>19485</v>
      </c>
      <c r="E10416" t="s">
        <v>22344</v>
      </c>
      <c r="F10416">
        <v>4</v>
      </c>
      <c r="G10416">
        <v>4</v>
      </c>
      <c r="H10416">
        <f t="shared" si="425"/>
        <v>16</v>
      </c>
      <c r="P10416" s="10"/>
      <c r="Q10416" s="10"/>
    </row>
    <row r="10417" spans="1:17" x14ac:dyDescent="0.25">
      <c r="A10417">
        <f t="shared" si="426"/>
        <v>0</v>
      </c>
      <c r="B10417">
        <v>2011</v>
      </c>
      <c r="C10417" t="s">
        <v>22345</v>
      </c>
      <c r="D10417" t="s">
        <v>22346</v>
      </c>
      <c r="E10417" t="s">
        <v>22347</v>
      </c>
      <c r="F10417">
        <v>2</v>
      </c>
      <c r="G10417">
        <v>4</v>
      </c>
      <c r="H10417">
        <f t="shared" si="425"/>
        <v>16</v>
      </c>
      <c r="P10417" s="10"/>
      <c r="Q10417" s="10"/>
    </row>
    <row r="10418" spans="1:17" x14ac:dyDescent="0.25">
      <c r="A10418">
        <f t="shared" si="426"/>
        <v>0</v>
      </c>
      <c r="B10418">
        <v>2011</v>
      </c>
      <c r="C10418" t="s">
        <v>22348</v>
      </c>
      <c r="D10418" t="s">
        <v>2356</v>
      </c>
      <c r="E10418" t="s">
        <v>22349</v>
      </c>
      <c r="F10418">
        <v>5</v>
      </c>
      <c r="G10418">
        <v>4</v>
      </c>
      <c r="H10418">
        <f t="shared" si="425"/>
        <v>16</v>
      </c>
      <c r="P10418" s="10"/>
      <c r="Q10418" s="10"/>
    </row>
    <row r="10419" spans="1:17" x14ac:dyDescent="0.25">
      <c r="A10419">
        <f t="shared" si="426"/>
        <v>0</v>
      </c>
      <c r="B10419">
        <v>2011</v>
      </c>
      <c r="C10419" t="s">
        <v>22350</v>
      </c>
      <c r="D10419" t="s">
        <v>22351</v>
      </c>
      <c r="E10419" t="s">
        <v>22352</v>
      </c>
      <c r="F10419">
        <v>2</v>
      </c>
      <c r="G10419">
        <v>4</v>
      </c>
      <c r="H10419">
        <f t="shared" si="425"/>
        <v>16</v>
      </c>
      <c r="P10419" s="10"/>
      <c r="Q10419" s="10"/>
    </row>
    <row r="10420" spans="1:17" x14ac:dyDescent="0.25">
      <c r="A10420">
        <f t="shared" si="426"/>
        <v>0</v>
      </c>
      <c r="B10420">
        <v>2011</v>
      </c>
      <c r="C10420" t="s">
        <v>22353</v>
      </c>
      <c r="D10420" t="s">
        <v>22354</v>
      </c>
      <c r="E10420" t="s">
        <v>22355</v>
      </c>
      <c r="F10420">
        <v>3</v>
      </c>
      <c r="G10420">
        <v>3</v>
      </c>
      <c r="H10420">
        <f t="shared" ref="H10420:H10483" si="427">G10420^2</f>
        <v>9</v>
      </c>
      <c r="P10420" s="10"/>
      <c r="Q10420" s="10"/>
    </row>
    <row r="10421" spans="1:17" x14ac:dyDescent="0.25">
      <c r="A10421">
        <f t="shared" ref="A10421:A10484" si="428">IF(C10421=C10420,1,0)</f>
        <v>0</v>
      </c>
      <c r="B10421">
        <v>2011</v>
      </c>
      <c r="C10421" t="s">
        <v>22356</v>
      </c>
      <c r="D10421" t="s">
        <v>2462</v>
      </c>
      <c r="E10421" t="s">
        <v>22357</v>
      </c>
      <c r="F10421">
        <v>2</v>
      </c>
      <c r="G10421">
        <v>2</v>
      </c>
      <c r="H10421">
        <f t="shared" si="427"/>
        <v>4</v>
      </c>
      <c r="P10421" s="10"/>
      <c r="Q10421" s="10"/>
    </row>
    <row r="10422" spans="1:17" x14ac:dyDescent="0.25">
      <c r="A10422">
        <f t="shared" si="428"/>
        <v>0</v>
      </c>
      <c r="B10422">
        <v>2011</v>
      </c>
      <c r="C10422" t="s">
        <v>22358</v>
      </c>
      <c r="D10422" t="s">
        <v>22359</v>
      </c>
      <c r="E10422" t="s">
        <v>22360</v>
      </c>
      <c r="F10422">
        <v>2</v>
      </c>
      <c r="G10422">
        <v>4</v>
      </c>
      <c r="H10422">
        <f t="shared" si="427"/>
        <v>16</v>
      </c>
      <c r="P10422" s="10"/>
      <c r="Q10422" s="10"/>
    </row>
    <row r="10423" spans="1:17" x14ac:dyDescent="0.25">
      <c r="A10423">
        <f t="shared" si="428"/>
        <v>0</v>
      </c>
      <c r="B10423">
        <v>2011</v>
      </c>
      <c r="C10423" t="s">
        <v>22361</v>
      </c>
      <c r="D10423" t="s">
        <v>392</v>
      </c>
      <c r="E10423" t="s">
        <v>22362</v>
      </c>
      <c r="F10423">
        <v>2</v>
      </c>
      <c r="G10423">
        <v>4</v>
      </c>
      <c r="H10423">
        <f t="shared" si="427"/>
        <v>16</v>
      </c>
      <c r="P10423" s="10"/>
      <c r="Q10423" s="10"/>
    </row>
    <row r="10424" spans="1:17" x14ac:dyDescent="0.25">
      <c r="A10424">
        <f t="shared" si="428"/>
        <v>0</v>
      </c>
      <c r="B10424">
        <v>2011</v>
      </c>
      <c r="C10424" t="s">
        <v>22363</v>
      </c>
      <c r="D10424" t="s">
        <v>14116</v>
      </c>
      <c r="E10424" t="s">
        <v>22364</v>
      </c>
      <c r="F10424">
        <v>5</v>
      </c>
      <c r="G10424">
        <v>3</v>
      </c>
      <c r="H10424">
        <f t="shared" si="427"/>
        <v>9</v>
      </c>
      <c r="P10424" s="10"/>
      <c r="Q10424" s="10"/>
    </row>
    <row r="10425" spans="1:17" x14ac:dyDescent="0.25">
      <c r="A10425">
        <f t="shared" si="428"/>
        <v>0</v>
      </c>
      <c r="B10425">
        <v>2011</v>
      </c>
      <c r="C10425" t="s">
        <v>22365</v>
      </c>
      <c r="D10425" t="s">
        <v>2374</v>
      </c>
      <c r="E10425" t="s">
        <v>22366</v>
      </c>
      <c r="F10425">
        <v>2</v>
      </c>
      <c r="G10425">
        <v>4</v>
      </c>
      <c r="H10425">
        <f t="shared" si="427"/>
        <v>16</v>
      </c>
      <c r="P10425" s="10"/>
      <c r="Q10425" s="10"/>
    </row>
    <row r="10426" spans="1:17" x14ac:dyDescent="0.25">
      <c r="A10426">
        <f t="shared" si="428"/>
        <v>0</v>
      </c>
      <c r="B10426">
        <v>2011</v>
      </c>
      <c r="C10426" t="s">
        <v>22367</v>
      </c>
      <c r="D10426" t="s">
        <v>1352</v>
      </c>
      <c r="E10426" t="s">
        <v>22368</v>
      </c>
      <c r="F10426">
        <v>4</v>
      </c>
      <c r="G10426">
        <v>4</v>
      </c>
      <c r="H10426">
        <f t="shared" si="427"/>
        <v>16</v>
      </c>
      <c r="P10426" s="10"/>
      <c r="Q10426" s="10"/>
    </row>
    <row r="10427" spans="1:17" x14ac:dyDescent="0.25">
      <c r="A10427">
        <f t="shared" si="428"/>
        <v>0</v>
      </c>
      <c r="B10427">
        <v>2011</v>
      </c>
      <c r="C10427" t="s">
        <v>22369</v>
      </c>
      <c r="D10427" t="s">
        <v>4028</v>
      </c>
      <c r="E10427" t="s">
        <v>22370</v>
      </c>
      <c r="F10427">
        <v>2</v>
      </c>
      <c r="G10427">
        <v>4</v>
      </c>
      <c r="H10427">
        <f t="shared" si="427"/>
        <v>16</v>
      </c>
      <c r="P10427" s="10"/>
      <c r="Q10427" s="10"/>
    </row>
    <row r="10428" spans="1:17" x14ac:dyDescent="0.25">
      <c r="A10428">
        <f t="shared" si="428"/>
        <v>0</v>
      </c>
      <c r="B10428">
        <v>2011</v>
      </c>
      <c r="C10428" t="s">
        <v>22371</v>
      </c>
      <c r="D10428" t="s">
        <v>20940</v>
      </c>
      <c r="E10428" t="s">
        <v>22372</v>
      </c>
      <c r="F10428">
        <v>3</v>
      </c>
      <c r="G10428">
        <v>3</v>
      </c>
      <c r="H10428">
        <f t="shared" si="427"/>
        <v>9</v>
      </c>
      <c r="P10428" s="10"/>
      <c r="Q10428" s="10"/>
    </row>
    <row r="10429" spans="1:17" x14ac:dyDescent="0.25">
      <c r="A10429">
        <f t="shared" si="428"/>
        <v>0</v>
      </c>
      <c r="B10429">
        <v>2011</v>
      </c>
      <c r="C10429" t="s">
        <v>22373</v>
      </c>
      <c r="D10429" t="s">
        <v>2488</v>
      </c>
      <c r="E10429" t="s">
        <v>22374</v>
      </c>
      <c r="F10429">
        <v>2</v>
      </c>
      <c r="G10429">
        <v>4</v>
      </c>
      <c r="H10429">
        <f t="shared" si="427"/>
        <v>16</v>
      </c>
      <c r="P10429" s="10"/>
      <c r="Q10429" s="10"/>
    </row>
    <row r="10430" spans="1:17" x14ac:dyDescent="0.25">
      <c r="A10430">
        <f t="shared" si="428"/>
        <v>0</v>
      </c>
      <c r="B10430">
        <v>2011</v>
      </c>
      <c r="C10430" t="s">
        <v>22375</v>
      </c>
      <c r="D10430" t="s">
        <v>993</v>
      </c>
      <c r="E10430" t="s">
        <v>22376</v>
      </c>
      <c r="F10430">
        <v>2</v>
      </c>
      <c r="G10430">
        <v>3</v>
      </c>
      <c r="H10430">
        <f t="shared" si="427"/>
        <v>9</v>
      </c>
      <c r="P10430" s="10"/>
      <c r="Q10430" s="10"/>
    </row>
    <row r="10431" spans="1:17" x14ac:dyDescent="0.25">
      <c r="A10431">
        <f t="shared" si="428"/>
        <v>0</v>
      </c>
      <c r="B10431">
        <v>2011</v>
      </c>
      <c r="C10431" t="s">
        <v>22377</v>
      </c>
      <c r="D10431" t="s">
        <v>22378</v>
      </c>
      <c r="E10431" t="s">
        <v>22379</v>
      </c>
      <c r="F10431">
        <v>2</v>
      </c>
      <c r="G10431">
        <v>4</v>
      </c>
      <c r="H10431">
        <f t="shared" si="427"/>
        <v>16</v>
      </c>
      <c r="P10431" s="10"/>
      <c r="Q10431" s="10"/>
    </row>
    <row r="10432" spans="1:17" x14ac:dyDescent="0.25">
      <c r="A10432">
        <f t="shared" si="428"/>
        <v>0</v>
      </c>
      <c r="B10432">
        <v>2011</v>
      </c>
      <c r="C10432" t="s">
        <v>22380</v>
      </c>
      <c r="D10432" t="s">
        <v>5887</v>
      </c>
      <c r="E10432" t="s">
        <v>22381</v>
      </c>
      <c r="F10432">
        <v>2</v>
      </c>
      <c r="G10432">
        <v>4</v>
      </c>
      <c r="H10432">
        <f t="shared" si="427"/>
        <v>16</v>
      </c>
      <c r="P10432" s="10"/>
      <c r="Q10432" s="10"/>
    </row>
    <row r="10433" spans="1:17" x14ac:dyDescent="0.25">
      <c r="A10433">
        <f t="shared" si="428"/>
        <v>0</v>
      </c>
      <c r="B10433">
        <v>2011</v>
      </c>
      <c r="C10433" t="s">
        <v>22382</v>
      </c>
      <c r="D10433" t="s">
        <v>13358</v>
      </c>
      <c r="E10433" t="s">
        <v>22383</v>
      </c>
      <c r="F10433">
        <v>2</v>
      </c>
      <c r="G10433">
        <v>4</v>
      </c>
      <c r="H10433">
        <f t="shared" si="427"/>
        <v>16</v>
      </c>
      <c r="P10433" s="10"/>
      <c r="Q10433" s="10"/>
    </row>
    <row r="10434" spans="1:17" x14ac:dyDescent="0.25">
      <c r="A10434">
        <f t="shared" si="428"/>
        <v>0</v>
      </c>
      <c r="B10434">
        <v>2011</v>
      </c>
      <c r="C10434" t="s">
        <v>22384</v>
      </c>
      <c r="D10434" t="s">
        <v>339</v>
      </c>
      <c r="E10434" t="s">
        <v>22385</v>
      </c>
      <c r="F10434">
        <v>3</v>
      </c>
      <c r="G10434">
        <v>3</v>
      </c>
      <c r="H10434">
        <f t="shared" si="427"/>
        <v>9</v>
      </c>
      <c r="P10434" s="10"/>
      <c r="Q10434" s="10"/>
    </row>
    <row r="10435" spans="1:17" x14ac:dyDescent="0.25">
      <c r="A10435">
        <f t="shared" si="428"/>
        <v>0</v>
      </c>
      <c r="B10435">
        <v>2011</v>
      </c>
      <c r="C10435" t="s">
        <v>22386</v>
      </c>
      <c r="D10435" t="s">
        <v>4321</v>
      </c>
      <c r="E10435" t="s">
        <v>22387</v>
      </c>
      <c r="F10435">
        <v>2</v>
      </c>
      <c r="G10435">
        <v>4</v>
      </c>
      <c r="H10435">
        <f t="shared" si="427"/>
        <v>16</v>
      </c>
      <c r="P10435" s="10"/>
      <c r="Q10435" s="10"/>
    </row>
    <row r="10436" spans="1:17" x14ac:dyDescent="0.25">
      <c r="A10436">
        <f t="shared" si="428"/>
        <v>0</v>
      </c>
      <c r="B10436">
        <v>2011</v>
      </c>
      <c r="C10436" t="s">
        <v>22388</v>
      </c>
      <c r="D10436" t="s">
        <v>22389</v>
      </c>
      <c r="E10436" t="s">
        <v>22390</v>
      </c>
      <c r="F10436">
        <v>2</v>
      </c>
      <c r="G10436">
        <v>4</v>
      </c>
      <c r="H10436">
        <f t="shared" si="427"/>
        <v>16</v>
      </c>
      <c r="P10436" s="10"/>
      <c r="Q10436" s="10"/>
    </row>
    <row r="10437" spans="1:17" x14ac:dyDescent="0.25">
      <c r="A10437">
        <f t="shared" si="428"/>
        <v>0</v>
      </c>
      <c r="B10437">
        <v>2011</v>
      </c>
      <c r="C10437" t="s">
        <v>22391</v>
      </c>
      <c r="D10437" t="s">
        <v>324</v>
      </c>
      <c r="E10437" t="s">
        <v>22392</v>
      </c>
      <c r="F10437">
        <v>4</v>
      </c>
      <c r="G10437">
        <v>4</v>
      </c>
      <c r="H10437">
        <f t="shared" si="427"/>
        <v>16</v>
      </c>
      <c r="P10437" s="10"/>
      <c r="Q10437" s="10"/>
    </row>
    <row r="10438" spans="1:17" x14ac:dyDescent="0.25">
      <c r="A10438">
        <f t="shared" si="428"/>
        <v>0</v>
      </c>
      <c r="B10438">
        <v>2011</v>
      </c>
      <c r="C10438" t="s">
        <v>22393</v>
      </c>
      <c r="D10438" t="s">
        <v>22394</v>
      </c>
      <c r="E10438" t="s">
        <v>22395</v>
      </c>
      <c r="F10438">
        <v>3</v>
      </c>
      <c r="G10438">
        <v>3</v>
      </c>
      <c r="H10438">
        <f t="shared" si="427"/>
        <v>9</v>
      </c>
      <c r="P10438" s="10"/>
      <c r="Q10438" s="10"/>
    </row>
    <row r="10439" spans="1:17" x14ac:dyDescent="0.25">
      <c r="A10439">
        <f t="shared" si="428"/>
        <v>0</v>
      </c>
      <c r="B10439">
        <v>2011</v>
      </c>
      <c r="C10439" t="s">
        <v>22396</v>
      </c>
      <c r="D10439" t="s">
        <v>1764</v>
      </c>
      <c r="E10439" t="s">
        <v>22397</v>
      </c>
      <c r="F10439">
        <v>2</v>
      </c>
      <c r="G10439">
        <v>3</v>
      </c>
      <c r="H10439">
        <f t="shared" si="427"/>
        <v>9</v>
      </c>
      <c r="P10439" s="10"/>
      <c r="Q10439" s="10"/>
    </row>
    <row r="10440" spans="1:17" x14ac:dyDescent="0.25">
      <c r="A10440">
        <f t="shared" si="428"/>
        <v>0</v>
      </c>
      <c r="B10440">
        <v>2011</v>
      </c>
      <c r="C10440" t="s">
        <v>22398</v>
      </c>
      <c r="D10440" t="s">
        <v>1186</v>
      </c>
      <c r="E10440" t="s">
        <v>22399</v>
      </c>
      <c r="F10440">
        <v>2</v>
      </c>
      <c r="G10440">
        <v>4</v>
      </c>
      <c r="H10440">
        <f t="shared" si="427"/>
        <v>16</v>
      </c>
      <c r="P10440" s="10"/>
      <c r="Q10440" s="10"/>
    </row>
    <row r="10441" spans="1:17" x14ac:dyDescent="0.25">
      <c r="A10441">
        <f t="shared" si="428"/>
        <v>0</v>
      </c>
      <c r="B10441">
        <v>2011</v>
      </c>
      <c r="C10441" t="s">
        <v>22400</v>
      </c>
      <c r="D10441" t="s">
        <v>1115</v>
      </c>
      <c r="E10441" t="s">
        <v>22401</v>
      </c>
      <c r="F10441">
        <v>3</v>
      </c>
      <c r="G10441">
        <v>3</v>
      </c>
      <c r="H10441">
        <f t="shared" si="427"/>
        <v>9</v>
      </c>
      <c r="P10441" s="10"/>
      <c r="Q10441" s="10"/>
    </row>
    <row r="10442" spans="1:17" x14ac:dyDescent="0.25">
      <c r="A10442">
        <f t="shared" si="428"/>
        <v>0</v>
      </c>
      <c r="B10442">
        <v>2011</v>
      </c>
      <c r="C10442" t="s">
        <v>22402</v>
      </c>
      <c r="D10442" t="s">
        <v>8751</v>
      </c>
      <c r="E10442" t="s">
        <v>22403</v>
      </c>
      <c r="F10442">
        <v>2</v>
      </c>
      <c r="G10442">
        <v>4</v>
      </c>
      <c r="H10442">
        <f t="shared" si="427"/>
        <v>16</v>
      </c>
      <c r="P10442" s="10"/>
      <c r="Q10442" s="10"/>
    </row>
    <row r="10443" spans="1:17" x14ac:dyDescent="0.25">
      <c r="A10443">
        <f t="shared" si="428"/>
        <v>0</v>
      </c>
      <c r="B10443">
        <v>2011</v>
      </c>
      <c r="C10443" t="s">
        <v>22404</v>
      </c>
      <c r="D10443" t="s">
        <v>2879</v>
      </c>
      <c r="E10443" t="s">
        <v>22405</v>
      </c>
      <c r="F10443">
        <v>3</v>
      </c>
      <c r="G10443">
        <v>4</v>
      </c>
      <c r="H10443">
        <f t="shared" si="427"/>
        <v>16</v>
      </c>
      <c r="P10443" s="10"/>
      <c r="Q10443" s="10"/>
    </row>
    <row r="10444" spans="1:17" x14ac:dyDescent="0.25">
      <c r="A10444">
        <f t="shared" si="428"/>
        <v>0</v>
      </c>
      <c r="B10444">
        <v>2011</v>
      </c>
      <c r="C10444" t="s">
        <v>22406</v>
      </c>
      <c r="D10444" t="s">
        <v>1735</v>
      </c>
      <c r="E10444" t="s">
        <v>22407</v>
      </c>
      <c r="F10444">
        <v>3</v>
      </c>
      <c r="G10444">
        <v>4</v>
      </c>
      <c r="H10444">
        <f t="shared" si="427"/>
        <v>16</v>
      </c>
      <c r="P10444" s="10"/>
      <c r="Q10444" s="10"/>
    </row>
    <row r="10445" spans="1:17" x14ac:dyDescent="0.25">
      <c r="A10445">
        <f t="shared" si="428"/>
        <v>0</v>
      </c>
      <c r="B10445">
        <v>2011</v>
      </c>
      <c r="C10445" t="s">
        <v>22408</v>
      </c>
      <c r="D10445" t="s">
        <v>22409</v>
      </c>
      <c r="E10445" t="s">
        <v>22410</v>
      </c>
      <c r="F10445">
        <v>4</v>
      </c>
      <c r="G10445">
        <v>4</v>
      </c>
      <c r="H10445">
        <f t="shared" si="427"/>
        <v>16</v>
      </c>
      <c r="P10445" s="10"/>
      <c r="Q10445" s="10"/>
    </row>
    <row r="10446" spans="1:17" x14ac:dyDescent="0.25">
      <c r="A10446">
        <f t="shared" si="428"/>
        <v>0</v>
      </c>
      <c r="B10446">
        <v>2011</v>
      </c>
      <c r="C10446" t="s">
        <v>22411</v>
      </c>
      <c r="D10446" t="s">
        <v>1622</v>
      </c>
      <c r="E10446" t="s">
        <v>22412</v>
      </c>
      <c r="F10446">
        <v>2</v>
      </c>
      <c r="G10446">
        <v>4</v>
      </c>
      <c r="H10446">
        <f t="shared" si="427"/>
        <v>16</v>
      </c>
      <c r="P10446" s="10"/>
      <c r="Q10446" s="10"/>
    </row>
    <row r="10447" spans="1:17" x14ac:dyDescent="0.25">
      <c r="A10447">
        <f t="shared" si="428"/>
        <v>0</v>
      </c>
      <c r="B10447">
        <v>2011</v>
      </c>
      <c r="C10447" t="s">
        <v>22413</v>
      </c>
      <c r="D10447" t="s">
        <v>20636</v>
      </c>
      <c r="E10447" t="s">
        <v>22414</v>
      </c>
      <c r="F10447">
        <v>2</v>
      </c>
      <c r="G10447">
        <v>4</v>
      </c>
      <c r="H10447">
        <f t="shared" si="427"/>
        <v>16</v>
      </c>
      <c r="P10447" s="10"/>
      <c r="Q10447" s="10"/>
    </row>
    <row r="10448" spans="1:17" x14ac:dyDescent="0.25">
      <c r="A10448">
        <f t="shared" si="428"/>
        <v>0</v>
      </c>
      <c r="B10448">
        <v>2011</v>
      </c>
      <c r="C10448" t="s">
        <v>22415</v>
      </c>
      <c r="D10448" t="s">
        <v>9187</v>
      </c>
      <c r="E10448" t="s">
        <v>22416</v>
      </c>
      <c r="F10448">
        <v>2</v>
      </c>
      <c r="G10448">
        <v>4</v>
      </c>
      <c r="H10448">
        <f t="shared" si="427"/>
        <v>16</v>
      </c>
      <c r="P10448" s="10"/>
      <c r="Q10448" s="10"/>
    </row>
    <row r="10449" spans="1:17" x14ac:dyDescent="0.25">
      <c r="A10449">
        <f t="shared" si="428"/>
        <v>0</v>
      </c>
      <c r="B10449">
        <v>2011</v>
      </c>
      <c r="C10449" t="s">
        <v>22417</v>
      </c>
      <c r="D10449" t="s">
        <v>392</v>
      </c>
      <c r="E10449" t="s">
        <v>22418</v>
      </c>
      <c r="F10449">
        <v>4</v>
      </c>
      <c r="G10449">
        <v>3</v>
      </c>
      <c r="H10449">
        <f t="shared" si="427"/>
        <v>9</v>
      </c>
      <c r="P10449" s="10"/>
      <c r="Q10449" s="10"/>
    </row>
    <row r="10450" spans="1:17" x14ac:dyDescent="0.25">
      <c r="A10450">
        <f t="shared" si="428"/>
        <v>0</v>
      </c>
      <c r="B10450">
        <v>2011</v>
      </c>
      <c r="C10450" t="s">
        <v>22419</v>
      </c>
      <c r="D10450" t="s">
        <v>19412</v>
      </c>
      <c r="E10450" t="s">
        <v>22420</v>
      </c>
      <c r="F10450">
        <v>3</v>
      </c>
      <c r="G10450">
        <v>4</v>
      </c>
      <c r="H10450">
        <f t="shared" si="427"/>
        <v>16</v>
      </c>
      <c r="P10450" s="10"/>
      <c r="Q10450" s="10"/>
    </row>
    <row r="10451" spans="1:17" x14ac:dyDescent="0.25">
      <c r="A10451">
        <f t="shared" si="428"/>
        <v>0</v>
      </c>
      <c r="B10451">
        <v>2011</v>
      </c>
      <c r="C10451" t="s">
        <v>22421</v>
      </c>
      <c r="D10451" t="s">
        <v>403</v>
      </c>
      <c r="E10451" t="s">
        <v>22422</v>
      </c>
      <c r="F10451">
        <v>5</v>
      </c>
      <c r="G10451">
        <v>4</v>
      </c>
      <c r="H10451">
        <f t="shared" si="427"/>
        <v>16</v>
      </c>
      <c r="P10451" s="10"/>
      <c r="Q10451" s="10"/>
    </row>
    <row r="10452" spans="1:17" x14ac:dyDescent="0.25">
      <c r="A10452">
        <f t="shared" si="428"/>
        <v>0</v>
      </c>
      <c r="B10452">
        <v>2011</v>
      </c>
      <c r="C10452" t="s">
        <v>22423</v>
      </c>
      <c r="D10452" t="s">
        <v>11707</v>
      </c>
      <c r="E10452" t="s">
        <v>22424</v>
      </c>
      <c r="F10452">
        <v>2</v>
      </c>
      <c r="G10452">
        <v>4</v>
      </c>
      <c r="H10452">
        <f t="shared" si="427"/>
        <v>16</v>
      </c>
      <c r="P10452" s="10"/>
      <c r="Q10452" s="10"/>
    </row>
    <row r="10453" spans="1:17" x14ac:dyDescent="0.25">
      <c r="A10453">
        <f t="shared" si="428"/>
        <v>0</v>
      </c>
      <c r="B10453">
        <v>2011</v>
      </c>
      <c r="C10453" t="s">
        <v>22425</v>
      </c>
      <c r="D10453" t="s">
        <v>4031</v>
      </c>
      <c r="E10453" t="s">
        <v>22426</v>
      </c>
      <c r="F10453">
        <v>5</v>
      </c>
      <c r="G10453">
        <v>4</v>
      </c>
      <c r="H10453">
        <f t="shared" si="427"/>
        <v>16</v>
      </c>
      <c r="P10453" s="10"/>
      <c r="Q10453" s="10"/>
    </row>
    <row r="10454" spans="1:17" x14ac:dyDescent="0.25">
      <c r="A10454">
        <f t="shared" si="428"/>
        <v>0</v>
      </c>
      <c r="B10454">
        <v>2011</v>
      </c>
      <c r="C10454" t="s">
        <v>22427</v>
      </c>
      <c r="D10454" t="s">
        <v>768</v>
      </c>
      <c r="E10454" t="s">
        <v>22428</v>
      </c>
      <c r="F10454">
        <v>4</v>
      </c>
      <c r="G10454">
        <v>4</v>
      </c>
      <c r="H10454">
        <f t="shared" si="427"/>
        <v>16</v>
      </c>
      <c r="P10454" s="10"/>
      <c r="Q10454" s="10"/>
    </row>
    <row r="10455" spans="1:17" x14ac:dyDescent="0.25">
      <c r="A10455">
        <f t="shared" si="428"/>
        <v>0</v>
      </c>
      <c r="B10455">
        <v>2011</v>
      </c>
      <c r="C10455" t="s">
        <v>22429</v>
      </c>
      <c r="D10455" t="s">
        <v>327</v>
      </c>
      <c r="E10455" t="s">
        <v>22430</v>
      </c>
      <c r="F10455">
        <v>3</v>
      </c>
      <c r="G10455">
        <v>4</v>
      </c>
      <c r="H10455">
        <f t="shared" si="427"/>
        <v>16</v>
      </c>
      <c r="P10455" s="10"/>
      <c r="Q10455" s="10"/>
    </row>
    <row r="10456" spans="1:17" x14ac:dyDescent="0.25">
      <c r="A10456">
        <f t="shared" si="428"/>
        <v>0</v>
      </c>
      <c r="B10456">
        <v>2011</v>
      </c>
      <c r="C10456" t="s">
        <v>22431</v>
      </c>
      <c r="D10456" t="s">
        <v>364</v>
      </c>
      <c r="E10456" t="s">
        <v>22432</v>
      </c>
      <c r="F10456">
        <v>3</v>
      </c>
      <c r="G10456">
        <v>4</v>
      </c>
      <c r="H10456">
        <f t="shared" si="427"/>
        <v>16</v>
      </c>
      <c r="P10456" s="10"/>
      <c r="Q10456" s="10"/>
    </row>
    <row r="10457" spans="1:17" x14ac:dyDescent="0.25">
      <c r="A10457">
        <f t="shared" si="428"/>
        <v>0</v>
      </c>
      <c r="B10457">
        <v>2011</v>
      </c>
      <c r="C10457" t="s">
        <v>22433</v>
      </c>
      <c r="D10457" t="s">
        <v>22434</v>
      </c>
      <c r="E10457" t="s">
        <v>22435</v>
      </c>
      <c r="F10457">
        <v>2</v>
      </c>
      <c r="G10457">
        <v>4</v>
      </c>
      <c r="H10457">
        <f t="shared" si="427"/>
        <v>16</v>
      </c>
      <c r="P10457" s="10"/>
      <c r="Q10457" s="10"/>
    </row>
    <row r="10458" spans="1:17" x14ac:dyDescent="0.25">
      <c r="A10458">
        <f t="shared" si="428"/>
        <v>0</v>
      </c>
      <c r="B10458">
        <v>2011</v>
      </c>
      <c r="C10458" t="s">
        <v>22436</v>
      </c>
      <c r="D10458" t="s">
        <v>5953</v>
      </c>
      <c r="E10458" t="s">
        <v>22437</v>
      </c>
      <c r="F10458">
        <v>2</v>
      </c>
      <c r="G10458">
        <v>4</v>
      </c>
      <c r="H10458">
        <f t="shared" si="427"/>
        <v>16</v>
      </c>
      <c r="P10458" s="10"/>
      <c r="Q10458" s="10"/>
    </row>
    <row r="10459" spans="1:17" x14ac:dyDescent="0.25">
      <c r="A10459">
        <f t="shared" si="428"/>
        <v>0</v>
      </c>
      <c r="B10459">
        <v>2011</v>
      </c>
      <c r="C10459" t="s">
        <v>22438</v>
      </c>
      <c r="D10459" t="s">
        <v>9427</v>
      </c>
      <c r="E10459" t="s">
        <v>22439</v>
      </c>
      <c r="F10459">
        <v>4</v>
      </c>
      <c r="G10459">
        <v>4</v>
      </c>
      <c r="H10459">
        <f t="shared" si="427"/>
        <v>16</v>
      </c>
      <c r="P10459" s="10"/>
      <c r="Q10459" s="10"/>
    </row>
    <row r="10460" spans="1:17" x14ac:dyDescent="0.25">
      <c r="A10460">
        <f t="shared" si="428"/>
        <v>0</v>
      </c>
      <c r="B10460">
        <v>2011</v>
      </c>
      <c r="C10460" t="s">
        <v>22440</v>
      </c>
      <c r="D10460" t="s">
        <v>16364</v>
      </c>
      <c r="E10460" t="s">
        <v>22441</v>
      </c>
      <c r="F10460">
        <v>3</v>
      </c>
      <c r="G10460">
        <v>3</v>
      </c>
      <c r="H10460">
        <f t="shared" si="427"/>
        <v>9</v>
      </c>
      <c r="P10460" s="10"/>
      <c r="Q10460" s="10"/>
    </row>
    <row r="10461" spans="1:17" x14ac:dyDescent="0.25">
      <c r="A10461">
        <f t="shared" si="428"/>
        <v>0</v>
      </c>
      <c r="B10461">
        <v>2011</v>
      </c>
      <c r="C10461" t="s">
        <v>22442</v>
      </c>
      <c r="D10461" t="s">
        <v>1115</v>
      </c>
      <c r="E10461" t="s">
        <v>22443</v>
      </c>
      <c r="F10461">
        <v>4</v>
      </c>
      <c r="G10461">
        <v>3</v>
      </c>
      <c r="H10461">
        <f t="shared" si="427"/>
        <v>9</v>
      </c>
      <c r="P10461" s="10"/>
      <c r="Q10461" s="10"/>
    </row>
    <row r="10462" spans="1:17" x14ac:dyDescent="0.25">
      <c r="A10462">
        <f t="shared" si="428"/>
        <v>0</v>
      </c>
      <c r="B10462">
        <v>2011</v>
      </c>
      <c r="C10462" t="s">
        <v>22444</v>
      </c>
      <c r="D10462" t="s">
        <v>7803</v>
      </c>
      <c r="E10462" t="s">
        <v>22445</v>
      </c>
      <c r="F10462">
        <v>3</v>
      </c>
      <c r="G10462">
        <v>3</v>
      </c>
      <c r="H10462">
        <f t="shared" si="427"/>
        <v>9</v>
      </c>
      <c r="P10462" s="10"/>
      <c r="Q10462" s="10"/>
    </row>
    <row r="10463" spans="1:17" x14ac:dyDescent="0.25">
      <c r="A10463">
        <f t="shared" si="428"/>
        <v>0</v>
      </c>
      <c r="B10463">
        <v>2011</v>
      </c>
      <c r="C10463" t="s">
        <v>22446</v>
      </c>
      <c r="D10463" t="s">
        <v>7803</v>
      </c>
      <c r="E10463" t="s">
        <v>22447</v>
      </c>
      <c r="F10463">
        <v>3</v>
      </c>
      <c r="G10463">
        <v>4</v>
      </c>
      <c r="H10463">
        <f t="shared" si="427"/>
        <v>16</v>
      </c>
      <c r="P10463" s="10"/>
      <c r="Q10463" s="10"/>
    </row>
    <row r="10464" spans="1:17" x14ac:dyDescent="0.25">
      <c r="A10464">
        <f t="shared" si="428"/>
        <v>0</v>
      </c>
      <c r="B10464">
        <v>2011</v>
      </c>
      <c r="C10464" t="s">
        <v>22448</v>
      </c>
      <c r="D10464" t="s">
        <v>12261</v>
      </c>
      <c r="E10464" t="s">
        <v>22449</v>
      </c>
      <c r="F10464">
        <v>3</v>
      </c>
      <c r="G10464">
        <v>3</v>
      </c>
      <c r="H10464">
        <f t="shared" si="427"/>
        <v>9</v>
      </c>
      <c r="P10464" s="10"/>
      <c r="Q10464" s="10"/>
    </row>
    <row r="10465" spans="1:17" x14ac:dyDescent="0.25">
      <c r="A10465">
        <f t="shared" si="428"/>
        <v>0</v>
      </c>
      <c r="B10465">
        <v>2011</v>
      </c>
      <c r="C10465" t="s">
        <v>22450</v>
      </c>
      <c r="D10465" t="s">
        <v>14460</v>
      </c>
      <c r="E10465" t="s">
        <v>22451</v>
      </c>
      <c r="F10465">
        <v>3</v>
      </c>
      <c r="G10465">
        <v>2</v>
      </c>
      <c r="H10465">
        <f t="shared" si="427"/>
        <v>4</v>
      </c>
      <c r="P10465" s="10"/>
      <c r="Q10465" s="10"/>
    </row>
    <row r="10466" spans="1:17" x14ac:dyDescent="0.25">
      <c r="A10466">
        <f t="shared" si="428"/>
        <v>0</v>
      </c>
      <c r="B10466">
        <v>2011</v>
      </c>
      <c r="C10466" t="s">
        <v>22452</v>
      </c>
      <c r="D10466" t="s">
        <v>458</v>
      </c>
      <c r="E10466" t="s">
        <v>22453</v>
      </c>
      <c r="F10466">
        <v>4</v>
      </c>
      <c r="G10466">
        <v>4</v>
      </c>
      <c r="H10466">
        <f t="shared" si="427"/>
        <v>16</v>
      </c>
      <c r="P10466" s="10"/>
      <c r="Q10466" s="10"/>
    </row>
    <row r="10467" spans="1:17" x14ac:dyDescent="0.25">
      <c r="A10467">
        <f t="shared" si="428"/>
        <v>0</v>
      </c>
      <c r="B10467">
        <v>2011</v>
      </c>
      <c r="C10467" t="s">
        <v>22454</v>
      </c>
      <c r="D10467" t="s">
        <v>1141</v>
      </c>
      <c r="E10467" t="s">
        <v>22455</v>
      </c>
      <c r="F10467">
        <v>2</v>
      </c>
      <c r="G10467">
        <v>4</v>
      </c>
      <c r="H10467">
        <f t="shared" si="427"/>
        <v>16</v>
      </c>
      <c r="P10467" s="10"/>
      <c r="Q10467" s="10"/>
    </row>
    <row r="10468" spans="1:17" x14ac:dyDescent="0.25">
      <c r="A10468">
        <f t="shared" si="428"/>
        <v>0</v>
      </c>
      <c r="B10468">
        <v>2011</v>
      </c>
      <c r="C10468" t="s">
        <v>22456</v>
      </c>
      <c r="D10468" t="s">
        <v>21909</v>
      </c>
      <c r="E10468" t="s">
        <v>22457</v>
      </c>
      <c r="F10468">
        <v>3</v>
      </c>
      <c r="G10468">
        <v>3</v>
      </c>
      <c r="H10468">
        <f t="shared" si="427"/>
        <v>9</v>
      </c>
      <c r="P10468" s="10"/>
      <c r="Q10468" s="10"/>
    </row>
    <row r="10469" spans="1:17" x14ac:dyDescent="0.25">
      <c r="A10469">
        <f t="shared" si="428"/>
        <v>0</v>
      </c>
      <c r="B10469">
        <v>2011</v>
      </c>
      <c r="C10469" t="s">
        <v>22458</v>
      </c>
      <c r="D10469" t="s">
        <v>22459</v>
      </c>
      <c r="E10469" t="s">
        <v>22460</v>
      </c>
      <c r="F10469">
        <v>3</v>
      </c>
      <c r="G10469">
        <v>4</v>
      </c>
      <c r="H10469">
        <f t="shared" si="427"/>
        <v>16</v>
      </c>
      <c r="P10469" s="10"/>
      <c r="Q10469" s="10"/>
    </row>
    <row r="10470" spans="1:17" x14ac:dyDescent="0.25">
      <c r="A10470">
        <f t="shared" si="428"/>
        <v>0</v>
      </c>
      <c r="B10470">
        <v>2011</v>
      </c>
      <c r="C10470" t="s">
        <v>22461</v>
      </c>
      <c r="D10470" t="s">
        <v>367</v>
      </c>
      <c r="E10470" t="s">
        <v>22462</v>
      </c>
      <c r="F10470">
        <v>3</v>
      </c>
      <c r="G10470">
        <v>4</v>
      </c>
      <c r="H10470">
        <f t="shared" si="427"/>
        <v>16</v>
      </c>
      <c r="P10470" s="10"/>
      <c r="Q10470" s="10"/>
    </row>
    <row r="10471" spans="1:17" x14ac:dyDescent="0.25">
      <c r="A10471">
        <f t="shared" si="428"/>
        <v>0</v>
      </c>
      <c r="B10471">
        <v>2011</v>
      </c>
      <c r="C10471" t="s">
        <v>22463</v>
      </c>
      <c r="D10471" t="s">
        <v>11007</v>
      </c>
      <c r="E10471" t="s">
        <v>22464</v>
      </c>
      <c r="F10471">
        <v>2</v>
      </c>
      <c r="G10471">
        <v>4</v>
      </c>
      <c r="H10471">
        <f t="shared" si="427"/>
        <v>16</v>
      </c>
      <c r="P10471" s="10"/>
      <c r="Q10471" s="10"/>
    </row>
    <row r="10472" spans="1:17" x14ac:dyDescent="0.25">
      <c r="A10472">
        <f t="shared" si="428"/>
        <v>0</v>
      </c>
      <c r="B10472">
        <v>2011</v>
      </c>
      <c r="C10472" t="s">
        <v>22465</v>
      </c>
      <c r="D10472" t="s">
        <v>437</v>
      </c>
      <c r="E10472" t="s">
        <v>22466</v>
      </c>
      <c r="F10472">
        <v>2</v>
      </c>
      <c r="G10472">
        <v>4</v>
      </c>
      <c r="H10472">
        <f t="shared" si="427"/>
        <v>16</v>
      </c>
      <c r="P10472" s="10"/>
      <c r="Q10472" s="10"/>
    </row>
    <row r="10473" spans="1:17" x14ac:dyDescent="0.25">
      <c r="A10473">
        <f t="shared" si="428"/>
        <v>0</v>
      </c>
      <c r="B10473">
        <v>2011</v>
      </c>
      <c r="C10473" t="s">
        <v>22467</v>
      </c>
      <c r="D10473" t="s">
        <v>20515</v>
      </c>
      <c r="E10473" t="s">
        <v>22468</v>
      </c>
      <c r="F10473">
        <v>3</v>
      </c>
      <c r="G10473">
        <v>3</v>
      </c>
      <c r="H10473">
        <f t="shared" si="427"/>
        <v>9</v>
      </c>
      <c r="P10473" s="10"/>
      <c r="Q10473" s="10"/>
    </row>
    <row r="10474" spans="1:17" x14ac:dyDescent="0.25">
      <c r="A10474">
        <f t="shared" si="428"/>
        <v>0</v>
      </c>
      <c r="B10474">
        <v>2011</v>
      </c>
      <c r="C10474" t="s">
        <v>22469</v>
      </c>
      <c r="D10474" t="s">
        <v>9864</v>
      </c>
      <c r="E10474" t="s">
        <v>22470</v>
      </c>
      <c r="F10474">
        <v>2</v>
      </c>
      <c r="G10474">
        <v>4</v>
      </c>
      <c r="H10474">
        <f t="shared" si="427"/>
        <v>16</v>
      </c>
      <c r="P10474" s="10"/>
      <c r="Q10474" s="10"/>
    </row>
    <row r="10475" spans="1:17" x14ac:dyDescent="0.25">
      <c r="A10475">
        <f t="shared" si="428"/>
        <v>0</v>
      </c>
      <c r="B10475">
        <v>2011</v>
      </c>
      <c r="C10475" t="s">
        <v>22471</v>
      </c>
      <c r="D10475" t="s">
        <v>22472</v>
      </c>
      <c r="E10475" t="s">
        <v>22473</v>
      </c>
      <c r="F10475">
        <v>3</v>
      </c>
      <c r="G10475">
        <v>3</v>
      </c>
      <c r="H10475">
        <f t="shared" si="427"/>
        <v>9</v>
      </c>
      <c r="P10475" s="10"/>
      <c r="Q10475" s="10"/>
    </row>
    <row r="10476" spans="1:17" x14ac:dyDescent="0.25">
      <c r="A10476">
        <f t="shared" si="428"/>
        <v>0</v>
      </c>
      <c r="B10476">
        <v>2011</v>
      </c>
      <c r="C10476" t="s">
        <v>22474</v>
      </c>
      <c r="D10476" t="s">
        <v>22475</v>
      </c>
      <c r="E10476" t="s">
        <v>22476</v>
      </c>
      <c r="F10476">
        <v>3</v>
      </c>
      <c r="G10476">
        <v>4</v>
      </c>
      <c r="H10476">
        <f t="shared" si="427"/>
        <v>16</v>
      </c>
      <c r="P10476" s="10"/>
      <c r="Q10476" s="10"/>
    </row>
    <row r="10477" spans="1:17" x14ac:dyDescent="0.25">
      <c r="A10477">
        <f t="shared" si="428"/>
        <v>0</v>
      </c>
      <c r="B10477">
        <v>2011</v>
      </c>
      <c r="C10477" t="s">
        <v>22477</v>
      </c>
      <c r="D10477" t="s">
        <v>403</v>
      </c>
      <c r="E10477" t="s">
        <v>22478</v>
      </c>
      <c r="F10477">
        <v>4</v>
      </c>
      <c r="G10477">
        <v>4</v>
      </c>
      <c r="H10477">
        <f t="shared" si="427"/>
        <v>16</v>
      </c>
      <c r="P10477" s="10"/>
      <c r="Q10477" s="10"/>
    </row>
    <row r="10478" spans="1:17" x14ac:dyDescent="0.25">
      <c r="A10478">
        <f t="shared" si="428"/>
        <v>0</v>
      </c>
      <c r="B10478">
        <v>2011</v>
      </c>
      <c r="C10478" t="s">
        <v>22479</v>
      </c>
      <c r="D10478" t="s">
        <v>2668</v>
      </c>
      <c r="E10478" t="s">
        <v>22480</v>
      </c>
      <c r="F10478">
        <v>3</v>
      </c>
      <c r="G10478">
        <v>3</v>
      </c>
      <c r="H10478">
        <f t="shared" si="427"/>
        <v>9</v>
      </c>
      <c r="P10478" s="10"/>
      <c r="Q10478" s="10"/>
    </row>
    <row r="10479" spans="1:17" x14ac:dyDescent="0.25">
      <c r="A10479">
        <f t="shared" si="428"/>
        <v>0</v>
      </c>
      <c r="B10479">
        <v>2011</v>
      </c>
      <c r="C10479" t="s">
        <v>22481</v>
      </c>
      <c r="D10479" t="s">
        <v>342</v>
      </c>
      <c r="E10479" t="s">
        <v>22482</v>
      </c>
      <c r="F10479">
        <v>2</v>
      </c>
      <c r="G10479">
        <v>4</v>
      </c>
      <c r="H10479">
        <f t="shared" si="427"/>
        <v>16</v>
      </c>
      <c r="P10479" s="10"/>
      <c r="Q10479" s="10"/>
    </row>
    <row r="10480" spans="1:17" x14ac:dyDescent="0.25">
      <c r="A10480">
        <f t="shared" si="428"/>
        <v>0</v>
      </c>
      <c r="B10480">
        <v>2011</v>
      </c>
      <c r="C10480" t="s">
        <v>22483</v>
      </c>
      <c r="D10480" t="s">
        <v>1211</v>
      </c>
      <c r="E10480" t="s">
        <v>22484</v>
      </c>
      <c r="F10480">
        <v>3</v>
      </c>
      <c r="G10480">
        <v>4</v>
      </c>
      <c r="H10480">
        <f t="shared" si="427"/>
        <v>16</v>
      </c>
      <c r="P10480" s="10"/>
      <c r="Q10480" s="10"/>
    </row>
    <row r="10481" spans="1:17" x14ac:dyDescent="0.25">
      <c r="A10481">
        <f t="shared" si="428"/>
        <v>0</v>
      </c>
      <c r="B10481">
        <v>2011</v>
      </c>
      <c r="C10481" t="s">
        <v>22485</v>
      </c>
      <c r="D10481" t="s">
        <v>1352</v>
      </c>
      <c r="E10481" t="s">
        <v>22486</v>
      </c>
      <c r="F10481">
        <v>2</v>
      </c>
      <c r="G10481">
        <v>4</v>
      </c>
      <c r="H10481">
        <f t="shared" si="427"/>
        <v>16</v>
      </c>
      <c r="P10481" s="10"/>
      <c r="Q10481" s="10"/>
    </row>
    <row r="10482" spans="1:17" x14ac:dyDescent="0.25">
      <c r="A10482">
        <f t="shared" si="428"/>
        <v>0</v>
      </c>
      <c r="B10482">
        <v>2011</v>
      </c>
      <c r="C10482" t="s">
        <v>22487</v>
      </c>
      <c r="D10482" t="s">
        <v>2310</v>
      </c>
      <c r="E10482" t="s">
        <v>22488</v>
      </c>
      <c r="F10482">
        <v>2</v>
      </c>
      <c r="G10482">
        <v>4</v>
      </c>
      <c r="H10482">
        <f t="shared" si="427"/>
        <v>16</v>
      </c>
      <c r="P10482" s="10"/>
      <c r="Q10482" s="10"/>
    </row>
    <row r="10483" spans="1:17" x14ac:dyDescent="0.25">
      <c r="A10483">
        <f t="shared" si="428"/>
        <v>0</v>
      </c>
      <c r="B10483">
        <v>2011</v>
      </c>
      <c r="C10483" t="s">
        <v>22489</v>
      </c>
      <c r="D10483" t="s">
        <v>14913</v>
      </c>
      <c r="E10483" t="s">
        <v>22490</v>
      </c>
      <c r="F10483">
        <v>2</v>
      </c>
      <c r="G10483">
        <v>4</v>
      </c>
      <c r="H10483">
        <f t="shared" si="427"/>
        <v>16</v>
      </c>
      <c r="P10483" s="10"/>
      <c r="Q10483" s="10"/>
    </row>
    <row r="10484" spans="1:17" x14ac:dyDescent="0.25">
      <c r="A10484">
        <f t="shared" si="428"/>
        <v>0</v>
      </c>
      <c r="B10484">
        <v>2011</v>
      </c>
      <c r="C10484" t="s">
        <v>22491</v>
      </c>
      <c r="D10484" t="s">
        <v>22492</v>
      </c>
      <c r="E10484" t="s">
        <v>22493</v>
      </c>
      <c r="F10484">
        <v>3</v>
      </c>
      <c r="G10484">
        <v>3</v>
      </c>
      <c r="H10484">
        <f t="shared" ref="H10484:H10547" si="429">G10484^2</f>
        <v>9</v>
      </c>
      <c r="P10484" s="10"/>
      <c r="Q10484" s="10"/>
    </row>
    <row r="10485" spans="1:17" x14ac:dyDescent="0.25">
      <c r="A10485">
        <f t="shared" ref="A10485:A10548" si="430">IF(C10485=C10484,1,0)</f>
        <v>0</v>
      </c>
      <c r="B10485">
        <v>2011</v>
      </c>
      <c r="C10485" t="s">
        <v>22494</v>
      </c>
      <c r="D10485" t="s">
        <v>364</v>
      </c>
      <c r="E10485" t="s">
        <v>22495</v>
      </c>
      <c r="F10485">
        <v>3</v>
      </c>
      <c r="G10485">
        <v>3</v>
      </c>
      <c r="H10485">
        <f t="shared" si="429"/>
        <v>9</v>
      </c>
      <c r="P10485" s="10"/>
      <c r="Q10485" s="10"/>
    </row>
    <row r="10486" spans="1:17" x14ac:dyDescent="0.25">
      <c r="A10486">
        <f t="shared" si="430"/>
        <v>0</v>
      </c>
      <c r="B10486">
        <v>2011</v>
      </c>
      <c r="C10486" t="s">
        <v>22496</v>
      </c>
      <c r="D10486" t="s">
        <v>9674</v>
      </c>
      <c r="E10486" t="s">
        <v>22497</v>
      </c>
      <c r="F10486">
        <v>4</v>
      </c>
      <c r="G10486">
        <v>4</v>
      </c>
      <c r="H10486">
        <f t="shared" si="429"/>
        <v>16</v>
      </c>
      <c r="P10486" s="10"/>
      <c r="Q10486" s="10"/>
    </row>
    <row r="10487" spans="1:17" x14ac:dyDescent="0.25">
      <c r="A10487">
        <f t="shared" si="430"/>
        <v>0</v>
      </c>
      <c r="B10487">
        <v>2011</v>
      </c>
      <c r="C10487" t="s">
        <v>22498</v>
      </c>
      <c r="D10487" t="s">
        <v>22499</v>
      </c>
      <c r="E10487" t="s">
        <v>22500</v>
      </c>
      <c r="F10487">
        <v>3</v>
      </c>
      <c r="G10487">
        <v>4</v>
      </c>
      <c r="H10487">
        <f t="shared" si="429"/>
        <v>16</v>
      </c>
      <c r="P10487" s="10"/>
      <c r="Q10487" s="10"/>
    </row>
    <row r="10488" spans="1:17" x14ac:dyDescent="0.25">
      <c r="A10488">
        <f t="shared" si="430"/>
        <v>0</v>
      </c>
      <c r="B10488">
        <v>2011</v>
      </c>
      <c r="C10488" t="s">
        <v>22501</v>
      </c>
      <c r="D10488" t="s">
        <v>458</v>
      </c>
      <c r="E10488" t="s">
        <v>22502</v>
      </c>
      <c r="F10488">
        <v>3</v>
      </c>
      <c r="G10488">
        <v>3</v>
      </c>
      <c r="H10488">
        <f t="shared" si="429"/>
        <v>9</v>
      </c>
      <c r="P10488" s="10"/>
      <c r="Q10488" s="10"/>
    </row>
    <row r="10489" spans="1:17" x14ac:dyDescent="0.25">
      <c r="A10489">
        <f t="shared" si="430"/>
        <v>0</v>
      </c>
      <c r="B10489">
        <v>2011</v>
      </c>
      <c r="C10489" t="s">
        <v>22503</v>
      </c>
      <c r="D10489" t="s">
        <v>22504</v>
      </c>
      <c r="E10489" t="s">
        <v>22505</v>
      </c>
      <c r="F10489">
        <v>4</v>
      </c>
      <c r="G10489">
        <v>4</v>
      </c>
      <c r="H10489">
        <f t="shared" si="429"/>
        <v>16</v>
      </c>
      <c r="P10489" s="10"/>
      <c r="Q10489" s="10"/>
    </row>
    <row r="10490" spans="1:17" x14ac:dyDescent="0.25">
      <c r="A10490">
        <f t="shared" si="430"/>
        <v>0</v>
      </c>
      <c r="B10490">
        <v>2011</v>
      </c>
      <c r="C10490" t="s">
        <v>22506</v>
      </c>
      <c r="D10490" t="s">
        <v>315</v>
      </c>
      <c r="E10490" t="s">
        <v>22507</v>
      </c>
      <c r="F10490">
        <v>2</v>
      </c>
      <c r="G10490">
        <v>2</v>
      </c>
      <c r="H10490">
        <f t="shared" si="429"/>
        <v>4</v>
      </c>
      <c r="P10490" s="10"/>
      <c r="Q10490" s="10"/>
    </row>
    <row r="10491" spans="1:17" x14ac:dyDescent="0.25">
      <c r="A10491">
        <f t="shared" si="430"/>
        <v>0</v>
      </c>
      <c r="B10491">
        <v>2011</v>
      </c>
      <c r="C10491" t="s">
        <v>22508</v>
      </c>
      <c r="D10491" t="s">
        <v>22509</v>
      </c>
      <c r="E10491" t="s">
        <v>22510</v>
      </c>
      <c r="F10491">
        <v>2</v>
      </c>
      <c r="G10491">
        <v>3</v>
      </c>
      <c r="H10491">
        <f t="shared" si="429"/>
        <v>9</v>
      </c>
      <c r="P10491" s="10"/>
      <c r="Q10491" s="10"/>
    </row>
    <row r="10492" spans="1:17" x14ac:dyDescent="0.25">
      <c r="A10492">
        <f t="shared" si="430"/>
        <v>0</v>
      </c>
      <c r="B10492">
        <v>2011</v>
      </c>
      <c r="C10492" t="s">
        <v>22511</v>
      </c>
      <c r="D10492" t="s">
        <v>2879</v>
      </c>
      <c r="E10492" t="s">
        <v>22512</v>
      </c>
      <c r="F10492">
        <v>3</v>
      </c>
      <c r="G10492">
        <v>2</v>
      </c>
      <c r="H10492">
        <f t="shared" si="429"/>
        <v>4</v>
      </c>
      <c r="P10492" s="10"/>
      <c r="Q10492" s="10"/>
    </row>
    <row r="10493" spans="1:17" x14ac:dyDescent="0.25">
      <c r="A10493">
        <f t="shared" si="430"/>
        <v>0</v>
      </c>
      <c r="B10493">
        <v>2011</v>
      </c>
      <c r="C10493" t="s">
        <v>22513</v>
      </c>
      <c r="D10493" t="s">
        <v>8134</v>
      </c>
      <c r="E10493" t="s">
        <v>22514</v>
      </c>
      <c r="F10493">
        <v>4</v>
      </c>
      <c r="G10493">
        <v>4</v>
      </c>
      <c r="H10493">
        <f t="shared" si="429"/>
        <v>16</v>
      </c>
      <c r="P10493" s="10"/>
      <c r="Q10493" s="10"/>
    </row>
    <row r="10494" spans="1:17" x14ac:dyDescent="0.25">
      <c r="A10494">
        <f t="shared" si="430"/>
        <v>0</v>
      </c>
      <c r="B10494">
        <v>2011</v>
      </c>
      <c r="C10494" t="s">
        <v>22515</v>
      </c>
      <c r="D10494" t="s">
        <v>458</v>
      </c>
      <c r="E10494" t="s">
        <v>22516</v>
      </c>
      <c r="F10494">
        <v>3</v>
      </c>
      <c r="G10494">
        <v>2</v>
      </c>
      <c r="H10494">
        <f t="shared" si="429"/>
        <v>4</v>
      </c>
      <c r="P10494" s="10"/>
      <c r="Q10494" s="10"/>
    </row>
    <row r="10495" spans="1:17" x14ac:dyDescent="0.25">
      <c r="A10495">
        <f t="shared" si="430"/>
        <v>0</v>
      </c>
      <c r="B10495">
        <v>2011</v>
      </c>
      <c r="C10495" t="s">
        <v>22517</v>
      </c>
      <c r="D10495" t="s">
        <v>16487</v>
      </c>
      <c r="E10495" t="s">
        <v>22518</v>
      </c>
      <c r="F10495">
        <v>4</v>
      </c>
      <c r="G10495">
        <v>4</v>
      </c>
      <c r="H10495">
        <f t="shared" si="429"/>
        <v>16</v>
      </c>
      <c r="P10495" s="10"/>
      <c r="Q10495" s="10"/>
    </row>
    <row r="10496" spans="1:17" x14ac:dyDescent="0.25">
      <c r="A10496">
        <f t="shared" si="430"/>
        <v>0</v>
      </c>
      <c r="B10496">
        <v>2011</v>
      </c>
      <c r="C10496" t="s">
        <v>22519</v>
      </c>
      <c r="D10496" t="s">
        <v>22520</v>
      </c>
      <c r="E10496" t="s">
        <v>22521</v>
      </c>
      <c r="F10496">
        <v>3</v>
      </c>
      <c r="G10496">
        <v>4</v>
      </c>
      <c r="H10496">
        <f t="shared" si="429"/>
        <v>16</v>
      </c>
      <c r="P10496" s="10"/>
      <c r="Q10496" s="10"/>
    </row>
    <row r="10497" spans="1:17" x14ac:dyDescent="0.25">
      <c r="A10497">
        <f t="shared" si="430"/>
        <v>0</v>
      </c>
      <c r="B10497">
        <v>2011</v>
      </c>
      <c r="C10497" t="s">
        <v>22522</v>
      </c>
      <c r="D10497" t="s">
        <v>11570</v>
      </c>
      <c r="E10497" t="s">
        <v>22523</v>
      </c>
      <c r="F10497">
        <v>3</v>
      </c>
      <c r="G10497">
        <v>3</v>
      </c>
      <c r="H10497">
        <f t="shared" si="429"/>
        <v>9</v>
      </c>
      <c r="P10497" s="10"/>
      <c r="Q10497" s="10"/>
    </row>
    <row r="10498" spans="1:17" x14ac:dyDescent="0.25">
      <c r="A10498">
        <f t="shared" si="430"/>
        <v>0</v>
      </c>
      <c r="B10498">
        <v>2011</v>
      </c>
      <c r="C10498" t="s">
        <v>22524</v>
      </c>
      <c r="D10498" t="s">
        <v>22525</v>
      </c>
      <c r="E10498" t="s">
        <v>22526</v>
      </c>
      <c r="F10498">
        <v>3</v>
      </c>
      <c r="G10498">
        <v>3</v>
      </c>
      <c r="H10498">
        <f t="shared" si="429"/>
        <v>9</v>
      </c>
      <c r="P10498" s="10"/>
      <c r="Q10498" s="10"/>
    </row>
    <row r="10499" spans="1:17" x14ac:dyDescent="0.25">
      <c r="A10499">
        <f t="shared" si="430"/>
        <v>0</v>
      </c>
      <c r="B10499">
        <v>2011</v>
      </c>
      <c r="C10499" t="s">
        <v>22527</v>
      </c>
      <c r="D10499" t="s">
        <v>17127</v>
      </c>
      <c r="E10499" t="s">
        <v>22528</v>
      </c>
      <c r="F10499">
        <v>3</v>
      </c>
      <c r="G10499">
        <v>3</v>
      </c>
      <c r="H10499">
        <f t="shared" si="429"/>
        <v>9</v>
      </c>
      <c r="P10499" s="10"/>
      <c r="Q10499" s="10"/>
    </row>
    <row r="10500" spans="1:17" x14ac:dyDescent="0.25">
      <c r="A10500">
        <f t="shared" si="430"/>
        <v>0</v>
      </c>
      <c r="B10500">
        <v>2011</v>
      </c>
      <c r="C10500" t="s">
        <v>22529</v>
      </c>
      <c r="D10500" t="s">
        <v>22530</v>
      </c>
      <c r="E10500" t="s">
        <v>22531</v>
      </c>
      <c r="F10500">
        <v>4</v>
      </c>
      <c r="G10500">
        <v>3</v>
      </c>
      <c r="H10500">
        <f t="shared" si="429"/>
        <v>9</v>
      </c>
      <c r="P10500" s="10"/>
      <c r="Q10500" s="10"/>
    </row>
    <row r="10501" spans="1:17" x14ac:dyDescent="0.25">
      <c r="A10501">
        <f t="shared" si="430"/>
        <v>0</v>
      </c>
      <c r="B10501">
        <v>2011</v>
      </c>
      <c r="C10501" t="s">
        <v>22532</v>
      </c>
      <c r="D10501" t="s">
        <v>392</v>
      </c>
      <c r="E10501" t="s">
        <v>22533</v>
      </c>
      <c r="F10501">
        <v>4</v>
      </c>
      <c r="G10501">
        <v>2</v>
      </c>
      <c r="H10501">
        <f t="shared" si="429"/>
        <v>4</v>
      </c>
      <c r="P10501" s="10"/>
      <c r="Q10501" s="10"/>
    </row>
    <row r="10502" spans="1:17" x14ac:dyDescent="0.25">
      <c r="A10502">
        <f t="shared" si="430"/>
        <v>0</v>
      </c>
      <c r="B10502">
        <v>2011</v>
      </c>
      <c r="C10502" t="s">
        <v>22534</v>
      </c>
      <c r="D10502" t="s">
        <v>2356</v>
      </c>
      <c r="E10502" t="s">
        <v>22535</v>
      </c>
      <c r="F10502">
        <v>2</v>
      </c>
      <c r="G10502">
        <v>4</v>
      </c>
      <c r="H10502">
        <f t="shared" si="429"/>
        <v>16</v>
      </c>
      <c r="P10502" s="10"/>
      <c r="Q10502" s="10"/>
    </row>
    <row r="10503" spans="1:17" x14ac:dyDescent="0.25">
      <c r="A10503">
        <f t="shared" si="430"/>
        <v>0</v>
      </c>
      <c r="B10503">
        <v>2011</v>
      </c>
      <c r="C10503" t="s">
        <v>22536</v>
      </c>
      <c r="D10503" t="s">
        <v>3020</v>
      </c>
      <c r="E10503" t="s">
        <v>22537</v>
      </c>
      <c r="F10503">
        <v>2</v>
      </c>
      <c r="G10503">
        <v>4</v>
      </c>
      <c r="H10503">
        <f t="shared" si="429"/>
        <v>16</v>
      </c>
      <c r="P10503" s="10"/>
      <c r="Q10503" s="10"/>
    </row>
    <row r="10504" spans="1:17" x14ac:dyDescent="0.25">
      <c r="A10504">
        <f t="shared" si="430"/>
        <v>0</v>
      </c>
      <c r="B10504">
        <v>2011</v>
      </c>
      <c r="C10504" t="s">
        <v>22538</v>
      </c>
      <c r="D10504" t="s">
        <v>339</v>
      </c>
      <c r="E10504" t="s">
        <v>22539</v>
      </c>
      <c r="F10504">
        <v>3</v>
      </c>
      <c r="G10504">
        <v>4</v>
      </c>
      <c r="H10504">
        <f t="shared" si="429"/>
        <v>16</v>
      </c>
      <c r="P10504" s="10"/>
      <c r="Q10504" s="10"/>
    </row>
    <row r="10505" spans="1:17" x14ac:dyDescent="0.25">
      <c r="A10505">
        <f t="shared" si="430"/>
        <v>0</v>
      </c>
      <c r="B10505">
        <v>2011</v>
      </c>
      <c r="C10505" t="s">
        <v>22540</v>
      </c>
      <c r="D10505" t="s">
        <v>2383</v>
      </c>
      <c r="E10505" t="s">
        <v>22541</v>
      </c>
      <c r="F10505">
        <v>2</v>
      </c>
      <c r="G10505">
        <v>4</v>
      </c>
      <c r="H10505">
        <f t="shared" si="429"/>
        <v>16</v>
      </c>
      <c r="P10505" s="10"/>
      <c r="Q10505" s="10"/>
    </row>
    <row r="10506" spans="1:17" x14ac:dyDescent="0.25">
      <c r="A10506">
        <f t="shared" si="430"/>
        <v>0</v>
      </c>
      <c r="B10506">
        <v>2011</v>
      </c>
      <c r="C10506" t="s">
        <v>22542</v>
      </c>
      <c r="D10506" t="s">
        <v>1876</v>
      </c>
      <c r="E10506" t="s">
        <v>22543</v>
      </c>
      <c r="F10506">
        <v>3</v>
      </c>
      <c r="G10506">
        <v>4</v>
      </c>
      <c r="H10506">
        <f t="shared" si="429"/>
        <v>16</v>
      </c>
      <c r="P10506" s="10"/>
      <c r="Q10506" s="10"/>
    </row>
    <row r="10507" spans="1:17" x14ac:dyDescent="0.25">
      <c r="A10507">
        <f t="shared" si="430"/>
        <v>0</v>
      </c>
      <c r="B10507">
        <v>2011</v>
      </c>
      <c r="C10507" t="s">
        <v>22544</v>
      </c>
      <c r="D10507" t="s">
        <v>22545</v>
      </c>
      <c r="E10507" t="s">
        <v>22546</v>
      </c>
      <c r="F10507">
        <v>4</v>
      </c>
      <c r="G10507">
        <v>4</v>
      </c>
      <c r="H10507">
        <f t="shared" si="429"/>
        <v>16</v>
      </c>
      <c r="P10507" s="10"/>
      <c r="Q10507" s="10"/>
    </row>
    <row r="10508" spans="1:17" x14ac:dyDescent="0.25">
      <c r="A10508">
        <f t="shared" si="430"/>
        <v>0</v>
      </c>
      <c r="B10508">
        <v>2011</v>
      </c>
      <c r="C10508" t="s">
        <v>22547</v>
      </c>
      <c r="D10508" t="s">
        <v>327</v>
      </c>
      <c r="E10508" t="s">
        <v>22548</v>
      </c>
      <c r="F10508">
        <v>2</v>
      </c>
      <c r="G10508">
        <v>4</v>
      </c>
      <c r="H10508">
        <f t="shared" si="429"/>
        <v>16</v>
      </c>
      <c r="P10508" s="10"/>
      <c r="Q10508" s="10"/>
    </row>
    <row r="10509" spans="1:17" x14ac:dyDescent="0.25">
      <c r="A10509">
        <f t="shared" si="430"/>
        <v>0</v>
      </c>
      <c r="B10509">
        <v>2011</v>
      </c>
      <c r="C10509" t="s">
        <v>22549</v>
      </c>
      <c r="D10509" t="s">
        <v>16269</v>
      </c>
      <c r="E10509" t="s">
        <v>22550</v>
      </c>
      <c r="F10509">
        <v>3</v>
      </c>
      <c r="G10509">
        <v>2</v>
      </c>
      <c r="H10509">
        <f t="shared" si="429"/>
        <v>4</v>
      </c>
      <c r="P10509" s="10"/>
      <c r="Q10509" s="10"/>
    </row>
    <row r="10510" spans="1:17" x14ac:dyDescent="0.25">
      <c r="A10510">
        <f t="shared" si="430"/>
        <v>0</v>
      </c>
      <c r="B10510">
        <v>2011</v>
      </c>
      <c r="C10510" t="s">
        <v>22551</v>
      </c>
      <c r="D10510" t="s">
        <v>602</v>
      </c>
      <c r="E10510" t="s">
        <v>22552</v>
      </c>
      <c r="F10510">
        <v>3</v>
      </c>
      <c r="G10510">
        <v>4</v>
      </c>
      <c r="H10510">
        <f t="shared" si="429"/>
        <v>16</v>
      </c>
      <c r="P10510" s="10"/>
      <c r="Q10510" s="10"/>
    </row>
    <row r="10511" spans="1:17" x14ac:dyDescent="0.25">
      <c r="A10511">
        <f t="shared" si="430"/>
        <v>0</v>
      </c>
      <c r="B10511">
        <v>2011</v>
      </c>
      <c r="C10511" t="s">
        <v>22553</v>
      </c>
      <c r="D10511" t="s">
        <v>342</v>
      </c>
      <c r="E10511" t="s">
        <v>22554</v>
      </c>
      <c r="F10511">
        <v>2</v>
      </c>
      <c r="G10511">
        <v>4</v>
      </c>
      <c r="H10511">
        <f t="shared" si="429"/>
        <v>16</v>
      </c>
      <c r="P10511" s="10"/>
      <c r="Q10511" s="10"/>
    </row>
    <row r="10512" spans="1:17" x14ac:dyDescent="0.25">
      <c r="A10512">
        <f t="shared" si="430"/>
        <v>0</v>
      </c>
      <c r="B10512">
        <v>2011</v>
      </c>
      <c r="C10512" t="s">
        <v>22555</v>
      </c>
      <c r="D10512" t="s">
        <v>12794</v>
      </c>
      <c r="E10512" t="s">
        <v>22556</v>
      </c>
      <c r="F10512">
        <v>3</v>
      </c>
      <c r="G10512">
        <v>2</v>
      </c>
      <c r="H10512">
        <f t="shared" si="429"/>
        <v>4</v>
      </c>
      <c r="P10512" s="10"/>
      <c r="Q10512" s="10"/>
    </row>
    <row r="10513" spans="1:17" x14ac:dyDescent="0.25">
      <c r="A10513">
        <f t="shared" si="430"/>
        <v>0</v>
      </c>
      <c r="B10513">
        <v>2011</v>
      </c>
      <c r="C10513" t="s">
        <v>22557</v>
      </c>
      <c r="D10513" t="s">
        <v>7826</v>
      </c>
      <c r="E10513" t="s">
        <v>22558</v>
      </c>
      <c r="F10513">
        <v>2</v>
      </c>
      <c r="G10513">
        <v>4</v>
      </c>
      <c r="H10513">
        <f t="shared" si="429"/>
        <v>16</v>
      </c>
      <c r="P10513" s="10"/>
      <c r="Q10513" s="10"/>
    </row>
    <row r="10514" spans="1:17" x14ac:dyDescent="0.25">
      <c r="A10514">
        <f t="shared" si="430"/>
        <v>0</v>
      </c>
      <c r="B10514">
        <v>2011</v>
      </c>
      <c r="C10514" t="s">
        <v>22559</v>
      </c>
      <c r="D10514" t="s">
        <v>458</v>
      </c>
      <c r="E10514" t="s">
        <v>22560</v>
      </c>
      <c r="F10514">
        <v>3</v>
      </c>
      <c r="G10514">
        <v>4</v>
      </c>
      <c r="H10514">
        <f t="shared" si="429"/>
        <v>16</v>
      </c>
      <c r="P10514" s="10"/>
      <c r="Q10514" s="10"/>
    </row>
    <row r="10515" spans="1:17" x14ac:dyDescent="0.25">
      <c r="A10515">
        <f t="shared" si="430"/>
        <v>0</v>
      </c>
      <c r="B10515">
        <v>2011</v>
      </c>
      <c r="C10515" t="s">
        <v>22561</v>
      </c>
      <c r="D10515" t="s">
        <v>3223</v>
      </c>
      <c r="E10515" t="s">
        <v>22562</v>
      </c>
      <c r="F10515">
        <v>2</v>
      </c>
      <c r="G10515">
        <v>4</v>
      </c>
      <c r="H10515">
        <f t="shared" si="429"/>
        <v>16</v>
      </c>
      <c r="P10515" s="10"/>
      <c r="Q10515" s="10"/>
    </row>
    <row r="10516" spans="1:17" x14ac:dyDescent="0.25">
      <c r="A10516">
        <f t="shared" si="430"/>
        <v>0</v>
      </c>
      <c r="B10516">
        <v>2011</v>
      </c>
      <c r="C10516" t="s">
        <v>22563</v>
      </c>
      <c r="D10516" t="s">
        <v>367</v>
      </c>
      <c r="E10516" t="s">
        <v>22564</v>
      </c>
      <c r="F10516">
        <v>3</v>
      </c>
      <c r="G10516">
        <v>3</v>
      </c>
      <c r="H10516">
        <f t="shared" si="429"/>
        <v>9</v>
      </c>
      <c r="P10516" s="10"/>
      <c r="Q10516" s="10"/>
    </row>
    <row r="10517" spans="1:17" x14ac:dyDescent="0.25">
      <c r="A10517">
        <f t="shared" si="430"/>
        <v>0</v>
      </c>
      <c r="B10517">
        <v>2011</v>
      </c>
      <c r="C10517" t="s">
        <v>22565</v>
      </c>
      <c r="D10517" t="s">
        <v>495</v>
      </c>
      <c r="E10517" t="s">
        <v>22566</v>
      </c>
      <c r="F10517">
        <v>4</v>
      </c>
      <c r="G10517">
        <v>4</v>
      </c>
      <c r="H10517">
        <f t="shared" si="429"/>
        <v>16</v>
      </c>
      <c r="P10517" s="10"/>
      <c r="Q10517" s="10"/>
    </row>
    <row r="10518" spans="1:17" x14ac:dyDescent="0.25">
      <c r="A10518">
        <f t="shared" si="430"/>
        <v>0</v>
      </c>
      <c r="B10518">
        <v>2011</v>
      </c>
      <c r="C10518" t="s">
        <v>22567</v>
      </c>
      <c r="D10518" t="s">
        <v>13659</v>
      </c>
      <c r="E10518" t="s">
        <v>22568</v>
      </c>
      <c r="F10518">
        <v>2</v>
      </c>
      <c r="G10518">
        <v>4</v>
      </c>
      <c r="H10518">
        <f t="shared" si="429"/>
        <v>16</v>
      </c>
      <c r="P10518" s="10"/>
      <c r="Q10518" s="10"/>
    </row>
    <row r="10519" spans="1:17" x14ac:dyDescent="0.25">
      <c r="A10519">
        <f t="shared" si="430"/>
        <v>0</v>
      </c>
      <c r="B10519">
        <v>2011</v>
      </c>
      <c r="C10519" t="s">
        <v>22569</v>
      </c>
      <c r="D10519" t="s">
        <v>3412</v>
      </c>
      <c r="E10519" t="s">
        <v>22570</v>
      </c>
      <c r="F10519">
        <v>4</v>
      </c>
      <c r="G10519">
        <v>4</v>
      </c>
      <c r="H10519">
        <f t="shared" si="429"/>
        <v>16</v>
      </c>
      <c r="P10519" s="10"/>
      <c r="Q10519" s="10"/>
    </row>
    <row r="10520" spans="1:17" x14ac:dyDescent="0.25">
      <c r="A10520">
        <f t="shared" si="430"/>
        <v>0</v>
      </c>
      <c r="B10520">
        <v>2011</v>
      </c>
      <c r="C10520" t="s">
        <v>22571</v>
      </c>
      <c r="D10520" t="s">
        <v>10306</v>
      </c>
      <c r="E10520" t="s">
        <v>22572</v>
      </c>
      <c r="F10520">
        <v>4</v>
      </c>
      <c r="G10520">
        <v>4</v>
      </c>
      <c r="H10520">
        <f t="shared" si="429"/>
        <v>16</v>
      </c>
      <c r="P10520" s="10"/>
      <c r="Q10520" s="10"/>
    </row>
    <row r="10521" spans="1:17" x14ac:dyDescent="0.25">
      <c r="A10521">
        <f t="shared" si="430"/>
        <v>0</v>
      </c>
      <c r="B10521">
        <v>2011</v>
      </c>
      <c r="C10521" t="s">
        <v>22573</v>
      </c>
      <c r="D10521" t="s">
        <v>3412</v>
      </c>
      <c r="E10521" t="s">
        <v>22574</v>
      </c>
      <c r="F10521">
        <v>4</v>
      </c>
      <c r="G10521">
        <v>4</v>
      </c>
      <c r="H10521">
        <f t="shared" si="429"/>
        <v>16</v>
      </c>
      <c r="P10521" s="10"/>
      <c r="Q10521" s="10"/>
    </row>
    <row r="10522" spans="1:17" x14ac:dyDescent="0.25">
      <c r="A10522">
        <f t="shared" si="430"/>
        <v>0</v>
      </c>
      <c r="B10522">
        <v>2011</v>
      </c>
      <c r="C10522" t="s">
        <v>22575</v>
      </c>
      <c r="D10522" t="s">
        <v>5381</v>
      </c>
      <c r="E10522" t="s">
        <v>22576</v>
      </c>
      <c r="F10522">
        <v>4</v>
      </c>
      <c r="G10522">
        <v>4</v>
      </c>
      <c r="H10522">
        <f t="shared" si="429"/>
        <v>16</v>
      </c>
      <c r="P10522" s="10"/>
      <c r="Q10522" s="10"/>
    </row>
    <row r="10523" spans="1:17" x14ac:dyDescent="0.25">
      <c r="A10523">
        <f t="shared" si="430"/>
        <v>0</v>
      </c>
      <c r="B10523">
        <v>2011</v>
      </c>
      <c r="C10523" t="s">
        <v>22577</v>
      </c>
      <c r="D10523" t="s">
        <v>1890</v>
      </c>
      <c r="E10523" t="s">
        <v>22578</v>
      </c>
      <c r="F10523">
        <v>3</v>
      </c>
      <c r="G10523">
        <v>3</v>
      </c>
      <c r="H10523">
        <f t="shared" si="429"/>
        <v>9</v>
      </c>
      <c r="P10523" s="10"/>
      <c r="Q10523" s="10"/>
    </row>
    <row r="10524" spans="1:17" x14ac:dyDescent="0.25">
      <c r="A10524">
        <f t="shared" si="430"/>
        <v>0</v>
      </c>
      <c r="B10524">
        <v>2011</v>
      </c>
      <c r="C10524" t="s">
        <v>22579</v>
      </c>
      <c r="D10524" t="s">
        <v>484</v>
      </c>
      <c r="E10524" t="s">
        <v>22580</v>
      </c>
      <c r="F10524">
        <v>4</v>
      </c>
      <c r="G10524">
        <v>4</v>
      </c>
      <c r="H10524">
        <f t="shared" si="429"/>
        <v>16</v>
      </c>
      <c r="P10524" s="10"/>
      <c r="Q10524" s="10"/>
    </row>
    <row r="10525" spans="1:17" x14ac:dyDescent="0.25">
      <c r="A10525">
        <f t="shared" si="430"/>
        <v>0</v>
      </c>
      <c r="B10525">
        <v>2011</v>
      </c>
      <c r="C10525" t="s">
        <v>22581</v>
      </c>
      <c r="D10525" t="s">
        <v>8253</v>
      </c>
      <c r="E10525" t="s">
        <v>22582</v>
      </c>
      <c r="F10525">
        <v>3</v>
      </c>
      <c r="G10525">
        <v>4</v>
      </c>
      <c r="H10525">
        <f t="shared" si="429"/>
        <v>16</v>
      </c>
      <c r="P10525" s="10"/>
      <c r="Q10525" s="10"/>
    </row>
    <row r="10526" spans="1:17" x14ac:dyDescent="0.25">
      <c r="A10526">
        <f t="shared" si="430"/>
        <v>0</v>
      </c>
      <c r="B10526">
        <v>2011</v>
      </c>
      <c r="C10526" t="s">
        <v>22583</v>
      </c>
      <c r="D10526" t="s">
        <v>20940</v>
      </c>
      <c r="E10526" t="s">
        <v>3703</v>
      </c>
      <c r="F10526">
        <v>4</v>
      </c>
      <c r="G10526">
        <v>2</v>
      </c>
      <c r="H10526">
        <f t="shared" si="429"/>
        <v>4</v>
      </c>
      <c r="P10526" s="10"/>
      <c r="Q10526" s="10"/>
    </row>
    <row r="10527" spans="1:17" x14ac:dyDescent="0.25">
      <c r="A10527">
        <f t="shared" si="430"/>
        <v>0</v>
      </c>
      <c r="B10527">
        <v>2011</v>
      </c>
      <c r="C10527" t="s">
        <v>22584</v>
      </c>
      <c r="D10527" t="s">
        <v>10846</v>
      </c>
      <c r="E10527" t="s">
        <v>22585</v>
      </c>
      <c r="F10527">
        <v>2</v>
      </c>
      <c r="G10527">
        <v>4</v>
      </c>
      <c r="H10527">
        <f t="shared" si="429"/>
        <v>16</v>
      </c>
      <c r="P10527" s="10"/>
      <c r="Q10527" s="10"/>
    </row>
    <row r="10528" spans="1:17" x14ac:dyDescent="0.25">
      <c r="A10528">
        <f t="shared" si="430"/>
        <v>0</v>
      </c>
      <c r="B10528">
        <v>2011</v>
      </c>
      <c r="C10528" t="s">
        <v>22586</v>
      </c>
      <c r="D10528" t="s">
        <v>8817</v>
      </c>
      <c r="E10528" t="s">
        <v>22587</v>
      </c>
      <c r="F10528">
        <v>3</v>
      </c>
      <c r="G10528">
        <v>4</v>
      </c>
      <c r="H10528">
        <f t="shared" si="429"/>
        <v>16</v>
      </c>
      <c r="P10528" s="10"/>
      <c r="Q10528" s="10"/>
    </row>
    <row r="10529" spans="1:17" x14ac:dyDescent="0.25">
      <c r="A10529">
        <f t="shared" si="430"/>
        <v>0</v>
      </c>
      <c r="B10529">
        <v>2011</v>
      </c>
      <c r="C10529" t="s">
        <v>22588</v>
      </c>
      <c r="D10529" t="s">
        <v>553</v>
      </c>
      <c r="E10529" t="s">
        <v>22589</v>
      </c>
      <c r="F10529">
        <v>2</v>
      </c>
      <c r="G10529">
        <v>4</v>
      </c>
      <c r="H10529">
        <f t="shared" si="429"/>
        <v>16</v>
      </c>
      <c r="P10529" s="10"/>
      <c r="Q10529" s="10"/>
    </row>
    <row r="10530" spans="1:17" x14ac:dyDescent="0.25">
      <c r="A10530">
        <f t="shared" si="430"/>
        <v>0</v>
      </c>
      <c r="B10530">
        <v>2011</v>
      </c>
      <c r="C10530" t="s">
        <v>22590</v>
      </c>
      <c r="D10530" t="s">
        <v>18900</v>
      </c>
      <c r="E10530" t="s">
        <v>22591</v>
      </c>
      <c r="F10530">
        <v>4</v>
      </c>
      <c r="G10530">
        <v>4</v>
      </c>
      <c r="H10530">
        <f t="shared" si="429"/>
        <v>16</v>
      </c>
      <c r="P10530" s="10"/>
      <c r="Q10530" s="10"/>
    </row>
    <row r="10531" spans="1:17" x14ac:dyDescent="0.25">
      <c r="A10531">
        <f t="shared" si="430"/>
        <v>0</v>
      </c>
      <c r="B10531">
        <v>2011</v>
      </c>
      <c r="C10531" t="s">
        <v>22592</v>
      </c>
      <c r="D10531" t="s">
        <v>1352</v>
      </c>
      <c r="E10531" t="s">
        <v>22593</v>
      </c>
      <c r="F10531">
        <v>2</v>
      </c>
      <c r="G10531">
        <v>4</v>
      </c>
      <c r="H10531">
        <f t="shared" si="429"/>
        <v>16</v>
      </c>
      <c r="P10531" s="10"/>
      <c r="Q10531" s="10"/>
    </row>
    <row r="10532" spans="1:17" x14ac:dyDescent="0.25">
      <c r="A10532">
        <f t="shared" si="430"/>
        <v>0</v>
      </c>
      <c r="B10532">
        <v>2011</v>
      </c>
      <c r="C10532" t="s">
        <v>22594</v>
      </c>
      <c r="D10532" t="s">
        <v>8163</v>
      </c>
      <c r="E10532" t="s">
        <v>22595</v>
      </c>
      <c r="F10532">
        <v>4</v>
      </c>
      <c r="G10532">
        <v>4</v>
      </c>
      <c r="H10532">
        <f t="shared" si="429"/>
        <v>16</v>
      </c>
      <c r="P10532" s="10"/>
      <c r="Q10532" s="10"/>
    </row>
    <row r="10533" spans="1:17" x14ac:dyDescent="0.25">
      <c r="A10533">
        <f t="shared" si="430"/>
        <v>0</v>
      </c>
      <c r="B10533">
        <v>2011</v>
      </c>
      <c r="C10533" t="s">
        <v>22596</v>
      </c>
      <c r="D10533" t="s">
        <v>2374</v>
      </c>
      <c r="E10533" t="s">
        <v>22597</v>
      </c>
      <c r="F10533">
        <v>2</v>
      </c>
      <c r="G10533">
        <v>4</v>
      </c>
      <c r="H10533">
        <f t="shared" si="429"/>
        <v>16</v>
      </c>
      <c r="P10533" s="10"/>
      <c r="Q10533" s="10"/>
    </row>
    <row r="10534" spans="1:17" x14ac:dyDescent="0.25">
      <c r="A10534">
        <f t="shared" si="430"/>
        <v>0</v>
      </c>
      <c r="B10534">
        <v>2011</v>
      </c>
      <c r="C10534" t="s">
        <v>22598</v>
      </c>
      <c r="D10534" t="s">
        <v>339</v>
      </c>
      <c r="E10534" t="s">
        <v>22599</v>
      </c>
      <c r="F10534">
        <v>3</v>
      </c>
      <c r="G10534">
        <v>4</v>
      </c>
      <c r="H10534">
        <f t="shared" si="429"/>
        <v>16</v>
      </c>
      <c r="P10534" s="10"/>
      <c r="Q10534" s="10"/>
    </row>
    <row r="10535" spans="1:17" x14ac:dyDescent="0.25">
      <c r="A10535">
        <f t="shared" si="430"/>
        <v>0</v>
      </c>
      <c r="B10535">
        <v>2011</v>
      </c>
      <c r="C10535" t="s">
        <v>22600</v>
      </c>
      <c r="D10535" t="s">
        <v>2879</v>
      </c>
      <c r="E10535" t="s">
        <v>22601</v>
      </c>
      <c r="F10535">
        <v>3</v>
      </c>
      <c r="G10535">
        <v>3</v>
      </c>
      <c r="H10535">
        <f t="shared" si="429"/>
        <v>9</v>
      </c>
      <c r="P10535" s="10"/>
      <c r="Q10535" s="10"/>
    </row>
    <row r="10536" spans="1:17" x14ac:dyDescent="0.25">
      <c r="A10536">
        <f t="shared" si="430"/>
        <v>0</v>
      </c>
      <c r="B10536">
        <v>2011</v>
      </c>
      <c r="C10536" t="s">
        <v>22602</v>
      </c>
      <c r="D10536" t="s">
        <v>327</v>
      </c>
      <c r="E10536" t="s">
        <v>22603</v>
      </c>
      <c r="F10536">
        <v>2</v>
      </c>
      <c r="G10536">
        <v>4</v>
      </c>
      <c r="H10536">
        <f t="shared" si="429"/>
        <v>16</v>
      </c>
      <c r="P10536" s="10"/>
      <c r="Q10536" s="10"/>
    </row>
    <row r="10537" spans="1:17" x14ac:dyDescent="0.25">
      <c r="A10537">
        <f t="shared" si="430"/>
        <v>0</v>
      </c>
      <c r="B10537">
        <v>2011</v>
      </c>
      <c r="C10537" t="s">
        <v>22604</v>
      </c>
      <c r="D10537" t="s">
        <v>20940</v>
      </c>
      <c r="E10537" t="s">
        <v>5247</v>
      </c>
      <c r="F10537">
        <v>2</v>
      </c>
      <c r="G10537">
        <v>2</v>
      </c>
      <c r="H10537">
        <f t="shared" si="429"/>
        <v>4</v>
      </c>
      <c r="P10537" s="10"/>
      <c r="Q10537" s="10"/>
    </row>
    <row r="10538" spans="1:17" x14ac:dyDescent="0.25">
      <c r="A10538">
        <f t="shared" si="430"/>
        <v>0</v>
      </c>
      <c r="B10538">
        <v>2011</v>
      </c>
      <c r="C10538" t="s">
        <v>22605</v>
      </c>
      <c r="D10538" t="s">
        <v>19412</v>
      </c>
      <c r="E10538" t="s">
        <v>22606</v>
      </c>
      <c r="F10538">
        <v>2</v>
      </c>
      <c r="G10538">
        <v>4</v>
      </c>
      <c r="H10538">
        <f t="shared" si="429"/>
        <v>16</v>
      </c>
      <c r="P10538" s="10"/>
      <c r="Q10538" s="10"/>
    </row>
    <row r="10539" spans="1:17" x14ac:dyDescent="0.25">
      <c r="A10539">
        <f t="shared" si="430"/>
        <v>0</v>
      </c>
      <c r="B10539">
        <v>2011</v>
      </c>
      <c r="C10539" t="s">
        <v>22607</v>
      </c>
      <c r="D10539" t="s">
        <v>458</v>
      </c>
      <c r="E10539" t="s">
        <v>22608</v>
      </c>
      <c r="F10539">
        <v>3</v>
      </c>
      <c r="G10539">
        <v>4</v>
      </c>
      <c r="H10539">
        <f t="shared" si="429"/>
        <v>16</v>
      </c>
      <c r="P10539" s="10"/>
      <c r="Q10539" s="10"/>
    </row>
    <row r="10540" spans="1:17" x14ac:dyDescent="0.25">
      <c r="A10540">
        <f t="shared" si="430"/>
        <v>0</v>
      </c>
      <c r="B10540">
        <v>2011</v>
      </c>
      <c r="C10540" t="s">
        <v>22609</v>
      </c>
      <c r="D10540" t="s">
        <v>339</v>
      </c>
      <c r="E10540" t="s">
        <v>7482</v>
      </c>
      <c r="F10540">
        <v>3</v>
      </c>
      <c r="G10540">
        <v>3</v>
      </c>
      <c r="H10540">
        <f t="shared" si="429"/>
        <v>9</v>
      </c>
      <c r="P10540" s="10"/>
      <c r="Q10540" s="10"/>
    </row>
    <row r="10541" spans="1:17" x14ac:dyDescent="0.25">
      <c r="A10541">
        <f t="shared" si="430"/>
        <v>0</v>
      </c>
      <c r="B10541">
        <v>2011</v>
      </c>
      <c r="C10541" t="s">
        <v>22610</v>
      </c>
      <c r="D10541" t="s">
        <v>2879</v>
      </c>
      <c r="E10541" t="s">
        <v>14868</v>
      </c>
      <c r="F10541">
        <v>3</v>
      </c>
      <c r="G10541">
        <v>3</v>
      </c>
      <c r="H10541">
        <f t="shared" si="429"/>
        <v>9</v>
      </c>
      <c r="P10541" s="10"/>
      <c r="Q10541" s="10"/>
    </row>
    <row r="10542" spans="1:17" x14ac:dyDescent="0.25">
      <c r="A10542">
        <f t="shared" si="430"/>
        <v>0</v>
      </c>
      <c r="B10542">
        <v>2011</v>
      </c>
      <c r="C10542" t="s">
        <v>22611</v>
      </c>
      <c r="D10542" t="s">
        <v>15674</v>
      </c>
      <c r="E10542" t="s">
        <v>22612</v>
      </c>
      <c r="F10542">
        <v>2</v>
      </c>
      <c r="G10542">
        <v>4</v>
      </c>
      <c r="H10542">
        <f t="shared" si="429"/>
        <v>16</v>
      </c>
      <c r="P10542" s="10"/>
      <c r="Q10542" s="10"/>
    </row>
    <row r="10543" spans="1:17" x14ac:dyDescent="0.25">
      <c r="A10543">
        <f t="shared" si="430"/>
        <v>0</v>
      </c>
      <c r="B10543">
        <v>2011</v>
      </c>
      <c r="C10543" t="s">
        <v>22613</v>
      </c>
      <c r="D10543" t="s">
        <v>15321</v>
      </c>
      <c r="E10543" t="s">
        <v>22614</v>
      </c>
      <c r="F10543">
        <v>3</v>
      </c>
      <c r="G10543">
        <v>4</v>
      </c>
      <c r="H10543">
        <f t="shared" si="429"/>
        <v>16</v>
      </c>
      <c r="P10543" s="10"/>
      <c r="Q10543" s="10"/>
    </row>
    <row r="10544" spans="1:17" x14ac:dyDescent="0.25">
      <c r="A10544">
        <f t="shared" si="430"/>
        <v>0</v>
      </c>
      <c r="B10544">
        <v>2011</v>
      </c>
      <c r="C10544" t="s">
        <v>22615</v>
      </c>
      <c r="D10544" t="s">
        <v>1211</v>
      </c>
      <c r="E10544" t="s">
        <v>22616</v>
      </c>
      <c r="F10544">
        <v>3</v>
      </c>
      <c r="G10544">
        <v>3</v>
      </c>
      <c r="H10544">
        <f t="shared" si="429"/>
        <v>9</v>
      </c>
      <c r="P10544" s="10"/>
      <c r="Q10544" s="10"/>
    </row>
    <row r="10545" spans="1:17" x14ac:dyDescent="0.25">
      <c r="A10545">
        <f t="shared" si="430"/>
        <v>0</v>
      </c>
      <c r="B10545">
        <v>2011</v>
      </c>
      <c r="C10545" t="s">
        <v>22617</v>
      </c>
      <c r="D10545" t="s">
        <v>1186</v>
      </c>
      <c r="E10545" t="s">
        <v>22618</v>
      </c>
      <c r="F10545">
        <v>2</v>
      </c>
      <c r="G10545">
        <v>4</v>
      </c>
      <c r="H10545">
        <f t="shared" si="429"/>
        <v>16</v>
      </c>
      <c r="P10545" s="10"/>
      <c r="Q10545" s="10"/>
    </row>
    <row r="10546" spans="1:17" x14ac:dyDescent="0.25">
      <c r="A10546">
        <f t="shared" si="430"/>
        <v>0</v>
      </c>
      <c r="B10546">
        <v>2011</v>
      </c>
      <c r="C10546" t="s">
        <v>22619</v>
      </c>
      <c r="D10546" t="s">
        <v>11214</v>
      </c>
      <c r="E10546" t="s">
        <v>22620</v>
      </c>
      <c r="F10546">
        <v>3</v>
      </c>
      <c r="G10546">
        <v>4</v>
      </c>
      <c r="H10546">
        <f t="shared" si="429"/>
        <v>16</v>
      </c>
      <c r="P10546" s="10"/>
      <c r="Q10546" s="10"/>
    </row>
    <row r="10547" spans="1:17" x14ac:dyDescent="0.25">
      <c r="A10547">
        <f t="shared" si="430"/>
        <v>0</v>
      </c>
      <c r="B10547">
        <v>2011</v>
      </c>
      <c r="C10547" t="s">
        <v>22621</v>
      </c>
      <c r="D10547" t="s">
        <v>11532</v>
      </c>
      <c r="E10547" t="s">
        <v>22622</v>
      </c>
      <c r="F10547">
        <v>5</v>
      </c>
      <c r="G10547">
        <v>4</v>
      </c>
      <c r="H10547">
        <f t="shared" si="429"/>
        <v>16</v>
      </c>
      <c r="P10547" s="10"/>
      <c r="Q10547" s="10"/>
    </row>
    <row r="10548" spans="1:17" x14ac:dyDescent="0.25">
      <c r="A10548">
        <f t="shared" si="430"/>
        <v>0</v>
      </c>
      <c r="B10548">
        <v>2011</v>
      </c>
      <c r="C10548" t="s">
        <v>22623</v>
      </c>
      <c r="D10548" t="s">
        <v>13358</v>
      </c>
      <c r="E10548" t="s">
        <v>22624</v>
      </c>
      <c r="F10548">
        <v>2</v>
      </c>
      <c r="G10548">
        <v>4</v>
      </c>
      <c r="H10548">
        <f t="shared" ref="H10548:H10611" si="431">G10548^2</f>
        <v>16</v>
      </c>
      <c r="P10548" s="10"/>
      <c r="Q10548" s="10"/>
    </row>
    <row r="10549" spans="1:17" x14ac:dyDescent="0.25">
      <c r="A10549">
        <f t="shared" ref="A10549:A10612" si="432">IF(C10549=C10548,1,0)</f>
        <v>0</v>
      </c>
      <c r="B10549">
        <v>2011</v>
      </c>
      <c r="C10549" t="s">
        <v>22625</v>
      </c>
      <c r="D10549" t="s">
        <v>395</v>
      </c>
      <c r="E10549" t="s">
        <v>22626</v>
      </c>
      <c r="F10549">
        <v>3</v>
      </c>
      <c r="G10549">
        <v>4</v>
      </c>
      <c r="H10549">
        <f t="shared" si="431"/>
        <v>16</v>
      </c>
      <c r="P10549" s="10"/>
      <c r="Q10549" s="10"/>
    </row>
    <row r="10550" spans="1:17" x14ac:dyDescent="0.25">
      <c r="A10550">
        <f t="shared" si="432"/>
        <v>0</v>
      </c>
      <c r="B10550">
        <v>2011</v>
      </c>
      <c r="C10550" t="s">
        <v>22627</v>
      </c>
      <c r="D10550" t="s">
        <v>2388</v>
      </c>
      <c r="E10550" t="s">
        <v>22628</v>
      </c>
      <c r="F10550">
        <v>3</v>
      </c>
      <c r="G10550">
        <v>3</v>
      </c>
      <c r="H10550">
        <f t="shared" si="431"/>
        <v>9</v>
      </c>
      <c r="P10550" s="10"/>
      <c r="Q10550" s="10"/>
    </row>
    <row r="10551" spans="1:17" x14ac:dyDescent="0.25">
      <c r="A10551">
        <f t="shared" si="432"/>
        <v>0</v>
      </c>
      <c r="B10551">
        <v>2011</v>
      </c>
      <c r="C10551" t="s">
        <v>22629</v>
      </c>
      <c r="D10551" t="s">
        <v>10785</v>
      </c>
      <c r="E10551" t="s">
        <v>22630</v>
      </c>
      <c r="F10551">
        <v>3</v>
      </c>
      <c r="G10551">
        <v>3</v>
      </c>
      <c r="H10551">
        <f t="shared" si="431"/>
        <v>9</v>
      </c>
      <c r="P10551" s="10"/>
      <c r="Q10551" s="10"/>
    </row>
    <row r="10552" spans="1:17" x14ac:dyDescent="0.25">
      <c r="A10552">
        <f t="shared" si="432"/>
        <v>0</v>
      </c>
      <c r="B10552">
        <v>2011</v>
      </c>
      <c r="C10552" t="s">
        <v>22631</v>
      </c>
      <c r="D10552" t="s">
        <v>22632</v>
      </c>
      <c r="E10552" t="s">
        <v>22633</v>
      </c>
      <c r="F10552">
        <v>3</v>
      </c>
      <c r="G10552">
        <v>3</v>
      </c>
      <c r="H10552">
        <f t="shared" si="431"/>
        <v>9</v>
      </c>
      <c r="P10552" s="10"/>
      <c r="Q10552" s="10"/>
    </row>
    <row r="10553" spans="1:17" x14ac:dyDescent="0.25">
      <c r="A10553">
        <f t="shared" si="432"/>
        <v>0</v>
      </c>
      <c r="B10553">
        <v>2011</v>
      </c>
      <c r="C10553" t="s">
        <v>22634</v>
      </c>
      <c r="D10553" t="s">
        <v>9100</v>
      </c>
      <c r="E10553" t="s">
        <v>22635</v>
      </c>
      <c r="F10553">
        <v>2</v>
      </c>
      <c r="G10553">
        <v>4</v>
      </c>
      <c r="H10553">
        <f t="shared" si="431"/>
        <v>16</v>
      </c>
      <c r="P10553" s="10"/>
      <c r="Q10553" s="10"/>
    </row>
    <row r="10554" spans="1:17" x14ac:dyDescent="0.25">
      <c r="A10554">
        <f t="shared" si="432"/>
        <v>0</v>
      </c>
      <c r="B10554">
        <v>2011</v>
      </c>
      <c r="C10554" t="s">
        <v>22636</v>
      </c>
      <c r="D10554" t="s">
        <v>2374</v>
      </c>
      <c r="E10554" t="s">
        <v>22119</v>
      </c>
      <c r="F10554">
        <v>2</v>
      </c>
      <c r="G10554">
        <v>4</v>
      </c>
      <c r="H10554">
        <f t="shared" si="431"/>
        <v>16</v>
      </c>
      <c r="P10554" s="10"/>
      <c r="Q10554" s="10"/>
    </row>
    <row r="10555" spans="1:17" x14ac:dyDescent="0.25">
      <c r="A10555">
        <f t="shared" si="432"/>
        <v>0</v>
      </c>
      <c r="B10555">
        <v>2011</v>
      </c>
      <c r="C10555" t="s">
        <v>22637</v>
      </c>
      <c r="D10555" t="s">
        <v>18607</v>
      </c>
      <c r="E10555" t="s">
        <v>20490</v>
      </c>
      <c r="F10555">
        <v>2</v>
      </c>
      <c r="G10555">
        <v>4</v>
      </c>
      <c r="H10555">
        <f t="shared" si="431"/>
        <v>16</v>
      </c>
      <c r="P10555" s="10"/>
      <c r="Q10555" s="10"/>
    </row>
    <row r="10556" spans="1:17" x14ac:dyDescent="0.25">
      <c r="A10556">
        <f t="shared" si="432"/>
        <v>0</v>
      </c>
      <c r="B10556">
        <v>2011</v>
      </c>
      <c r="C10556" t="s">
        <v>22638</v>
      </c>
      <c r="D10556" t="s">
        <v>1527</v>
      </c>
      <c r="E10556" t="s">
        <v>22639</v>
      </c>
      <c r="F10556">
        <v>3</v>
      </c>
      <c r="G10556">
        <v>4</v>
      </c>
      <c r="H10556">
        <f t="shared" si="431"/>
        <v>16</v>
      </c>
      <c r="P10556" s="10"/>
      <c r="Q10556" s="10"/>
    </row>
    <row r="10557" spans="1:17" x14ac:dyDescent="0.25">
      <c r="A10557">
        <f t="shared" si="432"/>
        <v>0</v>
      </c>
      <c r="B10557">
        <v>2011</v>
      </c>
      <c r="C10557" t="s">
        <v>22640</v>
      </c>
      <c r="D10557" t="s">
        <v>2879</v>
      </c>
      <c r="E10557" t="s">
        <v>22641</v>
      </c>
      <c r="F10557">
        <v>3</v>
      </c>
      <c r="G10557">
        <v>2</v>
      </c>
      <c r="H10557">
        <f t="shared" si="431"/>
        <v>4</v>
      </c>
      <c r="P10557" s="10"/>
      <c r="Q10557" s="10"/>
    </row>
    <row r="10558" spans="1:17" x14ac:dyDescent="0.25">
      <c r="A10558">
        <f t="shared" si="432"/>
        <v>0</v>
      </c>
      <c r="B10558">
        <v>2011</v>
      </c>
      <c r="C10558" t="s">
        <v>22642</v>
      </c>
      <c r="D10558" t="s">
        <v>1148</v>
      </c>
      <c r="E10558" t="s">
        <v>22643</v>
      </c>
      <c r="F10558">
        <v>2</v>
      </c>
      <c r="G10558">
        <v>4</v>
      </c>
      <c r="H10558">
        <f t="shared" si="431"/>
        <v>16</v>
      </c>
      <c r="P10558" s="10"/>
      <c r="Q10558" s="10"/>
    </row>
    <row r="10559" spans="1:17" x14ac:dyDescent="0.25">
      <c r="A10559">
        <f t="shared" si="432"/>
        <v>0</v>
      </c>
      <c r="B10559">
        <v>2011</v>
      </c>
      <c r="C10559" t="s">
        <v>22644</v>
      </c>
      <c r="D10559" t="s">
        <v>367</v>
      </c>
      <c r="E10559" t="s">
        <v>22645</v>
      </c>
      <c r="F10559">
        <v>3</v>
      </c>
      <c r="G10559">
        <v>3</v>
      </c>
      <c r="H10559">
        <f t="shared" si="431"/>
        <v>9</v>
      </c>
      <c r="P10559" s="10"/>
      <c r="Q10559" s="10"/>
    </row>
    <row r="10560" spans="1:17" x14ac:dyDescent="0.25">
      <c r="A10560">
        <f t="shared" si="432"/>
        <v>0</v>
      </c>
      <c r="B10560">
        <v>2011</v>
      </c>
      <c r="C10560" t="s">
        <v>22646</v>
      </c>
      <c r="D10560" t="s">
        <v>4376</v>
      </c>
      <c r="E10560" t="s">
        <v>22647</v>
      </c>
      <c r="F10560">
        <v>4</v>
      </c>
      <c r="G10560">
        <v>4</v>
      </c>
      <c r="H10560">
        <f t="shared" si="431"/>
        <v>16</v>
      </c>
      <c r="P10560" s="10"/>
      <c r="Q10560" s="10"/>
    </row>
    <row r="10561" spans="1:17" x14ac:dyDescent="0.25">
      <c r="A10561">
        <f t="shared" si="432"/>
        <v>0</v>
      </c>
      <c r="B10561">
        <v>2011</v>
      </c>
      <c r="C10561" t="s">
        <v>22648</v>
      </c>
      <c r="D10561" t="s">
        <v>22649</v>
      </c>
      <c r="E10561" t="s">
        <v>22650</v>
      </c>
      <c r="F10561">
        <v>4</v>
      </c>
      <c r="G10561">
        <v>4</v>
      </c>
      <c r="H10561">
        <f t="shared" si="431"/>
        <v>16</v>
      </c>
      <c r="P10561" s="10"/>
      <c r="Q10561" s="10"/>
    </row>
    <row r="10562" spans="1:17" x14ac:dyDescent="0.25">
      <c r="A10562">
        <f t="shared" si="432"/>
        <v>0</v>
      </c>
      <c r="B10562">
        <v>2011</v>
      </c>
      <c r="C10562" t="s">
        <v>22651</v>
      </c>
      <c r="D10562" t="s">
        <v>2024</v>
      </c>
      <c r="E10562" t="s">
        <v>22652</v>
      </c>
      <c r="F10562">
        <v>2</v>
      </c>
      <c r="G10562">
        <v>4</v>
      </c>
      <c r="H10562">
        <f t="shared" si="431"/>
        <v>16</v>
      </c>
      <c r="P10562" s="10"/>
      <c r="Q10562" s="10"/>
    </row>
    <row r="10563" spans="1:17" x14ac:dyDescent="0.25">
      <c r="A10563">
        <f t="shared" si="432"/>
        <v>0</v>
      </c>
      <c r="B10563">
        <v>2011</v>
      </c>
      <c r="C10563" t="s">
        <v>22653</v>
      </c>
      <c r="D10563" t="s">
        <v>20515</v>
      </c>
      <c r="E10563" t="s">
        <v>22654</v>
      </c>
      <c r="F10563">
        <v>4</v>
      </c>
      <c r="G10563">
        <v>3</v>
      </c>
      <c r="H10563">
        <f t="shared" si="431"/>
        <v>9</v>
      </c>
      <c r="P10563" s="10"/>
      <c r="Q10563" s="10"/>
    </row>
    <row r="10564" spans="1:17" x14ac:dyDescent="0.25">
      <c r="A10564">
        <f t="shared" si="432"/>
        <v>0</v>
      </c>
      <c r="B10564">
        <v>2011</v>
      </c>
      <c r="C10564" t="s">
        <v>22655</v>
      </c>
      <c r="D10564" t="s">
        <v>315</v>
      </c>
      <c r="E10564" t="s">
        <v>22656</v>
      </c>
      <c r="F10564">
        <v>2</v>
      </c>
      <c r="G10564">
        <v>4</v>
      </c>
      <c r="H10564">
        <f t="shared" si="431"/>
        <v>16</v>
      </c>
      <c r="P10564" s="10"/>
      <c r="Q10564" s="10"/>
    </row>
    <row r="10565" spans="1:17" x14ac:dyDescent="0.25">
      <c r="A10565">
        <f t="shared" si="432"/>
        <v>0</v>
      </c>
      <c r="B10565">
        <v>2011</v>
      </c>
      <c r="C10565" t="s">
        <v>22657</v>
      </c>
      <c r="D10565" t="s">
        <v>22658</v>
      </c>
      <c r="E10565" t="s">
        <v>22659</v>
      </c>
      <c r="F10565">
        <v>5</v>
      </c>
      <c r="G10565">
        <v>4</v>
      </c>
      <c r="H10565">
        <f t="shared" si="431"/>
        <v>16</v>
      </c>
      <c r="P10565" s="10"/>
      <c r="Q10565" s="10"/>
    </row>
    <row r="10566" spans="1:17" x14ac:dyDescent="0.25">
      <c r="A10566">
        <f t="shared" si="432"/>
        <v>0</v>
      </c>
      <c r="B10566">
        <v>2011</v>
      </c>
      <c r="C10566" t="s">
        <v>22660</v>
      </c>
      <c r="D10566" t="s">
        <v>22661</v>
      </c>
      <c r="E10566" t="s">
        <v>5237</v>
      </c>
      <c r="F10566">
        <v>4</v>
      </c>
      <c r="G10566">
        <v>3</v>
      </c>
      <c r="H10566">
        <f t="shared" si="431"/>
        <v>9</v>
      </c>
      <c r="P10566" s="10"/>
      <c r="Q10566" s="10"/>
    </row>
    <row r="10567" spans="1:17" x14ac:dyDescent="0.25">
      <c r="A10567">
        <f t="shared" si="432"/>
        <v>0</v>
      </c>
      <c r="B10567">
        <v>2011</v>
      </c>
      <c r="C10567" t="s">
        <v>22662</v>
      </c>
      <c r="D10567" t="s">
        <v>22663</v>
      </c>
      <c r="E10567" t="s">
        <v>22664</v>
      </c>
      <c r="F10567">
        <v>2</v>
      </c>
      <c r="G10567">
        <v>4</v>
      </c>
      <c r="H10567">
        <f t="shared" si="431"/>
        <v>16</v>
      </c>
      <c r="P10567" s="10"/>
      <c r="Q10567" s="10"/>
    </row>
    <row r="10568" spans="1:17" x14ac:dyDescent="0.25">
      <c r="A10568">
        <f t="shared" si="432"/>
        <v>0</v>
      </c>
      <c r="B10568">
        <v>2011</v>
      </c>
      <c r="C10568" t="s">
        <v>22665</v>
      </c>
      <c r="D10568" t="s">
        <v>2153</v>
      </c>
      <c r="E10568" t="s">
        <v>22666</v>
      </c>
      <c r="F10568">
        <v>5</v>
      </c>
      <c r="G10568">
        <v>2</v>
      </c>
      <c r="H10568">
        <f t="shared" si="431"/>
        <v>4</v>
      </c>
      <c r="P10568" s="10"/>
      <c r="Q10568" s="10"/>
    </row>
    <row r="10569" spans="1:17" x14ac:dyDescent="0.25">
      <c r="A10569">
        <f t="shared" si="432"/>
        <v>0</v>
      </c>
      <c r="B10569">
        <v>2011</v>
      </c>
      <c r="C10569" t="s">
        <v>22667</v>
      </c>
      <c r="D10569" t="s">
        <v>10379</v>
      </c>
      <c r="E10569" t="s">
        <v>22668</v>
      </c>
      <c r="F10569">
        <v>2</v>
      </c>
      <c r="G10569">
        <v>4</v>
      </c>
      <c r="H10569">
        <f t="shared" si="431"/>
        <v>16</v>
      </c>
      <c r="P10569" s="10"/>
      <c r="Q10569" s="10"/>
    </row>
    <row r="10570" spans="1:17" x14ac:dyDescent="0.25">
      <c r="A10570">
        <f t="shared" si="432"/>
        <v>0</v>
      </c>
      <c r="B10570">
        <v>2011</v>
      </c>
      <c r="C10570" t="s">
        <v>22669</v>
      </c>
      <c r="D10570" t="s">
        <v>484</v>
      </c>
      <c r="E10570" t="s">
        <v>22670</v>
      </c>
      <c r="F10570">
        <v>2</v>
      </c>
      <c r="G10570">
        <v>4</v>
      </c>
      <c r="H10570">
        <f t="shared" si="431"/>
        <v>16</v>
      </c>
      <c r="P10570" s="10"/>
      <c r="Q10570" s="10"/>
    </row>
    <row r="10571" spans="1:17" x14ac:dyDescent="0.25">
      <c r="A10571">
        <f t="shared" si="432"/>
        <v>0</v>
      </c>
      <c r="B10571">
        <v>2011</v>
      </c>
      <c r="C10571" t="s">
        <v>22671</v>
      </c>
      <c r="D10571" t="s">
        <v>392</v>
      </c>
      <c r="E10571" t="s">
        <v>22672</v>
      </c>
      <c r="F10571">
        <v>2</v>
      </c>
      <c r="G10571">
        <v>3</v>
      </c>
      <c r="H10571">
        <f t="shared" si="431"/>
        <v>9</v>
      </c>
      <c r="P10571" s="10"/>
      <c r="Q10571" s="10"/>
    </row>
    <row r="10572" spans="1:17" x14ac:dyDescent="0.25">
      <c r="A10572">
        <f t="shared" si="432"/>
        <v>0</v>
      </c>
      <c r="B10572">
        <v>2011</v>
      </c>
      <c r="C10572" t="s">
        <v>22673</v>
      </c>
      <c r="D10572" t="s">
        <v>754</v>
      </c>
      <c r="E10572" t="s">
        <v>22674</v>
      </c>
      <c r="F10572">
        <v>4</v>
      </c>
      <c r="G10572">
        <v>4</v>
      </c>
      <c r="H10572">
        <f t="shared" si="431"/>
        <v>16</v>
      </c>
      <c r="P10572" s="10"/>
      <c r="Q10572" s="10"/>
    </row>
    <row r="10573" spans="1:17" x14ac:dyDescent="0.25">
      <c r="A10573">
        <f t="shared" si="432"/>
        <v>0</v>
      </c>
      <c r="B10573">
        <v>2011</v>
      </c>
      <c r="C10573" t="s">
        <v>22675</v>
      </c>
      <c r="D10573" t="s">
        <v>20772</v>
      </c>
      <c r="E10573" t="s">
        <v>22676</v>
      </c>
      <c r="F10573">
        <v>4</v>
      </c>
      <c r="G10573">
        <v>4</v>
      </c>
      <c r="H10573">
        <f t="shared" si="431"/>
        <v>16</v>
      </c>
      <c r="P10573" s="10"/>
      <c r="Q10573" s="10"/>
    </row>
    <row r="10574" spans="1:17" x14ac:dyDescent="0.25">
      <c r="A10574">
        <f t="shared" si="432"/>
        <v>0</v>
      </c>
      <c r="B10574">
        <v>2011</v>
      </c>
      <c r="C10574" t="s">
        <v>22677</v>
      </c>
      <c r="D10574" t="s">
        <v>18784</v>
      </c>
      <c r="E10574" t="s">
        <v>22678</v>
      </c>
      <c r="F10574">
        <v>3</v>
      </c>
      <c r="G10574">
        <v>3</v>
      </c>
      <c r="H10574">
        <f t="shared" si="431"/>
        <v>9</v>
      </c>
      <c r="P10574" s="10"/>
      <c r="Q10574" s="10"/>
    </row>
    <row r="10575" spans="1:17" x14ac:dyDescent="0.25">
      <c r="A10575">
        <f t="shared" si="432"/>
        <v>0</v>
      </c>
      <c r="B10575">
        <v>2011</v>
      </c>
      <c r="C10575" t="s">
        <v>22679</v>
      </c>
      <c r="D10575" t="s">
        <v>22680</v>
      </c>
      <c r="E10575" t="s">
        <v>22681</v>
      </c>
      <c r="F10575">
        <v>3</v>
      </c>
      <c r="G10575">
        <v>3</v>
      </c>
      <c r="H10575">
        <f t="shared" si="431"/>
        <v>9</v>
      </c>
      <c r="P10575" s="10"/>
      <c r="Q10575" s="10"/>
    </row>
    <row r="10576" spans="1:17" x14ac:dyDescent="0.25">
      <c r="A10576">
        <f t="shared" si="432"/>
        <v>0</v>
      </c>
      <c r="B10576">
        <v>2011</v>
      </c>
      <c r="C10576" t="s">
        <v>22682</v>
      </c>
      <c r="D10576" t="s">
        <v>15321</v>
      </c>
      <c r="E10576" t="s">
        <v>22683</v>
      </c>
      <c r="F10576">
        <v>3</v>
      </c>
      <c r="G10576">
        <v>3</v>
      </c>
      <c r="H10576">
        <f t="shared" si="431"/>
        <v>9</v>
      </c>
      <c r="P10576" s="10"/>
      <c r="Q10576" s="10"/>
    </row>
    <row r="10577" spans="1:17" x14ac:dyDescent="0.25">
      <c r="A10577">
        <f t="shared" si="432"/>
        <v>0</v>
      </c>
      <c r="B10577">
        <v>2011</v>
      </c>
      <c r="C10577" t="s">
        <v>22684</v>
      </c>
      <c r="D10577" t="s">
        <v>22685</v>
      </c>
      <c r="E10577" t="s">
        <v>22686</v>
      </c>
      <c r="F10577">
        <v>3</v>
      </c>
      <c r="G10577">
        <v>3</v>
      </c>
      <c r="H10577">
        <f t="shared" si="431"/>
        <v>9</v>
      </c>
      <c r="P10577" s="10"/>
      <c r="Q10577" s="10"/>
    </row>
    <row r="10578" spans="1:17" x14ac:dyDescent="0.25">
      <c r="A10578">
        <f t="shared" si="432"/>
        <v>0</v>
      </c>
      <c r="B10578">
        <v>2011</v>
      </c>
      <c r="C10578" t="s">
        <v>22687</v>
      </c>
      <c r="D10578" t="s">
        <v>22688</v>
      </c>
      <c r="E10578" t="s">
        <v>22689</v>
      </c>
      <c r="F10578">
        <v>3</v>
      </c>
      <c r="G10578">
        <v>3</v>
      </c>
      <c r="H10578">
        <f t="shared" si="431"/>
        <v>9</v>
      </c>
      <c r="P10578" s="10"/>
      <c r="Q10578" s="10"/>
    </row>
    <row r="10579" spans="1:17" x14ac:dyDescent="0.25">
      <c r="A10579">
        <f t="shared" si="432"/>
        <v>0</v>
      </c>
      <c r="B10579">
        <v>2011</v>
      </c>
      <c r="C10579" t="s">
        <v>22690</v>
      </c>
      <c r="D10579" t="s">
        <v>1764</v>
      </c>
      <c r="E10579" t="s">
        <v>22691</v>
      </c>
      <c r="F10579">
        <v>3</v>
      </c>
      <c r="G10579">
        <v>3</v>
      </c>
      <c r="H10579">
        <f t="shared" si="431"/>
        <v>9</v>
      </c>
      <c r="P10579" s="10"/>
      <c r="Q10579" s="10"/>
    </row>
    <row r="10580" spans="1:17" x14ac:dyDescent="0.25">
      <c r="A10580">
        <f t="shared" si="432"/>
        <v>0</v>
      </c>
      <c r="B10580">
        <v>2011</v>
      </c>
      <c r="C10580" t="s">
        <v>22692</v>
      </c>
      <c r="D10580" t="s">
        <v>1855</v>
      </c>
      <c r="E10580" t="s">
        <v>22693</v>
      </c>
      <c r="F10580">
        <v>4</v>
      </c>
      <c r="G10580">
        <v>2</v>
      </c>
      <c r="H10580">
        <f t="shared" si="431"/>
        <v>4</v>
      </c>
      <c r="P10580" s="10"/>
      <c r="Q10580" s="10"/>
    </row>
    <row r="10581" spans="1:17" x14ac:dyDescent="0.25">
      <c r="A10581">
        <f t="shared" si="432"/>
        <v>0</v>
      </c>
      <c r="B10581">
        <v>2011</v>
      </c>
      <c r="C10581" t="s">
        <v>22694</v>
      </c>
      <c r="D10581" t="s">
        <v>2640</v>
      </c>
      <c r="E10581" t="s">
        <v>22695</v>
      </c>
      <c r="F10581">
        <v>3</v>
      </c>
      <c r="G10581">
        <v>4</v>
      </c>
      <c r="H10581">
        <f t="shared" si="431"/>
        <v>16</v>
      </c>
      <c r="P10581" s="10"/>
      <c r="Q10581" s="10"/>
    </row>
    <row r="10582" spans="1:17" x14ac:dyDescent="0.25">
      <c r="A10582">
        <f t="shared" si="432"/>
        <v>0</v>
      </c>
      <c r="B10582">
        <v>2011</v>
      </c>
      <c r="C10582" t="s">
        <v>22696</v>
      </c>
      <c r="D10582" t="s">
        <v>1876</v>
      </c>
      <c r="E10582" t="s">
        <v>22697</v>
      </c>
      <c r="F10582">
        <v>3</v>
      </c>
      <c r="G10582">
        <v>2</v>
      </c>
      <c r="H10582">
        <f t="shared" si="431"/>
        <v>4</v>
      </c>
      <c r="P10582" s="10"/>
      <c r="Q10582" s="10"/>
    </row>
    <row r="10583" spans="1:17" x14ac:dyDescent="0.25">
      <c r="A10583">
        <f t="shared" si="432"/>
        <v>0</v>
      </c>
      <c r="B10583">
        <v>2011</v>
      </c>
      <c r="C10583" t="s">
        <v>22698</v>
      </c>
      <c r="D10583" t="s">
        <v>5563</v>
      </c>
      <c r="E10583" t="s">
        <v>22699</v>
      </c>
      <c r="F10583">
        <v>3</v>
      </c>
      <c r="G10583">
        <v>3</v>
      </c>
      <c r="H10583">
        <f t="shared" si="431"/>
        <v>9</v>
      </c>
      <c r="P10583" s="10"/>
      <c r="Q10583" s="10"/>
    </row>
    <row r="10584" spans="1:17" x14ac:dyDescent="0.25">
      <c r="A10584">
        <f t="shared" si="432"/>
        <v>0</v>
      </c>
      <c r="B10584">
        <v>2011</v>
      </c>
      <c r="C10584" t="s">
        <v>22700</v>
      </c>
      <c r="D10584" t="s">
        <v>22701</v>
      </c>
      <c r="E10584" t="s">
        <v>22702</v>
      </c>
      <c r="F10584">
        <v>3</v>
      </c>
      <c r="G10584">
        <v>3</v>
      </c>
      <c r="H10584">
        <f t="shared" si="431"/>
        <v>9</v>
      </c>
      <c r="P10584" s="10"/>
      <c r="Q10584" s="10"/>
    </row>
    <row r="10585" spans="1:17" x14ac:dyDescent="0.25">
      <c r="A10585">
        <f t="shared" si="432"/>
        <v>0</v>
      </c>
      <c r="B10585">
        <v>2011</v>
      </c>
      <c r="C10585" t="s">
        <v>22703</v>
      </c>
      <c r="D10585" t="s">
        <v>18015</v>
      </c>
      <c r="E10585" t="s">
        <v>22704</v>
      </c>
      <c r="F10585">
        <v>3</v>
      </c>
      <c r="G10585">
        <v>3</v>
      </c>
      <c r="H10585">
        <f t="shared" si="431"/>
        <v>9</v>
      </c>
      <c r="P10585" s="10"/>
      <c r="Q10585" s="10"/>
    </row>
    <row r="10586" spans="1:17" x14ac:dyDescent="0.25">
      <c r="A10586">
        <f t="shared" si="432"/>
        <v>0</v>
      </c>
      <c r="B10586">
        <v>2011</v>
      </c>
      <c r="C10586" t="s">
        <v>22705</v>
      </c>
      <c r="D10586" t="s">
        <v>16364</v>
      </c>
      <c r="E10586" t="s">
        <v>22441</v>
      </c>
      <c r="F10586">
        <v>3</v>
      </c>
      <c r="G10586">
        <v>3</v>
      </c>
      <c r="H10586">
        <f t="shared" si="431"/>
        <v>9</v>
      </c>
      <c r="P10586" s="10"/>
      <c r="Q10586" s="10"/>
    </row>
    <row r="10587" spans="1:17" x14ac:dyDescent="0.25">
      <c r="A10587">
        <f t="shared" si="432"/>
        <v>0</v>
      </c>
      <c r="B10587">
        <v>2011</v>
      </c>
      <c r="C10587" t="s">
        <v>22706</v>
      </c>
      <c r="D10587" t="s">
        <v>843</v>
      </c>
      <c r="E10587" t="s">
        <v>22707</v>
      </c>
      <c r="F10587">
        <v>5</v>
      </c>
      <c r="G10587">
        <v>3</v>
      </c>
      <c r="H10587">
        <f t="shared" si="431"/>
        <v>9</v>
      </c>
      <c r="P10587" s="10"/>
      <c r="Q10587" s="10"/>
    </row>
    <row r="10588" spans="1:17" x14ac:dyDescent="0.25">
      <c r="A10588">
        <f t="shared" si="432"/>
        <v>0</v>
      </c>
      <c r="B10588">
        <v>2011</v>
      </c>
      <c r="C10588" t="s">
        <v>22708</v>
      </c>
      <c r="D10588" t="s">
        <v>5910</v>
      </c>
      <c r="E10588" t="s">
        <v>22709</v>
      </c>
      <c r="F10588">
        <v>4</v>
      </c>
      <c r="G10588">
        <v>4</v>
      </c>
      <c r="H10588">
        <f t="shared" si="431"/>
        <v>16</v>
      </c>
      <c r="P10588" s="10"/>
      <c r="Q10588" s="10"/>
    </row>
    <row r="10589" spans="1:17" x14ac:dyDescent="0.25">
      <c r="A10589">
        <f t="shared" si="432"/>
        <v>0</v>
      </c>
      <c r="B10589">
        <v>2011</v>
      </c>
      <c r="C10589" t="s">
        <v>22710</v>
      </c>
      <c r="D10589" t="s">
        <v>1138</v>
      </c>
      <c r="E10589" t="s">
        <v>22711</v>
      </c>
      <c r="F10589">
        <v>3</v>
      </c>
      <c r="G10589">
        <v>4</v>
      </c>
      <c r="H10589">
        <f t="shared" si="431"/>
        <v>16</v>
      </c>
      <c r="P10589" s="10"/>
      <c r="Q10589" s="10"/>
    </row>
    <row r="10590" spans="1:17" x14ac:dyDescent="0.25">
      <c r="A10590">
        <f t="shared" si="432"/>
        <v>0</v>
      </c>
      <c r="B10590">
        <v>2011</v>
      </c>
      <c r="C10590" t="s">
        <v>22712</v>
      </c>
      <c r="D10590" t="s">
        <v>657</v>
      </c>
      <c r="E10590" t="s">
        <v>22713</v>
      </c>
      <c r="F10590">
        <v>2</v>
      </c>
      <c r="G10590">
        <v>4</v>
      </c>
      <c r="H10590">
        <f t="shared" si="431"/>
        <v>16</v>
      </c>
      <c r="P10590" s="10"/>
      <c r="Q10590" s="10"/>
    </row>
    <row r="10591" spans="1:17" x14ac:dyDescent="0.25">
      <c r="A10591">
        <f t="shared" si="432"/>
        <v>0</v>
      </c>
      <c r="B10591">
        <v>2011</v>
      </c>
      <c r="C10591" t="s">
        <v>22714</v>
      </c>
      <c r="D10591" t="s">
        <v>2181</v>
      </c>
      <c r="E10591" t="s">
        <v>22715</v>
      </c>
      <c r="F10591">
        <v>2</v>
      </c>
      <c r="G10591">
        <v>4</v>
      </c>
      <c r="H10591">
        <f t="shared" si="431"/>
        <v>16</v>
      </c>
      <c r="P10591" s="10"/>
      <c r="Q10591" s="10"/>
    </row>
    <row r="10592" spans="1:17" x14ac:dyDescent="0.25">
      <c r="A10592">
        <f t="shared" si="432"/>
        <v>0</v>
      </c>
      <c r="B10592">
        <v>2011</v>
      </c>
      <c r="C10592" t="s">
        <v>22716</v>
      </c>
      <c r="D10592" t="s">
        <v>22717</v>
      </c>
      <c r="E10592" t="s">
        <v>22718</v>
      </c>
      <c r="F10592">
        <v>2</v>
      </c>
      <c r="G10592">
        <v>4</v>
      </c>
      <c r="H10592">
        <f t="shared" si="431"/>
        <v>16</v>
      </c>
      <c r="P10592" s="10"/>
      <c r="Q10592" s="10"/>
    </row>
    <row r="10593" spans="1:17" x14ac:dyDescent="0.25">
      <c r="A10593">
        <f t="shared" si="432"/>
        <v>0</v>
      </c>
      <c r="B10593">
        <v>2011</v>
      </c>
      <c r="C10593" t="s">
        <v>22719</v>
      </c>
      <c r="D10593" t="s">
        <v>392</v>
      </c>
      <c r="E10593" t="s">
        <v>22720</v>
      </c>
      <c r="F10593">
        <v>2</v>
      </c>
      <c r="G10593">
        <v>3</v>
      </c>
      <c r="H10593">
        <f t="shared" si="431"/>
        <v>9</v>
      </c>
      <c r="P10593" s="10"/>
      <c r="Q10593" s="10"/>
    </row>
    <row r="10594" spans="1:17" x14ac:dyDescent="0.25">
      <c r="A10594">
        <f t="shared" si="432"/>
        <v>0</v>
      </c>
      <c r="B10594">
        <v>2011</v>
      </c>
      <c r="C10594" t="s">
        <v>22721</v>
      </c>
      <c r="D10594" t="s">
        <v>22722</v>
      </c>
      <c r="E10594" t="s">
        <v>22723</v>
      </c>
      <c r="F10594">
        <v>2</v>
      </c>
      <c r="G10594">
        <v>4</v>
      </c>
      <c r="H10594">
        <f t="shared" si="431"/>
        <v>16</v>
      </c>
      <c r="P10594" s="10"/>
      <c r="Q10594" s="10"/>
    </row>
    <row r="10595" spans="1:17" x14ac:dyDescent="0.25">
      <c r="A10595">
        <f t="shared" si="432"/>
        <v>0</v>
      </c>
      <c r="B10595">
        <v>2011</v>
      </c>
      <c r="C10595" t="s">
        <v>22724</v>
      </c>
      <c r="D10595" t="s">
        <v>1883</v>
      </c>
      <c r="E10595" t="s">
        <v>22725</v>
      </c>
      <c r="F10595">
        <v>2</v>
      </c>
      <c r="G10595">
        <v>3</v>
      </c>
      <c r="H10595">
        <f t="shared" si="431"/>
        <v>9</v>
      </c>
      <c r="P10595" s="10"/>
      <c r="Q10595" s="10"/>
    </row>
    <row r="10596" spans="1:17" x14ac:dyDescent="0.25">
      <c r="A10596">
        <f t="shared" si="432"/>
        <v>0</v>
      </c>
      <c r="B10596">
        <v>2011</v>
      </c>
      <c r="C10596" t="s">
        <v>22726</v>
      </c>
      <c r="D10596" t="s">
        <v>2066</v>
      </c>
      <c r="E10596" t="s">
        <v>3703</v>
      </c>
      <c r="F10596">
        <v>2</v>
      </c>
      <c r="G10596">
        <v>4</v>
      </c>
      <c r="H10596">
        <f t="shared" si="431"/>
        <v>16</v>
      </c>
      <c r="P10596" s="10"/>
      <c r="Q10596" s="10"/>
    </row>
    <row r="10597" spans="1:17" x14ac:dyDescent="0.25">
      <c r="A10597">
        <f t="shared" si="432"/>
        <v>0</v>
      </c>
      <c r="B10597">
        <v>2011</v>
      </c>
      <c r="C10597" t="s">
        <v>22727</v>
      </c>
      <c r="D10597" t="s">
        <v>1115</v>
      </c>
      <c r="E10597" t="s">
        <v>22728</v>
      </c>
      <c r="F10597">
        <v>2</v>
      </c>
      <c r="G10597">
        <v>3</v>
      </c>
      <c r="H10597">
        <f t="shared" si="431"/>
        <v>9</v>
      </c>
      <c r="P10597" s="10"/>
      <c r="Q10597" s="10"/>
    </row>
    <row r="10598" spans="1:17" x14ac:dyDescent="0.25">
      <c r="A10598">
        <f t="shared" si="432"/>
        <v>0</v>
      </c>
      <c r="B10598">
        <v>2011</v>
      </c>
      <c r="C10598" t="s">
        <v>22729</v>
      </c>
      <c r="D10598" t="s">
        <v>1855</v>
      </c>
      <c r="E10598" t="s">
        <v>22730</v>
      </c>
      <c r="F10598">
        <v>2</v>
      </c>
      <c r="G10598">
        <v>4</v>
      </c>
      <c r="H10598">
        <f t="shared" si="431"/>
        <v>16</v>
      </c>
      <c r="P10598" s="10"/>
      <c r="Q10598" s="10"/>
    </row>
    <row r="10599" spans="1:17" x14ac:dyDescent="0.25">
      <c r="A10599">
        <f t="shared" si="432"/>
        <v>0</v>
      </c>
      <c r="B10599">
        <v>2011</v>
      </c>
      <c r="C10599" t="s">
        <v>22731</v>
      </c>
      <c r="D10599" t="s">
        <v>5504</v>
      </c>
      <c r="E10599" t="s">
        <v>22732</v>
      </c>
      <c r="F10599">
        <v>2</v>
      </c>
      <c r="G10599">
        <v>4</v>
      </c>
      <c r="H10599">
        <f t="shared" si="431"/>
        <v>16</v>
      </c>
      <c r="P10599" s="10"/>
      <c r="Q10599" s="10"/>
    </row>
    <row r="10600" spans="1:17" x14ac:dyDescent="0.25">
      <c r="A10600">
        <f t="shared" si="432"/>
        <v>0</v>
      </c>
      <c r="B10600">
        <v>2011</v>
      </c>
      <c r="C10600" t="s">
        <v>22733</v>
      </c>
      <c r="D10600" t="s">
        <v>22734</v>
      </c>
      <c r="E10600" t="s">
        <v>22735</v>
      </c>
      <c r="F10600">
        <v>2</v>
      </c>
      <c r="G10600">
        <v>4</v>
      </c>
      <c r="H10600">
        <f t="shared" si="431"/>
        <v>16</v>
      </c>
      <c r="P10600" s="10"/>
      <c r="Q10600" s="10"/>
    </row>
    <row r="10601" spans="1:17" x14ac:dyDescent="0.25">
      <c r="A10601">
        <f t="shared" si="432"/>
        <v>0</v>
      </c>
      <c r="B10601">
        <v>2011</v>
      </c>
      <c r="C10601" t="s">
        <v>22736</v>
      </c>
      <c r="D10601" t="s">
        <v>4376</v>
      </c>
      <c r="E10601" t="s">
        <v>22737</v>
      </c>
      <c r="F10601">
        <v>2</v>
      </c>
      <c r="G10601">
        <v>3</v>
      </c>
      <c r="H10601">
        <f t="shared" si="431"/>
        <v>9</v>
      </c>
      <c r="P10601" s="10"/>
      <c r="Q10601" s="10"/>
    </row>
    <row r="10602" spans="1:17" x14ac:dyDescent="0.25">
      <c r="A10602">
        <f t="shared" si="432"/>
        <v>0</v>
      </c>
      <c r="B10602">
        <v>2011</v>
      </c>
      <c r="C10602" t="s">
        <v>22738</v>
      </c>
      <c r="D10602" t="s">
        <v>403</v>
      </c>
      <c r="E10602" t="s">
        <v>22739</v>
      </c>
      <c r="F10602">
        <v>2</v>
      </c>
      <c r="G10602">
        <v>3</v>
      </c>
      <c r="H10602">
        <f t="shared" si="431"/>
        <v>9</v>
      </c>
      <c r="P10602" s="10"/>
      <c r="Q10602" s="10"/>
    </row>
    <row r="10603" spans="1:17" x14ac:dyDescent="0.25">
      <c r="A10603">
        <f t="shared" si="432"/>
        <v>0</v>
      </c>
      <c r="B10603">
        <v>2011</v>
      </c>
      <c r="C10603" t="s">
        <v>22740</v>
      </c>
      <c r="D10603" t="s">
        <v>2462</v>
      </c>
      <c r="E10603" t="s">
        <v>22741</v>
      </c>
      <c r="F10603">
        <v>2</v>
      </c>
      <c r="G10603">
        <v>4</v>
      </c>
      <c r="H10603">
        <f t="shared" si="431"/>
        <v>16</v>
      </c>
      <c r="P10603" s="10"/>
      <c r="Q10603" s="10"/>
    </row>
    <row r="10604" spans="1:17" x14ac:dyDescent="0.25">
      <c r="A10604">
        <f t="shared" si="432"/>
        <v>0</v>
      </c>
      <c r="B10604">
        <v>2011</v>
      </c>
      <c r="C10604" t="s">
        <v>22742</v>
      </c>
      <c r="D10604" t="s">
        <v>12217</v>
      </c>
      <c r="E10604" t="s">
        <v>22743</v>
      </c>
      <c r="F10604">
        <v>2</v>
      </c>
      <c r="G10604">
        <v>4</v>
      </c>
      <c r="H10604">
        <f t="shared" si="431"/>
        <v>16</v>
      </c>
      <c r="P10604" s="10"/>
      <c r="Q10604" s="10"/>
    </row>
    <row r="10605" spans="1:17" x14ac:dyDescent="0.25">
      <c r="A10605">
        <f t="shared" si="432"/>
        <v>0</v>
      </c>
      <c r="B10605">
        <v>2011</v>
      </c>
      <c r="C10605" t="s">
        <v>22744</v>
      </c>
      <c r="D10605" t="s">
        <v>3223</v>
      </c>
      <c r="E10605" t="s">
        <v>22745</v>
      </c>
      <c r="F10605">
        <v>2</v>
      </c>
      <c r="G10605">
        <v>4</v>
      </c>
      <c r="H10605">
        <f t="shared" si="431"/>
        <v>16</v>
      </c>
      <c r="P10605" s="10"/>
      <c r="Q10605" s="10"/>
    </row>
    <row r="10606" spans="1:17" x14ac:dyDescent="0.25">
      <c r="A10606">
        <f t="shared" si="432"/>
        <v>0</v>
      </c>
      <c r="B10606">
        <v>2011</v>
      </c>
      <c r="C10606" t="s">
        <v>22746</v>
      </c>
      <c r="D10606" t="s">
        <v>22747</v>
      </c>
      <c r="E10606" t="s">
        <v>22748</v>
      </c>
      <c r="F10606">
        <v>3</v>
      </c>
      <c r="G10606">
        <v>4</v>
      </c>
      <c r="H10606">
        <f t="shared" si="431"/>
        <v>16</v>
      </c>
      <c r="P10606" s="10"/>
      <c r="Q10606" s="10"/>
    </row>
    <row r="10607" spans="1:17" x14ac:dyDescent="0.25">
      <c r="A10607">
        <f t="shared" si="432"/>
        <v>0</v>
      </c>
      <c r="B10607">
        <v>2011</v>
      </c>
      <c r="C10607" t="s">
        <v>22749</v>
      </c>
      <c r="D10607" t="s">
        <v>22750</v>
      </c>
      <c r="E10607" t="s">
        <v>22751</v>
      </c>
      <c r="F10607">
        <v>3</v>
      </c>
      <c r="G10607">
        <v>4</v>
      </c>
      <c r="H10607">
        <f t="shared" si="431"/>
        <v>16</v>
      </c>
      <c r="P10607" s="10"/>
      <c r="Q10607" s="10"/>
    </row>
    <row r="10608" spans="1:17" x14ac:dyDescent="0.25">
      <c r="A10608">
        <f t="shared" si="432"/>
        <v>0</v>
      </c>
      <c r="B10608">
        <v>2011</v>
      </c>
      <c r="C10608" t="s">
        <v>22752</v>
      </c>
      <c r="D10608" t="s">
        <v>484</v>
      </c>
      <c r="E10608" t="s">
        <v>22753</v>
      </c>
      <c r="F10608">
        <v>2</v>
      </c>
      <c r="G10608">
        <v>4</v>
      </c>
      <c r="H10608">
        <f t="shared" si="431"/>
        <v>16</v>
      </c>
      <c r="P10608" s="10"/>
      <c r="Q10608" s="10"/>
    </row>
    <row r="10609" spans="1:17" x14ac:dyDescent="0.25">
      <c r="A10609">
        <f t="shared" si="432"/>
        <v>0</v>
      </c>
      <c r="B10609">
        <v>2011</v>
      </c>
      <c r="C10609" t="s">
        <v>22754</v>
      </c>
      <c r="D10609" t="s">
        <v>4994</v>
      </c>
      <c r="E10609" t="s">
        <v>22755</v>
      </c>
      <c r="F10609">
        <v>5</v>
      </c>
      <c r="G10609">
        <v>4</v>
      </c>
      <c r="H10609">
        <f t="shared" si="431"/>
        <v>16</v>
      </c>
      <c r="P10609" s="10"/>
      <c r="Q10609" s="10"/>
    </row>
    <row r="10610" spans="1:17" x14ac:dyDescent="0.25">
      <c r="A10610">
        <f t="shared" si="432"/>
        <v>0</v>
      </c>
      <c r="B10610">
        <v>2011</v>
      </c>
      <c r="C10610" t="s">
        <v>22756</v>
      </c>
      <c r="D10610" t="s">
        <v>2879</v>
      </c>
      <c r="E10610" t="s">
        <v>22757</v>
      </c>
      <c r="F10610">
        <v>2</v>
      </c>
      <c r="G10610">
        <v>3</v>
      </c>
      <c r="H10610">
        <f t="shared" si="431"/>
        <v>9</v>
      </c>
      <c r="P10610" s="10"/>
      <c r="Q10610" s="10"/>
    </row>
    <row r="10611" spans="1:17" x14ac:dyDescent="0.25">
      <c r="A10611">
        <f t="shared" si="432"/>
        <v>0</v>
      </c>
      <c r="B10611">
        <v>2011</v>
      </c>
      <c r="C10611" t="s">
        <v>22758</v>
      </c>
      <c r="D10611" t="s">
        <v>11990</v>
      </c>
      <c r="E10611" t="s">
        <v>22759</v>
      </c>
      <c r="F10611">
        <v>3</v>
      </c>
      <c r="G10611">
        <v>2</v>
      </c>
      <c r="H10611">
        <f t="shared" si="431"/>
        <v>4</v>
      </c>
      <c r="P10611" s="10"/>
      <c r="Q10611" s="10"/>
    </row>
    <row r="10612" spans="1:17" x14ac:dyDescent="0.25">
      <c r="A10612">
        <f t="shared" si="432"/>
        <v>0</v>
      </c>
      <c r="B10612">
        <v>2011</v>
      </c>
      <c r="C10612" t="s">
        <v>22760</v>
      </c>
      <c r="D10612" t="s">
        <v>10339</v>
      </c>
      <c r="E10612" t="s">
        <v>22761</v>
      </c>
      <c r="F10612">
        <v>2</v>
      </c>
      <c r="G10612">
        <v>4</v>
      </c>
      <c r="H10612">
        <f t="shared" ref="H10612:H10675" si="433">G10612^2</f>
        <v>16</v>
      </c>
      <c r="P10612" s="10"/>
      <c r="Q10612" s="10"/>
    </row>
    <row r="10613" spans="1:17" x14ac:dyDescent="0.25">
      <c r="A10613">
        <f t="shared" ref="A10613:A10676" si="434">IF(C10613=C10612,1,0)</f>
        <v>0</v>
      </c>
      <c r="B10613">
        <v>2011</v>
      </c>
      <c r="C10613" t="s">
        <v>22762</v>
      </c>
      <c r="D10613" t="s">
        <v>22763</v>
      </c>
      <c r="E10613" t="s">
        <v>22764</v>
      </c>
      <c r="F10613">
        <v>4</v>
      </c>
      <c r="G10613">
        <v>4</v>
      </c>
      <c r="H10613">
        <f t="shared" si="433"/>
        <v>16</v>
      </c>
      <c r="P10613" s="10"/>
      <c r="Q10613" s="10"/>
    </row>
    <row r="10614" spans="1:17" x14ac:dyDescent="0.25">
      <c r="A10614">
        <f t="shared" si="434"/>
        <v>0</v>
      </c>
      <c r="B10614">
        <v>2011</v>
      </c>
      <c r="C10614" t="s">
        <v>22765</v>
      </c>
      <c r="D10614" t="s">
        <v>2548</v>
      </c>
      <c r="E10614" t="s">
        <v>22766</v>
      </c>
      <c r="F10614">
        <v>2</v>
      </c>
      <c r="G10614">
        <v>4</v>
      </c>
      <c r="H10614">
        <f t="shared" si="433"/>
        <v>16</v>
      </c>
      <c r="P10614" s="10"/>
      <c r="Q10614" s="10"/>
    </row>
    <row r="10615" spans="1:17" x14ac:dyDescent="0.25">
      <c r="A10615">
        <f t="shared" si="434"/>
        <v>0</v>
      </c>
      <c r="B10615">
        <v>2011</v>
      </c>
      <c r="C10615" t="s">
        <v>22767</v>
      </c>
      <c r="D10615" t="s">
        <v>22768</v>
      </c>
      <c r="E10615" t="s">
        <v>22769</v>
      </c>
      <c r="F10615">
        <v>3</v>
      </c>
      <c r="G10615">
        <v>3</v>
      </c>
      <c r="H10615">
        <f t="shared" si="433"/>
        <v>9</v>
      </c>
      <c r="P10615" s="10"/>
      <c r="Q10615" s="10"/>
    </row>
    <row r="10616" spans="1:17" x14ac:dyDescent="0.25">
      <c r="A10616">
        <f t="shared" si="434"/>
        <v>0</v>
      </c>
      <c r="B10616">
        <v>2011</v>
      </c>
      <c r="C10616" t="s">
        <v>22770</v>
      </c>
      <c r="D10616" t="s">
        <v>2459</v>
      </c>
      <c r="E10616" t="s">
        <v>22771</v>
      </c>
      <c r="F10616">
        <v>5</v>
      </c>
      <c r="G10616">
        <v>4</v>
      </c>
      <c r="H10616">
        <f t="shared" si="433"/>
        <v>16</v>
      </c>
      <c r="P10616" s="10"/>
      <c r="Q10616" s="10"/>
    </row>
    <row r="10617" spans="1:17" x14ac:dyDescent="0.25">
      <c r="A10617">
        <f t="shared" si="434"/>
        <v>0</v>
      </c>
      <c r="B10617">
        <v>2011</v>
      </c>
      <c r="C10617" t="s">
        <v>22772</v>
      </c>
      <c r="D10617" t="s">
        <v>511</v>
      </c>
      <c r="E10617" t="s">
        <v>22773</v>
      </c>
      <c r="F10617">
        <v>2</v>
      </c>
      <c r="G10617">
        <v>4</v>
      </c>
      <c r="H10617">
        <f t="shared" si="433"/>
        <v>16</v>
      </c>
      <c r="P10617" s="10"/>
      <c r="Q10617" s="10"/>
    </row>
    <row r="10618" spans="1:17" x14ac:dyDescent="0.25">
      <c r="A10618">
        <f t="shared" si="434"/>
        <v>0</v>
      </c>
      <c r="B10618">
        <v>2011</v>
      </c>
      <c r="C10618" t="s">
        <v>22774</v>
      </c>
      <c r="D10618" t="s">
        <v>8908</v>
      </c>
      <c r="E10618" t="s">
        <v>22775</v>
      </c>
      <c r="F10618">
        <v>2</v>
      </c>
      <c r="G10618">
        <v>4</v>
      </c>
      <c r="H10618">
        <f t="shared" si="433"/>
        <v>16</v>
      </c>
      <c r="P10618" s="10"/>
      <c r="Q10618" s="10"/>
    </row>
    <row r="10619" spans="1:17" x14ac:dyDescent="0.25">
      <c r="A10619">
        <f t="shared" si="434"/>
        <v>0</v>
      </c>
      <c r="B10619">
        <v>2011</v>
      </c>
      <c r="C10619" t="s">
        <v>22776</v>
      </c>
      <c r="D10619" t="s">
        <v>10846</v>
      </c>
      <c r="E10619" t="s">
        <v>22777</v>
      </c>
      <c r="F10619">
        <v>2</v>
      </c>
      <c r="G10619">
        <v>4</v>
      </c>
      <c r="H10619">
        <f t="shared" si="433"/>
        <v>16</v>
      </c>
      <c r="P10619" s="10"/>
      <c r="Q10619" s="10"/>
    </row>
    <row r="10620" spans="1:17" x14ac:dyDescent="0.25">
      <c r="A10620">
        <f t="shared" si="434"/>
        <v>0</v>
      </c>
      <c r="B10620">
        <v>2011</v>
      </c>
      <c r="C10620" t="s">
        <v>22778</v>
      </c>
      <c r="D10620" t="s">
        <v>2879</v>
      </c>
      <c r="E10620" t="s">
        <v>22779</v>
      </c>
      <c r="F10620">
        <v>3</v>
      </c>
      <c r="G10620">
        <v>3</v>
      </c>
      <c r="H10620">
        <f t="shared" si="433"/>
        <v>9</v>
      </c>
      <c r="P10620" s="10"/>
      <c r="Q10620" s="10"/>
    </row>
    <row r="10621" spans="1:17" x14ac:dyDescent="0.25">
      <c r="A10621">
        <f t="shared" si="434"/>
        <v>0</v>
      </c>
      <c r="B10621">
        <v>2011</v>
      </c>
      <c r="C10621" t="s">
        <v>22780</v>
      </c>
      <c r="D10621" t="s">
        <v>815</v>
      </c>
      <c r="E10621" t="s">
        <v>22781</v>
      </c>
      <c r="F10621">
        <v>2</v>
      </c>
      <c r="G10621">
        <v>4</v>
      </c>
      <c r="H10621">
        <f t="shared" si="433"/>
        <v>16</v>
      </c>
      <c r="P10621" s="10"/>
      <c r="Q10621" s="10"/>
    </row>
    <row r="10622" spans="1:17" x14ac:dyDescent="0.25">
      <c r="A10622">
        <f t="shared" si="434"/>
        <v>0</v>
      </c>
      <c r="B10622">
        <v>2011</v>
      </c>
      <c r="C10622" t="s">
        <v>22782</v>
      </c>
      <c r="D10622" t="s">
        <v>2941</v>
      </c>
      <c r="E10622" t="s">
        <v>22783</v>
      </c>
      <c r="F10622">
        <v>2</v>
      </c>
      <c r="G10622">
        <v>4</v>
      </c>
      <c r="H10622">
        <f t="shared" si="433"/>
        <v>16</v>
      </c>
      <c r="P10622" s="10"/>
      <c r="Q10622" s="10"/>
    </row>
    <row r="10623" spans="1:17" x14ac:dyDescent="0.25">
      <c r="A10623">
        <f t="shared" si="434"/>
        <v>0</v>
      </c>
      <c r="B10623">
        <v>2011</v>
      </c>
      <c r="C10623" t="s">
        <v>22784</v>
      </c>
      <c r="D10623" t="s">
        <v>13358</v>
      </c>
      <c r="E10623" t="s">
        <v>22785</v>
      </c>
      <c r="F10623">
        <v>2</v>
      </c>
      <c r="G10623">
        <v>3</v>
      </c>
      <c r="H10623">
        <f t="shared" si="433"/>
        <v>9</v>
      </c>
      <c r="P10623" s="10"/>
      <c r="Q10623" s="10"/>
    </row>
    <row r="10624" spans="1:17" x14ac:dyDescent="0.25">
      <c r="A10624">
        <f t="shared" si="434"/>
        <v>0</v>
      </c>
      <c r="B10624">
        <v>2011</v>
      </c>
      <c r="C10624" t="s">
        <v>22786</v>
      </c>
      <c r="D10624" t="s">
        <v>14290</v>
      </c>
      <c r="E10624" t="s">
        <v>22787</v>
      </c>
      <c r="F10624">
        <v>2</v>
      </c>
      <c r="G10624">
        <v>4</v>
      </c>
      <c r="H10624">
        <f t="shared" si="433"/>
        <v>16</v>
      </c>
      <c r="P10624" s="10"/>
      <c r="Q10624" s="10"/>
    </row>
    <row r="10625" spans="1:17" x14ac:dyDescent="0.25">
      <c r="A10625">
        <f t="shared" si="434"/>
        <v>0</v>
      </c>
      <c r="B10625">
        <v>2011</v>
      </c>
      <c r="C10625" t="s">
        <v>22788</v>
      </c>
      <c r="D10625" t="s">
        <v>22789</v>
      </c>
      <c r="E10625" t="s">
        <v>22790</v>
      </c>
      <c r="F10625">
        <v>3</v>
      </c>
      <c r="G10625">
        <v>3</v>
      </c>
      <c r="H10625">
        <f t="shared" si="433"/>
        <v>9</v>
      </c>
      <c r="P10625" s="10"/>
      <c r="Q10625" s="10"/>
    </row>
    <row r="10626" spans="1:17" x14ac:dyDescent="0.25">
      <c r="A10626">
        <f t="shared" si="434"/>
        <v>0</v>
      </c>
      <c r="B10626">
        <v>2011</v>
      </c>
      <c r="C10626" t="s">
        <v>22791</v>
      </c>
      <c r="D10626" t="s">
        <v>5749</v>
      </c>
      <c r="E10626" t="s">
        <v>22792</v>
      </c>
      <c r="F10626">
        <v>2</v>
      </c>
      <c r="G10626">
        <v>4</v>
      </c>
      <c r="H10626">
        <f t="shared" si="433"/>
        <v>16</v>
      </c>
      <c r="P10626" s="10"/>
      <c r="Q10626" s="10"/>
    </row>
    <row r="10627" spans="1:17" x14ac:dyDescent="0.25">
      <c r="A10627">
        <f t="shared" si="434"/>
        <v>0</v>
      </c>
      <c r="B10627">
        <v>2011</v>
      </c>
      <c r="C10627" t="s">
        <v>22793</v>
      </c>
      <c r="D10627" t="s">
        <v>2374</v>
      </c>
      <c r="E10627" t="s">
        <v>22794</v>
      </c>
      <c r="F10627">
        <v>2</v>
      </c>
      <c r="G10627">
        <v>4</v>
      </c>
      <c r="H10627">
        <f t="shared" si="433"/>
        <v>16</v>
      </c>
      <c r="P10627" s="10"/>
      <c r="Q10627" s="10"/>
    </row>
    <row r="10628" spans="1:17" x14ac:dyDescent="0.25">
      <c r="A10628">
        <f t="shared" si="434"/>
        <v>0</v>
      </c>
      <c r="B10628">
        <v>2011</v>
      </c>
      <c r="C10628" t="s">
        <v>22795</v>
      </c>
      <c r="D10628" t="s">
        <v>409</v>
      </c>
      <c r="E10628" t="s">
        <v>22796</v>
      </c>
      <c r="F10628">
        <v>5</v>
      </c>
      <c r="G10628">
        <v>4</v>
      </c>
      <c r="H10628">
        <f t="shared" si="433"/>
        <v>16</v>
      </c>
      <c r="P10628" s="10"/>
      <c r="Q10628" s="10"/>
    </row>
    <row r="10629" spans="1:17" x14ac:dyDescent="0.25">
      <c r="A10629">
        <f t="shared" si="434"/>
        <v>0</v>
      </c>
      <c r="B10629">
        <v>2011</v>
      </c>
      <c r="C10629" t="s">
        <v>22797</v>
      </c>
      <c r="D10629" t="s">
        <v>22798</v>
      </c>
      <c r="E10629" t="s">
        <v>22799</v>
      </c>
      <c r="F10629">
        <v>2</v>
      </c>
      <c r="G10629">
        <v>2</v>
      </c>
      <c r="H10629">
        <f t="shared" si="433"/>
        <v>4</v>
      </c>
      <c r="P10629" s="10"/>
      <c r="Q10629" s="10"/>
    </row>
    <row r="10630" spans="1:17" x14ac:dyDescent="0.25">
      <c r="A10630">
        <f t="shared" si="434"/>
        <v>0</v>
      </c>
      <c r="B10630">
        <v>2011</v>
      </c>
      <c r="C10630" t="s">
        <v>22800</v>
      </c>
      <c r="D10630" t="s">
        <v>22801</v>
      </c>
      <c r="E10630" t="s">
        <v>22802</v>
      </c>
      <c r="F10630">
        <v>2</v>
      </c>
      <c r="G10630">
        <v>4</v>
      </c>
      <c r="H10630">
        <f t="shared" si="433"/>
        <v>16</v>
      </c>
      <c r="P10630" s="10"/>
      <c r="Q10630" s="10"/>
    </row>
    <row r="10631" spans="1:17" x14ac:dyDescent="0.25">
      <c r="A10631">
        <f t="shared" si="434"/>
        <v>0</v>
      </c>
      <c r="B10631">
        <v>2011</v>
      </c>
      <c r="C10631" t="s">
        <v>14289</v>
      </c>
      <c r="D10631" t="s">
        <v>14290</v>
      </c>
      <c r="E10631" t="s">
        <v>22803</v>
      </c>
      <c r="F10631">
        <v>2</v>
      </c>
      <c r="G10631">
        <v>2</v>
      </c>
      <c r="H10631">
        <f t="shared" si="433"/>
        <v>4</v>
      </c>
      <c r="P10631" s="10"/>
      <c r="Q10631" s="10"/>
    </row>
    <row r="10632" spans="1:17" x14ac:dyDescent="0.25">
      <c r="A10632">
        <f t="shared" si="434"/>
        <v>0</v>
      </c>
      <c r="B10632">
        <v>2011</v>
      </c>
      <c r="C10632" t="s">
        <v>22804</v>
      </c>
      <c r="D10632" t="s">
        <v>13125</v>
      </c>
      <c r="E10632" t="s">
        <v>22805</v>
      </c>
      <c r="F10632">
        <v>2</v>
      </c>
      <c r="G10632">
        <v>4</v>
      </c>
      <c r="H10632">
        <f t="shared" si="433"/>
        <v>16</v>
      </c>
      <c r="P10632" s="10"/>
      <c r="Q10632" s="10"/>
    </row>
    <row r="10633" spans="1:17" x14ac:dyDescent="0.25">
      <c r="A10633">
        <f t="shared" si="434"/>
        <v>0</v>
      </c>
      <c r="B10633">
        <v>2011</v>
      </c>
      <c r="C10633" t="s">
        <v>22806</v>
      </c>
      <c r="D10633" t="s">
        <v>3421</v>
      </c>
      <c r="E10633" t="s">
        <v>22807</v>
      </c>
      <c r="F10633">
        <v>3</v>
      </c>
      <c r="G10633">
        <v>4</v>
      </c>
      <c r="H10633">
        <f t="shared" si="433"/>
        <v>16</v>
      </c>
      <c r="P10633" s="10"/>
      <c r="Q10633" s="10"/>
    </row>
    <row r="10634" spans="1:17" x14ac:dyDescent="0.25">
      <c r="A10634">
        <f t="shared" si="434"/>
        <v>0</v>
      </c>
      <c r="B10634">
        <v>2011</v>
      </c>
      <c r="C10634" t="s">
        <v>22808</v>
      </c>
      <c r="D10634" t="s">
        <v>20274</v>
      </c>
      <c r="E10634" t="s">
        <v>22809</v>
      </c>
      <c r="F10634">
        <v>2</v>
      </c>
      <c r="G10634">
        <v>2</v>
      </c>
      <c r="H10634">
        <f t="shared" si="433"/>
        <v>4</v>
      </c>
      <c r="P10634" s="10"/>
      <c r="Q10634" s="10"/>
    </row>
    <row r="10635" spans="1:17" x14ac:dyDescent="0.25">
      <c r="A10635">
        <f t="shared" si="434"/>
        <v>0</v>
      </c>
      <c r="B10635">
        <v>2011</v>
      </c>
      <c r="C10635" t="s">
        <v>22810</v>
      </c>
      <c r="D10635" t="s">
        <v>1208</v>
      </c>
      <c r="E10635" t="s">
        <v>22811</v>
      </c>
      <c r="F10635">
        <v>2</v>
      </c>
      <c r="G10635">
        <v>4</v>
      </c>
      <c r="H10635">
        <f t="shared" si="433"/>
        <v>16</v>
      </c>
      <c r="P10635" s="10"/>
      <c r="Q10635" s="10"/>
    </row>
    <row r="10636" spans="1:17" x14ac:dyDescent="0.25">
      <c r="A10636">
        <f t="shared" si="434"/>
        <v>0</v>
      </c>
      <c r="B10636">
        <v>2011</v>
      </c>
      <c r="C10636" t="s">
        <v>22812</v>
      </c>
      <c r="D10636" t="s">
        <v>1385</v>
      </c>
      <c r="E10636" t="s">
        <v>22813</v>
      </c>
      <c r="F10636">
        <v>2</v>
      </c>
      <c r="G10636">
        <v>3</v>
      </c>
      <c r="H10636">
        <f t="shared" si="433"/>
        <v>9</v>
      </c>
      <c r="P10636" s="10"/>
      <c r="Q10636" s="10"/>
    </row>
    <row r="10637" spans="1:17" x14ac:dyDescent="0.25">
      <c r="A10637">
        <f t="shared" si="434"/>
        <v>0</v>
      </c>
      <c r="B10637">
        <v>2011</v>
      </c>
      <c r="C10637" t="s">
        <v>22814</v>
      </c>
      <c r="D10637" t="s">
        <v>379</v>
      </c>
      <c r="E10637" t="s">
        <v>22815</v>
      </c>
      <c r="F10637">
        <v>3</v>
      </c>
      <c r="G10637">
        <v>3</v>
      </c>
      <c r="H10637">
        <f t="shared" si="433"/>
        <v>9</v>
      </c>
      <c r="P10637" s="10"/>
      <c r="Q10637" s="10"/>
    </row>
    <row r="10638" spans="1:17" x14ac:dyDescent="0.25">
      <c r="A10638">
        <f t="shared" si="434"/>
        <v>0</v>
      </c>
      <c r="B10638">
        <v>2011</v>
      </c>
      <c r="C10638" t="s">
        <v>22816</v>
      </c>
      <c r="D10638" t="s">
        <v>8276</v>
      </c>
      <c r="E10638" t="s">
        <v>22817</v>
      </c>
      <c r="F10638">
        <v>4</v>
      </c>
      <c r="G10638">
        <v>4</v>
      </c>
      <c r="H10638">
        <f t="shared" si="433"/>
        <v>16</v>
      </c>
      <c r="P10638" s="10"/>
      <c r="Q10638" s="10"/>
    </row>
    <row r="10639" spans="1:17" x14ac:dyDescent="0.25">
      <c r="A10639">
        <f t="shared" si="434"/>
        <v>0</v>
      </c>
      <c r="B10639">
        <v>2011</v>
      </c>
      <c r="C10639" t="s">
        <v>22818</v>
      </c>
      <c r="D10639" t="s">
        <v>327</v>
      </c>
      <c r="E10639" t="s">
        <v>22819</v>
      </c>
      <c r="F10639">
        <v>2</v>
      </c>
      <c r="G10639">
        <v>4</v>
      </c>
      <c r="H10639">
        <f t="shared" si="433"/>
        <v>16</v>
      </c>
      <c r="P10639" s="10"/>
      <c r="Q10639" s="10"/>
    </row>
    <row r="10640" spans="1:17" x14ac:dyDescent="0.25">
      <c r="A10640">
        <f t="shared" si="434"/>
        <v>0</v>
      </c>
      <c r="B10640">
        <v>2011</v>
      </c>
      <c r="C10640" t="s">
        <v>22820</v>
      </c>
      <c r="D10640" t="s">
        <v>13358</v>
      </c>
      <c r="E10640" t="s">
        <v>22821</v>
      </c>
      <c r="F10640">
        <v>2</v>
      </c>
      <c r="G10640">
        <v>4</v>
      </c>
      <c r="H10640">
        <f t="shared" si="433"/>
        <v>16</v>
      </c>
      <c r="P10640" s="10"/>
      <c r="Q10640" s="10"/>
    </row>
    <row r="10641" spans="1:17" x14ac:dyDescent="0.25">
      <c r="A10641">
        <f t="shared" si="434"/>
        <v>0</v>
      </c>
      <c r="B10641">
        <v>2011</v>
      </c>
      <c r="C10641" t="s">
        <v>22822</v>
      </c>
      <c r="D10641" t="s">
        <v>22823</v>
      </c>
      <c r="E10641" t="s">
        <v>22824</v>
      </c>
      <c r="F10641">
        <v>2</v>
      </c>
      <c r="G10641">
        <v>3</v>
      </c>
      <c r="H10641">
        <f t="shared" si="433"/>
        <v>9</v>
      </c>
      <c r="P10641" s="10"/>
      <c r="Q10641" s="10"/>
    </row>
    <row r="10642" spans="1:17" x14ac:dyDescent="0.25">
      <c r="A10642">
        <f t="shared" si="434"/>
        <v>0</v>
      </c>
      <c r="B10642">
        <v>2011</v>
      </c>
      <c r="C10642" t="s">
        <v>22825</v>
      </c>
      <c r="D10642" t="s">
        <v>12797</v>
      </c>
      <c r="E10642" t="s">
        <v>22826</v>
      </c>
      <c r="F10642">
        <v>2</v>
      </c>
      <c r="G10642">
        <v>4</v>
      </c>
      <c r="H10642">
        <f t="shared" si="433"/>
        <v>16</v>
      </c>
      <c r="P10642" s="10"/>
      <c r="Q10642" s="10"/>
    </row>
    <row r="10643" spans="1:17" x14ac:dyDescent="0.25">
      <c r="A10643">
        <f t="shared" si="434"/>
        <v>0</v>
      </c>
      <c r="B10643">
        <v>2011</v>
      </c>
      <c r="C10643" t="s">
        <v>22827</v>
      </c>
      <c r="D10643" t="s">
        <v>2066</v>
      </c>
      <c r="E10643" t="s">
        <v>22828</v>
      </c>
      <c r="F10643">
        <v>2</v>
      </c>
      <c r="G10643">
        <v>2</v>
      </c>
      <c r="H10643">
        <f t="shared" si="433"/>
        <v>4</v>
      </c>
      <c r="P10643" s="10"/>
      <c r="Q10643" s="10"/>
    </row>
    <row r="10644" spans="1:17" x14ac:dyDescent="0.25">
      <c r="A10644">
        <f t="shared" si="434"/>
        <v>0</v>
      </c>
      <c r="B10644">
        <v>2011</v>
      </c>
      <c r="C10644" t="s">
        <v>22829</v>
      </c>
      <c r="D10644" t="s">
        <v>4484</v>
      </c>
      <c r="E10644" t="s">
        <v>22830</v>
      </c>
      <c r="F10644">
        <v>2</v>
      </c>
      <c r="G10644">
        <v>4</v>
      </c>
      <c r="H10644">
        <f t="shared" si="433"/>
        <v>16</v>
      </c>
      <c r="P10644" s="10"/>
      <c r="Q10644" s="10"/>
    </row>
    <row r="10645" spans="1:17" x14ac:dyDescent="0.25">
      <c r="A10645">
        <f t="shared" si="434"/>
        <v>0</v>
      </c>
      <c r="B10645">
        <v>2011</v>
      </c>
      <c r="C10645" t="s">
        <v>22831</v>
      </c>
      <c r="D10645" t="s">
        <v>318</v>
      </c>
      <c r="E10645" t="s">
        <v>22832</v>
      </c>
      <c r="F10645">
        <v>5</v>
      </c>
      <c r="G10645">
        <v>4</v>
      </c>
      <c r="H10645">
        <f t="shared" si="433"/>
        <v>16</v>
      </c>
      <c r="P10645" s="10"/>
      <c r="Q10645" s="10"/>
    </row>
    <row r="10646" spans="1:17" x14ac:dyDescent="0.25">
      <c r="A10646">
        <f t="shared" si="434"/>
        <v>0</v>
      </c>
      <c r="B10646">
        <v>2011</v>
      </c>
      <c r="C10646" t="s">
        <v>22833</v>
      </c>
      <c r="D10646" t="s">
        <v>22834</v>
      </c>
      <c r="E10646" t="s">
        <v>22835</v>
      </c>
      <c r="F10646">
        <v>3</v>
      </c>
      <c r="G10646">
        <v>4</v>
      </c>
      <c r="H10646">
        <f t="shared" si="433"/>
        <v>16</v>
      </c>
      <c r="P10646" s="10"/>
      <c r="Q10646" s="10"/>
    </row>
    <row r="10647" spans="1:17" x14ac:dyDescent="0.25">
      <c r="A10647">
        <f t="shared" si="434"/>
        <v>0</v>
      </c>
      <c r="B10647">
        <v>2011</v>
      </c>
      <c r="C10647" t="s">
        <v>22836</v>
      </c>
      <c r="D10647" t="s">
        <v>2374</v>
      </c>
      <c r="E10647" t="s">
        <v>22837</v>
      </c>
      <c r="F10647">
        <v>2</v>
      </c>
      <c r="G10647">
        <v>2</v>
      </c>
      <c r="H10647">
        <f t="shared" si="433"/>
        <v>4</v>
      </c>
      <c r="P10647" s="10"/>
      <c r="Q10647" s="10"/>
    </row>
    <row r="10648" spans="1:17" x14ac:dyDescent="0.25">
      <c r="A10648">
        <f t="shared" si="434"/>
        <v>0</v>
      </c>
      <c r="B10648">
        <v>2011</v>
      </c>
      <c r="C10648" t="s">
        <v>22838</v>
      </c>
      <c r="D10648" t="s">
        <v>353</v>
      </c>
      <c r="E10648" t="s">
        <v>22839</v>
      </c>
      <c r="F10648">
        <v>2</v>
      </c>
      <c r="G10648">
        <v>4</v>
      </c>
      <c r="H10648">
        <f t="shared" si="433"/>
        <v>16</v>
      </c>
      <c r="P10648" s="10"/>
      <c r="Q10648" s="10"/>
    </row>
    <row r="10649" spans="1:17" x14ac:dyDescent="0.25">
      <c r="A10649">
        <f t="shared" si="434"/>
        <v>0</v>
      </c>
      <c r="B10649">
        <v>2011</v>
      </c>
      <c r="C10649" t="s">
        <v>22840</v>
      </c>
      <c r="D10649" t="s">
        <v>22841</v>
      </c>
      <c r="E10649" t="s">
        <v>22842</v>
      </c>
      <c r="F10649">
        <v>2</v>
      </c>
      <c r="G10649">
        <v>4</v>
      </c>
      <c r="H10649">
        <f t="shared" si="433"/>
        <v>16</v>
      </c>
      <c r="P10649" s="10"/>
      <c r="Q10649" s="10"/>
    </row>
    <row r="10650" spans="1:17" x14ac:dyDescent="0.25">
      <c r="A10650">
        <f t="shared" si="434"/>
        <v>0</v>
      </c>
      <c r="B10650">
        <v>2011</v>
      </c>
      <c r="C10650" t="s">
        <v>22843</v>
      </c>
      <c r="D10650" t="s">
        <v>1115</v>
      </c>
      <c r="E10650" t="s">
        <v>22844</v>
      </c>
      <c r="F10650">
        <v>4</v>
      </c>
      <c r="G10650">
        <v>2</v>
      </c>
      <c r="H10650">
        <f t="shared" si="433"/>
        <v>4</v>
      </c>
      <c r="P10650" s="10"/>
      <c r="Q10650" s="10"/>
    </row>
    <row r="10651" spans="1:17" x14ac:dyDescent="0.25">
      <c r="A10651">
        <f t="shared" si="434"/>
        <v>0</v>
      </c>
      <c r="B10651">
        <v>2011</v>
      </c>
      <c r="C10651" t="s">
        <v>22845</v>
      </c>
      <c r="D10651" t="s">
        <v>22846</v>
      </c>
      <c r="E10651" t="s">
        <v>22847</v>
      </c>
      <c r="F10651">
        <v>2</v>
      </c>
      <c r="G10651">
        <v>4</v>
      </c>
      <c r="H10651">
        <f t="shared" si="433"/>
        <v>16</v>
      </c>
      <c r="P10651" s="10"/>
      <c r="Q10651" s="10"/>
    </row>
    <row r="10652" spans="1:17" x14ac:dyDescent="0.25">
      <c r="A10652">
        <f t="shared" si="434"/>
        <v>0</v>
      </c>
      <c r="B10652">
        <v>2011</v>
      </c>
      <c r="C10652" t="s">
        <v>22848</v>
      </c>
      <c r="D10652" t="s">
        <v>2374</v>
      </c>
      <c r="E10652" t="s">
        <v>22849</v>
      </c>
      <c r="F10652">
        <v>2</v>
      </c>
      <c r="G10652">
        <v>4</v>
      </c>
      <c r="H10652">
        <f t="shared" si="433"/>
        <v>16</v>
      </c>
      <c r="P10652" s="10"/>
      <c r="Q10652" s="10"/>
    </row>
    <row r="10653" spans="1:17" x14ac:dyDescent="0.25">
      <c r="A10653">
        <f t="shared" si="434"/>
        <v>0</v>
      </c>
      <c r="B10653">
        <v>2011</v>
      </c>
      <c r="C10653" t="s">
        <v>22850</v>
      </c>
      <c r="D10653" t="s">
        <v>330</v>
      </c>
      <c r="E10653" t="s">
        <v>22851</v>
      </c>
      <c r="F10653">
        <v>2</v>
      </c>
      <c r="G10653">
        <v>4</v>
      </c>
      <c r="H10653">
        <f t="shared" si="433"/>
        <v>16</v>
      </c>
      <c r="P10653" s="10"/>
      <c r="Q10653" s="10"/>
    </row>
    <row r="10654" spans="1:17" x14ac:dyDescent="0.25">
      <c r="A10654">
        <f t="shared" si="434"/>
        <v>0</v>
      </c>
      <c r="B10654">
        <v>2011</v>
      </c>
      <c r="C10654" t="s">
        <v>22852</v>
      </c>
      <c r="D10654" t="s">
        <v>22853</v>
      </c>
      <c r="E10654" t="s">
        <v>22854</v>
      </c>
      <c r="F10654">
        <v>3</v>
      </c>
      <c r="G10654">
        <v>4</v>
      </c>
      <c r="H10654">
        <f t="shared" si="433"/>
        <v>16</v>
      </c>
      <c r="P10654" s="10"/>
      <c r="Q10654" s="10"/>
    </row>
    <row r="10655" spans="1:17" x14ac:dyDescent="0.25">
      <c r="A10655">
        <f t="shared" si="434"/>
        <v>0</v>
      </c>
      <c r="B10655">
        <v>2011</v>
      </c>
      <c r="C10655" t="s">
        <v>22855</v>
      </c>
      <c r="D10655" t="s">
        <v>795</v>
      </c>
      <c r="E10655" t="s">
        <v>22856</v>
      </c>
      <c r="F10655">
        <v>2</v>
      </c>
      <c r="G10655">
        <v>3</v>
      </c>
      <c r="H10655">
        <f t="shared" si="433"/>
        <v>9</v>
      </c>
      <c r="P10655" s="10"/>
      <c r="Q10655" s="10"/>
    </row>
    <row r="10656" spans="1:17" x14ac:dyDescent="0.25">
      <c r="A10656">
        <f t="shared" si="434"/>
        <v>0</v>
      </c>
      <c r="B10656">
        <v>2011</v>
      </c>
      <c r="C10656" t="s">
        <v>22857</v>
      </c>
      <c r="D10656" t="s">
        <v>327</v>
      </c>
      <c r="E10656" t="s">
        <v>22858</v>
      </c>
      <c r="F10656">
        <v>3</v>
      </c>
      <c r="G10656">
        <v>4</v>
      </c>
      <c r="H10656">
        <f t="shared" si="433"/>
        <v>16</v>
      </c>
      <c r="P10656" s="10"/>
      <c r="Q10656" s="10"/>
    </row>
    <row r="10657" spans="1:17" x14ac:dyDescent="0.25">
      <c r="A10657">
        <f t="shared" si="434"/>
        <v>0</v>
      </c>
      <c r="B10657">
        <v>2011</v>
      </c>
      <c r="C10657" t="s">
        <v>22859</v>
      </c>
      <c r="D10657" t="s">
        <v>14285</v>
      </c>
      <c r="E10657" t="s">
        <v>22860</v>
      </c>
      <c r="F10657">
        <v>2</v>
      </c>
      <c r="G10657">
        <v>4</v>
      </c>
      <c r="H10657">
        <f t="shared" si="433"/>
        <v>16</v>
      </c>
      <c r="P10657" s="10"/>
      <c r="Q10657" s="10"/>
    </row>
    <row r="10658" spans="1:17" x14ac:dyDescent="0.25">
      <c r="A10658">
        <f t="shared" si="434"/>
        <v>0</v>
      </c>
      <c r="B10658">
        <v>2011</v>
      </c>
      <c r="C10658" t="s">
        <v>22861</v>
      </c>
      <c r="D10658" t="s">
        <v>8927</v>
      </c>
      <c r="E10658" t="s">
        <v>22862</v>
      </c>
      <c r="F10658">
        <v>3</v>
      </c>
      <c r="G10658">
        <v>4</v>
      </c>
      <c r="H10658">
        <f t="shared" si="433"/>
        <v>16</v>
      </c>
      <c r="P10658" s="10"/>
      <c r="Q10658" s="10"/>
    </row>
    <row r="10659" spans="1:17" x14ac:dyDescent="0.25">
      <c r="A10659">
        <f t="shared" si="434"/>
        <v>0</v>
      </c>
      <c r="B10659">
        <v>2011</v>
      </c>
      <c r="C10659" t="s">
        <v>22863</v>
      </c>
      <c r="D10659" t="s">
        <v>558</v>
      </c>
      <c r="E10659" t="s">
        <v>22864</v>
      </c>
      <c r="F10659">
        <v>2</v>
      </c>
      <c r="G10659">
        <v>2</v>
      </c>
      <c r="H10659">
        <f t="shared" si="433"/>
        <v>4</v>
      </c>
      <c r="P10659" s="10"/>
      <c r="Q10659" s="10"/>
    </row>
    <row r="10660" spans="1:17" x14ac:dyDescent="0.25">
      <c r="A10660">
        <f t="shared" si="434"/>
        <v>0</v>
      </c>
      <c r="B10660">
        <v>2011</v>
      </c>
      <c r="C10660" t="s">
        <v>22865</v>
      </c>
      <c r="D10660" t="s">
        <v>9719</v>
      </c>
      <c r="E10660" t="s">
        <v>22866</v>
      </c>
      <c r="F10660">
        <v>2</v>
      </c>
      <c r="G10660">
        <v>4</v>
      </c>
      <c r="H10660">
        <f t="shared" si="433"/>
        <v>16</v>
      </c>
      <c r="P10660" s="10"/>
      <c r="Q10660" s="10"/>
    </row>
    <row r="10661" spans="1:17" x14ac:dyDescent="0.25">
      <c r="A10661">
        <f t="shared" si="434"/>
        <v>0</v>
      </c>
      <c r="B10661">
        <v>2011</v>
      </c>
      <c r="C10661" t="s">
        <v>22867</v>
      </c>
      <c r="D10661" t="s">
        <v>330</v>
      </c>
      <c r="E10661" t="s">
        <v>22868</v>
      </c>
      <c r="F10661">
        <v>2</v>
      </c>
      <c r="G10661">
        <v>4</v>
      </c>
      <c r="H10661">
        <f t="shared" si="433"/>
        <v>16</v>
      </c>
      <c r="P10661" s="10"/>
      <c r="Q10661" s="10"/>
    </row>
    <row r="10662" spans="1:17" x14ac:dyDescent="0.25">
      <c r="A10662">
        <f t="shared" si="434"/>
        <v>0</v>
      </c>
      <c r="B10662">
        <v>2011</v>
      </c>
      <c r="C10662" t="s">
        <v>22869</v>
      </c>
      <c r="D10662" t="s">
        <v>8799</v>
      </c>
      <c r="E10662" t="s">
        <v>22870</v>
      </c>
      <c r="F10662">
        <v>2</v>
      </c>
      <c r="G10662">
        <v>4</v>
      </c>
      <c r="H10662">
        <f t="shared" si="433"/>
        <v>16</v>
      </c>
      <c r="P10662" s="10"/>
      <c r="Q10662" s="10"/>
    </row>
    <row r="10663" spans="1:17" x14ac:dyDescent="0.25">
      <c r="A10663">
        <f t="shared" si="434"/>
        <v>0</v>
      </c>
      <c r="B10663">
        <v>2011</v>
      </c>
      <c r="C10663" t="s">
        <v>22871</v>
      </c>
      <c r="D10663" t="s">
        <v>631</v>
      </c>
      <c r="E10663" t="s">
        <v>22872</v>
      </c>
      <c r="F10663">
        <v>2</v>
      </c>
      <c r="G10663">
        <v>2</v>
      </c>
      <c r="H10663">
        <f t="shared" si="433"/>
        <v>4</v>
      </c>
      <c r="P10663" s="10"/>
      <c r="Q10663" s="10"/>
    </row>
    <row r="10664" spans="1:17" x14ac:dyDescent="0.25">
      <c r="A10664">
        <f t="shared" si="434"/>
        <v>0</v>
      </c>
      <c r="B10664">
        <v>2011</v>
      </c>
      <c r="C10664" t="s">
        <v>22873</v>
      </c>
      <c r="D10664" t="s">
        <v>16305</v>
      </c>
      <c r="E10664" t="s">
        <v>22874</v>
      </c>
      <c r="F10664">
        <v>4</v>
      </c>
      <c r="G10664">
        <v>3</v>
      </c>
      <c r="H10664">
        <f t="shared" si="433"/>
        <v>9</v>
      </c>
      <c r="P10664" s="10"/>
      <c r="Q10664" s="10"/>
    </row>
    <row r="10665" spans="1:17" x14ac:dyDescent="0.25">
      <c r="A10665">
        <f t="shared" si="434"/>
        <v>0</v>
      </c>
      <c r="B10665">
        <v>2011</v>
      </c>
      <c r="C10665" t="s">
        <v>22875</v>
      </c>
      <c r="D10665" t="s">
        <v>6225</v>
      </c>
      <c r="E10665" t="s">
        <v>22876</v>
      </c>
      <c r="F10665">
        <v>2</v>
      </c>
      <c r="G10665">
        <v>4</v>
      </c>
      <c r="H10665">
        <f t="shared" si="433"/>
        <v>16</v>
      </c>
      <c r="P10665" s="10"/>
      <c r="Q10665" s="10"/>
    </row>
    <row r="10666" spans="1:17" x14ac:dyDescent="0.25">
      <c r="A10666">
        <f t="shared" si="434"/>
        <v>0</v>
      </c>
      <c r="B10666">
        <v>2011</v>
      </c>
      <c r="C10666" t="s">
        <v>22877</v>
      </c>
      <c r="D10666" t="s">
        <v>376</v>
      </c>
      <c r="E10666" t="s">
        <v>22878</v>
      </c>
      <c r="F10666">
        <v>2</v>
      </c>
      <c r="G10666">
        <v>4</v>
      </c>
      <c r="H10666">
        <f t="shared" si="433"/>
        <v>16</v>
      </c>
      <c r="P10666" s="10"/>
      <c r="Q10666" s="10"/>
    </row>
    <row r="10667" spans="1:17" x14ac:dyDescent="0.25">
      <c r="A10667">
        <f t="shared" si="434"/>
        <v>0</v>
      </c>
      <c r="B10667">
        <v>2011</v>
      </c>
      <c r="C10667" t="s">
        <v>22879</v>
      </c>
      <c r="D10667" t="s">
        <v>2459</v>
      </c>
      <c r="E10667" t="s">
        <v>22880</v>
      </c>
      <c r="F10667">
        <v>5</v>
      </c>
      <c r="G10667">
        <v>4</v>
      </c>
      <c r="H10667">
        <f t="shared" si="433"/>
        <v>16</v>
      </c>
      <c r="P10667" s="10"/>
      <c r="Q10667" s="10"/>
    </row>
    <row r="10668" spans="1:17" x14ac:dyDescent="0.25">
      <c r="A10668">
        <f t="shared" si="434"/>
        <v>0</v>
      </c>
      <c r="B10668">
        <v>2011</v>
      </c>
      <c r="C10668" t="s">
        <v>22881</v>
      </c>
      <c r="D10668" t="s">
        <v>558</v>
      </c>
      <c r="E10668" t="s">
        <v>22882</v>
      </c>
      <c r="F10668">
        <v>2</v>
      </c>
      <c r="G10668">
        <v>4</v>
      </c>
      <c r="H10668">
        <f t="shared" si="433"/>
        <v>16</v>
      </c>
      <c r="P10668" s="10"/>
      <c r="Q10668" s="10"/>
    </row>
    <row r="10669" spans="1:17" x14ac:dyDescent="0.25">
      <c r="A10669">
        <f t="shared" si="434"/>
        <v>0</v>
      </c>
      <c r="B10669">
        <v>2011</v>
      </c>
      <c r="C10669" t="s">
        <v>22883</v>
      </c>
      <c r="D10669" t="s">
        <v>2965</v>
      </c>
      <c r="E10669" t="s">
        <v>22884</v>
      </c>
      <c r="F10669">
        <v>2</v>
      </c>
      <c r="G10669">
        <v>3</v>
      </c>
      <c r="H10669">
        <f t="shared" si="433"/>
        <v>9</v>
      </c>
      <c r="P10669" s="10"/>
      <c r="Q10669" s="10"/>
    </row>
    <row r="10670" spans="1:17" x14ac:dyDescent="0.25">
      <c r="A10670">
        <f t="shared" si="434"/>
        <v>0</v>
      </c>
      <c r="B10670">
        <v>2011</v>
      </c>
      <c r="C10670" t="s">
        <v>22885</v>
      </c>
      <c r="D10670" t="s">
        <v>1505</v>
      </c>
      <c r="E10670" t="s">
        <v>22886</v>
      </c>
      <c r="F10670">
        <v>2</v>
      </c>
      <c r="G10670">
        <v>4</v>
      </c>
      <c r="H10670">
        <f t="shared" si="433"/>
        <v>16</v>
      </c>
      <c r="P10670" s="10"/>
      <c r="Q10670" s="10"/>
    </row>
    <row r="10671" spans="1:17" x14ac:dyDescent="0.25">
      <c r="A10671">
        <f t="shared" si="434"/>
        <v>0</v>
      </c>
      <c r="B10671">
        <v>2011</v>
      </c>
      <c r="C10671" t="s">
        <v>22887</v>
      </c>
      <c r="D10671" t="s">
        <v>657</v>
      </c>
      <c r="E10671" t="s">
        <v>22888</v>
      </c>
      <c r="F10671">
        <v>3</v>
      </c>
      <c r="G10671">
        <v>4</v>
      </c>
      <c r="H10671">
        <f t="shared" si="433"/>
        <v>16</v>
      </c>
      <c r="P10671" s="10"/>
      <c r="Q10671" s="10"/>
    </row>
    <row r="10672" spans="1:17" x14ac:dyDescent="0.25">
      <c r="A10672">
        <f t="shared" si="434"/>
        <v>0</v>
      </c>
      <c r="B10672">
        <v>2011</v>
      </c>
      <c r="C10672" t="s">
        <v>22889</v>
      </c>
      <c r="D10672" t="s">
        <v>672</v>
      </c>
      <c r="E10672" t="s">
        <v>22890</v>
      </c>
      <c r="F10672">
        <v>5</v>
      </c>
      <c r="G10672">
        <v>4</v>
      </c>
      <c r="H10672">
        <f t="shared" si="433"/>
        <v>16</v>
      </c>
      <c r="P10672" s="10"/>
      <c r="Q10672" s="10"/>
    </row>
    <row r="10673" spans="1:17" x14ac:dyDescent="0.25">
      <c r="A10673">
        <f t="shared" si="434"/>
        <v>0</v>
      </c>
      <c r="B10673">
        <v>2011</v>
      </c>
      <c r="C10673" t="s">
        <v>22891</v>
      </c>
      <c r="D10673" t="s">
        <v>2066</v>
      </c>
      <c r="E10673" t="s">
        <v>22892</v>
      </c>
      <c r="F10673">
        <v>2</v>
      </c>
      <c r="G10673">
        <v>3</v>
      </c>
      <c r="H10673">
        <f t="shared" si="433"/>
        <v>9</v>
      </c>
      <c r="P10673" s="10"/>
      <c r="Q10673" s="10"/>
    </row>
    <row r="10674" spans="1:17" x14ac:dyDescent="0.25">
      <c r="A10674">
        <f t="shared" si="434"/>
        <v>0</v>
      </c>
      <c r="B10674">
        <v>2011</v>
      </c>
      <c r="C10674" t="s">
        <v>22893</v>
      </c>
      <c r="D10674" t="s">
        <v>736</v>
      </c>
      <c r="E10674" t="s">
        <v>22894</v>
      </c>
      <c r="F10674">
        <v>2</v>
      </c>
      <c r="G10674">
        <v>2</v>
      </c>
      <c r="H10674">
        <f t="shared" si="433"/>
        <v>4</v>
      </c>
      <c r="P10674" s="10"/>
      <c r="Q10674" s="10"/>
    </row>
    <row r="10675" spans="1:17" x14ac:dyDescent="0.25">
      <c r="A10675">
        <f t="shared" si="434"/>
        <v>0</v>
      </c>
      <c r="B10675">
        <v>2011</v>
      </c>
      <c r="C10675" t="s">
        <v>22895</v>
      </c>
      <c r="D10675" t="s">
        <v>13016</v>
      </c>
      <c r="E10675" t="s">
        <v>22896</v>
      </c>
      <c r="F10675">
        <v>4</v>
      </c>
      <c r="G10675">
        <v>4</v>
      </c>
      <c r="H10675">
        <f t="shared" si="433"/>
        <v>16</v>
      </c>
      <c r="P10675" s="10"/>
      <c r="Q10675" s="10"/>
    </row>
    <row r="10676" spans="1:17" x14ac:dyDescent="0.25">
      <c r="A10676">
        <f t="shared" si="434"/>
        <v>0</v>
      </c>
      <c r="B10676">
        <v>2011</v>
      </c>
      <c r="C10676" t="s">
        <v>22897</v>
      </c>
      <c r="D10676" t="s">
        <v>9973</v>
      </c>
      <c r="E10676" t="s">
        <v>22898</v>
      </c>
      <c r="F10676">
        <v>3</v>
      </c>
      <c r="G10676">
        <v>3</v>
      </c>
      <c r="H10676">
        <f t="shared" ref="H10676:H10739" si="435">G10676^2</f>
        <v>9</v>
      </c>
      <c r="P10676" s="10"/>
      <c r="Q10676" s="10"/>
    </row>
    <row r="10677" spans="1:17" x14ac:dyDescent="0.25">
      <c r="A10677">
        <f t="shared" ref="A10677:A10740" si="436">IF(C10677=C10676,1,0)</f>
        <v>0</v>
      </c>
      <c r="B10677">
        <v>2011</v>
      </c>
      <c r="C10677" t="s">
        <v>22899</v>
      </c>
      <c r="D10677" t="s">
        <v>18784</v>
      </c>
      <c r="E10677" t="s">
        <v>22900</v>
      </c>
      <c r="F10677">
        <v>3</v>
      </c>
      <c r="G10677">
        <v>3</v>
      </c>
      <c r="H10677">
        <f t="shared" si="435"/>
        <v>9</v>
      </c>
      <c r="P10677" s="10"/>
      <c r="Q10677" s="10"/>
    </row>
    <row r="10678" spans="1:17" x14ac:dyDescent="0.25">
      <c r="A10678">
        <f t="shared" si="436"/>
        <v>0</v>
      </c>
      <c r="B10678">
        <v>2011</v>
      </c>
      <c r="C10678" t="s">
        <v>22901</v>
      </c>
      <c r="D10678" t="s">
        <v>8751</v>
      </c>
      <c r="E10678" t="s">
        <v>22902</v>
      </c>
      <c r="F10678">
        <v>2</v>
      </c>
      <c r="G10678">
        <v>4</v>
      </c>
      <c r="H10678">
        <f t="shared" si="435"/>
        <v>16</v>
      </c>
      <c r="P10678" s="10"/>
      <c r="Q10678" s="10"/>
    </row>
    <row r="10679" spans="1:17" x14ac:dyDescent="0.25">
      <c r="A10679">
        <f t="shared" si="436"/>
        <v>0</v>
      </c>
      <c r="B10679">
        <v>2011</v>
      </c>
      <c r="C10679" t="s">
        <v>22903</v>
      </c>
      <c r="D10679" t="s">
        <v>21741</v>
      </c>
      <c r="E10679" t="s">
        <v>22904</v>
      </c>
      <c r="F10679">
        <v>3</v>
      </c>
      <c r="G10679">
        <v>3</v>
      </c>
      <c r="H10679">
        <f t="shared" si="435"/>
        <v>9</v>
      </c>
      <c r="P10679" s="10"/>
      <c r="Q10679" s="10"/>
    </row>
    <row r="10680" spans="1:17" x14ac:dyDescent="0.25">
      <c r="A10680">
        <f t="shared" si="436"/>
        <v>0</v>
      </c>
      <c r="B10680">
        <v>2011</v>
      </c>
      <c r="C10680" t="s">
        <v>22905</v>
      </c>
      <c r="D10680" t="s">
        <v>12194</v>
      </c>
      <c r="E10680" t="s">
        <v>22906</v>
      </c>
      <c r="F10680">
        <v>2</v>
      </c>
      <c r="G10680">
        <v>4</v>
      </c>
      <c r="H10680">
        <f t="shared" si="435"/>
        <v>16</v>
      </c>
      <c r="P10680" s="10"/>
      <c r="Q10680" s="10"/>
    </row>
    <row r="10681" spans="1:17" x14ac:dyDescent="0.25">
      <c r="A10681">
        <f t="shared" si="436"/>
        <v>0</v>
      </c>
      <c r="B10681">
        <v>2011</v>
      </c>
      <c r="C10681" t="s">
        <v>22907</v>
      </c>
      <c r="D10681" t="s">
        <v>7561</v>
      </c>
      <c r="E10681" t="s">
        <v>22908</v>
      </c>
      <c r="F10681">
        <v>3</v>
      </c>
      <c r="G10681">
        <v>3</v>
      </c>
      <c r="H10681">
        <f t="shared" si="435"/>
        <v>9</v>
      </c>
      <c r="P10681" s="10"/>
      <c r="Q10681" s="10"/>
    </row>
    <row r="10682" spans="1:17" x14ac:dyDescent="0.25">
      <c r="A10682">
        <f t="shared" si="436"/>
        <v>0</v>
      </c>
      <c r="B10682">
        <v>2011</v>
      </c>
      <c r="C10682" t="s">
        <v>22909</v>
      </c>
      <c r="D10682" t="s">
        <v>22910</v>
      </c>
      <c r="E10682" t="s">
        <v>22911</v>
      </c>
      <c r="F10682">
        <v>3</v>
      </c>
      <c r="G10682">
        <v>3</v>
      </c>
      <c r="H10682">
        <f t="shared" si="435"/>
        <v>9</v>
      </c>
      <c r="P10682" s="10"/>
      <c r="Q10682" s="10"/>
    </row>
    <row r="10683" spans="1:17" x14ac:dyDescent="0.25">
      <c r="A10683">
        <f t="shared" si="436"/>
        <v>0</v>
      </c>
      <c r="B10683">
        <v>2011</v>
      </c>
      <c r="C10683" t="s">
        <v>22912</v>
      </c>
      <c r="D10683" t="s">
        <v>327</v>
      </c>
      <c r="E10683" t="s">
        <v>398</v>
      </c>
      <c r="F10683">
        <v>3</v>
      </c>
      <c r="G10683">
        <v>2</v>
      </c>
      <c r="H10683">
        <f t="shared" si="435"/>
        <v>4</v>
      </c>
      <c r="P10683" s="10"/>
      <c r="Q10683" s="10"/>
    </row>
    <row r="10684" spans="1:17" x14ac:dyDescent="0.25">
      <c r="A10684">
        <f t="shared" si="436"/>
        <v>0</v>
      </c>
      <c r="B10684">
        <v>2011</v>
      </c>
      <c r="C10684" t="s">
        <v>22913</v>
      </c>
      <c r="D10684" t="s">
        <v>392</v>
      </c>
      <c r="E10684" t="s">
        <v>22914</v>
      </c>
      <c r="F10684">
        <v>4</v>
      </c>
      <c r="G10684">
        <v>4</v>
      </c>
      <c r="H10684">
        <f t="shared" si="435"/>
        <v>16</v>
      </c>
      <c r="P10684" s="10"/>
      <c r="Q10684" s="10"/>
    </row>
    <row r="10685" spans="1:17" x14ac:dyDescent="0.25">
      <c r="A10685">
        <f t="shared" si="436"/>
        <v>0</v>
      </c>
      <c r="B10685">
        <v>2011</v>
      </c>
      <c r="C10685" t="s">
        <v>22915</v>
      </c>
      <c r="D10685" t="s">
        <v>947</v>
      </c>
      <c r="E10685" t="s">
        <v>22916</v>
      </c>
      <c r="F10685">
        <v>5</v>
      </c>
      <c r="G10685">
        <v>4</v>
      </c>
      <c r="H10685">
        <f t="shared" si="435"/>
        <v>16</v>
      </c>
      <c r="P10685" s="10"/>
      <c r="Q10685" s="10"/>
    </row>
    <row r="10686" spans="1:17" x14ac:dyDescent="0.25">
      <c r="A10686">
        <f t="shared" si="436"/>
        <v>0</v>
      </c>
      <c r="B10686">
        <v>2011</v>
      </c>
      <c r="C10686" t="s">
        <v>22917</v>
      </c>
      <c r="D10686" t="s">
        <v>13659</v>
      </c>
      <c r="E10686" t="s">
        <v>22918</v>
      </c>
      <c r="F10686">
        <v>3</v>
      </c>
      <c r="G10686">
        <v>3</v>
      </c>
      <c r="H10686">
        <f t="shared" si="435"/>
        <v>9</v>
      </c>
      <c r="P10686" s="10"/>
      <c r="Q10686" s="10"/>
    </row>
    <row r="10687" spans="1:17" x14ac:dyDescent="0.25">
      <c r="A10687">
        <f t="shared" si="436"/>
        <v>0</v>
      </c>
      <c r="B10687">
        <v>2011</v>
      </c>
      <c r="C10687" t="s">
        <v>22919</v>
      </c>
      <c r="D10687" t="s">
        <v>392</v>
      </c>
      <c r="E10687" t="s">
        <v>22920</v>
      </c>
      <c r="F10687">
        <v>4</v>
      </c>
      <c r="G10687">
        <v>4</v>
      </c>
      <c r="H10687">
        <f t="shared" si="435"/>
        <v>16</v>
      </c>
      <c r="P10687" s="10"/>
      <c r="Q10687" s="10"/>
    </row>
    <row r="10688" spans="1:17" x14ac:dyDescent="0.25">
      <c r="A10688">
        <f t="shared" si="436"/>
        <v>0</v>
      </c>
      <c r="B10688">
        <v>2011</v>
      </c>
      <c r="C10688" t="s">
        <v>22921</v>
      </c>
      <c r="D10688" t="s">
        <v>5563</v>
      </c>
      <c r="E10688" t="s">
        <v>22922</v>
      </c>
      <c r="F10688">
        <v>3</v>
      </c>
      <c r="G10688">
        <v>4</v>
      </c>
      <c r="H10688">
        <f t="shared" si="435"/>
        <v>16</v>
      </c>
      <c r="P10688" s="10"/>
      <c r="Q10688" s="10"/>
    </row>
    <row r="10689" spans="1:17" x14ac:dyDescent="0.25">
      <c r="A10689">
        <f t="shared" si="436"/>
        <v>0</v>
      </c>
      <c r="B10689">
        <v>2011</v>
      </c>
      <c r="C10689" t="s">
        <v>22923</v>
      </c>
      <c r="D10689" t="s">
        <v>437</v>
      </c>
      <c r="E10689" t="s">
        <v>22924</v>
      </c>
      <c r="F10689">
        <v>5</v>
      </c>
      <c r="G10689">
        <v>2</v>
      </c>
      <c r="H10689">
        <f t="shared" si="435"/>
        <v>4</v>
      </c>
      <c r="P10689" s="10"/>
      <c r="Q10689" s="10"/>
    </row>
    <row r="10690" spans="1:17" x14ac:dyDescent="0.25">
      <c r="A10690">
        <f t="shared" si="436"/>
        <v>0</v>
      </c>
      <c r="B10690">
        <v>2011</v>
      </c>
      <c r="C10690" t="s">
        <v>22925</v>
      </c>
      <c r="D10690" t="s">
        <v>395</v>
      </c>
      <c r="E10690" t="s">
        <v>22926</v>
      </c>
      <c r="F10690">
        <v>3</v>
      </c>
      <c r="G10690">
        <v>4</v>
      </c>
      <c r="H10690">
        <f t="shared" si="435"/>
        <v>16</v>
      </c>
      <c r="P10690" s="10"/>
      <c r="Q10690" s="10"/>
    </row>
    <row r="10691" spans="1:17" x14ac:dyDescent="0.25">
      <c r="A10691">
        <f t="shared" si="436"/>
        <v>0</v>
      </c>
      <c r="B10691">
        <v>2011</v>
      </c>
      <c r="C10691" t="s">
        <v>22927</v>
      </c>
      <c r="D10691" t="s">
        <v>22928</v>
      </c>
      <c r="E10691" t="s">
        <v>22929</v>
      </c>
      <c r="F10691">
        <v>3</v>
      </c>
      <c r="G10691">
        <v>3</v>
      </c>
      <c r="H10691">
        <f t="shared" si="435"/>
        <v>9</v>
      </c>
      <c r="P10691" s="10"/>
      <c r="Q10691" s="10"/>
    </row>
    <row r="10692" spans="1:17" x14ac:dyDescent="0.25">
      <c r="A10692">
        <f t="shared" si="436"/>
        <v>0</v>
      </c>
      <c r="B10692">
        <v>2011</v>
      </c>
      <c r="C10692" t="s">
        <v>22930</v>
      </c>
      <c r="D10692" t="s">
        <v>1186</v>
      </c>
      <c r="E10692" t="s">
        <v>22931</v>
      </c>
      <c r="F10692">
        <v>2</v>
      </c>
      <c r="G10692">
        <v>4</v>
      </c>
      <c r="H10692">
        <f t="shared" si="435"/>
        <v>16</v>
      </c>
      <c r="P10692" s="10"/>
      <c r="Q10692" s="10"/>
    </row>
    <row r="10693" spans="1:17" x14ac:dyDescent="0.25">
      <c r="A10693">
        <f t="shared" si="436"/>
        <v>0</v>
      </c>
      <c r="B10693">
        <v>2011</v>
      </c>
      <c r="C10693" t="s">
        <v>22932</v>
      </c>
      <c r="D10693" t="s">
        <v>13659</v>
      </c>
      <c r="E10693" t="s">
        <v>22933</v>
      </c>
      <c r="F10693">
        <v>3</v>
      </c>
      <c r="G10693">
        <v>4</v>
      </c>
      <c r="H10693">
        <f t="shared" si="435"/>
        <v>16</v>
      </c>
      <c r="P10693" s="10"/>
      <c r="Q10693" s="10"/>
    </row>
    <row r="10694" spans="1:17" x14ac:dyDescent="0.25">
      <c r="A10694">
        <f t="shared" si="436"/>
        <v>0</v>
      </c>
      <c r="B10694">
        <v>2011</v>
      </c>
      <c r="C10694" t="s">
        <v>22934</v>
      </c>
      <c r="D10694" t="s">
        <v>11698</v>
      </c>
      <c r="E10694" t="s">
        <v>22935</v>
      </c>
      <c r="F10694">
        <v>3</v>
      </c>
      <c r="G10694">
        <v>4</v>
      </c>
      <c r="H10694">
        <f t="shared" si="435"/>
        <v>16</v>
      </c>
      <c r="P10694" s="10"/>
      <c r="Q10694" s="10"/>
    </row>
    <row r="10695" spans="1:17" x14ac:dyDescent="0.25">
      <c r="A10695">
        <f t="shared" si="436"/>
        <v>0</v>
      </c>
      <c r="B10695">
        <v>2011</v>
      </c>
      <c r="C10695" t="s">
        <v>22936</v>
      </c>
      <c r="D10695" t="s">
        <v>458</v>
      </c>
      <c r="E10695" t="s">
        <v>22937</v>
      </c>
      <c r="F10695">
        <v>3</v>
      </c>
      <c r="G10695">
        <v>3</v>
      </c>
      <c r="H10695">
        <f t="shared" si="435"/>
        <v>9</v>
      </c>
      <c r="P10695" s="10"/>
      <c r="Q10695" s="10"/>
    </row>
    <row r="10696" spans="1:17" x14ac:dyDescent="0.25">
      <c r="A10696">
        <f t="shared" si="436"/>
        <v>0</v>
      </c>
      <c r="B10696">
        <v>2011</v>
      </c>
      <c r="C10696" t="s">
        <v>22938</v>
      </c>
      <c r="D10696" t="s">
        <v>8799</v>
      </c>
      <c r="E10696" t="s">
        <v>22939</v>
      </c>
      <c r="F10696">
        <v>2</v>
      </c>
      <c r="G10696">
        <v>4</v>
      </c>
      <c r="H10696">
        <f t="shared" si="435"/>
        <v>16</v>
      </c>
      <c r="P10696" s="10"/>
      <c r="Q10696" s="10"/>
    </row>
    <row r="10697" spans="1:17" x14ac:dyDescent="0.25">
      <c r="A10697">
        <f t="shared" si="436"/>
        <v>0</v>
      </c>
      <c r="B10697">
        <v>2011</v>
      </c>
      <c r="C10697" t="s">
        <v>22940</v>
      </c>
      <c r="D10697" t="s">
        <v>5563</v>
      </c>
      <c r="E10697" t="s">
        <v>22941</v>
      </c>
      <c r="F10697">
        <v>3</v>
      </c>
      <c r="G10697">
        <v>4</v>
      </c>
      <c r="H10697">
        <f t="shared" si="435"/>
        <v>16</v>
      </c>
      <c r="P10697" s="10"/>
      <c r="Q10697" s="10"/>
    </row>
    <row r="10698" spans="1:17" x14ac:dyDescent="0.25">
      <c r="A10698">
        <f t="shared" si="436"/>
        <v>0</v>
      </c>
      <c r="B10698">
        <v>2011</v>
      </c>
      <c r="C10698" t="s">
        <v>22942</v>
      </c>
      <c r="D10698" t="s">
        <v>850</v>
      </c>
      <c r="E10698" t="s">
        <v>22943</v>
      </c>
      <c r="F10698">
        <v>4</v>
      </c>
      <c r="G10698">
        <v>4</v>
      </c>
      <c r="H10698">
        <f t="shared" si="435"/>
        <v>16</v>
      </c>
      <c r="P10698" s="10"/>
      <c r="Q10698" s="10"/>
    </row>
    <row r="10699" spans="1:17" x14ac:dyDescent="0.25">
      <c r="A10699">
        <f t="shared" si="436"/>
        <v>0</v>
      </c>
      <c r="B10699">
        <v>2011</v>
      </c>
      <c r="C10699" t="s">
        <v>22944</v>
      </c>
      <c r="D10699" t="s">
        <v>22945</v>
      </c>
      <c r="E10699" t="s">
        <v>22946</v>
      </c>
      <c r="F10699">
        <v>3</v>
      </c>
      <c r="G10699">
        <v>4</v>
      </c>
      <c r="H10699">
        <f t="shared" si="435"/>
        <v>16</v>
      </c>
      <c r="P10699" s="10"/>
      <c r="Q10699" s="10"/>
    </row>
    <row r="10700" spans="1:17" x14ac:dyDescent="0.25">
      <c r="A10700">
        <f t="shared" si="436"/>
        <v>0</v>
      </c>
      <c r="B10700">
        <v>2011</v>
      </c>
      <c r="C10700" t="s">
        <v>22947</v>
      </c>
      <c r="D10700" t="s">
        <v>911</v>
      </c>
      <c r="E10700" t="s">
        <v>22948</v>
      </c>
      <c r="F10700">
        <v>4</v>
      </c>
      <c r="G10700">
        <v>4</v>
      </c>
      <c r="H10700">
        <f t="shared" si="435"/>
        <v>16</v>
      </c>
      <c r="P10700" s="10"/>
      <c r="Q10700" s="10"/>
    </row>
    <row r="10701" spans="1:17" x14ac:dyDescent="0.25">
      <c r="A10701">
        <f t="shared" si="436"/>
        <v>0</v>
      </c>
      <c r="B10701">
        <v>2011</v>
      </c>
      <c r="C10701" t="s">
        <v>22949</v>
      </c>
      <c r="D10701" t="s">
        <v>22950</v>
      </c>
      <c r="E10701" t="s">
        <v>22951</v>
      </c>
      <c r="F10701">
        <v>2</v>
      </c>
      <c r="G10701">
        <v>4</v>
      </c>
      <c r="H10701">
        <f t="shared" si="435"/>
        <v>16</v>
      </c>
      <c r="P10701" s="10"/>
      <c r="Q10701" s="10"/>
    </row>
    <row r="10702" spans="1:17" x14ac:dyDescent="0.25">
      <c r="A10702">
        <f t="shared" si="436"/>
        <v>0</v>
      </c>
      <c r="B10702">
        <v>2011</v>
      </c>
      <c r="C10702" t="s">
        <v>22952</v>
      </c>
      <c r="D10702" t="s">
        <v>1115</v>
      </c>
      <c r="E10702" t="s">
        <v>22953</v>
      </c>
      <c r="F10702">
        <v>4</v>
      </c>
      <c r="G10702">
        <v>3</v>
      </c>
      <c r="H10702">
        <f t="shared" si="435"/>
        <v>9</v>
      </c>
      <c r="P10702" s="10"/>
      <c r="Q10702" s="10"/>
    </row>
    <row r="10703" spans="1:17" x14ac:dyDescent="0.25">
      <c r="A10703">
        <f t="shared" si="436"/>
        <v>0</v>
      </c>
      <c r="B10703">
        <v>2011</v>
      </c>
      <c r="C10703" t="s">
        <v>22954</v>
      </c>
      <c r="D10703" t="s">
        <v>379</v>
      </c>
      <c r="E10703" t="s">
        <v>22955</v>
      </c>
      <c r="F10703">
        <v>3</v>
      </c>
      <c r="G10703">
        <v>4</v>
      </c>
      <c r="H10703">
        <f t="shared" si="435"/>
        <v>16</v>
      </c>
      <c r="P10703" s="10"/>
      <c r="Q10703" s="10"/>
    </row>
    <row r="10704" spans="1:17" x14ac:dyDescent="0.25">
      <c r="A10704">
        <f t="shared" si="436"/>
        <v>0</v>
      </c>
      <c r="B10704">
        <v>2011</v>
      </c>
      <c r="C10704" t="s">
        <v>22956</v>
      </c>
      <c r="D10704" t="s">
        <v>2965</v>
      </c>
      <c r="E10704" t="s">
        <v>16966</v>
      </c>
      <c r="F10704">
        <v>4</v>
      </c>
      <c r="G10704">
        <v>4</v>
      </c>
      <c r="H10704">
        <f t="shared" si="435"/>
        <v>16</v>
      </c>
      <c r="P10704" s="10"/>
      <c r="Q10704" s="10"/>
    </row>
    <row r="10705" spans="1:17" x14ac:dyDescent="0.25">
      <c r="A10705">
        <f t="shared" si="436"/>
        <v>0</v>
      </c>
      <c r="B10705">
        <v>2011</v>
      </c>
      <c r="C10705" t="s">
        <v>22957</v>
      </c>
      <c r="D10705" t="s">
        <v>993</v>
      </c>
      <c r="E10705" t="s">
        <v>22958</v>
      </c>
      <c r="F10705">
        <v>2</v>
      </c>
      <c r="G10705">
        <v>4</v>
      </c>
      <c r="H10705">
        <f t="shared" si="435"/>
        <v>16</v>
      </c>
      <c r="P10705" s="10"/>
      <c r="Q10705" s="10"/>
    </row>
    <row r="10706" spans="1:17" x14ac:dyDescent="0.25">
      <c r="A10706">
        <f t="shared" si="436"/>
        <v>0</v>
      </c>
      <c r="B10706">
        <v>2011</v>
      </c>
      <c r="C10706" t="s">
        <v>22959</v>
      </c>
      <c r="D10706" t="s">
        <v>963</v>
      </c>
      <c r="E10706" t="s">
        <v>22960</v>
      </c>
      <c r="F10706">
        <v>2</v>
      </c>
      <c r="G10706">
        <v>4</v>
      </c>
      <c r="H10706">
        <f t="shared" si="435"/>
        <v>16</v>
      </c>
      <c r="P10706" s="10"/>
      <c r="Q10706" s="10"/>
    </row>
    <row r="10707" spans="1:17" x14ac:dyDescent="0.25">
      <c r="A10707">
        <f t="shared" si="436"/>
        <v>0</v>
      </c>
      <c r="B10707">
        <v>2011</v>
      </c>
      <c r="C10707" t="s">
        <v>22961</v>
      </c>
      <c r="D10707" t="s">
        <v>484</v>
      </c>
      <c r="E10707" t="s">
        <v>22962</v>
      </c>
      <c r="F10707">
        <v>2</v>
      </c>
      <c r="G10707">
        <v>4</v>
      </c>
      <c r="H10707">
        <f t="shared" si="435"/>
        <v>16</v>
      </c>
      <c r="P10707" s="10"/>
      <c r="Q10707" s="10"/>
    </row>
    <row r="10708" spans="1:17" x14ac:dyDescent="0.25">
      <c r="A10708">
        <f t="shared" si="436"/>
        <v>0</v>
      </c>
      <c r="B10708">
        <v>2011</v>
      </c>
      <c r="C10708" t="s">
        <v>22963</v>
      </c>
      <c r="D10708" t="s">
        <v>779</v>
      </c>
      <c r="E10708" t="s">
        <v>22964</v>
      </c>
      <c r="F10708">
        <v>2</v>
      </c>
      <c r="G10708">
        <v>4</v>
      </c>
      <c r="H10708">
        <f t="shared" si="435"/>
        <v>16</v>
      </c>
      <c r="P10708" s="10"/>
      <c r="Q10708" s="10"/>
    </row>
    <row r="10709" spans="1:17" x14ac:dyDescent="0.25">
      <c r="A10709">
        <f t="shared" si="436"/>
        <v>0</v>
      </c>
      <c r="B10709">
        <v>2011</v>
      </c>
      <c r="C10709" t="s">
        <v>22965</v>
      </c>
      <c r="D10709" t="s">
        <v>22966</v>
      </c>
      <c r="E10709" t="s">
        <v>22967</v>
      </c>
      <c r="F10709">
        <v>2</v>
      </c>
      <c r="G10709">
        <v>4</v>
      </c>
      <c r="H10709">
        <f t="shared" si="435"/>
        <v>16</v>
      </c>
      <c r="P10709" s="10"/>
      <c r="Q10709" s="10"/>
    </row>
    <row r="10710" spans="1:17" x14ac:dyDescent="0.25">
      <c r="A10710">
        <f t="shared" si="436"/>
        <v>0</v>
      </c>
      <c r="B10710">
        <v>2011</v>
      </c>
      <c r="C10710" t="s">
        <v>22968</v>
      </c>
      <c r="D10710" t="s">
        <v>364</v>
      </c>
      <c r="E10710" t="s">
        <v>22969</v>
      </c>
      <c r="F10710">
        <v>4</v>
      </c>
      <c r="G10710">
        <v>2</v>
      </c>
      <c r="H10710">
        <f t="shared" si="435"/>
        <v>4</v>
      </c>
      <c r="P10710" s="10"/>
      <c r="Q10710" s="10"/>
    </row>
    <row r="10711" spans="1:17" x14ac:dyDescent="0.25">
      <c r="A10711">
        <f t="shared" si="436"/>
        <v>0</v>
      </c>
      <c r="B10711">
        <v>2011</v>
      </c>
      <c r="C10711" t="s">
        <v>22970</v>
      </c>
      <c r="D10711" t="s">
        <v>13478</v>
      </c>
      <c r="E10711" t="s">
        <v>22971</v>
      </c>
      <c r="F10711">
        <v>4</v>
      </c>
      <c r="G10711">
        <v>4</v>
      </c>
      <c r="H10711">
        <f t="shared" si="435"/>
        <v>16</v>
      </c>
      <c r="P10711" s="10"/>
      <c r="Q10711" s="10"/>
    </row>
    <row r="10712" spans="1:17" x14ac:dyDescent="0.25">
      <c r="A10712">
        <f t="shared" si="436"/>
        <v>0</v>
      </c>
      <c r="B10712">
        <v>2011</v>
      </c>
      <c r="C10712" t="s">
        <v>22972</v>
      </c>
      <c r="D10712" t="s">
        <v>392</v>
      </c>
      <c r="E10712" t="s">
        <v>22973</v>
      </c>
      <c r="F10712">
        <v>2</v>
      </c>
      <c r="G10712">
        <v>2</v>
      </c>
      <c r="H10712">
        <f t="shared" si="435"/>
        <v>4</v>
      </c>
      <c r="P10712" s="10"/>
      <c r="Q10712" s="10"/>
    </row>
    <row r="10713" spans="1:17" x14ac:dyDescent="0.25">
      <c r="A10713">
        <f t="shared" si="436"/>
        <v>0</v>
      </c>
      <c r="B10713">
        <v>2011</v>
      </c>
      <c r="C10713" t="s">
        <v>22974</v>
      </c>
      <c r="D10713" t="s">
        <v>2562</v>
      </c>
      <c r="E10713" t="s">
        <v>22975</v>
      </c>
      <c r="F10713">
        <v>2</v>
      </c>
      <c r="G10713">
        <v>4</v>
      </c>
      <c r="H10713">
        <f t="shared" si="435"/>
        <v>16</v>
      </c>
      <c r="P10713" s="10"/>
      <c r="Q10713" s="10"/>
    </row>
    <row r="10714" spans="1:17" x14ac:dyDescent="0.25">
      <c r="A10714">
        <f t="shared" si="436"/>
        <v>0</v>
      </c>
      <c r="B10714">
        <v>2011</v>
      </c>
      <c r="C10714" t="s">
        <v>22976</v>
      </c>
      <c r="D10714" t="s">
        <v>1009</v>
      </c>
      <c r="E10714" t="s">
        <v>22977</v>
      </c>
      <c r="F10714">
        <v>2</v>
      </c>
      <c r="G10714">
        <v>4</v>
      </c>
      <c r="H10714">
        <f t="shared" si="435"/>
        <v>16</v>
      </c>
      <c r="P10714" s="10"/>
      <c r="Q10714" s="10"/>
    </row>
    <row r="10715" spans="1:17" x14ac:dyDescent="0.25">
      <c r="A10715">
        <f t="shared" si="436"/>
        <v>0</v>
      </c>
      <c r="B10715">
        <v>2011</v>
      </c>
      <c r="C10715" t="s">
        <v>22978</v>
      </c>
      <c r="D10715" t="s">
        <v>717</v>
      </c>
      <c r="E10715" t="s">
        <v>22979</v>
      </c>
      <c r="F10715">
        <v>4</v>
      </c>
      <c r="G10715">
        <v>5</v>
      </c>
      <c r="H10715">
        <f t="shared" si="435"/>
        <v>25</v>
      </c>
      <c r="P10715" s="10"/>
      <c r="Q10715" s="10"/>
    </row>
    <row r="10716" spans="1:17" x14ac:dyDescent="0.25">
      <c r="A10716">
        <f t="shared" si="436"/>
        <v>0</v>
      </c>
      <c r="B10716">
        <v>2011</v>
      </c>
      <c r="C10716" t="s">
        <v>22980</v>
      </c>
      <c r="D10716" t="s">
        <v>22981</v>
      </c>
      <c r="E10716" t="s">
        <v>22982</v>
      </c>
      <c r="F10716">
        <v>3</v>
      </c>
      <c r="G10716">
        <v>4</v>
      </c>
      <c r="H10716">
        <f t="shared" si="435"/>
        <v>16</v>
      </c>
      <c r="P10716" s="10"/>
      <c r="Q10716" s="10"/>
    </row>
    <row r="10717" spans="1:17" x14ac:dyDescent="0.25">
      <c r="A10717">
        <f t="shared" si="436"/>
        <v>0</v>
      </c>
      <c r="B10717">
        <v>2011</v>
      </c>
      <c r="C10717" t="s">
        <v>22983</v>
      </c>
      <c r="D10717" t="s">
        <v>5828</v>
      </c>
      <c r="E10717" t="s">
        <v>22984</v>
      </c>
      <c r="F10717">
        <v>3</v>
      </c>
      <c r="G10717">
        <v>2</v>
      </c>
      <c r="H10717">
        <f t="shared" si="435"/>
        <v>4</v>
      </c>
      <c r="P10717" s="10"/>
      <c r="Q10717" s="10"/>
    </row>
    <row r="10718" spans="1:17" x14ac:dyDescent="0.25">
      <c r="A10718">
        <f t="shared" si="436"/>
        <v>0</v>
      </c>
      <c r="B10718">
        <v>2011</v>
      </c>
      <c r="C10718" t="s">
        <v>22985</v>
      </c>
      <c r="D10718" t="s">
        <v>14116</v>
      </c>
      <c r="E10718" t="s">
        <v>22986</v>
      </c>
      <c r="F10718">
        <v>2</v>
      </c>
      <c r="G10718">
        <v>2</v>
      </c>
      <c r="H10718">
        <f t="shared" si="435"/>
        <v>4</v>
      </c>
      <c r="P10718" s="10"/>
      <c r="Q10718" s="10"/>
    </row>
    <row r="10719" spans="1:17" x14ac:dyDescent="0.25">
      <c r="A10719">
        <f t="shared" si="436"/>
        <v>0</v>
      </c>
      <c r="B10719">
        <v>2011</v>
      </c>
      <c r="C10719" t="s">
        <v>22987</v>
      </c>
      <c r="D10719" t="s">
        <v>5708</v>
      </c>
      <c r="E10719" t="s">
        <v>22988</v>
      </c>
      <c r="F10719">
        <v>2</v>
      </c>
      <c r="G10719">
        <v>4</v>
      </c>
      <c r="H10719">
        <f t="shared" si="435"/>
        <v>16</v>
      </c>
      <c r="P10719" s="10"/>
      <c r="Q10719" s="10"/>
    </row>
    <row r="10720" spans="1:17" x14ac:dyDescent="0.25">
      <c r="A10720">
        <f t="shared" si="436"/>
        <v>0</v>
      </c>
      <c r="B10720">
        <v>2011</v>
      </c>
      <c r="C10720" t="s">
        <v>22989</v>
      </c>
      <c r="D10720" t="s">
        <v>22990</v>
      </c>
      <c r="E10720" t="s">
        <v>22991</v>
      </c>
      <c r="F10720">
        <v>2</v>
      </c>
      <c r="G10720">
        <v>4</v>
      </c>
      <c r="H10720">
        <f t="shared" si="435"/>
        <v>16</v>
      </c>
      <c r="P10720" s="10"/>
      <c r="Q10720" s="10"/>
    </row>
    <row r="10721" spans="1:17" x14ac:dyDescent="0.25">
      <c r="A10721">
        <f t="shared" si="436"/>
        <v>0</v>
      </c>
      <c r="B10721">
        <v>2011</v>
      </c>
      <c r="C10721" t="s">
        <v>22992</v>
      </c>
      <c r="D10721" t="s">
        <v>10846</v>
      </c>
      <c r="E10721" t="s">
        <v>8405</v>
      </c>
      <c r="F10721">
        <v>2</v>
      </c>
      <c r="G10721">
        <v>2</v>
      </c>
      <c r="H10721">
        <f t="shared" si="435"/>
        <v>4</v>
      </c>
      <c r="P10721" s="10"/>
      <c r="Q10721" s="10"/>
    </row>
    <row r="10722" spans="1:17" x14ac:dyDescent="0.25">
      <c r="A10722">
        <f t="shared" si="436"/>
        <v>0</v>
      </c>
      <c r="B10722">
        <v>2011</v>
      </c>
      <c r="C10722" t="s">
        <v>22993</v>
      </c>
      <c r="D10722" t="s">
        <v>1248</v>
      </c>
      <c r="E10722" t="s">
        <v>22994</v>
      </c>
      <c r="F10722">
        <v>2</v>
      </c>
      <c r="G10722">
        <v>4</v>
      </c>
      <c r="H10722">
        <f t="shared" si="435"/>
        <v>16</v>
      </c>
      <c r="P10722" s="10"/>
      <c r="Q10722" s="10"/>
    </row>
    <row r="10723" spans="1:17" x14ac:dyDescent="0.25">
      <c r="A10723">
        <f t="shared" si="436"/>
        <v>0</v>
      </c>
      <c r="B10723">
        <v>2011</v>
      </c>
      <c r="C10723" t="s">
        <v>22995</v>
      </c>
      <c r="D10723" t="s">
        <v>1248</v>
      </c>
      <c r="E10723" t="s">
        <v>22996</v>
      </c>
      <c r="F10723">
        <v>4</v>
      </c>
      <c r="G10723">
        <v>4</v>
      </c>
      <c r="H10723">
        <f t="shared" si="435"/>
        <v>16</v>
      </c>
      <c r="P10723" s="10"/>
      <c r="Q10723" s="10"/>
    </row>
    <row r="10724" spans="1:17" x14ac:dyDescent="0.25">
      <c r="A10724">
        <f t="shared" si="436"/>
        <v>0</v>
      </c>
      <c r="B10724">
        <v>2011</v>
      </c>
      <c r="C10724" t="s">
        <v>22997</v>
      </c>
      <c r="D10724" t="s">
        <v>20448</v>
      </c>
      <c r="E10724" t="s">
        <v>22998</v>
      </c>
      <c r="F10724">
        <v>3</v>
      </c>
      <c r="G10724">
        <v>3</v>
      </c>
      <c r="H10724">
        <f t="shared" si="435"/>
        <v>9</v>
      </c>
      <c r="P10724" s="10"/>
      <c r="Q10724" s="10"/>
    </row>
    <row r="10725" spans="1:17" x14ac:dyDescent="0.25">
      <c r="A10725">
        <f t="shared" si="436"/>
        <v>0</v>
      </c>
      <c r="B10725">
        <v>2011</v>
      </c>
      <c r="C10725" t="s">
        <v>22999</v>
      </c>
      <c r="D10725" t="s">
        <v>23000</v>
      </c>
      <c r="E10725" t="s">
        <v>23001</v>
      </c>
      <c r="F10725">
        <v>4</v>
      </c>
      <c r="G10725">
        <v>4</v>
      </c>
      <c r="H10725">
        <f t="shared" si="435"/>
        <v>16</v>
      </c>
      <c r="P10725" s="10"/>
      <c r="Q10725" s="10"/>
    </row>
    <row r="10726" spans="1:17" x14ac:dyDescent="0.25">
      <c r="A10726">
        <f t="shared" si="436"/>
        <v>0</v>
      </c>
      <c r="B10726">
        <v>2011</v>
      </c>
      <c r="C10726" t="s">
        <v>23002</v>
      </c>
      <c r="D10726" t="s">
        <v>10379</v>
      </c>
      <c r="E10726" t="s">
        <v>23003</v>
      </c>
      <c r="F10726">
        <v>2</v>
      </c>
      <c r="G10726">
        <v>4</v>
      </c>
      <c r="H10726">
        <f t="shared" si="435"/>
        <v>16</v>
      </c>
      <c r="P10726" s="10"/>
      <c r="Q10726" s="10"/>
    </row>
    <row r="10727" spans="1:17" x14ac:dyDescent="0.25">
      <c r="A10727">
        <f t="shared" si="436"/>
        <v>0</v>
      </c>
      <c r="B10727">
        <v>2011</v>
      </c>
      <c r="C10727" t="s">
        <v>23004</v>
      </c>
      <c r="D10727" t="s">
        <v>717</v>
      </c>
      <c r="E10727" t="s">
        <v>15973</v>
      </c>
      <c r="F10727">
        <v>4</v>
      </c>
      <c r="G10727">
        <v>4</v>
      </c>
      <c r="H10727">
        <f t="shared" si="435"/>
        <v>16</v>
      </c>
      <c r="P10727" s="10"/>
      <c r="Q10727" s="10"/>
    </row>
    <row r="10728" spans="1:17" x14ac:dyDescent="0.25">
      <c r="A10728">
        <f t="shared" si="436"/>
        <v>0</v>
      </c>
      <c r="B10728">
        <v>2011</v>
      </c>
      <c r="C10728" t="s">
        <v>23005</v>
      </c>
      <c r="D10728" t="s">
        <v>528</v>
      </c>
      <c r="E10728" t="s">
        <v>23006</v>
      </c>
      <c r="F10728">
        <v>3</v>
      </c>
      <c r="G10728">
        <v>4</v>
      </c>
      <c r="H10728">
        <f t="shared" si="435"/>
        <v>16</v>
      </c>
      <c r="P10728" s="10"/>
      <c r="Q10728" s="10"/>
    </row>
    <row r="10729" spans="1:17" x14ac:dyDescent="0.25">
      <c r="A10729">
        <f t="shared" si="436"/>
        <v>0</v>
      </c>
      <c r="B10729">
        <v>2011</v>
      </c>
      <c r="C10729" t="s">
        <v>23007</v>
      </c>
      <c r="D10729" t="s">
        <v>7274</v>
      </c>
      <c r="E10729" t="s">
        <v>23008</v>
      </c>
      <c r="F10729">
        <v>4</v>
      </c>
      <c r="G10729">
        <v>1</v>
      </c>
      <c r="H10729">
        <f t="shared" si="435"/>
        <v>1</v>
      </c>
      <c r="P10729" s="10"/>
      <c r="Q10729" s="10"/>
    </row>
    <row r="10730" spans="1:17" x14ac:dyDescent="0.25">
      <c r="A10730">
        <f t="shared" si="436"/>
        <v>0</v>
      </c>
      <c r="B10730">
        <v>2011</v>
      </c>
      <c r="C10730" t="s">
        <v>23009</v>
      </c>
      <c r="D10730" t="s">
        <v>683</v>
      </c>
      <c r="E10730" t="s">
        <v>23010</v>
      </c>
      <c r="F10730">
        <v>5</v>
      </c>
      <c r="G10730">
        <v>3</v>
      </c>
      <c r="H10730">
        <f t="shared" si="435"/>
        <v>9</v>
      </c>
      <c r="P10730" s="10"/>
      <c r="Q10730" s="10"/>
    </row>
    <row r="10731" spans="1:17" x14ac:dyDescent="0.25">
      <c r="A10731">
        <f t="shared" si="436"/>
        <v>0</v>
      </c>
      <c r="B10731">
        <v>2011</v>
      </c>
      <c r="C10731" t="s">
        <v>23011</v>
      </c>
      <c r="D10731" t="s">
        <v>5064</v>
      </c>
      <c r="E10731" t="s">
        <v>23012</v>
      </c>
      <c r="F10731">
        <v>2</v>
      </c>
      <c r="G10731">
        <v>4</v>
      </c>
      <c r="H10731">
        <f t="shared" si="435"/>
        <v>16</v>
      </c>
      <c r="P10731" s="10"/>
      <c r="Q10731" s="10"/>
    </row>
    <row r="10732" spans="1:17" x14ac:dyDescent="0.25">
      <c r="A10732">
        <f t="shared" si="436"/>
        <v>0</v>
      </c>
      <c r="B10732">
        <v>2011</v>
      </c>
      <c r="C10732" t="s">
        <v>23013</v>
      </c>
      <c r="D10732" t="s">
        <v>22990</v>
      </c>
      <c r="E10732" t="s">
        <v>23014</v>
      </c>
      <c r="F10732">
        <v>2</v>
      </c>
      <c r="G10732">
        <v>4</v>
      </c>
      <c r="H10732">
        <f t="shared" si="435"/>
        <v>16</v>
      </c>
      <c r="P10732" s="10"/>
      <c r="Q10732" s="10"/>
    </row>
    <row r="10733" spans="1:17" x14ac:dyDescent="0.25">
      <c r="A10733">
        <f t="shared" si="436"/>
        <v>0</v>
      </c>
      <c r="B10733">
        <v>2011</v>
      </c>
      <c r="C10733" t="s">
        <v>23015</v>
      </c>
      <c r="D10733" t="s">
        <v>993</v>
      </c>
      <c r="E10733" t="s">
        <v>23016</v>
      </c>
      <c r="F10733">
        <v>2</v>
      </c>
      <c r="G10733">
        <v>4</v>
      </c>
      <c r="H10733">
        <f t="shared" si="435"/>
        <v>16</v>
      </c>
      <c r="P10733" s="10"/>
      <c r="Q10733" s="10"/>
    </row>
    <row r="10734" spans="1:17" x14ac:dyDescent="0.25">
      <c r="A10734">
        <f t="shared" si="436"/>
        <v>0</v>
      </c>
      <c r="B10734">
        <v>2011</v>
      </c>
      <c r="C10734" t="s">
        <v>23017</v>
      </c>
      <c r="D10734" t="s">
        <v>4376</v>
      </c>
      <c r="E10734" t="s">
        <v>23018</v>
      </c>
      <c r="F10734">
        <v>3</v>
      </c>
      <c r="G10734">
        <v>2</v>
      </c>
      <c r="H10734">
        <f t="shared" si="435"/>
        <v>4</v>
      </c>
      <c r="P10734" s="10"/>
      <c r="Q10734" s="10"/>
    </row>
    <row r="10735" spans="1:17" x14ac:dyDescent="0.25">
      <c r="A10735">
        <f t="shared" si="436"/>
        <v>0</v>
      </c>
      <c r="B10735">
        <v>2011</v>
      </c>
      <c r="C10735" t="s">
        <v>23019</v>
      </c>
      <c r="D10735" t="s">
        <v>7826</v>
      </c>
      <c r="E10735" t="s">
        <v>23020</v>
      </c>
      <c r="F10735">
        <v>2</v>
      </c>
      <c r="G10735">
        <v>4</v>
      </c>
      <c r="H10735">
        <f t="shared" si="435"/>
        <v>16</v>
      </c>
      <c r="P10735" s="10"/>
      <c r="Q10735" s="10"/>
    </row>
    <row r="10736" spans="1:17" x14ac:dyDescent="0.25">
      <c r="A10736">
        <f t="shared" si="436"/>
        <v>0</v>
      </c>
      <c r="B10736">
        <v>2011</v>
      </c>
      <c r="C10736" t="s">
        <v>23021</v>
      </c>
      <c r="D10736" t="s">
        <v>2066</v>
      </c>
      <c r="E10736" t="s">
        <v>23022</v>
      </c>
      <c r="F10736">
        <v>5</v>
      </c>
      <c r="G10736">
        <v>2</v>
      </c>
      <c r="H10736">
        <f t="shared" si="435"/>
        <v>4</v>
      </c>
      <c r="P10736" s="10"/>
      <c r="Q10736" s="10"/>
    </row>
    <row r="10737" spans="1:17" x14ac:dyDescent="0.25">
      <c r="A10737">
        <f t="shared" si="436"/>
        <v>0</v>
      </c>
      <c r="B10737">
        <v>2011</v>
      </c>
      <c r="C10737" t="s">
        <v>23023</v>
      </c>
      <c r="D10737" t="s">
        <v>23024</v>
      </c>
      <c r="E10737" t="s">
        <v>23025</v>
      </c>
      <c r="F10737">
        <v>3</v>
      </c>
      <c r="G10737">
        <v>3</v>
      </c>
      <c r="H10737">
        <f t="shared" si="435"/>
        <v>9</v>
      </c>
      <c r="P10737" s="10"/>
      <c r="Q10737" s="10"/>
    </row>
    <row r="10738" spans="1:17" x14ac:dyDescent="0.25">
      <c r="A10738">
        <f t="shared" si="436"/>
        <v>0</v>
      </c>
      <c r="B10738">
        <v>2011</v>
      </c>
      <c r="C10738" t="s">
        <v>23026</v>
      </c>
      <c r="D10738" t="s">
        <v>23027</v>
      </c>
      <c r="E10738" t="s">
        <v>23028</v>
      </c>
      <c r="F10738">
        <v>5</v>
      </c>
      <c r="G10738">
        <v>4</v>
      </c>
      <c r="H10738">
        <f t="shared" si="435"/>
        <v>16</v>
      </c>
      <c r="P10738" s="10"/>
      <c r="Q10738" s="10"/>
    </row>
    <row r="10739" spans="1:17" x14ac:dyDescent="0.25">
      <c r="A10739">
        <f t="shared" si="436"/>
        <v>0</v>
      </c>
      <c r="B10739">
        <v>2011</v>
      </c>
      <c r="C10739" t="s">
        <v>23029</v>
      </c>
      <c r="D10739" t="s">
        <v>6763</v>
      </c>
      <c r="E10739" t="s">
        <v>23030</v>
      </c>
      <c r="F10739">
        <v>3</v>
      </c>
      <c r="G10739">
        <v>4</v>
      </c>
      <c r="H10739">
        <f t="shared" si="435"/>
        <v>16</v>
      </c>
      <c r="P10739" s="10"/>
      <c r="Q10739" s="10"/>
    </row>
    <row r="10740" spans="1:17" x14ac:dyDescent="0.25">
      <c r="A10740">
        <f t="shared" si="436"/>
        <v>0</v>
      </c>
      <c r="B10740">
        <v>2011</v>
      </c>
      <c r="C10740" t="s">
        <v>23031</v>
      </c>
      <c r="D10740" t="s">
        <v>13726</v>
      </c>
      <c r="E10740" t="s">
        <v>23032</v>
      </c>
      <c r="F10740">
        <v>2</v>
      </c>
      <c r="G10740">
        <v>4</v>
      </c>
      <c r="H10740">
        <f t="shared" ref="H10740:H10803" si="437">G10740^2</f>
        <v>16</v>
      </c>
      <c r="P10740" s="10"/>
      <c r="Q10740" s="10"/>
    </row>
    <row r="10741" spans="1:17" x14ac:dyDescent="0.25">
      <c r="A10741">
        <f t="shared" ref="A10741:A10804" si="438">IF(C10741=C10740,1,0)</f>
        <v>0</v>
      </c>
      <c r="B10741">
        <v>2011</v>
      </c>
      <c r="C10741" t="s">
        <v>23033</v>
      </c>
      <c r="D10741" t="s">
        <v>1691</v>
      </c>
      <c r="E10741" t="s">
        <v>23034</v>
      </c>
      <c r="F10741">
        <v>2</v>
      </c>
      <c r="G10741">
        <v>4</v>
      </c>
      <c r="H10741">
        <f t="shared" si="437"/>
        <v>16</v>
      </c>
      <c r="P10741" s="10"/>
      <c r="Q10741" s="10"/>
    </row>
    <row r="10742" spans="1:17" x14ac:dyDescent="0.25">
      <c r="A10742">
        <f t="shared" si="438"/>
        <v>0</v>
      </c>
      <c r="B10742">
        <v>2011</v>
      </c>
      <c r="C10742" t="s">
        <v>23035</v>
      </c>
      <c r="D10742" t="s">
        <v>10588</v>
      </c>
      <c r="E10742" t="s">
        <v>23036</v>
      </c>
      <c r="F10742">
        <v>5</v>
      </c>
      <c r="G10742">
        <v>3</v>
      </c>
      <c r="H10742">
        <f t="shared" si="437"/>
        <v>9</v>
      </c>
      <c r="P10742" s="10"/>
      <c r="Q10742" s="10"/>
    </row>
    <row r="10743" spans="1:17" x14ac:dyDescent="0.25">
      <c r="A10743">
        <f t="shared" si="438"/>
        <v>0</v>
      </c>
      <c r="B10743">
        <v>2011</v>
      </c>
      <c r="C10743" t="s">
        <v>23037</v>
      </c>
      <c r="D10743" t="s">
        <v>792</v>
      </c>
      <c r="E10743" t="s">
        <v>23038</v>
      </c>
      <c r="F10743">
        <v>2</v>
      </c>
      <c r="G10743">
        <v>3</v>
      </c>
      <c r="H10743">
        <f t="shared" si="437"/>
        <v>9</v>
      </c>
      <c r="P10743" s="10"/>
      <c r="Q10743" s="10"/>
    </row>
    <row r="10744" spans="1:17" x14ac:dyDescent="0.25">
      <c r="A10744">
        <f t="shared" si="438"/>
        <v>0</v>
      </c>
      <c r="B10744">
        <v>2011</v>
      </c>
      <c r="C10744" t="s">
        <v>23039</v>
      </c>
      <c r="D10744" t="s">
        <v>9677</v>
      </c>
      <c r="E10744" t="s">
        <v>23040</v>
      </c>
      <c r="F10744">
        <v>3</v>
      </c>
      <c r="G10744">
        <v>4</v>
      </c>
      <c r="H10744">
        <f t="shared" si="437"/>
        <v>16</v>
      </c>
      <c r="P10744" s="10"/>
      <c r="Q10744" s="10"/>
    </row>
    <row r="10745" spans="1:17" x14ac:dyDescent="0.25">
      <c r="A10745">
        <f t="shared" si="438"/>
        <v>0</v>
      </c>
      <c r="B10745">
        <v>2011</v>
      </c>
      <c r="C10745" t="s">
        <v>23041</v>
      </c>
      <c r="D10745" t="s">
        <v>437</v>
      </c>
      <c r="E10745" t="s">
        <v>23042</v>
      </c>
      <c r="F10745">
        <v>5</v>
      </c>
      <c r="G10745">
        <v>4</v>
      </c>
      <c r="H10745">
        <f t="shared" si="437"/>
        <v>16</v>
      </c>
      <c r="P10745" s="10"/>
      <c r="Q10745" s="10"/>
    </row>
    <row r="10746" spans="1:17" x14ac:dyDescent="0.25">
      <c r="A10746">
        <f t="shared" si="438"/>
        <v>0</v>
      </c>
      <c r="B10746">
        <v>2011</v>
      </c>
      <c r="C10746" t="s">
        <v>23043</v>
      </c>
      <c r="D10746" t="s">
        <v>1334</v>
      </c>
      <c r="E10746" t="s">
        <v>23044</v>
      </c>
      <c r="F10746">
        <v>2</v>
      </c>
      <c r="G10746">
        <v>4</v>
      </c>
      <c r="H10746">
        <f t="shared" si="437"/>
        <v>16</v>
      </c>
      <c r="P10746" s="10"/>
      <c r="Q10746" s="10"/>
    </row>
    <row r="10747" spans="1:17" x14ac:dyDescent="0.25">
      <c r="A10747">
        <f t="shared" si="438"/>
        <v>0</v>
      </c>
      <c r="B10747">
        <v>2011</v>
      </c>
      <c r="C10747" t="s">
        <v>23045</v>
      </c>
      <c r="D10747" t="s">
        <v>16434</v>
      </c>
      <c r="E10747" t="s">
        <v>23046</v>
      </c>
      <c r="F10747">
        <v>2</v>
      </c>
      <c r="G10747">
        <v>4</v>
      </c>
      <c r="H10747">
        <f t="shared" si="437"/>
        <v>16</v>
      </c>
      <c r="P10747" s="10"/>
      <c r="Q10747" s="10"/>
    </row>
    <row r="10748" spans="1:17" x14ac:dyDescent="0.25">
      <c r="A10748">
        <f t="shared" si="438"/>
        <v>0</v>
      </c>
      <c r="B10748">
        <v>2011</v>
      </c>
      <c r="C10748" t="s">
        <v>23047</v>
      </c>
      <c r="D10748" t="s">
        <v>1359</v>
      </c>
      <c r="E10748" t="s">
        <v>23048</v>
      </c>
      <c r="F10748">
        <v>5</v>
      </c>
      <c r="G10748">
        <v>4</v>
      </c>
      <c r="H10748">
        <f t="shared" si="437"/>
        <v>16</v>
      </c>
      <c r="P10748" s="10"/>
      <c r="Q10748" s="10"/>
    </row>
    <row r="10749" spans="1:17" x14ac:dyDescent="0.25">
      <c r="A10749">
        <f t="shared" si="438"/>
        <v>0</v>
      </c>
      <c r="B10749">
        <v>2011</v>
      </c>
      <c r="C10749" t="s">
        <v>23049</v>
      </c>
      <c r="D10749" t="s">
        <v>13526</v>
      </c>
      <c r="E10749" t="s">
        <v>23050</v>
      </c>
      <c r="F10749">
        <v>2</v>
      </c>
      <c r="G10749">
        <v>3</v>
      </c>
      <c r="H10749">
        <f t="shared" si="437"/>
        <v>9</v>
      </c>
      <c r="P10749" s="10"/>
      <c r="Q10749" s="10"/>
    </row>
    <row r="10750" spans="1:17" x14ac:dyDescent="0.25">
      <c r="A10750">
        <f t="shared" si="438"/>
        <v>0</v>
      </c>
      <c r="B10750">
        <v>2011</v>
      </c>
      <c r="C10750" t="s">
        <v>23051</v>
      </c>
      <c r="D10750" t="s">
        <v>3440</v>
      </c>
      <c r="E10750" t="s">
        <v>23052</v>
      </c>
      <c r="F10750">
        <v>2</v>
      </c>
      <c r="G10750">
        <v>4</v>
      </c>
      <c r="H10750">
        <f t="shared" si="437"/>
        <v>16</v>
      </c>
      <c r="P10750" s="10"/>
      <c r="Q10750" s="10"/>
    </row>
    <row r="10751" spans="1:17" x14ac:dyDescent="0.25">
      <c r="A10751">
        <f t="shared" si="438"/>
        <v>0</v>
      </c>
      <c r="B10751">
        <v>2011</v>
      </c>
      <c r="C10751" t="s">
        <v>23053</v>
      </c>
      <c r="D10751" t="s">
        <v>1883</v>
      </c>
      <c r="E10751" t="s">
        <v>23054</v>
      </c>
      <c r="F10751">
        <v>4</v>
      </c>
      <c r="G10751">
        <v>4</v>
      </c>
      <c r="H10751">
        <f t="shared" si="437"/>
        <v>16</v>
      </c>
      <c r="P10751" s="10"/>
      <c r="Q10751" s="10"/>
    </row>
    <row r="10752" spans="1:17" x14ac:dyDescent="0.25">
      <c r="A10752">
        <f t="shared" si="438"/>
        <v>0</v>
      </c>
      <c r="B10752">
        <v>2011</v>
      </c>
      <c r="C10752" t="s">
        <v>23055</v>
      </c>
      <c r="D10752" t="s">
        <v>1110</v>
      </c>
      <c r="E10752" t="s">
        <v>23056</v>
      </c>
      <c r="F10752">
        <v>3</v>
      </c>
      <c r="G10752">
        <v>4</v>
      </c>
      <c r="H10752">
        <f t="shared" si="437"/>
        <v>16</v>
      </c>
      <c r="P10752" s="10"/>
      <c r="Q10752" s="10"/>
    </row>
    <row r="10753" spans="1:17" x14ac:dyDescent="0.25">
      <c r="A10753">
        <f t="shared" si="438"/>
        <v>0</v>
      </c>
      <c r="B10753">
        <v>2011</v>
      </c>
      <c r="C10753" t="s">
        <v>23057</v>
      </c>
      <c r="D10753" t="s">
        <v>860</v>
      </c>
      <c r="E10753" t="s">
        <v>23058</v>
      </c>
      <c r="F10753">
        <v>3</v>
      </c>
      <c r="G10753">
        <v>4</v>
      </c>
      <c r="H10753">
        <f t="shared" si="437"/>
        <v>16</v>
      </c>
      <c r="P10753" s="10"/>
      <c r="Q10753" s="10"/>
    </row>
    <row r="10754" spans="1:17" x14ac:dyDescent="0.25">
      <c r="A10754">
        <f t="shared" si="438"/>
        <v>0</v>
      </c>
      <c r="B10754">
        <v>2011</v>
      </c>
      <c r="C10754" t="s">
        <v>23059</v>
      </c>
      <c r="D10754" t="s">
        <v>843</v>
      </c>
      <c r="E10754" t="s">
        <v>23060</v>
      </c>
      <c r="F10754">
        <v>5</v>
      </c>
      <c r="G10754">
        <v>4</v>
      </c>
      <c r="H10754">
        <f t="shared" si="437"/>
        <v>16</v>
      </c>
      <c r="P10754" s="10"/>
      <c r="Q10754" s="10"/>
    </row>
    <row r="10755" spans="1:17" x14ac:dyDescent="0.25">
      <c r="A10755">
        <f t="shared" si="438"/>
        <v>0</v>
      </c>
      <c r="B10755">
        <v>2011</v>
      </c>
      <c r="C10755" t="s">
        <v>23061</v>
      </c>
      <c r="D10755" t="s">
        <v>2066</v>
      </c>
      <c r="E10755" t="s">
        <v>23062</v>
      </c>
      <c r="F10755">
        <v>2</v>
      </c>
      <c r="G10755">
        <v>4</v>
      </c>
      <c r="H10755">
        <f t="shared" si="437"/>
        <v>16</v>
      </c>
      <c r="P10755" s="10"/>
      <c r="Q10755" s="10"/>
    </row>
    <row r="10756" spans="1:17" x14ac:dyDescent="0.25">
      <c r="A10756">
        <f t="shared" si="438"/>
        <v>0</v>
      </c>
      <c r="B10756">
        <v>2011</v>
      </c>
      <c r="C10756" t="s">
        <v>23063</v>
      </c>
      <c r="D10756" t="s">
        <v>11707</v>
      </c>
      <c r="E10756" t="s">
        <v>23064</v>
      </c>
      <c r="F10756">
        <v>2</v>
      </c>
      <c r="G10756">
        <v>3</v>
      </c>
      <c r="H10756">
        <f t="shared" si="437"/>
        <v>9</v>
      </c>
      <c r="P10756" s="10"/>
      <c r="Q10756" s="10"/>
    </row>
    <row r="10757" spans="1:17" x14ac:dyDescent="0.25">
      <c r="A10757">
        <f t="shared" si="438"/>
        <v>0</v>
      </c>
      <c r="B10757">
        <v>2011</v>
      </c>
      <c r="C10757" t="s">
        <v>23065</v>
      </c>
      <c r="D10757" t="s">
        <v>16305</v>
      </c>
      <c r="E10757" t="s">
        <v>23066</v>
      </c>
      <c r="F10757">
        <v>3</v>
      </c>
      <c r="G10757">
        <v>2</v>
      </c>
      <c r="H10757">
        <f t="shared" si="437"/>
        <v>4</v>
      </c>
      <c r="P10757" s="10"/>
      <c r="Q10757" s="10"/>
    </row>
    <row r="10758" spans="1:17" x14ac:dyDescent="0.25">
      <c r="A10758">
        <f t="shared" si="438"/>
        <v>0</v>
      </c>
      <c r="B10758">
        <v>2011</v>
      </c>
      <c r="C10758" t="s">
        <v>23067</v>
      </c>
      <c r="D10758" t="s">
        <v>23068</v>
      </c>
      <c r="E10758" t="s">
        <v>23069</v>
      </c>
      <c r="F10758">
        <v>3</v>
      </c>
      <c r="G10758">
        <v>3</v>
      </c>
      <c r="H10758">
        <f t="shared" si="437"/>
        <v>9</v>
      </c>
      <c r="P10758" s="10"/>
      <c r="Q10758" s="10"/>
    </row>
    <row r="10759" spans="1:17" x14ac:dyDescent="0.25">
      <c r="A10759">
        <f t="shared" si="438"/>
        <v>0</v>
      </c>
      <c r="B10759">
        <v>2011</v>
      </c>
      <c r="C10759" t="s">
        <v>23070</v>
      </c>
      <c r="D10759" t="s">
        <v>5563</v>
      </c>
      <c r="E10759" t="s">
        <v>23071</v>
      </c>
      <c r="F10759">
        <v>3</v>
      </c>
      <c r="G10759">
        <v>4</v>
      </c>
      <c r="H10759">
        <f t="shared" si="437"/>
        <v>16</v>
      </c>
      <c r="P10759" s="10"/>
      <c r="Q10759" s="10"/>
    </row>
    <row r="10760" spans="1:17" x14ac:dyDescent="0.25">
      <c r="A10760">
        <f t="shared" si="438"/>
        <v>0</v>
      </c>
      <c r="B10760">
        <v>2011</v>
      </c>
      <c r="C10760" t="s">
        <v>23072</v>
      </c>
      <c r="D10760" t="s">
        <v>1622</v>
      </c>
      <c r="E10760" t="s">
        <v>23073</v>
      </c>
      <c r="F10760">
        <v>2</v>
      </c>
      <c r="G10760">
        <v>4</v>
      </c>
      <c r="H10760">
        <f t="shared" si="437"/>
        <v>16</v>
      </c>
      <c r="P10760" s="10"/>
      <c r="Q10760" s="10"/>
    </row>
    <row r="10761" spans="1:17" x14ac:dyDescent="0.25">
      <c r="A10761">
        <f t="shared" si="438"/>
        <v>0</v>
      </c>
      <c r="B10761">
        <v>2011</v>
      </c>
      <c r="C10761" t="s">
        <v>23074</v>
      </c>
      <c r="D10761" t="s">
        <v>672</v>
      </c>
      <c r="E10761" t="s">
        <v>23075</v>
      </c>
      <c r="F10761">
        <v>2</v>
      </c>
      <c r="G10761">
        <v>4</v>
      </c>
      <c r="H10761">
        <f t="shared" si="437"/>
        <v>16</v>
      </c>
      <c r="P10761" s="10"/>
      <c r="Q10761" s="10"/>
    </row>
    <row r="10762" spans="1:17" x14ac:dyDescent="0.25">
      <c r="A10762">
        <f t="shared" si="438"/>
        <v>0</v>
      </c>
      <c r="B10762">
        <v>2011</v>
      </c>
      <c r="C10762" t="s">
        <v>23076</v>
      </c>
      <c r="D10762" t="s">
        <v>1735</v>
      </c>
      <c r="E10762" t="s">
        <v>23077</v>
      </c>
      <c r="F10762">
        <v>3</v>
      </c>
      <c r="G10762">
        <v>4</v>
      </c>
      <c r="H10762">
        <f t="shared" si="437"/>
        <v>16</v>
      </c>
      <c r="P10762" s="10"/>
      <c r="Q10762" s="10"/>
    </row>
    <row r="10763" spans="1:17" x14ac:dyDescent="0.25">
      <c r="A10763">
        <f t="shared" si="438"/>
        <v>0</v>
      </c>
      <c r="B10763">
        <v>2011</v>
      </c>
      <c r="C10763" t="s">
        <v>23078</v>
      </c>
      <c r="D10763" t="s">
        <v>1735</v>
      </c>
      <c r="E10763" t="s">
        <v>23079</v>
      </c>
      <c r="F10763">
        <v>3</v>
      </c>
      <c r="G10763">
        <v>3</v>
      </c>
      <c r="H10763">
        <f t="shared" si="437"/>
        <v>9</v>
      </c>
      <c r="P10763" s="10"/>
      <c r="Q10763" s="10"/>
    </row>
    <row r="10764" spans="1:17" x14ac:dyDescent="0.25">
      <c r="A10764">
        <f t="shared" si="438"/>
        <v>0</v>
      </c>
      <c r="B10764">
        <v>2011</v>
      </c>
      <c r="C10764" t="s">
        <v>23080</v>
      </c>
      <c r="D10764" t="s">
        <v>23081</v>
      </c>
      <c r="E10764" t="s">
        <v>21187</v>
      </c>
      <c r="F10764">
        <v>3</v>
      </c>
      <c r="G10764">
        <v>3</v>
      </c>
      <c r="H10764">
        <f t="shared" si="437"/>
        <v>9</v>
      </c>
      <c r="P10764" s="10"/>
      <c r="Q10764" s="10"/>
    </row>
    <row r="10765" spans="1:17" x14ac:dyDescent="0.25">
      <c r="A10765">
        <f t="shared" si="438"/>
        <v>0</v>
      </c>
      <c r="B10765">
        <v>2011</v>
      </c>
      <c r="C10765" t="s">
        <v>23082</v>
      </c>
      <c r="D10765" t="s">
        <v>9280</v>
      </c>
      <c r="E10765" t="s">
        <v>23083</v>
      </c>
      <c r="F10765">
        <v>3</v>
      </c>
      <c r="G10765">
        <v>3</v>
      </c>
      <c r="H10765">
        <f t="shared" si="437"/>
        <v>9</v>
      </c>
      <c r="P10765" s="10"/>
      <c r="Q10765" s="10"/>
    </row>
    <row r="10766" spans="1:17" x14ac:dyDescent="0.25">
      <c r="A10766">
        <f t="shared" si="438"/>
        <v>0</v>
      </c>
      <c r="B10766">
        <v>2011</v>
      </c>
      <c r="C10766" t="s">
        <v>23084</v>
      </c>
      <c r="D10766" t="s">
        <v>23085</v>
      </c>
      <c r="E10766" t="s">
        <v>23086</v>
      </c>
      <c r="F10766">
        <v>2</v>
      </c>
      <c r="G10766">
        <v>4</v>
      </c>
      <c r="H10766">
        <f t="shared" si="437"/>
        <v>16</v>
      </c>
      <c r="P10766" s="10"/>
      <c r="Q10766" s="10"/>
    </row>
    <row r="10767" spans="1:17" x14ac:dyDescent="0.25">
      <c r="A10767">
        <f t="shared" si="438"/>
        <v>0</v>
      </c>
      <c r="B10767">
        <v>2011</v>
      </c>
      <c r="C10767" t="s">
        <v>23087</v>
      </c>
      <c r="D10767" t="s">
        <v>14594</v>
      </c>
      <c r="E10767" t="s">
        <v>23088</v>
      </c>
      <c r="F10767">
        <v>3</v>
      </c>
      <c r="G10767">
        <v>2</v>
      </c>
      <c r="H10767">
        <f t="shared" si="437"/>
        <v>4</v>
      </c>
      <c r="P10767" s="10"/>
      <c r="Q10767" s="10"/>
    </row>
    <row r="10768" spans="1:17" x14ac:dyDescent="0.25">
      <c r="A10768">
        <f t="shared" si="438"/>
        <v>0</v>
      </c>
      <c r="B10768">
        <v>2011</v>
      </c>
      <c r="C10768" t="s">
        <v>23089</v>
      </c>
      <c r="D10768" t="s">
        <v>23090</v>
      </c>
      <c r="E10768" t="s">
        <v>23091</v>
      </c>
      <c r="F10768">
        <v>2</v>
      </c>
      <c r="G10768">
        <v>4</v>
      </c>
      <c r="H10768">
        <f t="shared" si="437"/>
        <v>16</v>
      </c>
      <c r="P10768" s="10"/>
      <c r="Q10768" s="10"/>
    </row>
    <row r="10769" spans="1:17" x14ac:dyDescent="0.25">
      <c r="A10769">
        <f t="shared" si="438"/>
        <v>0</v>
      </c>
      <c r="B10769">
        <v>2011</v>
      </c>
      <c r="C10769" t="s">
        <v>23092</v>
      </c>
      <c r="D10769" t="s">
        <v>1598</v>
      </c>
      <c r="E10769" t="s">
        <v>23093</v>
      </c>
      <c r="F10769">
        <v>2</v>
      </c>
      <c r="G10769">
        <v>4</v>
      </c>
      <c r="H10769">
        <f t="shared" si="437"/>
        <v>16</v>
      </c>
      <c r="P10769" s="10"/>
      <c r="Q10769" s="10"/>
    </row>
    <row r="10770" spans="1:17" x14ac:dyDescent="0.25">
      <c r="A10770">
        <f t="shared" si="438"/>
        <v>0</v>
      </c>
      <c r="B10770">
        <v>2011</v>
      </c>
      <c r="C10770" t="s">
        <v>23094</v>
      </c>
      <c r="D10770" t="s">
        <v>672</v>
      </c>
      <c r="E10770" t="s">
        <v>23095</v>
      </c>
      <c r="F10770">
        <v>2</v>
      </c>
      <c r="G10770">
        <v>4</v>
      </c>
      <c r="H10770">
        <f t="shared" si="437"/>
        <v>16</v>
      </c>
      <c r="P10770" s="10"/>
      <c r="Q10770" s="10"/>
    </row>
    <row r="10771" spans="1:17" x14ac:dyDescent="0.25">
      <c r="A10771">
        <f t="shared" si="438"/>
        <v>0</v>
      </c>
      <c r="B10771">
        <v>2011</v>
      </c>
      <c r="C10771" t="s">
        <v>23096</v>
      </c>
      <c r="D10771" t="s">
        <v>6170</v>
      </c>
      <c r="E10771" t="s">
        <v>23097</v>
      </c>
      <c r="F10771">
        <v>2</v>
      </c>
      <c r="G10771">
        <v>4</v>
      </c>
      <c r="H10771">
        <f t="shared" si="437"/>
        <v>16</v>
      </c>
      <c r="P10771" s="10"/>
      <c r="Q10771" s="10"/>
    </row>
    <row r="10772" spans="1:17" x14ac:dyDescent="0.25">
      <c r="A10772">
        <f t="shared" si="438"/>
        <v>0</v>
      </c>
      <c r="B10772">
        <v>2011</v>
      </c>
      <c r="C10772" t="s">
        <v>23098</v>
      </c>
      <c r="D10772" t="s">
        <v>21279</v>
      </c>
      <c r="E10772" t="s">
        <v>23099</v>
      </c>
      <c r="F10772">
        <v>2</v>
      </c>
      <c r="G10772">
        <v>4</v>
      </c>
      <c r="H10772">
        <f t="shared" si="437"/>
        <v>16</v>
      </c>
      <c r="P10772" s="10"/>
      <c r="Q10772" s="10"/>
    </row>
    <row r="10773" spans="1:17" x14ac:dyDescent="0.25">
      <c r="A10773">
        <f t="shared" si="438"/>
        <v>0</v>
      </c>
      <c r="B10773">
        <v>2011</v>
      </c>
      <c r="C10773" t="s">
        <v>23100</v>
      </c>
      <c r="D10773" t="s">
        <v>324</v>
      </c>
      <c r="E10773" t="s">
        <v>23101</v>
      </c>
      <c r="F10773">
        <v>4</v>
      </c>
      <c r="G10773">
        <v>4</v>
      </c>
      <c r="H10773">
        <f t="shared" si="437"/>
        <v>16</v>
      </c>
      <c r="P10773" s="10"/>
      <c r="Q10773" s="10"/>
    </row>
    <row r="10774" spans="1:17" x14ac:dyDescent="0.25">
      <c r="A10774">
        <f t="shared" si="438"/>
        <v>0</v>
      </c>
      <c r="B10774">
        <v>2011</v>
      </c>
      <c r="C10774" t="s">
        <v>23102</v>
      </c>
      <c r="D10774" t="s">
        <v>15703</v>
      </c>
      <c r="E10774" t="s">
        <v>23103</v>
      </c>
      <c r="F10774">
        <v>2</v>
      </c>
      <c r="G10774">
        <v>4</v>
      </c>
      <c r="H10774">
        <f t="shared" si="437"/>
        <v>16</v>
      </c>
      <c r="P10774" s="10"/>
      <c r="Q10774" s="10"/>
    </row>
    <row r="10775" spans="1:17" x14ac:dyDescent="0.25">
      <c r="A10775">
        <f t="shared" si="438"/>
        <v>0</v>
      </c>
      <c r="B10775">
        <v>2011</v>
      </c>
      <c r="C10775" t="s">
        <v>23104</v>
      </c>
      <c r="D10775" t="s">
        <v>6885</v>
      </c>
      <c r="E10775" t="s">
        <v>23105</v>
      </c>
      <c r="F10775">
        <v>2</v>
      </c>
      <c r="G10775">
        <v>4</v>
      </c>
      <c r="H10775">
        <f t="shared" si="437"/>
        <v>16</v>
      </c>
      <c r="P10775" s="10"/>
      <c r="Q10775" s="10"/>
    </row>
    <row r="10776" spans="1:17" x14ac:dyDescent="0.25">
      <c r="A10776">
        <f t="shared" si="438"/>
        <v>0</v>
      </c>
      <c r="B10776">
        <v>2011</v>
      </c>
      <c r="C10776" t="s">
        <v>23106</v>
      </c>
      <c r="D10776" t="s">
        <v>4547</v>
      </c>
      <c r="E10776" t="s">
        <v>23107</v>
      </c>
      <c r="F10776">
        <v>2</v>
      </c>
      <c r="G10776">
        <v>4</v>
      </c>
      <c r="H10776">
        <f t="shared" si="437"/>
        <v>16</v>
      </c>
      <c r="P10776" s="10"/>
      <c r="Q10776" s="10"/>
    </row>
    <row r="10777" spans="1:17" x14ac:dyDescent="0.25">
      <c r="A10777">
        <f t="shared" si="438"/>
        <v>0</v>
      </c>
      <c r="B10777">
        <v>2011</v>
      </c>
      <c r="C10777" t="s">
        <v>23108</v>
      </c>
      <c r="D10777" t="s">
        <v>23109</v>
      </c>
      <c r="E10777" t="s">
        <v>23110</v>
      </c>
      <c r="F10777">
        <v>5</v>
      </c>
      <c r="G10777">
        <v>4</v>
      </c>
      <c r="H10777">
        <f t="shared" si="437"/>
        <v>16</v>
      </c>
      <c r="P10777" s="10"/>
      <c r="Q10777" s="10"/>
    </row>
    <row r="10778" spans="1:17" x14ac:dyDescent="0.25">
      <c r="A10778">
        <f t="shared" si="438"/>
        <v>0</v>
      </c>
      <c r="B10778">
        <v>2011</v>
      </c>
      <c r="C10778" t="s">
        <v>23111</v>
      </c>
      <c r="D10778" t="s">
        <v>13834</v>
      </c>
      <c r="E10778" t="s">
        <v>23112</v>
      </c>
      <c r="F10778">
        <v>4</v>
      </c>
      <c r="G10778">
        <v>4</v>
      </c>
      <c r="H10778">
        <f t="shared" si="437"/>
        <v>16</v>
      </c>
      <c r="P10778" s="10"/>
      <c r="Q10778" s="10"/>
    </row>
    <row r="10779" spans="1:17" x14ac:dyDescent="0.25">
      <c r="A10779">
        <f t="shared" si="438"/>
        <v>0</v>
      </c>
      <c r="B10779">
        <v>2011</v>
      </c>
      <c r="C10779" t="s">
        <v>23113</v>
      </c>
      <c r="D10779" t="s">
        <v>14799</v>
      </c>
      <c r="E10779" t="s">
        <v>23114</v>
      </c>
      <c r="F10779">
        <v>2</v>
      </c>
      <c r="G10779">
        <v>4</v>
      </c>
      <c r="H10779">
        <f t="shared" si="437"/>
        <v>16</v>
      </c>
      <c r="P10779" s="10"/>
      <c r="Q10779" s="10"/>
    </row>
    <row r="10780" spans="1:17" x14ac:dyDescent="0.25">
      <c r="A10780">
        <f t="shared" si="438"/>
        <v>0</v>
      </c>
      <c r="B10780">
        <v>2011</v>
      </c>
      <c r="C10780" t="s">
        <v>23115</v>
      </c>
      <c r="D10780" t="s">
        <v>1222</v>
      </c>
      <c r="E10780" t="s">
        <v>23116</v>
      </c>
      <c r="F10780">
        <v>2</v>
      </c>
      <c r="G10780">
        <v>4</v>
      </c>
      <c r="H10780">
        <f t="shared" si="437"/>
        <v>16</v>
      </c>
      <c r="P10780" s="10"/>
      <c r="Q10780" s="10"/>
    </row>
    <row r="10781" spans="1:17" x14ac:dyDescent="0.25">
      <c r="A10781">
        <f t="shared" si="438"/>
        <v>0</v>
      </c>
      <c r="B10781">
        <v>2011</v>
      </c>
      <c r="C10781" t="s">
        <v>23117</v>
      </c>
      <c r="D10781" t="s">
        <v>815</v>
      </c>
      <c r="E10781" t="s">
        <v>23118</v>
      </c>
      <c r="F10781">
        <v>2</v>
      </c>
      <c r="G10781">
        <v>2</v>
      </c>
      <c r="H10781">
        <f t="shared" si="437"/>
        <v>4</v>
      </c>
      <c r="P10781" s="10"/>
      <c r="Q10781" s="10"/>
    </row>
    <row r="10782" spans="1:17" x14ac:dyDescent="0.25">
      <c r="A10782">
        <f t="shared" si="438"/>
        <v>0</v>
      </c>
      <c r="B10782">
        <v>2011</v>
      </c>
      <c r="C10782" t="s">
        <v>23119</v>
      </c>
      <c r="D10782" t="s">
        <v>7151</v>
      </c>
      <c r="E10782" t="s">
        <v>23120</v>
      </c>
      <c r="F10782">
        <v>3</v>
      </c>
      <c r="G10782">
        <v>4</v>
      </c>
      <c r="H10782">
        <f t="shared" si="437"/>
        <v>16</v>
      </c>
      <c r="P10782" s="10"/>
      <c r="Q10782" s="10"/>
    </row>
    <row r="10783" spans="1:17" x14ac:dyDescent="0.25">
      <c r="A10783">
        <f t="shared" si="438"/>
        <v>0</v>
      </c>
      <c r="B10783">
        <v>2011</v>
      </c>
      <c r="C10783" t="s">
        <v>23121</v>
      </c>
      <c r="D10783" t="s">
        <v>23122</v>
      </c>
      <c r="E10783" t="s">
        <v>23123</v>
      </c>
      <c r="F10783">
        <v>3</v>
      </c>
      <c r="G10783">
        <v>3</v>
      </c>
      <c r="H10783">
        <f t="shared" si="437"/>
        <v>9</v>
      </c>
      <c r="P10783" s="10"/>
      <c r="Q10783" s="10"/>
    </row>
    <row r="10784" spans="1:17" x14ac:dyDescent="0.25">
      <c r="A10784">
        <f t="shared" si="438"/>
        <v>0</v>
      </c>
      <c r="B10784">
        <v>2011</v>
      </c>
      <c r="C10784" t="s">
        <v>23124</v>
      </c>
      <c r="D10784" t="s">
        <v>1239</v>
      </c>
      <c r="E10784" t="s">
        <v>23125</v>
      </c>
      <c r="F10784">
        <v>2</v>
      </c>
      <c r="G10784">
        <v>4</v>
      </c>
      <c r="H10784">
        <f t="shared" si="437"/>
        <v>16</v>
      </c>
      <c r="P10784" s="10"/>
      <c r="Q10784" s="10"/>
    </row>
    <row r="10785" spans="1:17" x14ac:dyDescent="0.25">
      <c r="A10785">
        <f t="shared" si="438"/>
        <v>0</v>
      </c>
      <c r="B10785">
        <v>2011</v>
      </c>
      <c r="C10785" t="s">
        <v>23126</v>
      </c>
      <c r="D10785" t="s">
        <v>11707</v>
      </c>
      <c r="E10785" t="s">
        <v>23127</v>
      </c>
      <c r="F10785">
        <v>3</v>
      </c>
      <c r="G10785">
        <v>3</v>
      </c>
      <c r="H10785">
        <f t="shared" si="437"/>
        <v>9</v>
      </c>
      <c r="P10785" s="10"/>
      <c r="Q10785" s="10"/>
    </row>
    <row r="10786" spans="1:17" x14ac:dyDescent="0.25">
      <c r="A10786">
        <f t="shared" si="438"/>
        <v>0</v>
      </c>
      <c r="B10786">
        <v>2011</v>
      </c>
      <c r="C10786" t="s">
        <v>23128</v>
      </c>
      <c r="D10786" t="s">
        <v>21368</v>
      </c>
      <c r="E10786" t="s">
        <v>23129</v>
      </c>
      <c r="F10786">
        <v>2</v>
      </c>
      <c r="G10786">
        <v>4</v>
      </c>
      <c r="H10786">
        <f t="shared" si="437"/>
        <v>16</v>
      </c>
      <c r="P10786" s="10"/>
      <c r="Q10786" s="10"/>
    </row>
    <row r="10787" spans="1:17" x14ac:dyDescent="0.25">
      <c r="A10787">
        <f t="shared" si="438"/>
        <v>0</v>
      </c>
      <c r="B10787">
        <v>2011</v>
      </c>
      <c r="C10787" t="s">
        <v>23130</v>
      </c>
      <c r="D10787" t="s">
        <v>20378</v>
      </c>
      <c r="E10787" t="s">
        <v>23131</v>
      </c>
      <c r="F10787">
        <v>3</v>
      </c>
      <c r="G10787">
        <v>3</v>
      </c>
      <c r="H10787">
        <f t="shared" si="437"/>
        <v>9</v>
      </c>
      <c r="P10787" s="10"/>
      <c r="Q10787" s="10"/>
    </row>
    <row r="10788" spans="1:17" x14ac:dyDescent="0.25">
      <c r="A10788">
        <f t="shared" si="438"/>
        <v>0</v>
      </c>
      <c r="B10788">
        <v>2011</v>
      </c>
      <c r="C10788" t="s">
        <v>23132</v>
      </c>
      <c r="D10788" t="s">
        <v>23133</v>
      </c>
      <c r="E10788" t="s">
        <v>4518</v>
      </c>
      <c r="F10788">
        <v>2</v>
      </c>
      <c r="G10788">
        <v>4</v>
      </c>
      <c r="H10788">
        <f t="shared" si="437"/>
        <v>16</v>
      </c>
      <c r="P10788" s="10"/>
      <c r="Q10788" s="10"/>
    </row>
    <row r="10789" spans="1:17" x14ac:dyDescent="0.25">
      <c r="A10789">
        <f t="shared" si="438"/>
        <v>0</v>
      </c>
      <c r="B10789">
        <v>2011</v>
      </c>
      <c r="C10789" t="s">
        <v>23134</v>
      </c>
      <c r="D10789" t="s">
        <v>364</v>
      </c>
      <c r="E10789" t="s">
        <v>23135</v>
      </c>
      <c r="F10789">
        <v>3</v>
      </c>
      <c r="G10789">
        <v>3</v>
      </c>
      <c r="H10789">
        <f t="shared" si="437"/>
        <v>9</v>
      </c>
      <c r="P10789" s="10"/>
      <c r="Q10789" s="10"/>
    </row>
    <row r="10790" spans="1:17" x14ac:dyDescent="0.25">
      <c r="A10790">
        <f t="shared" si="438"/>
        <v>0</v>
      </c>
      <c r="B10790">
        <v>2011</v>
      </c>
      <c r="C10790" t="s">
        <v>23136</v>
      </c>
      <c r="D10790" t="s">
        <v>324</v>
      </c>
      <c r="E10790" t="s">
        <v>23137</v>
      </c>
      <c r="F10790">
        <v>4</v>
      </c>
      <c r="G10790">
        <v>2</v>
      </c>
      <c r="H10790">
        <f t="shared" si="437"/>
        <v>4</v>
      </c>
      <c r="P10790" s="10"/>
      <c r="Q10790" s="10"/>
    </row>
    <row r="10791" spans="1:17" x14ac:dyDescent="0.25">
      <c r="A10791">
        <f t="shared" si="438"/>
        <v>0</v>
      </c>
      <c r="B10791">
        <v>2011</v>
      </c>
      <c r="C10791" t="s">
        <v>23138</v>
      </c>
      <c r="D10791" t="s">
        <v>16197</v>
      </c>
      <c r="E10791" t="s">
        <v>23139</v>
      </c>
      <c r="F10791">
        <v>2</v>
      </c>
      <c r="G10791">
        <v>4</v>
      </c>
      <c r="H10791">
        <f t="shared" si="437"/>
        <v>16</v>
      </c>
      <c r="P10791" s="10"/>
      <c r="Q10791" s="10"/>
    </row>
    <row r="10792" spans="1:17" x14ac:dyDescent="0.25">
      <c r="A10792">
        <f t="shared" si="438"/>
        <v>0</v>
      </c>
      <c r="B10792">
        <v>2011</v>
      </c>
      <c r="C10792" t="s">
        <v>23140</v>
      </c>
      <c r="D10792" t="s">
        <v>1890</v>
      </c>
      <c r="E10792" t="s">
        <v>23141</v>
      </c>
      <c r="F10792">
        <v>3</v>
      </c>
      <c r="G10792">
        <v>3</v>
      </c>
      <c r="H10792">
        <f t="shared" si="437"/>
        <v>9</v>
      </c>
      <c r="P10792" s="10"/>
      <c r="Q10792" s="10"/>
    </row>
    <row r="10793" spans="1:17" x14ac:dyDescent="0.25">
      <c r="A10793">
        <f t="shared" si="438"/>
        <v>0</v>
      </c>
      <c r="B10793">
        <v>2011</v>
      </c>
      <c r="C10793" t="s">
        <v>23142</v>
      </c>
      <c r="D10793" t="s">
        <v>1141</v>
      </c>
      <c r="E10793" t="s">
        <v>23143</v>
      </c>
      <c r="F10793">
        <v>2</v>
      </c>
      <c r="G10793">
        <v>4</v>
      </c>
      <c r="H10793">
        <f t="shared" si="437"/>
        <v>16</v>
      </c>
      <c r="P10793" s="10"/>
      <c r="Q10793" s="10"/>
    </row>
    <row r="10794" spans="1:17" x14ac:dyDescent="0.25">
      <c r="A10794">
        <f t="shared" si="438"/>
        <v>0</v>
      </c>
      <c r="B10794">
        <v>2011</v>
      </c>
      <c r="C10794" t="s">
        <v>23144</v>
      </c>
      <c r="D10794" t="s">
        <v>1186</v>
      </c>
      <c r="E10794" t="s">
        <v>23145</v>
      </c>
      <c r="F10794">
        <v>2</v>
      </c>
      <c r="G10794">
        <v>4</v>
      </c>
      <c r="H10794">
        <f t="shared" si="437"/>
        <v>16</v>
      </c>
      <c r="P10794" s="10"/>
      <c r="Q10794" s="10"/>
    </row>
    <row r="10795" spans="1:17" x14ac:dyDescent="0.25">
      <c r="A10795">
        <f t="shared" si="438"/>
        <v>0</v>
      </c>
      <c r="B10795">
        <v>2011</v>
      </c>
      <c r="C10795" t="s">
        <v>23146</v>
      </c>
      <c r="D10795" t="s">
        <v>23147</v>
      </c>
      <c r="E10795" t="s">
        <v>23148</v>
      </c>
      <c r="F10795">
        <v>2</v>
      </c>
      <c r="G10795">
        <v>4</v>
      </c>
      <c r="H10795">
        <f t="shared" si="437"/>
        <v>16</v>
      </c>
      <c r="P10795" s="10"/>
      <c r="Q10795" s="10"/>
    </row>
    <row r="10796" spans="1:17" x14ac:dyDescent="0.25">
      <c r="A10796">
        <f t="shared" si="438"/>
        <v>0</v>
      </c>
      <c r="B10796">
        <v>2011</v>
      </c>
      <c r="C10796" t="s">
        <v>23149</v>
      </c>
      <c r="D10796" t="s">
        <v>11388</v>
      </c>
      <c r="E10796" t="s">
        <v>2638</v>
      </c>
      <c r="F10796">
        <v>2</v>
      </c>
      <c r="G10796">
        <v>4</v>
      </c>
      <c r="H10796">
        <f t="shared" si="437"/>
        <v>16</v>
      </c>
      <c r="P10796" s="10"/>
      <c r="Q10796" s="10"/>
    </row>
    <row r="10797" spans="1:17" x14ac:dyDescent="0.25">
      <c r="A10797">
        <f t="shared" si="438"/>
        <v>0</v>
      </c>
      <c r="B10797">
        <v>2011</v>
      </c>
      <c r="C10797" t="s">
        <v>23150</v>
      </c>
      <c r="D10797" t="s">
        <v>13358</v>
      </c>
      <c r="E10797" t="s">
        <v>23151</v>
      </c>
      <c r="F10797">
        <v>2</v>
      </c>
      <c r="G10797">
        <v>4</v>
      </c>
      <c r="H10797">
        <f t="shared" si="437"/>
        <v>16</v>
      </c>
      <c r="P10797" s="10"/>
      <c r="Q10797" s="10"/>
    </row>
    <row r="10798" spans="1:17" x14ac:dyDescent="0.25">
      <c r="A10798">
        <f t="shared" si="438"/>
        <v>0</v>
      </c>
      <c r="B10798">
        <v>2011</v>
      </c>
      <c r="C10798" t="s">
        <v>23152</v>
      </c>
      <c r="D10798" t="s">
        <v>672</v>
      </c>
      <c r="E10798" t="s">
        <v>23153</v>
      </c>
      <c r="F10798">
        <v>2</v>
      </c>
      <c r="G10798">
        <v>4</v>
      </c>
      <c r="H10798">
        <f t="shared" si="437"/>
        <v>16</v>
      </c>
      <c r="P10798" s="10"/>
      <c r="Q10798" s="10"/>
    </row>
    <row r="10799" spans="1:17" x14ac:dyDescent="0.25">
      <c r="A10799">
        <f t="shared" si="438"/>
        <v>0</v>
      </c>
      <c r="B10799">
        <v>2011</v>
      </c>
      <c r="C10799" t="s">
        <v>23154</v>
      </c>
      <c r="D10799" t="s">
        <v>3234</v>
      </c>
      <c r="E10799" t="s">
        <v>23155</v>
      </c>
      <c r="F10799">
        <v>2</v>
      </c>
      <c r="G10799">
        <v>4</v>
      </c>
      <c r="H10799">
        <f t="shared" si="437"/>
        <v>16</v>
      </c>
      <c r="P10799" s="10"/>
      <c r="Q10799" s="10"/>
    </row>
    <row r="10800" spans="1:17" x14ac:dyDescent="0.25">
      <c r="A10800">
        <f t="shared" si="438"/>
        <v>0</v>
      </c>
      <c r="B10800">
        <v>2011</v>
      </c>
      <c r="C10800" t="s">
        <v>23156</v>
      </c>
      <c r="D10800" t="s">
        <v>22768</v>
      </c>
      <c r="E10800" t="s">
        <v>23157</v>
      </c>
      <c r="F10800">
        <v>3</v>
      </c>
      <c r="G10800">
        <v>3</v>
      </c>
      <c r="H10800">
        <f t="shared" si="437"/>
        <v>9</v>
      </c>
      <c r="P10800" s="10"/>
      <c r="Q10800" s="10"/>
    </row>
    <row r="10801" spans="1:17" x14ac:dyDescent="0.25">
      <c r="A10801">
        <f t="shared" si="438"/>
        <v>0</v>
      </c>
      <c r="B10801">
        <v>2011</v>
      </c>
      <c r="C10801" t="s">
        <v>23158</v>
      </c>
      <c r="D10801" t="s">
        <v>392</v>
      </c>
      <c r="E10801" t="s">
        <v>23159</v>
      </c>
      <c r="F10801">
        <v>2</v>
      </c>
      <c r="G10801">
        <v>4</v>
      </c>
      <c r="H10801">
        <f t="shared" si="437"/>
        <v>16</v>
      </c>
      <c r="P10801" s="10"/>
      <c r="Q10801" s="10"/>
    </row>
    <row r="10802" spans="1:17" x14ac:dyDescent="0.25">
      <c r="A10802">
        <f t="shared" si="438"/>
        <v>0</v>
      </c>
      <c r="B10802">
        <v>2011</v>
      </c>
      <c r="C10802" t="s">
        <v>23160</v>
      </c>
      <c r="D10802" t="s">
        <v>9187</v>
      </c>
      <c r="E10802" t="s">
        <v>23161</v>
      </c>
      <c r="F10802">
        <v>2</v>
      </c>
      <c r="G10802">
        <v>4</v>
      </c>
      <c r="H10802">
        <f t="shared" si="437"/>
        <v>16</v>
      </c>
      <c r="P10802" s="10"/>
      <c r="Q10802" s="10"/>
    </row>
    <row r="10803" spans="1:17" x14ac:dyDescent="0.25">
      <c r="A10803">
        <f t="shared" si="438"/>
        <v>0</v>
      </c>
      <c r="B10803">
        <v>2011</v>
      </c>
      <c r="C10803" t="s">
        <v>23162</v>
      </c>
      <c r="D10803" t="s">
        <v>392</v>
      </c>
      <c r="E10803" t="s">
        <v>23163</v>
      </c>
      <c r="F10803">
        <v>2</v>
      </c>
      <c r="G10803">
        <v>4</v>
      </c>
      <c r="H10803">
        <f t="shared" si="437"/>
        <v>16</v>
      </c>
      <c r="P10803" s="10"/>
      <c r="Q10803" s="10"/>
    </row>
    <row r="10804" spans="1:17" x14ac:dyDescent="0.25">
      <c r="A10804">
        <f t="shared" si="438"/>
        <v>0</v>
      </c>
      <c r="B10804">
        <v>2011</v>
      </c>
      <c r="C10804" t="s">
        <v>23164</v>
      </c>
      <c r="D10804" t="s">
        <v>835</v>
      </c>
      <c r="E10804" t="s">
        <v>23165</v>
      </c>
      <c r="F10804">
        <v>2</v>
      </c>
      <c r="G10804">
        <v>4</v>
      </c>
      <c r="H10804">
        <f t="shared" ref="H10804:H10867" si="439">G10804^2</f>
        <v>16</v>
      </c>
      <c r="P10804" s="10"/>
      <c r="Q10804" s="10"/>
    </row>
    <row r="10805" spans="1:17" x14ac:dyDescent="0.25">
      <c r="A10805">
        <f t="shared" ref="A10805:A10868" si="440">IF(C10805=C10804,1,0)</f>
        <v>0</v>
      </c>
      <c r="B10805">
        <v>2011</v>
      </c>
      <c r="C10805" t="s">
        <v>23166</v>
      </c>
      <c r="D10805" t="s">
        <v>2626</v>
      </c>
      <c r="E10805" t="s">
        <v>23167</v>
      </c>
      <c r="F10805">
        <v>2</v>
      </c>
      <c r="G10805">
        <v>4</v>
      </c>
      <c r="H10805">
        <f t="shared" si="439"/>
        <v>16</v>
      </c>
      <c r="P10805" s="10"/>
      <c r="Q10805" s="10"/>
    </row>
    <row r="10806" spans="1:17" x14ac:dyDescent="0.25">
      <c r="A10806">
        <f t="shared" si="440"/>
        <v>0</v>
      </c>
      <c r="B10806">
        <v>2011</v>
      </c>
      <c r="C10806" t="s">
        <v>23168</v>
      </c>
      <c r="D10806" t="s">
        <v>23169</v>
      </c>
      <c r="E10806" t="s">
        <v>23170</v>
      </c>
      <c r="F10806">
        <v>2</v>
      </c>
      <c r="G10806">
        <v>4</v>
      </c>
      <c r="H10806">
        <f t="shared" si="439"/>
        <v>16</v>
      </c>
      <c r="P10806" s="10"/>
      <c r="Q10806" s="10"/>
    </row>
    <row r="10807" spans="1:17" x14ac:dyDescent="0.25">
      <c r="A10807">
        <f t="shared" si="440"/>
        <v>0</v>
      </c>
      <c r="B10807">
        <v>2011</v>
      </c>
      <c r="C10807" t="s">
        <v>23171</v>
      </c>
      <c r="D10807" t="s">
        <v>2562</v>
      </c>
      <c r="E10807" t="s">
        <v>23172</v>
      </c>
      <c r="F10807">
        <v>2</v>
      </c>
      <c r="G10807">
        <v>4</v>
      </c>
      <c r="H10807">
        <f t="shared" si="439"/>
        <v>16</v>
      </c>
      <c r="P10807" s="10"/>
      <c r="Q10807" s="10"/>
    </row>
    <row r="10808" spans="1:17" x14ac:dyDescent="0.25">
      <c r="A10808">
        <f t="shared" si="440"/>
        <v>0</v>
      </c>
      <c r="B10808">
        <v>2011</v>
      </c>
      <c r="C10808" t="s">
        <v>23173</v>
      </c>
      <c r="D10808" t="s">
        <v>1186</v>
      </c>
      <c r="E10808" t="s">
        <v>23174</v>
      </c>
      <c r="F10808">
        <v>2</v>
      </c>
      <c r="G10808">
        <v>4</v>
      </c>
      <c r="H10808">
        <f t="shared" si="439"/>
        <v>16</v>
      </c>
      <c r="P10808" s="10"/>
      <c r="Q10808" s="10"/>
    </row>
    <row r="10809" spans="1:17" x14ac:dyDescent="0.25">
      <c r="A10809">
        <f t="shared" si="440"/>
        <v>0</v>
      </c>
      <c r="B10809">
        <v>2011</v>
      </c>
      <c r="C10809" t="s">
        <v>23175</v>
      </c>
      <c r="D10809" t="s">
        <v>7826</v>
      </c>
      <c r="E10809" t="s">
        <v>23176</v>
      </c>
      <c r="F10809">
        <v>2</v>
      </c>
      <c r="G10809">
        <v>3</v>
      </c>
      <c r="H10809">
        <f t="shared" si="439"/>
        <v>9</v>
      </c>
      <c r="P10809" s="10"/>
      <c r="Q10809" s="10"/>
    </row>
    <row r="10810" spans="1:17" x14ac:dyDescent="0.25">
      <c r="A10810">
        <f t="shared" si="440"/>
        <v>0</v>
      </c>
      <c r="B10810">
        <v>2011</v>
      </c>
      <c r="C10810" t="s">
        <v>23177</v>
      </c>
      <c r="D10810" t="s">
        <v>484</v>
      </c>
      <c r="E10810" t="s">
        <v>23178</v>
      </c>
      <c r="F10810">
        <v>2</v>
      </c>
      <c r="G10810">
        <v>4</v>
      </c>
      <c r="H10810">
        <f t="shared" si="439"/>
        <v>16</v>
      </c>
      <c r="P10810" s="10"/>
      <c r="Q10810" s="10"/>
    </row>
    <row r="10811" spans="1:17" x14ac:dyDescent="0.25">
      <c r="A10811">
        <f t="shared" si="440"/>
        <v>0</v>
      </c>
      <c r="B10811">
        <v>2011</v>
      </c>
      <c r="C10811" t="s">
        <v>23179</v>
      </c>
      <c r="D10811" t="s">
        <v>2198</v>
      </c>
      <c r="E10811" t="s">
        <v>23180</v>
      </c>
      <c r="F10811">
        <v>2</v>
      </c>
      <c r="G10811">
        <v>4</v>
      </c>
      <c r="H10811">
        <f t="shared" si="439"/>
        <v>16</v>
      </c>
      <c r="P10811" s="10"/>
      <c r="Q10811" s="10"/>
    </row>
    <row r="10812" spans="1:17" x14ac:dyDescent="0.25">
      <c r="A10812">
        <f t="shared" si="440"/>
        <v>0</v>
      </c>
      <c r="B10812">
        <v>2011</v>
      </c>
      <c r="C10812" t="s">
        <v>23181</v>
      </c>
      <c r="D10812" t="s">
        <v>10157</v>
      </c>
      <c r="E10812" t="s">
        <v>23182</v>
      </c>
      <c r="F10812">
        <v>3</v>
      </c>
      <c r="G10812">
        <v>4</v>
      </c>
      <c r="H10812">
        <f t="shared" si="439"/>
        <v>16</v>
      </c>
      <c r="P10812" s="10"/>
      <c r="Q10812" s="10"/>
    </row>
    <row r="10813" spans="1:17" x14ac:dyDescent="0.25">
      <c r="A10813">
        <f t="shared" si="440"/>
        <v>0</v>
      </c>
      <c r="B10813">
        <v>2011</v>
      </c>
      <c r="C10813" t="s">
        <v>23183</v>
      </c>
      <c r="D10813" t="s">
        <v>11707</v>
      </c>
      <c r="E10813" t="s">
        <v>23184</v>
      </c>
      <c r="F10813">
        <v>2</v>
      </c>
      <c r="G10813">
        <v>4</v>
      </c>
      <c r="H10813">
        <f t="shared" si="439"/>
        <v>16</v>
      </c>
      <c r="P10813" s="10"/>
      <c r="Q10813" s="10"/>
    </row>
    <row r="10814" spans="1:17" x14ac:dyDescent="0.25">
      <c r="A10814">
        <f t="shared" si="440"/>
        <v>0</v>
      </c>
      <c r="B10814">
        <v>2011</v>
      </c>
      <c r="C10814" t="s">
        <v>23185</v>
      </c>
      <c r="D10814" t="s">
        <v>8537</v>
      </c>
      <c r="E10814" t="s">
        <v>23186</v>
      </c>
      <c r="F10814">
        <v>2</v>
      </c>
      <c r="G10814">
        <v>4</v>
      </c>
      <c r="H10814">
        <f t="shared" si="439"/>
        <v>16</v>
      </c>
      <c r="P10814" s="10"/>
      <c r="Q10814" s="10"/>
    </row>
    <row r="10815" spans="1:17" x14ac:dyDescent="0.25">
      <c r="A10815">
        <f t="shared" si="440"/>
        <v>0</v>
      </c>
      <c r="B10815">
        <v>2011</v>
      </c>
      <c r="C10815" t="s">
        <v>23187</v>
      </c>
      <c r="D10815" t="s">
        <v>736</v>
      </c>
      <c r="E10815" t="s">
        <v>23188</v>
      </c>
      <c r="F10815">
        <v>2</v>
      </c>
      <c r="G10815">
        <v>4</v>
      </c>
      <c r="H10815">
        <f t="shared" si="439"/>
        <v>16</v>
      </c>
      <c r="P10815" s="10"/>
      <c r="Q10815" s="10"/>
    </row>
    <row r="10816" spans="1:17" x14ac:dyDescent="0.25">
      <c r="A10816">
        <f t="shared" si="440"/>
        <v>0</v>
      </c>
      <c r="B10816">
        <v>2011</v>
      </c>
      <c r="C10816" t="s">
        <v>23189</v>
      </c>
      <c r="D10816" t="s">
        <v>11707</v>
      </c>
      <c r="E10816" t="s">
        <v>23190</v>
      </c>
      <c r="F10816">
        <v>2</v>
      </c>
      <c r="G10816">
        <v>1</v>
      </c>
      <c r="H10816">
        <f t="shared" si="439"/>
        <v>1</v>
      </c>
      <c r="P10816" s="10"/>
      <c r="Q10816" s="10"/>
    </row>
    <row r="10817" spans="1:17" x14ac:dyDescent="0.25">
      <c r="A10817">
        <f t="shared" si="440"/>
        <v>0</v>
      </c>
      <c r="B10817">
        <v>2011</v>
      </c>
      <c r="C10817" t="s">
        <v>23191</v>
      </c>
      <c r="D10817" t="s">
        <v>4994</v>
      </c>
      <c r="E10817" t="s">
        <v>23192</v>
      </c>
      <c r="F10817">
        <v>5</v>
      </c>
      <c r="G10817">
        <v>4</v>
      </c>
      <c r="H10817">
        <f t="shared" si="439"/>
        <v>16</v>
      </c>
      <c r="P10817" s="10"/>
      <c r="Q10817" s="10"/>
    </row>
    <row r="10818" spans="1:17" x14ac:dyDescent="0.25">
      <c r="A10818">
        <f t="shared" si="440"/>
        <v>0</v>
      </c>
      <c r="B10818">
        <v>2011</v>
      </c>
      <c r="C10818" t="s">
        <v>23193</v>
      </c>
      <c r="D10818" t="s">
        <v>12639</v>
      </c>
      <c r="E10818" t="s">
        <v>23194</v>
      </c>
      <c r="F10818">
        <v>4</v>
      </c>
      <c r="G10818">
        <v>1</v>
      </c>
      <c r="H10818">
        <f t="shared" si="439"/>
        <v>1</v>
      </c>
      <c r="P10818" s="10"/>
      <c r="Q10818" s="10"/>
    </row>
    <row r="10819" spans="1:17" x14ac:dyDescent="0.25">
      <c r="A10819">
        <f t="shared" si="440"/>
        <v>0</v>
      </c>
      <c r="B10819">
        <v>2011</v>
      </c>
      <c r="C10819" t="s">
        <v>23195</v>
      </c>
      <c r="D10819" t="s">
        <v>3076</v>
      </c>
      <c r="E10819" t="s">
        <v>23196</v>
      </c>
      <c r="F10819">
        <v>3</v>
      </c>
      <c r="G10819">
        <v>3</v>
      </c>
      <c r="H10819">
        <f t="shared" si="439"/>
        <v>9</v>
      </c>
      <c r="P10819" s="10"/>
      <c r="Q10819" s="10"/>
    </row>
    <row r="10820" spans="1:17" x14ac:dyDescent="0.25">
      <c r="A10820">
        <f t="shared" si="440"/>
        <v>0</v>
      </c>
      <c r="B10820">
        <v>2011</v>
      </c>
      <c r="C10820" t="s">
        <v>23197</v>
      </c>
      <c r="D10820" t="s">
        <v>12022</v>
      </c>
      <c r="E10820" t="s">
        <v>23198</v>
      </c>
      <c r="F10820">
        <v>3</v>
      </c>
      <c r="G10820">
        <v>4</v>
      </c>
      <c r="H10820">
        <f t="shared" si="439"/>
        <v>16</v>
      </c>
      <c r="P10820" s="10"/>
      <c r="Q10820" s="10"/>
    </row>
    <row r="10821" spans="1:17" x14ac:dyDescent="0.25">
      <c r="A10821">
        <f t="shared" si="440"/>
        <v>0</v>
      </c>
      <c r="B10821">
        <v>2011</v>
      </c>
      <c r="C10821" t="s">
        <v>23199</v>
      </c>
      <c r="D10821" t="s">
        <v>1551</v>
      </c>
      <c r="E10821" t="s">
        <v>23200</v>
      </c>
      <c r="F10821">
        <v>3</v>
      </c>
      <c r="G10821">
        <v>4</v>
      </c>
      <c r="H10821">
        <f t="shared" si="439"/>
        <v>16</v>
      </c>
      <c r="P10821" s="10"/>
      <c r="Q10821" s="10"/>
    </row>
    <row r="10822" spans="1:17" x14ac:dyDescent="0.25">
      <c r="A10822">
        <f t="shared" si="440"/>
        <v>0</v>
      </c>
      <c r="B10822">
        <v>2011</v>
      </c>
      <c r="C10822" t="s">
        <v>23201</v>
      </c>
      <c r="D10822" t="s">
        <v>12022</v>
      </c>
      <c r="E10822" t="s">
        <v>23202</v>
      </c>
      <c r="F10822">
        <v>3</v>
      </c>
      <c r="G10822">
        <v>3</v>
      </c>
      <c r="H10822">
        <f t="shared" si="439"/>
        <v>9</v>
      </c>
      <c r="P10822" s="10"/>
      <c r="Q10822" s="10"/>
    </row>
    <row r="10823" spans="1:17" x14ac:dyDescent="0.25">
      <c r="A10823">
        <f t="shared" si="440"/>
        <v>0</v>
      </c>
      <c r="B10823">
        <v>2011</v>
      </c>
      <c r="C10823" t="s">
        <v>23203</v>
      </c>
      <c r="D10823" t="s">
        <v>17887</v>
      </c>
      <c r="E10823" t="s">
        <v>23204</v>
      </c>
      <c r="F10823">
        <v>2</v>
      </c>
      <c r="G10823">
        <v>4</v>
      </c>
      <c r="H10823">
        <f t="shared" si="439"/>
        <v>16</v>
      </c>
      <c r="P10823" s="10"/>
      <c r="Q10823" s="10"/>
    </row>
    <row r="10824" spans="1:17" x14ac:dyDescent="0.25">
      <c r="A10824">
        <f t="shared" si="440"/>
        <v>0</v>
      </c>
      <c r="B10824">
        <v>2011</v>
      </c>
      <c r="C10824" t="s">
        <v>23205</v>
      </c>
      <c r="D10824" t="s">
        <v>13955</v>
      </c>
      <c r="E10824" t="s">
        <v>23206</v>
      </c>
      <c r="F10824">
        <v>3</v>
      </c>
      <c r="G10824">
        <v>3</v>
      </c>
      <c r="H10824">
        <f t="shared" si="439"/>
        <v>9</v>
      </c>
      <c r="P10824" s="10"/>
      <c r="Q10824" s="10"/>
    </row>
    <row r="10825" spans="1:17" x14ac:dyDescent="0.25">
      <c r="A10825">
        <f t="shared" si="440"/>
        <v>0</v>
      </c>
      <c r="B10825">
        <v>2011</v>
      </c>
      <c r="C10825" t="s">
        <v>23207</v>
      </c>
      <c r="D10825" t="s">
        <v>21470</v>
      </c>
      <c r="E10825" t="s">
        <v>23208</v>
      </c>
      <c r="F10825">
        <v>3</v>
      </c>
      <c r="G10825">
        <v>4</v>
      </c>
      <c r="H10825">
        <f t="shared" si="439"/>
        <v>16</v>
      </c>
      <c r="P10825" s="10"/>
      <c r="Q10825" s="10"/>
    </row>
    <row r="10826" spans="1:17" x14ac:dyDescent="0.25">
      <c r="A10826">
        <f t="shared" si="440"/>
        <v>0</v>
      </c>
      <c r="B10826">
        <v>2011</v>
      </c>
      <c r="C10826" t="s">
        <v>23209</v>
      </c>
      <c r="D10826" t="s">
        <v>3913</v>
      </c>
      <c r="E10826" t="s">
        <v>23210</v>
      </c>
      <c r="F10826">
        <v>3</v>
      </c>
      <c r="G10826">
        <v>4</v>
      </c>
      <c r="H10826">
        <f t="shared" si="439"/>
        <v>16</v>
      </c>
      <c r="P10826" s="10"/>
      <c r="Q10826" s="10"/>
    </row>
    <row r="10827" spans="1:17" x14ac:dyDescent="0.25">
      <c r="A10827">
        <f t="shared" si="440"/>
        <v>0</v>
      </c>
      <c r="B10827">
        <v>2011</v>
      </c>
      <c r="C10827" t="s">
        <v>23211</v>
      </c>
      <c r="D10827" t="s">
        <v>364</v>
      </c>
      <c r="E10827" t="s">
        <v>23212</v>
      </c>
      <c r="F10827">
        <v>4</v>
      </c>
      <c r="G10827">
        <v>3</v>
      </c>
      <c r="H10827">
        <f t="shared" si="439"/>
        <v>9</v>
      </c>
      <c r="P10827" s="10"/>
      <c r="Q10827" s="10"/>
    </row>
    <row r="10828" spans="1:17" x14ac:dyDescent="0.25">
      <c r="A10828">
        <f t="shared" si="440"/>
        <v>0</v>
      </c>
      <c r="B10828">
        <v>2011</v>
      </c>
      <c r="C10828" t="s">
        <v>23213</v>
      </c>
      <c r="D10828" t="s">
        <v>11007</v>
      </c>
      <c r="E10828" t="s">
        <v>23214</v>
      </c>
      <c r="F10828">
        <v>2</v>
      </c>
      <c r="G10828">
        <v>4</v>
      </c>
      <c r="H10828">
        <f t="shared" si="439"/>
        <v>16</v>
      </c>
      <c r="P10828" s="10"/>
      <c r="Q10828" s="10"/>
    </row>
    <row r="10829" spans="1:17" x14ac:dyDescent="0.25">
      <c r="A10829">
        <f t="shared" si="440"/>
        <v>0</v>
      </c>
      <c r="B10829">
        <v>2011</v>
      </c>
      <c r="C10829" t="s">
        <v>23215</v>
      </c>
      <c r="D10829" t="s">
        <v>2941</v>
      </c>
      <c r="E10829" t="s">
        <v>23216</v>
      </c>
      <c r="F10829">
        <v>2</v>
      </c>
      <c r="G10829">
        <v>4</v>
      </c>
      <c r="H10829">
        <f t="shared" si="439"/>
        <v>16</v>
      </c>
      <c r="P10829" s="10"/>
      <c r="Q10829" s="10"/>
    </row>
    <row r="10830" spans="1:17" x14ac:dyDescent="0.25">
      <c r="A10830">
        <f t="shared" si="440"/>
        <v>0</v>
      </c>
      <c r="B10830">
        <v>2011</v>
      </c>
      <c r="C10830" t="s">
        <v>23217</v>
      </c>
      <c r="D10830" t="s">
        <v>768</v>
      </c>
      <c r="E10830" t="s">
        <v>23218</v>
      </c>
      <c r="F10830">
        <v>2</v>
      </c>
      <c r="G10830">
        <v>4</v>
      </c>
      <c r="H10830">
        <f t="shared" si="439"/>
        <v>16</v>
      </c>
      <c r="P10830" s="10"/>
      <c r="Q10830" s="10"/>
    </row>
    <row r="10831" spans="1:17" x14ac:dyDescent="0.25">
      <c r="A10831">
        <f t="shared" si="440"/>
        <v>0</v>
      </c>
      <c r="B10831">
        <v>2011</v>
      </c>
      <c r="C10831" t="s">
        <v>23219</v>
      </c>
      <c r="D10831" t="s">
        <v>8751</v>
      </c>
      <c r="E10831" t="s">
        <v>23220</v>
      </c>
      <c r="F10831">
        <v>3</v>
      </c>
      <c r="G10831">
        <v>3</v>
      </c>
      <c r="H10831">
        <f t="shared" si="439"/>
        <v>9</v>
      </c>
      <c r="P10831" s="10"/>
      <c r="Q10831" s="10"/>
    </row>
    <row r="10832" spans="1:17" x14ac:dyDescent="0.25">
      <c r="A10832">
        <f t="shared" si="440"/>
        <v>0</v>
      </c>
      <c r="B10832">
        <v>2011</v>
      </c>
      <c r="C10832" t="s">
        <v>23221</v>
      </c>
      <c r="D10832" t="s">
        <v>23222</v>
      </c>
      <c r="E10832" t="s">
        <v>23223</v>
      </c>
      <c r="F10832">
        <v>2</v>
      </c>
      <c r="G10832">
        <v>4</v>
      </c>
      <c r="H10832">
        <f t="shared" si="439"/>
        <v>16</v>
      </c>
      <c r="P10832" s="10"/>
      <c r="Q10832" s="10"/>
    </row>
    <row r="10833" spans="1:17" x14ac:dyDescent="0.25">
      <c r="A10833">
        <f t="shared" si="440"/>
        <v>0</v>
      </c>
      <c r="B10833">
        <v>2011</v>
      </c>
      <c r="C10833" t="s">
        <v>23224</v>
      </c>
      <c r="D10833" t="s">
        <v>23225</v>
      </c>
      <c r="E10833" t="s">
        <v>23226</v>
      </c>
      <c r="F10833">
        <v>2</v>
      </c>
      <c r="G10833">
        <v>4</v>
      </c>
      <c r="H10833">
        <f t="shared" si="439"/>
        <v>16</v>
      </c>
      <c r="P10833" s="10"/>
      <c r="Q10833" s="10"/>
    </row>
    <row r="10834" spans="1:17" x14ac:dyDescent="0.25">
      <c r="A10834">
        <f t="shared" si="440"/>
        <v>0</v>
      </c>
      <c r="B10834">
        <v>2011</v>
      </c>
      <c r="C10834" t="s">
        <v>23227</v>
      </c>
      <c r="D10834" t="s">
        <v>736</v>
      </c>
      <c r="E10834" t="s">
        <v>23228</v>
      </c>
      <c r="F10834">
        <v>2</v>
      </c>
      <c r="G10834">
        <v>4</v>
      </c>
      <c r="H10834">
        <f t="shared" si="439"/>
        <v>16</v>
      </c>
      <c r="P10834" s="10"/>
      <c r="Q10834" s="10"/>
    </row>
    <row r="10835" spans="1:17" x14ac:dyDescent="0.25">
      <c r="A10835">
        <f t="shared" si="440"/>
        <v>0</v>
      </c>
      <c r="B10835">
        <v>2011</v>
      </c>
      <c r="C10835" t="s">
        <v>23229</v>
      </c>
      <c r="D10835" t="s">
        <v>8596</v>
      </c>
      <c r="E10835" t="s">
        <v>23230</v>
      </c>
      <c r="F10835">
        <v>2</v>
      </c>
      <c r="G10835">
        <v>4</v>
      </c>
      <c r="H10835">
        <f t="shared" si="439"/>
        <v>16</v>
      </c>
      <c r="P10835" s="10"/>
      <c r="Q10835" s="10"/>
    </row>
    <row r="10836" spans="1:17" x14ac:dyDescent="0.25">
      <c r="A10836">
        <f t="shared" si="440"/>
        <v>0</v>
      </c>
      <c r="B10836">
        <v>2011</v>
      </c>
      <c r="C10836" t="s">
        <v>23231</v>
      </c>
      <c r="D10836" t="s">
        <v>395</v>
      </c>
      <c r="E10836" t="s">
        <v>23232</v>
      </c>
      <c r="F10836">
        <v>3</v>
      </c>
      <c r="G10836">
        <v>3</v>
      </c>
      <c r="H10836">
        <f t="shared" si="439"/>
        <v>9</v>
      </c>
      <c r="P10836" s="10"/>
      <c r="Q10836" s="10"/>
    </row>
    <row r="10837" spans="1:17" x14ac:dyDescent="0.25">
      <c r="A10837">
        <f t="shared" si="440"/>
        <v>0</v>
      </c>
      <c r="B10837">
        <v>2011</v>
      </c>
      <c r="C10837" t="s">
        <v>23233</v>
      </c>
      <c r="D10837" t="s">
        <v>2198</v>
      </c>
      <c r="E10837" t="s">
        <v>23234</v>
      </c>
      <c r="F10837">
        <v>3</v>
      </c>
      <c r="G10837">
        <v>4</v>
      </c>
      <c r="H10837">
        <f t="shared" si="439"/>
        <v>16</v>
      </c>
      <c r="P10837" s="10"/>
      <c r="Q10837" s="10"/>
    </row>
    <row r="10838" spans="1:17" x14ac:dyDescent="0.25">
      <c r="A10838">
        <f t="shared" si="440"/>
        <v>0</v>
      </c>
      <c r="B10838">
        <v>2011</v>
      </c>
      <c r="C10838" t="s">
        <v>23235</v>
      </c>
      <c r="D10838" t="s">
        <v>3020</v>
      </c>
      <c r="E10838" t="s">
        <v>23236</v>
      </c>
      <c r="F10838">
        <v>3</v>
      </c>
      <c r="G10838">
        <v>3</v>
      </c>
      <c r="H10838">
        <f t="shared" si="439"/>
        <v>9</v>
      </c>
      <c r="P10838" s="10"/>
      <c r="Q10838" s="10"/>
    </row>
    <row r="10839" spans="1:17" x14ac:dyDescent="0.25">
      <c r="A10839">
        <f t="shared" si="440"/>
        <v>0</v>
      </c>
      <c r="B10839">
        <v>2011</v>
      </c>
      <c r="C10839" t="s">
        <v>23237</v>
      </c>
      <c r="D10839" t="s">
        <v>353</v>
      </c>
      <c r="E10839" t="s">
        <v>23238</v>
      </c>
      <c r="F10839">
        <v>2</v>
      </c>
      <c r="G10839">
        <v>4</v>
      </c>
      <c r="H10839">
        <f t="shared" si="439"/>
        <v>16</v>
      </c>
      <c r="P10839" s="10"/>
      <c r="Q10839" s="10"/>
    </row>
    <row r="10840" spans="1:17" x14ac:dyDescent="0.25">
      <c r="A10840">
        <f t="shared" si="440"/>
        <v>0</v>
      </c>
      <c r="B10840">
        <v>2011</v>
      </c>
      <c r="C10840" t="s">
        <v>23239</v>
      </c>
      <c r="D10840" t="s">
        <v>16305</v>
      </c>
      <c r="E10840" t="s">
        <v>23240</v>
      </c>
      <c r="F10840">
        <v>3</v>
      </c>
      <c r="G10840">
        <v>4</v>
      </c>
      <c r="H10840">
        <f t="shared" si="439"/>
        <v>16</v>
      </c>
      <c r="P10840" s="10"/>
      <c r="Q10840" s="10"/>
    </row>
    <row r="10841" spans="1:17" x14ac:dyDescent="0.25">
      <c r="A10841">
        <f t="shared" si="440"/>
        <v>0</v>
      </c>
      <c r="B10841">
        <v>2011</v>
      </c>
      <c r="C10841" t="s">
        <v>23241</v>
      </c>
      <c r="D10841" t="s">
        <v>1399</v>
      </c>
      <c r="E10841" t="s">
        <v>23242</v>
      </c>
      <c r="F10841">
        <v>2</v>
      </c>
      <c r="G10841">
        <v>3</v>
      </c>
      <c r="H10841">
        <f t="shared" si="439"/>
        <v>9</v>
      </c>
      <c r="P10841" s="10"/>
      <c r="Q10841" s="10"/>
    </row>
    <row r="10842" spans="1:17" x14ac:dyDescent="0.25">
      <c r="A10842">
        <f t="shared" si="440"/>
        <v>0</v>
      </c>
      <c r="B10842">
        <v>2011</v>
      </c>
      <c r="C10842" t="s">
        <v>23243</v>
      </c>
      <c r="D10842" t="s">
        <v>16305</v>
      </c>
      <c r="E10842" t="s">
        <v>23244</v>
      </c>
      <c r="F10842">
        <v>3</v>
      </c>
      <c r="G10842">
        <v>4</v>
      </c>
      <c r="H10842">
        <f t="shared" si="439"/>
        <v>16</v>
      </c>
      <c r="P10842" s="10"/>
      <c r="Q10842" s="10"/>
    </row>
    <row r="10843" spans="1:17" x14ac:dyDescent="0.25">
      <c r="A10843">
        <f t="shared" si="440"/>
        <v>0</v>
      </c>
      <c r="B10843">
        <v>2011</v>
      </c>
      <c r="C10843" t="s">
        <v>23245</v>
      </c>
      <c r="D10843" t="s">
        <v>2640</v>
      </c>
      <c r="E10843" t="s">
        <v>23246</v>
      </c>
      <c r="F10843">
        <v>3</v>
      </c>
      <c r="G10843">
        <v>4</v>
      </c>
      <c r="H10843">
        <f t="shared" si="439"/>
        <v>16</v>
      </c>
      <c r="P10843" s="10"/>
      <c r="Q10843" s="10"/>
    </row>
    <row r="10844" spans="1:17" x14ac:dyDescent="0.25">
      <c r="A10844">
        <f t="shared" si="440"/>
        <v>0</v>
      </c>
      <c r="B10844">
        <v>2011</v>
      </c>
      <c r="C10844" t="s">
        <v>23247</v>
      </c>
      <c r="D10844" t="s">
        <v>23248</v>
      </c>
      <c r="E10844" t="s">
        <v>23249</v>
      </c>
      <c r="F10844">
        <v>2</v>
      </c>
      <c r="G10844">
        <v>4</v>
      </c>
      <c r="H10844">
        <f t="shared" si="439"/>
        <v>16</v>
      </c>
      <c r="P10844" s="10"/>
      <c r="Q10844" s="10"/>
    </row>
    <row r="10845" spans="1:17" x14ac:dyDescent="0.25">
      <c r="A10845">
        <f t="shared" si="440"/>
        <v>0</v>
      </c>
      <c r="B10845">
        <v>2011</v>
      </c>
      <c r="C10845" t="s">
        <v>23250</v>
      </c>
      <c r="D10845" t="s">
        <v>16614</v>
      </c>
      <c r="E10845" t="s">
        <v>23251</v>
      </c>
      <c r="F10845">
        <v>2</v>
      </c>
      <c r="G10845">
        <v>4</v>
      </c>
      <c r="H10845">
        <f t="shared" si="439"/>
        <v>16</v>
      </c>
      <c r="P10845" s="10"/>
      <c r="Q10845" s="10"/>
    </row>
    <row r="10846" spans="1:17" x14ac:dyDescent="0.25">
      <c r="A10846">
        <f t="shared" si="440"/>
        <v>0</v>
      </c>
      <c r="B10846">
        <v>2011</v>
      </c>
      <c r="C10846" t="s">
        <v>23252</v>
      </c>
      <c r="D10846" t="s">
        <v>13125</v>
      </c>
      <c r="E10846" t="s">
        <v>23253</v>
      </c>
      <c r="F10846">
        <v>2</v>
      </c>
      <c r="G10846">
        <v>4</v>
      </c>
      <c r="H10846">
        <f t="shared" si="439"/>
        <v>16</v>
      </c>
      <c r="P10846" s="10"/>
      <c r="Q10846" s="10"/>
    </row>
    <row r="10847" spans="1:17" x14ac:dyDescent="0.25">
      <c r="A10847">
        <f t="shared" si="440"/>
        <v>0</v>
      </c>
      <c r="B10847">
        <v>2011</v>
      </c>
      <c r="C10847" t="s">
        <v>23254</v>
      </c>
      <c r="D10847" t="s">
        <v>23255</v>
      </c>
      <c r="E10847" t="s">
        <v>23256</v>
      </c>
      <c r="F10847">
        <v>3</v>
      </c>
      <c r="G10847">
        <v>4</v>
      </c>
      <c r="H10847">
        <f t="shared" si="439"/>
        <v>16</v>
      </c>
      <c r="P10847" s="10"/>
      <c r="Q10847" s="10"/>
    </row>
    <row r="10848" spans="1:17" x14ac:dyDescent="0.25">
      <c r="A10848">
        <f t="shared" si="440"/>
        <v>0</v>
      </c>
      <c r="B10848">
        <v>2011</v>
      </c>
      <c r="C10848" t="s">
        <v>23257</v>
      </c>
      <c r="D10848" t="s">
        <v>8596</v>
      </c>
      <c r="E10848" t="s">
        <v>23258</v>
      </c>
      <c r="F10848">
        <v>3</v>
      </c>
      <c r="G10848">
        <v>3</v>
      </c>
      <c r="H10848">
        <f t="shared" si="439"/>
        <v>9</v>
      </c>
      <c r="P10848" s="10"/>
      <c r="Q10848" s="10"/>
    </row>
    <row r="10849" spans="1:17" x14ac:dyDescent="0.25">
      <c r="A10849">
        <f t="shared" si="440"/>
        <v>0</v>
      </c>
      <c r="B10849">
        <v>2011</v>
      </c>
      <c r="C10849" t="s">
        <v>23259</v>
      </c>
      <c r="D10849" t="s">
        <v>23260</v>
      </c>
      <c r="E10849" t="s">
        <v>23261</v>
      </c>
      <c r="F10849">
        <v>2</v>
      </c>
      <c r="G10849">
        <v>4</v>
      </c>
      <c r="H10849">
        <f t="shared" si="439"/>
        <v>16</v>
      </c>
      <c r="P10849" s="10"/>
      <c r="Q10849" s="10"/>
    </row>
    <row r="10850" spans="1:17" x14ac:dyDescent="0.25">
      <c r="A10850">
        <f t="shared" si="440"/>
        <v>0</v>
      </c>
      <c r="B10850">
        <v>2011</v>
      </c>
      <c r="C10850" t="s">
        <v>23262</v>
      </c>
      <c r="D10850" t="s">
        <v>417</v>
      </c>
      <c r="E10850" t="s">
        <v>23263</v>
      </c>
      <c r="F10850">
        <v>3</v>
      </c>
      <c r="G10850">
        <v>3</v>
      </c>
      <c r="H10850">
        <f t="shared" si="439"/>
        <v>9</v>
      </c>
      <c r="P10850" s="10"/>
      <c r="Q10850" s="10"/>
    </row>
    <row r="10851" spans="1:17" x14ac:dyDescent="0.25">
      <c r="A10851">
        <f t="shared" si="440"/>
        <v>0</v>
      </c>
      <c r="B10851">
        <v>2011</v>
      </c>
      <c r="C10851" t="s">
        <v>23264</v>
      </c>
      <c r="D10851" t="s">
        <v>312</v>
      </c>
      <c r="E10851" t="s">
        <v>23265</v>
      </c>
      <c r="F10851">
        <v>3</v>
      </c>
      <c r="G10851">
        <v>2</v>
      </c>
      <c r="H10851">
        <f t="shared" si="439"/>
        <v>4</v>
      </c>
      <c r="P10851" s="10"/>
      <c r="Q10851" s="10"/>
    </row>
    <row r="10852" spans="1:17" x14ac:dyDescent="0.25">
      <c r="A10852">
        <f t="shared" si="440"/>
        <v>0</v>
      </c>
      <c r="B10852">
        <v>2011</v>
      </c>
      <c r="C10852" t="s">
        <v>23266</v>
      </c>
      <c r="D10852" t="s">
        <v>1232</v>
      </c>
      <c r="E10852" t="s">
        <v>23267</v>
      </c>
      <c r="F10852">
        <v>3</v>
      </c>
      <c r="G10852">
        <v>2</v>
      </c>
      <c r="H10852">
        <f t="shared" si="439"/>
        <v>4</v>
      </c>
      <c r="P10852" s="10"/>
      <c r="Q10852" s="10"/>
    </row>
    <row r="10853" spans="1:17" x14ac:dyDescent="0.25">
      <c r="A10853">
        <f t="shared" si="440"/>
        <v>0</v>
      </c>
      <c r="B10853">
        <v>2011</v>
      </c>
      <c r="C10853" t="s">
        <v>23268</v>
      </c>
      <c r="D10853" t="s">
        <v>327</v>
      </c>
      <c r="E10853" t="s">
        <v>23269</v>
      </c>
      <c r="F10853">
        <v>2</v>
      </c>
      <c r="G10853">
        <v>4</v>
      </c>
      <c r="H10853">
        <f t="shared" si="439"/>
        <v>16</v>
      </c>
      <c r="P10853" s="10"/>
      <c r="Q10853" s="10"/>
    </row>
    <row r="10854" spans="1:17" x14ac:dyDescent="0.25">
      <c r="A10854">
        <f t="shared" si="440"/>
        <v>0</v>
      </c>
      <c r="B10854">
        <v>2011</v>
      </c>
      <c r="C10854" t="s">
        <v>23270</v>
      </c>
      <c r="D10854" t="s">
        <v>11207</v>
      </c>
      <c r="E10854" t="s">
        <v>23271</v>
      </c>
      <c r="F10854">
        <v>2</v>
      </c>
      <c r="G10854">
        <v>4</v>
      </c>
      <c r="H10854">
        <f t="shared" si="439"/>
        <v>16</v>
      </c>
      <c r="P10854" s="10"/>
      <c r="Q10854" s="10"/>
    </row>
    <row r="10855" spans="1:17" x14ac:dyDescent="0.25">
      <c r="A10855">
        <f t="shared" si="440"/>
        <v>0</v>
      </c>
      <c r="B10855">
        <v>2011</v>
      </c>
      <c r="C10855" t="s">
        <v>23272</v>
      </c>
      <c r="D10855" t="s">
        <v>7826</v>
      </c>
      <c r="E10855" t="s">
        <v>23273</v>
      </c>
      <c r="F10855">
        <v>2</v>
      </c>
      <c r="G10855">
        <v>3</v>
      </c>
      <c r="H10855">
        <f t="shared" si="439"/>
        <v>9</v>
      </c>
      <c r="P10855" s="10"/>
      <c r="Q10855" s="10"/>
    </row>
    <row r="10856" spans="1:17" x14ac:dyDescent="0.25">
      <c r="A10856">
        <f t="shared" si="440"/>
        <v>0</v>
      </c>
      <c r="B10856">
        <v>2011</v>
      </c>
      <c r="C10856" t="s">
        <v>23274</v>
      </c>
      <c r="D10856" t="s">
        <v>6639</v>
      </c>
      <c r="E10856" t="s">
        <v>23275</v>
      </c>
      <c r="F10856">
        <v>2</v>
      </c>
      <c r="G10856">
        <v>4</v>
      </c>
      <c r="H10856">
        <f t="shared" si="439"/>
        <v>16</v>
      </c>
      <c r="P10856" s="10"/>
      <c r="Q10856" s="10"/>
    </row>
    <row r="10857" spans="1:17" x14ac:dyDescent="0.25">
      <c r="A10857">
        <f t="shared" si="440"/>
        <v>0</v>
      </c>
      <c r="B10857">
        <v>2011</v>
      </c>
      <c r="C10857" t="s">
        <v>23276</v>
      </c>
      <c r="D10857" t="s">
        <v>2462</v>
      </c>
      <c r="E10857" t="s">
        <v>23277</v>
      </c>
      <c r="F10857">
        <v>2</v>
      </c>
      <c r="G10857">
        <v>4</v>
      </c>
      <c r="H10857">
        <f t="shared" si="439"/>
        <v>16</v>
      </c>
      <c r="P10857" s="10"/>
      <c r="Q10857" s="10"/>
    </row>
    <row r="10858" spans="1:17" x14ac:dyDescent="0.25">
      <c r="A10858">
        <f t="shared" si="440"/>
        <v>0</v>
      </c>
      <c r="B10858">
        <v>2011</v>
      </c>
      <c r="C10858" t="s">
        <v>23278</v>
      </c>
      <c r="D10858" t="s">
        <v>23279</v>
      </c>
      <c r="E10858" t="s">
        <v>23280</v>
      </c>
      <c r="F10858">
        <v>2</v>
      </c>
      <c r="G10858">
        <v>4</v>
      </c>
      <c r="H10858">
        <f t="shared" si="439"/>
        <v>16</v>
      </c>
      <c r="P10858" s="10"/>
      <c r="Q10858" s="10"/>
    </row>
    <row r="10859" spans="1:17" x14ac:dyDescent="0.25">
      <c r="A10859">
        <f t="shared" si="440"/>
        <v>0</v>
      </c>
      <c r="B10859">
        <v>2011</v>
      </c>
      <c r="C10859" t="s">
        <v>23281</v>
      </c>
      <c r="D10859" t="s">
        <v>22734</v>
      </c>
      <c r="E10859" t="s">
        <v>23282</v>
      </c>
      <c r="F10859">
        <v>2</v>
      </c>
      <c r="G10859">
        <v>4</v>
      </c>
      <c r="H10859">
        <f t="shared" si="439"/>
        <v>16</v>
      </c>
      <c r="P10859" s="10"/>
      <c r="Q10859" s="10"/>
    </row>
    <row r="10860" spans="1:17" x14ac:dyDescent="0.25">
      <c r="A10860">
        <f t="shared" si="440"/>
        <v>0</v>
      </c>
      <c r="B10860">
        <v>2011</v>
      </c>
      <c r="C10860" t="s">
        <v>23283</v>
      </c>
      <c r="D10860" t="s">
        <v>4371</v>
      </c>
      <c r="E10860" t="s">
        <v>23284</v>
      </c>
      <c r="F10860">
        <v>2</v>
      </c>
      <c r="G10860">
        <v>4</v>
      </c>
      <c r="H10860">
        <f t="shared" si="439"/>
        <v>16</v>
      </c>
      <c r="P10860" s="10"/>
      <c r="Q10860" s="10"/>
    </row>
    <row r="10861" spans="1:17" x14ac:dyDescent="0.25">
      <c r="A10861">
        <f t="shared" si="440"/>
        <v>0</v>
      </c>
      <c r="B10861">
        <v>2011</v>
      </c>
      <c r="C10861" t="s">
        <v>23285</v>
      </c>
      <c r="D10861" t="s">
        <v>434</v>
      </c>
      <c r="E10861" t="s">
        <v>23286</v>
      </c>
      <c r="F10861">
        <v>2</v>
      </c>
      <c r="G10861">
        <v>4</v>
      </c>
      <c r="H10861">
        <f t="shared" si="439"/>
        <v>16</v>
      </c>
      <c r="P10861" s="10"/>
      <c r="Q10861" s="10"/>
    </row>
    <row r="10862" spans="1:17" x14ac:dyDescent="0.25">
      <c r="A10862">
        <f t="shared" si="440"/>
        <v>0</v>
      </c>
      <c r="B10862">
        <v>2011</v>
      </c>
      <c r="C10862" t="s">
        <v>23287</v>
      </c>
      <c r="D10862" t="s">
        <v>2374</v>
      </c>
      <c r="E10862" t="s">
        <v>23288</v>
      </c>
      <c r="F10862">
        <v>2</v>
      </c>
      <c r="G10862">
        <v>4</v>
      </c>
      <c r="H10862">
        <f t="shared" si="439"/>
        <v>16</v>
      </c>
      <c r="P10862" s="10"/>
      <c r="Q10862" s="10"/>
    </row>
    <row r="10863" spans="1:17" x14ac:dyDescent="0.25">
      <c r="A10863">
        <f t="shared" si="440"/>
        <v>0</v>
      </c>
      <c r="B10863">
        <v>2011</v>
      </c>
      <c r="C10863" t="s">
        <v>23289</v>
      </c>
      <c r="D10863" t="s">
        <v>4371</v>
      </c>
      <c r="E10863" t="s">
        <v>23290</v>
      </c>
      <c r="F10863">
        <v>2</v>
      </c>
      <c r="G10863">
        <v>4</v>
      </c>
      <c r="H10863">
        <f t="shared" si="439"/>
        <v>16</v>
      </c>
      <c r="P10863" s="10"/>
      <c r="Q10863" s="10"/>
    </row>
    <row r="10864" spans="1:17" x14ac:dyDescent="0.25">
      <c r="A10864">
        <f t="shared" si="440"/>
        <v>0</v>
      </c>
      <c r="B10864">
        <v>2011</v>
      </c>
      <c r="C10864" t="s">
        <v>23291</v>
      </c>
      <c r="D10864" t="s">
        <v>2374</v>
      </c>
      <c r="E10864" t="s">
        <v>23292</v>
      </c>
      <c r="F10864">
        <v>2</v>
      </c>
      <c r="G10864">
        <v>4</v>
      </c>
      <c r="H10864">
        <f t="shared" si="439"/>
        <v>16</v>
      </c>
      <c r="P10864" s="10"/>
      <c r="Q10864" s="10"/>
    </row>
    <row r="10865" spans="1:17" x14ac:dyDescent="0.25">
      <c r="A10865">
        <f t="shared" si="440"/>
        <v>0</v>
      </c>
      <c r="B10865">
        <v>2011</v>
      </c>
      <c r="C10865" t="s">
        <v>23293</v>
      </c>
      <c r="D10865" t="s">
        <v>13933</v>
      </c>
      <c r="E10865" t="s">
        <v>23294</v>
      </c>
      <c r="F10865">
        <v>3</v>
      </c>
      <c r="G10865">
        <v>3</v>
      </c>
      <c r="H10865">
        <f t="shared" si="439"/>
        <v>9</v>
      </c>
      <c r="P10865" s="10"/>
      <c r="Q10865" s="10"/>
    </row>
    <row r="10866" spans="1:17" x14ac:dyDescent="0.25">
      <c r="A10866">
        <f t="shared" si="440"/>
        <v>0</v>
      </c>
      <c r="B10866">
        <v>2011</v>
      </c>
      <c r="C10866" t="s">
        <v>23295</v>
      </c>
      <c r="D10866" t="s">
        <v>2198</v>
      </c>
      <c r="E10866" t="s">
        <v>23296</v>
      </c>
      <c r="F10866">
        <v>2</v>
      </c>
      <c r="G10866">
        <v>3</v>
      </c>
      <c r="H10866">
        <f t="shared" si="439"/>
        <v>9</v>
      </c>
      <c r="P10866" s="10"/>
      <c r="Q10866" s="10"/>
    </row>
    <row r="10867" spans="1:17" x14ac:dyDescent="0.25">
      <c r="A10867">
        <f t="shared" si="440"/>
        <v>0</v>
      </c>
      <c r="B10867">
        <v>2011</v>
      </c>
      <c r="C10867" t="s">
        <v>23297</v>
      </c>
      <c r="D10867" t="s">
        <v>22768</v>
      </c>
      <c r="E10867" t="s">
        <v>23298</v>
      </c>
      <c r="F10867">
        <v>3</v>
      </c>
      <c r="G10867">
        <v>3</v>
      </c>
      <c r="H10867">
        <f t="shared" si="439"/>
        <v>9</v>
      </c>
      <c r="P10867" s="10"/>
      <c r="Q10867" s="10"/>
    </row>
    <row r="10868" spans="1:17" x14ac:dyDescent="0.25">
      <c r="A10868">
        <f t="shared" si="440"/>
        <v>0</v>
      </c>
      <c r="B10868">
        <v>2011</v>
      </c>
      <c r="C10868" t="s">
        <v>23299</v>
      </c>
      <c r="D10868" t="s">
        <v>2562</v>
      </c>
      <c r="E10868" t="s">
        <v>23300</v>
      </c>
      <c r="F10868">
        <v>3</v>
      </c>
      <c r="G10868">
        <v>3</v>
      </c>
      <c r="H10868">
        <f t="shared" ref="H10868:H10931" si="441">G10868^2</f>
        <v>9</v>
      </c>
      <c r="P10868" s="10"/>
      <c r="Q10868" s="10"/>
    </row>
    <row r="10869" spans="1:17" x14ac:dyDescent="0.25">
      <c r="A10869">
        <f t="shared" ref="A10869:A10932" si="442">IF(C10869=C10868,1,0)</f>
        <v>0</v>
      </c>
      <c r="B10869">
        <v>2011</v>
      </c>
      <c r="C10869" t="s">
        <v>23301</v>
      </c>
      <c r="D10869" t="s">
        <v>8751</v>
      </c>
      <c r="E10869" t="s">
        <v>23302</v>
      </c>
      <c r="F10869">
        <v>2</v>
      </c>
      <c r="G10869">
        <v>4</v>
      </c>
      <c r="H10869">
        <f t="shared" si="441"/>
        <v>16</v>
      </c>
      <c r="P10869" s="10"/>
      <c r="Q10869" s="10"/>
    </row>
    <row r="10870" spans="1:17" x14ac:dyDescent="0.25">
      <c r="A10870">
        <f t="shared" si="442"/>
        <v>0</v>
      </c>
      <c r="B10870">
        <v>2011</v>
      </c>
      <c r="C10870" t="s">
        <v>23303</v>
      </c>
      <c r="D10870" t="s">
        <v>2965</v>
      </c>
      <c r="E10870" t="s">
        <v>23304</v>
      </c>
      <c r="F10870">
        <v>2</v>
      </c>
      <c r="G10870">
        <v>4</v>
      </c>
      <c r="H10870">
        <f t="shared" si="441"/>
        <v>16</v>
      </c>
      <c r="P10870" s="10"/>
      <c r="Q10870" s="10"/>
    </row>
    <row r="10871" spans="1:17" x14ac:dyDescent="0.25">
      <c r="A10871">
        <f t="shared" si="442"/>
        <v>0</v>
      </c>
      <c r="B10871">
        <v>2011</v>
      </c>
      <c r="C10871" t="s">
        <v>23305</v>
      </c>
      <c r="D10871" t="s">
        <v>1036</v>
      </c>
      <c r="E10871" t="s">
        <v>23306</v>
      </c>
      <c r="F10871">
        <v>2</v>
      </c>
      <c r="G10871">
        <v>4</v>
      </c>
      <c r="H10871">
        <f t="shared" si="441"/>
        <v>16</v>
      </c>
      <c r="P10871" s="10"/>
      <c r="Q10871" s="10"/>
    </row>
    <row r="10872" spans="1:17" x14ac:dyDescent="0.25">
      <c r="A10872">
        <f t="shared" si="442"/>
        <v>0</v>
      </c>
      <c r="B10872">
        <v>2011</v>
      </c>
      <c r="C10872" t="s">
        <v>23307</v>
      </c>
      <c r="D10872" t="s">
        <v>4232</v>
      </c>
      <c r="E10872" t="s">
        <v>23308</v>
      </c>
      <c r="F10872">
        <v>2</v>
      </c>
      <c r="G10872">
        <v>4</v>
      </c>
      <c r="H10872">
        <f t="shared" si="441"/>
        <v>16</v>
      </c>
      <c r="P10872" s="10"/>
      <c r="Q10872" s="10"/>
    </row>
    <row r="10873" spans="1:17" x14ac:dyDescent="0.25">
      <c r="A10873">
        <f t="shared" si="442"/>
        <v>0</v>
      </c>
      <c r="B10873">
        <v>2011</v>
      </c>
      <c r="C10873" t="s">
        <v>23309</v>
      </c>
      <c r="D10873" t="s">
        <v>6064</v>
      </c>
      <c r="E10873" t="s">
        <v>23310</v>
      </c>
      <c r="F10873">
        <v>2</v>
      </c>
      <c r="G10873">
        <v>4</v>
      </c>
      <c r="H10873">
        <f t="shared" si="441"/>
        <v>16</v>
      </c>
      <c r="P10873" s="10"/>
      <c r="Q10873" s="10"/>
    </row>
    <row r="10874" spans="1:17" x14ac:dyDescent="0.25">
      <c r="A10874">
        <f t="shared" si="442"/>
        <v>0</v>
      </c>
      <c r="B10874">
        <v>2011</v>
      </c>
      <c r="C10874" t="s">
        <v>23311</v>
      </c>
      <c r="D10874" t="s">
        <v>2913</v>
      </c>
      <c r="E10874" t="s">
        <v>23312</v>
      </c>
      <c r="F10874">
        <v>2</v>
      </c>
      <c r="G10874">
        <v>4</v>
      </c>
      <c r="H10874">
        <f t="shared" si="441"/>
        <v>16</v>
      </c>
      <c r="P10874" s="10"/>
      <c r="Q10874" s="10"/>
    </row>
    <row r="10875" spans="1:17" x14ac:dyDescent="0.25">
      <c r="A10875">
        <f t="shared" si="442"/>
        <v>0</v>
      </c>
      <c r="B10875">
        <v>2011</v>
      </c>
      <c r="C10875" t="s">
        <v>23313</v>
      </c>
      <c r="D10875" t="s">
        <v>6064</v>
      </c>
      <c r="E10875" t="s">
        <v>23314</v>
      </c>
      <c r="F10875">
        <v>2</v>
      </c>
      <c r="G10875">
        <v>4</v>
      </c>
      <c r="H10875">
        <f t="shared" si="441"/>
        <v>16</v>
      </c>
      <c r="P10875" s="10"/>
      <c r="Q10875" s="10"/>
    </row>
    <row r="10876" spans="1:17" x14ac:dyDescent="0.25">
      <c r="A10876">
        <f t="shared" si="442"/>
        <v>0</v>
      </c>
      <c r="B10876">
        <v>2011</v>
      </c>
      <c r="C10876" t="s">
        <v>23315</v>
      </c>
      <c r="D10876" t="s">
        <v>17152</v>
      </c>
      <c r="E10876" t="s">
        <v>23316</v>
      </c>
      <c r="F10876">
        <v>2</v>
      </c>
      <c r="G10876">
        <v>4</v>
      </c>
      <c r="H10876">
        <f t="shared" si="441"/>
        <v>16</v>
      </c>
      <c r="P10876" s="10"/>
      <c r="Q10876" s="10"/>
    </row>
    <row r="10877" spans="1:17" x14ac:dyDescent="0.25">
      <c r="A10877">
        <f t="shared" si="442"/>
        <v>0</v>
      </c>
      <c r="B10877">
        <v>2011</v>
      </c>
      <c r="C10877" t="s">
        <v>23317</v>
      </c>
      <c r="D10877" t="s">
        <v>2462</v>
      </c>
      <c r="E10877" t="s">
        <v>23318</v>
      </c>
      <c r="F10877">
        <v>2</v>
      </c>
      <c r="G10877">
        <v>4</v>
      </c>
      <c r="H10877">
        <f t="shared" si="441"/>
        <v>16</v>
      </c>
      <c r="P10877" s="10"/>
      <c r="Q10877" s="10"/>
    </row>
    <row r="10878" spans="1:17" x14ac:dyDescent="0.25">
      <c r="A10878">
        <f t="shared" si="442"/>
        <v>0</v>
      </c>
      <c r="B10878">
        <v>2011</v>
      </c>
      <c r="C10878" t="s">
        <v>23319</v>
      </c>
      <c r="D10878" t="s">
        <v>20050</v>
      </c>
      <c r="E10878" t="s">
        <v>23320</v>
      </c>
      <c r="F10878">
        <v>2</v>
      </c>
      <c r="G10878">
        <v>4</v>
      </c>
      <c r="H10878">
        <f t="shared" si="441"/>
        <v>16</v>
      </c>
      <c r="P10878" s="10"/>
      <c r="Q10878" s="10"/>
    </row>
    <row r="10879" spans="1:17" x14ac:dyDescent="0.25">
      <c r="A10879">
        <f t="shared" si="442"/>
        <v>0</v>
      </c>
      <c r="B10879">
        <v>2011</v>
      </c>
      <c r="C10879" t="s">
        <v>23321</v>
      </c>
      <c r="D10879" t="s">
        <v>23322</v>
      </c>
      <c r="E10879" t="s">
        <v>23323</v>
      </c>
      <c r="F10879">
        <v>2</v>
      </c>
      <c r="G10879">
        <v>4</v>
      </c>
      <c r="H10879">
        <f t="shared" si="441"/>
        <v>16</v>
      </c>
      <c r="P10879" s="10"/>
      <c r="Q10879" s="10"/>
    </row>
    <row r="10880" spans="1:17" x14ac:dyDescent="0.25">
      <c r="A10880">
        <f t="shared" si="442"/>
        <v>0</v>
      </c>
      <c r="B10880">
        <v>2011</v>
      </c>
      <c r="C10880" t="s">
        <v>23324</v>
      </c>
      <c r="D10880" t="s">
        <v>657</v>
      </c>
      <c r="E10880" t="s">
        <v>23325</v>
      </c>
      <c r="F10880">
        <v>2</v>
      </c>
      <c r="G10880">
        <v>4</v>
      </c>
      <c r="H10880">
        <f t="shared" si="441"/>
        <v>16</v>
      </c>
      <c r="P10880" s="10"/>
      <c r="Q10880" s="10"/>
    </row>
    <row r="10881" spans="1:17" x14ac:dyDescent="0.25">
      <c r="A10881">
        <f t="shared" si="442"/>
        <v>0</v>
      </c>
      <c r="B10881">
        <v>2011</v>
      </c>
      <c r="C10881" t="s">
        <v>23326</v>
      </c>
      <c r="D10881" t="s">
        <v>6110</v>
      </c>
      <c r="E10881" t="s">
        <v>23327</v>
      </c>
      <c r="F10881">
        <v>2</v>
      </c>
      <c r="G10881">
        <v>4</v>
      </c>
      <c r="H10881">
        <f t="shared" si="441"/>
        <v>16</v>
      </c>
      <c r="P10881" s="10"/>
      <c r="Q10881" s="10"/>
    </row>
    <row r="10882" spans="1:17" x14ac:dyDescent="0.25">
      <c r="A10882">
        <f t="shared" si="442"/>
        <v>0</v>
      </c>
      <c r="B10882">
        <v>2011</v>
      </c>
      <c r="C10882" t="s">
        <v>23328</v>
      </c>
      <c r="D10882" t="s">
        <v>9562</v>
      </c>
      <c r="E10882" t="s">
        <v>23329</v>
      </c>
      <c r="F10882">
        <v>2</v>
      </c>
      <c r="G10882">
        <v>4</v>
      </c>
      <c r="H10882">
        <f t="shared" si="441"/>
        <v>16</v>
      </c>
      <c r="P10882" s="10"/>
      <c r="Q10882" s="10"/>
    </row>
    <row r="10883" spans="1:17" x14ac:dyDescent="0.25">
      <c r="A10883">
        <f t="shared" si="442"/>
        <v>0</v>
      </c>
      <c r="B10883">
        <v>2011</v>
      </c>
      <c r="C10883" t="s">
        <v>23330</v>
      </c>
      <c r="D10883" t="s">
        <v>936</v>
      </c>
      <c r="E10883" t="s">
        <v>23331</v>
      </c>
      <c r="F10883">
        <v>2</v>
      </c>
      <c r="G10883">
        <v>4</v>
      </c>
      <c r="H10883">
        <f t="shared" si="441"/>
        <v>16</v>
      </c>
      <c r="P10883" s="10"/>
      <c r="Q10883" s="10"/>
    </row>
    <row r="10884" spans="1:17" x14ac:dyDescent="0.25">
      <c r="A10884">
        <f t="shared" si="442"/>
        <v>0</v>
      </c>
      <c r="B10884">
        <v>2011</v>
      </c>
      <c r="C10884" t="s">
        <v>23332</v>
      </c>
      <c r="D10884" t="s">
        <v>6225</v>
      </c>
      <c r="E10884" t="s">
        <v>23333</v>
      </c>
      <c r="F10884">
        <v>2</v>
      </c>
      <c r="G10884">
        <v>4</v>
      </c>
      <c r="H10884">
        <f t="shared" si="441"/>
        <v>16</v>
      </c>
      <c r="P10884" s="10"/>
      <c r="Q10884" s="10"/>
    </row>
    <row r="10885" spans="1:17" x14ac:dyDescent="0.25">
      <c r="A10885">
        <f t="shared" si="442"/>
        <v>0</v>
      </c>
      <c r="B10885">
        <v>2011</v>
      </c>
      <c r="C10885" t="s">
        <v>23334</v>
      </c>
      <c r="D10885" t="s">
        <v>2965</v>
      </c>
      <c r="E10885" t="s">
        <v>23335</v>
      </c>
      <c r="F10885">
        <v>2</v>
      </c>
      <c r="G10885">
        <v>4</v>
      </c>
      <c r="H10885">
        <f t="shared" si="441"/>
        <v>16</v>
      </c>
      <c r="P10885" s="10"/>
      <c r="Q10885" s="10"/>
    </row>
    <row r="10886" spans="1:17" x14ac:dyDescent="0.25">
      <c r="A10886">
        <f t="shared" si="442"/>
        <v>0</v>
      </c>
      <c r="B10886">
        <v>2011</v>
      </c>
      <c r="C10886" t="s">
        <v>23336</v>
      </c>
      <c r="D10886" t="s">
        <v>2066</v>
      </c>
      <c r="E10886" t="s">
        <v>23337</v>
      </c>
      <c r="F10886">
        <v>4</v>
      </c>
      <c r="G10886">
        <v>3</v>
      </c>
      <c r="H10886">
        <f t="shared" si="441"/>
        <v>9</v>
      </c>
      <c r="P10886" s="10"/>
      <c r="Q10886" s="10"/>
    </row>
    <row r="10887" spans="1:17" x14ac:dyDescent="0.25">
      <c r="A10887">
        <f t="shared" si="442"/>
        <v>0</v>
      </c>
      <c r="B10887">
        <v>2011</v>
      </c>
      <c r="C10887" t="s">
        <v>23338</v>
      </c>
      <c r="D10887" t="s">
        <v>7803</v>
      </c>
      <c r="E10887" t="s">
        <v>23339</v>
      </c>
      <c r="F10887">
        <v>3</v>
      </c>
      <c r="G10887">
        <v>3</v>
      </c>
      <c r="H10887">
        <f t="shared" si="441"/>
        <v>9</v>
      </c>
      <c r="P10887" s="10"/>
      <c r="Q10887" s="10"/>
    </row>
    <row r="10888" spans="1:17" x14ac:dyDescent="0.25">
      <c r="A10888">
        <f t="shared" si="442"/>
        <v>0</v>
      </c>
      <c r="B10888">
        <v>2011</v>
      </c>
      <c r="C10888" t="s">
        <v>23340</v>
      </c>
      <c r="D10888" t="s">
        <v>23341</v>
      </c>
      <c r="E10888" t="s">
        <v>23342</v>
      </c>
      <c r="F10888">
        <v>2</v>
      </c>
      <c r="G10888">
        <v>4</v>
      </c>
      <c r="H10888">
        <f t="shared" si="441"/>
        <v>16</v>
      </c>
      <c r="P10888" s="10"/>
      <c r="Q10888" s="10"/>
    </row>
    <row r="10889" spans="1:17" x14ac:dyDescent="0.25">
      <c r="A10889">
        <f t="shared" si="442"/>
        <v>0</v>
      </c>
      <c r="B10889">
        <v>2011</v>
      </c>
      <c r="C10889" t="s">
        <v>23343</v>
      </c>
      <c r="D10889" t="s">
        <v>2462</v>
      </c>
      <c r="E10889" t="s">
        <v>23344</v>
      </c>
      <c r="F10889">
        <v>3</v>
      </c>
      <c r="G10889">
        <v>3</v>
      </c>
      <c r="H10889">
        <f t="shared" si="441"/>
        <v>9</v>
      </c>
      <c r="P10889" s="10"/>
      <c r="Q10889" s="10"/>
    </row>
    <row r="10890" spans="1:17" x14ac:dyDescent="0.25">
      <c r="A10890">
        <f t="shared" si="442"/>
        <v>0</v>
      </c>
      <c r="B10890">
        <v>2011</v>
      </c>
      <c r="C10890" t="s">
        <v>23345</v>
      </c>
      <c r="D10890" t="s">
        <v>23346</v>
      </c>
      <c r="E10890" t="s">
        <v>18686</v>
      </c>
      <c r="F10890">
        <v>3</v>
      </c>
      <c r="G10890">
        <v>4</v>
      </c>
      <c r="H10890">
        <f t="shared" si="441"/>
        <v>16</v>
      </c>
      <c r="P10890" s="10"/>
      <c r="Q10890" s="10"/>
    </row>
    <row r="10891" spans="1:17" x14ac:dyDescent="0.25">
      <c r="A10891">
        <f t="shared" si="442"/>
        <v>0</v>
      </c>
      <c r="B10891">
        <v>2011</v>
      </c>
      <c r="C10891" t="s">
        <v>23347</v>
      </c>
      <c r="D10891" t="s">
        <v>392</v>
      </c>
      <c r="E10891" t="s">
        <v>23348</v>
      </c>
      <c r="F10891">
        <v>2</v>
      </c>
      <c r="G10891">
        <v>4</v>
      </c>
      <c r="H10891">
        <f t="shared" si="441"/>
        <v>16</v>
      </c>
      <c r="P10891" s="10"/>
      <c r="Q10891" s="10"/>
    </row>
    <row r="10892" spans="1:17" x14ac:dyDescent="0.25">
      <c r="A10892">
        <f t="shared" si="442"/>
        <v>0</v>
      </c>
      <c r="B10892">
        <v>2011</v>
      </c>
      <c r="C10892" t="s">
        <v>23349</v>
      </c>
      <c r="D10892" t="s">
        <v>23350</v>
      </c>
      <c r="E10892" t="s">
        <v>23351</v>
      </c>
      <c r="F10892">
        <v>3</v>
      </c>
      <c r="G10892">
        <v>3</v>
      </c>
      <c r="H10892">
        <f t="shared" si="441"/>
        <v>9</v>
      </c>
      <c r="P10892" s="10"/>
      <c r="Q10892" s="10"/>
    </row>
    <row r="10893" spans="1:17" x14ac:dyDescent="0.25">
      <c r="A10893">
        <f t="shared" si="442"/>
        <v>0</v>
      </c>
      <c r="B10893">
        <v>2011</v>
      </c>
      <c r="C10893" t="s">
        <v>23352</v>
      </c>
      <c r="D10893" t="s">
        <v>2374</v>
      </c>
      <c r="E10893" t="s">
        <v>23353</v>
      </c>
      <c r="F10893">
        <v>2</v>
      </c>
      <c r="G10893">
        <v>4</v>
      </c>
      <c r="H10893">
        <f t="shared" si="441"/>
        <v>16</v>
      </c>
      <c r="P10893" s="10"/>
      <c r="Q10893" s="10"/>
    </row>
    <row r="10894" spans="1:17" x14ac:dyDescent="0.25">
      <c r="A10894">
        <f t="shared" si="442"/>
        <v>0</v>
      </c>
      <c r="B10894">
        <v>2011</v>
      </c>
      <c r="C10894" t="s">
        <v>23354</v>
      </c>
      <c r="D10894" t="s">
        <v>736</v>
      </c>
      <c r="E10894" t="s">
        <v>23355</v>
      </c>
      <c r="F10894">
        <v>2</v>
      </c>
      <c r="G10894">
        <v>3</v>
      </c>
      <c r="H10894">
        <f t="shared" si="441"/>
        <v>9</v>
      </c>
      <c r="P10894" s="10"/>
      <c r="Q10894" s="10"/>
    </row>
    <row r="10895" spans="1:17" x14ac:dyDescent="0.25">
      <c r="A10895">
        <f t="shared" si="442"/>
        <v>0</v>
      </c>
      <c r="B10895">
        <v>2011</v>
      </c>
      <c r="C10895" t="s">
        <v>23356</v>
      </c>
      <c r="D10895" t="s">
        <v>9733</v>
      </c>
      <c r="E10895" t="s">
        <v>23357</v>
      </c>
      <c r="F10895">
        <v>2</v>
      </c>
      <c r="G10895">
        <v>4</v>
      </c>
      <c r="H10895">
        <f t="shared" si="441"/>
        <v>16</v>
      </c>
      <c r="P10895" s="10"/>
      <c r="Q10895" s="10"/>
    </row>
    <row r="10896" spans="1:17" x14ac:dyDescent="0.25">
      <c r="A10896">
        <f t="shared" si="442"/>
        <v>0</v>
      </c>
      <c r="B10896">
        <v>2011</v>
      </c>
      <c r="C10896" t="s">
        <v>23358</v>
      </c>
      <c r="D10896" t="s">
        <v>21888</v>
      </c>
      <c r="E10896" t="s">
        <v>23359</v>
      </c>
      <c r="F10896">
        <v>2</v>
      </c>
      <c r="G10896">
        <v>4</v>
      </c>
      <c r="H10896">
        <f t="shared" si="441"/>
        <v>16</v>
      </c>
      <c r="P10896" s="10"/>
      <c r="Q10896" s="10"/>
    </row>
    <row r="10897" spans="1:17" x14ac:dyDescent="0.25">
      <c r="A10897">
        <f t="shared" si="442"/>
        <v>0</v>
      </c>
      <c r="B10897">
        <v>2011</v>
      </c>
      <c r="C10897" t="s">
        <v>23360</v>
      </c>
      <c r="D10897" t="s">
        <v>18955</v>
      </c>
      <c r="E10897" t="s">
        <v>23361</v>
      </c>
      <c r="F10897">
        <v>3</v>
      </c>
      <c r="G10897">
        <v>3</v>
      </c>
      <c r="H10897">
        <f t="shared" si="441"/>
        <v>9</v>
      </c>
      <c r="P10897" s="10"/>
      <c r="Q10897" s="10"/>
    </row>
    <row r="10898" spans="1:17" x14ac:dyDescent="0.25">
      <c r="A10898">
        <f t="shared" si="442"/>
        <v>0</v>
      </c>
      <c r="B10898">
        <v>2011</v>
      </c>
      <c r="C10898" t="s">
        <v>23362</v>
      </c>
      <c r="D10898" t="s">
        <v>4376</v>
      </c>
      <c r="E10898" t="s">
        <v>23363</v>
      </c>
      <c r="F10898">
        <v>4</v>
      </c>
      <c r="G10898">
        <v>1</v>
      </c>
      <c r="H10898">
        <f t="shared" si="441"/>
        <v>1</v>
      </c>
      <c r="P10898" s="10"/>
      <c r="Q10898" s="10"/>
    </row>
    <row r="10899" spans="1:17" x14ac:dyDescent="0.25">
      <c r="A10899">
        <f t="shared" si="442"/>
        <v>0</v>
      </c>
      <c r="B10899">
        <v>2011</v>
      </c>
      <c r="C10899" t="s">
        <v>23364</v>
      </c>
      <c r="D10899" t="s">
        <v>9577</v>
      </c>
      <c r="E10899" t="s">
        <v>19104</v>
      </c>
      <c r="F10899">
        <v>3</v>
      </c>
      <c r="G10899">
        <v>4</v>
      </c>
      <c r="H10899">
        <f t="shared" si="441"/>
        <v>16</v>
      </c>
      <c r="P10899" s="10"/>
      <c r="Q10899" s="10"/>
    </row>
    <row r="10900" spans="1:17" x14ac:dyDescent="0.25">
      <c r="A10900">
        <f t="shared" si="442"/>
        <v>0</v>
      </c>
      <c r="B10900">
        <v>2011</v>
      </c>
      <c r="C10900" t="s">
        <v>23365</v>
      </c>
      <c r="D10900" t="s">
        <v>7508</v>
      </c>
      <c r="E10900" t="s">
        <v>23366</v>
      </c>
      <c r="F10900">
        <v>2</v>
      </c>
      <c r="G10900">
        <v>4</v>
      </c>
      <c r="H10900">
        <f t="shared" si="441"/>
        <v>16</v>
      </c>
      <c r="P10900" s="10"/>
      <c r="Q10900" s="10"/>
    </row>
    <row r="10901" spans="1:17" x14ac:dyDescent="0.25">
      <c r="A10901">
        <f t="shared" si="442"/>
        <v>0</v>
      </c>
      <c r="B10901">
        <v>2011</v>
      </c>
      <c r="C10901" t="s">
        <v>23367</v>
      </c>
      <c r="D10901" t="s">
        <v>1115</v>
      </c>
      <c r="E10901" t="s">
        <v>23368</v>
      </c>
      <c r="F10901">
        <v>4</v>
      </c>
      <c r="G10901">
        <v>4</v>
      </c>
      <c r="H10901">
        <f t="shared" si="441"/>
        <v>16</v>
      </c>
      <c r="P10901" s="10"/>
      <c r="Q10901" s="10"/>
    </row>
    <row r="10902" spans="1:17" x14ac:dyDescent="0.25">
      <c r="A10902">
        <f t="shared" si="442"/>
        <v>0</v>
      </c>
      <c r="B10902">
        <v>2011</v>
      </c>
      <c r="C10902" t="s">
        <v>23369</v>
      </c>
      <c r="D10902" t="s">
        <v>21768</v>
      </c>
      <c r="E10902" t="s">
        <v>23370</v>
      </c>
      <c r="F10902">
        <v>3</v>
      </c>
      <c r="G10902">
        <v>2</v>
      </c>
      <c r="H10902">
        <f t="shared" si="441"/>
        <v>4</v>
      </c>
      <c r="P10902" s="10"/>
      <c r="Q10902" s="10"/>
    </row>
    <row r="10903" spans="1:17" x14ac:dyDescent="0.25">
      <c r="A10903">
        <f t="shared" si="442"/>
        <v>0</v>
      </c>
      <c r="B10903">
        <v>2011</v>
      </c>
      <c r="C10903" t="s">
        <v>23371</v>
      </c>
      <c r="D10903" t="s">
        <v>367</v>
      </c>
      <c r="E10903" t="s">
        <v>23372</v>
      </c>
      <c r="F10903">
        <v>3</v>
      </c>
      <c r="G10903">
        <v>4</v>
      </c>
      <c r="H10903">
        <f t="shared" si="441"/>
        <v>16</v>
      </c>
      <c r="P10903" s="10"/>
      <c r="Q10903" s="10"/>
    </row>
    <row r="10904" spans="1:17" x14ac:dyDescent="0.25">
      <c r="A10904">
        <f t="shared" si="442"/>
        <v>0</v>
      </c>
      <c r="B10904">
        <v>2011</v>
      </c>
      <c r="C10904" t="s">
        <v>17211</v>
      </c>
      <c r="D10904" t="s">
        <v>23373</v>
      </c>
      <c r="E10904" t="s">
        <v>17212</v>
      </c>
      <c r="F10904">
        <v>3</v>
      </c>
      <c r="G10904">
        <v>3</v>
      </c>
      <c r="H10904">
        <f t="shared" si="441"/>
        <v>9</v>
      </c>
      <c r="P10904" s="10"/>
      <c r="Q10904" s="10"/>
    </row>
    <row r="10905" spans="1:17" x14ac:dyDescent="0.25">
      <c r="A10905">
        <f t="shared" si="442"/>
        <v>0</v>
      </c>
      <c r="B10905">
        <v>2011</v>
      </c>
      <c r="C10905" t="s">
        <v>23374</v>
      </c>
      <c r="D10905" t="s">
        <v>23375</v>
      </c>
      <c r="E10905" t="s">
        <v>23376</v>
      </c>
      <c r="F10905">
        <v>3</v>
      </c>
      <c r="G10905">
        <v>4</v>
      </c>
      <c r="H10905">
        <f t="shared" si="441"/>
        <v>16</v>
      </c>
      <c r="P10905" s="10"/>
      <c r="Q10905" s="10"/>
    </row>
    <row r="10906" spans="1:17" x14ac:dyDescent="0.25">
      <c r="A10906">
        <f t="shared" si="442"/>
        <v>0</v>
      </c>
      <c r="B10906">
        <v>2011</v>
      </c>
      <c r="C10906" t="s">
        <v>23377</v>
      </c>
      <c r="D10906" t="s">
        <v>8390</v>
      </c>
      <c r="E10906" t="s">
        <v>23378</v>
      </c>
      <c r="F10906">
        <v>3</v>
      </c>
      <c r="G10906">
        <v>3</v>
      </c>
      <c r="H10906">
        <f t="shared" si="441"/>
        <v>9</v>
      </c>
      <c r="P10906" s="10"/>
      <c r="Q10906" s="10"/>
    </row>
    <row r="10907" spans="1:17" x14ac:dyDescent="0.25">
      <c r="A10907">
        <f t="shared" si="442"/>
        <v>0</v>
      </c>
      <c r="B10907">
        <v>2011</v>
      </c>
      <c r="C10907" t="s">
        <v>23379</v>
      </c>
      <c r="D10907" t="s">
        <v>23380</v>
      </c>
      <c r="E10907" t="s">
        <v>23381</v>
      </c>
      <c r="F10907">
        <v>3</v>
      </c>
      <c r="G10907">
        <v>4</v>
      </c>
      <c r="H10907">
        <f t="shared" si="441"/>
        <v>16</v>
      </c>
      <c r="P10907" s="10"/>
      <c r="Q10907" s="10"/>
    </row>
    <row r="10908" spans="1:17" x14ac:dyDescent="0.25">
      <c r="A10908">
        <f t="shared" si="442"/>
        <v>0</v>
      </c>
      <c r="B10908">
        <v>2011</v>
      </c>
      <c r="C10908" t="s">
        <v>23382</v>
      </c>
      <c r="D10908" t="s">
        <v>445</v>
      </c>
      <c r="E10908" t="s">
        <v>23383</v>
      </c>
      <c r="F10908">
        <v>2</v>
      </c>
      <c r="G10908">
        <v>4</v>
      </c>
      <c r="H10908">
        <f t="shared" si="441"/>
        <v>16</v>
      </c>
      <c r="P10908" s="10"/>
      <c r="Q10908" s="10"/>
    </row>
    <row r="10909" spans="1:17" x14ac:dyDescent="0.25">
      <c r="A10909">
        <f t="shared" si="442"/>
        <v>0</v>
      </c>
      <c r="B10909">
        <v>2011</v>
      </c>
      <c r="C10909" t="s">
        <v>23384</v>
      </c>
      <c r="D10909" t="s">
        <v>10306</v>
      </c>
      <c r="E10909" t="s">
        <v>23385</v>
      </c>
      <c r="F10909">
        <v>3</v>
      </c>
      <c r="G10909">
        <v>3</v>
      </c>
      <c r="H10909">
        <f t="shared" si="441"/>
        <v>9</v>
      </c>
      <c r="P10909" s="10"/>
      <c r="Q10909" s="10"/>
    </row>
    <row r="10910" spans="1:17" x14ac:dyDescent="0.25">
      <c r="A10910">
        <f t="shared" si="442"/>
        <v>0</v>
      </c>
      <c r="B10910">
        <v>2011</v>
      </c>
      <c r="C10910" t="s">
        <v>23386</v>
      </c>
      <c r="D10910" t="s">
        <v>1115</v>
      </c>
      <c r="E10910" t="s">
        <v>23387</v>
      </c>
      <c r="F10910">
        <v>2</v>
      </c>
      <c r="G10910">
        <v>4</v>
      </c>
      <c r="H10910">
        <f t="shared" si="441"/>
        <v>16</v>
      </c>
      <c r="P10910" s="10"/>
      <c r="Q10910" s="10"/>
    </row>
    <row r="10911" spans="1:17" x14ac:dyDescent="0.25">
      <c r="A10911">
        <f t="shared" si="442"/>
        <v>0</v>
      </c>
      <c r="B10911">
        <v>2011</v>
      </c>
      <c r="C10911" t="s">
        <v>23388</v>
      </c>
      <c r="D10911" t="s">
        <v>5092</v>
      </c>
      <c r="E10911" t="s">
        <v>23389</v>
      </c>
      <c r="F10911">
        <v>3</v>
      </c>
      <c r="G10911">
        <v>2</v>
      </c>
      <c r="H10911">
        <f t="shared" si="441"/>
        <v>4</v>
      </c>
      <c r="P10911" s="10"/>
      <c r="Q10911" s="10"/>
    </row>
    <row r="10912" spans="1:17" x14ac:dyDescent="0.25">
      <c r="A10912">
        <f t="shared" si="442"/>
        <v>0</v>
      </c>
      <c r="B10912">
        <v>2011</v>
      </c>
      <c r="C10912" t="s">
        <v>23390</v>
      </c>
      <c r="D10912" t="s">
        <v>8817</v>
      </c>
      <c r="E10912" t="s">
        <v>23391</v>
      </c>
      <c r="F10912">
        <v>3</v>
      </c>
      <c r="G10912">
        <v>4</v>
      </c>
      <c r="H10912">
        <f t="shared" si="441"/>
        <v>16</v>
      </c>
      <c r="P10912" s="10"/>
      <c r="Q10912" s="10"/>
    </row>
    <row r="10913" spans="1:17" x14ac:dyDescent="0.25">
      <c r="A10913">
        <f t="shared" si="442"/>
        <v>0</v>
      </c>
      <c r="B10913">
        <v>2011</v>
      </c>
      <c r="C10913" t="s">
        <v>23392</v>
      </c>
      <c r="D10913" t="s">
        <v>23393</v>
      </c>
      <c r="E10913" t="s">
        <v>23394</v>
      </c>
      <c r="F10913">
        <v>3</v>
      </c>
      <c r="G10913">
        <v>4</v>
      </c>
      <c r="H10913">
        <f t="shared" si="441"/>
        <v>16</v>
      </c>
      <c r="P10913" s="10"/>
      <c r="Q10913" s="10"/>
    </row>
    <row r="10914" spans="1:17" x14ac:dyDescent="0.25">
      <c r="A10914">
        <f t="shared" si="442"/>
        <v>0</v>
      </c>
      <c r="B10914">
        <v>2011</v>
      </c>
      <c r="C10914" t="s">
        <v>23395</v>
      </c>
      <c r="D10914" t="s">
        <v>5563</v>
      </c>
      <c r="E10914" t="s">
        <v>23396</v>
      </c>
      <c r="F10914">
        <v>3</v>
      </c>
      <c r="G10914">
        <v>4</v>
      </c>
      <c r="H10914">
        <f t="shared" si="441"/>
        <v>16</v>
      </c>
      <c r="P10914" s="10"/>
      <c r="Q10914" s="10"/>
    </row>
    <row r="10915" spans="1:17" x14ac:dyDescent="0.25">
      <c r="A10915">
        <f t="shared" si="442"/>
        <v>0</v>
      </c>
      <c r="B10915">
        <v>2011</v>
      </c>
      <c r="C10915" t="s">
        <v>23397</v>
      </c>
      <c r="D10915" t="s">
        <v>5563</v>
      </c>
      <c r="E10915" t="s">
        <v>23398</v>
      </c>
      <c r="F10915">
        <v>4</v>
      </c>
      <c r="G10915">
        <v>4</v>
      </c>
      <c r="H10915">
        <f t="shared" si="441"/>
        <v>16</v>
      </c>
      <c r="P10915" s="10"/>
      <c r="Q10915" s="10"/>
    </row>
    <row r="10916" spans="1:17" x14ac:dyDescent="0.25">
      <c r="A10916">
        <f t="shared" si="442"/>
        <v>0</v>
      </c>
      <c r="B10916">
        <v>2011</v>
      </c>
      <c r="C10916" t="s">
        <v>23399</v>
      </c>
      <c r="D10916" t="s">
        <v>2223</v>
      </c>
      <c r="E10916" t="s">
        <v>23400</v>
      </c>
      <c r="F10916">
        <v>3</v>
      </c>
      <c r="G10916">
        <v>4</v>
      </c>
      <c r="H10916">
        <f t="shared" si="441"/>
        <v>16</v>
      </c>
      <c r="P10916" s="10"/>
      <c r="Q10916" s="10"/>
    </row>
    <row r="10917" spans="1:17" x14ac:dyDescent="0.25">
      <c r="A10917">
        <f t="shared" si="442"/>
        <v>0</v>
      </c>
      <c r="B10917">
        <v>2011</v>
      </c>
      <c r="C10917" t="s">
        <v>23401</v>
      </c>
      <c r="D10917" t="s">
        <v>7803</v>
      </c>
      <c r="E10917" t="s">
        <v>23402</v>
      </c>
      <c r="F10917">
        <v>3</v>
      </c>
      <c r="G10917">
        <v>4</v>
      </c>
      <c r="H10917">
        <f t="shared" si="441"/>
        <v>16</v>
      </c>
      <c r="P10917" s="10"/>
      <c r="Q10917" s="10"/>
    </row>
    <row r="10918" spans="1:17" x14ac:dyDescent="0.25">
      <c r="A10918">
        <f t="shared" si="442"/>
        <v>0</v>
      </c>
      <c r="B10918">
        <v>2011</v>
      </c>
      <c r="C10918" t="s">
        <v>23403</v>
      </c>
      <c r="D10918" t="s">
        <v>3076</v>
      </c>
      <c r="E10918" t="s">
        <v>23404</v>
      </c>
      <c r="F10918">
        <v>3</v>
      </c>
      <c r="G10918">
        <v>4</v>
      </c>
      <c r="H10918">
        <f t="shared" si="441"/>
        <v>16</v>
      </c>
      <c r="P10918" s="10"/>
      <c r="Q10918" s="10"/>
    </row>
    <row r="10919" spans="1:17" x14ac:dyDescent="0.25">
      <c r="A10919">
        <f t="shared" si="442"/>
        <v>0</v>
      </c>
      <c r="B10919">
        <v>2011</v>
      </c>
      <c r="C10919" t="s">
        <v>23405</v>
      </c>
      <c r="D10919" t="s">
        <v>395</v>
      </c>
      <c r="E10919" t="s">
        <v>23406</v>
      </c>
      <c r="F10919">
        <v>3</v>
      </c>
      <c r="G10919">
        <v>4</v>
      </c>
      <c r="H10919">
        <f t="shared" si="441"/>
        <v>16</v>
      </c>
      <c r="P10919" s="10"/>
      <c r="Q10919" s="10"/>
    </row>
    <row r="10920" spans="1:17" x14ac:dyDescent="0.25">
      <c r="A10920">
        <f t="shared" si="442"/>
        <v>0</v>
      </c>
      <c r="B10920">
        <v>2011</v>
      </c>
      <c r="C10920" t="s">
        <v>23407</v>
      </c>
      <c r="D10920" t="s">
        <v>2879</v>
      </c>
      <c r="E10920" t="s">
        <v>23408</v>
      </c>
      <c r="F10920">
        <v>3</v>
      </c>
      <c r="G10920">
        <v>4</v>
      </c>
      <c r="H10920">
        <f t="shared" si="441"/>
        <v>16</v>
      </c>
      <c r="P10920" s="10"/>
      <c r="Q10920" s="10"/>
    </row>
    <row r="10921" spans="1:17" x14ac:dyDescent="0.25">
      <c r="A10921">
        <f t="shared" si="442"/>
        <v>0</v>
      </c>
      <c r="B10921">
        <v>2011</v>
      </c>
      <c r="C10921" t="s">
        <v>23409</v>
      </c>
      <c r="D10921" t="s">
        <v>1309</v>
      </c>
      <c r="E10921" t="s">
        <v>23410</v>
      </c>
      <c r="F10921">
        <v>2</v>
      </c>
      <c r="G10921">
        <v>4</v>
      </c>
      <c r="H10921">
        <f t="shared" si="441"/>
        <v>16</v>
      </c>
      <c r="P10921" s="10"/>
      <c r="Q10921" s="10"/>
    </row>
    <row r="10922" spans="1:17" x14ac:dyDescent="0.25">
      <c r="A10922">
        <f t="shared" si="442"/>
        <v>0</v>
      </c>
      <c r="B10922">
        <v>2011</v>
      </c>
      <c r="C10922" t="s">
        <v>23411</v>
      </c>
      <c r="D10922" t="s">
        <v>1309</v>
      </c>
      <c r="E10922" t="s">
        <v>23412</v>
      </c>
      <c r="F10922">
        <v>2</v>
      </c>
      <c r="G10922">
        <v>4</v>
      </c>
      <c r="H10922">
        <f t="shared" si="441"/>
        <v>16</v>
      </c>
      <c r="P10922" s="10"/>
      <c r="Q10922" s="10"/>
    </row>
    <row r="10923" spans="1:17" x14ac:dyDescent="0.25">
      <c r="A10923">
        <f t="shared" si="442"/>
        <v>0</v>
      </c>
      <c r="B10923">
        <v>2011</v>
      </c>
      <c r="C10923" t="s">
        <v>23413</v>
      </c>
      <c r="D10923" t="s">
        <v>8799</v>
      </c>
      <c r="E10923" t="s">
        <v>23414</v>
      </c>
      <c r="F10923">
        <v>2</v>
      </c>
      <c r="G10923">
        <v>4</v>
      </c>
      <c r="H10923">
        <f t="shared" si="441"/>
        <v>16</v>
      </c>
      <c r="P10923" s="10"/>
      <c r="Q10923" s="10"/>
    </row>
    <row r="10924" spans="1:17" x14ac:dyDescent="0.25">
      <c r="A10924">
        <f t="shared" si="442"/>
        <v>0</v>
      </c>
      <c r="B10924">
        <v>2011</v>
      </c>
      <c r="C10924" t="s">
        <v>23415</v>
      </c>
      <c r="D10924" t="s">
        <v>2374</v>
      </c>
      <c r="E10924" t="s">
        <v>23416</v>
      </c>
      <c r="F10924">
        <v>2</v>
      </c>
      <c r="G10924">
        <v>4</v>
      </c>
      <c r="H10924">
        <f t="shared" si="441"/>
        <v>16</v>
      </c>
      <c r="P10924" s="10"/>
      <c r="Q10924" s="10"/>
    </row>
    <row r="10925" spans="1:17" x14ac:dyDescent="0.25">
      <c r="A10925">
        <f t="shared" si="442"/>
        <v>0</v>
      </c>
      <c r="B10925">
        <v>2011</v>
      </c>
      <c r="C10925" t="s">
        <v>23417</v>
      </c>
      <c r="D10925" t="s">
        <v>1551</v>
      </c>
      <c r="E10925" t="s">
        <v>23418</v>
      </c>
      <c r="F10925">
        <v>3</v>
      </c>
      <c r="G10925">
        <v>3</v>
      </c>
      <c r="H10925">
        <f t="shared" si="441"/>
        <v>9</v>
      </c>
      <c r="P10925" s="10"/>
      <c r="Q10925" s="10"/>
    </row>
    <row r="10926" spans="1:17" x14ac:dyDescent="0.25">
      <c r="A10926">
        <f t="shared" si="442"/>
        <v>0</v>
      </c>
      <c r="B10926">
        <v>2011</v>
      </c>
      <c r="C10926" t="s">
        <v>23419</v>
      </c>
      <c r="D10926" t="s">
        <v>3076</v>
      </c>
      <c r="E10926" t="s">
        <v>23420</v>
      </c>
      <c r="F10926">
        <v>3</v>
      </c>
      <c r="G10926">
        <v>3</v>
      </c>
      <c r="H10926">
        <f t="shared" si="441"/>
        <v>9</v>
      </c>
      <c r="P10926" s="10"/>
      <c r="Q10926" s="10"/>
    </row>
    <row r="10927" spans="1:17" x14ac:dyDescent="0.25">
      <c r="A10927">
        <f t="shared" si="442"/>
        <v>0</v>
      </c>
      <c r="B10927">
        <v>2011</v>
      </c>
      <c r="C10927" t="s">
        <v>23421</v>
      </c>
      <c r="D10927" t="s">
        <v>988</v>
      </c>
      <c r="E10927" t="s">
        <v>16717</v>
      </c>
      <c r="F10927">
        <v>3</v>
      </c>
      <c r="G10927">
        <v>3</v>
      </c>
      <c r="H10927">
        <f t="shared" si="441"/>
        <v>9</v>
      </c>
      <c r="P10927" s="10"/>
      <c r="Q10927" s="10"/>
    </row>
    <row r="10928" spans="1:17" x14ac:dyDescent="0.25">
      <c r="A10928">
        <f t="shared" si="442"/>
        <v>0</v>
      </c>
      <c r="B10928">
        <v>2011</v>
      </c>
      <c r="C10928" t="s">
        <v>23422</v>
      </c>
      <c r="D10928" t="s">
        <v>11990</v>
      </c>
      <c r="E10928" t="s">
        <v>23423</v>
      </c>
      <c r="F10928">
        <v>3</v>
      </c>
      <c r="G10928">
        <v>2</v>
      </c>
      <c r="H10928">
        <f t="shared" si="441"/>
        <v>4</v>
      </c>
      <c r="P10928" s="10"/>
      <c r="Q10928" s="10"/>
    </row>
    <row r="10929" spans="1:17" x14ac:dyDescent="0.25">
      <c r="A10929">
        <f t="shared" si="442"/>
        <v>0</v>
      </c>
      <c r="B10929">
        <v>2011</v>
      </c>
      <c r="C10929" t="s">
        <v>23424</v>
      </c>
      <c r="D10929" t="s">
        <v>13478</v>
      </c>
      <c r="E10929" t="s">
        <v>23425</v>
      </c>
      <c r="F10929">
        <v>3</v>
      </c>
      <c r="G10929">
        <v>3</v>
      </c>
      <c r="H10929">
        <f t="shared" si="441"/>
        <v>9</v>
      </c>
      <c r="P10929" s="10"/>
      <c r="Q10929" s="10"/>
    </row>
    <row r="10930" spans="1:17" x14ac:dyDescent="0.25">
      <c r="A10930">
        <f t="shared" si="442"/>
        <v>0</v>
      </c>
      <c r="B10930">
        <v>2011</v>
      </c>
      <c r="C10930" t="s">
        <v>23426</v>
      </c>
      <c r="D10930" t="s">
        <v>602</v>
      </c>
      <c r="E10930" t="s">
        <v>23427</v>
      </c>
      <c r="F10930">
        <v>3</v>
      </c>
      <c r="G10930">
        <v>4</v>
      </c>
      <c r="H10930">
        <f t="shared" si="441"/>
        <v>16</v>
      </c>
      <c r="P10930" s="10"/>
      <c r="Q10930" s="10"/>
    </row>
    <row r="10931" spans="1:17" x14ac:dyDescent="0.25">
      <c r="A10931">
        <f t="shared" si="442"/>
        <v>0</v>
      </c>
      <c r="B10931">
        <v>2011</v>
      </c>
      <c r="C10931" t="s">
        <v>23428</v>
      </c>
      <c r="D10931" t="s">
        <v>23429</v>
      </c>
      <c r="E10931" t="s">
        <v>23430</v>
      </c>
      <c r="F10931">
        <v>2</v>
      </c>
      <c r="G10931">
        <v>4</v>
      </c>
      <c r="H10931">
        <f t="shared" si="441"/>
        <v>16</v>
      </c>
      <c r="P10931" s="10"/>
      <c r="Q10931" s="10"/>
    </row>
    <row r="10932" spans="1:17" x14ac:dyDescent="0.25">
      <c r="A10932">
        <f t="shared" si="442"/>
        <v>0</v>
      </c>
      <c r="B10932">
        <v>2011</v>
      </c>
      <c r="C10932" t="s">
        <v>23431</v>
      </c>
      <c r="D10932" t="s">
        <v>330</v>
      </c>
      <c r="E10932" t="s">
        <v>23432</v>
      </c>
      <c r="F10932">
        <v>3</v>
      </c>
      <c r="G10932">
        <v>4</v>
      </c>
      <c r="H10932">
        <f t="shared" ref="H10932:H10995" si="443">G10932^2</f>
        <v>16</v>
      </c>
      <c r="P10932" s="10"/>
      <c r="Q10932" s="10"/>
    </row>
    <row r="10933" spans="1:17" x14ac:dyDescent="0.25">
      <c r="A10933">
        <f t="shared" ref="A10933:A10996" si="444">IF(C10933=C10932,1,0)</f>
        <v>0</v>
      </c>
      <c r="B10933">
        <v>2011</v>
      </c>
      <c r="C10933" t="s">
        <v>23433</v>
      </c>
      <c r="D10933" t="s">
        <v>2332</v>
      </c>
      <c r="E10933" t="s">
        <v>23434</v>
      </c>
      <c r="F10933">
        <v>3</v>
      </c>
      <c r="G10933">
        <v>3</v>
      </c>
      <c r="H10933">
        <f t="shared" si="443"/>
        <v>9</v>
      </c>
      <c r="P10933" s="10"/>
      <c r="Q10933" s="10"/>
    </row>
    <row r="10934" spans="1:17" x14ac:dyDescent="0.25">
      <c r="A10934">
        <f t="shared" si="444"/>
        <v>0</v>
      </c>
      <c r="B10934">
        <v>2011</v>
      </c>
      <c r="C10934" t="s">
        <v>23435</v>
      </c>
      <c r="D10934" t="s">
        <v>1751</v>
      </c>
      <c r="E10934" t="s">
        <v>23436</v>
      </c>
      <c r="F10934">
        <v>2</v>
      </c>
      <c r="G10934">
        <v>4</v>
      </c>
      <c r="H10934">
        <f t="shared" si="443"/>
        <v>16</v>
      </c>
      <c r="P10934" s="10"/>
      <c r="Q10934" s="10"/>
    </row>
    <row r="10935" spans="1:17" x14ac:dyDescent="0.25">
      <c r="A10935">
        <f t="shared" si="444"/>
        <v>0</v>
      </c>
      <c r="B10935">
        <v>2011</v>
      </c>
      <c r="C10935" t="s">
        <v>23437</v>
      </c>
      <c r="D10935" t="s">
        <v>23438</v>
      </c>
      <c r="E10935" t="s">
        <v>23439</v>
      </c>
      <c r="F10935">
        <v>3</v>
      </c>
      <c r="G10935">
        <v>2</v>
      </c>
      <c r="H10935">
        <f t="shared" si="443"/>
        <v>4</v>
      </c>
      <c r="P10935" s="10"/>
      <c r="Q10935" s="10"/>
    </row>
    <row r="10936" spans="1:17" x14ac:dyDescent="0.25">
      <c r="A10936">
        <f t="shared" si="444"/>
        <v>0</v>
      </c>
      <c r="B10936">
        <v>2011</v>
      </c>
      <c r="C10936" t="s">
        <v>23440</v>
      </c>
      <c r="D10936" t="s">
        <v>5563</v>
      </c>
      <c r="E10936" t="s">
        <v>23441</v>
      </c>
      <c r="F10936">
        <v>3</v>
      </c>
      <c r="G10936">
        <v>4</v>
      </c>
      <c r="H10936">
        <f t="shared" si="443"/>
        <v>16</v>
      </c>
      <c r="P10936" s="10"/>
      <c r="Q10936" s="10"/>
    </row>
    <row r="10937" spans="1:17" x14ac:dyDescent="0.25">
      <c r="A10937">
        <f t="shared" si="444"/>
        <v>0</v>
      </c>
      <c r="B10937">
        <v>2011</v>
      </c>
      <c r="C10937" t="s">
        <v>23442</v>
      </c>
      <c r="D10937" t="s">
        <v>23443</v>
      </c>
      <c r="E10937" t="s">
        <v>6391</v>
      </c>
      <c r="F10937">
        <v>3</v>
      </c>
      <c r="G10937">
        <v>3</v>
      </c>
      <c r="H10937">
        <f t="shared" si="443"/>
        <v>9</v>
      </c>
      <c r="P10937" s="10"/>
      <c r="Q10937" s="10"/>
    </row>
    <row r="10938" spans="1:17" x14ac:dyDescent="0.25">
      <c r="A10938">
        <f t="shared" si="444"/>
        <v>0</v>
      </c>
      <c r="B10938">
        <v>2011</v>
      </c>
      <c r="C10938" t="s">
        <v>23444</v>
      </c>
      <c r="D10938" t="s">
        <v>15994</v>
      </c>
      <c r="E10938" t="s">
        <v>23445</v>
      </c>
      <c r="F10938">
        <v>3</v>
      </c>
      <c r="G10938">
        <v>4</v>
      </c>
      <c r="H10938">
        <f t="shared" si="443"/>
        <v>16</v>
      </c>
      <c r="P10938" s="10"/>
      <c r="Q10938" s="10"/>
    </row>
    <row r="10939" spans="1:17" x14ac:dyDescent="0.25">
      <c r="A10939">
        <f t="shared" si="444"/>
        <v>0</v>
      </c>
      <c r="B10939">
        <v>2011</v>
      </c>
      <c r="C10939" t="s">
        <v>23446</v>
      </c>
      <c r="D10939" t="s">
        <v>315</v>
      </c>
      <c r="E10939" t="s">
        <v>23447</v>
      </c>
      <c r="F10939">
        <v>5</v>
      </c>
      <c r="G10939">
        <v>3</v>
      </c>
      <c r="H10939">
        <f t="shared" si="443"/>
        <v>9</v>
      </c>
      <c r="P10939" s="10"/>
      <c r="Q10939" s="10"/>
    </row>
    <row r="10940" spans="1:17" x14ac:dyDescent="0.25">
      <c r="A10940">
        <f t="shared" si="444"/>
        <v>0</v>
      </c>
      <c r="B10940">
        <v>2011</v>
      </c>
      <c r="C10940" t="s">
        <v>23448</v>
      </c>
      <c r="D10940" t="s">
        <v>795</v>
      </c>
      <c r="E10940" t="s">
        <v>23449</v>
      </c>
      <c r="F10940">
        <v>2</v>
      </c>
      <c r="G10940">
        <v>3</v>
      </c>
      <c r="H10940">
        <f t="shared" si="443"/>
        <v>9</v>
      </c>
      <c r="P10940" s="10"/>
      <c r="Q10940" s="10"/>
    </row>
    <row r="10941" spans="1:17" x14ac:dyDescent="0.25">
      <c r="A10941">
        <f t="shared" si="444"/>
        <v>0</v>
      </c>
      <c r="B10941">
        <v>2011</v>
      </c>
      <c r="C10941" t="s">
        <v>23450</v>
      </c>
      <c r="D10941" t="s">
        <v>23451</v>
      </c>
      <c r="E10941" t="s">
        <v>23452</v>
      </c>
      <c r="F10941">
        <v>4</v>
      </c>
      <c r="G10941">
        <v>4</v>
      </c>
      <c r="H10941">
        <f t="shared" si="443"/>
        <v>16</v>
      </c>
      <c r="P10941" s="10"/>
      <c r="Q10941" s="10"/>
    </row>
    <row r="10942" spans="1:17" x14ac:dyDescent="0.25">
      <c r="A10942">
        <f t="shared" si="444"/>
        <v>0</v>
      </c>
      <c r="B10942">
        <v>2011</v>
      </c>
      <c r="C10942" t="s">
        <v>23453</v>
      </c>
      <c r="D10942" t="s">
        <v>779</v>
      </c>
      <c r="E10942" t="s">
        <v>23454</v>
      </c>
      <c r="F10942">
        <v>2</v>
      </c>
      <c r="G10942">
        <v>4</v>
      </c>
      <c r="H10942">
        <f t="shared" si="443"/>
        <v>16</v>
      </c>
      <c r="P10942" s="10"/>
      <c r="Q10942" s="10"/>
    </row>
    <row r="10943" spans="1:17" x14ac:dyDescent="0.25">
      <c r="A10943">
        <f t="shared" si="444"/>
        <v>0</v>
      </c>
      <c r="B10943">
        <v>2011</v>
      </c>
      <c r="C10943" t="s">
        <v>23455</v>
      </c>
      <c r="D10943" t="s">
        <v>1764</v>
      </c>
      <c r="E10943" t="s">
        <v>23456</v>
      </c>
      <c r="F10943">
        <v>3</v>
      </c>
      <c r="G10943">
        <v>3</v>
      </c>
      <c r="H10943">
        <f t="shared" si="443"/>
        <v>9</v>
      </c>
      <c r="P10943" s="10"/>
      <c r="Q10943" s="10"/>
    </row>
    <row r="10944" spans="1:17" x14ac:dyDescent="0.25">
      <c r="A10944">
        <f t="shared" si="444"/>
        <v>0</v>
      </c>
      <c r="B10944">
        <v>2011</v>
      </c>
      <c r="C10944" t="s">
        <v>23457</v>
      </c>
      <c r="D10944" t="s">
        <v>3079</v>
      </c>
      <c r="E10944" t="s">
        <v>23458</v>
      </c>
      <c r="F10944">
        <v>4</v>
      </c>
      <c r="G10944">
        <v>4</v>
      </c>
      <c r="H10944">
        <f t="shared" si="443"/>
        <v>16</v>
      </c>
      <c r="P10944" s="10"/>
      <c r="Q10944" s="10"/>
    </row>
    <row r="10945" spans="1:17" x14ac:dyDescent="0.25">
      <c r="A10945">
        <f t="shared" si="444"/>
        <v>0</v>
      </c>
      <c r="B10945">
        <v>2011</v>
      </c>
      <c r="C10945" t="s">
        <v>23459</v>
      </c>
      <c r="D10945" t="s">
        <v>1334</v>
      </c>
      <c r="E10945" t="s">
        <v>23460</v>
      </c>
      <c r="F10945">
        <v>2</v>
      </c>
      <c r="G10945">
        <v>4</v>
      </c>
      <c r="H10945">
        <f t="shared" si="443"/>
        <v>16</v>
      </c>
      <c r="P10945" s="10"/>
      <c r="Q10945" s="10"/>
    </row>
    <row r="10946" spans="1:17" x14ac:dyDescent="0.25">
      <c r="A10946">
        <f t="shared" si="444"/>
        <v>0</v>
      </c>
      <c r="B10946">
        <v>2011</v>
      </c>
      <c r="C10946" t="s">
        <v>23461</v>
      </c>
      <c r="D10946" t="s">
        <v>14216</v>
      </c>
      <c r="E10946" t="s">
        <v>23462</v>
      </c>
      <c r="F10946">
        <v>2</v>
      </c>
      <c r="G10946">
        <v>4</v>
      </c>
      <c r="H10946">
        <f t="shared" si="443"/>
        <v>16</v>
      </c>
      <c r="P10946" s="10"/>
      <c r="Q10946" s="10"/>
    </row>
    <row r="10947" spans="1:17" x14ac:dyDescent="0.25">
      <c r="A10947">
        <f t="shared" si="444"/>
        <v>0</v>
      </c>
      <c r="B10947">
        <v>2011</v>
      </c>
      <c r="C10947" t="s">
        <v>23463</v>
      </c>
      <c r="D10947" t="s">
        <v>3223</v>
      </c>
      <c r="E10947" t="s">
        <v>23464</v>
      </c>
      <c r="F10947">
        <v>2</v>
      </c>
      <c r="G10947">
        <v>4</v>
      </c>
      <c r="H10947">
        <f t="shared" si="443"/>
        <v>16</v>
      </c>
      <c r="P10947" s="10"/>
      <c r="Q10947" s="10"/>
    </row>
    <row r="10948" spans="1:17" x14ac:dyDescent="0.25">
      <c r="A10948">
        <f t="shared" si="444"/>
        <v>0</v>
      </c>
      <c r="B10948">
        <v>2011</v>
      </c>
      <c r="C10948" t="s">
        <v>23465</v>
      </c>
      <c r="D10948" t="s">
        <v>4929</v>
      </c>
      <c r="E10948" t="s">
        <v>7348</v>
      </c>
      <c r="F10948">
        <v>4</v>
      </c>
      <c r="G10948">
        <v>4</v>
      </c>
      <c r="H10948">
        <f t="shared" si="443"/>
        <v>16</v>
      </c>
      <c r="P10948" s="10"/>
      <c r="Q10948" s="10"/>
    </row>
    <row r="10949" spans="1:17" x14ac:dyDescent="0.25">
      <c r="A10949">
        <f t="shared" si="444"/>
        <v>0</v>
      </c>
      <c r="B10949">
        <v>2011</v>
      </c>
      <c r="C10949" t="s">
        <v>23466</v>
      </c>
      <c r="D10949" t="s">
        <v>23467</v>
      </c>
      <c r="E10949" t="s">
        <v>23468</v>
      </c>
      <c r="F10949">
        <v>2</v>
      </c>
      <c r="G10949">
        <v>4</v>
      </c>
      <c r="H10949">
        <f t="shared" si="443"/>
        <v>16</v>
      </c>
      <c r="P10949" s="10"/>
      <c r="Q10949" s="10"/>
    </row>
    <row r="10950" spans="1:17" x14ac:dyDescent="0.25">
      <c r="A10950">
        <f t="shared" si="444"/>
        <v>0</v>
      </c>
      <c r="B10950">
        <v>2011</v>
      </c>
      <c r="C10950" t="s">
        <v>23469</v>
      </c>
      <c r="D10950" t="s">
        <v>458</v>
      </c>
      <c r="E10950" t="s">
        <v>23470</v>
      </c>
      <c r="F10950">
        <v>3</v>
      </c>
      <c r="G10950">
        <v>4</v>
      </c>
      <c r="H10950">
        <f t="shared" si="443"/>
        <v>16</v>
      </c>
      <c r="P10950" s="10"/>
      <c r="Q10950" s="10"/>
    </row>
    <row r="10951" spans="1:17" x14ac:dyDescent="0.25">
      <c r="A10951">
        <f t="shared" si="444"/>
        <v>0</v>
      </c>
      <c r="B10951">
        <v>2011</v>
      </c>
      <c r="C10951" t="s">
        <v>23471</v>
      </c>
      <c r="D10951" t="s">
        <v>392</v>
      </c>
      <c r="E10951" t="s">
        <v>23472</v>
      </c>
      <c r="F10951">
        <v>4</v>
      </c>
      <c r="G10951">
        <v>3</v>
      </c>
      <c r="H10951">
        <f t="shared" si="443"/>
        <v>9</v>
      </c>
      <c r="P10951" s="10"/>
      <c r="Q10951" s="10"/>
    </row>
    <row r="10952" spans="1:17" x14ac:dyDescent="0.25">
      <c r="A10952">
        <f t="shared" si="444"/>
        <v>0</v>
      </c>
      <c r="B10952">
        <v>2011</v>
      </c>
      <c r="C10952" t="s">
        <v>23473</v>
      </c>
      <c r="D10952" t="s">
        <v>1211</v>
      </c>
      <c r="E10952" t="s">
        <v>23474</v>
      </c>
      <c r="F10952">
        <v>3</v>
      </c>
      <c r="G10952">
        <v>4</v>
      </c>
      <c r="H10952">
        <f t="shared" si="443"/>
        <v>16</v>
      </c>
      <c r="P10952" s="10"/>
      <c r="Q10952" s="10"/>
    </row>
    <row r="10953" spans="1:17" x14ac:dyDescent="0.25">
      <c r="A10953">
        <f t="shared" si="444"/>
        <v>0</v>
      </c>
      <c r="B10953">
        <v>2011</v>
      </c>
      <c r="C10953" t="s">
        <v>23475</v>
      </c>
      <c r="D10953" t="s">
        <v>10491</v>
      </c>
      <c r="E10953" t="s">
        <v>23476</v>
      </c>
      <c r="F10953">
        <v>2</v>
      </c>
      <c r="G10953">
        <v>3</v>
      </c>
      <c r="H10953">
        <f t="shared" si="443"/>
        <v>9</v>
      </c>
      <c r="P10953" s="10"/>
      <c r="Q10953" s="10"/>
    </row>
    <row r="10954" spans="1:17" x14ac:dyDescent="0.25">
      <c r="A10954">
        <f t="shared" si="444"/>
        <v>0</v>
      </c>
      <c r="B10954">
        <v>2011</v>
      </c>
      <c r="C10954" t="s">
        <v>23477</v>
      </c>
      <c r="D10954" t="s">
        <v>10846</v>
      </c>
      <c r="E10954" t="s">
        <v>23478</v>
      </c>
      <c r="F10954">
        <v>2</v>
      </c>
      <c r="G10954">
        <v>4</v>
      </c>
      <c r="H10954">
        <f t="shared" si="443"/>
        <v>16</v>
      </c>
      <c r="P10954" s="10"/>
      <c r="Q10954" s="10"/>
    </row>
    <row r="10955" spans="1:17" x14ac:dyDescent="0.25">
      <c r="A10955">
        <f t="shared" si="444"/>
        <v>0</v>
      </c>
      <c r="B10955">
        <v>2011</v>
      </c>
      <c r="C10955" t="s">
        <v>23479</v>
      </c>
      <c r="D10955" t="s">
        <v>657</v>
      </c>
      <c r="E10955" t="s">
        <v>23480</v>
      </c>
      <c r="F10955">
        <v>2</v>
      </c>
      <c r="G10955">
        <v>3</v>
      </c>
      <c r="H10955">
        <f t="shared" si="443"/>
        <v>9</v>
      </c>
      <c r="P10955" s="10"/>
      <c r="Q10955" s="10"/>
    </row>
    <row r="10956" spans="1:17" x14ac:dyDescent="0.25">
      <c r="A10956">
        <f t="shared" si="444"/>
        <v>0</v>
      </c>
      <c r="B10956">
        <v>2011</v>
      </c>
      <c r="C10956" t="s">
        <v>23481</v>
      </c>
      <c r="D10956" t="s">
        <v>312</v>
      </c>
      <c r="E10956" t="s">
        <v>23482</v>
      </c>
      <c r="F10956">
        <v>3</v>
      </c>
      <c r="G10956">
        <v>4</v>
      </c>
      <c r="H10956">
        <f t="shared" si="443"/>
        <v>16</v>
      </c>
      <c r="P10956" s="10"/>
      <c r="Q10956" s="10"/>
    </row>
    <row r="10957" spans="1:17" x14ac:dyDescent="0.25">
      <c r="A10957">
        <f t="shared" si="444"/>
        <v>0</v>
      </c>
      <c r="B10957">
        <v>2011</v>
      </c>
      <c r="C10957" t="s">
        <v>23483</v>
      </c>
      <c r="D10957" t="s">
        <v>843</v>
      </c>
      <c r="E10957" t="s">
        <v>23484</v>
      </c>
      <c r="F10957">
        <v>5</v>
      </c>
      <c r="G10957">
        <v>4</v>
      </c>
      <c r="H10957">
        <f t="shared" si="443"/>
        <v>16</v>
      </c>
      <c r="P10957" s="10"/>
      <c r="Q10957" s="10"/>
    </row>
    <row r="10958" spans="1:17" x14ac:dyDescent="0.25">
      <c r="A10958">
        <f t="shared" si="444"/>
        <v>0</v>
      </c>
      <c r="B10958">
        <v>2011</v>
      </c>
      <c r="C10958" t="s">
        <v>23485</v>
      </c>
      <c r="D10958" t="s">
        <v>8716</v>
      </c>
      <c r="E10958" t="s">
        <v>23486</v>
      </c>
      <c r="F10958">
        <v>2</v>
      </c>
      <c r="G10958">
        <v>4</v>
      </c>
      <c r="H10958">
        <f t="shared" si="443"/>
        <v>16</v>
      </c>
      <c r="P10958" s="10"/>
      <c r="Q10958" s="10"/>
    </row>
    <row r="10959" spans="1:17" x14ac:dyDescent="0.25">
      <c r="A10959">
        <f t="shared" si="444"/>
        <v>0</v>
      </c>
      <c r="B10959">
        <v>2011</v>
      </c>
      <c r="C10959" t="s">
        <v>23487</v>
      </c>
      <c r="D10959" t="s">
        <v>5629</v>
      </c>
      <c r="E10959" t="s">
        <v>23488</v>
      </c>
      <c r="F10959">
        <v>3</v>
      </c>
      <c r="G10959">
        <v>4</v>
      </c>
      <c r="H10959">
        <f t="shared" si="443"/>
        <v>16</v>
      </c>
      <c r="P10959" s="10"/>
      <c r="Q10959" s="10"/>
    </row>
    <row r="10960" spans="1:17" x14ac:dyDescent="0.25">
      <c r="A10960">
        <f t="shared" si="444"/>
        <v>0</v>
      </c>
      <c r="B10960">
        <v>2011</v>
      </c>
      <c r="C10960" t="s">
        <v>23489</v>
      </c>
      <c r="D10960" t="s">
        <v>5629</v>
      </c>
      <c r="E10960" t="s">
        <v>23488</v>
      </c>
      <c r="F10960">
        <v>3</v>
      </c>
      <c r="G10960">
        <v>4</v>
      </c>
      <c r="H10960">
        <f t="shared" si="443"/>
        <v>16</v>
      </c>
      <c r="P10960" s="10"/>
      <c r="Q10960" s="10"/>
    </row>
    <row r="10961" spans="1:17" x14ac:dyDescent="0.25">
      <c r="A10961">
        <f t="shared" si="444"/>
        <v>0</v>
      </c>
      <c r="B10961">
        <v>2011</v>
      </c>
      <c r="C10961" t="s">
        <v>23490</v>
      </c>
      <c r="D10961" t="s">
        <v>5629</v>
      </c>
      <c r="E10961" t="s">
        <v>23488</v>
      </c>
      <c r="F10961">
        <v>3</v>
      </c>
      <c r="G10961">
        <v>4</v>
      </c>
      <c r="H10961">
        <f t="shared" si="443"/>
        <v>16</v>
      </c>
      <c r="P10961" s="10"/>
      <c r="Q10961" s="10"/>
    </row>
    <row r="10962" spans="1:17" x14ac:dyDescent="0.25">
      <c r="A10962">
        <f t="shared" si="444"/>
        <v>0</v>
      </c>
      <c r="B10962">
        <v>2011</v>
      </c>
      <c r="C10962" t="s">
        <v>23491</v>
      </c>
      <c r="D10962" t="s">
        <v>5629</v>
      </c>
      <c r="E10962" t="s">
        <v>23492</v>
      </c>
      <c r="F10962">
        <v>3</v>
      </c>
      <c r="G10962">
        <v>4</v>
      </c>
      <c r="H10962">
        <f t="shared" si="443"/>
        <v>16</v>
      </c>
      <c r="P10962" s="10"/>
      <c r="Q10962" s="10"/>
    </row>
    <row r="10963" spans="1:17" x14ac:dyDescent="0.25">
      <c r="A10963">
        <f t="shared" si="444"/>
        <v>0</v>
      </c>
      <c r="B10963">
        <v>2011</v>
      </c>
      <c r="C10963" t="s">
        <v>23493</v>
      </c>
      <c r="D10963" t="s">
        <v>5629</v>
      </c>
      <c r="E10963" t="s">
        <v>23492</v>
      </c>
      <c r="F10963">
        <v>3</v>
      </c>
      <c r="G10963">
        <v>4</v>
      </c>
      <c r="H10963">
        <f t="shared" si="443"/>
        <v>16</v>
      </c>
      <c r="P10963" s="10"/>
      <c r="Q10963" s="10"/>
    </row>
    <row r="10964" spans="1:17" x14ac:dyDescent="0.25">
      <c r="A10964">
        <f t="shared" si="444"/>
        <v>0</v>
      </c>
      <c r="B10964">
        <v>2011</v>
      </c>
      <c r="C10964" t="s">
        <v>23494</v>
      </c>
      <c r="D10964" t="s">
        <v>3076</v>
      </c>
      <c r="E10964" t="s">
        <v>23495</v>
      </c>
      <c r="F10964">
        <v>3</v>
      </c>
      <c r="G10964">
        <v>4</v>
      </c>
      <c r="H10964">
        <f t="shared" si="443"/>
        <v>16</v>
      </c>
      <c r="P10964" s="10"/>
      <c r="Q10964" s="10"/>
    </row>
    <row r="10965" spans="1:17" x14ac:dyDescent="0.25">
      <c r="A10965">
        <f t="shared" si="444"/>
        <v>0</v>
      </c>
      <c r="B10965">
        <v>2011</v>
      </c>
      <c r="C10965" t="s">
        <v>23496</v>
      </c>
      <c r="D10965" t="s">
        <v>23497</v>
      </c>
      <c r="E10965" t="s">
        <v>23498</v>
      </c>
      <c r="F10965">
        <v>3</v>
      </c>
      <c r="G10965">
        <v>4</v>
      </c>
      <c r="H10965">
        <f t="shared" si="443"/>
        <v>16</v>
      </c>
      <c r="P10965" s="10"/>
      <c r="Q10965" s="10"/>
    </row>
    <row r="10966" spans="1:17" x14ac:dyDescent="0.25">
      <c r="A10966">
        <f t="shared" si="444"/>
        <v>0</v>
      </c>
      <c r="B10966">
        <v>2011</v>
      </c>
      <c r="C10966" t="s">
        <v>23499</v>
      </c>
      <c r="D10966" t="s">
        <v>13107</v>
      </c>
      <c r="E10966" t="s">
        <v>23500</v>
      </c>
      <c r="F10966">
        <v>2</v>
      </c>
      <c r="G10966">
        <v>4</v>
      </c>
      <c r="H10966">
        <f t="shared" si="443"/>
        <v>16</v>
      </c>
      <c r="P10966" s="10"/>
      <c r="Q10966" s="10"/>
    </row>
    <row r="10967" spans="1:17" x14ac:dyDescent="0.25">
      <c r="A10967">
        <f t="shared" si="444"/>
        <v>0</v>
      </c>
      <c r="B10967">
        <v>2011</v>
      </c>
      <c r="C10967" t="s">
        <v>23501</v>
      </c>
      <c r="D10967" t="s">
        <v>736</v>
      </c>
      <c r="E10967" t="s">
        <v>23502</v>
      </c>
      <c r="F10967">
        <v>3</v>
      </c>
      <c r="G10967">
        <v>3</v>
      </c>
      <c r="H10967">
        <f t="shared" si="443"/>
        <v>9</v>
      </c>
      <c r="P10967" s="10"/>
      <c r="Q10967" s="10"/>
    </row>
    <row r="10968" spans="1:17" x14ac:dyDescent="0.25">
      <c r="A10968">
        <f t="shared" si="444"/>
        <v>0</v>
      </c>
      <c r="B10968">
        <v>2011</v>
      </c>
      <c r="C10968" t="s">
        <v>23503</v>
      </c>
      <c r="D10968" t="s">
        <v>13659</v>
      </c>
      <c r="E10968" t="s">
        <v>23504</v>
      </c>
      <c r="F10968">
        <v>2</v>
      </c>
      <c r="G10968">
        <v>4</v>
      </c>
      <c r="H10968">
        <f t="shared" si="443"/>
        <v>16</v>
      </c>
      <c r="P10968" s="10"/>
      <c r="Q10968" s="10"/>
    </row>
    <row r="10969" spans="1:17" x14ac:dyDescent="0.25">
      <c r="A10969">
        <f t="shared" si="444"/>
        <v>0</v>
      </c>
      <c r="B10969">
        <v>2011</v>
      </c>
      <c r="C10969" t="s">
        <v>23505</v>
      </c>
      <c r="D10969" t="s">
        <v>16410</v>
      </c>
      <c r="E10969" t="s">
        <v>23506</v>
      </c>
      <c r="F10969">
        <v>3</v>
      </c>
      <c r="G10969">
        <v>4</v>
      </c>
      <c r="H10969">
        <f t="shared" si="443"/>
        <v>16</v>
      </c>
      <c r="P10969" s="10"/>
      <c r="Q10969" s="10"/>
    </row>
    <row r="10970" spans="1:17" x14ac:dyDescent="0.25">
      <c r="A10970">
        <f t="shared" si="444"/>
        <v>0</v>
      </c>
      <c r="B10970">
        <v>2011</v>
      </c>
      <c r="C10970" t="s">
        <v>23507</v>
      </c>
      <c r="D10970" t="s">
        <v>792</v>
      </c>
      <c r="E10970" t="s">
        <v>23508</v>
      </c>
      <c r="F10970">
        <v>2</v>
      </c>
      <c r="G10970">
        <v>4</v>
      </c>
      <c r="H10970">
        <f t="shared" si="443"/>
        <v>16</v>
      </c>
      <c r="P10970" s="10"/>
      <c r="Q10970" s="10"/>
    </row>
    <row r="10971" spans="1:17" x14ac:dyDescent="0.25">
      <c r="A10971">
        <f t="shared" si="444"/>
        <v>0</v>
      </c>
      <c r="B10971">
        <v>2011</v>
      </c>
      <c r="C10971" t="s">
        <v>23509</v>
      </c>
      <c r="D10971" t="s">
        <v>1352</v>
      </c>
      <c r="E10971" t="s">
        <v>23510</v>
      </c>
      <c r="F10971">
        <v>2</v>
      </c>
      <c r="G10971">
        <v>4</v>
      </c>
      <c r="H10971">
        <f t="shared" si="443"/>
        <v>16</v>
      </c>
      <c r="P10971" s="10"/>
      <c r="Q10971" s="10"/>
    </row>
    <row r="10972" spans="1:17" x14ac:dyDescent="0.25">
      <c r="A10972">
        <f t="shared" si="444"/>
        <v>0</v>
      </c>
      <c r="B10972">
        <v>2011</v>
      </c>
      <c r="C10972" t="s">
        <v>23511</v>
      </c>
      <c r="D10972" t="s">
        <v>392</v>
      </c>
      <c r="E10972" t="s">
        <v>23512</v>
      </c>
      <c r="F10972">
        <v>4</v>
      </c>
      <c r="G10972">
        <v>4</v>
      </c>
      <c r="H10972">
        <f t="shared" si="443"/>
        <v>16</v>
      </c>
      <c r="P10972" s="10"/>
      <c r="Q10972" s="10"/>
    </row>
    <row r="10973" spans="1:17" x14ac:dyDescent="0.25">
      <c r="A10973">
        <f t="shared" si="444"/>
        <v>0</v>
      </c>
      <c r="B10973">
        <v>2011</v>
      </c>
      <c r="C10973" t="s">
        <v>23513</v>
      </c>
      <c r="D10973" t="s">
        <v>13847</v>
      </c>
      <c r="E10973" t="s">
        <v>23514</v>
      </c>
      <c r="F10973">
        <v>2</v>
      </c>
      <c r="G10973">
        <v>3</v>
      </c>
      <c r="H10973">
        <f t="shared" si="443"/>
        <v>9</v>
      </c>
      <c r="P10973" s="10"/>
      <c r="Q10973" s="10"/>
    </row>
    <row r="10974" spans="1:17" x14ac:dyDescent="0.25">
      <c r="A10974">
        <f t="shared" si="444"/>
        <v>0</v>
      </c>
      <c r="B10974">
        <v>2011</v>
      </c>
      <c r="C10974" t="s">
        <v>23515</v>
      </c>
      <c r="D10974" t="s">
        <v>12630</v>
      </c>
      <c r="E10974" t="s">
        <v>23516</v>
      </c>
      <c r="F10974">
        <v>2</v>
      </c>
      <c r="G10974">
        <v>4</v>
      </c>
      <c r="H10974">
        <f t="shared" si="443"/>
        <v>16</v>
      </c>
      <c r="P10974" s="10"/>
      <c r="Q10974" s="10"/>
    </row>
    <row r="10975" spans="1:17" x14ac:dyDescent="0.25">
      <c r="A10975">
        <f t="shared" si="444"/>
        <v>0</v>
      </c>
      <c r="B10975">
        <v>2011</v>
      </c>
      <c r="C10975" t="s">
        <v>23517</v>
      </c>
      <c r="D10975" t="s">
        <v>392</v>
      </c>
      <c r="E10975" t="s">
        <v>23518</v>
      </c>
      <c r="F10975">
        <v>2</v>
      </c>
      <c r="G10975">
        <v>4</v>
      </c>
      <c r="H10975">
        <f t="shared" si="443"/>
        <v>16</v>
      </c>
      <c r="P10975" s="10"/>
      <c r="Q10975" s="10"/>
    </row>
    <row r="10976" spans="1:17" x14ac:dyDescent="0.25">
      <c r="A10976">
        <f t="shared" si="444"/>
        <v>0</v>
      </c>
      <c r="B10976">
        <v>2011</v>
      </c>
      <c r="C10976" t="s">
        <v>23519</v>
      </c>
      <c r="D10976" t="s">
        <v>2459</v>
      </c>
      <c r="E10976" t="s">
        <v>23520</v>
      </c>
      <c r="F10976">
        <v>2</v>
      </c>
      <c r="G10976">
        <v>4</v>
      </c>
      <c r="H10976">
        <f t="shared" si="443"/>
        <v>16</v>
      </c>
      <c r="P10976" s="10"/>
      <c r="Q10976" s="10"/>
    </row>
    <row r="10977" spans="1:17" x14ac:dyDescent="0.25">
      <c r="A10977">
        <f t="shared" si="444"/>
        <v>0</v>
      </c>
      <c r="B10977">
        <v>2011</v>
      </c>
      <c r="C10977" t="s">
        <v>23521</v>
      </c>
      <c r="D10977" t="s">
        <v>3223</v>
      </c>
      <c r="E10977" t="s">
        <v>23522</v>
      </c>
      <c r="F10977">
        <v>4</v>
      </c>
      <c r="G10977">
        <v>4</v>
      </c>
      <c r="H10977">
        <f t="shared" si="443"/>
        <v>16</v>
      </c>
      <c r="P10977" s="10"/>
      <c r="Q10977" s="10"/>
    </row>
    <row r="10978" spans="1:17" x14ac:dyDescent="0.25">
      <c r="A10978">
        <f t="shared" si="444"/>
        <v>0</v>
      </c>
      <c r="B10978">
        <v>2011</v>
      </c>
      <c r="C10978" t="s">
        <v>23523</v>
      </c>
      <c r="D10978" t="s">
        <v>1085</v>
      </c>
      <c r="E10978" t="s">
        <v>23524</v>
      </c>
      <c r="F10978">
        <v>2</v>
      </c>
      <c r="G10978">
        <v>4</v>
      </c>
      <c r="H10978">
        <f t="shared" si="443"/>
        <v>16</v>
      </c>
      <c r="P10978" s="10"/>
      <c r="Q10978" s="10"/>
    </row>
    <row r="10979" spans="1:17" x14ac:dyDescent="0.25">
      <c r="A10979">
        <f t="shared" si="444"/>
        <v>0</v>
      </c>
      <c r="B10979">
        <v>2011</v>
      </c>
      <c r="C10979" t="s">
        <v>23525</v>
      </c>
      <c r="D10979" t="s">
        <v>2066</v>
      </c>
      <c r="E10979" t="s">
        <v>23526</v>
      </c>
      <c r="F10979">
        <v>2</v>
      </c>
      <c r="G10979">
        <v>4</v>
      </c>
      <c r="H10979">
        <f t="shared" si="443"/>
        <v>16</v>
      </c>
      <c r="P10979" s="10"/>
      <c r="Q10979" s="10"/>
    </row>
    <row r="10980" spans="1:17" x14ac:dyDescent="0.25">
      <c r="A10980">
        <f t="shared" si="444"/>
        <v>0</v>
      </c>
      <c r="B10980">
        <v>2011</v>
      </c>
      <c r="C10980" t="s">
        <v>23527</v>
      </c>
      <c r="D10980" t="s">
        <v>23528</v>
      </c>
      <c r="E10980" t="s">
        <v>23529</v>
      </c>
      <c r="F10980">
        <v>2</v>
      </c>
      <c r="G10980">
        <v>4</v>
      </c>
      <c r="H10980">
        <f t="shared" si="443"/>
        <v>16</v>
      </c>
      <c r="P10980" s="10"/>
      <c r="Q10980" s="10"/>
    </row>
    <row r="10981" spans="1:17" x14ac:dyDescent="0.25">
      <c r="A10981">
        <f t="shared" si="444"/>
        <v>0</v>
      </c>
      <c r="B10981">
        <v>2011</v>
      </c>
      <c r="C10981" t="s">
        <v>23530</v>
      </c>
      <c r="D10981" t="s">
        <v>843</v>
      </c>
      <c r="E10981" t="s">
        <v>23531</v>
      </c>
      <c r="F10981">
        <v>5</v>
      </c>
      <c r="G10981">
        <v>4</v>
      </c>
      <c r="H10981">
        <f t="shared" si="443"/>
        <v>16</v>
      </c>
      <c r="P10981" s="10"/>
      <c r="Q10981" s="10"/>
    </row>
    <row r="10982" spans="1:17" x14ac:dyDescent="0.25">
      <c r="A10982">
        <f t="shared" si="444"/>
        <v>0</v>
      </c>
      <c r="B10982">
        <v>2011</v>
      </c>
      <c r="C10982" t="s">
        <v>23532</v>
      </c>
      <c r="D10982" t="s">
        <v>4668</v>
      </c>
      <c r="E10982" t="s">
        <v>23533</v>
      </c>
      <c r="F10982">
        <v>2</v>
      </c>
      <c r="G10982">
        <v>4</v>
      </c>
      <c r="H10982">
        <f t="shared" si="443"/>
        <v>16</v>
      </c>
      <c r="P10982" s="10"/>
      <c r="Q10982" s="10"/>
    </row>
    <row r="10983" spans="1:17" x14ac:dyDescent="0.25">
      <c r="A10983">
        <f t="shared" si="444"/>
        <v>0</v>
      </c>
      <c r="B10983">
        <v>2011</v>
      </c>
      <c r="C10983" t="s">
        <v>23534</v>
      </c>
      <c r="D10983" t="s">
        <v>14470</v>
      </c>
      <c r="E10983" t="s">
        <v>23535</v>
      </c>
      <c r="F10983">
        <v>4</v>
      </c>
      <c r="G10983">
        <v>4</v>
      </c>
      <c r="H10983">
        <f t="shared" si="443"/>
        <v>16</v>
      </c>
      <c r="P10983" s="10"/>
      <c r="Q10983" s="10"/>
    </row>
    <row r="10984" spans="1:17" x14ac:dyDescent="0.25">
      <c r="A10984">
        <f t="shared" si="444"/>
        <v>0</v>
      </c>
      <c r="B10984">
        <v>2011</v>
      </c>
      <c r="C10984" t="s">
        <v>23536</v>
      </c>
      <c r="D10984" t="s">
        <v>901</v>
      </c>
      <c r="E10984" t="s">
        <v>23537</v>
      </c>
      <c r="F10984">
        <v>3</v>
      </c>
      <c r="G10984">
        <v>3</v>
      </c>
      <c r="H10984">
        <f t="shared" si="443"/>
        <v>9</v>
      </c>
      <c r="P10984" s="10"/>
      <c r="Q10984" s="10"/>
    </row>
    <row r="10985" spans="1:17" x14ac:dyDescent="0.25">
      <c r="A10985">
        <f t="shared" si="444"/>
        <v>0</v>
      </c>
      <c r="B10985">
        <v>2011</v>
      </c>
      <c r="C10985" t="s">
        <v>23538</v>
      </c>
      <c r="D10985" t="s">
        <v>9973</v>
      </c>
      <c r="E10985" t="s">
        <v>23539</v>
      </c>
      <c r="F10985">
        <v>3</v>
      </c>
      <c r="G10985">
        <v>4</v>
      </c>
      <c r="H10985">
        <f t="shared" si="443"/>
        <v>16</v>
      </c>
      <c r="P10985" s="10"/>
      <c r="Q10985" s="10"/>
    </row>
    <row r="10986" spans="1:17" x14ac:dyDescent="0.25">
      <c r="A10986">
        <f t="shared" si="444"/>
        <v>0</v>
      </c>
      <c r="B10986">
        <v>2011</v>
      </c>
      <c r="C10986" t="s">
        <v>23540</v>
      </c>
      <c r="D10986" t="s">
        <v>1551</v>
      </c>
      <c r="E10986" t="s">
        <v>23541</v>
      </c>
      <c r="F10986">
        <v>3</v>
      </c>
      <c r="G10986">
        <v>3</v>
      </c>
      <c r="H10986">
        <f t="shared" si="443"/>
        <v>9</v>
      </c>
      <c r="P10986" s="10"/>
      <c r="Q10986" s="10"/>
    </row>
    <row r="10987" spans="1:17" x14ac:dyDescent="0.25">
      <c r="A10987">
        <f t="shared" si="444"/>
        <v>0</v>
      </c>
      <c r="B10987">
        <v>2011</v>
      </c>
      <c r="C10987" t="s">
        <v>23542</v>
      </c>
      <c r="D10987" t="s">
        <v>458</v>
      </c>
      <c r="E10987" t="s">
        <v>23543</v>
      </c>
      <c r="F10987">
        <v>3</v>
      </c>
      <c r="G10987">
        <v>3</v>
      </c>
      <c r="H10987">
        <f t="shared" si="443"/>
        <v>9</v>
      </c>
      <c r="P10987" s="10"/>
      <c r="Q10987" s="10"/>
    </row>
    <row r="10988" spans="1:17" x14ac:dyDescent="0.25">
      <c r="A10988">
        <f t="shared" si="444"/>
        <v>0</v>
      </c>
      <c r="B10988">
        <v>2011</v>
      </c>
      <c r="C10988" t="s">
        <v>23544</v>
      </c>
      <c r="D10988" t="s">
        <v>2462</v>
      </c>
      <c r="E10988" t="s">
        <v>23545</v>
      </c>
      <c r="F10988">
        <v>2</v>
      </c>
      <c r="G10988">
        <v>4</v>
      </c>
      <c r="H10988">
        <f t="shared" si="443"/>
        <v>16</v>
      </c>
      <c r="P10988" s="10"/>
      <c r="Q10988" s="10"/>
    </row>
    <row r="10989" spans="1:17" x14ac:dyDescent="0.25">
      <c r="A10989">
        <f t="shared" si="444"/>
        <v>0</v>
      </c>
      <c r="B10989">
        <v>2011</v>
      </c>
      <c r="C10989" t="s">
        <v>23546</v>
      </c>
      <c r="D10989" t="s">
        <v>1141</v>
      </c>
      <c r="E10989" t="s">
        <v>23547</v>
      </c>
      <c r="F10989">
        <v>2</v>
      </c>
      <c r="G10989">
        <v>4</v>
      </c>
      <c r="H10989">
        <f t="shared" si="443"/>
        <v>16</v>
      </c>
      <c r="P10989" s="10"/>
      <c r="Q10989" s="10"/>
    </row>
    <row r="10990" spans="1:17" x14ac:dyDescent="0.25">
      <c r="A10990">
        <f t="shared" si="444"/>
        <v>0</v>
      </c>
      <c r="B10990">
        <v>2011</v>
      </c>
      <c r="C10990" t="s">
        <v>23548</v>
      </c>
      <c r="D10990" t="s">
        <v>501</v>
      </c>
      <c r="E10990" t="s">
        <v>23549</v>
      </c>
      <c r="F10990">
        <v>2</v>
      </c>
      <c r="G10990">
        <v>4</v>
      </c>
      <c r="H10990">
        <f t="shared" si="443"/>
        <v>16</v>
      </c>
      <c r="P10990" s="10"/>
      <c r="Q10990" s="10"/>
    </row>
    <row r="10991" spans="1:17" x14ac:dyDescent="0.25">
      <c r="A10991">
        <f t="shared" si="444"/>
        <v>0</v>
      </c>
      <c r="B10991">
        <v>2011</v>
      </c>
      <c r="C10991" t="s">
        <v>23550</v>
      </c>
      <c r="D10991" t="s">
        <v>747</v>
      </c>
      <c r="E10991" t="s">
        <v>23551</v>
      </c>
      <c r="F10991">
        <v>2</v>
      </c>
      <c r="G10991">
        <v>4</v>
      </c>
      <c r="H10991">
        <f t="shared" si="443"/>
        <v>16</v>
      </c>
      <c r="P10991" s="10"/>
      <c r="Q10991" s="10"/>
    </row>
    <row r="10992" spans="1:17" x14ac:dyDescent="0.25">
      <c r="A10992">
        <f t="shared" si="444"/>
        <v>0</v>
      </c>
      <c r="B10992">
        <v>2011</v>
      </c>
      <c r="C10992" t="s">
        <v>23552</v>
      </c>
      <c r="D10992" t="s">
        <v>364</v>
      </c>
      <c r="E10992" t="s">
        <v>23553</v>
      </c>
      <c r="F10992">
        <v>3</v>
      </c>
      <c r="G10992">
        <v>2</v>
      </c>
      <c r="H10992">
        <f t="shared" si="443"/>
        <v>4</v>
      </c>
      <c r="P10992" s="10"/>
      <c r="Q10992" s="10"/>
    </row>
    <row r="10993" spans="1:17" x14ac:dyDescent="0.25">
      <c r="A10993">
        <f t="shared" si="444"/>
        <v>0</v>
      </c>
      <c r="B10993">
        <v>2011</v>
      </c>
      <c r="C10993" t="s">
        <v>23554</v>
      </c>
      <c r="D10993" t="s">
        <v>484</v>
      </c>
      <c r="E10993" t="s">
        <v>23555</v>
      </c>
      <c r="F10993">
        <v>2</v>
      </c>
      <c r="G10993">
        <v>2</v>
      </c>
      <c r="H10993">
        <f t="shared" si="443"/>
        <v>4</v>
      </c>
      <c r="P10993" s="10"/>
      <c r="Q10993" s="10"/>
    </row>
    <row r="10994" spans="1:17" x14ac:dyDescent="0.25">
      <c r="A10994">
        <f t="shared" si="444"/>
        <v>0</v>
      </c>
      <c r="B10994">
        <v>2011</v>
      </c>
      <c r="C10994" t="s">
        <v>23556</v>
      </c>
      <c r="D10994" t="s">
        <v>14216</v>
      </c>
      <c r="E10994" t="s">
        <v>23557</v>
      </c>
      <c r="F10994">
        <v>4</v>
      </c>
      <c r="G10994">
        <v>4</v>
      </c>
      <c r="H10994">
        <f t="shared" si="443"/>
        <v>16</v>
      </c>
      <c r="P10994" s="10"/>
      <c r="Q10994" s="10"/>
    </row>
    <row r="10995" spans="1:17" x14ac:dyDescent="0.25">
      <c r="A10995">
        <f t="shared" si="444"/>
        <v>0</v>
      </c>
      <c r="B10995">
        <v>2011</v>
      </c>
      <c r="C10995" t="s">
        <v>23558</v>
      </c>
      <c r="D10995" t="s">
        <v>23559</v>
      </c>
      <c r="E10995" t="s">
        <v>23560</v>
      </c>
      <c r="F10995">
        <v>2</v>
      </c>
      <c r="G10995">
        <v>4</v>
      </c>
      <c r="H10995">
        <f t="shared" si="443"/>
        <v>16</v>
      </c>
      <c r="P10995" s="10"/>
      <c r="Q10995" s="10"/>
    </row>
    <row r="10996" spans="1:17" x14ac:dyDescent="0.25">
      <c r="A10996">
        <f t="shared" si="444"/>
        <v>0</v>
      </c>
      <c r="B10996">
        <v>2011</v>
      </c>
      <c r="C10996" t="s">
        <v>23561</v>
      </c>
      <c r="D10996" t="s">
        <v>11698</v>
      </c>
      <c r="E10996" t="s">
        <v>23562</v>
      </c>
      <c r="F10996">
        <v>3</v>
      </c>
      <c r="G10996">
        <v>4</v>
      </c>
      <c r="H10996">
        <f t="shared" ref="H10996:H11059" si="445">G10996^2</f>
        <v>16</v>
      </c>
      <c r="P10996" s="10"/>
      <c r="Q10996" s="10"/>
    </row>
    <row r="10997" spans="1:17" x14ac:dyDescent="0.25">
      <c r="A10997">
        <f t="shared" ref="A10997:A11060" si="446">IF(C10997=C10996,1,0)</f>
        <v>0</v>
      </c>
      <c r="B10997">
        <v>2011</v>
      </c>
      <c r="C10997" t="s">
        <v>23563</v>
      </c>
      <c r="D10997" t="s">
        <v>392</v>
      </c>
      <c r="E10997" t="s">
        <v>23564</v>
      </c>
      <c r="F10997">
        <v>4</v>
      </c>
      <c r="G10997">
        <v>3</v>
      </c>
      <c r="H10997">
        <f t="shared" si="445"/>
        <v>9</v>
      </c>
      <c r="P10997" s="10"/>
      <c r="Q10997" s="10"/>
    </row>
    <row r="10998" spans="1:17" x14ac:dyDescent="0.25">
      <c r="A10998">
        <f t="shared" si="446"/>
        <v>0</v>
      </c>
      <c r="B10998">
        <v>2011</v>
      </c>
      <c r="C10998" t="s">
        <v>23565</v>
      </c>
      <c r="D10998" t="s">
        <v>12329</v>
      </c>
      <c r="E10998" t="s">
        <v>23566</v>
      </c>
      <c r="F10998">
        <v>5</v>
      </c>
      <c r="G10998">
        <v>4</v>
      </c>
      <c r="H10998">
        <f t="shared" si="445"/>
        <v>16</v>
      </c>
      <c r="P10998" s="10"/>
      <c r="Q10998" s="10"/>
    </row>
    <row r="10999" spans="1:17" x14ac:dyDescent="0.25">
      <c r="A10999">
        <f t="shared" si="446"/>
        <v>0</v>
      </c>
      <c r="B10999">
        <v>2011</v>
      </c>
      <c r="C10999" t="s">
        <v>23567</v>
      </c>
      <c r="D10999" t="s">
        <v>2066</v>
      </c>
      <c r="E10999" t="s">
        <v>23568</v>
      </c>
      <c r="F10999">
        <v>2</v>
      </c>
      <c r="G10999">
        <v>3</v>
      </c>
      <c r="H10999">
        <f t="shared" si="445"/>
        <v>9</v>
      </c>
      <c r="P10999" s="10"/>
      <c r="Q10999" s="10"/>
    </row>
    <row r="11000" spans="1:17" x14ac:dyDescent="0.25">
      <c r="A11000">
        <f t="shared" si="446"/>
        <v>0</v>
      </c>
      <c r="B11000">
        <v>2011</v>
      </c>
      <c r="C11000" t="s">
        <v>23569</v>
      </c>
      <c r="D11000" t="s">
        <v>2374</v>
      </c>
      <c r="E11000" t="s">
        <v>23570</v>
      </c>
      <c r="F11000">
        <v>2</v>
      </c>
      <c r="G11000">
        <v>4</v>
      </c>
      <c r="H11000">
        <f t="shared" si="445"/>
        <v>16</v>
      </c>
      <c r="P11000" s="10"/>
      <c r="Q11000" s="10"/>
    </row>
    <row r="11001" spans="1:17" x14ac:dyDescent="0.25">
      <c r="A11001">
        <f t="shared" si="446"/>
        <v>0</v>
      </c>
      <c r="B11001">
        <v>2011</v>
      </c>
      <c r="C11001" t="s">
        <v>23571</v>
      </c>
      <c r="D11001" t="s">
        <v>3173</v>
      </c>
      <c r="E11001" t="s">
        <v>23572</v>
      </c>
      <c r="F11001">
        <v>2</v>
      </c>
      <c r="G11001">
        <v>3</v>
      </c>
      <c r="H11001">
        <f t="shared" si="445"/>
        <v>9</v>
      </c>
      <c r="P11001" s="10"/>
      <c r="Q11001" s="10"/>
    </row>
    <row r="11002" spans="1:17" x14ac:dyDescent="0.25">
      <c r="A11002">
        <f t="shared" si="446"/>
        <v>0</v>
      </c>
      <c r="B11002">
        <v>2011</v>
      </c>
      <c r="C11002" t="s">
        <v>23573</v>
      </c>
      <c r="D11002" t="s">
        <v>23574</v>
      </c>
      <c r="E11002" t="s">
        <v>23575</v>
      </c>
      <c r="F11002">
        <v>2</v>
      </c>
      <c r="G11002">
        <v>4</v>
      </c>
      <c r="H11002">
        <f t="shared" si="445"/>
        <v>16</v>
      </c>
      <c r="P11002" s="10"/>
      <c r="Q11002" s="10"/>
    </row>
    <row r="11003" spans="1:17" x14ac:dyDescent="0.25">
      <c r="A11003">
        <f t="shared" si="446"/>
        <v>0</v>
      </c>
      <c r="B11003">
        <v>2011</v>
      </c>
      <c r="C11003" t="s">
        <v>23576</v>
      </c>
      <c r="D11003" t="s">
        <v>8209</v>
      </c>
      <c r="E11003" t="s">
        <v>23577</v>
      </c>
      <c r="F11003">
        <v>2</v>
      </c>
      <c r="G11003">
        <v>4</v>
      </c>
      <c r="H11003">
        <f t="shared" si="445"/>
        <v>16</v>
      </c>
      <c r="P11003" s="10"/>
      <c r="Q11003" s="10"/>
    </row>
    <row r="11004" spans="1:17" x14ac:dyDescent="0.25">
      <c r="A11004">
        <f t="shared" si="446"/>
        <v>0</v>
      </c>
      <c r="B11004">
        <v>2011</v>
      </c>
      <c r="C11004" t="s">
        <v>23578</v>
      </c>
      <c r="D11004" t="s">
        <v>5570</v>
      </c>
      <c r="E11004" t="s">
        <v>23579</v>
      </c>
      <c r="F11004">
        <v>2</v>
      </c>
      <c r="G11004">
        <v>3</v>
      </c>
      <c r="H11004">
        <f t="shared" si="445"/>
        <v>9</v>
      </c>
      <c r="P11004" s="10"/>
      <c r="Q11004" s="10"/>
    </row>
    <row r="11005" spans="1:17" x14ac:dyDescent="0.25">
      <c r="A11005">
        <f t="shared" si="446"/>
        <v>0</v>
      </c>
      <c r="B11005">
        <v>2011</v>
      </c>
      <c r="C11005" t="s">
        <v>23580</v>
      </c>
      <c r="D11005" t="s">
        <v>501</v>
      </c>
      <c r="E11005" t="s">
        <v>23581</v>
      </c>
      <c r="F11005">
        <v>2</v>
      </c>
      <c r="G11005">
        <v>4</v>
      </c>
      <c r="H11005">
        <f t="shared" si="445"/>
        <v>16</v>
      </c>
      <c r="P11005" s="10"/>
      <c r="Q11005" s="10"/>
    </row>
    <row r="11006" spans="1:17" x14ac:dyDescent="0.25">
      <c r="A11006">
        <f t="shared" si="446"/>
        <v>0</v>
      </c>
      <c r="B11006">
        <v>2011</v>
      </c>
      <c r="C11006" t="s">
        <v>23582</v>
      </c>
      <c r="D11006" t="s">
        <v>23583</v>
      </c>
      <c r="E11006" t="s">
        <v>23584</v>
      </c>
      <c r="F11006">
        <v>3</v>
      </c>
      <c r="G11006">
        <v>4</v>
      </c>
      <c r="H11006">
        <f t="shared" si="445"/>
        <v>16</v>
      </c>
      <c r="P11006" s="10"/>
      <c r="Q11006" s="10"/>
    </row>
    <row r="11007" spans="1:17" x14ac:dyDescent="0.25">
      <c r="A11007">
        <f t="shared" si="446"/>
        <v>0</v>
      </c>
      <c r="B11007">
        <v>2011</v>
      </c>
      <c r="C11007" t="s">
        <v>23585</v>
      </c>
      <c r="D11007" t="s">
        <v>3412</v>
      </c>
      <c r="E11007" t="s">
        <v>23586</v>
      </c>
      <c r="F11007">
        <v>3</v>
      </c>
      <c r="G11007">
        <v>3</v>
      </c>
      <c r="H11007">
        <f t="shared" si="445"/>
        <v>9</v>
      </c>
      <c r="P11007" s="10"/>
      <c r="Q11007" s="10"/>
    </row>
    <row r="11008" spans="1:17" x14ac:dyDescent="0.25">
      <c r="A11008">
        <f t="shared" si="446"/>
        <v>0</v>
      </c>
      <c r="B11008">
        <v>2011</v>
      </c>
      <c r="C11008" t="s">
        <v>23587</v>
      </c>
      <c r="D11008" t="s">
        <v>23588</v>
      </c>
      <c r="E11008" t="s">
        <v>23589</v>
      </c>
      <c r="F11008">
        <v>2</v>
      </c>
      <c r="G11008">
        <v>3</v>
      </c>
      <c r="H11008">
        <f t="shared" si="445"/>
        <v>9</v>
      </c>
      <c r="P11008" s="10"/>
      <c r="Q11008" s="10"/>
    </row>
    <row r="11009" spans="1:17" x14ac:dyDescent="0.25">
      <c r="A11009">
        <f t="shared" si="446"/>
        <v>0</v>
      </c>
      <c r="B11009">
        <v>2011</v>
      </c>
      <c r="C11009" t="s">
        <v>23590</v>
      </c>
      <c r="D11009" t="s">
        <v>736</v>
      </c>
      <c r="E11009" t="s">
        <v>23591</v>
      </c>
      <c r="F11009">
        <v>2</v>
      </c>
      <c r="G11009">
        <v>4</v>
      </c>
      <c r="H11009">
        <f t="shared" si="445"/>
        <v>16</v>
      </c>
      <c r="P11009" s="10"/>
      <c r="Q11009" s="10"/>
    </row>
    <row r="11010" spans="1:17" x14ac:dyDescent="0.25">
      <c r="A11010">
        <f t="shared" si="446"/>
        <v>0</v>
      </c>
      <c r="B11010">
        <v>2011</v>
      </c>
      <c r="C11010" t="s">
        <v>23592</v>
      </c>
      <c r="D11010" t="s">
        <v>19271</v>
      </c>
      <c r="E11010" t="s">
        <v>23593</v>
      </c>
      <c r="F11010">
        <v>3</v>
      </c>
      <c r="G11010">
        <v>2</v>
      </c>
      <c r="H11010">
        <f t="shared" si="445"/>
        <v>4</v>
      </c>
      <c r="P11010" s="10"/>
      <c r="Q11010" s="10"/>
    </row>
    <row r="11011" spans="1:17" x14ac:dyDescent="0.25">
      <c r="A11011">
        <f t="shared" si="446"/>
        <v>0</v>
      </c>
      <c r="B11011">
        <v>2011</v>
      </c>
      <c r="C11011" t="s">
        <v>23594</v>
      </c>
      <c r="D11011" t="s">
        <v>11010</v>
      </c>
      <c r="E11011" t="s">
        <v>23595</v>
      </c>
      <c r="F11011">
        <v>2</v>
      </c>
      <c r="G11011">
        <v>4</v>
      </c>
      <c r="H11011">
        <f t="shared" si="445"/>
        <v>16</v>
      </c>
      <c r="P11011" s="10"/>
      <c r="Q11011" s="10"/>
    </row>
    <row r="11012" spans="1:17" x14ac:dyDescent="0.25">
      <c r="A11012">
        <f t="shared" si="446"/>
        <v>0</v>
      </c>
      <c r="B11012">
        <v>2011</v>
      </c>
      <c r="C11012" t="s">
        <v>23596</v>
      </c>
      <c r="D11012" t="s">
        <v>21768</v>
      </c>
      <c r="E11012" t="s">
        <v>23597</v>
      </c>
      <c r="F11012">
        <v>2</v>
      </c>
      <c r="G11012">
        <v>4</v>
      </c>
      <c r="H11012">
        <f t="shared" si="445"/>
        <v>16</v>
      </c>
      <c r="P11012" s="10"/>
      <c r="Q11012" s="10"/>
    </row>
    <row r="11013" spans="1:17" x14ac:dyDescent="0.25">
      <c r="A11013">
        <f t="shared" si="446"/>
        <v>0</v>
      </c>
      <c r="B11013">
        <v>2011</v>
      </c>
      <c r="C11013" t="s">
        <v>23598</v>
      </c>
      <c r="D11013" t="s">
        <v>3234</v>
      </c>
      <c r="E11013" t="s">
        <v>23599</v>
      </c>
      <c r="F11013">
        <v>4</v>
      </c>
      <c r="G11013">
        <v>4</v>
      </c>
      <c r="H11013">
        <f t="shared" si="445"/>
        <v>16</v>
      </c>
      <c r="P11013" s="10"/>
      <c r="Q11013" s="10"/>
    </row>
    <row r="11014" spans="1:17" x14ac:dyDescent="0.25">
      <c r="A11014">
        <f t="shared" si="446"/>
        <v>0</v>
      </c>
      <c r="B11014">
        <v>2011</v>
      </c>
      <c r="C11014" t="s">
        <v>23600</v>
      </c>
      <c r="D11014" t="s">
        <v>3769</v>
      </c>
      <c r="E11014" t="s">
        <v>23601</v>
      </c>
      <c r="F11014">
        <v>4</v>
      </c>
      <c r="G11014">
        <v>4</v>
      </c>
      <c r="H11014">
        <f t="shared" si="445"/>
        <v>16</v>
      </c>
      <c r="P11014" s="10"/>
      <c r="Q11014" s="10"/>
    </row>
    <row r="11015" spans="1:17" x14ac:dyDescent="0.25">
      <c r="A11015">
        <f t="shared" si="446"/>
        <v>0</v>
      </c>
      <c r="B11015">
        <v>2011</v>
      </c>
      <c r="C11015" t="s">
        <v>23602</v>
      </c>
      <c r="D11015" t="s">
        <v>5831</v>
      </c>
      <c r="E11015" t="s">
        <v>23603</v>
      </c>
      <c r="F11015">
        <v>4</v>
      </c>
      <c r="G11015">
        <v>4</v>
      </c>
      <c r="H11015">
        <f t="shared" si="445"/>
        <v>16</v>
      </c>
      <c r="P11015" s="10"/>
      <c r="Q11015" s="10"/>
    </row>
    <row r="11016" spans="1:17" x14ac:dyDescent="0.25">
      <c r="A11016">
        <f t="shared" si="446"/>
        <v>0</v>
      </c>
      <c r="B11016">
        <v>2011</v>
      </c>
      <c r="C11016" t="s">
        <v>23604</v>
      </c>
      <c r="D11016" t="s">
        <v>2356</v>
      </c>
      <c r="E11016" t="s">
        <v>23605</v>
      </c>
      <c r="F11016">
        <v>5</v>
      </c>
      <c r="G11016">
        <v>4</v>
      </c>
      <c r="H11016">
        <f t="shared" si="445"/>
        <v>16</v>
      </c>
      <c r="P11016" s="10"/>
      <c r="Q11016" s="10"/>
    </row>
    <row r="11017" spans="1:17" x14ac:dyDescent="0.25">
      <c r="A11017">
        <f t="shared" si="446"/>
        <v>0</v>
      </c>
      <c r="B11017">
        <v>2011</v>
      </c>
      <c r="C11017" t="s">
        <v>23606</v>
      </c>
      <c r="D11017" t="s">
        <v>6849</v>
      </c>
      <c r="E11017" t="s">
        <v>23607</v>
      </c>
      <c r="F11017">
        <v>2</v>
      </c>
      <c r="G11017">
        <v>3</v>
      </c>
      <c r="H11017">
        <f t="shared" si="445"/>
        <v>9</v>
      </c>
      <c r="P11017" s="10"/>
      <c r="Q11017" s="10"/>
    </row>
    <row r="11018" spans="1:17" x14ac:dyDescent="0.25">
      <c r="A11018">
        <f t="shared" si="446"/>
        <v>0</v>
      </c>
      <c r="B11018">
        <v>2011</v>
      </c>
      <c r="C11018" t="s">
        <v>23608</v>
      </c>
      <c r="D11018" t="s">
        <v>2374</v>
      </c>
      <c r="E11018" t="s">
        <v>23609</v>
      </c>
      <c r="F11018">
        <v>2</v>
      </c>
      <c r="G11018">
        <v>4</v>
      </c>
      <c r="H11018">
        <f t="shared" si="445"/>
        <v>16</v>
      </c>
      <c r="P11018" s="10"/>
      <c r="Q11018" s="10"/>
    </row>
    <row r="11019" spans="1:17" x14ac:dyDescent="0.25">
      <c r="A11019">
        <f t="shared" si="446"/>
        <v>0</v>
      </c>
      <c r="B11019">
        <v>2011</v>
      </c>
      <c r="C11019" t="s">
        <v>23610</v>
      </c>
      <c r="D11019" t="s">
        <v>22241</v>
      </c>
      <c r="E11019" t="s">
        <v>23611</v>
      </c>
      <c r="F11019">
        <v>2</v>
      </c>
      <c r="G11019">
        <v>3</v>
      </c>
      <c r="H11019">
        <f t="shared" si="445"/>
        <v>9</v>
      </c>
      <c r="P11019" s="10"/>
      <c r="Q11019" s="10"/>
    </row>
    <row r="11020" spans="1:17" x14ac:dyDescent="0.25">
      <c r="A11020">
        <f t="shared" si="446"/>
        <v>0</v>
      </c>
      <c r="B11020">
        <v>2011</v>
      </c>
      <c r="C11020" t="s">
        <v>23612</v>
      </c>
      <c r="D11020" t="s">
        <v>835</v>
      </c>
      <c r="E11020" t="s">
        <v>23613</v>
      </c>
      <c r="F11020">
        <v>3</v>
      </c>
      <c r="G11020">
        <v>3</v>
      </c>
      <c r="H11020">
        <f t="shared" si="445"/>
        <v>9</v>
      </c>
      <c r="P11020" s="10"/>
      <c r="Q11020" s="10"/>
    </row>
    <row r="11021" spans="1:17" x14ac:dyDescent="0.25">
      <c r="A11021">
        <f t="shared" si="446"/>
        <v>0</v>
      </c>
      <c r="B11021">
        <v>2011</v>
      </c>
      <c r="C11021" t="s">
        <v>23614</v>
      </c>
      <c r="D11021" t="s">
        <v>2310</v>
      </c>
      <c r="E11021" t="s">
        <v>23615</v>
      </c>
      <c r="F11021">
        <v>2</v>
      </c>
      <c r="G11021">
        <v>4</v>
      </c>
      <c r="H11021">
        <f t="shared" si="445"/>
        <v>16</v>
      </c>
      <c r="P11021" s="10"/>
      <c r="Q11021" s="10"/>
    </row>
    <row r="11022" spans="1:17" x14ac:dyDescent="0.25">
      <c r="A11022">
        <f t="shared" si="446"/>
        <v>0</v>
      </c>
      <c r="B11022">
        <v>2011</v>
      </c>
      <c r="C11022" t="s">
        <v>23616</v>
      </c>
      <c r="D11022" t="s">
        <v>11214</v>
      </c>
      <c r="E11022" t="s">
        <v>23617</v>
      </c>
      <c r="F11022">
        <v>4</v>
      </c>
      <c r="G11022">
        <v>4</v>
      </c>
      <c r="H11022">
        <f t="shared" si="445"/>
        <v>16</v>
      </c>
      <c r="P11022" s="10"/>
      <c r="Q11022" s="10"/>
    </row>
    <row r="11023" spans="1:17" x14ac:dyDescent="0.25">
      <c r="A11023">
        <f t="shared" si="446"/>
        <v>0</v>
      </c>
      <c r="B11023">
        <v>2011</v>
      </c>
      <c r="C11023" t="s">
        <v>23618</v>
      </c>
      <c r="D11023" t="s">
        <v>11920</v>
      </c>
      <c r="E11023" t="s">
        <v>23619</v>
      </c>
      <c r="F11023">
        <v>2</v>
      </c>
      <c r="G11023">
        <v>4</v>
      </c>
      <c r="H11023">
        <f t="shared" si="445"/>
        <v>16</v>
      </c>
      <c r="P11023" s="10"/>
      <c r="Q11023" s="10"/>
    </row>
    <row r="11024" spans="1:17" x14ac:dyDescent="0.25">
      <c r="A11024">
        <f t="shared" si="446"/>
        <v>0</v>
      </c>
      <c r="B11024">
        <v>2011</v>
      </c>
      <c r="C11024" t="s">
        <v>23620</v>
      </c>
      <c r="D11024" t="s">
        <v>754</v>
      </c>
      <c r="E11024" t="s">
        <v>23621</v>
      </c>
      <c r="F11024">
        <v>4</v>
      </c>
      <c r="G11024">
        <v>4</v>
      </c>
      <c r="H11024">
        <f t="shared" si="445"/>
        <v>16</v>
      </c>
      <c r="P11024" s="10"/>
      <c r="Q11024" s="10"/>
    </row>
    <row r="11025" spans="1:17" x14ac:dyDescent="0.25">
      <c r="A11025">
        <f t="shared" si="446"/>
        <v>0</v>
      </c>
      <c r="B11025">
        <v>2011</v>
      </c>
      <c r="C11025" t="s">
        <v>23622</v>
      </c>
      <c r="D11025" t="s">
        <v>4668</v>
      </c>
      <c r="E11025" t="s">
        <v>23623</v>
      </c>
      <c r="F11025">
        <v>4</v>
      </c>
      <c r="G11025">
        <v>4</v>
      </c>
      <c r="H11025">
        <f t="shared" si="445"/>
        <v>16</v>
      </c>
      <c r="P11025" s="10"/>
      <c r="Q11025" s="10"/>
    </row>
    <row r="11026" spans="1:17" x14ac:dyDescent="0.25">
      <c r="A11026">
        <f t="shared" si="446"/>
        <v>0</v>
      </c>
      <c r="B11026">
        <v>2011</v>
      </c>
      <c r="C11026" t="s">
        <v>23624</v>
      </c>
      <c r="D11026" t="s">
        <v>1551</v>
      </c>
      <c r="E11026" t="s">
        <v>23625</v>
      </c>
      <c r="F11026">
        <v>3</v>
      </c>
      <c r="G11026">
        <v>4</v>
      </c>
      <c r="H11026">
        <f t="shared" si="445"/>
        <v>16</v>
      </c>
      <c r="P11026" s="10"/>
      <c r="Q11026" s="10"/>
    </row>
    <row r="11027" spans="1:17" x14ac:dyDescent="0.25">
      <c r="A11027">
        <f t="shared" si="446"/>
        <v>0</v>
      </c>
      <c r="B11027">
        <v>2011</v>
      </c>
      <c r="C11027" t="s">
        <v>23626</v>
      </c>
      <c r="D11027" t="s">
        <v>1148</v>
      </c>
      <c r="E11027" t="s">
        <v>23627</v>
      </c>
      <c r="F11027">
        <v>2</v>
      </c>
      <c r="G11027">
        <v>4</v>
      </c>
      <c r="H11027">
        <f t="shared" si="445"/>
        <v>16</v>
      </c>
      <c r="P11027" s="10"/>
      <c r="Q11027" s="10"/>
    </row>
    <row r="11028" spans="1:17" x14ac:dyDescent="0.25">
      <c r="A11028">
        <f t="shared" si="446"/>
        <v>0</v>
      </c>
      <c r="B11028">
        <v>2011</v>
      </c>
      <c r="C11028" t="s">
        <v>23628</v>
      </c>
      <c r="D11028" t="s">
        <v>13358</v>
      </c>
      <c r="E11028" t="s">
        <v>23629</v>
      </c>
      <c r="F11028">
        <v>2</v>
      </c>
      <c r="G11028">
        <v>4</v>
      </c>
      <c r="H11028">
        <f t="shared" si="445"/>
        <v>16</v>
      </c>
      <c r="P11028" s="10"/>
      <c r="Q11028" s="10"/>
    </row>
    <row r="11029" spans="1:17" x14ac:dyDescent="0.25">
      <c r="A11029">
        <f t="shared" si="446"/>
        <v>0</v>
      </c>
      <c r="B11029">
        <v>2011</v>
      </c>
      <c r="C11029" t="s">
        <v>23630</v>
      </c>
      <c r="D11029" t="s">
        <v>484</v>
      </c>
      <c r="E11029" t="s">
        <v>23631</v>
      </c>
      <c r="F11029">
        <v>2</v>
      </c>
      <c r="G11029">
        <v>3</v>
      </c>
      <c r="H11029">
        <f t="shared" si="445"/>
        <v>9</v>
      </c>
      <c r="P11029" s="10"/>
      <c r="Q11029" s="10"/>
    </row>
    <row r="11030" spans="1:17" x14ac:dyDescent="0.25">
      <c r="A11030">
        <f t="shared" si="446"/>
        <v>0</v>
      </c>
      <c r="B11030">
        <v>2011</v>
      </c>
      <c r="C11030" t="s">
        <v>23632</v>
      </c>
      <c r="D11030" t="s">
        <v>11707</v>
      </c>
      <c r="E11030" t="s">
        <v>23633</v>
      </c>
      <c r="F11030">
        <v>4</v>
      </c>
      <c r="G11030">
        <v>3</v>
      </c>
      <c r="H11030">
        <f t="shared" si="445"/>
        <v>9</v>
      </c>
      <c r="P11030" s="10"/>
      <c r="Q11030" s="10"/>
    </row>
    <row r="11031" spans="1:17" x14ac:dyDescent="0.25">
      <c r="A11031">
        <f t="shared" si="446"/>
        <v>0</v>
      </c>
      <c r="B11031">
        <v>2011</v>
      </c>
      <c r="C11031" t="s">
        <v>23634</v>
      </c>
      <c r="D11031" t="s">
        <v>1115</v>
      </c>
      <c r="E11031" t="s">
        <v>23635</v>
      </c>
      <c r="F11031">
        <v>2</v>
      </c>
      <c r="G11031">
        <v>3</v>
      </c>
      <c r="H11031">
        <f t="shared" si="445"/>
        <v>9</v>
      </c>
      <c r="P11031" s="10"/>
      <c r="Q11031" s="10"/>
    </row>
    <row r="11032" spans="1:17" x14ac:dyDescent="0.25">
      <c r="A11032">
        <f t="shared" si="446"/>
        <v>0</v>
      </c>
      <c r="B11032">
        <v>2011</v>
      </c>
      <c r="C11032" t="s">
        <v>23636</v>
      </c>
      <c r="D11032" t="s">
        <v>2066</v>
      </c>
      <c r="E11032" t="s">
        <v>23637</v>
      </c>
      <c r="F11032">
        <v>2</v>
      </c>
      <c r="G11032">
        <v>2</v>
      </c>
      <c r="H11032">
        <f t="shared" si="445"/>
        <v>4</v>
      </c>
      <c r="P11032" s="10"/>
      <c r="Q11032" s="10"/>
    </row>
    <row r="11033" spans="1:17" x14ac:dyDescent="0.25">
      <c r="A11033">
        <f t="shared" si="446"/>
        <v>0</v>
      </c>
      <c r="B11033">
        <v>2011</v>
      </c>
      <c r="C11033" t="s">
        <v>23638</v>
      </c>
      <c r="D11033" t="s">
        <v>3223</v>
      </c>
      <c r="E11033" t="s">
        <v>23639</v>
      </c>
      <c r="F11033">
        <v>2</v>
      </c>
      <c r="G11033">
        <v>3</v>
      </c>
      <c r="H11033">
        <f t="shared" si="445"/>
        <v>9</v>
      </c>
      <c r="P11033" s="10"/>
      <c r="Q11033" s="10"/>
    </row>
    <row r="11034" spans="1:17" x14ac:dyDescent="0.25">
      <c r="A11034">
        <f t="shared" si="446"/>
        <v>0</v>
      </c>
      <c r="B11034">
        <v>2011</v>
      </c>
      <c r="C11034" t="s">
        <v>23640</v>
      </c>
      <c r="D11034" t="s">
        <v>312</v>
      </c>
      <c r="E11034" t="s">
        <v>23641</v>
      </c>
      <c r="F11034">
        <v>2</v>
      </c>
      <c r="G11034">
        <v>4</v>
      </c>
      <c r="H11034">
        <f t="shared" si="445"/>
        <v>16</v>
      </c>
      <c r="P11034" s="10"/>
      <c r="Q11034" s="10"/>
    </row>
    <row r="11035" spans="1:17" x14ac:dyDescent="0.25">
      <c r="A11035">
        <f t="shared" si="446"/>
        <v>0</v>
      </c>
      <c r="B11035">
        <v>2011</v>
      </c>
      <c r="C11035" t="s">
        <v>23642</v>
      </c>
      <c r="D11035" t="s">
        <v>23643</v>
      </c>
      <c r="E11035" t="s">
        <v>23644</v>
      </c>
      <c r="F11035">
        <v>4</v>
      </c>
      <c r="G11035">
        <v>4</v>
      </c>
      <c r="H11035">
        <f t="shared" si="445"/>
        <v>16</v>
      </c>
      <c r="P11035" s="10"/>
      <c r="Q11035" s="10"/>
    </row>
    <row r="11036" spans="1:17" x14ac:dyDescent="0.25">
      <c r="A11036">
        <f t="shared" si="446"/>
        <v>0</v>
      </c>
      <c r="B11036">
        <v>2011</v>
      </c>
      <c r="C11036" t="s">
        <v>23645</v>
      </c>
      <c r="D11036" t="s">
        <v>8214</v>
      </c>
      <c r="E11036" t="s">
        <v>23646</v>
      </c>
      <c r="F11036">
        <v>2</v>
      </c>
      <c r="G11036">
        <v>4</v>
      </c>
      <c r="H11036">
        <f t="shared" si="445"/>
        <v>16</v>
      </c>
      <c r="P11036" s="10"/>
      <c r="Q11036" s="10"/>
    </row>
    <row r="11037" spans="1:17" x14ac:dyDescent="0.25">
      <c r="A11037">
        <f t="shared" si="446"/>
        <v>0</v>
      </c>
      <c r="B11037">
        <v>2011</v>
      </c>
      <c r="C11037" t="s">
        <v>23647</v>
      </c>
      <c r="D11037" t="s">
        <v>5754</v>
      </c>
      <c r="E11037" t="s">
        <v>23648</v>
      </c>
      <c r="F11037">
        <v>3</v>
      </c>
      <c r="G11037">
        <v>4</v>
      </c>
      <c r="H11037">
        <f t="shared" si="445"/>
        <v>16</v>
      </c>
      <c r="P11037" s="10"/>
      <c r="Q11037" s="10"/>
    </row>
    <row r="11038" spans="1:17" x14ac:dyDescent="0.25">
      <c r="A11038">
        <f t="shared" si="446"/>
        <v>0</v>
      </c>
      <c r="B11038">
        <v>2011</v>
      </c>
      <c r="C11038" t="s">
        <v>23649</v>
      </c>
      <c r="D11038" t="s">
        <v>2374</v>
      </c>
      <c r="E11038" t="s">
        <v>23650</v>
      </c>
      <c r="F11038">
        <v>2</v>
      </c>
      <c r="G11038">
        <v>4</v>
      </c>
      <c r="H11038">
        <f t="shared" si="445"/>
        <v>16</v>
      </c>
      <c r="P11038" s="10"/>
      <c r="Q11038" s="10"/>
    </row>
    <row r="11039" spans="1:17" x14ac:dyDescent="0.25">
      <c r="A11039">
        <f t="shared" si="446"/>
        <v>0</v>
      </c>
      <c r="B11039">
        <v>2011</v>
      </c>
      <c r="C11039" t="s">
        <v>23651</v>
      </c>
      <c r="D11039" t="s">
        <v>8596</v>
      </c>
      <c r="E11039" t="s">
        <v>23652</v>
      </c>
      <c r="F11039">
        <v>2</v>
      </c>
      <c r="G11039">
        <v>3</v>
      </c>
      <c r="H11039">
        <f t="shared" si="445"/>
        <v>9</v>
      </c>
      <c r="P11039" s="10"/>
      <c r="Q11039" s="10"/>
    </row>
    <row r="11040" spans="1:17" x14ac:dyDescent="0.25">
      <c r="A11040">
        <f t="shared" si="446"/>
        <v>0</v>
      </c>
      <c r="B11040">
        <v>2011</v>
      </c>
      <c r="C11040" t="s">
        <v>23653</v>
      </c>
      <c r="D11040" t="s">
        <v>20529</v>
      </c>
      <c r="E11040" t="s">
        <v>23654</v>
      </c>
      <c r="F11040">
        <v>3</v>
      </c>
      <c r="G11040">
        <v>3</v>
      </c>
      <c r="H11040">
        <f t="shared" si="445"/>
        <v>9</v>
      </c>
      <c r="P11040" s="10"/>
      <c r="Q11040" s="10"/>
    </row>
    <row r="11041" spans="1:17" x14ac:dyDescent="0.25">
      <c r="A11041">
        <f t="shared" si="446"/>
        <v>0</v>
      </c>
      <c r="B11041">
        <v>2011</v>
      </c>
      <c r="C11041" t="s">
        <v>23655</v>
      </c>
      <c r="D11041" t="s">
        <v>19371</v>
      </c>
      <c r="E11041" t="s">
        <v>23656</v>
      </c>
      <c r="F11041">
        <v>2</v>
      </c>
      <c r="G11041">
        <v>4</v>
      </c>
      <c r="H11041">
        <f t="shared" si="445"/>
        <v>16</v>
      </c>
      <c r="P11041" s="10"/>
      <c r="Q11041" s="10"/>
    </row>
    <row r="11042" spans="1:17" x14ac:dyDescent="0.25">
      <c r="A11042">
        <f t="shared" si="446"/>
        <v>0</v>
      </c>
      <c r="B11042">
        <v>2011</v>
      </c>
      <c r="C11042" t="s">
        <v>23657</v>
      </c>
      <c r="D11042" t="s">
        <v>939</v>
      </c>
      <c r="E11042" t="s">
        <v>23658</v>
      </c>
      <c r="F11042">
        <v>3</v>
      </c>
      <c r="G11042">
        <v>4</v>
      </c>
      <c r="H11042">
        <f t="shared" si="445"/>
        <v>16</v>
      </c>
      <c r="P11042" s="10"/>
      <c r="Q11042" s="10"/>
    </row>
    <row r="11043" spans="1:17" x14ac:dyDescent="0.25">
      <c r="A11043">
        <f t="shared" si="446"/>
        <v>0</v>
      </c>
      <c r="B11043">
        <v>2011</v>
      </c>
      <c r="C11043" t="s">
        <v>23659</v>
      </c>
      <c r="D11043" t="s">
        <v>779</v>
      </c>
      <c r="E11043" t="s">
        <v>23660</v>
      </c>
      <c r="F11043">
        <v>2</v>
      </c>
      <c r="G11043">
        <v>4</v>
      </c>
      <c r="H11043">
        <f t="shared" si="445"/>
        <v>16</v>
      </c>
      <c r="P11043" s="10"/>
      <c r="Q11043" s="10"/>
    </row>
    <row r="11044" spans="1:17" x14ac:dyDescent="0.25">
      <c r="A11044">
        <f t="shared" si="446"/>
        <v>0</v>
      </c>
      <c r="B11044">
        <v>2011</v>
      </c>
      <c r="C11044" t="s">
        <v>23661</v>
      </c>
      <c r="D11044" t="s">
        <v>2374</v>
      </c>
      <c r="E11044" t="s">
        <v>23662</v>
      </c>
      <c r="F11044">
        <v>2</v>
      </c>
      <c r="G11044">
        <v>4</v>
      </c>
      <c r="H11044">
        <f t="shared" si="445"/>
        <v>16</v>
      </c>
      <c r="P11044" s="10"/>
      <c r="Q11044" s="10"/>
    </row>
    <row r="11045" spans="1:17" x14ac:dyDescent="0.25">
      <c r="A11045">
        <f t="shared" si="446"/>
        <v>0</v>
      </c>
      <c r="B11045">
        <v>2011</v>
      </c>
      <c r="C11045" t="s">
        <v>23663</v>
      </c>
      <c r="D11045" t="s">
        <v>4138</v>
      </c>
      <c r="E11045" t="s">
        <v>23664</v>
      </c>
      <c r="F11045">
        <v>4</v>
      </c>
      <c r="G11045">
        <v>4</v>
      </c>
      <c r="H11045">
        <f t="shared" si="445"/>
        <v>16</v>
      </c>
      <c r="P11045" s="10"/>
      <c r="Q11045" s="10"/>
    </row>
    <row r="11046" spans="1:17" x14ac:dyDescent="0.25">
      <c r="A11046">
        <f t="shared" si="446"/>
        <v>0</v>
      </c>
      <c r="B11046">
        <v>2011</v>
      </c>
      <c r="C11046" t="s">
        <v>23665</v>
      </c>
      <c r="D11046" t="s">
        <v>8908</v>
      </c>
      <c r="E11046" t="s">
        <v>23666</v>
      </c>
      <c r="F11046">
        <v>2</v>
      </c>
      <c r="G11046">
        <v>4</v>
      </c>
      <c r="H11046">
        <f t="shared" si="445"/>
        <v>16</v>
      </c>
      <c r="P11046" s="10"/>
      <c r="Q11046" s="10"/>
    </row>
    <row r="11047" spans="1:17" x14ac:dyDescent="0.25">
      <c r="A11047">
        <f t="shared" si="446"/>
        <v>0</v>
      </c>
      <c r="B11047">
        <v>2011</v>
      </c>
      <c r="C11047" t="s">
        <v>23667</v>
      </c>
      <c r="D11047" t="s">
        <v>12911</v>
      </c>
      <c r="E11047" t="s">
        <v>23668</v>
      </c>
      <c r="F11047">
        <v>3</v>
      </c>
      <c r="G11047">
        <v>2</v>
      </c>
      <c r="H11047">
        <f t="shared" si="445"/>
        <v>4</v>
      </c>
      <c r="P11047" s="10"/>
      <c r="Q11047" s="10"/>
    </row>
    <row r="11048" spans="1:17" x14ac:dyDescent="0.25">
      <c r="A11048">
        <f t="shared" si="446"/>
        <v>0</v>
      </c>
      <c r="B11048">
        <v>2011</v>
      </c>
      <c r="C11048" t="s">
        <v>23669</v>
      </c>
      <c r="D11048" t="s">
        <v>2845</v>
      </c>
      <c r="E11048" t="s">
        <v>23670</v>
      </c>
      <c r="F11048">
        <v>3</v>
      </c>
      <c r="G11048">
        <v>3</v>
      </c>
      <c r="H11048">
        <f t="shared" si="445"/>
        <v>9</v>
      </c>
      <c r="P11048" s="10"/>
      <c r="Q11048" s="10"/>
    </row>
    <row r="11049" spans="1:17" x14ac:dyDescent="0.25">
      <c r="A11049">
        <f t="shared" si="446"/>
        <v>0</v>
      </c>
      <c r="B11049">
        <v>2011</v>
      </c>
      <c r="C11049" t="s">
        <v>23671</v>
      </c>
      <c r="D11049" t="s">
        <v>2181</v>
      </c>
      <c r="E11049" t="s">
        <v>23672</v>
      </c>
      <c r="F11049">
        <v>2</v>
      </c>
      <c r="G11049">
        <v>4</v>
      </c>
      <c r="H11049">
        <f t="shared" si="445"/>
        <v>16</v>
      </c>
      <c r="P11049" s="10"/>
      <c r="Q11049" s="10"/>
    </row>
    <row r="11050" spans="1:17" x14ac:dyDescent="0.25">
      <c r="A11050">
        <f t="shared" si="446"/>
        <v>0</v>
      </c>
      <c r="B11050">
        <v>2011</v>
      </c>
      <c r="C11050" t="s">
        <v>23673</v>
      </c>
      <c r="D11050" t="s">
        <v>23674</v>
      </c>
      <c r="E11050" t="s">
        <v>23675</v>
      </c>
      <c r="F11050">
        <v>2</v>
      </c>
      <c r="G11050">
        <v>4</v>
      </c>
      <c r="H11050">
        <f t="shared" si="445"/>
        <v>16</v>
      </c>
      <c r="P11050" s="10"/>
      <c r="Q11050" s="10"/>
    </row>
    <row r="11051" spans="1:17" x14ac:dyDescent="0.25">
      <c r="A11051">
        <f t="shared" si="446"/>
        <v>0</v>
      </c>
      <c r="B11051">
        <v>2011</v>
      </c>
      <c r="C11051" t="s">
        <v>23676</v>
      </c>
      <c r="D11051" t="s">
        <v>23677</v>
      </c>
      <c r="E11051" t="s">
        <v>23678</v>
      </c>
      <c r="F11051">
        <v>2</v>
      </c>
      <c r="G11051">
        <v>4</v>
      </c>
      <c r="H11051">
        <f t="shared" si="445"/>
        <v>16</v>
      </c>
      <c r="P11051" s="10"/>
      <c r="Q11051" s="10"/>
    </row>
    <row r="11052" spans="1:17" x14ac:dyDescent="0.25">
      <c r="A11052">
        <f t="shared" si="446"/>
        <v>0</v>
      </c>
      <c r="B11052">
        <v>2011</v>
      </c>
      <c r="C11052" t="s">
        <v>23679</v>
      </c>
      <c r="D11052" t="s">
        <v>23677</v>
      </c>
      <c r="E11052" t="s">
        <v>23680</v>
      </c>
      <c r="F11052">
        <v>2</v>
      </c>
      <c r="G11052">
        <v>4</v>
      </c>
      <c r="H11052">
        <f t="shared" si="445"/>
        <v>16</v>
      </c>
      <c r="P11052" s="10"/>
      <c r="Q11052" s="10"/>
    </row>
    <row r="11053" spans="1:17" x14ac:dyDescent="0.25">
      <c r="A11053">
        <f t="shared" si="446"/>
        <v>0</v>
      </c>
      <c r="B11053">
        <v>2011</v>
      </c>
      <c r="C11053" t="s">
        <v>23681</v>
      </c>
      <c r="D11053" t="s">
        <v>18905</v>
      </c>
      <c r="E11053" t="s">
        <v>23682</v>
      </c>
      <c r="F11053">
        <v>2</v>
      </c>
      <c r="G11053">
        <v>3</v>
      </c>
      <c r="H11053">
        <f t="shared" si="445"/>
        <v>9</v>
      </c>
      <c r="P11053" s="10"/>
      <c r="Q11053" s="10"/>
    </row>
    <row r="11054" spans="1:17" x14ac:dyDescent="0.25">
      <c r="A11054">
        <f t="shared" si="446"/>
        <v>0</v>
      </c>
      <c r="B11054">
        <v>2011</v>
      </c>
      <c r="C11054" t="s">
        <v>23683</v>
      </c>
      <c r="D11054" t="s">
        <v>7826</v>
      </c>
      <c r="E11054" t="s">
        <v>23684</v>
      </c>
      <c r="F11054">
        <v>2</v>
      </c>
      <c r="G11054">
        <v>4</v>
      </c>
      <c r="H11054">
        <f t="shared" si="445"/>
        <v>16</v>
      </c>
      <c r="P11054" s="10"/>
      <c r="Q11054" s="10"/>
    </row>
    <row r="11055" spans="1:17" x14ac:dyDescent="0.25">
      <c r="A11055">
        <f t="shared" si="446"/>
        <v>0</v>
      </c>
      <c r="B11055">
        <v>2011</v>
      </c>
      <c r="C11055" t="s">
        <v>23685</v>
      </c>
      <c r="D11055" t="s">
        <v>5887</v>
      </c>
      <c r="E11055" t="s">
        <v>23686</v>
      </c>
      <c r="F11055">
        <v>2</v>
      </c>
      <c r="G11055">
        <v>4</v>
      </c>
      <c r="H11055">
        <f t="shared" si="445"/>
        <v>16</v>
      </c>
      <c r="P11055" s="10"/>
      <c r="Q11055" s="10"/>
    </row>
    <row r="11056" spans="1:17" x14ac:dyDescent="0.25">
      <c r="A11056">
        <f t="shared" si="446"/>
        <v>0</v>
      </c>
      <c r="B11056">
        <v>2011</v>
      </c>
      <c r="C11056" t="s">
        <v>23687</v>
      </c>
      <c r="D11056" t="s">
        <v>23688</v>
      </c>
      <c r="E11056" t="s">
        <v>23689</v>
      </c>
      <c r="F11056">
        <v>3</v>
      </c>
      <c r="G11056">
        <v>3</v>
      </c>
      <c r="H11056">
        <f t="shared" si="445"/>
        <v>9</v>
      </c>
      <c r="P11056" s="10"/>
      <c r="Q11056" s="10"/>
    </row>
    <row r="11057" spans="1:17" x14ac:dyDescent="0.25">
      <c r="A11057">
        <f t="shared" si="446"/>
        <v>0</v>
      </c>
      <c r="B11057">
        <v>2011</v>
      </c>
      <c r="C11057" t="s">
        <v>23690</v>
      </c>
      <c r="D11057" t="s">
        <v>23691</v>
      </c>
      <c r="E11057" t="s">
        <v>23692</v>
      </c>
      <c r="F11057">
        <v>2</v>
      </c>
      <c r="G11057">
        <v>4</v>
      </c>
      <c r="H11057">
        <f t="shared" si="445"/>
        <v>16</v>
      </c>
      <c r="P11057" s="10"/>
      <c r="Q11057" s="10"/>
    </row>
    <row r="11058" spans="1:17" x14ac:dyDescent="0.25">
      <c r="A11058">
        <f t="shared" si="446"/>
        <v>0</v>
      </c>
      <c r="B11058">
        <v>2011</v>
      </c>
      <c r="C11058" t="s">
        <v>23693</v>
      </c>
      <c r="D11058" t="s">
        <v>364</v>
      </c>
      <c r="E11058" t="s">
        <v>23694</v>
      </c>
      <c r="F11058">
        <v>2</v>
      </c>
      <c r="G11058">
        <v>3</v>
      </c>
      <c r="H11058">
        <f t="shared" si="445"/>
        <v>9</v>
      </c>
      <c r="P11058" s="10"/>
      <c r="Q11058" s="10"/>
    </row>
    <row r="11059" spans="1:17" x14ac:dyDescent="0.25">
      <c r="A11059">
        <f t="shared" si="446"/>
        <v>0</v>
      </c>
      <c r="B11059">
        <v>2011</v>
      </c>
      <c r="C11059" t="s">
        <v>23695</v>
      </c>
      <c r="D11059" t="s">
        <v>22351</v>
      </c>
      <c r="E11059" t="s">
        <v>23696</v>
      </c>
      <c r="F11059">
        <v>2</v>
      </c>
      <c r="G11059">
        <v>4</v>
      </c>
      <c r="H11059">
        <f t="shared" si="445"/>
        <v>16</v>
      </c>
      <c r="P11059" s="10"/>
      <c r="Q11059" s="10"/>
    </row>
    <row r="11060" spans="1:17" x14ac:dyDescent="0.25">
      <c r="A11060">
        <f t="shared" si="446"/>
        <v>0</v>
      </c>
      <c r="B11060">
        <v>2011</v>
      </c>
      <c r="C11060" t="s">
        <v>23697</v>
      </c>
      <c r="D11060" t="s">
        <v>2374</v>
      </c>
      <c r="E11060" t="s">
        <v>23698</v>
      </c>
      <c r="F11060">
        <v>2</v>
      </c>
      <c r="G11060">
        <v>4</v>
      </c>
      <c r="H11060">
        <f t="shared" ref="H11060:H11123" si="447">G11060^2</f>
        <v>16</v>
      </c>
      <c r="P11060" s="10"/>
      <c r="Q11060" s="10"/>
    </row>
    <row r="11061" spans="1:17" x14ac:dyDescent="0.25">
      <c r="A11061">
        <f t="shared" ref="A11061:A11124" si="448">IF(C11061=C11060,1,0)</f>
        <v>0</v>
      </c>
      <c r="B11061">
        <v>2011</v>
      </c>
      <c r="C11061" t="s">
        <v>23699</v>
      </c>
      <c r="D11061" t="s">
        <v>5910</v>
      </c>
      <c r="E11061" t="s">
        <v>23700</v>
      </c>
      <c r="F11061">
        <v>4</v>
      </c>
      <c r="G11061">
        <v>4</v>
      </c>
      <c r="H11061">
        <f t="shared" si="447"/>
        <v>16</v>
      </c>
      <c r="P11061" s="10"/>
      <c r="Q11061" s="10"/>
    </row>
    <row r="11062" spans="1:17" x14ac:dyDescent="0.25">
      <c r="A11062">
        <f t="shared" si="448"/>
        <v>0</v>
      </c>
      <c r="B11062">
        <v>2011</v>
      </c>
      <c r="C11062" t="s">
        <v>23701</v>
      </c>
      <c r="D11062" t="s">
        <v>12639</v>
      </c>
      <c r="E11062" t="s">
        <v>23702</v>
      </c>
      <c r="F11062">
        <v>3</v>
      </c>
      <c r="G11062">
        <v>4</v>
      </c>
      <c r="H11062">
        <f t="shared" si="447"/>
        <v>16</v>
      </c>
      <c r="P11062" s="10"/>
      <c r="Q11062" s="10"/>
    </row>
    <row r="11063" spans="1:17" x14ac:dyDescent="0.25">
      <c r="A11063">
        <f t="shared" si="448"/>
        <v>0</v>
      </c>
      <c r="B11063">
        <v>2011</v>
      </c>
      <c r="C11063" t="s">
        <v>23703</v>
      </c>
      <c r="D11063" t="s">
        <v>1524</v>
      </c>
      <c r="E11063" t="s">
        <v>23704</v>
      </c>
      <c r="F11063">
        <v>4</v>
      </c>
      <c r="G11063">
        <v>4</v>
      </c>
      <c r="H11063">
        <f t="shared" si="447"/>
        <v>16</v>
      </c>
      <c r="P11063" s="10"/>
      <c r="Q11063" s="10"/>
    </row>
    <row r="11064" spans="1:17" x14ac:dyDescent="0.25">
      <c r="A11064">
        <f t="shared" si="448"/>
        <v>0</v>
      </c>
      <c r="B11064">
        <v>2011</v>
      </c>
      <c r="C11064" t="s">
        <v>23705</v>
      </c>
      <c r="D11064" t="s">
        <v>815</v>
      </c>
      <c r="E11064" t="s">
        <v>23706</v>
      </c>
      <c r="F11064">
        <v>2</v>
      </c>
      <c r="G11064">
        <v>3</v>
      </c>
      <c r="H11064">
        <f t="shared" si="447"/>
        <v>9</v>
      </c>
      <c r="P11064" s="10"/>
      <c r="Q11064" s="10"/>
    </row>
    <row r="11065" spans="1:17" x14ac:dyDescent="0.25">
      <c r="A11065">
        <f t="shared" si="448"/>
        <v>0</v>
      </c>
      <c r="B11065">
        <v>2011</v>
      </c>
      <c r="C11065" t="s">
        <v>23707</v>
      </c>
      <c r="D11065" t="s">
        <v>558</v>
      </c>
      <c r="E11065" t="s">
        <v>23708</v>
      </c>
      <c r="F11065">
        <v>4</v>
      </c>
      <c r="G11065">
        <v>4</v>
      </c>
      <c r="H11065">
        <f t="shared" si="447"/>
        <v>16</v>
      </c>
      <c r="P11065" s="10"/>
      <c r="Q11065" s="10"/>
    </row>
    <row r="11066" spans="1:17" x14ac:dyDescent="0.25">
      <c r="A11066">
        <f t="shared" si="448"/>
        <v>0</v>
      </c>
      <c r="B11066">
        <v>2011</v>
      </c>
      <c r="C11066" t="s">
        <v>23709</v>
      </c>
      <c r="D11066" t="s">
        <v>23710</v>
      </c>
      <c r="E11066" t="s">
        <v>23711</v>
      </c>
      <c r="F11066">
        <v>2</v>
      </c>
      <c r="G11066">
        <v>4</v>
      </c>
      <c r="H11066">
        <f t="shared" si="447"/>
        <v>16</v>
      </c>
      <c r="P11066" s="10"/>
      <c r="Q11066" s="10"/>
    </row>
    <row r="11067" spans="1:17" x14ac:dyDescent="0.25">
      <c r="A11067">
        <f t="shared" si="448"/>
        <v>0</v>
      </c>
      <c r="B11067">
        <v>2011</v>
      </c>
      <c r="C11067" t="s">
        <v>23712</v>
      </c>
      <c r="D11067" t="s">
        <v>785</v>
      </c>
      <c r="E11067" t="s">
        <v>23713</v>
      </c>
      <c r="F11067">
        <v>4</v>
      </c>
      <c r="G11067">
        <v>4</v>
      </c>
      <c r="H11067">
        <f t="shared" si="447"/>
        <v>16</v>
      </c>
      <c r="P11067" s="10"/>
      <c r="Q11067" s="10"/>
    </row>
    <row r="11068" spans="1:17" x14ac:dyDescent="0.25">
      <c r="A11068">
        <f t="shared" si="448"/>
        <v>0</v>
      </c>
      <c r="B11068">
        <v>2011</v>
      </c>
      <c r="C11068" t="s">
        <v>23714</v>
      </c>
      <c r="D11068" t="s">
        <v>22016</v>
      </c>
      <c r="E11068" t="s">
        <v>23715</v>
      </c>
      <c r="F11068">
        <v>2</v>
      </c>
      <c r="G11068">
        <v>4</v>
      </c>
      <c r="H11068">
        <f t="shared" si="447"/>
        <v>16</v>
      </c>
      <c r="P11068" s="10"/>
      <c r="Q11068" s="10"/>
    </row>
    <row r="11069" spans="1:17" x14ac:dyDescent="0.25">
      <c r="A11069">
        <f t="shared" si="448"/>
        <v>0</v>
      </c>
      <c r="B11069">
        <v>2011</v>
      </c>
      <c r="C11069" t="s">
        <v>23716</v>
      </c>
      <c r="D11069" t="s">
        <v>23717</v>
      </c>
      <c r="E11069" t="s">
        <v>23718</v>
      </c>
      <c r="F11069">
        <v>3</v>
      </c>
      <c r="G11069">
        <v>4</v>
      </c>
      <c r="H11069">
        <f t="shared" si="447"/>
        <v>16</v>
      </c>
      <c r="P11069" s="10"/>
      <c r="Q11069" s="10"/>
    </row>
    <row r="11070" spans="1:17" x14ac:dyDescent="0.25">
      <c r="A11070">
        <f t="shared" si="448"/>
        <v>0</v>
      </c>
      <c r="B11070">
        <v>2011</v>
      </c>
      <c r="C11070" t="s">
        <v>23719</v>
      </c>
      <c r="D11070" t="s">
        <v>23720</v>
      </c>
      <c r="E11070" t="s">
        <v>23721</v>
      </c>
      <c r="F11070">
        <v>3</v>
      </c>
      <c r="G11070">
        <v>3</v>
      </c>
      <c r="H11070">
        <f t="shared" si="447"/>
        <v>9</v>
      </c>
      <c r="P11070" s="10"/>
      <c r="Q11070" s="10"/>
    </row>
    <row r="11071" spans="1:17" x14ac:dyDescent="0.25">
      <c r="A11071">
        <f t="shared" si="448"/>
        <v>0</v>
      </c>
      <c r="B11071">
        <v>2011</v>
      </c>
      <c r="C11071" t="s">
        <v>23722</v>
      </c>
      <c r="D11071" t="s">
        <v>11707</v>
      </c>
      <c r="E11071" t="s">
        <v>23723</v>
      </c>
      <c r="F11071">
        <v>4</v>
      </c>
      <c r="G11071">
        <v>4</v>
      </c>
      <c r="H11071">
        <f t="shared" si="447"/>
        <v>16</v>
      </c>
      <c r="P11071" s="10"/>
      <c r="Q11071" s="10"/>
    </row>
    <row r="11072" spans="1:17" x14ac:dyDescent="0.25">
      <c r="A11072">
        <f t="shared" si="448"/>
        <v>0</v>
      </c>
      <c r="B11072">
        <v>2011</v>
      </c>
      <c r="C11072" t="s">
        <v>23724</v>
      </c>
      <c r="D11072" t="s">
        <v>327</v>
      </c>
      <c r="E11072" t="s">
        <v>23725</v>
      </c>
      <c r="F11072">
        <v>2</v>
      </c>
      <c r="G11072">
        <v>3</v>
      </c>
      <c r="H11072">
        <f t="shared" si="447"/>
        <v>9</v>
      </c>
      <c r="P11072" s="10"/>
      <c r="Q11072" s="10"/>
    </row>
    <row r="11073" spans="1:17" x14ac:dyDescent="0.25">
      <c r="A11073">
        <f t="shared" si="448"/>
        <v>0</v>
      </c>
      <c r="B11073">
        <v>2011</v>
      </c>
      <c r="C11073" t="s">
        <v>23726</v>
      </c>
      <c r="D11073" t="s">
        <v>8390</v>
      </c>
      <c r="E11073" t="s">
        <v>19410</v>
      </c>
      <c r="F11073">
        <v>3</v>
      </c>
      <c r="G11073">
        <v>3</v>
      </c>
      <c r="H11073">
        <f t="shared" si="447"/>
        <v>9</v>
      </c>
      <c r="P11073" s="10"/>
      <c r="Q11073" s="10"/>
    </row>
    <row r="11074" spans="1:17" x14ac:dyDescent="0.25">
      <c r="A11074">
        <f t="shared" si="448"/>
        <v>0</v>
      </c>
      <c r="B11074">
        <v>2011</v>
      </c>
      <c r="C11074" t="s">
        <v>23727</v>
      </c>
      <c r="D11074" t="s">
        <v>8060</v>
      </c>
      <c r="E11074" t="s">
        <v>23728</v>
      </c>
      <c r="F11074">
        <v>2</v>
      </c>
      <c r="G11074">
        <v>2</v>
      </c>
      <c r="H11074">
        <f t="shared" si="447"/>
        <v>4</v>
      </c>
      <c r="P11074" s="10"/>
      <c r="Q11074" s="10"/>
    </row>
    <row r="11075" spans="1:17" x14ac:dyDescent="0.25">
      <c r="A11075">
        <f t="shared" si="448"/>
        <v>0</v>
      </c>
      <c r="B11075">
        <v>2011</v>
      </c>
      <c r="C11075" t="s">
        <v>23729</v>
      </c>
      <c r="D11075" t="s">
        <v>3979</v>
      </c>
      <c r="E11075" t="s">
        <v>23730</v>
      </c>
      <c r="F11075">
        <v>3</v>
      </c>
      <c r="G11075">
        <v>4</v>
      </c>
      <c r="H11075">
        <f t="shared" si="447"/>
        <v>16</v>
      </c>
      <c r="P11075" s="10"/>
      <c r="Q11075" s="10"/>
    </row>
    <row r="11076" spans="1:17" x14ac:dyDescent="0.25">
      <c r="A11076">
        <f t="shared" si="448"/>
        <v>0</v>
      </c>
      <c r="B11076">
        <v>2011</v>
      </c>
      <c r="C11076" t="s">
        <v>23731</v>
      </c>
      <c r="D11076" t="s">
        <v>23732</v>
      </c>
      <c r="E11076" t="s">
        <v>23733</v>
      </c>
      <c r="F11076">
        <v>5</v>
      </c>
      <c r="G11076">
        <v>5</v>
      </c>
      <c r="H11076">
        <f t="shared" si="447"/>
        <v>25</v>
      </c>
      <c r="P11076" s="10"/>
      <c r="Q11076" s="10"/>
    </row>
    <row r="11077" spans="1:17" x14ac:dyDescent="0.25">
      <c r="A11077">
        <f t="shared" si="448"/>
        <v>0</v>
      </c>
      <c r="B11077">
        <v>2011</v>
      </c>
      <c r="C11077" t="s">
        <v>23734</v>
      </c>
      <c r="D11077" t="s">
        <v>22313</v>
      </c>
      <c r="E11077" t="s">
        <v>10002</v>
      </c>
      <c r="F11077">
        <v>2</v>
      </c>
      <c r="G11077">
        <v>3</v>
      </c>
      <c r="H11077">
        <f t="shared" si="447"/>
        <v>9</v>
      </c>
      <c r="P11077" s="10"/>
      <c r="Q11077" s="10"/>
    </row>
    <row r="11078" spans="1:17" x14ac:dyDescent="0.25">
      <c r="A11078">
        <f t="shared" si="448"/>
        <v>0</v>
      </c>
      <c r="B11078">
        <v>2011</v>
      </c>
      <c r="C11078" t="s">
        <v>23735</v>
      </c>
      <c r="D11078" t="s">
        <v>1622</v>
      </c>
      <c r="E11078" t="s">
        <v>23736</v>
      </c>
      <c r="F11078">
        <v>2</v>
      </c>
      <c r="G11078">
        <v>4</v>
      </c>
      <c r="H11078">
        <f t="shared" si="447"/>
        <v>16</v>
      </c>
      <c r="P11078" s="10"/>
      <c r="Q11078" s="10"/>
    </row>
    <row r="11079" spans="1:17" x14ac:dyDescent="0.25">
      <c r="A11079">
        <f t="shared" si="448"/>
        <v>0</v>
      </c>
      <c r="B11079">
        <v>2011</v>
      </c>
      <c r="C11079" t="s">
        <v>23737</v>
      </c>
      <c r="D11079" t="s">
        <v>13850</v>
      </c>
      <c r="E11079" t="s">
        <v>23738</v>
      </c>
      <c r="F11079">
        <v>3</v>
      </c>
      <c r="G11079">
        <v>3</v>
      </c>
      <c r="H11079">
        <f t="shared" si="447"/>
        <v>9</v>
      </c>
      <c r="P11079" s="10"/>
      <c r="Q11079" s="10"/>
    </row>
    <row r="11080" spans="1:17" x14ac:dyDescent="0.25">
      <c r="A11080">
        <f t="shared" si="448"/>
        <v>0</v>
      </c>
      <c r="B11080">
        <v>2011</v>
      </c>
      <c r="C11080" t="s">
        <v>23739</v>
      </c>
      <c r="D11080" t="s">
        <v>1735</v>
      </c>
      <c r="E11080" t="s">
        <v>23740</v>
      </c>
      <c r="F11080">
        <v>2</v>
      </c>
      <c r="G11080">
        <v>4</v>
      </c>
      <c r="H11080">
        <f t="shared" si="447"/>
        <v>16</v>
      </c>
      <c r="P11080" s="10"/>
      <c r="Q11080" s="10"/>
    </row>
    <row r="11081" spans="1:17" x14ac:dyDescent="0.25">
      <c r="A11081">
        <f t="shared" si="448"/>
        <v>0</v>
      </c>
      <c r="B11081">
        <v>2011</v>
      </c>
      <c r="C11081" t="s">
        <v>23741</v>
      </c>
      <c r="D11081" t="s">
        <v>12569</v>
      </c>
      <c r="E11081" t="s">
        <v>23742</v>
      </c>
      <c r="F11081">
        <v>4</v>
      </c>
      <c r="G11081">
        <v>4</v>
      </c>
      <c r="H11081">
        <f t="shared" si="447"/>
        <v>16</v>
      </c>
      <c r="P11081" s="10"/>
      <c r="Q11081" s="10"/>
    </row>
    <row r="11082" spans="1:17" x14ac:dyDescent="0.25">
      <c r="A11082">
        <f t="shared" si="448"/>
        <v>0</v>
      </c>
      <c r="B11082">
        <v>2011</v>
      </c>
      <c r="C11082" t="s">
        <v>23743</v>
      </c>
      <c r="D11082" t="s">
        <v>993</v>
      </c>
      <c r="E11082" t="s">
        <v>23744</v>
      </c>
      <c r="F11082">
        <v>2</v>
      </c>
      <c r="G11082">
        <v>4</v>
      </c>
      <c r="H11082">
        <f t="shared" si="447"/>
        <v>16</v>
      </c>
      <c r="P11082" s="10"/>
      <c r="Q11082" s="10"/>
    </row>
    <row r="11083" spans="1:17" x14ac:dyDescent="0.25">
      <c r="A11083">
        <f t="shared" si="448"/>
        <v>0</v>
      </c>
      <c r="B11083">
        <v>2011</v>
      </c>
      <c r="C11083" t="s">
        <v>23745</v>
      </c>
      <c r="D11083" t="s">
        <v>23746</v>
      </c>
      <c r="E11083" t="s">
        <v>23747</v>
      </c>
      <c r="F11083">
        <v>4</v>
      </c>
      <c r="G11083">
        <v>4</v>
      </c>
      <c r="H11083">
        <f t="shared" si="447"/>
        <v>16</v>
      </c>
      <c r="P11083" s="10"/>
      <c r="Q11083" s="10"/>
    </row>
    <row r="11084" spans="1:17" x14ac:dyDescent="0.25">
      <c r="A11084">
        <f t="shared" si="448"/>
        <v>0</v>
      </c>
      <c r="B11084">
        <v>2011</v>
      </c>
      <c r="C11084" t="s">
        <v>23748</v>
      </c>
      <c r="D11084" t="s">
        <v>392</v>
      </c>
      <c r="E11084" t="s">
        <v>23749</v>
      </c>
      <c r="F11084">
        <v>2</v>
      </c>
      <c r="G11084">
        <v>4</v>
      </c>
      <c r="H11084">
        <f t="shared" si="447"/>
        <v>16</v>
      </c>
      <c r="P11084" s="10"/>
      <c r="Q11084" s="10"/>
    </row>
    <row r="11085" spans="1:17" x14ac:dyDescent="0.25">
      <c r="A11085">
        <f t="shared" si="448"/>
        <v>0</v>
      </c>
      <c r="B11085">
        <v>2011</v>
      </c>
      <c r="C11085" t="s">
        <v>23750</v>
      </c>
      <c r="D11085" t="s">
        <v>364</v>
      </c>
      <c r="E11085" t="s">
        <v>23751</v>
      </c>
      <c r="F11085">
        <v>3</v>
      </c>
      <c r="G11085">
        <v>3</v>
      </c>
      <c r="H11085">
        <f t="shared" si="447"/>
        <v>9</v>
      </c>
      <c r="P11085" s="10"/>
      <c r="Q11085" s="10"/>
    </row>
    <row r="11086" spans="1:17" x14ac:dyDescent="0.25">
      <c r="A11086">
        <f t="shared" si="448"/>
        <v>0</v>
      </c>
      <c r="B11086">
        <v>2011</v>
      </c>
      <c r="C11086" t="s">
        <v>23752</v>
      </c>
      <c r="D11086" t="s">
        <v>23753</v>
      </c>
      <c r="E11086" t="s">
        <v>23754</v>
      </c>
      <c r="F11086">
        <v>3</v>
      </c>
      <c r="G11086">
        <v>4</v>
      </c>
      <c r="H11086">
        <f t="shared" si="447"/>
        <v>16</v>
      </c>
      <c r="P11086" s="10"/>
      <c r="Q11086" s="10"/>
    </row>
    <row r="11087" spans="1:17" x14ac:dyDescent="0.25">
      <c r="A11087">
        <f t="shared" si="448"/>
        <v>0</v>
      </c>
      <c r="B11087">
        <v>2011</v>
      </c>
      <c r="C11087" t="s">
        <v>23755</v>
      </c>
      <c r="D11087" t="s">
        <v>23756</v>
      </c>
      <c r="E11087" t="s">
        <v>23757</v>
      </c>
      <c r="F11087">
        <v>3</v>
      </c>
      <c r="G11087">
        <v>3</v>
      </c>
      <c r="H11087">
        <f t="shared" si="447"/>
        <v>9</v>
      </c>
      <c r="P11087" s="10"/>
      <c r="Q11087" s="10"/>
    </row>
    <row r="11088" spans="1:17" x14ac:dyDescent="0.25">
      <c r="A11088">
        <f t="shared" si="448"/>
        <v>0</v>
      </c>
      <c r="B11088">
        <v>2011</v>
      </c>
      <c r="C11088" t="s">
        <v>23758</v>
      </c>
      <c r="D11088" t="s">
        <v>19149</v>
      </c>
      <c r="E11088" t="s">
        <v>23759</v>
      </c>
      <c r="F11088">
        <v>3</v>
      </c>
      <c r="G11088">
        <v>2</v>
      </c>
      <c r="H11088">
        <f t="shared" si="447"/>
        <v>4</v>
      </c>
      <c r="P11088" s="10"/>
      <c r="Q11088" s="10"/>
    </row>
    <row r="11089" spans="1:17" x14ac:dyDescent="0.25">
      <c r="A11089">
        <f t="shared" si="448"/>
        <v>0</v>
      </c>
      <c r="B11089">
        <v>2011</v>
      </c>
      <c r="C11089" t="s">
        <v>23760</v>
      </c>
      <c r="D11089" t="s">
        <v>22685</v>
      </c>
      <c r="E11089" t="s">
        <v>23761</v>
      </c>
      <c r="F11089">
        <v>3</v>
      </c>
      <c r="G11089">
        <v>2</v>
      </c>
      <c r="H11089">
        <f t="shared" si="447"/>
        <v>4</v>
      </c>
      <c r="P11089" s="10"/>
      <c r="Q11089" s="10"/>
    </row>
    <row r="11090" spans="1:17" x14ac:dyDescent="0.25">
      <c r="A11090">
        <f t="shared" si="448"/>
        <v>0</v>
      </c>
      <c r="B11090">
        <v>2011</v>
      </c>
      <c r="C11090" t="s">
        <v>23762</v>
      </c>
      <c r="D11090" t="s">
        <v>10157</v>
      </c>
      <c r="E11090" t="s">
        <v>23763</v>
      </c>
      <c r="F11090">
        <v>3</v>
      </c>
      <c r="G11090">
        <v>2</v>
      </c>
      <c r="H11090">
        <f t="shared" si="447"/>
        <v>4</v>
      </c>
      <c r="P11090" s="10"/>
      <c r="Q11090" s="10"/>
    </row>
    <row r="11091" spans="1:17" x14ac:dyDescent="0.25">
      <c r="A11091">
        <f t="shared" si="448"/>
        <v>0</v>
      </c>
      <c r="B11091">
        <v>2011</v>
      </c>
      <c r="C11091" t="s">
        <v>23764</v>
      </c>
      <c r="D11091" t="s">
        <v>2879</v>
      </c>
      <c r="E11091" t="s">
        <v>23765</v>
      </c>
      <c r="F11091">
        <v>3</v>
      </c>
      <c r="G11091">
        <v>3</v>
      </c>
      <c r="H11091">
        <f t="shared" si="447"/>
        <v>9</v>
      </c>
      <c r="P11091" s="10"/>
      <c r="Q11091" s="10"/>
    </row>
    <row r="11092" spans="1:17" x14ac:dyDescent="0.25">
      <c r="A11092">
        <f t="shared" si="448"/>
        <v>0</v>
      </c>
      <c r="B11092">
        <v>2011</v>
      </c>
      <c r="C11092" t="s">
        <v>23766</v>
      </c>
      <c r="D11092" t="s">
        <v>312</v>
      </c>
      <c r="E11092" t="s">
        <v>23767</v>
      </c>
      <c r="F11092">
        <v>3</v>
      </c>
      <c r="G11092">
        <v>4</v>
      </c>
      <c r="H11092">
        <f t="shared" si="447"/>
        <v>16</v>
      </c>
      <c r="P11092" s="10"/>
      <c r="Q11092" s="10"/>
    </row>
    <row r="11093" spans="1:17" x14ac:dyDescent="0.25">
      <c r="A11093">
        <f t="shared" si="448"/>
        <v>0</v>
      </c>
      <c r="B11093">
        <v>2011</v>
      </c>
      <c r="C11093" t="s">
        <v>23768</v>
      </c>
      <c r="D11093" t="s">
        <v>23769</v>
      </c>
      <c r="E11093" t="s">
        <v>23770</v>
      </c>
      <c r="F11093">
        <v>3</v>
      </c>
      <c r="G11093">
        <v>3</v>
      </c>
      <c r="H11093">
        <f t="shared" si="447"/>
        <v>9</v>
      </c>
      <c r="P11093" s="10"/>
      <c r="Q11093" s="10"/>
    </row>
    <row r="11094" spans="1:17" x14ac:dyDescent="0.25">
      <c r="A11094">
        <f t="shared" si="448"/>
        <v>0</v>
      </c>
      <c r="B11094">
        <v>2011</v>
      </c>
      <c r="C11094" t="s">
        <v>23771</v>
      </c>
      <c r="D11094" t="s">
        <v>2332</v>
      </c>
      <c r="E11094" t="s">
        <v>23772</v>
      </c>
      <c r="F11094">
        <v>3</v>
      </c>
      <c r="G11094">
        <v>3</v>
      </c>
      <c r="H11094">
        <f t="shared" si="447"/>
        <v>9</v>
      </c>
      <c r="P11094" s="10"/>
      <c r="Q11094" s="10"/>
    </row>
    <row r="11095" spans="1:17" x14ac:dyDescent="0.25">
      <c r="A11095">
        <f t="shared" si="448"/>
        <v>0</v>
      </c>
      <c r="B11095">
        <v>2011</v>
      </c>
      <c r="C11095" t="s">
        <v>23773</v>
      </c>
      <c r="D11095" t="s">
        <v>13850</v>
      </c>
      <c r="E11095" t="s">
        <v>23774</v>
      </c>
      <c r="F11095">
        <v>3</v>
      </c>
      <c r="G11095">
        <v>4</v>
      </c>
      <c r="H11095">
        <f t="shared" si="447"/>
        <v>16</v>
      </c>
      <c r="P11095" s="10"/>
      <c r="Q11095" s="10"/>
    </row>
    <row r="11096" spans="1:17" x14ac:dyDescent="0.25">
      <c r="A11096">
        <f t="shared" si="448"/>
        <v>0</v>
      </c>
      <c r="B11096">
        <v>2011</v>
      </c>
      <c r="C11096" t="s">
        <v>23775</v>
      </c>
      <c r="D11096" t="s">
        <v>22768</v>
      </c>
      <c r="E11096" t="s">
        <v>23776</v>
      </c>
      <c r="F11096">
        <v>3</v>
      </c>
      <c r="G11096">
        <v>3</v>
      </c>
      <c r="H11096">
        <f t="shared" si="447"/>
        <v>9</v>
      </c>
      <c r="P11096" s="10"/>
      <c r="Q11096" s="10"/>
    </row>
    <row r="11097" spans="1:17" x14ac:dyDescent="0.25">
      <c r="A11097">
        <f t="shared" si="448"/>
        <v>0</v>
      </c>
      <c r="B11097">
        <v>2011</v>
      </c>
      <c r="C11097" t="s">
        <v>23777</v>
      </c>
      <c r="D11097" t="s">
        <v>2562</v>
      </c>
      <c r="E11097" t="s">
        <v>23778</v>
      </c>
      <c r="F11097">
        <v>3</v>
      </c>
      <c r="G11097">
        <v>3</v>
      </c>
      <c r="H11097">
        <f t="shared" si="447"/>
        <v>9</v>
      </c>
      <c r="P11097" s="10"/>
      <c r="Q11097" s="10"/>
    </row>
    <row r="11098" spans="1:17" x14ac:dyDescent="0.25">
      <c r="A11098">
        <f t="shared" si="448"/>
        <v>0</v>
      </c>
      <c r="B11098">
        <v>2011</v>
      </c>
      <c r="C11098" t="s">
        <v>23779</v>
      </c>
      <c r="D11098" t="s">
        <v>324</v>
      </c>
      <c r="E11098" t="s">
        <v>23780</v>
      </c>
      <c r="F11098">
        <v>2</v>
      </c>
      <c r="G11098">
        <v>4</v>
      </c>
      <c r="H11098">
        <f t="shared" si="447"/>
        <v>16</v>
      </c>
      <c r="P11098" s="10"/>
      <c r="Q11098" s="10"/>
    </row>
    <row r="11099" spans="1:17" x14ac:dyDescent="0.25">
      <c r="A11099">
        <f t="shared" si="448"/>
        <v>0</v>
      </c>
      <c r="B11099">
        <v>2011</v>
      </c>
      <c r="C11099" t="s">
        <v>23781</v>
      </c>
      <c r="D11099" t="s">
        <v>339</v>
      </c>
      <c r="E11099" t="s">
        <v>23782</v>
      </c>
      <c r="F11099">
        <v>3</v>
      </c>
      <c r="G11099">
        <v>3</v>
      </c>
      <c r="H11099">
        <f t="shared" si="447"/>
        <v>9</v>
      </c>
      <c r="P11099" s="10"/>
      <c r="Q11099" s="10"/>
    </row>
    <row r="11100" spans="1:17" x14ac:dyDescent="0.25">
      <c r="A11100">
        <f t="shared" si="448"/>
        <v>0</v>
      </c>
      <c r="B11100">
        <v>2011</v>
      </c>
      <c r="C11100" t="s">
        <v>23783</v>
      </c>
      <c r="D11100" t="s">
        <v>1225</v>
      </c>
      <c r="E11100" t="s">
        <v>23784</v>
      </c>
      <c r="F11100">
        <v>2</v>
      </c>
      <c r="G11100">
        <v>4</v>
      </c>
      <c r="H11100">
        <f t="shared" si="447"/>
        <v>16</v>
      </c>
      <c r="P11100" s="10"/>
      <c r="Q11100" s="10"/>
    </row>
    <row r="11101" spans="1:17" x14ac:dyDescent="0.25">
      <c r="A11101">
        <f t="shared" si="448"/>
        <v>0</v>
      </c>
      <c r="B11101">
        <v>2011</v>
      </c>
      <c r="C11101" t="s">
        <v>23785</v>
      </c>
      <c r="D11101" t="s">
        <v>2024</v>
      </c>
      <c r="E11101" t="s">
        <v>23786</v>
      </c>
      <c r="F11101">
        <v>2</v>
      </c>
      <c r="G11101">
        <v>3</v>
      </c>
      <c r="H11101">
        <f t="shared" si="447"/>
        <v>9</v>
      </c>
      <c r="P11101" s="10"/>
      <c r="Q11101" s="10"/>
    </row>
    <row r="11102" spans="1:17" x14ac:dyDescent="0.25">
      <c r="A11102">
        <f t="shared" si="448"/>
        <v>0</v>
      </c>
      <c r="B11102">
        <v>2011</v>
      </c>
      <c r="C11102" t="s">
        <v>23787</v>
      </c>
      <c r="D11102" t="s">
        <v>13358</v>
      </c>
      <c r="E11102" t="s">
        <v>23788</v>
      </c>
      <c r="F11102">
        <v>2</v>
      </c>
      <c r="G11102">
        <v>3</v>
      </c>
      <c r="H11102">
        <f t="shared" si="447"/>
        <v>9</v>
      </c>
      <c r="P11102" s="10"/>
      <c r="Q11102" s="10"/>
    </row>
    <row r="11103" spans="1:17" x14ac:dyDescent="0.25">
      <c r="A11103">
        <f t="shared" si="448"/>
        <v>0</v>
      </c>
      <c r="B11103">
        <v>2011</v>
      </c>
      <c r="C11103" t="s">
        <v>23789</v>
      </c>
      <c r="D11103" t="s">
        <v>3234</v>
      </c>
      <c r="E11103" t="s">
        <v>23790</v>
      </c>
      <c r="F11103">
        <v>2</v>
      </c>
      <c r="G11103">
        <v>4</v>
      </c>
      <c r="H11103">
        <f t="shared" si="447"/>
        <v>16</v>
      </c>
      <c r="P11103" s="10"/>
      <c r="Q11103" s="10"/>
    </row>
    <row r="11104" spans="1:17" x14ac:dyDescent="0.25">
      <c r="A11104">
        <f t="shared" si="448"/>
        <v>0</v>
      </c>
      <c r="B11104">
        <v>2011</v>
      </c>
      <c r="C11104" t="s">
        <v>23791</v>
      </c>
      <c r="D11104" t="s">
        <v>23792</v>
      </c>
      <c r="E11104" t="s">
        <v>23793</v>
      </c>
      <c r="F11104">
        <v>3</v>
      </c>
      <c r="G11104">
        <v>4</v>
      </c>
      <c r="H11104">
        <f t="shared" si="447"/>
        <v>16</v>
      </c>
      <c r="P11104" s="10"/>
      <c r="Q11104" s="10"/>
    </row>
    <row r="11105" spans="1:17" x14ac:dyDescent="0.25">
      <c r="A11105">
        <f t="shared" si="448"/>
        <v>0</v>
      </c>
      <c r="B11105">
        <v>2011</v>
      </c>
      <c r="C11105" t="s">
        <v>23794</v>
      </c>
      <c r="D11105" t="s">
        <v>11007</v>
      </c>
      <c r="E11105" t="s">
        <v>23795</v>
      </c>
      <c r="F11105">
        <v>2</v>
      </c>
      <c r="G11105">
        <v>4</v>
      </c>
      <c r="H11105">
        <f t="shared" si="447"/>
        <v>16</v>
      </c>
      <c r="P11105" s="10"/>
      <c r="Q11105" s="10"/>
    </row>
    <row r="11106" spans="1:17" x14ac:dyDescent="0.25">
      <c r="A11106">
        <f t="shared" si="448"/>
        <v>0</v>
      </c>
      <c r="B11106">
        <v>2011</v>
      </c>
      <c r="C11106" t="s">
        <v>23796</v>
      </c>
      <c r="D11106" t="s">
        <v>364</v>
      </c>
      <c r="E11106" t="s">
        <v>23797</v>
      </c>
      <c r="F11106">
        <v>3</v>
      </c>
      <c r="G11106">
        <v>4</v>
      </c>
      <c r="H11106">
        <f t="shared" si="447"/>
        <v>16</v>
      </c>
      <c r="P11106" s="10"/>
      <c r="Q11106" s="10"/>
    </row>
    <row r="11107" spans="1:17" x14ac:dyDescent="0.25">
      <c r="A11107">
        <f t="shared" si="448"/>
        <v>0</v>
      </c>
      <c r="B11107">
        <v>2011</v>
      </c>
      <c r="C11107" t="s">
        <v>23798</v>
      </c>
      <c r="D11107" t="s">
        <v>576</v>
      </c>
      <c r="E11107" t="s">
        <v>23799</v>
      </c>
      <c r="F11107">
        <v>2</v>
      </c>
      <c r="G11107">
        <v>4</v>
      </c>
      <c r="H11107">
        <f t="shared" si="447"/>
        <v>16</v>
      </c>
      <c r="P11107" s="10"/>
      <c r="Q11107" s="10"/>
    </row>
    <row r="11108" spans="1:17" x14ac:dyDescent="0.25">
      <c r="A11108">
        <f t="shared" si="448"/>
        <v>0</v>
      </c>
      <c r="B11108">
        <v>2011</v>
      </c>
      <c r="C11108" t="s">
        <v>23800</v>
      </c>
      <c r="D11108" t="s">
        <v>4936</v>
      </c>
      <c r="E11108" t="s">
        <v>23801</v>
      </c>
      <c r="F11108">
        <v>2</v>
      </c>
      <c r="G11108">
        <v>4</v>
      </c>
      <c r="H11108">
        <f t="shared" si="447"/>
        <v>16</v>
      </c>
      <c r="P11108" s="10"/>
      <c r="Q11108" s="10"/>
    </row>
    <row r="11109" spans="1:17" x14ac:dyDescent="0.25">
      <c r="A11109">
        <f t="shared" si="448"/>
        <v>0</v>
      </c>
      <c r="B11109">
        <v>2011</v>
      </c>
      <c r="C11109" t="s">
        <v>23802</v>
      </c>
      <c r="D11109" t="s">
        <v>13358</v>
      </c>
      <c r="E11109" t="s">
        <v>23803</v>
      </c>
      <c r="F11109">
        <v>2</v>
      </c>
      <c r="G11109">
        <v>4</v>
      </c>
      <c r="H11109">
        <f t="shared" si="447"/>
        <v>16</v>
      </c>
      <c r="P11109" s="10"/>
      <c r="Q11109" s="10"/>
    </row>
    <row r="11110" spans="1:17" x14ac:dyDescent="0.25">
      <c r="A11110">
        <f t="shared" si="448"/>
        <v>0</v>
      </c>
      <c r="B11110">
        <v>2011</v>
      </c>
      <c r="C11110" t="s">
        <v>23804</v>
      </c>
      <c r="D11110" t="s">
        <v>1186</v>
      </c>
      <c r="E11110" t="s">
        <v>23805</v>
      </c>
      <c r="F11110">
        <v>2</v>
      </c>
      <c r="G11110">
        <v>4</v>
      </c>
      <c r="H11110">
        <f t="shared" si="447"/>
        <v>16</v>
      </c>
      <c r="P11110" s="10"/>
      <c r="Q11110" s="10"/>
    </row>
    <row r="11111" spans="1:17" x14ac:dyDescent="0.25">
      <c r="A11111">
        <f t="shared" si="448"/>
        <v>0</v>
      </c>
      <c r="B11111">
        <v>2011</v>
      </c>
      <c r="C11111" t="s">
        <v>23806</v>
      </c>
      <c r="D11111" t="s">
        <v>12775</v>
      </c>
      <c r="E11111" t="s">
        <v>23807</v>
      </c>
      <c r="F11111">
        <v>5</v>
      </c>
      <c r="G11111">
        <v>3</v>
      </c>
      <c r="H11111">
        <f t="shared" si="447"/>
        <v>9</v>
      </c>
      <c r="P11111" s="10"/>
      <c r="Q11111" s="10"/>
    </row>
    <row r="11112" spans="1:17" x14ac:dyDescent="0.25">
      <c r="A11112">
        <f t="shared" si="448"/>
        <v>0</v>
      </c>
      <c r="B11112">
        <v>2011</v>
      </c>
      <c r="C11112" t="s">
        <v>23808</v>
      </c>
      <c r="D11112" t="s">
        <v>2082</v>
      </c>
      <c r="E11112" t="s">
        <v>17790</v>
      </c>
      <c r="F11112">
        <v>2</v>
      </c>
      <c r="G11112">
        <v>4</v>
      </c>
      <c r="H11112">
        <f t="shared" si="447"/>
        <v>16</v>
      </c>
      <c r="P11112" s="10"/>
      <c r="Q11112" s="10"/>
    </row>
    <row r="11113" spans="1:17" x14ac:dyDescent="0.25">
      <c r="A11113">
        <f t="shared" si="448"/>
        <v>0</v>
      </c>
      <c r="B11113">
        <v>2011</v>
      </c>
      <c r="C11113" t="s">
        <v>23809</v>
      </c>
      <c r="D11113" t="s">
        <v>3412</v>
      </c>
      <c r="E11113" t="s">
        <v>23810</v>
      </c>
      <c r="F11113">
        <v>4</v>
      </c>
      <c r="G11113">
        <v>4</v>
      </c>
      <c r="H11113">
        <f t="shared" si="447"/>
        <v>16</v>
      </c>
      <c r="P11113" s="10"/>
      <c r="Q11113" s="10"/>
    </row>
    <row r="11114" spans="1:17" x14ac:dyDescent="0.25">
      <c r="A11114">
        <f t="shared" si="448"/>
        <v>0</v>
      </c>
      <c r="B11114">
        <v>2011</v>
      </c>
      <c r="C11114" t="s">
        <v>23811</v>
      </c>
      <c r="D11114" t="s">
        <v>3412</v>
      </c>
      <c r="E11114" t="s">
        <v>23812</v>
      </c>
      <c r="F11114">
        <v>4</v>
      </c>
      <c r="G11114">
        <v>4</v>
      </c>
      <c r="H11114">
        <f t="shared" si="447"/>
        <v>16</v>
      </c>
      <c r="P11114" s="10"/>
      <c r="Q11114" s="10"/>
    </row>
    <row r="11115" spans="1:17" x14ac:dyDescent="0.25">
      <c r="A11115">
        <f t="shared" si="448"/>
        <v>0</v>
      </c>
      <c r="B11115">
        <v>2011</v>
      </c>
      <c r="C11115" t="s">
        <v>23813</v>
      </c>
      <c r="D11115" t="s">
        <v>484</v>
      </c>
      <c r="E11115" t="s">
        <v>23814</v>
      </c>
      <c r="F11115">
        <v>2</v>
      </c>
      <c r="G11115">
        <v>4</v>
      </c>
      <c r="H11115">
        <f t="shared" si="447"/>
        <v>16</v>
      </c>
      <c r="P11115" s="10"/>
      <c r="Q11115" s="10"/>
    </row>
    <row r="11116" spans="1:17" x14ac:dyDescent="0.25">
      <c r="A11116">
        <f t="shared" si="448"/>
        <v>0</v>
      </c>
      <c r="B11116">
        <v>2011</v>
      </c>
      <c r="C11116" t="s">
        <v>23815</v>
      </c>
      <c r="D11116" t="s">
        <v>683</v>
      </c>
      <c r="E11116" t="s">
        <v>23816</v>
      </c>
      <c r="F11116">
        <v>5</v>
      </c>
      <c r="G11116">
        <v>4</v>
      </c>
      <c r="H11116">
        <f t="shared" si="447"/>
        <v>16</v>
      </c>
      <c r="P11116" s="10"/>
      <c r="Q11116" s="10"/>
    </row>
    <row r="11117" spans="1:17" x14ac:dyDescent="0.25">
      <c r="A11117">
        <f t="shared" si="448"/>
        <v>0</v>
      </c>
      <c r="B11117">
        <v>2011</v>
      </c>
      <c r="C11117" t="s">
        <v>23817</v>
      </c>
      <c r="D11117" t="s">
        <v>484</v>
      </c>
      <c r="E11117" t="s">
        <v>23818</v>
      </c>
      <c r="F11117">
        <v>2</v>
      </c>
      <c r="G11117">
        <v>2</v>
      </c>
      <c r="H11117">
        <f t="shared" si="447"/>
        <v>4</v>
      </c>
      <c r="P11117" s="10"/>
      <c r="Q11117" s="10"/>
    </row>
    <row r="11118" spans="1:17" x14ac:dyDescent="0.25">
      <c r="A11118">
        <f t="shared" si="448"/>
        <v>0</v>
      </c>
      <c r="B11118">
        <v>2011</v>
      </c>
      <c r="C11118" t="s">
        <v>23819</v>
      </c>
      <c r="D11118" t="s">
        <v>18784</v>
      </c>
      <c r="E11118" t="s">
        <v>23820</v>
      </c>
      <c r="F11118">
        <v>2</v>
      </c>
      <c r="G11118">
        <v>4</v>
      </c>
      <c r="H11118">
        <f t="shared" si="447"/>
        <v>16</v>
      </c>
      <c r="P11118" s="10"/>
      <c r="Q11118" s="10"/>
    </row>
    <row r="11119" spans="1:17" x14ac:dyDescent="0.25">
      <c r="A11119">
        <f t="shared" si="448"/>
        <v>0</v>
      </c>
      <c r="B11119">
        <v>2011</v>
      </c>
      <c r="C11119" t="s">
        <v>23821</v>
      </c>
      <c r="D11119" t="s">
        <v>4376</v>
      </c>
      <c r="E11119" t="s">
        <v>23822</v>
      </c>
      <c r="F11119">
        <v>2</v>
      </c>
      <c r="G11119">
        <v>3</v>
      </c>
      <c r="H11119">
        <f t="shared" si="447"/>
        <v>9</v>
      </c>
      <c r="P11119" s="10"/>
      <c r="Q11119" s="10"/>
    </row>
    <row r="11120" spans="1:17" x14ac:dyDescent="0.25">
      <c r="A11120">
        <f t="shared" si="448"/>
        <v>0</v>
      </c>
      <c r="B11120">
        <v>2011</v>
      </c>
      <c r="C11120" t="s">
        <v>23823</v>
      </c>
      <c r="D11120" t="s">
        <v>8074</v>
      </c>
      <c r="E11120" t="s">
        <v>23824</v>
      </c>
      <c r="F11120">
        <v>4</v>
      </c>
      <c r="G11120">
        <v>4</v>
      </c>
      <c r="H11120">
        <f t="shared" si="447"/>
        <v>16</v>
      </c>
      <c r="P11120" s="10"/>
      <c r="Q11120" s="10"/>
    </row>
    <row r="11121" spans="1:17" x14ac:dyDescent="0.25">
      <c r="A11121">
        <f t="shared" si="448"/>
        <v>0</v>
      </c>
      <c r="B11121">
        <v>2011</v>
      </c>
      <c r="C11121" t="s">
        <v>23825</v>
      </c>
      <c r="D11121" t="s">
        <v>327</v>
      </c>
      <c r="E11121" t="s">
        <v>23826</v>
      </c>
      <c r="F11121">
        <v>3</v>
      </c>
      <c r="G11121">
        <v>2</v>
      </c>
      <c r="H11121">
        <f t="shared" si="447"/>
        <v>4</v>
      </c>
      <c r="P11121" s="10"/>
      <c r="Q11121" s="10"/>
    </row>
    <row r="11122" spans="1:17" x14ac:dyDescent="0.25">
      <c r="A11122">
        <f t="shared" si="448"/>
        <v>0</v>
      </c>
      <c r="B11122">
        <v>2011</v>
      </c>
      <c r="C11122" t="s">
        <v>23827</v>
      </c>
      <c r="D11122" t="s">
        <v>353</v>
      </c>
      <c r="E11122" t="s">
        <v>23828</v>
      </c>
      <c r="F11122">
        <v>3</v>
      </c>
      <c r="G11122">
        <v>3</v>
      </c>
      <c r="H11122">
        <f t="shared" si="447"/>
        <v>9</v>
      </c>
      <c r="P11122" s="10"/>
      <c r="Q11122" s="10"/>
    </row>
    <row r="11123" spans="1:17" x14ac:dyDescent="0.25">
      <c r="A11123">
        <f t="shared" si="448"/>
        <v>0</v>
      </c>
      <c r="B11123">
        <v>2011</v>
      </c>
      <c r="C11123" t="s">
        <v>23829</v>
      </c>
      <c r="D11123" t="s">
        <v>11698</v>
      </c>
      <c r="E11123" t="s">
        <v>23830</v>
      </c>
      <c r="F11123">
        <v>3</v>
      </c>
      <c r="G11123">
        <v>4</v>
      </c>
      <c r="H11123">
        <f t="shared" si="447"/>
        <v>16</v>
      </c>
      <c r="P11123" s="10"/>
      <c r="Q11123" s="10"/>
    </row>
    <row r="11124" spans="1:17" x14ac:dyDescent="0.25">
      <c r="A11124">
        <f t="shared" si="448"/>
        <v>0</v>
      </c>
      <c r="B11124">
        <v>2011</v>
      </c>
      <c r="C11124" t="s">
        <v>23831</v>
      </c>
      <c r="D11124" t="s">
        <v>8217</v>
      </c>
      <c r="E11124" t="s">
        <v>23832</v>
      </c>
      <c r="F11124">
        <v>3</v>
      </c>
      <c r="G11124">
        <v>4</v>
      </c>
      <c r="H11124">
        <f t="shared" ref="H11124:H11187" si="449">G11124^2</f>
        <v>16</v>
      </c>
      <c r="P11124" s="10"/>
      <c r="Q11124" s="10"/>
    </row>
    <row r="11125" spans="1:17" x14ac:dyDescent="0.25">
      <c r="A11125">
        <f t="shared" ref="A11125:A11188" si="450">IF(C11125=C11124,1,0)</f>
        <v>0</v>
      </c>
      <c r="B11125">
        <v>2011</v>
      </c>
      <c r="C11125" t="s">
        <v>23833</v>
      </c>
      <c r="D11125" t="s">
        <v>339</v>
      </c>
      <c r="E11125" t="s">
        <v>23834</v>
      </c>
      <c r="F11125">
        <v>3</v>
      </c>
      <c r="G11125">
        <v>3</v>
      </c>
      <c r="H11125">
        <f t="shared" si="449"/>
        <v>9</v>
      </c>
      <c r="P11125" s="10"/>
      <c r="Q11125" s="10"/>
    </row>
    <row r="11126" spans="1:17" x14ac:dyDescent="0.25">
      <c r="A11126">
        <f t="shared" si="450"/>
        <v>0</v>
      </c>
      <c r="B11126">
        <v>2011</v>
      </c>
      <c r="C11126" t="s">
        <v>23835</v>
      </c>
      <c r="D11126" t="s">
        <v>379</v>
      </c>
      <c r="E11126" t="s">
        <v>23836</v>
      </c>
      <c r="F11126">
        <v>2</v>
      </c>
      <c r="G11126">
        <v>4</v>
      </c>
      <c r="H11126">
        <f t="shared" si="449"/>
        <v>16</v>
      </c>
      <c r="P11126" s="10"/>
      <c r="Q11126" s="10"/>
    </row>
    <row r="11127" spans="1:17" x14ac:dyDescent="0.25">
      <c r="A11127">
        <f t="shared" si="450"/>
        <v>0</v>
      </c>
      <c r="B11127">
        <v>2011</v>
      </c>
      <c r="C11127" t="s">
        <v>23837</v>
      </c>
      <c r="D11127" t="s">
        <v>23838</v>
      </c>
      <c r="E11127" t="s">
        <v>23839</v>
      </c>
      <c r="F11127">
        <v>2</v>
      </c>
      <c r="G11127">
        <v>5</v>
      </c>
      <c r="H11127">
        <f t="shared" si="449"/>
        <v>25</v>
      </c>
      <c r="P11127" s="10"/>
      <c r="Q11127" s="10"/>
    </row>
    <row r="11128" spans="1:17" x14ac:dyDescent="0.25">
      <c r="A11128">
        <f t="shared" si="450"/>
        <v>0</v>
      </c>
      <c r="B11128">
        <v>2011</v>
      </c>
      <c r="C11128" t="s">
        <v>23840</v>
      </c>
      <c r="D11128" t="s">
        <v>1598</v>
      </c>
      <c r="E11128" t="s">
        <v>23841</v>
      </c>
      <c r="F11128">
        <v>2</v>
      </c>
      <c r="G11128">
        <v>4</v>
      </c>
      <c r="H11128">
        <f t="shared" si="449"/>
        <v>16</v>
      </c>
      <c r="P11128" s="10"/>
      <c r="Q11128" s="10"/>
    </row>
    <row r="11129" spans="1:17" x14ac:dyDescent="0.25">
      <c r="A11129">
        <f t="shared" si="450"/>
        <v>0</v>
      </c>
      <c r="B11129">
        <v>2011</v>
      </c>
      <c r="C11129" t="s">
        <v>23842</v>
      </c>
      <c r="D11129" t="s">
        <v>23843</v>
      </c>
      <c r="E11129" t="s">
        <v>23844</v>
      </c>
      <c r="F11129">
        <v>2</v>
      </c>
      <c r="G11129">
        <v>4</v>
      </c>
      <c r="H11129">
        <f t="shared" si="449"/>
        <v>16</v>
      </c>
      <c r="P11129" s="10"/>
      <c r="Q11129" s="10"/>
    </row>
    <row r="11130" spans="1:17" x14ac:dyDescent="0.25">
      <c r="A11130">
        <f t="shared" si="450"/>
        <v>0</v>
      </c>
      <c r="B11130">
        <v>2011</v>
      </c>
      <c r="C11130" t="s">
        <v>23845</v>
      </c>
      <c r="D11130" t="s">
        <v>10846</v>
      </c>
      <c r="E11130" t="s">
        <v>23846</v>
      </c>
      <c r="F11130">
        <v>2</v>
      </c>
      <c r="G11130">
        <v>4</v>
      </c>
      <c r="H11130">
        <f t="shared" si="449"/>
        <v>16</v>
      </c>
      <c r="P11130" s="10"/>
      <c r="Q11130" s="10"/>
    </row>
    <row r="11131" spans="1:17" x14ac:dyDescent="0.25">
      <c r="A11131">
        <f t="shared" si="450"/>
        <v>0</v>
      </c>
      <c r="B11131">
        <v>2011</v>
      </c>
      <c r="C11131" t="s">
        <v>23847</v>
      </c>
      <c r="D11131" t="s">
        <v>315</v>
      </c>
      <c r="E11131" t="s">
        <v>23848</v>
      </c>
      <c r="F11131">
        <v>2</v>
      </c>
      <c r="G11131">
        <v>2</v>
      </c>
      <c r="H11131">
        <f t="shared" si="449"/>
        <v>4</v>
      </c>
      <c r="P11131" s="10"/>
      <c r="Q11131" s="10"/>
    </row>
    <row r="11132" spans="1:17" x14ac:dyDescent="0.25">
      <c r="A11132">
        <f t="shared" si="450"/>
        <v>0</v>
      </c>
      <c r="B11132">
        <v>2011</v>
      </c>
      <c r="C11132" t="s">
        <v>23849</v>
      </c>
      <c r="D11132" t="s">
        <v>3082</v>
      </c>
      <c r="E11132" t="s">
        <v>23850</v>
      </c>
      <c r="F11132">
        <v>2</v>
      </c>
      <c r="G11132">
        <v>4</v>
      </c>
      <c r="H11132">
        <f t="shared" si="449"/>
        <v>16</v>
      </c>
      <c r="P11132" s="10"/>
      <c r="Q11132" s="10"/>
    </row>
    <row r="11133" spans="1:17" x14ac:dyDescent="0.25">
      <c r="A11133">
        <f t="shared" si="450"/>
        <v>0</v>
      </c>
      <c r="B11133">
        <v>2011</v>
      </c>
      <c r="C11133" t="s">
        <v>23851</v>
      </c>
      <c r="D11133" t="s">
        <v>327</v>
      </c>
      <c r="E11133" t="s">
        <v>23852</v>
      </c>
      <c r="F11133">
        <v>2</v>
      </c>
      <c r="G11133">
        <v>2</v>
      </c>
      <c r="H11133">
        <f t="shared" si="449"/>
        <v>4</v>
      </c>
      <c r="P11133" s="10"/>
      <c r="Q11133" s="10"/>
    </row>
    <row r="11134" spans="1:17" x14ac:dyDescent="0.25">
      <c r="A11134">
        <f t="shared" si="450"/>
        <v>0</v>
      </c>
      <c r="B11134">
        <v>2011</v>
      </c>
      <c r="C11134" t="s">
        <v>23853</v>
      </c>
      <c r="D11134" t="s">
        <v>6636</v>
      </c>
      <c r="E11134" t="s">
        <v>23854</v>
      </c>
      <c r="F11134">
        <v>2</v>
      </c>
      <c r="G11134">
        <v>4</v>
      </c>
      <c r="H11134">
        <f t="shared" si="449"/>
        <v>16</v>
      </c>
      <c r="P11134" s="10"/>
      <c r="Q11134" s="10"/>
    </row>
    <row r="11135" spans="1:17" x14ac:dyDescent="0.25">
      <c r="A11135">
        <f t="shared" si="450"/>
        <v>0</v>
      </c>
      <c r="B11135">
        <v>2011</v>
      </c>
      <c r="C11135" t="s">
        <v>23855</v>
      </c>
      <c r="D11135" t="s">
        <v>835</v>
      </c>
      <c r="E11135" t="s">
        <v>23856</v>
      </c>
      <c r="F11135">
        <v>2</v>
      </c>
      <c r="G11135">
        <v>4</v>
      </c>
      <c r="H11135">
        <f t="shared" si="449"/>
        <v>16</v>
      </c>
      <c r="P11135" s="10"/>
      <c r="Q11135" s="10"/>
    </row>
    <row r="11136" spans="1:17" x14ac:dyDescent="0.25">
      <c r="A11136">
        <f t="shared" si="450"/>
        <v>0</v>
      </c>
      <c r="B11136">
        <v>2011</v>
      </c>
      <c r="C11136" t="s">
        <v>23857</v>
      </c>
      <c r="D11136" t="s">
        <v>13168</v>
      </c>
      <c r="E11136" t="s">
        <v>23858</v>
      </c>
      <c r="F11136">
        <v>3</v>
      </c>
      <c r="G11136">
        <v>4</v>
      </c>
      <c r="H11136">
        <f t="shared" si="449"/>
        <v>16</v>
      </c>
      <c r="P11136" s="10"/>
      <c r="Q11136" s="10"/>
    </row>
    <row r="11137" spans="1:17" x14ac:dyDescent="0.25">
      <c r="A11137">
        <f t="shared" si="450"/>
        <v>0</v>
      </c>
      <c r="B11137">
        <v>2011</v>
      </c>
      <c r="C11137" t="s">
        <v>23859</v>
      </c>
      <c r="D11137" t="s">
        <v>2374</v>
      </c>
      <c r="E11137" t="s">
        <v>23860</v>
      </c>
      <c r="F11137">
        <v>2</v>
      </c>
      <c r="G11137">
        <v>4</v>
      </c>
      <c r="H11137">
        <f t="shared" si="449"/>
        <v>16</v>
      </c>
      <c r="P11137" s="10"/>
      <c r="Q11137" s="10"/>
    </row>
    <row r="11138" spans="1:17" x14ac:dyDescent="0.25">
      <c r="A11138">
        <f t="shared" si="450"/>
        <v>0</v>
      </c>
      <c r="B11138">
        <v>2011</v>
      </c>
      <c r="C11138" t="s">
        <v>23861</v>
      </c>
      <c r="D11138" t="s">
        <v>1627</v>
      </c>
      <c r="E11138" t="s">
        <v>23862</v>
      </c>
      <c r="F11138">
        <v>2</v>
      </c>
      <c r="G11138">
        <v>3</v>
      </c>
      <c r="H11138">
        <f t="shared" si="449"/>
        <v>9</v>
      </c>
      <c r="P11138" s="10"/>
      <c r="Q11138" s="10"/>
    </row>
    <row r="11139" spans="1:17" x14ac:dyDescent="0.25">
      <c r="A11139">
        <f t="shared" si="450"/>
        <v>0</v>
      </c>
      <c r="B11139">
        <v>2011</v>
      </c>
      <c r="C11139" t="s">
        <v>23863</v>
      </c>
      <c r="D11139" t="s">
        <v>11081</v>
      </c>
      <c r="E11139" t="s">
        <v>23864</v>
      </c>
      <c r="F11139">
        <v>2</v>
      </c>
      <c r="G11139">
        <v>4</v>
      </c>
      <c r="H11139">
        <f t="shared" si="449"/>
        <v>16</v>
      </c>
      <c r="P11139" s="10"/>
      <c r="Q11139" s="10"/>
    </row>
    <row r="11140" spans="1:17" x14ac:dyDescent="0.25">
      <c r="A11140">
        <f t="shared" si="450"/>
        <v>0</v>
      </c>
      <c r="B11140">
        <v>2011</v>
      </c>
      <c r="C11140" t="s">
        <v>23865</v>
      </c>
      <c r="D11140" t="s">
        <v>657</v>
      </c>
      <c r="E11140" t="s">
        <v>23684</v>
      </c>
      <c r="F11140">
        <v>2</v>
      </c>
      <c r="G11140">
        <v>4</v>
      </c>
      <c r="H11140">
        <f t="shared" si="449"/>
        <v>16</v>
      </c>
      <c r="P11140" s="10"/>
      <c r="Q11140" s="10"/>
    </row>
    <row r="11141" spans="1:17" x14ac:dyDescent="0.25">
      <c r="A11141">
        <f t="shared" si="450"/>
        <v>0</v>
      </c>
      <c r="B11141">
        <v>2011</v>
      </c>
      <c r="C11141" t="s">
        <v>23866</v>
      </c>
      <c r="D11141" t="s">
        <v>4124</v>
      </c>
      <c r="E11141" t="s">
        <v>23867</v>
      </c>
      <c r="F11141">
        <v>4</v>
      </c>
      <c r="G11141">
        <v>4</v>
      </c>
      <c r="H11141">
        <f t="shared" si="449"/>
        <v>16</v>
      </c>
      <c r="P11141" s="10"/>
      <c r="Q11141" s="10"/>
    </row>
    <row r="11142" spans="1:17" x14ac:dyDescent="0.25">
      <c r="A11142">
        <f t="shared" si="450"/>
        <v>0</v>
      </c>
      <c r="B11142">
        <v>2011</v>
      </c>
      <c r="C11142" t="s">
        <v>23868</v>
      </c>
      <c r="D11142" t="s">
        <v>13077</v>
      </c>
      <c r="E11142" t="s">
        <v>23869</v>
      </c>
      <c r="F11142">
        <v>2</v>
      </c>
      <c r="G11142">
        <v>4</v>
      </c>
      <c r="H11142">
        <f t="shared" si="449"/>
        <v>16</v>
      </c>
      <c r="P11142" s="10"/>
      <c r="Q11142" s="10"/>
    </row>
    <row r="11143" spans="1:17" x14ac:dyDescent="0.25">
      <c r="A11143">
        <f t="shared" si="450"/>
        <v>0</v>
      </c>
      <c r="B11143">
        <v>2011</v>
      </c>
      <c r="C11143" t="s">
        <v>23870</v>
      </c>
      <c r="D11143" t="s">
        <v>23871</v>
      </c>
      <c r="E11143" t="s">
        <v>23872</v>
      </c>
      <c r="F11143">
        <v>2</v>
      </c>
      <c r="G11143">
        <v>4</v>
      </c>
      <c r="H11143">
        <f t="shared" si="449"/>
        <v>16</v>
      </c>
      <c r="P11143" s="10"/>
      <c r="Q11143" s="10"/>
    </row>
    <row r="11144" spans="1:17" x14ac:dyDescent="0.25">
      <c r="A11144">
        <f t="shared" si="450"/>
        <v>0</v>
      </c>
      <c r="B11144">
        <v>2011</v>
      </c>
      <c r="C11144" t="s">
        <v>23873</v>
      </c>
      <c r="D11144" t="s">
        <v>23874</v>
      </c>
      <c r="E11144" t="s">
        <v>23875</v>
      </c>
      <c r="F11144">
        <v>2</v>
      </c>
      <c r="G11144">
        <v>4</v>
      </c>
      <c r="H11144">
        <f t="shared" si="449"/>
        <v>16</v>
      </c>
      <c r="P11144" s="10"/>
      <c r="Q11144" s="10"/>
    </row>
    <row r="11145" spans="1:17" x14ac:dyDescent="0.25">
      <c r="A11145">
        <f t="shared" si="450"/>
        <v>0</v>
      </c>
      <c r="B11145">
        <v>2011</v>
      </c>
      <c r="C11145" t="s">
        <v>23876</v>
      </c>
      <c r="D11145" t="s">
        <v>11698</v>
      </c>
      <c r="E11145" t="s">
        <v>23877</v>
      </c>
      <c r="F11145">
        <v>3</v>
      </c>
      <c r="G11145">
        <v>4</v>
      </c>
      <c r="H11145">
        <f t="shared" si="449"/>
        <v>16</v>
      </c>
      <c r="P11145" s="10"/>
      <c r="Q11145" s="10"/>
    </row>
    <row r="11146" spans="1:17" x14ac:dyDescent="0.25">
      <c r="A11146">
        <f t="shared" si="450"/>
        <v>0</v>
      </c>
      <c r="B11146">
        <v>2011</v>
      </c>
      <c r="C11146" t="s">
        <v>23878</v>
      </c>
      <c r="D11146" t="s">
        <v>23879</v>
      </c>
      <c r="E11146" t="s">
        <v>23880</v>
      </c>
      <c r="F11146">
        <v>4</v>
      </c>
      <c r="G11146">
        <v>4</v>
      </c>
      <c r="H11146">
        <f t="shared" si="449"/>
        <v>16</v>
      </c>
      <c r="P11146" s="10"/>
      <c r="Q11146" s="10"/>
    </row>
    <row r="11147" spans="1:17" x14ac:dyDescent="0.25">
      <c r="A11147">
        <f t="shared" si="450"/>
        <v>0</v>
      </c>
      <c r="B11147">
        <v>2011</v>
      </c>
      <c r="C11147" t="s">
        <v>23881</v>
      </c>
      <c r="D11147" t="s">
        <v>6748</v>
      </c>
      <c r="E11147" t="s">
        <v>23882</v>
      </c>
      <c r="F11147">
        <v>2</v>
      </c>
      <c r="G11147">
        <v>4</v>
      </c>
      <c r="H11147">
        <f t="shared" si="449"/>
        <v>16</v>
      </c>
      <c r="P11147" s="10"/>
      <c r="Q11147" s="10"/>
    </row>
    <row r="11148" spans="1:17" x14ac:dyDescent="0.25">
      <c r="A11148">
        <f t="shared" si="450"/>
        <v>0</v>
      </c>
      <c r="B11148">
        <v>2011</v>
      </c>
      <c r="C11148" t="s">
        <v>23883</v>
      </c>
      <c r="D11148" t="s">
        <v>9361</v>
      </c>
      <c r="E11148" t="s">
        <v>23884</v>
      </c>
      <c r="F11148">
        <v>2</v>
      </c>
      <c r="G11148">
        <v>4</v>
      </c>
      <c r="H11148">
        <f t="shared" si="449"/>
        <v>16</v>
      </c>
      <c r="P11148" s="10"/>
      <c r="Q11148" s="10"/>
    </row>
    <row r="11149" spans="1:17" x14ac:dyDescent="0.25">
      <c r="A11149">
        <f t="shared" si="450"/>
        <v>0</v>
      </c>
      <c r="B11149">
        <v>2011</v>
      </c>
      <c r="C11149" t="s">
        <v>23885</v>
      </c>
      <c r="D11149" t="s">
        <v>373</v>
      </c>
      <c r="E11149" t="s">
        <v>23886</v>
      </c>
      <c r="F11149">
        <v>3</v>
      </c>
      <c r="G11149">
        <v>4</v>
      </c>
      <c r="H11149">
        <f t="shared" si="449"/>
        <v>16</v>
      </c>
      <c r="P11149" s="10"/>
      <c r="Q11149" s="10"/>
    </row>
    <row r="11150" spans="1:17" x14ac:dyDescent="0.25">
      <c r="A11150">
        <f t="shared" si="450"/>
        <v>0</v>
      </c>
      <c r="B11150">
        <v>2011</v>
      </c>
      <c r="C11150" t="s">
        <v>23887</v>
      </c>
      <c r="D11150" t="s">
        <v>13001</v>
      </c>
      <c r="E11150" t="s">
        <v>23888</v>
      </c>
      <c r="F11150">
        <v>2</v>
      </c>
      <c r="G11150">
        <v>4</v>
      </c>
      <c r="H11150">
        <f t="shared" si="449"/>
        <v>16</v>
      </c>
      <c r="P11150" s="10"/>
      <c r="Q11150" s="10"/>
    </row>
    <row r="11151" spans="1:17" x14ac:dyDescent="0.25">
      <c r="A11151">
        <f t="shared" si="450"/>
        <v>0</v>
      </c>
      <c r="B11151">
        <v>2011</v>
      </c>
      <c r="C11151" t="s">
        <v>23889</v>
      </c>
      <c r="D11151" t="s">
        <v>327</v>
      </c>
      <c r="E11151" t="s">
        <v>23890</v>
      </c>
      <c r="F11151">
        <v>2</v>
      </c>
      <c r="G11151">
        <v>4</v>
      </c>
      <c r="H11151">
        <f t="shared" si="449"/>
        <v>16</v>
      </c>
      <c r="P11151" s="10"/>
      <c r="Q11151" s="10"/>
    </row>
    <row r="11152" spans="1:17" x14ac:dyDescent="0.25">
      <c r="A11152">
        <f t="shared" si="450"/>
        <v>0</v>
      </c>
      <c r="B11152">
        <v>2011</v>
      </c>
      <c r="C11152" t="s">
        <v>23891</v>
      </c>
      <c r="D11152" t="s">
        <v>657</v>
      </c>
      <c r="E11152" t="s">
        <v>23892</v>
      </c>
      <c r="F11152">
        <v>2</v>
      </c>
      <c r="G11152">
        <v>4</v>
      </c>
      <c r="H11152">
        <f t="shared" si="449"/>
        <v>16</v>
      </c>
      <c r="P11152" s="10"/>
      <c r="Q11152" s="10"/>
    </row>
    <row r="11153" spans="1:17" x14ac:dyDescent="0.25">
      <c r="A11153">
        <f t="shared" si="450"/>
        <v>0</v>
      </c>
      <c r="B11153">
        <v>2011</v>
      </c>
      <c r="C11153" t="s">
        <v>23893</v>
      </c>
      <c r="D11153" t="s">
        <v>11583</v>
      </c>
      <c r="E11153" t="s">
        <v>23894</v>
      </c>
      <c r="F11153">
        <v>2</v>
      </c>
      <c r="G11153">
        <v>4</v>
      </c>
      <c r="H11153">
        <f t="shared" si="449"/>
        <v>16</v>
      </c>
      <c r="P11153" s="10"/>
      <c r="Q11153" s="10"/>
    </row>
    <row r="11154" spans="1:17" x14ac:dyDescent="0.25">
      <c r="A11154">
        <f t="shared" si="450"/>
        <v>0</v>
      </c>
      <c r="B11154">
        <v>2011</v>
      </c>
      <c r="C11154" t="s">
        <v>23895</v>
      </c>
      <c r="D11154" t="s">
        <v>3223</v>
      </c>
      <c r="E11154" t="s">
        <v>23896</v>
      </c>
      <c r="F11154">
        <v>2</v>
      </c>
      <c r="G11154">
        <v>3</v>
      </c>
      <c r="H11154">
        <f t="shared" si="449"/>
        <v>9</v>
      </c>
      <c r="P11154" s="10"/>
      <c r="Q11154" s="10"/>
    </row>
    <row r="11155" spans="1:17" x14ac:dyDescent="0.25">
      <c r="A11155">
        <f t="shared" si="450"/>
        <v>0</v>
      </c>
      <c r="B11155">
        <v>2011</v>
      </c>
      <c r="C11155" t="s">
        <v>23897</v>
      </c>
      <c r="D11155" t="s">
        <v>13001</v>
      </c>
      <c r="E11155" t="s">
        <v>23898</v>
      </c>
      <c r="F11155">
        <v>2</v>
      </c>
      <c r="G11155">
        <v>4</v>
      </c>
      <c r="H11155">
        <f t="shared" si="449"/>
        <v>16</v>
      </c>
      <c r="P11155" s="10"/>
      <c r="Q11155" s="10"/>
    </row>
    <row r="11156" spans="1:17" x14ac:dyDescent="0.25">
      <c r="A11156">
        <f t="shared" si="450"/>
        <v>0</v>
      </c>
      <c r="B11156">
        <v>2011</v>
      </c>
      <c r="C11156" t="s">
        <v>23899</v>
      </c>
      <c r="D11156" t="s">
        <v>10846</v>
      </c>
      <c r="E11156" t="s">
        <v>23900</v>
      </c>
      <c r="F11156">
        <v>2</v>
      </c>
      <c r="G11156">
        <v>3</v>
      </c>
      <c r="H11156">
        <f t="shared" si="449"/>
        <v>9</v>
      </c>
      <c r="P11156" s="10"/>
      <c r="Q11156" s="10"/>
    </row>
    <row r="11157" spans="1:17" x14ac:dyDescent="0.25">
      <c r="A11157">
        <f t="shared" si="450"/>
        <v>0</v>
      </c>
      <c r="B11157">
        <v>2011</v>
      </c>
      <c r="C11157" t="s">
        <v>23901</v>
      </c>
      <c r="D11157" t="s">
        <v>1598</v>
      </c>
      <c r="E11157" t="s">
        <v>23902</v>
      </c>
      <c r="F11157">
        <v>2</v>
      </c>
      <c r="G11157">
        <v>2</v>
      </c>
      <c r="H11157">
        <f t="shared" si="449"/>
        <v>4</v>
      </c>
      <c r="P11157" s="10"/>
      <c r="Q11157" s="10"/>
    </row>
    <row r="11158" spans="1:17" x14ac:dyDescent="0.25">
      <c r="A11158">
        <f t="shared" si="450"/>
        <v>0</v>
      </c>
      <c r="B11158">
        <v>2011</v>
      </c>
      <c r="C11158" t="s">
        <v>23903</v>
      </c>
      <c r="D11158" t="s">
        <v>23904</v>
      </c>
      <c r="E11158" t="s">
        <v>23905</v>
      </c>
      <c r="F11158">
        <v>3</v>
      </c>
      <c r="G11158">
        <v>4</v>
      </c>
      <c r="H11158">
        <f t="shared" si="449"/>
        <v>16</v>
      </c>
      <c r="P11158" s="10"/>
      <c r="Q11158" s="10"/>
    </row>
    <row r="11159" spans="1:17" x14ac:dyDescent="0.25">
      <c r="A11159">
        <f t="shared" si="450"/>
        <v>0</v>
      </c>
      <c r="B11159">
        <v>2011</v>
      </c>
      <c r="C11159" t="s">
        <v>23906</v>
      </c>
      <c r="D11159" t="s">
        <v>484</v>
      </c>
      <c r="E11159" t="s">
        <v>23907</v>
      </c>
      <c r="F11159">
        <v>4</v>
      </c>
      <c r="G11159">
        <v>3</v>
      </c>
      <c r="H11159">
        <f t="shared" si="449"/>
        <v>9</v>
      </c>
      <c r="P11159" s="10"/>
      <c r="Q11159" s="10"/>
    </row>
    <row r="11160" spans="1:17" x14ac:dyDescent="0.25">
      <c r="A11160">
        <f t="shared" si="450"/>
        <v>0</v>
      </c>
      <c r="B11160">
        <v>2011</v>
      </c>
      <c r="C11160" t="s">
        <v>23908</v>
      </c>
      <c r="D11160" t="s">
        <v>10846</v>
      </c>
      <c r="E11160" t="s">
        <v>23909</v>
      </c>
      <c r="F11160">
        <v>2</v>
      </c>
      <c r="G11160">
        <v>4</v>
      </c>
      <c r="H11160">
        <f t="shared" si="449"/>
        <v>16</v>
      </c>
      <c r="P11160" s="10"/>
      <c r="Q11160" s="10"/>
    </row>
    <row r="11161" spans="1:17" x14ac:dyDescent="0.25">
      <c r="A11161">
        <f t="shared" si="450"/>
        <v>0</v>
      </c>
      <c r="B11161">
        <v>2011</v>
      </c>
      <c r="C11161" t="s">
        <v>23910</v>
      </c>
      <c r="D11161" t="s">
        <v>23911</v>
      </c>
      <c r="E11161" t="s">
        <v>23912</v>
      </c>
      <c r="F11161">
        <v>2</v>
      </c>
      <c r="G11161">
        <v>4</v>
      </c>
      <c r="H11161">
        <f t="shared" si="449"/>
        <v>16</v>
      </c>
      <c r="P11161" s="10"/>
      <c r="Q11161" s="10"/>
    </row>
    <row r="11162" spans="1:17" x14ac:dyDescent="0.25">
      <c r="A11162">
        <f t="shared" si="450"/>
        <v>0</v>
      </c>
      <c r="B11162">
        <v>2011</v>
      </c>
      <c r="C11162" t="s">
        <v>23913</v>
      </c>
      <c r="D11162" t="s">
        <v>1115</v>
      </c>
      <c r="E11162" t="s">
        <v>23914</v>
      </c>
      <c r="F11162">
        <v>2</v>
      </c>
      <c r="G11162">
        <v>2</v>
      </c>
      <c r="H11162">
        <f t="shared" si="449"/>
        <v>4</v>
      </c>
      <c r="P11162" s="10"/>
      <c r="Q11162" s="10"/>
    </row>
    <row r="11163" spans="1:17" x14ac:dyDescent="0.25">
      <c r="A11163">
        <f t="shared" si="450"/>
        <v>0</v>
      </c>
      <c r="B11163">
        <v>2011</v>
      </c>
      <c r="C11163" t="s">
        <v>23915</v>
      </c>
      <c r="D11163" t="s">
        <v>5064</v>
      </c>
      <c r="E11163" t="s">
        <v>23916</v>
      </c>
      <c r="F11163">
        <v>2</v>
      </c>
      <c r="G11163">
        <v>3</v>
      </c>
      <c r="H11163">
        <f t="shared" si="449"/>
        <v>9</v>
      </c>
      <c r="P11163" s="10"/>
      <c r="Q11163" s="10"/>
    </row>
    <row r="11164" spans="1:17" x14ac:dyDescent="0.25">
      <c r="A11164">
        <f t="shared" si="450"/>
        <v>0</v>
      </c>
      <c r="B11164">
        <v>2011</v>
      </c>
      <c r="C11164" t="s">
        <v>23917</v>
      </c>
      <c r="D11164" t="s">
        <v>1551</v>
      </c>
      <c r="E11164" t="s">
        <v>23918</v>
      </c>
      <c r="F11164">
        <v>3</v>
      </c>
      <c r="G11164">
        <v>2</v>
      </c>
      <c r="H11164">
        <f t="shared" si="449"/>
        <v>4</v>
      </c>
      <c r="P11164" s="10"/>
      <c r="Q11164" s="10"/>
    </row>
    <row r="11165" spans="1:17" x14ac:dyDescent="0.25">
      <c r="A11165">
        <f t="shared" si="450"/>
        <v>0</v>
      </c>
      <c r="B11165">
        <v>2011</v>
      </c>
      <c r="C11165" t="s">
        <v>23919</v>
      </c>
      <c r="D11165" t="s">
        <v>403</v>
      </c>
      <c r="E11165" t="s">
        <v>23920</v>
      </c>
      <c r="F11165">
        <v>2</v>
      </c>
      <c r="G11165">
        <v>4</v>
      </c>
      <c r="H11165">
        <f t="shared" si="449"/>
        <v>16</v>
      </c>
      <c r="P11165" s="10"/>
      <c r="Q11165" s="10"/>
    </row>
    <row r="11166" spans="1:17" x14ac:dyDescent="0.25">
      <c r="A11166">
        <f t="shared" si="450"/>
        <v>0</v>
      </c>
      <c r="B11166">
        <v>2011</v>
      </c>
      <c r="C11166" t="s">
        <v>23921</v>
      </c>
      <c r="D11166" t="s">
        <v>23922</v>
      </c>
      <c r="E11166" t="s">
        <v>23923</v>
      </c>
      <c r="F11166">
        <v>2</v>
      </c>
      <c r="G11166">
        <v>4</v>
      </c>
      <c r="H11166">
        <f t="shared" si="449"/>
        <v>16</v>
      </c>
      <c r="P11166" s="10"/>
      <c r="Q11166" s="10"/>
    </row>
    <row r="11167" spans="1:17" x14ac:dyDescent="0.25">
      <c r="A11167">
        <f t="shared" si="450"/>
        <v>0</v>
      </c>
      <c r="B11167">
        <v>2011</v>
      </c>
      <c r="C11167" t="s">
        <v>23924</v>
      </c>
      <c r="D11167" t="s">
        <v>23925</v>
      </c>
      <c r="E11167" t="s">
        <v>23926</v>
      </c>
      <c r="F11167">
        <v>2</v>
      </c>
      <c r="G11167">
        <v>4</v>
      </c>
      <c r="H11167">
        <f t="shared" si="449"/>
        <v>16</v>
      </c>
      <c r="P11167" s="10"/>
      <c r="Q11167" s="10"/>
    </row>
    <row r="11168" spans="1:17" x14ac:dyDescent="0.25">
      <c r="A11168">
        <f t="shared" si="450"/>
        <v>0</v>
      </c>
      <c r="B11168">
        <v>2011</v>
      </c>
      <c r="C11168" t="s">
        <v>23927</v>
      </c>
      <c r="D11168" t="s">
        <v>16305</v>
      </c>
      <c r="E11168" t="s">
        <v>23928</v>
      </c>
      <c r="F11168">
        <v>2</v>
      </c>
      <c r="G11168">
        <v>4</v>
      </c>
      <c r="H11168">
        <f t="shared" si="449"/>
        <v>16</v>
      </c>
      <c r="P11168" s="10"/>
      <c r="Q11168" s="10"/>
    </row>
    <row r="11169" spans="1:17" x14ac:dyDescent="0.25">
      <c r="A11169">
        <f t="shared" si="450"/>
        <v>0</v>
      </c>
      <c r="B11169">
        <v>2011</v>
      </c>
      <c r="C11169" t="s">
        <v>23929</v>
      </c>
      <c r="D11169" t="s">
        <v>22661</v>
      </c>
      <c r="E11169" t="s">
        <v>23930</v>
      </c>
      <c r="F11169">
        <v>2</v>
      </c>
      <c r="G11169">
        <v>4</v>
      </c>
      <c r="H11169">
        <f t="shared" si="449"/>
        <v>16</v>
      </c>
      <c r="P11169" s="10"/>
      <c r="Q11169" s="10"/>
    </row>
    <row r="11170" spans="1:17" x14ac:dyDescent="0.25">
      <c r="A11170">
        <f t="shared" si="450"/>
        <v>0</v>
      </c>
      <c r="B11170">
        <v>2011</v>
      </c>
      <c r="C11170" t="s">
        <v>23931</v>
      </c>
      <c r="D11170" t="s">
        <v>1515</v>
      </c>
      <c r="E11170" t="s">
        <v>23932</v>
      </c>
      <c r="F11170">
        <v>5</v>
      </c>
      <c r="G11170">
        <v>4</v>
      </c>
      <c r="H11170">
        <f t="shared" si="449"/>
        <v>16</v>
      </c>
      <c r="P11170" s="10"/>
      <c r="Q11170" s="10"/>
    </row>
    <row r="11171" spans="1:17" x14ac:dyDescent="0.25">
      <c r="A11171">
        <f t="shared" si="450"/>
        <v>0</v>
      </c>
      <c r="B11171">
        <v>2011</v>
      </c>
      <c r="C11171" t="s">
        <v>23933</v>
      </c>
      <c r="D11171" t="s">
        <v>15119</v>
      </c>
      <c r="E11171" t="s">
        <v>23934</v>
      </c>
      <c r="F11171">
        <v>2</v>
      </c>
      <c r="G11171">
        <v>3</v>
      </c>
      <c r="H11171">
        <f t="shared" si="449"/>
        <v>9</v>
      </c>
      <c r="P11171" s="10"/>
      <c r="Q11171" s="10"/>
    </row>
    <row r="11172" spans="1:17" x14ac:dyDescent="0.25">
      <c r="A11172">
        <f t="shared" si="450"/>
        <v>0</v>
      </c>
      <c r="B11172">
        <v>2011</v>
      </c>
      <c r="C11172" t="s">
        <v>23935</v>
      </c>
      <c r="D11172" t="s">
        <v>10785</v>
      </c>
      <c r="E11172" t="s">
        <v>23936</v>
      </c>
      <c r="F11172">
        <v>2</v>
      </c>
      <c r="G11172">
        <v>3</v>
      </c>
      <c r="H11172">
        <f t="shared" si="449"/>
        <v>9</v>
      </c>
      <c r="P11172" s="10"/>
      <c r="Q11172" s="10"/>
    </row>
    <row r="11173" spans="1:17" x14ac:dyDescent="0.25">
      <c r="A11173">
        <f t="shared" si="450"/>
        <v>0</v>
      </c>
      <c r="B11173">
        <v>2011</v>
      </c>
      <c r="C11173" t="s">
        <v>23937</v>
      </c>
      <c r="D11173" t="s">
        <v>458</v>
      </c>
      <c r="E11173" t="s">
        <v>23938</v>
      </c>
      <c r="F11173">
        <v>3</v>
      </c>
      <c r="G11173">
        <v>4</v>
      </c>
      <c r="H11173">
        <f t="shared" si="449"/>
        <v>16</v>
      </c>
      <c r="P11173" s="10"/>
      <c r="Q11173" s="10"/>
    </row>
    <row r="11174" spans="1:17" x14ac:dyDescent="0.25">
      <c r="A11174">
        <f t="shared" si="450"/>
        <v>0</v>
      </c>
      <c r="B11174">
        <v>2011</v>
      </c>
      <c r="C11174" t="s">
        <v>23939</v>
      </c>
      <c r="D11174" t="s">
        <v>1186</v>
      </c>
      <c r="E11174" t="s">
        <v>23940</v>
      </c>
      <c r="F11174">
        <v>2</v>
      </c>
      <c r="G11174">
        <v>4</v>
      </c>
      <c r="H11174">
        <f t="shared" si="449"/>
        <v>16</v>
      </c>
      <c r="P11174" s="10"/>
      <c r="Q11174" s="10"/>
    </row>
    <row r="11175" spans="1:17" x14ac:dyDescent="0.25">
      <c r="A11175">
        <f t="shared" si="450"/>
        <v>0</v>
      </c>
      <c r="B11175">
        <v>2011</v>
      </c>
      <c r="C11175" t="s">
        <v>23941</v>
      </c>
      <c r="D11175" t="s">
        <v>815</v>
      </c>
      <c r="E11175" t="s">
        <v>23942</v>
      </c>
      <c r="F11175">
        <v>2</v>
      </c>
      <c r="G11175">
        <v>3</v>
      </c>
      <c r="H11175">
        <f t="shared" si="449"/>
        <v>9</v>
      </c>
      <c r="P11175" s="10"/>
      <c r="Q11175" s="10"/>
    </row>
    <row r="11176" spans="1:17" x14ac:dyDescent="0.25">
      <c r="A11176">
        <f t="shared" si="450"/>
        <v>0</v>
      </c>
      <c r="B11176">
        <v>2011</v>
      </c>
      <c r="C11176" t="s">
        <v>23943</v>
      </c>
      <c r="D11176" t="s">
        <v>660</v>
      </c>
      <c r="E11176" t="s">
        <v>23944</v>
      </c>
      <c r="F11176">
        <v>4</v>
      </c>
      <c r="G11176">
        <v>4</v>
      </c>
      <c r="H11176">
        <f t="shared" si="449"/>
        <v>16</v>
      </c>
      <c r="P11176" s="10"/>
      <c r="Q11176" s="10"/>
    </row>
    <row r="11177" spans="1:17" x14ac:dyDescent="0.25">
      <c r="A11177">
        <f t="shared" si="450"/>
        <v>0</v>
      </c>
      <c r="B11177">
        <v>2011</v>
      </c>
      <c r="C11177" t="s">
        <v>23945</v>
      </c>
      <c r="D11177" t="s">
        <v>12224</v>
      </c>
      <c r="E11177" t="s">
        <v>23946</v>
      </c>
      <c r="F11177">
        <v>2</v>
      </c>
      <c r="G11177">
        <v>3</v>
      </c>
      <c r="H11177">
        <f t="shared" si="449"/>
        <v>9</v>
      </c>
      <c r="P11177" s="10"/>
      <c r="Q11177" s="10"/>
    </row>
    <row r="11178" spans="1:17" x14ac:dyDescent="0.25">
      <c r="A11178">
        <f t="shared" si="450"/>
        <v>0</v>
      </c>
      <c r="B11178">
        <v>2011</v>
      </c>
      <c r="C11178" t="s">
        <v>23947</v>
      </c>
      <c r="D11178" t="s">
        <v>12639</v>
      </c>
      <c r="E11178" t="s">
        <v>23948</v>
      </c>
      <c r="F11178">
        <v>2</v>
      </c>
      <c r="G11178">
        <v>4</v>
      </c>
      <c r="H11178">
        <f t="shared" si="449"/>
        <v>16</v>
      </c>
      <c r="P11178" s="10"/>
      <c r="Q11178" s="10"/>
    </row>
    <row r="11179" spans="1:17" x14ac:dyDescent="0.25">
      <c r="A11179">
        <f t="shared" si="450"/>
        <v>0</v>
      </c>
      <c r="B11179">
        <v>2011</v>
      </c>
      <c r="C11179" t="s">
        <v>23949</v>
      </c>
      <c r="D11179" t="s">
        <v>13077</v>
      </c>
      <c r="E11179" t="s">
        <v>23950</v>
      </c>
      <c r="F11179">
        <v>2</v>
      </c>
      <c r="G11179">
        <v>4</v>
      </c>
      <c r="H11179">
        <f t="shared" si="449"/>
        <v>16</v>
      </c>
      <c r="P11179" s="10"/>
      <c r="Q11179" s="10"/>
    </row>
    <row r="11180" spans="1:17" x14ac:dyDescent="0.25">
      <c r="A11180">
        <f t="shared" si="450"/>
        <v>0</v>
      </c>
      <c r="B11180">
        <v>2011</v>
      </c>
      <c r="C11180" t="s">
        <v>23951</v>
      </c>
      <c r="D11180" t="s">
        <v>21855</v>
      </c>
      <c r="E11180" t="s">
        <v>23952</v>
      </c>
      <c r="F11180">
        <v>2</v>
      </c>
      <c r="G11180">
        <v>4</v>
      </c>
      <c r="H11180">
        <f t="shared" si="449"/>
        <v>16</v>
      </c>
      <c r="P11180" s="10"/>
      <c r="Q11180" s="10"/>
    </row>
    <row r="11181" spans="1:17" x14ac:dyDescent="0.25">
      <c r="A11181">
        <f t="shared" si="450"/>
        <v>0</v>
      </c>
      <c r="B11181">
        <v>2011</v>
      </c>
      <c r="C11181" t="s">
        <v>23953</v>
      </c>
      <c r="D11181" t="s">
        <v>6517</v>
      </c>
      <c r="E11181" t="s">
        <v>23954</v>
      </c>
      <c r="F11181">
        <v>2</v>
      </c>
      <c r="G11181">
        <v>4</v>
      </c>
      <c r="H11181">
        <f t="shared" si="449"/>
        <v>16</v>
      </c>
      <c r="P11181" s="10"/>
      <c r="Q11181" s="10"/>
    </row>
    <row r="11182" spans="1:17" x14ac:dyDescent="0.25">
      <c r="A11182">
        <f t="shared" si="450"/>
        <v>0</v>
      </c>
      <c r="B11182">
        <v>2011</v>
      </c>
      <c r="C11182" t="s">
        <v>23955</v>
      </c>
      <c r="D11182" t="s">
        <v>3255</v>
      </c>
      <c r="E11182" t="s">
        <v>23956</v>
      </c>
      <c r="F11182">
        <v>2</v>
      </c>
      <c r="G11182">
        <v>4</v>
      </c>
      <c r="H11182">
        <f t="shared" si="449"/>
        <v>16</v>
      </c>
      <c r="P11182" s="10"/>
      <c r="Q11182" s="10"/>
    </row>
    <row r="11183" spans="1:17" x14ac:dyDescent="0.25">
      <c r="A11183">
        <f t="shared" si="450"/>
        <v>0</v>
      </c>
      <c r="B11183">
        <v>2011</v>
      </c>
      <c r="C11183" t="s">
        <v>23957</v>
      </c>
      <c r="D11183" t="s">
        <v>10846</v>
      </c>
      <c r="E11183" t="s">
        <v>23958</v>
      </c>
      <c r="F11183">
        <v>2</v>
      </c>
      <c r="G11183">
        <v>4</v>
      </c>
      <c r="H11183">
        <f t="shared" si="449"/>
        <v>16</v>
      </c>
      <c r="P11183" s="10"/>
      <c r="Q11183" s="10"/>
    </row>
    <row r="11184" spans="1:17" x14ac:dyDescent="0.25">
      <c r="A11184">
        <f t="shared" si="450"/>
        <v>0</v>
      </c>
      <c r="B11184">
        <v>2011</v>
      </c>
      <c r="C11184" t="s">
        <v>23959</v>
      </c>
      <c r="D11184" t="s">
        <v>16672</v>
      </c>
      <c r="E11184" t="s">
        <v>23960</v>
      </c>
      <c r="F11184">
        <v>3</v>
      </c>
      <c r="G11184">
        <v>4</v>
      </c>
      <c r="H11184">
        <f t="shared" si="449"/>
        <v>16</v>
      </c>
      <c r="P11184" s="10"/>
      <c r="Q11184" s="10"/>
    </row>
    <row r="11185" spans="1:17" x14ac:dyDescent="0.25">
      <c r="A11185">
        <f t="shared" si="450"/>
        <v>0</v>
      </c>
      <c r="B11185">
        <v>2011</v>
      </c>
      <c r="C11185" t="s">
        <v>23961</v>
      </c>
      <c r="D11185" t="s">
        <v>20515</v>
      </c>
      <c r="E11185" t="s">
        <v>23962</v>
      </c>
      <c r="F11185">
        <v>4</v>
      </c>
      <c r="G11185">
        <v>4</v>
      </c>
      <c r="H11185">
        <f t="shared" si="449"/>
        <v>16</v>
      </c>
      <c r="P11185" s="10"/>
      <c r="Q11185" s="10"/>
    </row>
    <row r="11186" spans="1:17" x14ac:dyDescent="0.25">
      <c r="A11186">
        <f t="shared" si="450"/>
        <v>0</v>
      </c>
      <c r="B11186">
        <v>2011</v>
      </c>
      <c r="C11186" t="s">
        <v>23963</v>
      </c>
      <c r="D11186" t="s">
        <v>23964</v>
      </c>
      <c r="E11186" t="s">
        <v>23965</v>
      </c>
      <c r="F11186">
        <v>3</v>
      </c>
      <c r="G11186">
        <v>3</v>
      </c>
      <c r="H11186">
        <f t="shared" si="449"/>
        <v>9</v>
      </c>
      <c r="P11186" s="10"/>
      <c r="Q11186" s="10"/>
    </row>
    <row r="11187" spans="1:17" x14ac:dyDescent="0.25">
      <c r="A11187">
        <f t="shared" si="450"/>
        <v>0</v>
      </c>
      <c r="B11187">
        <v>2011</v>
      </c>
      <c r="C11187" t="s">
        <v>23966</v>
      </c>
      <c r="D11187" t="s">
        <v>17337</v>
      </c>
      <c r="E11187" t="s">
        <v>23967</v>
      </c>
      <c r="F11187">
        <v>3</v>
      </c>
      <c r="G11187">
        <v>4</v>
      </c>
      <c r="H11187">
        <f t="shared" si="449"/>
        <v>16</v>
      </c>
      <c r="P11187" s="10"/>
      <c r="Q11187" s="10"/>
    </row>
    <row r="11188" spans="1:17" x14ac:dyDescent="0.25">
      <c r="A11188">
        <f t="shared" si="450"/>
        <v>0</v>
      </c>
      <c r="B11188">
        <v>2011</v>
      </c>
      <c r="C11188" t="s">
        <v>23968</v>
      </c>
      <c r="D11188" t="s">
        <v>23969</v>
      </c>
      <c r="E11188" t="s">
        <v>23970</v>
      </c>
      <c r="F11188">
        <v>2</v>
      </c>
      <c r="G11188">
        <v>4</v>
      </c>
      <c r="H11188">
        <f t="shared" ref="H11188:H11251" si="451">G11188^2</f>
        <v>16</v>
      </c>
      <c r="P11188" s="10"/>
      <c r="Q11188" s="10"/>
    </row>
    <row r="11189" spans="1:17" x14ac:dyDescent="0.25">
      <c r="A11189">
        <f t="shared" ref="A11189:A11252" si="452">IF(C11189=C11188,1,0)</f>
        <v>0</v>
      </c>
      <c r="B11189">
        <v>2011</v>
      </c>
      <c r="C11189" t="s">
        <v>23971</v>
      </c>
      <c r="D11189" t="s">
        <v>8817</v>
      </c>
      <c r="E11189" t="s">
        <v>23972</v>
      </c>
      <c r="F11189">
        <v>3</v>
      </c>
      <c r="G11189">
        <v>4</v>
      </c>
      <c r="H11189">
        <f t="shared" si="451"/>
        <v>16</v>
      </c>
      <c r="P11189" s="10"/>
      <c r="Q11189" s="10"/>
    </row>
    <row r="11190" spans="1:17" x14ac:dyDescent="0.25">
      <c r="A11190">
        <f t="shared" si="452"/>
        <v>0</v>
      </c>
      <c r="B11190">
        <v>2011</v>
      </c>
      <c r="C11190" t="s">
        <v>23973</v>
      </c>
      <c r="D11190" t="s">
        <v>576</v>
      </c>
      <c r="E11190" t="s">
        <v>23974</v>
      </c>
      <c r="F11190">
        <v>2</v>
      </c>
      <c r="G11190">
        <v>4</v>
      </c>
      <c r="H11190">
        <f t="shared" si="451"/>
        <v>16</v>
      </c>
      <c r="P11190" s="10"/>
      <c r="Q11190" s="10"/>
    </row>
    <row r="11191" spans="1:17" x14ac:dyDescent="0.25">
      <c r="A11191">
        <f t="shared" si="452"/>
        <v>0</v>
      </c>
      <c r="B11191">
        <v>2011</v>
      </c>
      <c r="C11191" t="s">
        <v>23975</v>
      </c>
      <c r="D11191" t="s">
        <v>815</v>
      </c>
      <c r="E11191" t="s">
        <v>23976</v>
      </c>
      <c r="F11191">
        <v>2</v>
      </c>
      <c r="G11191">
        <v>4</v>
      </c>
      <c r="H11191">
        <f t="shared" si="451"/>
        <v>16</v>
      </c>
      <c r="P11191" s="10"/>
      <c r="Q11191" s="10"/>
    </row>
    <row r="11192" spans="1:17" x14ac:dyDescent="0.25">
      <c r="A11192">
        <f t="shared" si="452"/>
        <v>0</v>
      </c>
      <c r="B11192">
        <v>2011</v>
      </c>
      <c r="C11192" t="s">
        <v>23977</v>
      </c>
      <c r="D11192" t="s">
        <v>392</v>
      </c>
      <c r="E11192" t="s">
        <v>18603</v>
      </c>
      <c r="F11192">
        <v>2</v>
      </c>
      <c r="G11192">
        <v>3</v>
      </c>
      <c r="H11192">
        <f t="shared" si="451"/>
        <v>9</v>
      </c>
      <c r="P11192" s="10"/>
      <c r="Q11192" s="10"/>
    </row>
    <row r="11193" spans="1:17" x14ac:dyDescent="0.25">
      <c r="A11193">
        <f t="shared" si="452"/>
        <v>0</v>
      </c>
      <c r="B11193">
        <v>2011</v>
      </c>
      <c r="C11193" t="s">
        <v>23978</v>
      </c>
      <c r="D11193" t="s">
        <v>13478</v>
      </c>
      <c r="E11193" t="s">
        <v>23979</v>
      </c>
      <c r="F11193">
        <v>3</v>
      </c>
      <c r="G11193">
        <v>3</v>
      </c>
      <c r="H11193">
        <f t="shared" si="451"/>
        <v>9</v>
      </c>
      <c r="P11193" s="10"/>
      <c r="Q11193" s="10"/>
    </row>
    <row r="11194" spans="1:17" x14ac:dyDescent="0.25">
      <c r="A11194">
        <f t="shared" si="452"/>
        <v>0</v>
      </c>
      <c r="B11194">
        <v>2011</v>
      </c>
      <c r="C11194" t="s">
        <v>23980</v>
      </c>
      <c r="D11194" t="s">
        <v>2260</v>
      </c>
      <c r="E11194" t="s">
        <v>23981</v>
      </c>
      <c r="F11194">
        <v>2</v>
      </c>
      <c r="G11194">
        <v>3</v>
      </c>
      <c r="H11194">
        <f t="shared" si="451"/>
        <v>9</v>
      </c>
      <c r="P11194" s="10"/>
      <c r="Q11194" s="10"/>
    </row>
    <row r="11195" spans="1:17" x14ac:dyDescent="0.25">
      <c r="A11195">
        <f t="shared" si="452"/>
        <v>0</v>
      </c>
      <c r="B11195">
        <v>2011</v>
      </c>
      <c r="C11195" t="s">
        <v>23982</v>
      </c>
      <c r="D11195" t="s">
        <v>2374</v>
      </c>
      <c r="E11195" t="s">
        <v>23983</v>
      </c>
      <c r="F11195">
        <v>3</v>
      </c>
      <c r="G11195">
        <v>3</v>
      </c>
      <c r="H11195">
        <f t="shared" si="451"/>
        <v>9</v>
      </c>
      <c r="P11195" s="10"/>
      <c r="Q11195" s="10"/>
    </row>
    <row r="11196" spans="1:17" x14ac:dyDescent="0.25">
      <c r="A11196">
        <f t="shared" si="452"/>
        <v>0</v>
      </c>
      <c r="B11196">
        <v>2011</v>
      </c>
      <c r="C11196" t="s">
        <v>23984</v>
      </c>
      <c r="D11196" t="s">
        <v>2374</v>
      </c>
      <c r="E11196" t="s">
        <v>23985</v>
      </c>
      <c r="F11196">
        <v>2</v>
      </c>
      <c r="G11196">
        <v>4</v>
      </c>
      <c r="H11196">
        <f t="shared" si="451"/>
        <v>16</v>
      </c>
      <c r="P11196" s="10"/>
      <c r="Q11196" s="10"/>
    </row>
    <row r="11197" spans="1:17" x14ac:dyDescent="0.25">
      <c r="A11197">
        <f t="shared" si="452"/>
        <v>0</v>
      </c>
      <c r="B11197">
        <v>2011</v>
      </c>
      <c r="C11197" t="s">
        <v>23986</v>
      </c>
      <c r="D11197" t="s">
        <v>13358</v>
      </c>
      <c r="E11197" t="s">
        <v>23987</v>
      </c>
      <c r="F11197">
        <v>2</v>
      </c>
      <c r="G11197">
        <v>4</v>
      </c>
      <c r="H11197">
        <f t="shared" si="451"/>
        <v>16</v>
      </c>
      <c r="P11197" s="10"/>
      <c r="Q11197" s="10"/>
    </row>
    <row r="11198" spans="1:17" x14ac:dyDescent="0.25">
      <c r="A11198">
        <f t="shared" si="452"/>
        <v>0</v>
      </c>
      <c r="B11198">
        <v>2011</v>
      </c>
      <c r="C11198" t="s">
        <v>23988</v>
      </c>
      <c r="D11198" t="s">
        <v>3014</v>
      </c>
      <c r="E11198" t="s">
        <v>23989</v>
      </c>
      <c r="F11198">
        <v>2</v>
      </c>
      <c r="G11198">
        <v>4</v>
      </c>
      <c r="H11198">
        <f t="shared" si="451"/>
        <v>16</v>
      </c>
      <c r="P11198" s="10"/>
      <c r="Q11198" s="10"/>
    </row>
    <row r="11199" spans="1:17" x14ac:dyDescent="0.25">
      <c r="A11199">
        <f t="shared" si="452"/>
        <v>0</v>
      </c>
      <c r="B11199">
        <v>2011</v>
      </c>
      <c r="C11199" t="s">
        <v>23990</v>
      </c>
      <c r="D11199" t="s">
        <v>15674</v>
      </c>
      <c r="E11199" t="s">
        <v>23991</v>
      </c>
      <c r="F11199">
        <v>2</v>
      </c>
      <c r="G11199">
        <v>4</v>
      </c>
      <c r="H11199">
        <f t="shared" si="451"/>
        <v>16</v>
      </c>
      <c r="P11199" s="10"/>
      <c r="Q11199" s="10"/>
    </row>
    <row r="11200" spans="1:17" x14ac:dyDescent="0.25">
      <c r="A11200">
        <f t="shared" si="452"/>
        <v>0</v>
      </c>
      <c r="B11200">
        <v>2011</v>
      </c>
      <c r="C11200" t="s">
        <v>23992</v>
      </c>
      <c r="D11200" t="s">
        <v>4929</v>
      </c>
      <c r="E11200" t="s">
        <v>23993</v>
      </c>
      <c r="F11200">
        <v>4</v>
      </c>
      <c r="G11200">
        <v>4</v>
      </c>
      <c r="H11200">
        <f t="shared" si="451"/>
        <v>16</v>
      </c>
      <c r="P11200" s="10"/>
      <c r="Q11200" s="10"/>
    </row>
    <row r="11201" spans="1:17" x14ac:dyDescent="0.25">
      <c r="A11201">
        <f t="shared" si="452"/>
        <v>0</v>
      </c>
      <c r="B11201">
        <v>2011</v>
      </c>
      <c r="C11201" t="s">
        <v>23994</v>
      </c>
      <c r="D11201" t="s">
        <v>3962</v>
      </c>
      <c r="E11201" t="s">
        <v>23995</v>
      </c>
      <c r="F11201">
        <v>2</v>
      </c>
      <c r="G11201">
        <v>4</v>
      </c>
      <c r="H11201">
        <f t="shared" si="451"/>
        <v>16</v>
      </c>
      <c r="P11201" s="10"/>
      <c r="Q11201" s="10"/>
    </row>
    <row r="11202" spans="1:17" x14ac:dyDescent="0.25">
      <c r="A11202">
        <f t="shared" si="452"/>
        <v>0</v>
      </c>
      <c r="B11202">
        <v>2011</v>
      </c>
      <c r="C11202" t="s">
        <v>23996</v>
      </c>
      <c r="D11202" t="s">
        <v>7814</v>
      </c>
      <c r="E11202" t="s">
        <v>23997</v>
      </c>
      <c r="F11202">
        <v>4</v>
      </c>
      <c r="G11202">
        <v>4</v>
      </c>
      <c r="H11202">
        <f t="shared" si="451"/>
        <v>16</v>
      </c>
      <c r="P11202" s="10"/>
      <c r="Q11202" s="10"/>
    </row>
    <row r="11203" spans="1:17" x14ac:dyDescent="0.25">
      <c r="A11203">
        <f t="shared" si="452"/>
        <v>0</v>
      </c>
      <c r="B11203">
        <v>2011</v>
      </c>
      <c r="C11203" t="s">
        <v>23998</v>
      </c>
      <c r="D11203" t="s">
        <v>2562</v>
      </c>
      <c r="E11203" t="s">
        <v>23999</v>
      </c>
      <c r="F11203">
        <v>3</v>
      </c>
      <c r="G11203">
        <v>4</v>
      </c>
      <c r="H11203">
        <f t="shared" si="451"/>
        <v>16</v>
      </c>
      <c r="P11203" s="10"/>
      <c r="Q11203" s="10"/>
    </row>
    <row r="11204" spans="1:17" x14ac:dyDescent="0.25">
      <c r="A11204">
        <f t="shared" si="452"/>
        <v>0</v>
      </c>
      <c r="B11204">
        <v>2011</v>
      </c>
      <c r="C11204" t="s">
        <v>24000</v>
      </c>
      <c r="D11204" t="s">
        <v>2936</v>
      </c>
      <c r="E11204" t="s">
        <v>24001</v>
      </c>
      <c r="F11204">
        <v>2</v>
      </c>
      <c r="G11204">
        <v>4</v>
      </c>
      <c r="H11204">
        <f t="shared" si="451"/>
        <v>16</v>
      </c>
      <c r="P11204" s="10"/>
      <c r="Q11204" s="10"/>
    </row>
    <row r="11205" spans="1:17" x14ac:dyDescent="0.25">
      <c r="A11205">
        <f t="shared" si="452"/>
        <v>0</v>
      </c>
      <c r="B11205">
        <v>2011</v>
      </c>
      <c r="C11205" t="s">
        <v>24002</v>
      </c>
      <c r="D11205" t="s">
        <v>672</v>
      </c>
      <c r="E11205" t="s">
        <v>24003</v>
      </c>
      <c r="F11205">
        <v>4</v>
      </c>
      <c r="G11205">
        <v>4</v>
      </c>
      <c r="H11205">
        <f t="shared" si="451"/>
        <v>16</v>
      </c>
      <c r="P11205" s="10"/>
      <c r="Q11205" s="10"/>
    </row>
    <row r="11206" spans="1:17" x14ac:dyDescent="0.25">
      <c r="A11206">
        <f t="shared" si="452"/>
        <v>0</v>
      </c>
      <c r="B11206">
        <v>2011</v>
      </c>
      <c r="C11206" t="s">
        <v>24004</v>
      </c>
      <c r="D11206" t="s">
        <v>4371</v>
      </c>
      <c r="E11206" t="s">
        <v>24005</v>
      </c>
      <c r="F11206">
        <v>2</v>
      </c>
      <c r="G11206">
        <v>4</v>
      </c>
      <c r="H11206">
        <f t="shared" si="451"/>
        <v>16</v>
      </c>
      <c r="P11206" s="10"/>
      <c r="Q11206" s="10"/>
    </row>
    <row r="11207" spans="1:17" x14ac:dyDescent="0.25">
      <c r="A11207">
        <f t="shared" si="452"/>
        <v>0</v>
      </c>
      <c r="B11207">
        <v>2011</v>
      </c>
      <c r="C11207" t="s">
        <v>24006</v>
      </c>
      <c r="D11207" t="s">
        <v>5295</v>
      </c>
      <c r="E11207" t="s">
        <v>24007</v>
      </c>
      <c r="F11207">
        <v>2</v>
      </c>
      <c r="G11207">
        <v>4</v>
      </c>
      <c r="H11207">
        <f t="shared" si="451"/>
        <v>16</v>
      </c>
      <c r="P11207" s="10"/>
      <c r="Q11207" s="10"/>
    </row>
    <row r="11208" spans="1:17" x14ac:dyDescent="0.25">
      <c r="A11208">
        <f t="shared" si="452"/>
        <v>0</v>
      </c>
      <c r="B11208">
        <v>2011</v>
      </c>
      <c r="C11208" t="s">
        <v>24008</v>
      </c>
      <c r="D11208" t="s">
        <v>14096</v>
      </c>
      <c r="E11208" t="s">
        <v>24009</v>
      </c>
      <c r="F11208">
        <v>3</v>
      </c>
      <c r="G11208">
        <v>4</v>
      </c>
      <c r="H11208">
        <f t="shared" si="451"/>
        <v>16</v>
      </c>
      <c r="P11208" s="10"/>
      <c r="Q11208" s="10"/>
    </row>
    <row r="11209" spans="1:17" x14ac:dyDescent="0.25">
      <c r="A11209">
        <f t="shared" si="452"/>
        <v>0</v>
      </c>
      <c r="B11209">
        <v>2011</v>
      </c>
      <c r="C11209" t="s">
        <v>24010</v>
      </c>
      <c r="D11209" t="s">
        <v>24011</v>
      </c>
      <c r="E11209" t="s">
        <v>24012</v>
      </c>
      <c r="F11209">
        <v>4</v>
      </c>
      <c r="G11209">
        <v>4</v>
      </c>
      <c r="H11209">
        <f t="shared" si="451"/>
        <v>16</v>
      </c>
      <c r="P11209" s="10"/>
      <c r="Q11209" s="10"/>
    </row>
    <row r="11210" spans="1:17" x14ac:dyDescent="0.25">
      <c r="A11210">
        <f t="shared" si="452"/>
        <v>0</v>
      </c>
      <c r="B11210">
        <v>2011</v>
      </c>
      <c r="C11210" t="s">
        <v>24013</v>
      </c>
      <c r="D11210" t="s">
        <v>16990</v>
      </c>
      <c r="E11210" t="s">
        <v>24014</v>
      </c>
      <c r="F11210">
        <v>2</v>
      </c>
      <c r="G11210">
        <v>3</v>
      </c>
      <c r="H11210">
        <f t="shared" si="451"/>
        <v>9</v>
      </c>
      <c r="P11210" s="10"/>
      <c r="Q11210" s="10"/>
    </row>
    <row r="11211" spans="1:17" x14ac:dyDescent="0.25">
      <c r="A11211">
        <f t="shared" si="452"/>
        <v>0</v>
      </c>
      <c r="B11211">
        <v>2011</v>
      </c>
      <c r="C11211" t="s">
        <v>24015</v>
      </c>
      <c r="D11211" t="s">
        <v>8334</v>
      </c>
      <c r="E11211" t="s">
        <v>24016</v>
      </c>
      <c r="F11211">
        <v>4</v>
      </c>
      <c r="G11211">
        <v>1</v>
      </c>
      <c r="H11211">
        <f t="shared" si="451"/>
        <v>1</v>
      </c>
      <c r="P11211" s="10"/>
      <c r="Q11211" s="10"/>
    </row>
    <row r="11212" spans="1:17" x14ac:dyDescent="0.25">
      <c r="A11212">
        <f t="shared" si="452"/>
        <v>0</v>
      </c>
      <c r="B11212">
        <v>2011</v>
      </c>
      <c r="C11212" t="s">
        <v>24017</v>
      </c>
      <c r="D11212" t="s">
        <v>14192</v>
      </c>
      <c r="E11212" t="s">
        <v>24018</v>
      </c>
      <c r="F11212">
        <v>2</v>
      </c>
      <c r="G11212">
        <v>4</v>
      </c>
      <c r="H11212">
        <f t="shared" si="451"/>
        <v>16</v>
      </c>
      <c r="P11212" s="10"/>
      <c r="Q11212" s="10"/>
    </row>
    <row r="11213" spans="1:17" x14ac:dyDescent="0.25">
      <c r="A11213">
        <f t="shared" si="452"/>
        <v>0</v>
      </c>
      <c r="B11213">
        <v>2011</v>
      </c>
      <c r="C11213" t="s">
        <v>24019</v>
      </c>
      <c r="D11213" t="s">
        <v>7803</v>
      </c>
      <c r="E11213" t="s">
        <v>24020</v>
      </c>
      <c r="F11213">
        <v>3</v>
      </c>
      <c r="G11213">
        <v>4</v>
      </c>
      <c r="H11213">
        <f t="shared" si="451"/>
        <v>16</v>
      </c>
      <c r="P11213" s="10"/>
      <c r="Q11213" s="10"/>
    </row>
    <row r="11214" spans="1:17" x14ac:dyDescent="0.25">
      <c r="A11214">
        <f t="shared" si="452"/>
        <v>0</v>
      </c>
      <c r="B11214">
        <v>2011</v>
      </c>
      <c r="C11214" t="s">
        <v>24021</v>
      </c>
      <c r="D11214" t="s">
        <v>7803</v>
      </c>
      <c r="E11214" t="s">
        <v>24022</v>
      </c>
      <c r="F11214">
        <v>4</v>
      </c>
      <c r="G11214">
        <v>4</v>
      </c>
      <c r="H11214">
        <f t="shared" si="451"/>
        <v>16</v>
      </c>
      <c r="P11214" s="10"/>
      <c r="Q11214" s="10"/>
    </row>
    <row r="11215" spans="1:17" x14ac:dyDescent="0.25">
      <c r="A11215">
        <f t="shared" si="452"/>
        <v>0</v>
      </c>
      <c r="B11215">
        <v>2011</v>
      </c>
      <c r="C11215" t="s">
        <v>24023</v>
      </c>
      <c r="D11215" t="s">
        <v>13358</v>
      </c>
      <c r="E11215" t="s">
        <v>24024</v>
      </c>
      <c r="F11215">
        <v>2</v>
      </c>
      <c r="G11215">
        <v>4</v>
      </c>
      <c r="H11215">
        <f t="shared" si="451"/>
        <v>16</v>
      </c>
      <c r="P11215" s="10"/>
      <c r="Q11215" s="10"/>
    </row>
    <row r="11216" spans="1:17" x14ac:dyDescent="0.25">
      <c r="A11216">
        <f t="shared" si="452"/>
        <v>0</v>
      </c>
      <c r="B11216">
        <v>2011</v>
      </c>
      <c r="C11216" t="s">
        <v>24025</v>
      </c>
      <c r="D11216" t="s">
        <v>576</v>
      </c>
      <c r="E11216" t="s">
        <v>24026</v>
      </c>
      <c r="F11216">
        <v>2</v>
      </c>
      <c r="G11216">
        <v>3</v>
      </c>
      <c r="H11216">
        <f t="shared" si="451"/>
        <v>9</v>
      </c>
      <c r="P11216" s="10"/>
      <c r="Q11216" s="10"/>
    </row>
    <row r="11217" spans="1:17" x14ac:dyDescent="0.25">
      <c r="A11217">
        <f t="shared" si="452"/>
        <v>0</v>
      </c>
      <c r="B11217">
        <v>2011</v>
      </c>
      <c r="C11217" t="s">
        <v>24027</v>
      </c>
      <c r="D11217" t="s">
        <v>5910</v>
      </c>
      <c r="E11217" t="s">
        <v>24028</v>
      </c>
      <c r="F11217">
        <v>2</v>
      </c>
      <c r="G11217">
        <v>4</v>
      </c>
      <c r="H11217">
        <f t="shared" si="451"/>
        <v>16</v>
      </c>
      <c r="P11217" s="10"/>
      <c r="Q11217" s="10"/>
    </row>
    <row r="11218" spans="1:17" x14ac:dyDescent="0.25">
      <c r="A11218">
        <f t="shared" si="452"/>
        <v>0</v>
      </c>
      <c r="B11218">
        <v>2011</v>
      </c>
      <c r="C11218" t="s">
        <v>24029</v>
      </c>
      <c r="D11218" t="s">
        <v>3173</v>
      </c>
      <c r="E11218" t="s">
        <v>24030</v>
      </c>
      <c r="F11218">
        <v>2</v>
      </c>
      <c r="G11218">
        <v>4</v>
      </c>
      <c r="H11218">
        <f t="shared" si="451"/>
        <v>16</v>
      </c>
      <c r="P11218" s="10"/>
      <c r="Q11218" s="10"/>
    </row>
    <row r="11219" spans="1:17" x14ac:dyDescent="0.25">
      <c r="A11219">
        <f t="shared" si="452"/>
        <v>0</v>
      </c>
      <c r="B11219">
        <v>2011</v>
      </c>
      <c r="C11219" t="s">
        <v>24031</v>
      </c>
      <c r="D11219" t="s">
        <v>22990</v>
      </c>
      <c r="E11219" t="s">
        <v>24032</v>
      </c>
      <c r="F11219">
        <v>5</v>
      </c>
      <c r="G11219">
        <v>4</v>
      </c>
      <c r="H11219">
        <f t="shared" si="451"/>
        <v>16</v>
      </c>
      <c r="P11219" s="10"/>
      <c r="Q11219" s="10"/>
    </row>
    <row r="11220" spans="1:17" x14ac:dyDescent="0.25">
      <c r="A11220">
        <f t="shared" si="452"/>
        <v>0</v>
      </c>
      <c r="B11220">
        <v>2011</v>
      </c>
      <c r="C11220" t="s">
        <v>24033</v>
      </c>
      <c r="D11220" t="s">
        <v>768</v>
      </c>
      <c r="E11220" t="s">
        <v>24034</v>
      </c>
      <c r="F11220">
        <v>2</v>
      </c>
      <c r="G11220">
        <v>4</v>
      </c>
      <c r="H11220">
        <f t="shared" si="451"/>
        <v>16</v>
      </c>
      <c r="P11220" s="10"/>
      <c r="Q11220" s="10"/>
    </row>
    <row r="11221" spans="1:17" x14ac:dyDescent="0.25">
      <c r="A11221">
        <f t="shared" si="452"/>
        <v>0</v>
      </c>
      <c r="B11221">
        <v>2011</v>
      </c>
      <c r="C11221" t="s">
        <v>24035</v>
      </c>
      <c r="D11221" t="s">
        <v>1465</v>
      </c>
      <c r="E11221" t="s">
        <v>24036</v>
      </c>
      <c r="F11221">
        <v>2</v>
      </c>
      <c r="G11221">
        <v>4</v>
      </c>
      <c r="H11221">
        <f t="shared" si="451"/>
        <v>16</v>
      </c>
      <c r="P11221" s="10"/>
      <c r="Q11221" s="10"/>
    </row>
    <row r="11222" spans="1:17" x14ac:dyDescent="0.25">
      <c r="A11222">
        <f t="shared" si="452"/>
        <v>0</v>
      </c>
      <c r="B11222">
        <v>2011</v>
      </c>
      <c r="C11222" t="s">
        <v>24037</v>
      </c>
      <c r="D11222" t="s">
        <v>8799</v>
      </c>
      <c r="E11222" t="s">
        <v>24038</v>
      </c>
      <c r="F11222">
        <v>2</v>
      </c>
      <c r="G11222">
        <v>4</v>
      </c>
      <c r="H11222">
        <f t="shared" si="451"/>
        <v>16</v>
      </c>
      <c r="P11222" s="10"/>
      <c r="Q11222" s="10"/>
    </row>
    <row r="11223" spans="1:17" x14ac:dyDescent="0.25">
      <c r="A11223">
        <f t="shared" si="452"/>
        <v>0</v>
      </c>
      <c r="B11223">
        <v>2011</v>
      </c>
      <c r="C11223" t="s">
        <v>24039</v>
      </c>
      <c r="D11223" t="s">
        <v>2041</v>
      </c>
      <c r="E11223" t="s">
        <v>24040</v>
      </c>
      <c r="F11223">
        <v>3</v>
      </c>
      <c r="G11223">
        <v>3</v>
      </c>
      <c r="H11223">
        <f t="shared" si="451"/>
        <v>9</v>
      </c>
      <c r="P11223" s="10"/>
      <c r="Q11223" s="10"/>
    </row>
    <row r="11224" spans="1:17" x14ac:dyDescent="0.25">
      <c r="A11224">
        <f t="shared" si="452"/>
        <v>0</v>
      </c>
      <c r="B11224">
        <v>2011</v>
      </c>
      <c r="C11224" t="s">
        <v>24041</v>
      </c>
      <c r="D11224" t="s">
        <v>13933</v>
      </c>
      <c r="E11224" t="s">
        <v>24042</v>
      </c>
      <c r="F11224">
        <v>2</v>
      </c>
      <c r="G11224">
        <v>4</v>
      </c>
      <c r="H11224">
        <f t="shared" si="451"/>
        <v>16</v>
      </c>
      <c r="P11224" s="10"/>
      <c r="Q11224" s="10"/>
    </row>
    <row r="11225" spans="1:17" x14ac:dyDescent="0.25">
      <c r="A11225">
        <f t="shared" si="452"/>
        <v>0</v>
      </c>
      <c r="B11225">
        <v>2011</v>
      </c>
      <c r="C11225" t="s">
        <v>24043</v>
      </c>
      <c r="D11225" t="s">
        <v>1376</v>
      </c>
      <c r="E11225" t="s">
        <v>24044</v>
      </c>
      <c r="F11225">
        <v>2</v>
      </c>
      <c r="G11225">
        <v>4</v>
      </c>
      <c r="H11225">
        <f t="shared" si="451"/>
        <v>16</v>
      </c>
      <c r="P11225" s="10"/>
      <c r="Q11225" s="10"/>
    </row>
    <row r="11226" spans="1:17" x14ac:dyDescent="0.25">
      <c r="A11226">
        <f t="shared" si="452"/>
        <v>0</v>
      </c>
      <c r="B11226">
        <v>2011</v>
      </c>
      <c r="C11226" t="s">
        <v>24045</v>
      </c>
      <c r="D11226" t="s">
        <v>5295</v>
      </c>
      <c r="E11226" t="s">
        <v>24046</v>
      </c>
      <c r="F11226">
        <v>2</v>
      </c>
      <c r="G11226">
        <v>4</v>
      </c>
      <c r="H11226">
        <f t="shared" si="451"/>
        <v>16</v>
      </c>
      <c r="P11226" s="10"/>
      <c r="Q11226" s="10"/>
    </row>
    <row r="11227" spans="1:17" x14ac:dyDescent="0.25">
      <c r="A11227">
        <f t="shared" si="452"/>
        <v>0</v>
      </c>
      <c r="B11227">
        <v>2011</v>
      </c>
      <c r="C11227" t="s">
        <v>24047</v>
      </c>
      <c r="D11227" t="s">
        <v>11707</v>
      </c>
      <c r="E11227" t="s">
        <v>24048</v>
      </c>
      <c r="F11227">
        <v>2</v>
      </c>
      <c r="G11227">
        <v>4</v>
      </c>
      <c r="H11227">
        <f t="shared" si="451"/>
        <v>16</v>
      </c>
      <c r="P11227" s="10"/>
      <c r="Q11227" s="10"/>
    </row>
    <row r="11228" spans="1:17" x14ac:dyDescent="0.25">
      <c r="A11228">
        <f t="shared" si="452"/>
        <v>0</v>
      </c>
      <c r="B11228">
        <v>2011</v>
      </c>
      <c r="C11228" t="s">
        <v>24049</v>
      </c>
      <c r="D11228" t="s">
        <v>1115</v>
      </c>
      <c r="E11228" t="s">
        <v>24050</v>
      </c>
      <c r="F11228">
        <v>4</v>
      </c>
      <c r="G11228">
        <v>2</v>
      </c>
      <c r="H11228">
        <f t="shared" si="451"/>
        <v>4</v>
      </c>
      <c r="P11228" s="10"/>
      <c r="Q11228" s="10"/>
    </row>
    <row r="11229" spans="1:17" x14ac:dyDescent="0.25">
      <c r="A11229">
        <f t="shared" si="452"/>
        <v>0</v>
      </c>
      <c r="B11229">
        <v>2011</v>
      </c>
      <c r="C11229" t="s">
        <v>24051</v>
      </c>
      <c r="D11229" t="s">
        <v>24052</v>
      </c>
      <c r="E11229" t="s">
        <v>24053</v>
      </c>
      <c r="F11229">
        <v>3</v>
      </c>
      <c r="G11229">
        <v>3</v>
      </c>
      <c r="H11229">
        <f t="shared" si="451"/>
        <v>9</v>
      </c>
      <c r="P11229" s="10"/>
      <c r="Q11229" s="10"/>
    </row>
    <row r="11230" spans="1:17" x14ac:dyDescent="0.25">
      <c r="A11230">
        <f t="shared" si="452"/>
        <v>0</v>
      </c>
      <c r="B11230">
        <v>2011</v>
      </c>
      <c r="C11230" t="s">
        <v>24054</v>
      </c>
      <c r="D11230" t="s">
        <v>1788</v>
      </c>
      <c r="E11230" t="s">
        <v>24055</v>
      </c>
      <c r="F11230">
        <v>2</v>
      </c>
      <c r="G11230">
        <v>4</v>
      </c>
      <c r="H11230">
        <f t="shared" si="451"/>
        <v>16</v>
      </c>
      <c r="P11230" s="10"/>
      <c r="Q11230" s="10"/>
    </row>
    <row r="11231" spans="1:17" x14ac:dyDescent="0.25">
      <c r="A11231">
        <f t="shared" si="452"/>
        <v>0</v>
      </c>
      <c r="B11231">
        <v>2011</v>
      </c>
      <c r="C11231" t="s">
        <v>24056</v>
      </c>
      <c r="D11231" t="s">
        <v>24057</v>
      </c>
      <c r="E11231" t="s">
        <v>24058</v>
      </c>
      <c r="F11231">
        <v>3</v>
      </c>
      <c r="G11231">
        <v>4</v>
      </c>
      <c r="H11231">
        <f t="shared" si="451"/>
        <v>16</v>
      </c>
      <c r="P11231" s="10"/>
      <c r="Q11231" s="10"/>
    </row>
    <row r="11232" spans="1:17" x14ac:dyDescent="0.25">
      <c r="A11232">
        <f t="shared" si="452"/>
        <v>0</v>
      </c>
      <c r="B11232">
        <v>2011</v>
      </c>
      <c r="C11232" t="s">
        <v>24059</v>
      </c>
      <c r="D11232" t="s">
        <v>1598</v>
      </c>
      <c r="E11232" t="s">
        <v>24060</v>
      </c>
      <c r="F11232">
        <v>2</v>
      </c>
      <c r="G11232">
        <v>4</v>
      </c>
      <c r="H11232">
        <f t="shared" si="451"/>
        <v>16</v>
      </c>
      <c r="P11232" s="10"/>
      <c r="Q11232" s="10"/>
    </row>
    <row r="11233" spans="1:17" x14ac:dyDescent="0.25">
      <c r="A11233">
        <f t="shared" si="452"/>
        <v>0</v>
      </c>
      <c r="B11233">
        <v>2011</v>
      </c>
      <c r="C11233" t="s">
        <v>24061</v>
      </c>
      <c r="D11233" t="s">
        <v>2879</v>
      </c>
      <c r="E11233" t="s">
        <v>24062</v>
      </c>
      <c r="F11233">
        <v>3</v>
      </c>
      <c r="G11233">
        <v>4</v>
      </c>
      <c r="H11233">
        <f t="shared" si="451"/>
        <v>16</v>
      </c>
      <c r="P11233" s="10"/>
      <c r="Q11233" s="10"/>
    </row>
    <row r="11234" spans="1:17" x14ac:dyDescent="0.25">
      <c r="A11234">
        <f t="shared" si="452"/>
        <v>0</v>
      </c>
      <c r="B11234">
        <v>2011</v>
      </c>
      <c r="C11234" t="s">
        <v>24063</v>
      </c>
      <c r="D11234" t="s">
        <v>10785</v>
      </c>
      <c r="E11234" t="s">
        <v>24064</v>
      </c>
      <c r="F11234">
        <v>4</v>
      </c>
      <c r="G11234">
        <v>7</v>
      </c>
      <c r="H11234">
        <f t="shared" si="451"/>
        <v>49</v>
      </c>
      <c r="P11234" s="10"/>
      <c r="Q11234" s="10"/>
    </row>
    <row r="11235" spans="1:17" x14ac:dyDescent="0.25">
      <c r="A11235">
        <f t="shared" si="452"/>
        <v>0</v>
      </c>
      <c r="B11235">
        <v>2011</v>
      </c>
      <c r="C11235" t="s">
        <v>24065</v>
      </c>
      <c r="D11235" t="s">
        <v>16305</v>
      </c>
      <c r="E11235" t="s">
        <v>24066</v>
      </c>
      <c r="F11235">
        <v>4</v>
      </c>
      <c r="G11235">
        <v>4</v>
      </c>
      <c r="H11235">
        <f t="shared" si="451"/>
        <v>16</v>
      </c>
      <c r="P11235" s="10"/>
      <c r="Q11235" s="10"/>
    </row>
    <row r="11236" spans="1:17" x14ac:dyDescent="0.25">
      <c r="A11236">
        <f t="shared" si="452"/>
        <v>0</v>
      </c>
      <c r="B11236">
        <v>2011</v>
      </c>
      <c r="C11236" t="s">
        <v>24067</v>
      </c>
      <c r="D11236" t="s">
        <v>8751</v>
      </c>
      <c r="E11236" t="s">
        <v>24068</v>
      </c>
      <c r="F11236">
        <v>2</v>
      </c>
      <c r="G11236">
        <v>4</v>
      </c>
      <c r="H11236">
        <f t="shared" si="451"/>
        <v>16</v>
      </c>
      <c r="P11236" s="10"/>
      <c r="Q11236" s="10"/>
    </row>
    <row r="11237" spans="1:17" x14ac:dyDescent="0.25">
      <c r="A11237">
        <f t="shared" si="452"/>
        <v>0</v>
      </c>
      <c r="B11237">
        <v>2011</v>
      </c>
      <c r="C11237" t="s">
        <v>24069</v>
      </c>
      <c r="D11237" t="s">
        <v>14799</v>
      </c>
      <c r="E11237" t="s">
        <v>24070</v>
      </c>
      <c r="F11237">
        <v>2</v>
      </c>
      <c r="G11237">
        <v>4</v>
      </c>
      <c r="H11237">
        <f t="shared" si="451"/>
        <v>16</v>
      </c>
      <c r="P11237" s="10"/>
      <c r="Q11237" s="10"/>
    </row>
    <row r="11238" spans="1:17" x14ac:dyDescent="0.25">
      <c r="A11238">
        <f t="shared" si="452"/>
        <v>0</v>
      </c>
      <c r="B11238">
        <v>2011</v>
      </c>
      <c r="C11238" t="s">
        <v>24071</v>
      </c>
      <c r="D11238" t="s">
        <v>1748</v>
      </c>
      <c r="E11238" t="s">
        <v>24072</v>
      </c>
      <c r="F11238">
        <v>2</v>
      </c>
      <c r="G11238">
        <v>3</v>
      </c>
      <c r="H11238">
        <f t="shared" si="451"/>
        <v>9</v>
      </c>
      <c r="P11238" s="10"/>
      <c r="Q11238" s="10"/>
    </row>
    <row r="11239" spans="1:17" x14ac:dyDescent="0.25">
      <c r="A11239">
        <f t="shared" si="452"/>
        <v>0</v>
      </c>
      <c r="B11239">
        <v>2011</v>
      </c>
      <c r="C11239" t="s">
        <v>24073</v>
      </c>
      <c r="D11239" t="s">
        <v>24074</v>
      </c>
      <c r="E11239" t="s">
        <v>24075</v>
      </c>
      <c r="F11239">
        <v>2</v>
      </c>
      <c r="G11239">
        <v>6</v>
      </c>
      <c r="H11239">
        <f t="shared" si="451"/>
        <v>36</v>
      </c>
      <c r="P11239" s="10"/>
      <c r="Q11239" s="10"/>
    </row>
    <row r="11240" spans="1:17" x14ac:dyDescent="0.25">
      <c r="A11240">
        <f t="shared" si="452"/>
        <v>0</v>
      </c>
      <c r="B11240">
        <v>2011</v>
      </c>
      <c r="C11240" t="s">
        <v>24076</v>
      </c>
      <c r="D11240" t="s">
        <v>364</v>
      </c>
      <c r="E11240" t="s">
        <v>8591</v>
      </c>
      <c r="F11240">
        <v>3</v>
      </c>
      <c r="G11240">
        <v>2</v>
      </c>
      <c r="H11240">
        <f t="shared" si="451"/>
        <v>4</v>
      </c>
      <c r="P11240" s="10"/>
      <c r="Q11240" s="10"/>
    </row>
    <row r="11241" spans="1:17" x14ac:dyDescent="0.25">
      <c r="A11241">
        <f t="shared" si="452"/>
        <v>0</v>
      </c>
      <c r="B11241">
        <v>2011</v>
      </c>
      <c r="C11241" t="s">
        <v>24077</v>
      </c>
      <c r="D11241" t="s">
        <v>1334</v>
      </c>
      <c r="E11241" t="s">
        <v>24078</v>
      </c>
      <c r="F11241">
        <v>2</v>
      </c>
      <c r="G11241">
        <v>4</v>
      </c>
      <c r="H11241">
        <f t="shared" si="451"/>
        <v>16</v>
      </c>
      <c r="P11241" s="10"/>
      <c r="Q11241" s="10"/>
    </row>
    <row r="11242" spans="1:17" x14ac:dyDescent="0.25">
      <c r="A11242">
        <f t="shared" si="452"/>
        <v>0</v>
      </c>
      <c r="B11242">
        <v>2011</v>
      </c>
      <c r="C11242" t="s">
        <v>24079</v>
      </c>
      <c r="D11242" t="s">
        <v>688</v>
      </c>
      <c r="E11242" t="s">
        <v>24080</v>
      </c>
      <c r="F11242">
        <v>3</v>
      </c>
      <c r="G11242">
        <v>1</v>
      </c>
      <c r="H11242">
        <f t="shared" si="451"/>
        <v>1</v>
      </c>
      <c r="P11242" s="10"/>
      <c r="Q11242" s="10"/>
    </row>
    <row r="11243" spans="1:17" x14ac:dyDescent="0.25">
      <c r="A11243">
        <f t="shared" si="452"/>
        <v>0</v>
      </c>
      <c r="B11243">
        <v>2011</v>
      </c>
      <c r="C11243" t="s">
        <v>24081</v>
      </c>
      <c r="D11243" t="s">
        <v>22661</v>
      </c>
      <c r="E11243" t="s">
        <v>23137</v>
      </c>
      <c r="F11243">
        <v>2</v>
      </c>
      <c r="G11243">
        <v>4</v>
      </c>
      <c r="H11243">
        <f t="shared" si="451"/>
        <v>16</v>
      </c>
      <c r="P11243" s="10"/>
      <c r="Q11243" s="10"/>
    </row>
    <row r="11244" spans="1:17" x14ac:dyDescent="0.25">
      <c r="A11244">
        <f t="shared" si="452"/>
        <v>0</v>
      </c>
      <c r="B11244">
        <v>2011</v>
      </c>
      <c r="C11244" t="s">
        <v>24082</v>
      </c>
      <c r="D11244" t="s">
        <v>24083</v>
      </c>
      <c r="E11244" t="s">
        <v>24084</v>
      </c>
      <c r="F11244">
        <v>3</v>
      </c>
      <c r="G11244">
        <v>4</v>
      </c>
      <c r="H11244">
        <f t="shared" si="451"/>
        <v>16</v>
      </c>
      <c r="P11244" s="10"/>
      <c r="Q11244" s="10"/>
    </row>
    <row r="11245" spans="1:17" x14ac:dyDescent="0.25">
      <c r="A11245">
        <f t="shared" si="452"/>
        <v>0</v>
      </c>
      <c r="B11245">
        <v>2011</v>
      </c>
      <c r="C11245" t="s">
        <v>24085</v>
      </c>
      <c r="D11245" t="s">
        <v>1764</v>
      </c>
      <c r="E11245" t="s">
        <v>24086</v>
      </c>
      <c r="F11245">
        <v>4</v>
      </c>
      <c r="G11245">
        <v>4</v>
      </c>
      <c r="H11245">
        <f t="shared" si="451"/>
        <v>16</v>
      </c>
      <c r="P11245" s="10"/>
      <c r="Q11245" s="10"/>
    </row>
    <row r="11246" spans="1:17" x14ac:dyDescent="0.25">
      <c r="A11246">
        <f t="shared" si="452"/>
        <v>0</v>
      </c>
      <c r="B11246">
        <v>2011</v>
      </c>
      <c r="C11246" t="s">
        <v>24087</v>
      </c>
      <c r="D11246" t="s">
        <v>24088</v>
      </c>
      <c r="E11246" t="s">
        <v>24089</v>
      </c>
      <c r="F11246">
        <v>3</v>
      </c>
      <c r="G11246">
        <v>4</v>
      </c>
      <c r="H11246">
        <f t="shared" si="451"/>
        <v>16</v>
      </c>
      <c r="P11246" s="10"/>
      <c r="Q11246" s="10"/>
    </row>
    <row r="11247" spans="1:17" x14ac:dyDescent="0.25">
      <c r="A11247">
        <f t="shared" si="452"/>
        <v>0</v>
      </c>
      <c r="B11247">
        <v>2011</v>
      </c>
      <c r="C11247" t="s">
        <v>24090</v>
      </c>
      <c r="D11247" t="s">
        <v>24091</v>
      </c>
      <c r="E11247" t="s">
        <v>24092</v>
      </c>
      <c r="F11247">
        <v>3</v>
      </c>
      <c r="G11247">
        <v>2</v>
      </c>
      <c r="H11247">
        <f t="shared" si="451"/>
        <v>4</v>
      </c>
      <c r="P11247" s="10"/>
      <c r="Q11247" s="10"/>
    </row>
    <row r="11248" spans="1:17" x14ac:dyDescent="0.25">
      <c r="A11248">
        <f t="shared" si="452"/>
        <v>0</v>
      </c>
      <c r="B11248">
        <v>2011</v>
      </c>
      <c r="C11248" t="s">
        <v>24093</v>
      </c>
      <c r="D11248" t="s">
        <v>20515</v>
      </c>
      <c r="E11248" t="s">
        <v>24094</v>
      </c>
      <c r="F11248">
        <v>3</v>
      </c>
      <c r="G11248">
        <v>4</v>
      </c>
      <c r="H11248">
        <f t="shared" si="451"/>
        <v>16</v>
      </c>
      <c r="P11248" s="10"/>
      <c r="Q11248" s="10"/>
    </row>
    <row r="11249" spans="1:17" x14ac:dyDescent="0.25">
      <c r="A11249">
        <f t="shared" si="452"/>
        <v>0</v>
      </c>
      <c r="B11249">
        <v>2011</v>
      </c>
      <c r="C11249" t="s">
        <v>24095</v>
      </c>
      <c r="D11249" t="s">
        <v>2936</v>
      </c>
      <c r="E11249" t="s">
        <v>24096</v>
      </c>
      <c r="F11249">
        <v>4</v>
      </c>
      <c r="G11249">
        <v>4</v>
      </c>
      <c r="H11249">
        <f t="shared" si="451"/>
        <v>16</v>
      </c>
      <c r="P11249" s="10"/>
      <c r="Q11249" s="10"/>
    </row>
    <row r="11250" spans="1:17" x14ac:dyDescent="0.25">
      <c r="A11250">
        <f t="shared" si="452"/>
        <v>0</v>
      </c>
      <c r="B11250">
        <v>2011</v>
      </c>
      <c r="C11250" t="s">
        <v>24097</v>
      </c>
      <c r="D11250" t="s">
        <v>9722</v>
      </c>
      <c r="E11250" t="s">
        <v>24098</v>
      </c>
      <c r="F11250">
        <v>3</v>
      </c>
      <c r="G11250">
        <v>4</v>
      </c>
      <c r="H11250">
        <f t="shared" si="451"/>
        <v>16</v>
      </c>
      <c r="P11250" s="10"/>
      <c r="Q11250" s="10"/>
    </row>
    <row r="11251" spans="1:17" x14ac:dyDescent="0.25">
      <c r="A11251">
        <f t="shared" si="452"/>
        <v>0</v>
      </c>
      <c r="B11251">
        <v>2011</v>
      </c>
      <c r="C11251" t="s">
        <v>24099</v>
      </c>
      <c r="D11251" t="s">
        <v>24100</v>
      </c>
      <c r="E11251" t="s">
        <v>24101</v>
      </c>
      <c r="F11251">
        <v>2</v>
      </c>
      <c r="G11251">
        <v>4</v>
      </c>
      <c r="H11251">
        <f t="shared" si="451"/>
        <v>16</v>
      </c>
      <c r="P11251" s="10"/>
      <c r="Q11251" s="10"/>
    </row>
    <row r="11252" spans="1:17" x14ac:dyDescent="0.25">
      <c r="A11252">
        <f t="shared" si="452"/>
        <v>0</v>
      </c>
      <c r="B11252">
        <v>2011</v>
      </c>
      <c r="C11252" t="s">
        <v>24102</v>
      </c>
      <c r="D11252" t="s">
        <v>2374</v>
      </c>
      <c r="E11252" t="s">
        <v>24103</v>
      </c>
      <c r="F11252">
        <v>2</v>
      </c>
      <c r="G11252">
        <v>4</v>
      </c>
      <c r="H11252">
        <f t="shared" ref="H11252:H11315" si="453">G11252^2</f>
        <v>16</v>
      </c>
      <c r="P11252" s="10"/>
      <c r="Q11252" s="10"/>
    </row>
    <row r="11253" spans="1:17" x14ac:dyDescent="0.25">
      <c r="A11253">
        <f t="shared" ref="A11253:A11316" si="454">IF(C11253=C11252,1,0)</f>
        <v>0</v>
      </c>
      <c r="B11253">
        <v>2011</v>
      </c>
      <c r="C11253" t="s">
        <v>24104</v>
      </c>
      <c r="D11253" t="s">
        <v>4249</v>
      </c>
      <c r="E11253" t="s">
        <v>24105</v>
      </c>
      <c r="F11253">
        <v>4</v>
      </c>
      <c r="G11253">
        <v>3</v>
      </c>
      <c r="H11253">
        <f t="shared" si="453"/>
        <v>9</v>
      </c>
      <c r="P11253" s="10"/>
      <c r="Q11253" s="10"/>
    </row>
    <row r="11254" spans="1:17" x14ac:dyDescent="0.25">
      <c r="A11254">
        <f t="shared" si="454"/>
        <v>0</v>
      </c>
      <c r="B11254">
        <v>2011</v>
      </c>
      <c r="C11254" t="s">
        <v>24106</v>
      </c>
      <c r="D11254" t="s">
        <v>12639</v>
      </c>
      <c r="E11254" t="s">
        <v>24107</v>
      </c>
      <c r="F11254">
        <v>2</v>
      </c>
      <c r="G11254">
        <v>4</v>
      </c>
      <c r="H11254">
        <f t="shared" si="453"/>
        <v>16</v>
      </c>
      <c r="P11254" s="10"/>
      <c r="Q11254" s="10"/>
    </row>
    <row r="11255" spans="1:17" x14ac:dyDescent="0.25">
      <c r="A11255">
        <f t="shared" si="454"/>
        <v>0</v>
      </c>
      <c r="B11255">
        <v>2011</v>
      </c>
      <c r="C11255" t="s">
        <v>24108</v>
      </c>
      <c r="D11255" t="s">
        <v>850</v>
      </c>
      <c r="E11255" t="s">
        <v>24109</v>
      </c>
      <c r="F11255">
        <v>5</v>
      </c>
      <c r="G11255">
        <v>3</v>
      </c>
      <c r="H11255">
        <f t="shared" si="453"/>
        <v>9</v>
      </c>
      <c r="P11255" s="10"/>
      <c r="Q11255" s="10"/>
    </row>
    <row r="11256" spans="1:17" x14ac:dyDescent="0.25">
      <c r="A11256">
        <f t="shared" si="454"/>
        <v>0</v>
      </c>
      <c r="B11256">
        <v>2011</v>
      </c>
      <c r="C11256" t="s">
        <v>24110</v>
      </c>
      <c r="D11256" t="s">
        <v>993</v>
      </c>
      <c r="E11256" t="s">
        <v>24111</v>
      </c>
      <c r="F11256">
        <v>2</v>
      </c>
      <c r="G11256">
        <v>4</v>
      </c>
      <c r="H11256">
        <f t="shared" si="453"/>
        <v>16</v>
      </c>
      <c r="P11256" s="10"/>
      <c r="Q11256" s="10"/>
    </row>
    <row r="11257" spans="1:17" x14ac:dyDescent="0.25">
      <c r="A11257">
        <f t="shared" si="454"/>
        <v>0</v>
      </c>
      <c r="B11257">
        <v>2011</v>
      </c>
      <c r="C11257" t="s">
        <v>24112</v>
      </c>
      <c r="D11257" t="s">
        <v>3376</v>
      </c>
      <c r="E11257" t="s">
        <v>24113</v>
      </c>
      <c r="F11257">
        <v>2</v>
      </c>
      <c r="G11257">
        <v>3</v>
      </c>
      <c r="H11257">
        <f t="shared" si="453"/>
        <v>9</v>
      </c>
      <c r="P11257" s="10"/>
      <c r="Q11257" s="10"/>
    </row>
    <row r="11258" spans="1:17" x14ac:dyDescent="0.25">
      <c r="A11258">
        <f t="shared" si="454"/>
        <v>0</v>
      </c>
      <c r="B11258">
        <v>2011</v>
      </c>
      <c r="C11258" t="s">
        <v>24114</v>
      </c>
      <c r="D11258" t="s">
        <v>1186</v>
      </c>
      <c r="E11258" t="s">
        <v>24115</v>
      </c>
      <c r="F11258">
        <v>2</v>
      </c>
      <c r="G11258">
        <v>4</v>
      </c>
      <c r="H11258">
        <f t="shared" si="453"/>
        <v>16</v>
      </c>
      <c r="P11258" s="10"/>
      <c r="Q11258" s="10"/>
    </row>
    <row r="11259" spans="1:17" x14ac:dyDescent="0.25">
      <c r="A11259">
        <f t="shared" si="454"/>
        <v>0</v>
      </c>
      <c r="B11259">
        <v>2011</v>
      </c>
      <c r="C11259" t="s">
        <v>24116</v>
      </c>
      <c r="D11259" t="s">
        <v>3076</v>
      </c>
      <c r="E11259" t="s">
        <v>24117</v>
      </c>
      <c r="F11259">
        <v>3</v>
      </c>
      <c r="G11259">
        <v>4</v>
      </c>
      <c r="H11259">
        <f t="shared" si="453"/>
        <v>16</v>
      </c>
      <c r="P11259" s="10"/>
      <c r="Q11259" s="10"/>
    </row>
    <row r="11260" spans="1:17" x14ac:dyDescent="0.25">
      <c r="A11260">
        <f t="shared" si="454"/>
        <v>0</v>
      </c>
      <c r="B11260">
        <v>2011</v>
      </c>
      <c r="C11260" t="s">
        <v>24118</v>
      </c>
      <c r="D11260" t="s">
        <v>7803</v>
      </c>
      <c r="E11260" t="s">
        <v>24119</v>
      </c>
      <c r="F11260">
        <v>3</v>
      </c>
      <c r="G11260">
        <v>4</v>
      </c>
      <c r="H11260">
        <f t="shared" si="453"/>
        <v>16</v>
      </c>
      <c r="P11260" s="10"/>
      <c r="Q11260" s="10"/>
    </row>
    <row r="11261" spans="1:17" x14ac:dyDescent="0.25">
      <c r="A11261">
        <f t="shared" si="454"/>
        <v>0</v>
      </c>
      <c r="B11261">
        <v>2011</v>
      </c>
      <c r="C11261" t="s">
        <v>24120</v>
      </c>
      <c r="D11261" t="s">
        <v>7803</v>
      </c>
      <c r="E11261" t="s">
        <v>24121</v>
      </c>
      <c r="F11261">
        <v>3</v>
      </c>
      <c r="G11261">
        <v>3</v>
      </c>
      <c r="H11261">
        <f t="shared" si="453"/>
        <v>9</v>
      </c>
      <c r="P11261" s="10"/>
      <c r="Q11261" s="10"/>
    </row>
    <row r="11262" spans="1:17" x14ac:dyDescent="0.25">
      <c r="A11262">
        <f t="shared" si="454"/>
        <v>0</v>
      </c>
      <c r="B11262">
        <v>2011</v>
      </c>
      <c r="C11262" t="s">
        <v>24122</v>
      </c>
      <c r="D11262" t="s">
        <v>3076</v>
      </c>
      <c r="E11262" t="s">
        <v>24123</v>
      </c>
      <c r="F11262">
        <v>3</v>
      </c>
      <c r="G11262">
        <v>4</v>
      </c>
      <c r="H11262">
        <f t="shared" si="453"/>
        <v>16</v>
      </c>
      <c r="P11262" s="10"/>
      <c r="Q11262" s="10"/>
    </row>
    <row r="11263" spans="1:17" x14ac:dyDescent="0.25">
      <c r="A11263">
        <f t="shared" si="454"/>
        <v>0</v>
      </c>
      <c r="B11263">
        <v>2011</v>
      </c>
      <c r="C11263" t="s">
        <v>24124</v>
      </c>
      <c r="D11263" t="s">
        <v>5563</v>
      </c>
      <c r="E11263" t="s">
        <v>24125</v>
      </c>
      <c r="F11263">
        <v>3</v>
      </c>
      <c r="G11263">
        <v>4</v>
      </c>
      <c r="H11263">
        <f t="shared" si="453"/>
        <v>16</v>
      </c>
      <c r="P11263" s="10"/>
      <c r="Q11263" s="10"/>
    </row>
    <row r="11264" spans="1:17" x14ac:dyDescent="0.25">
      <c r="A11264">
        <f t="shared" si="454"/>
        <v>0</v>
      </c>
      <c r="B11264">
        <v>2011</v>
      </c>
      <c r="C11264" t="s">
        <v>24126</v>
      </c>
      <c r="D11264" t="s">
        <v>463</v>
      </c>
      <c r="E11264" t="s">
        <v>24127</v>
      </c>
      <c r="F11264">
        <v>2</v>
      </c>
      <c r="G11264">
        <v>4</v>
      </c>
      <c r="H11264">
        <f t="shared" si="453"/>
        <v>16</v>
      </c>
      <c r="P11264" s="10"/>
      <c r="Q11264" s="10"/>
    </row>
    <row r="11265" spans="1:17" x14ac:dyDescent="0.25">
      <c r="A11265">
        <f t="shared" si="454"/>
        <v>0</v>
      </c>
      <c r="B11265">
        <v>2011</v>
      </c>
      <c r="C11265" t="s">
        <v>24128</v>
      </c>
      <c r="D11265" t="s">
        <v>779</v>
      </c>
      <c r="E11265" t="s">
        <v>24129</v>
      </c>
      <c r="F11265">
        <v>2</v>
      </c>
      <c r="G11265">
        <v>4</v>
      </c>
      <c r="H11265">
        <f t="shared" si="453"/>
        <v>16</v>
      </c>
      <c r="P11265" s="10"/>
      <c r="Q11265" s="10"/>
    </row>
    <row r="11266" spans="1:17" x14ac:dyDescent="0.25">
      <c r="A11266">
        <f t="shared" si="454"/>
        <v>0</v>
      </c>
      <c r="B11266">
        <v>2011</v>
      </c>
      <c r="C11266" t="s">
        <v>24130</v>
      </c>
      <c r="D11266" t="s">
        <v>1682</v>
      </c>
      <c r="E11266" t="s">
        <v>24131</v>
      </c>
      <c r="F11266">
        <v>2</v>
      </c>
      <c r="G11266">
        <v>4</v>
      </c>
      <c r="H11266">
        <f t="shared" si="453"/>
        <v>16</v>
      </c>
      <c r="P11266" s="10"/>
      <c r="Q11266" s="10"/>
    </row>
    <row r="11267" spans="1:17" x14ac:dyDescent="0.25">
      <c r="A11267">
        <f t="shared" si="454"/>
        <v>0</v>
      </c>
      <c r="B11267">
        <v>2011</v>
      </c>
      <c r="C11267" t="s">
        <v>24132</v>
      </c>
      <c r="D11267" t="s">
        <v>1408</v>
      </c>
      <c r="E11267" t="s">
        <v>24133</v>
      </c>
      <c r="F11267">
        <v>3</v>
      </c>
      <c r="G11267">
        <v>2</v>
      </c>
      <c r="H11267">
        <f t="shared" si="453"/>
        <v>4</v>
      </c>
      <c r="P11267" s="10"/>
      <c r="Q11267" s="10"/>
    </row>
    <row r="11268" spans="1:17" x14ac:dyDescent="0.25">
      <c r="A11268">
        <f t="shared" si="454"/>
        <v>0</v>
      </c>
      <c r="B11268">
        <v>2011</v>
      </c>
      <c r="C11268" t="s">
        <v>24134</v>
      </c>
      <c r="D11268" t="s">
        <v>13125</v>
      </c>
      <c r="E11268" t="s">
        <v>24135</v>
      </c>
      <c r="F11268">
        <v>3</v>
      </c>
      <c r="G11268">
        <v>3</v>
      </c>
      <c r="H11268">
        <f t="shared" si="453"/>
        <v>9</v>
      </c>
      <c r="P11268" s="10"/>
      <c r="Q11268" s="10"/>
    </row>
    <row r="11269" spans="1:17" x14ac:dyDescent="0.25">
      <c r="A11269">
        <f t="shared" si="454"/>
        <v>0</v>
      </c>
      <c r="B11269">
        <v>2011</v>
      </c>
      <c r="C11269" t="s">
        <v>24136</v>
      </c>
      <c r="D11269" t="s">
        <v>3979</v>
      </c>
      <c r="E11269" t="s">
        <v>24137</v>
      </c>
      <c r="F11269">
        <v>3</v>
      </c>
      <c r="G11269">
        <v>3</v>
      </c>
      <c r="H11269">
        <f t="shared" si="453"/>
        <v>9</v>
      </c>
      <c r="P11269" s="10"/>
      <c r="Q11269" s="10"/>
    </row>
    <row r="11270" spans="1:17" x14ac:dyDescent="0.25">
      <c r="A11270">
        <f t="shared" si="454"/>
        <v>0</v>
      </c>
      <c r="B11270">
        <v>2011</v>
      </c>
      <c r="C11270" t="s">
        <v>24138</v>
      </c>
      <c r="D11270" t="s">
        <v>7803</v>
      </c>
      <c r="E11270" t="s">
        <v>24139</v>
      </c>
      <c r="F11270">
        <v>3</v>
      </c>
      <c r="G11270">
        <v>4</v>
      </c>
      <c r="H11270">
        <f t="shared" si="453"/>
        <v>16</v>
      </c>
      <c r="P11270" s="10"/>
      <c r="Q11270" s="10"/>
    </row>
    <row r="11271" spans="1:17" x14ac:dyDescent="0.25">
      <c r="A11271">
        <f t="shared" si="454"/>
        <v>0</v>
      </c>
      <c r="B11271">
        <v>2011</v>
      </c>
      <c r="C11271" t="s">
        <v>24140</v>
      </c>
      <c r="D11271" t="s">
        <v>5563</v>
      </c>
      <c r="E11271" t="s">
        <v>24141</v>
      </c>
      <c r="F11271">
        <v>3</v>
      </c>
      <c r="G11271">
        <v>4</v>
      </c>
      <c r="H11271">
        <f t="shared" si="453"/>
        <v>16</v>
      </c>
      <c r="P11271" s="10"/>
      <c r="Q11271" s="10"/>
    </row>
    <row r="11272" spans="1:17" x14ac:dyDescent="0.25">
      <c r="A11272">
        <f t="shared" si="454"/>
        <v>0</v>
      </c>
      <c r="B11272">
        <v>2011</v>
      </c>
      <c r="C11272" t="s">
        <v>24142</v>
      </c>
      <c r="D11272" t="s">
        <v>5563</v>
      </c>
      <c r="E11272" t="s">
        <v>24143</v>
      </c>
      <c r="F11272">
        <v>3</v>
      </c>
      <c r="G11272">
        <v>3</v>
      </c>
      <c r="H11272">
        <f t="shared" si="453"/>
        <v>9</v>
      </c>
      <c r="P11272" s="10"/>
      <c r="Q11272" s="10"/>
    </row>
    <row r="11273" spans="1:17" x14ac:dyDescent="0.25">
      <c r="A11273">
        <f t="shared" si="454"/>
        <v>0</v>
      </c>
      <c r="B11273">
        <v>2011</v>
      </c>
      <c r="C11273" t="s">
        <v>24144</v>
      </c>
      <c r="D11273" t="s">
        <v>2223</v>
      </c>
      <c r="E11273" t="s">
        <v>24145</v>
      </c>
      <c r="F11273">
        <v>3</v>
      </c>
      <c r="G11273">
        <v>4</v>
      </c>
      <c r="H11273">
        <f t="shared" si="453"/>
        <v>16</v>
      </c>
      <c r="P11273" s="10"/>
      <c r="Q11273" s="10"/>
    </row>
    <row r="11274" spans="1:17" x14ac:dyDescent="0.25">
      <c r="A11274">
        <f t="shared" si="454"/>
        <v>0</v>
      </c>
      <c r="B11274">
        <v>2011</v>
      </c>
      <c r="C11274" t="s">
        <v>24146</v>
      </c>
      <c r="D11274" t="s">
        <v>1211</v>
      </c>
      <c r="E11274" t="s">
        <v>24147</v>
      </c>
      <c r="F11274">
        <v>3</v>
      </c>
      <c r="G11274">
        <v>3</v>
      </c>
      <c r="H11274">
        <f t="shared" si="453"/>
        <v>9</v>
      </c>
      <c r="P11274" s="10"/>
      <c r="Q11274" s="10"/>
    </row>
    <row r="11275" spans="1:17" x14ac:dyDescent="0.25">
      <c r="A11275">
        <f t="shared" si="454"/>
        <v>0</v>
      </c>
      <c r="B11275">
        <v>2011</v>
      </c>
      <c r="C11275" t="s">
        <v>24148</v>
      </c>
      <c r="D11275" t="s">
        <v>11698</v>
      </c>
      <c r="E11275" t="s">
        <v>24149</v>
      </c>
      <c r="F11275">
        <v>3</v>
      </c>
      <c r="G11275">
        <v>4</v>
      </c>
      <c r="H11275">
        <f t="shared" si="453"/>
        <v>16</v>
      </c>
      <c r="P11275" s="10"/>
      <c r="Q11275" s="10"/>
    </row>
    <row r="11276" spans="1:17" x14ac:dyDescent="0.25">
      <c r="A11276">
        <f t="shared" si="454"/>
        <v>0</v>
      </c>
      <c r="B11276">
        <v>2011</v>
      </c>
      <c r="C11276" t="s">
        <v>24150</v>
      </c>
      <c r="D11276" t="s">
        <v>12911</v>
      </c>
      <c r="E11276" t="s">
        <v>24151</v>
      </c>
      <c r="F11276">
        <v>3</v>
      </c>
      <c r="G11276">
        <v>4</v>
      </c>
      <c r="H11276">
        <f t="shared" si="453"/>
        <v>16</v>
      </c>
      <c r="P11276" s="10"/>
      <c r="Q11276" s="10"/>
    </row>
    <row r="11277" spans="1:17" x14ac:dyDescent="0.25">
      <c r="A11277">
        <f t="shared" si="454"/>
        <v>0</v>
      </c>
      <c r="B11277">
        <v>2011</v>
      </c>
      <c r="C11277" t="s">
        <v>24152</v>
      </c>
      <c r="D11277" t="s">
        <v>5563</v>
      </c>
      <c r="E11277" t="s">
        <v>24153</v>
      </c>
      <c r="F11277">
        <v>3</v>
      </c>
      <c r="G11277">
        <v>4</v>
      </c>
      <c r="H11277">
        <f t="shared" si="453"/>
        <v>16</v>
      </c>
      <c r="P11277" s="10"/>
      <c r="Q11277" s="10"/>
    </row>
    <row r="11278" spans="1:17" x14ac:dyDescent="0.25">
      <c r="A11278">
        <f t="shared" si="454"/>
        <v>0</v>
      </c>
      <c r="B11278">
        <v>2011</v>
      </c>
      <c r="C11278" t="s">
        <v>24154</v>
      </c>
      <c r="D11278" t="s">
        <v>2879</v>
      </c>
      <c r="E11278" t="s">
        <v>24155</v>
      </c>
      <c r="F11278">
        <v>3</v>
      </c>
      <c r="G11278">
        <v>3</v>
      </c>
      <c r="H11278">
        <f t="shared" si="453"/>
        <v>9</v>
      </c>
      <c r="P11278" s="10"/>
      <c r="Q11278" s="10"/>
    </row>
    <row r="11279" spans="1:17" x14ac:dyDescent="0.25">
      <c r="A11279">
        <f t="shared" si="454"/>
        <v>0</v>
      </c>
      <c r="B11279">
        <v>2011</v>
      </c>
      <c r="C11279" t="s">
        <v>24156</v>
      </c>
      <c r="D11279" t="s">
        <v>7803</v>
      </c>
      <c r="E11279" t="s">
        <v>24157</v>
      </c>
      <c r="F11279">
        <v>3</v>
      </c>
      <c r="G11279">
        <v>4</v>
      </c>
      <c r="H11279">
        <f t="shared" si="453"/>
        <v>16</v>
      </c>
      <c r="P11279" s="10"/>
      <c r="Q11279" s="10"/>
    </row>
    <row r="11280" spans="1:17" x14ac:dyDescent="0.25">
      <c r="A11280">
        <f t="shared" si="454"/>
        <v>0</v>
      </c>
      <c r="B11280">
        <v>2011</v>
      </c>
      <c r="C11280" t="s">
        <v>24158</v>
      </c>
      <c r="D11280" t="s">
        <v>12022</v>
      </c>
      <c r="E11280" t="s">
        <v>24159</v>
      </c>
      <c r="F11280">
        <v>3</v>
      </c>
      <c r="G11280">
        <v>4</v>
      </c>
      <c r="H11280">
        <f t="shared" si="453"/>
        <v>16</v>
      </c>
      <c r="P11280" s="10"/>
      <c r="Q11280" s="10"/>
    </row>
    <row r="11281" spans="1:17" x14ac:dyDescent="0.25">
      <c r="A11281">
        <f t="shared" si="454"/>
        <v>0</v>
      </c>
      <c r="B11281">
        <v>2011</v>
      </c>
      <c r="C11281" t="s">
        <v>24160</v>
      </c>
      <c r="D11281" t="s">
        <v>7803</v>
      </c>
      <c r="E11281" t="s">
        <v>24161</v>
      </c>
      <c r="F11281">
        <v>3</v>
      </c>
      <c r="G11281">
        <v>4</v>
      </c>
      <c r="H11281">
        <f t="shared" si="453"/>
        <v>16</v>
      </c>
      <c r="P11281" s="10"/>
      <c r="Q11281" s="10"/>
    </row>
    <row r="11282" spans="1:17" x14ac:dyDescent="0.25">
      <c r="A11282">
        <f t="shared" si="454"/>
        <v>0</v>
      </c>
      <c r="B11282">
        <v>2011</v>
      </c>
      <c r="C11282" t="s">
        <v>24162</v>
      </c>
      <c r="D11282" t="s">
        <v>5563</v>
      </c>
      <c r="E11282" t="s">
        <v>24163</v>
      </c>
      <c r="F11282">
        <v>3</v>
      </c>
      <c r="G11282">
        <v>4</v>
      </c>
      <c r="H11282">
        <f t="shared" si="453"/>
        <v>16</v>
      </c>
      <c r="P11282" s="10"/>
      <c r="Q11282" s="10"/>
    </row>
    <row r="11283" spans="1:17" x14ac:dyDescent="0.25">
      <c r="A11283">
        <f t="shared" si="454"/>
        <v>0</v>
      </c>
      <c r="B11283">
        <v>2011</v>
      </c>
      <c r="C11283" t="s">
        <v>24164</v>
      </c>
      <c r="D11283" t="s">
        <v>11028</v>
      </c>
      <c r="E11283" t="s">
        <v>24165</v>
      </c>
      <c r="F11283">
        <v>3</v>
      </c>
      <c r="G11283">
        <v>4</v>
      </c>
      <c r="H11283">
        <f t="shared" si="453"/>
        <v>16</v>
      </c>
      <c r="P11283" s="10"/>
      <c r="Q11283" s="10"/>
    </row>
    <row r="11284" spans="1:17" x14ac:dyDescent="0.25">
      <c r="A11284">
        <f t="shared" si="454"/>
        <v>0</v>
      </c>
      <c r="B11284">
        <v>2011</v>
      </c>
      <c r="C11284" t="s">
        <v>24166</v>
      </c>
      <c r="D11284" t="s">
        <v>7803</v>
      </c>
      <c r="E11284" t="s">
        <v>24167</v>
      </c>
      <c r="F11284">
        <v>3</v>
      </c>
      <c r="G11284">
        <v>4</v>
      </c>
      <c r="H11284">
        <f t="shared" si="453"/>
        <v>16</v>
      </c>
      <c r="P11284" s="10"/>
      <c r="Q11284" s="10"/>
    </row>
    <row r="11285" spans="1:17" x14ac:dyDescent="0.25">
      <c r="A11285">
        <f t="shared" si="454"/>
        <v>0</v>
      </c>
      <c r="B11285">
        <v>2011</v>
      </c>
      <c r="C11285" t="s">
        <v>24168</v>
      </c>
      <c r="D11285" t="s">
        <v>5563</v>
      </c>
      <c r="E11285" t="s">
        <v>24169</v>
      </c>
      <c r="F11285">
        <v>3</v>
      </c>
      <c r="G11285">
        <v>4</v>
      </c>
      <c r="H11285">
        <f t="shared" si="453"/>
        <v>16</v>
      </c>
      <c r="P11285" s="10"/>
      <c r="Q11285" s="10"/>
    </row>
    <row r="11286" spans="1:17" x14ac:dyDescent="0.25">
      <c r="A11286">
        <f t="shared" si="454"/>
        <v>0</v>
      </c>
      <c r="B11286">
        <v>2011</v>
      </c>
      <c r="C11286" t="s">
        <v>24170</v>
      </c>
      <c r="D11286" t="s">
        <v>5563</v>
      </c>
      <c r="E11286" t="s">
        <v>24171</v>
      </c>
      <c r="F11286">
        <v>3</v>
      </c>
      <c r="G11286">
        <v>4</v>
      </c>
      <c r="H11286">
        <f t="shared" si="453"/>
        <v>16</v>
      </c>
      <c r="P11286" s="10"/>
      <c r="Q11286" s="10"/>
    </row>
    <row r="11287" spans="1:17" x14ac:dyDescent="0.25">
      <c r="A11287">
        <f t="shared" si="454"/>
        <v>0</v>
      </c>
      <c r="B11287">
        <v>2011</v>
      </c>
      <c r="C11287" t="s">
        <v>24172</v>
      </c>
      <c r="D11287" t="s">
        <v>11990</v>
      </c>
      <c r="E11287" t="s">
        <v>24173</v>
      </c>
      <c r="F11287">
        <v>3</v>
      </c>
      <c r="G11287">
        <v>3</v>
      </c>
      <c r="H11287">
        <f t="shared" si="453"/>
        <v>9</v>
      </c>
      <c r="P11287" s="10"/>
      <c r="Q11287" s="10"/>
    </row>
    <row r="11288" spans="1:17" x14ac:dyDescent="0.25">
      <c r="A11288">
        <f t="shared" si="454"/>
        <v>0</v>
      </c>
      <c r="B11288">
        <v>2011</v>
      </c>
      <c r="C11288" t="s">
        <v>24174</v>
      </c>
      <c r="D11288" t="s">
        <v>339</v>
      </c>
      <c r="E11288" t="s">
        <v>24175</v>
      </c>
      <c r="F11288">
        <v>3</v>
      </c>
      <c r="G11288">
        <v>4</v>
      </c>
      <c r="H11288">
        <f t="shared" si="453"/>
        <v>16</v>
      </c>
      <c r="P11288" s="10"/>
      <c r="Q11288" s="10"/>
    </row>
    <row r="11289" spans="1:17" x14ac:dyDescent="0.25">
      <c r="A11289">
        <f t="shared" si="454"/>
        <v>0</v>
      </c>
      <c r="B11289">
        <v>2011</v>
      </c>
      <c r="C11289" t="s">
        <v>24176</v>
      </c>
      <c r="D11289" t="s">
        <v>395</v>
      </c>
      <c r="E11289" t="s">
        <v>24177</v>
      </c>
      <c r="F11289">
        <v>3</v>
      </c>
      <c r="G11289">
        <v>4</v>
      </c>
      <c r="H11289">
        <f t="shared" si="453"/>
        <v>16</v>
      </c>
      <c r="P11289" s="10"/>
      <c r="Q11289" s="10"/>
    </row>
    <row r="11290" spans="1:17" x14ac:dyDescent="0.25">
      <c r="A11290">
        <f t="shared" si="454"/>
        <v>0</v>
      </c>
      <c r="B11290">
        <v>2011</v>
      </c>
      <c r="C11290" t="s">
        <v>24178</v>
      </c>
      <c r="D11290" t="s">
        <v>8276</v>
      </c>
      <c r="E11290" t="s">
        <v>24179</v>
      </c>
      <c r="F11290">
        <v>3</v>
      </c>
      <c r="G11290">
        <v>4</v>
      </c>
      <c r="H11290">
        <f t="shared" si="453"/>
        <v>16</v>
      </c>
      <c r="P11290" s="10"/>
      <c r="Q11290" s="10"/>
    </row>
    <row r="11291" spans="1:17" x14ac:dyDescent="0.25">
      <c r="A11291">
        <f t="shared" si="454"/>
        <v>0</v>
      </c>
      <c r="B11291">
        <v>2011</v>
      </c>
      <c r="C11291" t="s">
        <v>24180</v>
      </c>
      <c r="D11291" t="s">
        <v>2442</v>
      </c>
      <c r="E11291" t="s">
        <v>24181</v>
      </c>
      <c r="F11291">
        <v>3</v>
      </c>
      <c r="G11291">
        <v>4</v>
      </c>
      <c r="H11291">
        <f t="shared" si="453"/>
        <v>16</v>
      </c>
      <c r="P11291" s="10"/>
      <c r="Q11291" s="10"/>
    </row>
    <row r="11292" spans="1:17" x14ac:dyDescent="0.25">
      <c r="A11292">
        <f t="shared" si="454"/>
        <v>0</v>
      </c>
      <c r="B11292">
        <v>2011</v>
      </c>
      <c r="C11292" t="s">
        <v>24182</v>
      </c>
      <c r="D11292" t="s">
        <v>395</v>
      </c>
      <c r="E11292" t="s">
        <v>24183</v>
      </c>
      <c r="F11292">
        <v>3</v>
      </c>
      <c r="G11292">
        <v>4</v>
      </c>
      <c r="H11292">
        <f t="shared" si="453"/>
        <v>16</v>
      </c>
      <c r="P11292" s="10"/>
      <c r="Q11292" s="10"/>
    </row>
    <row r="11293" spans="1:17" x14ac:dyDescent="0.25">
      <c r="A11293">
        <f t="shared" si="454"/>
        <v>0</v>
      </c>
      <c r="B11293">
        <v>2011</v>
      </c>
      <c r="C11293" t="s">
        <v>24184</v>
      </c>
      <c r="D11293" t="s">
        <v>5563</v>
      </c>
      <c r="E11293" t="s">
        <v>24185</v>
      </c>
      <c r="F11293">
        <v>3</v>
      </c>
      <c r="G11293">
        <v>4</v>
      </c>
      <c r="H11293">
        <f t="shared" si="453"/>
        <v>16</v>
      </c>
      <c r="P11293" s="10"/>
      <c r="Q11293" s="10"/>
    </row>
    <row r="11294" spans="1:17" x14ac:dyDescent="0.25">
      <c r="A11294">
        <f t="shared" si="454"/>
        <v>0</v>
      </c>
      <c r="B11294">
        <v>2011</v>
      </c>
      <c r="C11294" t="s">
        <v>24186</v>
      </c>
      <c r="D11294" t="s">
        <v>2879</v>
      </c>
      <c r="E11294" t="s">
        <v>24187</v>
      </c>
      <c r="F11294">
        <v>3</v>
      </c>
      <c r="G11294">
        <v>4</v>
      </c>
      <c r="H11294">
        <f t="shared" si="453"/>
        <v>16</v>
      </c>
      <c r="P11294" s="10"/>
      <c r="Q11294" s="10"/>
    </row>
    <row r="11295" spans="1:17" x14ac:dyDescent="0.25">
      <c r="A11295">
        <f t="shared" si="454"/>
        <v>0</v>
      </c>
      <c r="B11295">
        <v>2011</v>
      </c>
      <c r="C11295" t="s">
        <v>24188</v>
      </c>
      <c r="D11295" t="s">
        <v>8217</v>
      </c>
      <c r="E11295" t="s">
        <v>24189</v>
      </c>
      <c r="F11295">
        <v>3</v>
      </c>
      <c r="G11295">
        <v>3</v>
      </c>
      <c r="H11295">
        <f t="shared" si="453"/>
        <v>9</v>
      </c>
      <c r="P11295" s="10"/>
      <c r="Q11295" s="10"/>
    </row>
    <row r="11296" spans="1:17" x14ac:dyDescent="0.25">
      <c r="A11296">
        <f t="shared" si="454"/>
        <v>0</v>
      </c>
      <c r="B11296">
        <v>2011</v>
      </c>
      <c r="C11296" t="s">
        <v>24190</v>
      </c>
      <c r="D11296" t="s">
        <v>395</v>
      </c>
      <c r="E11296" t="s">
        <v>24191</v>
      </c>
      <c r="F11296">
        <v>3</v>
      </c>
      <c r="G11296">
        <v>3</v>
      </c>
      <c r="H11296">
        <f t="shared" si="453"/>
        <v>9</v>
      </c>
      <c r="P11296" s="10"/>
      <c r="Q11296" s="10"/>
    </row>
    <row r="11297" spans="1:17" x14ac:dyDescent="0.25">
      <c r="A11297">
        <f t="shared" si="454"/>
        <v>0</v>
      </c>
      <c r="B11297">
        <v>2011</v>
      </c>
      <c r="C11297" t="s">
        <v>24192</v>
      </c>
      <c r="D11297" t="s">
        <v>15321</v>
      </c>
      <c r="E11297" t="s">
        <v>24193</v>
      </c>
      <c r="F11297">
        <v>3</v>
      </c>
      <c r="G11297">
        <v>3</v>
      </c>
      <c r="H11297">
        <f t="shared" si="453"/>
        <v>9</v>
      </c>
      <c r="P11297" s="10"/>
      <c r="Q11297" s="10"/>
    </row>
    <row r="11298" spans="1:17" x14ac:dyDescent="0.25">
      <c r="A11298">
        <f t="shared" si="454"/>
        <v>0</v>
      </c>
      <c r="B11298">
        <v>2011</v>
      </c>
      <c r="C11298" t="s">
        <v>24194</v>
      </c>
      <c r="D11298" t="s">
        <v>5563</v>
      </c>
      <c r="E11298" t="s">
        <v>24195</v>
      </c>
      <c r="F11298">
        <v>3</v>
      </c>
      <c r="G11298">
        <v>4</v>
      </c>
      <c r="H11298">
        <f t="shared" si="453"/>
        <v>16</v>
      </c>
      <c r="P11298" s="10"/>
      <c r="Q11298" s="10"/>
    </row>
    <row r="11299" spans="1:17" x14ac:dyDescent="0.25">
      <c r="A11299">
        <f t="shared" si="454"/>
        <v>0</v>
      </c>
      <c r="B11299">
        <v>2011</v>
      </c>
      <c r="C11299" t="s">
        <v>24196</v>
      </c>
      <c r="D11299" t="s">
        <v>688</v>
      </c>
      <c r="E11299" t="s">
        <v>24197</v>
      </c>
      <c r="F11299">
        <v>3</v>
      </c>
      <c r="G11299">
        <v>2</v>
      </c>
      <c r="H11299">
        <f t="shared" si="453"/>
        <v>4</v>
      </c>
      <c r="P11299" s="10"/>
      <c r="Q11299" s="10"/>
    </row>
    <row r="11300" spans="1:17" x14ac:dyDescent="0.25">
      <c r="A11300">
        <f t="shared" si="454"/>
        <v>0</v>
      </c>
      <c r="B11300">
        <v>2011</v>
      </c>
      <c r="C11300" t="s">
        <v>24198</v>
      </c>
      <c r="D11300" t="s">
        <v>9003</v>
      </c>
      <c r="E11300" t="s">
        <v>24199</v>
      </c>
      <c r="F11300">
        <v>3</v>
      </c>
      <c r="G11300">
        <v>4</v>
      </c>
      <c r="H11300">
        <f t="shared" si="453"/>
        <v>16</v>
      </c>
      <c r="P11300" s="10"/>
      <c r="Q11300" s="10"/>
    </row>
    <row r="11301" spans="1:17" x14ac:dyDescent="0.25">
      <c r="A11301">
        <f t="shared" si="454"/>
        <v>0</v>
      </c>
      <c r="B11301">
        <v>2011</v>
      </c>
      <c r="C11301" t="s">
        <v>24200</v>
      </c>
      <c r="D11301" t="s">
        <v>8751</v>
      </c>
      <c r="E11301" t="s">
        <v>24201</v>
      </c>
      <c r="F11301">
        <v>3</v>
      </c>
      <c r="G11301">
        <v>3</v>
      </c>
      <c r="H11301">
        <f t="shared" si="453"/>
        <v>9</v>
      </c>
      <c r="P11301" s="10"/>
      <c r="Q11301" s="10"/>
    </row>
    <row r="11302" spans="1:17" x14ac:dyDescent="0.25">
      <c r="A11302">
        <f t="shared" si="454"/>
        <v>0</v>
      </c>
      <c r="B11302">
        <v>2011</v>
      </c>
      <c r="C11302" t="s">
        <v>24202</v>
      </c>
      <c r="D11302" t="s">
        <v>23769</v>
      </c>
      <c r="E11302" t="s">
        <v>24203</v>
      </c>
      <c r="F11302">
        <v>3</v>
      </c>
      <c r="G11302">
        <v>4</v>
      </c>
      <c r="H11302">
        <f t="shared" si="453"/>
        <v>16</v>
      </c>
      <c r="P11302" s="10"/>
      <c r="Q11302" s="10"/>
    </row>
    <row r="11303" spans="1:17" x14ac:dyDescent="0.25">
      <c r="A11303">
        <f t="shared" si="454"/>
        <v>0</v>
      </c>
      <c r="B11303">
        <v>2011</v>
      </c>
      <c r="C11303" t="s">
        <v>24204</v>
      </c>
      <c r="D11303" t="s">
        <v>2374</v>
      </c>
      <c r="E11303" t="s">
        <v>24205</v>
      </c>
      <c r="F11303">
        <v>2</v>
      </c>
      <c r="G11303">
        <v>4</v>
      </c>
      <c r="H11303">
        <f t="shared" si="453"/>
        <v>16</v>
      </c>
      <c r="P11303" s="10"/>
      <c r="Q11303" s="10"/>
    </row>
    <row r="11304" spans="1:17" x14ac:dyDescent="0.25">
      <c r="A11304">
        <f t="shared" si="454"/>
        <v>0</v>
      </c>
      <c r="B11304">
        <v>2011</v>
      </c>
      <c r="C11304" t="s">
        <v>24206</v>
      </c>
      <c r="D11304" t="s">
        <v>1186</v>
      </c>
      <c r="E11304" t="s">
        <v>24207</v>
      </c>
      <c r="F11304">
        <v>2</v>
      </c>
      <c r="G11304">
        <v>4</v>
      </c>
      <c r="H11304">
        <f t="shared" si="453"/>
        <v>16</v>
      </c>
      <c r="P11304" s="10"/>
      <c r="Q11304" s="10"/>
    </row>
    <row r="11305" spans="1:17" x14ac:dyDescent="0.25">
      <c r="A11305">
        <f t="shared" si="454"/>
        <v>0</v>
      </c>
      <c r="B11305">
        <v>2011</v>
      </c>
      <c r="C11305" t="s">
        <v>24208</v>
      </c>
      <c r="D11305" t="s">
        <v>22768</v>
      </c>
      <c r="E11305" t="s">
        <v>24209</v>
      </c>
      <c r="F11305">
        <v>4</v>
      </c>
      <c r="G11305">
        <v>4</v>
      </c>
      <c r="H11305">
        <f t="shared" si="453"/>
        <v>16</v>
      </c>
      <c r="P11305" s="10"/>
      <c r="Q11305" s="10"/>
    </row>
    <row r="11306" spans="1:17" x14ac:dyDescent="0.25">
      <c r="A11306">
        <f t="shared" si="454"/>
        <v>0</v>
      </c>
      <c r="B11306">
        <v>2011</v>
      </c>
      <c r="C11306" t="s">
        <v>24210</v>
      </c>
      <c r="D11306" t="s">
        <v>2913</v>
      </c>
      <c r="E11306" t="s">
        <v>24211</v>
      </c>
      <c r="F11306">
        <v>2</v>
      </c>
      <c r="G11306">
        <v>4</v>
      </c>
      <c r="H11306">
        <f t="shared" si="453"/>
        <v>16</v>
      </c>
      <c r="P11306" s="10"/>
      <c r="Q11306" s="10"/>
    </row>
    <row r="11307" spans="1:17" x14ac:dyDescent="0.25">
      <c r="A11307">
        <f t="shared" si="454"/>
        <v>0</v>
      </c>
      <c r="B11307">
        <v>2011</v>
      </c>
      <c r="C11307" t="s">
        <v>24212</v>
      </c>
      <c r="D11307" t="s">
        <v>327</v>
      </c>
      <c r="E11307" t="s">
        <v>24213</v>
      </c>
      <c r="F11307">
        <v>2</v>
      </c>
      <c r="G11307">
        <v>4</v>
      </c>
      <c r="H11307">
        <f t="shared" si="453"/>
        <v>16</v>
      </c>
      <c r="P11307" s="10"/>
      <c r="Q11307" s="10"/>
    </row>
    <row r="11308" spans="1:17" x14ac:dyDescent="0.25">
      <c r="A11308">
        <f t="shared" si="454"/>
        <v>0</v>
      </c>
      <c r="B11308">
        <v>2011</v>
      </c>
      <c r="C11308" t="s">
        <v>24214</v>
      </c>
      <c r="D11308" t="s">
        <v>23911</v>
      </c>
      <c r="E11308" t="s">
        <v>24215</v>
      </c>
      <c r="F11308">
        <v>3</v>
      </c>
      <c r="G11308">
        <v>4</v>
      </c>
      <c r="H11308">
        <f t="shared" si="453"/>
        <v>16</v>
      </c>
      <c r="P11308" s="10"/>
      <c r="Q11308" s="10"/>
    </row>
    <row r="11309" spans="1:17" x14ac:dyDescent="0.25">
      <c r="A11309">
        <f t="shared" si="454"/>
        <v>0</v>
      </c>
      <c r="B11309">
        <v>2011</v>
      </c>
      <c r="C11309" t="s">
        <v>24216</v>
      </c>
      <c r="D11309" t="s">
        <v>2562</v>
      </c>
      <c r="E11309" t="s">
        <v>24217</v>
      </c>
      <c r="F11309">
        <v>3</v>
      </c>
      <c r="G11309">
        <v>3</v>
      </c>
      <c r="H11309">
        <f t="shared" si="453"/>
        <v>9</v>
      </c>
      <c r="P11309" s="10"/>
      <c r="Q11309" s="10"/>
    </row>
    <row r="11310" spans="1:17" x14ac:dyDescent="0.25">
      <c r="A11310">
        <f t="shared" si="454"/>
        <v>0</v>
      </c>
      <c r="B11310">
        <v>2011</v>
      </c>
      <c r="C11310" t="s">
        <v>24218</v>
      </c>
      <c r="D11310" t="s">
        <v>2374</v>
      </c>
      <c r="E11310" t="s">
        <v>24219</v>
      </c>
      <c r="F11310">
        <v>2</v>
      </c>
      <c r="G11310">
        <v>4</v>
      </c>
      <c r="H11310">
        <f t="shared" si="453"/>
        <v>16</v>
      </c>
      <c r="P11310" s="10"/>
      <c r="Q11310" s="10"/>
    </row>
    <row r="11311" spans="1:17" x14ac:dyDescent="0.25">
      <c r="A11311">
        <f t="shared" si="454"/>
        <v>0</v>
      </c>
      <c r="B11311">
        <v>2011</v>
      </c>
      <c r="C11311" t="s">
        <v>24220</v>
      </c>
      <c r="D11311" t="s">
        <v>12639</v>
      </c>
      <c r="E11311" t="s">
        <v>24221</v>
      </c>
      <c r="F11311">
        <v>2</v>
      </c>
      <c r="G11311">
        <v>2</v>
      </c>
      <c r="H11311">
        <f t="shared" si="453"/>
        <v>4</v>
      </c>
      <c r="P11311" s="10"/>
      <c r="Q11311" s="10"/>
    </row>
    <row r="11312" spans="1:17" x14ac:dyDescent="0.25">
      <c r="A11312">
        <f t="shared" si="454"/>
        <v>0</v>
      </c>
      <c r="B11312">
        <v>2011</v>
      </c>
      <c r="C11312" t="s">
        <v>24222</v>
      </c>
      <c r="D11312" t="s">
        <v>2879</v>
      </c>
      <c r="E11312" t="s">
        <v>24223</v>
      </c>
      <c r="F11312">
        <v>3</v>
      </c>
      <c r="G11312">
        <v>3</v>
      </c>
      <c r="H11312">
        <f t="shared" si="453"/>
        <v>9</v>
      </c>
      <c r="P11312" s="10"/>
      <c r="Q11312" s="10"/>
    </row>
    <row r="11313" spans="1:17" x14ac:dyDescent="0.25">
      <c r="A11313">
        <f t="shared" si="454"/>
        <v>0</v>
      </c>
      <c r="B11313">
        <v>2011</v>
      </c>
      <c r="C11313" t="s">
        <v>24224</v>
      </c>
      <c r="D11313" t="s">
        <v>1598</v>
      </c>
      <c r="E11313" t="s">
        <v>24225</v>
      </c>
      <c r="F11313">
        <v>2</v>
      </c>
      <c r="G11313">
        <v>4</v>
      </c>
      <c r="H11313">
        <f t="shared" si="453"/>
        <v>16</v>
      </c>
      <c r="P11313" s="10"/>
      <c r="Q11313" s="10"/>
    </row>
    <row r="11314" spans="1:17" x14ac:dyDescent="0.25">
      <c r="A11314">
        <f t="shared" si="454"/>
        <v>0</v>
      </c>
      <c r="B11314">
        <v>2011</v>
      </c>
      <c r="C11314" t="s">
        <v>24226</v>
      </c>
      <c r="D11314" t="s">
        <v>5476</v>
      </c>
      <c r="E11314" t="s">
        <v>24227</v>
      </c>
      <c r="F11314">
        <v>2</v>
      </c>
      <c r="G11314">
        <v>4</v>
      </c>
      <c r="H11314">
        <f t="shared" si="453"/>
        <v>16</v>
      </c>
      <c r="P11314" s="10"/>
      <c r="Q11314" s="10"/>
    </row>
    <row r="11315" spans="1:17" x14ac:dyDescent="0.25">
      <c r="A11315">
        <f t="shared" si="454"/>
        <v>0</v>
      </c>
      <c r="B11315">
        <v>2011</v>
      </c>
      <c r="C11315" t="s">
        <v>24228</v>
      </c>
      <c r="D11315" t="s">
        <v>501</v>
      </c>
      <c r="E11315" t="s">
        <v>24229</v>
      </c>
      <c r="F11315">
        <v>4</v>
      </c>
      <c r="G11315">
        <v>4</v>
      </c>
      <c r="H11315">
        <f t="shared" si="453"/>
        <v>16</v>
      </c>
      <c r="P11315" s="10"/>
      <c r="Q11315" s="10"/>
    </row>
    <row r="11316" spans="1:17" x14ac:dyDescent="0.25">
      <c r="A11316">
        <f t="shared" si="454"/>
        <v>0</v>
      </c>
      <c r="B11316">
        <v>2011</v>
      </c>
      <c r="C11316" t="s">
        <v>24230</v>
      </c>
      <c r="D11316" t="s">
        <v>342</v>
      </c>
      <c r="E11316" t="s">
        <v>24231</v>
      </c>
      <c r="F11316">
        <v>3</v>
      </c>
      <c r="G11316">
        <v>3</v>
      </c>
      <c r="H11316">
        <f t="shared" ref="H11316:H11379" si="455">G11316^2</f>
        <v>9</v>
      </c>
      <c r="P11316" s="10"/>
      <c r="Q11316" s="10"/>
    </row>
    <row r="11317" spans="1:17" x14ac:dyDescent="0.25">
      <c r="A11317">
        <f t="shared" ref="A11317:A11380" si="456">IF(C11317=C11316,1,0)</f>
        <v>0</v>
      </c>
      <c r="B11317">
        <v>2011</v>
      </c>
      <c r="C11317" t="s">
        <v>24232</v>
      </c>
      <c r="D11317" t="s">
        <v>376</v>
      </c>
      <c r="E11317" t="s">
        <v>24233</v>
      </c>
      <c r="F11317">
        <v>2</v>
      </c>
      <c r="G11317">
        <v>4</v>
      </c>
      <c r="H11317">
        <f t="shared" si="455"/>
        <v>16</v>
      </c>
      <c r="P11317" s="10"/>
      <c r="Q11317" s="10"/>
    </row>
    <row r="11318" spans="1:17" x14ac:dyDescent="0.25">
      <c r="A11318">
        <f t="shared" si="456"/>
        <v>0</v>
      </c>
      <c r="B11318">
        <v>2011</v>
      </c>
      <c r="C11318" t="s">
        <v>24234</v>
      </c>
      <c r="D11318" t="s">
        <v>576</v>
      </c>
      <c r="E11318" t="s">
        <v>24235</v>
      </c>
      <c r="F11318">
        <v>2</v>
      </c>
      <c r="G11318">
        <v>4</v>
      </c>
      <c r="H11318">
        <f t="shared" si="455"/>
        <v>16</v>
      </c>
      <c r="P11318" s="10"/>
      <c r="Q11318" s="10"/>
    </row>
    <row r="11319" spans="1:17" x14ac:dyDescent="0.25">
      <c r="A11319">
        <f t="shared" si="456"/>
        <v>0</v>
      </c>
      <c r="B11319">
        <v>2011</v>
      </c>
      <c r="C11319" t="s">
        <v>24236</v>
      </c>
      <c r="D11319" t="s">
        <v>5688</v>
      </c>
      <c r="E11319" t="s">
        <v>24237</v>
      </c>
      <c r="F11319">
        <v>2</v>
      </c>
      <c r="G11319">
        <v>4</v>
      </c>
      <c r="H11319">
        <f t="shared" si="455"/>
        <v>16</v>
      </c>
      <c r="P11319" s="10"/>
      <c r="Q11319" s="10"/>
    </row>
    <row r="11320" spans="1:17" x14ac:dyDescent="0.25">
      <c r="A11320">
        <f t="shared" si="456"/>
        <v>0</v>
      </c>
      <c r="B11320">
        <v>2011</v>
      </c>
      <c r="C11320" t="s">
        <v>24238</v>
      </c>
      <c r="D11320" t="s">
        <v>13506</v>
      </c>
      <c r="E11320" t="s">
        <v>24239</v>
      </c>
      <c r="F11320">
        <v>2</v>
      </c>
      <c r="G11320">
        <v>4</v>
      </c>
      <c r="H11320">
        <f t="shared" si="455"/>
        <v>16</v>
      </c>
      <c r="P11320" s="10"/>
      <c r="Q11320" s="10"/>
    </row>
    <row r="11321" spans="1:17" x14ac:dyDescent="0.25">
      <c r="A11321">
        <f t="shared" si="456"/>
        <v>0</v>
      </c>
      <c r="B11321">
        <v>2011</v>
      </c>
      <c r="C11321" t="s">
        <v>24240</v>
      </c>
      <c r="D11321" t="s">
        <v>2374</v>
      </c>
      <c r="E11321" t="s">
        <v>24241</v>
      </c>
      <c r="F11321">
        <v>2</v>
      </c>
      <c r="G11321">
        <v>4</v>
      </c>
      <c r="H11321">
        <f t="shared" si="455"/>
        <v>16</v>
      </c>
      <c r="P11321" s="10"/>
      <c r="Q11321" s="10"/>
    </row>
    <row r="11322" spans="1:17" x14ac:dyDescent="0.25">
      <c r="A11322">
        <f t="shared" si="456"/>
        <v>0</v>
      </c>
      <c r="B11322">
        <v>2011</v>
      </c>
      <c r="C11322" t="s">
        <v>24242</v>
      </c>
      <c r="D11322" t="s">
        <v>11214</v>
      </c>
      <c r="E11322" t="s">
        <v>24243</v>
      </c>
      <c r="F11322">
        <v>2</v>
      </c>
      <c r="G11322">
        <v>4</v>
      </c>
      <c r="H11322">
        <f t="shared" si="455"/>
        <v>16</v>
      </c>
      <c r="P11322" s="10"/>
      <c r="Q11322" s="10"/>
    </row>
    <row r="11323" spans="1:17" x14ac:dyDescent="0.25">
      <c r="A11323">
        <f t="shared" si="456"/>
        <v>0</v>
      </c>
      <c r="B11323">
        <v>2011</v>
      </c>
      <c r="C11323" t="s">
        <v>24244</v>
      </c>
      <c r="D11323" t="s">
        <v>24245</v>
      </c>
      <c r="E11323" t="s">
        <v>24246</v>
      </c>
      <c r="F11323">
        <v>3</v>
      </c>
      <c r="G11323">
        <v>3</v>
      </c>
      <c r="H11323">
        <f t="shared" si="455"/>
        <v>9</v>
      </c>
      <c r="P11323" s="10"/>
      <c r="Q11323" s="10"/>
    </row>
    <row r="11324" spans="1:17" x14ac:dyDescent="0.25">
      <c r="A11324">
        <f t="shared" si="456"/>
        <v>0</v>
      </c>
      <c r="B11324">
        <v>2011</v>
      </c>
      <c r="C11324" t="s">
        <v>24247</v>
      </c>
      <c r="D11324" t="s">
        <v>24248</v>
      </c>
      <c r="E11324" t="s">
        <v>24249</v>
      </c>
      <c r="F11324">
        <v>3</v>
      </c>
      <c r="G11324">
        <v>2</v>
      </c>
      <c r="H11324">
        <f t="shared" si="455"/>
        <v>4</v>
      </c>
      <c r="P11324" s="10"/>
      <c r="Q11324" s="10"/>
    </row>
    <row r="11325" spans="1:17" x14ac:dyDescent="0.25">
      <c r="A11325">
        <f t="shared" si="456"/>
        <v>0</v>
      </c>
      <c r="B11325">
        <v>2011</v>
      </c>
      <c r="C11325" t="s">
        <v>24250</v>
      </c>
      <c r="D11325" t="s">
        <v>1385</v>
      </c>
      <c r="E11325" t="s">
        <v>24251</v>
      </c>
      <c r="F11325">
        <v>2</v>
      </c>
      <c r="G11325">
        <v>3</v>
      </c>
      <c r="H11325">
        <f t="shared" si="455"/>
        <v>9</v>
      </c>
      <c r="P11325" s="10"/>
      <c r="Q11325" s="10"/>
    </row>
    <row r="11326" spans="1:17" x14ac:dyDescent="0.25">
      <c r="A11326">
        <f t="shared" si="456"/>
        <v>0</v>
      </c>
      <c r="B11326">
        <v>2011</v>
      </c>
      <c r="C11326" t="s">
        <v>24252</v>
      </c>
      <c r="D11326" t="s">
        <v>21788</v>
      </c>
      <c r="E11326" t="s">
        <v>24253</v>
      </c>
      <c r="F11326">
        <v>3</v>
      </c>
      <c r="G11326">
        <v>4</v>
      </c>
      <c r="H11326">
        <f t="shared" si="455"/>
        <v>16</v>
      </c>
      <c r="P11326" s="10"/>
      <c r="Q11326" s="10"/>
    </row>
    <row r="11327" spans="1:17" x14ac:dyDescent="0.25">
      <c r="A11327">
        <f t="shared" si="456"/>
        <v>0</v>
      </c>
      <c r="B11327">
        <v>2011</v>
      </c>
      <c r="C11327" t="s">
        <v>24254</v>
      </c>
      <c r="D11327" t="s">
        <v>2640</v>
      </c>
      <c r="E11327" t="s">
        <v>24255</v>
      </c>
      <c r="F11327">
        <v>3</v>
      </c>
      <c r="G11327">
        <v>4</v>
      </c>
      <c r="H11327">
        <f t="shared" si="455"/>
        <v>16</v>
      </c>
      <c r="P11327" s="10"/>
      <c r="Q11327" s="10"/>
    </row>
    <row r="11328" spans="1:17" x14ac:dyDescent="0.25">
      <c r="A11328">
        <f t="shared" si="456"/>
        <v>0</v>
      </c>
      <c r="B11328">
        <v>2011</v>
      </c>
      <c r="C11328" t="s">
        <v>24256</v>
      </c>
      <c r="D11328" t="s">
        <v>19258</v>
      </c>
      <c r="E11328" t="s">
        <v>24257</v>
      </c>
      <c r="F11328">
        <v>4</v>
      </c>
      <c r="G11328">
        <v>2</v>
      </c>
      <c r="H11328">
        <f t="shared" si="455"/>
        <v>4</v>
      </c>
      <c r="P11328" s="10"/>
      <c r="Q11328" s="10"/>
    </row>
    <row r="11329" spans="1:17" x14ac:dyDescent="0.25">
      <c r="A11329">
        <f t="shared" si="456"/>
        <v>0</v>
      </c>
      <c r="B11329">
        <v>2011</v>
      </c>
      <c r="C11329" t="s">
        <v>24258</v>
      </c>
      <c r="D11329" t="s">
        <v>16923</v>
      </c>
      <c r="E11329" t="s">
        <v>24259</v>
      </c>
      <c r="F11329">
        <v>3</v>
      </c>
      <c r="G11329">
        <v>3</v>
      </c>
      <c r="H11329">
        <f t="shared" si="455"/>
        <v>9</v>
      </c>
      <c r="P11329" s="10"/>
      <c r="Q11329" s="10"/>
    </row>
    <row r="11330" spans="1:17" x14ac:dyDescent="0.25">
      <c r="A11330">
        <f t="shared" si="456"/>
        <v>0</v>
      </c>
      <c r="B11330">
        <v>2011</v>
      </c>
      <c r="C11330" t="s">
        <v>24260</v>
      </c>
      <c r="D11330" t="s">
        <v>18045</v>
      </c>
      <c r="E11330" t="s">
        <v>24261</v>
      </c>
      <c r="F11330">
        <v>3</v>
      </c>
      <c r="G11330">
        <v>3</v>
      </c>
      <c r="H11330">
        <f t="shared" si="455"/>
        <v>9</v>
      </c>
      <c r="P11330" s="10"/>
      <c r="Q11330" s="10"/>
    </row>
    <row r="11331" spans="1:17" x14ac:dyDescent="0.25">
      <c r="A11331">
        <f t="shared" si="456"/>
        <v>0</v>
      </c>
      <c r="B11331">
        <v>2011</v>
      </c>
      <c r="C11331" t="s">
        <v>24262</v>
      </c>
      <c r="D11331" t="s">
        <v>835</v>
      </c>
      <c r="E11331" t="s">
        <v>24263</v>
      </c>
      <c r="F11331">
        <v>2</v>
      </c>
      <c r="G11331">
        <v>4</v>
      </c>
      <c r="H11331">
        <f t="shared" si="455"/>
        <v>16</v>
      </c>
      <c r="P11331" s="10"/>
      <c r="Q11331" s="10"/>
    </row>
    <row r="11332" spans="1:17" x14ac:dyDescent="0.25">
      <c r="A11332">
        <f t="shared" si="456"/>
        <v>0</v>
      </c>
      <c r="B11332">
        <v>2011</v>
      </c>
      <c r="C11332" t="s">
        <v>24264</v>
      </c>
      <c r="D11332" t="s">
        <v>8908</v>
      </c>
      <c r="E11332" t="s">
        <v>24265</v>
      </c>
      <c r="F11332">
        <v>2</v>
      </c>
      <c r="G11332">
        <v>4</v>
      </c>
      <c r="H11332">
        <f t="shared" si="455"/>
        <v>16</v>
      </c>
      <c r="P11332" s="10"/>
      <c r="Q11332" s="10"/>
    </row>
    <row r="11333" spans="1:17" x14ac:dyDescent="0.25">
      <c r="A11333">
        <f t="shared" si="456"/>
        <v>0</v>
      </c>
      <c r="B11333">
        <v>2011</v>
      </c>
      <c r="C11333" t="s">
        <v>24266</v>
      </c>
      <c r="D11333" t="s">
        <v>392</v>
      </c>
      <c r="E11333" t="s">
        <v>24267</v>
      </c>
      <c r="F11333">
        <v>4</v>
      </c>
      <c r="G11333">
        <v>4</v>
      </c>
      <c r="H11333">
        <f t="shared" si="455"/>
        <v>16</v>
      </c>
      <c r="P11333" s="10"/>
      <c r="Q11333" s="10"/>
    </row>
    <row r="11334" spans="1:17" x14ac:dyDescent="0.25">
      <c r="A11334">
        <f t="shared" si="456"/>
        <v>0</v>
      </c>
      <c r="B11334">
        <v>2011</v>
      </c>
      <c r="C11334" t="s">
        <v>24268</v>
      </c>
      <c r="D11334" t="s">
        <v>11214</v>
      </c>
      <c r="E11334" t="s">
        <v>24269</v>
      </c>
      <c r="F11334">
        <v>2</v>
      </c>
      <c r="G11334">
        <v>4</v>
      </c>
      <c r="H11334">
        <f t="shared" si="455"/>
        <v>16</v>
      </c>
      <c r="P11334" s="10"/>
      <c r="Q11334" s="10"/>
    </row>
    <row r="11335" spans="1:17" x14ac:dyDescent="0.25">
      <c r="A11335">
        <f t="shared" si="456"/>
        <v>0</v>
      </c>
      <c r="B11335">
        <v>2011</v>
      </c>
      <c r="C11335" t="s">
        <v>24270</v>
      </c>
      <c r="D11335" t="s">
        <v>364</v>
      </c>
      <c r="E11335" t="s">
        <v>24271</v>
      </c>
      <c r="F11335">
        <v>3</v>
      </c>
      <c r="G11335">
        <v>4</v>
      </c>
      <c r="H11335">
        <f t="shared" si="455"/>
        <v>16</v>
      </c>
      <c r="P11335" s="10"/>
      <c r="Q11335" s="10"/>
    </row>
    <row r="11336" spans="1:17" x14ac:dyDescent="0.25">
      <c r="A11336">
        <f t="shared" si="456"/>
        <v>0</v>
      </c>
      <c r="B11336">
        <v>2011</v>
      </c>
      <c r="C11336" t="s">
        <v>24272</v>
      </c>
      <c r="D11336" t="s">
        <v>24074</v>
      </c>
      <c r="E11336" t="s">
        <v>24273</v>
      </c>
      <c r="F11336">
        <v>4</v>
      </c>
      <c r="G11336">
        <v>4</v>
      </c>
      <c r="H11336">
        <f t="shared" si="455"/>
        <v>16</v>
      </c>
      <c r="P11336" s="10"/>
      <c r="Q11336" s="10"/>
    </row>
    <row r="11337" spans="1:17" x14ac:dyDescent="0.25">
      <c r="A11337">
        <f t="shared" si="456"/>
        <v>0</v>
      </c>
      <c r="B11337">
        <v>2011</v>
      </c>
      <c r="C11337" t="s">
        <v>24274</v>
      </c>
      <c r="D11337" t="s">
        <v>4994</v>
      </c>
      <c r="E11337" t="s">
        <v>24275</v>
      </c>
      <c r="F11337">
        <v>2</v>
      </c>
      <c r="G11337">
        <v>3</v>
      </c>
      <c r="H11337">
        <f t="shared" si="455"/>
        <v>9</v>
      </c>
      <c r="P11337" s="10"/>
      <c r="Q11337" s="10"/>
    </row>
    <row r="11338" spans="1:17" x14ac:dyDescent="0.25">
      <c r="A11338">
        <f t="shared" si="456"/>
        <v>0</v>
      </c>
      <c r="B11338">
        <v>2011</v>
      </c>
      <c r="C11338" t="s">
        <v>24276</v>
      </c>
      <c r="D11338" t="s">
        <v>921</v>
      </c>
      <c r="E11338" t="s">
        <v>24277</v>
      </c>
      <c r="F11338">
        <v>3</v>
      </c>
      <c r="G11338">
        <v>4</v>
      </c>
      <c r="H11338">
        <f t="shared" si="455"/>
        <v>16</v>
      </c>
      <c r="P11338" s="10"/>
      <c r="Q11338" s="10"/>
    </row>
    <row r="11339" spans="1:17" x14ac:dyDescent="0.25">
      <c r="A11339">
        <f t="shared" si="456"/>
        <v>0</v>
      </c>
      <c r="B11339">
        <v>2011</v>
      </c>
      <c r="C11339" t="s">
        <v>24278</v>
      </c>
      <c r="D11339" t="s">
        <v>6849</v>
      </c>
      <c r="E11339" t="s">
        <v>24279</v>
      </c>
      <c r="F11339">
        <v>2</v>
      </c>
      <c r="G11339">
        <v>4</v>
      </c>
      <c r="H11339">
        <f t="shared" si="455"/>
        <v>16</v>
      </c>
      <c r="P11339" s="10"/>
      <c r="Q11339" s="10"/>
    </row>
    <row r="11340" spans="1:17" x14ac:dyDescent="0.25">
      <c r="A11340">
        <f t="shared" si="456"/>
        <v>0</v>
      </c>
      <c r="B11340">
        <v>2011</v>
      </c>
      <c r="C11340" t="s">
        <v>24280</v>
      </c>
      <c r="D11340" t="s">
        <v>2374</v>
      </c>
      <c r="E11340" t="s">
        <v>24281</v>
      </c>
      <c r="F11340">
        <v>2</v>
      </c>
      <c r="G11340">
        <v>3</v>
      </c>
      <c r="H11340">
        <f t="shared" si="455"/>
        <v>9</v>
      </c>
      <c r="P11340" s="10"/>
      <c r="Q11340" s="10"/>
    </row>
    <row r="11341" spans="1:17" x14ac:dyDescent="0.25">
      <c r="A11341">
        <f t="shared" si="456"/>
        <v>0</v>
      </c>
      <c r="B11341">
        <v>2011</v>
      </c>
      <c r="C11341" t="s">
        <v>24282</v>
      </c>
      <c r="D11341" t="s">
        <v>14534</v>
      </c>
      <c r="E11341" t="s">
        <v>20029</v>
      </c>
      <c r="F11341">
        <v>3</v>
      </c>
      <c r="G11341">
        <v>4</v>
      </c>
      <c r="H11341">
        <f t="shared" si="455"/>
        <v>16</v>
      </c>
      <c r="P11341" s="10"/>
      <c r="Q11341" s="10"/>
    </row>
    <row r="11342" spans="1:17" x14ac:dyDescent="0.25">
      <c r="A11342">
        <f t="shared" si="456"/>
        <v>0</v>
      </c>
      <c r="B11342">
        <v>2011</v>
      </c>
      <c r="C11342" t="s">
        <v>24283</v>
      </c>
      <c r="D11342" t="s">
        <v>2374</v>
      </c>
      <c r="E11342" t="s">
        <v>24284</v>
      </c>
      <c r="F11342">
        <v>4</v>
      </c>
      <c r="G11342">
        <v>3</v>
      </c>
      <c r="H11342">
        <f t="shared" si="455"/>
        <v>9</v>
      </c>
      <c r="P11342" s="10"/>
      <c r="Q11342" s="10"/>
    </row>
    <row r="11343" spans="1:17" x14ac:dyDescent="0.25">
      <c r="A11343">
        <f t="shared" si="456"/>
        <v>0</v>
      </c>
      <c r="B11343">
        <v>2011</v>
      </c>
      <c r="C11343" t="s">
        <v>24285</v>
      </c>
      <c r="D11343" t="s">
        <v>22768</v>
      </c>
      <c r="E11343" t="s">
        <v>24286</v>
      </c>
      <c r="F11343">
        <v>3</v>
      </c>
      <c r="G11343">
        <v>2</v>
      </c>
      <c r="H11343">
        <f t="shared" si="455"/>
        <v>4</v>
      </c>
      <c r="P11343" s="10"/>
      <c r="Q11343" s="10"/>
    </row>
    <row r="11344" spans="1:17" x14ac:dyDescent="0.25">
      <c r="A11344">
        <f t="shared" si="456"/>
        <v>0</v>
      </c>
      <c r="B11344">
        <v>2011</v>
      </c>
      <c r="C11344" t="s">
        <v>24287</v>
      </c>
      <c r="D11344" t="s">
        <v>22768</v>
      </c>
      <c r="E11344" t="s">
        <v>24288</v>
      </c>
      <c r="F11344">
        <v>3</v>
      </c>
      <c r="G11344">
        <v>2</v>
      </c>
      <c r="H11344">
        <f t="shared" si="455"/>
        <v>4</v>
      </c>
      <c r="P11344" s="10"/>
      <c r="Q11344" s="10"/>
    </row>
    <row r="11345" spans="1:17" x14ac:dyDescent="0.25">
      <c r="A11345">
        <f t="shared" si="456"/>
        <v>0</v>
      </c>
      <c r="B11345">
        <v>2011</v>
      </c>
      <c r="C11345" t="s">
        <v>24289</v>
      </c>
      <c r="D11345" t="s">
        <v>18015</v>
      </c>
      <c r="E11345" t="s">
        <v>24290</v>
      </c>
      <c r="F11345">
        <v>3</v>
      </c>
      <c r="G11345">
        <v>4</v>
      </c>
      <c r="H11345">
        <f t="shared" si="455"/>
        <v>16</v>
      </c>
      <c r="P11345" s="10"/>
      <c r="Q11345" s="10"/>
    </row>
    <row r="11346" spans="1:17" x14ac:dyDescent="0.25">
      <c r="A11346">
        <f t="shared" si="456"/>
        <v>0</v>
      </c>
      <c r="B11346">
        <v>2011</v>
      </c>
      <c r="C11346" t="s">
        <v>24291</v>
      </c>
      <c r="D11346" t="s">
        <v>8596</v>
      </c>
      <c r="E11346" t="s">
        <v>24292</v>
      </c>
      <c r="F11346">
        <v>4</v>
      </c>
      <c r="G11346">
        <v>3</v>
      </c>
      <c r="H11346">
        <f t="shared" si="455"/>
        <v>9</v>
      </c>
      <c r="P11346" s="10"/>
      <c r="Q11346" s="10"/>
    </row>
    <row r="11347" spans="1:17" x14ac:dyDescent="0.25">
      <c r="A11347">
        <f t="shared" si="456"/>
        <v>0</v>
      </c>
      <c r="B11347">
        <v>2011</v>
      </c>
      <c r="C11347" t="s">
        <v>24293</v>
      </c>
      <c r="D11347" t="s">
        <v>11335</v>
      </c>
      <c r="E11347" t="s">
        <v>24294</v>
      </c>
      <c r="F11347">
        <v>3</v>
      </c>
      <c r="G11347">
        <v>3</v>
      </c>
      <c r="H11347">
        <f t="shared" si="455"/>
        <v>9</v>
      </c>
      <c r="P11347" s="10"/>
      <c r="Q11347" s="10"/>
    </row>
    <row r="11348" spans="1:17" x14ac:dyDescent="0.25">
      <c r="A11348">
        <f t="shared" si="456"/>
        <v>0</v>
      </c>
      <c r="B11348">
        <v>2011</v>
      </c>
      <c r="C11348" t="s">
        <v>24295</v>
      </c>
      <c r="D11348" t="s">
        <v>14205</v>
      </c>
      <c r="E11348" t="s">
        <v>24296</v>
      </c>
      <c r="F11348">
        <v>2</v>
      </c>
      <c r="G11348">
        <v>4</v>
      </c>
      <c r="H11348">
        <f t="shared" si="455"/>
        <v>16</v>
      </c>
      <c r="P11348" s="10"/>
      <c r="Q11348" s="10"/>
    </row>
    <row r="11349" spans="1:17" x14ac:dyDescent="0.25">
      <c r="A11349">
        <f t="shared" si="456"/>
        <v>0</v>
      </c>
      <c r="B11349">
        <v>2011</v>
      </c>
      <c r="C11349" t="s">
        <v>24297</v>
      </c>
      <c r="D11349" t="s">
        <v>9504</v>
      </c>
      <c r="E11349" t="s">
        <v>24298</v>
      </c>
      <c r="F11349">
        <v>2</v>
      </c>
      <c r="G11349">
        <v>4</v>
      </c>
      <c r="H11349">
        <f t="shared" si="455"/>
        <v>16</v>
      </c>
      <c r="P11349" s="10"/>
      <c r="Q11349" s="10"/>
    </row>
    <row r="11350" spans="1:17" x14ac:dyDescent="0.25">
      <c r="A11350">
        <f t="shared" si="456"/>
        <v>0</v>
      </c>
      <c r="B11350">
        <v>2011</v>
      </c>
      <c r="C11350" t="s">
        <v>24299</v>
      </c>
      <c r="D11350" t="s">
        <v>24300</v>
      </c>
      <c r="E11350" t="s">
        <v>24301</v>
      </c>
      <c r="F11350">
        <v>2</v>
      </c>
      <c r="G11350">
        <v>4</v>
      </c>
      <c r="H11350">
        <f t="shared" si="455"/>
        <v>16</v>
      </c>
      <c r="P11350" s="10"/>
      <c r="Q11350" s="10"/>
    </row>
    <row r="11351" spans="1:17" x14ac:dyDescent="0.25">
      <c r="A11351">
        <f t="shared" si="456"/>
        <v>0</v>
      </c>
      <c r="B11351">
        <v>2011</v>
      </c>
      <c r="C11351" t="s">
        <v>24302</v>
      </c>
      <c r="D11351" t="s">
        <v>18015</v>
      </c>
      <c r="E11351" t="s">
        <v>24303</v>
      </c>
      <c r="F11351">
        <v>3</v>
      </c>
      <c r="G11351">
        <v>3</v>
      </c>
      <c r="H11351">
        <f t="shared" si="455"/>
        <v>9</v>
      </c>
      <c r="P11351" s="10"/>
      <c r="Q11351" s="10"/>
    </row>
    <row r="11352" spans="1:17" x14ac:dyDescent="0.25">
      <c r="A11352">
        <f t="shared" si="456"/>
        <v>0</v>
      </c>
      <c r="B11352">
        <v>2011</v>
      </c>
      <c r="C11352" t="s">
        <v>24304</v>
      </c>
      <c r="D11352" t="s">
        <v>20081</v>
      </c>
      <c r="E11352" t="s">
        <v>24305</v>
      </c>
      <c r="F11352">
        <v>3</v>
      </c>
      <c r="G11352">
        <v>4</v>
      </c>
      <c r="H11352">
        <f t="shared" si="455"/>
        <v>16</v>
      </c>
      <c r="P11352" s="10"/>
      <c r="Q11352" s="10"/>
    </row>
    <row r="11353" spans="1:17" x14ac:dyDescent="0.25">
      <c r="A11353">
        <f t="shared" si="456"/>
        <v>0</v>
      </c>
      <c r="B11353">
        <v>2011</v>
      </c>
      <c r="C11353" t="s">
        <v>24306</v>
      </c>
      <c r="D11353" t="s">
        <v>3262</v>
      </c>
      <c r="E11353" t="s">
        <v>24307</v>
      </c>
      <c r="F11353">
        <v>2</v>
      </c>
      <c r="G11353">
        <v>4</v>
      </c>
      <c r="H11353">
        <f t="shared" si="455"/>
        <v>16</v>
      </c>
      <c r="P11353" s="10"/>
      <c r="Q11353" s="10"/>
    </row>
    <row r="11354" spans="1:17" x14ac:dyDescent="0.25">
      <c r="A11354">
        <f t="shared" si="456"/>
        <v>0</v>
      </c>
      <c r="B11354">
        <v>2011</v>
      </c>
      <c r="C11354" t="s">
        <v>24308</v>
      </c>
      <c r="D11354" t="s">
        <v>403</v>
      </c>
      <c r="E11354" t="s">
        <v>24309</v>
      </c>
      <c r="F11354">
        <v>2</v>
      </c>
      <c r="G11354">
        <v>3</v>
      </c>
      <c r="H11354">
        <f t="shared" si="455"/>
        <v>9</v>
      </c>
      <c r="P11354" s="10"/>
      <c r="Q11354" s="10"/>
    </row>
    <row r="11355" spans="1:17" x14ac:dyDescent="0.25">
      <c r="A11355">
        <f t="shared" si="456"/>
        <v>0</v>
      </c>
      <c r="B11355">
        <v>2011</v>
      </c>
      <c r="C11355" t="s">
        <v>24310</v>
      </c>
      <c r="D11355" t="s">
        <v>24074</v>
      </c>
      <c r="E11355" t="s">
        <v>24311</v>
      </c>
      <c r="F11355">
        <v>2</v>
      </c>
      <c r="G11355">
        <v>4</v>
      </c>
      <c r="H11355">
        <f t="shared" si="455"/>
        <v>16</v>
      </c>
      <c r="P11355" s="10"/>
      <c r="Q11355" s="10"/>
    </row>
    <row r="11356" spans="1:17" x14ac:dyDescent="0.25">
      <c r="A11356">
        <f t="shared" si="456"/>
        <v>0</v>
      </c>
      <c r="B11356">
        <v>2011</v>
      </c>
      <c r="C11356" t="s">
        <v>24312</v>
      </c>
      <c r="D11356" t="s">
        <v>843</v>
      </c>
      <c r="E11356" t="s">
        <v>24313</v>
      </c>
      <c r="F11356">
        <v>5</v>
      </c>
      <c r="G11356">
        <v>4</v>
      </c>
      <c r="H11356">
        <f t="shared" si="455"/>
        <v>16</v>
      </c>
      <c r="P11356" s="10"/>
      <c r="Q11356" s="10"/>
    </row>
    <row r="11357" spans="1:17" x14ac:dyDescent="0.25">
      <c r="A11357">
        <f t="shared" si="456"/>
        <v>0</v>
      </c>
      <c r="B11357">
        <v>2011</v>
      </c>
      <c r="C11357" t="s">
        <v>24314</v>
      </c>
      <c r="D11357" t="s">
        <v>10157</v>
      </c>
      <c r="E11357" t="s">
        <v>24315</v>
      </c>
      <c r="F11357">
        <v>3</v>
      </c>
      <c r="G11357">
        <v>4</v>
      </c>
      <c r="H11357">
        <f t="shared" si="455"/>
        <v>16</v>
      </c>
      <c r="P11357" s="10"/>
      <c r="Q11357" s="10"/>
    </row>
    <row r="11358" spans="1:17" x14ac:dyDescent="0.25">
      <c r="A11358">
        <f t="shared" si="456"/>
        <v>0</v>
      </c>
      <c r="B11358">
        <v>2011</v>
      </c>
      <c r="C11358" t="s">
        <v>24316</v>
      </c>
      <c r="D11358" t="s">
        <v>736</v>
      </c>
      <c r="E11358" t="s">
        <v>24317</v>
      </c>
      <c r="F11358">
        <v>3</v>
      </c>
      <c r="G11358">
        <v>4</v>
      </c>
      <c r="H11358">
        <f t="shared" si="455"/>
        <v>16</v>
      </c>
      <c r="P11358" s="10"/>
      <c r="Q11358" s="10"/>
    </row>
    <row r="11359" spans="1:17" x14ac:dyDescent="0.25">
      <c r="A11359">
        <f t="shared" si="456"/>
        <v>0</v>
      </c>
      <c r="B11359">
        <v>2011</v>
      </c>
      <c r="C11359" t="s">
        <v>24318</v>
      </c>
      <c r="D11359" t="s">
        <v>1764</v>
      </c>
      <c r="E11359" t="s">
        <v>24319</v>
      </c>
      <c r="F11359">
        <v>3</v>
      </c>
      <c r="G11359">
        <v>2</v>
      </c>
      <c r="H11359">
        <f t="shared" si="455"/>
        <v>4</v>
      </c>
      <c r="P11359" s="10"/>
      <c r="Q11359" s="10"/>
    </row>
    <row r="11360" spans="1:17" x14ac:dyDescent="0.25">
      <c r="A11360">
        <f t="shared" si="456"/>
        <v>0</v>
      </c>
      <c r="B11360">
        <v>2011</v>
      </c>
      <c r="C11360" t="s">
        <v>24320</v>
      </c>
      <c r="D11360" t="s">
        <v>2251</v>
      </c>
      <c r="E11360" t="s">
        <v>24321</v>
      </c>
      <c r="F11360">
        <v>3</v>
      </c>
      <c r="G11360">
        <v>3</v>
      </c>
      <c r="H11360">
        <f t="shared" si="455"/>
        <v>9</v>
      </c>
      <c r="P11360" s="10"/>
      <c r="Q11360" s="10"/>
    </row>
    <row r="11361" spans="1:17" x14ac:dyDescent="0.25">
      <c r="A11361">
        <f t="shared" si="456"/>
        <v>0</v>
      </c>
      <c r="B11361">
        <v>2011</v>
      </c>
      <c r="C11361" t="s">
        <v>24322</v>
      </c>
      <c r="D11361" t="s">
        <v>10339</v>
      </c>
      <c r="E11361" t="s">
        <v>24323</v>
      </c>
      <c r="F11361">
        <v>3</v>
      </c>
      <c r="G11361">
        <v>3</v>
      </c>
      <c r="H11361">
        <f t="shared" si="455"/>
        <v>9</v>
      </c>
      <c r="P11361" s="10"/>
      <c r="Q11361" s="10"/>
    </row>
    <row r="11362" spans="1:17" x14ac:dyDescent="0.25">
      <c r="A11362">
        <f t="shared" si="456"/>
        <v>0</v>
      </c>
      <c r="B11362">
        <v>2011</v>
      </c>
      <c r="C11362" t="s">
        <v>24324</v>
      </c>
      <c r="D11362" t="s">
        <v>10339</v>
      </c>
      <c r="E11362" t="s">
        <v>24325</v>
      </c>
      <c r="F11362">
        <v>3</v>
      </c>
      <c r="G11362">
        <v>4</v>
      </c>
      <c r="H11362">
        <f t="shared" si="455"/>
        <v>16</v>
      </c>
      <c r="P11362" s="10"/>
      <c r="Q11362" s="10"/>
    </row>
    <row r="11363" spans="1:17" x14ac:dyDescent="0.25">
      <c r="A11363">
        <f t="shared" si="456"/>
        <v>0</v>
      </c>
      <c r="B11363">
        <v>2011</v>
      </c>
      <c r="C11363" t="s">
        <v>24326</v>
      </c>
      <c r="D11363" t="s">
        <v>14192</v>
      </c>
      <c r="E11363" t="s">
        <v>24327</v>
      </c>
      <c r="F11363">
        <v>2</v>
      </c>
      <c r="G11363">
        <v>4</v>
      </c>
      <c r="H11363">
        <f t="shared" si="455"/>
        <v>16</v>
      </c>
      <c r="P11363" s="10"/>
      <c r="Q11363" s="10"/>
    </row>
    <row r="11364" spans="1:17" x14ac:dyDescent="0.25">
      <c r="A11364">
        <f t="shared" si="456"/>
        <v>0</v>
      </c>
      <c r="B11364">
        <v>2011</v>
      </c>
      <c r="C11364" t="s">
        <v>24328</v>
      </c>
      <c r="D11364" t="s">
        <v>24329</v>
      </c>
      <c r="E11364" t="s">
        <v>24330</v>
      </c>
      <c r="F11364">
        <v>3</v>
      </c>
      <c r="G11364">
        <v>4</v>
      </c>
      <c r="H11364">
        <f t="shared" si="455"/>
        <v>16</v>
      </c>
      <c r="P11364" s="10"/>
      <c r="Q11364" s="10"/>
    </row>
    <row r="11365" spans="1:17" x14ac:dyDescent="0.25">
      <c r="A11365">
        <f t="shared" si="456"/>
        <v>0</v>
      </c>
      <c r="B11365">
        <v>2011</v>
      </c>
      <c r="C11365" t="s">
        <v>24331</v>
      </c>
      <c r="D11365" t="s">
        <v>8751</v>
      </c>
      <c r="E11365" t="s">
        <v>24332</v>
      </c>
      <c r="F11365">
        <v>3</v>
      </c>
      <c r="G11365">
        <v>4</v>
      </c>
      <c r="H11365">
        <f t="shared" si="455"/>
        <v>16</v>
      </c>
      <c r="P11365" s="10"/>
      <c r="Q11365" s="10"/>
    </row>
    <row r="11366" spans="1:17" x14ac:dyDescent="0.25">
      <c r="A11366">
        <f t="shared" si="456"/>
        <v>0</v>
      </c>
      <c r="B11366">
        <v>2011</v>
      </c>
      <c r="C11366" t="s">
        <v>24333</v>
      </c>
      <c r="D11366" t="s">
        <v>1622</v>
      </c>
      <c r="E11366" t="s">
        <v>24334</v>
      </c>
      <c r="F11366">
        <v>3</v>
      </c>
      <c r="G11366">
        <v>4</v>
      </c>
      <c r="H11366">
        <f t="shared" si="455"/>
        <v>16</v>
      </c>
      <c r="P11366" s="10"/>
      <c r="Q11366" s="10"/>
    </row>
    <row r="11367" spans="1:17" x14ac:dyDescent="0.25">
      <c r="A11367">
        <f t="shared" si="456"/>
        <v>0</v>
      </c>
      <c r="B11367">
        <v>2011</v>
      </c>
      <c r="C11367" t="s">
        <v>24335</v>
      </c>
      <c r="D11367" t="s">
        <v>2374</v>
      </c>
      <c r="E11367" t="s">
        <v>24336</v>
      </c>
      <c r="F11367">
        <v>4</v>
      </c>
      <c r="G11367">
        <v>3</v>
      </c>
      <c r="H11367">
        <f t="shared" si="455"/>
        <v>9</v>
      </c>
      <c r="P11367" s="10"/>
      <c r="Q11367" s="10"/>
    </row>
    <row r="11368" spans="1:17" x14ac:dyDescent="0.25">
      <c r="A11368">
        <f t="shared" si="456"/>
        <v>0</v>
      </c>
      <c r="B11368">
        <v>2011</v>
      </c>
      <c r="C11368" t="s">
        <v>24337</v>
      </c>
      <c r="D11368" t="s">
        <v>24338</v>
      </c>
      <c r="E11368" t="s">
        <v>24339</v>
      </c>
      <c r="F11368">
        <v>3</v>
      </c>
      <c r="G11368">
        <v>3</v>
      </c>
      <c r="H11368">
        <f t="shared" si="455"/>
        <v>9</v>
      </c>
      <c r="P11368" s="10"/>
      <c r="Q11368" s="10"/>
    </row>
    <row r="11369" spans="1:17" x14ac:dyDescent="0.25">
      <c r="A11369">
        <f t="shared" si="456"/>
        <v>0</v>
      </c>
      <c r="B11369">
        <v>2011</v>
      </c>
      <c r="C11369" t="s">
        <v>24340</v>
      </c>
      <c r="D11369" t="s">
        <v>12512</v>
      </c>
      <c r="E11369" t="s">
        <v>24341</v>
      </c>
      <c r="F11369">
        <v>4</v>
      </c>
      <c r="G11369">
        <v>4</v>
      </c>
      <c r="H11369">
        <f t="shared" si="455"/>
        <v>16</v>
      </c>
      <c r="P11369" s="10"/>
      <c r="Q11369" s="10"/>
    </row>
    <row r="11370" spans="1:17" x14ac:dyDescent="0.25">
      <c r="A11370">
        <f t="shared" si="456"/>
        <v>0</v>
      </c>
      <c r="B11370">
        <v>2011</v>
      </c>
      <c r="C11370" t="s">
        <v>24342</v>
      </c>
      <c r="D11370" t="s">
        <v>327</v>
      </c>
      <c r="E11370" t="s">
        <v>24343</v>
      </c>
      <c r="F11370">
        <v>2</v>
      </c>
      <c r="G11370">
        <v>3</v>
      </c>
      <c r="H11370">
        <f t="shared" si="455"/>
        <v>9</v>
      </c>
      <c r="P11370" s="10"/>
      <c r="Q11370" s="10"/>
    </row>
    <row r="11371" spans="1:17" x14ac:dyDescent="0.25">
      <c r="A11371">
        <f t="shared" si="456"/>
        <v>0</v>
      </c>
      <c r="B11371">
        <v>2011</v>
      </c>
      <c r="C11371" t="s">
        <v>24344</v>
      </c>
      <c r="D11371" t="s">
        <v>327</v>
      </c>
      <c r="E11371" t="s">
        <v>24345</v>
      </c>
      <c r="F11371">
        <v>2</v>
      </c>
      <c r="G11371">
        <v>4</v>
      </c>
      <c r="H11371">
        <f t="shared" si="455"/>
        <v>16</v>
      </c>
      <c r="P11371" s="10"/>
      <c r="Q11371" s="10"/>
    </row>
    <row r="11372" spans="1:17" x14ac:dyDescent="0.25">
      <c r="A11372">
        <f t="shared" si="456"/>
        <v>0</v>
      </c>
      <c r="B11372">
        <v>2011</v>
      </c>
      <c r="C11372" t="s">
        <v>24346</v>
      </c>
      <c r="D11372" t="s">
        <v>484</v>
      </c>
      <c r="E11372" t="s">
        <v>24347</v>
      </c>
      <c r="F11372">
        <v>5</v>
      </c>
      <c r="G11372">
        <v>3</v>
      </c>
      <c r="H11372">
        <f t="shared" si="455"/>
        <v>9</v>
      </c>
      <c r="P11372" s="10"/>
      <c r="Q11372" s="10"/>
    </row>
    <row r="11373" spans="1:17" x14ac:dyDescent="0.25">
      <c r="A11373">
        <f t="shared" si="456"/>
        <v>0</v>
      </c>
      <c r="B11373">
        <v>2011</v>
      </c>
      <c r="C11373" t="s">
        <v>24348</v>
      </c>
      <c r="D11373" t="s">
        <v>2374</v>
      </c>
      <c r="E11373" t="s">
        <v>24349</v>
      </c>
      <c r="F11373">
        <v>2</v>
      </c>
      <c r="G11373">
        <v>4</v>
      </c>
      <c r="H11373">
        <f t="shared" si="455"/>
        <v>16</v>
      </c>
      <c r="P11373" s="10"/>
      <c r="Q11373" s="10"/>
    </row>
    <row r="11374" spans="1:17" x14ac:dyDescent="0.25">
      <c r="A11374">
        <f t="shared" si="456"/>
        <v>0</v>
      </c>
      <c r="B11374">
        <v>2011</v>
      </c>
      <c r="C11374" t="s">
        <v>24350</v>
      </c>
      <c r="D11374" t="s">
        <v>24351</v>
      </c>
      <c r="E11374" t="s">
        <v>24352</v>
      </c>
      <c r="F11374">
        <v>4</v>
      </c>
      <c r="G11374">
        <v>4</v>
      </c>
      <c r="H11374">
        <f t="shared" si="455"/>
        <v>16</v>
      </c>
      <c r="P11374" s="10"/>
      <c r="Q11374" s="10"/>
    </row>
    <row r="11375" spans="1:17" x14ac:dyDescent="0.25">
      <c r="A11375">
        <f t="shared" si="456"/>
        <v>0</v>
      </c>
      <c r="B11375">
        <v>2011</v>
      </c>
      <c r="C11375" t="s">
        <v>24353</v>
      </c>
      <c r="D11375" t="s">
        <v>3992</v>
      </c>
      <c r="E11375" t="s">
        <v>24354</v>
      </c>
      <c r="F11375">
        <v>2</v>
      </c>
      <c r="G11375">
        <v>4</v>
      </c>
      <c r="H11375">
        <f t="shared" si="455"/>
        <v>16</v>
      </c>
      <c r="P11375" s="10"/>
      <c r="Q11375" s="10"/>
    </row>
    <row r="11376" spans="1:17" x14ac:dyDescent="0.25">
      <c r="A11376">
        <f t="shared" si="456"/>
        <v>0</v>
      </c>
      <c r="B11376">
        <v>2011</v>
      </c>
      <c r="C11376" t="s">
        <v>24355</v>
      </c>
      <c r="D11376" t="s">
        <v>24356</v>
      </c>
      <c r="E11376" t="s">
        <v>24357</v>
      </c>
      <c r="F11376">
        <v>4</v>
      </c>
      <c r="G11376">
        <v>4</v>
      </c>
      <c r="H11376">
        <f t="shared" si="455"/>
        <v>16</v>
      </c>
      <c r="P11376" s="10"/>
      <c r="Q11376" s="10"/>
    </row>
    <row r="11377" spans="1:17" x14ac:dyDescent="0.25">
      <c r="A11377">
        <f t="shared" si="456"/>
        <v>0</v>
      </c>
      <c r="B11377">
        <v>2011</v>
      </c>
      <c r="C11377" t="s">
        <v>24358</v>
      </c>
      <c r="D11377" t="s">
        <v>327</v>
      </c>
      <c r="E11377" t="s">
        <v>24359</v>
      </c>
      <c r="F11377">
        <v>2</v>
      </c>
      <c r="G11377">
        <v>4</v>
      </c>
      <c r="H11377">
        <f t="shared" si="455"/>
        <v>16</v>
      </c>
      <c r="P11377" s="10"/>
      <c r="Q11377" s="10"/>
    </row>
    <row r="11378" spans="1:17" x14ac:dyDescent="0.25">
      <c r="A11378">
        <f t="shared" si="456"/>
        <v>0</v>
      </c>
      <c r="B11378">
        <v>2011</v>
      </c>
      <c r="C11378" t="s">
        <v>24360</v>
      </c>
      <c r="D11378" t="s">
        <v>3223</v>
      </c>
      <c r="E11378" t="s">
        <v>24361</v>
      </c>
      <c r="F11378">
        <v>4</v>
      </c>
      <c r="G11378">
        <v>4</v>
      </c>
      <c r="H11378">
        <f t="shared" si="455"/>
        <v>16</v>
      </c>
      <c r="P11378" s="10"/>
      <c r="Q11378" s="10"/>
    </row>
    <row r="11379" spans="1:17" x14ac:dyDescent="0.25">
      <c r="A11379">
        <f t="shared" si="456"/>
        <v>0</v>
      </c>
      <c r="B11379">
        <v>2011</v>
      </c>
      <c r="C11379" t="s">
        <v>24362</v>
      </c>
      <c r="D11379" t="s">
        <v>24363</v>
      </c>
      <c r="E11379" t="s">
        <v>24364</v>
      </c>
      <c r="F11379">
        <v>3</v>
      </c>
      <c r="G11379">
        <v>3</v>
      </c>
      <c r="H11379">
        <f t="shared" si="455"/>
        <v>9</v>
      </c>
      <c r="P11379" s="10"/>
      <c r="Q11379" s="10"/>
    </row>
    <row r="11380" spans="1:17" x14ac:dyDescent="0.25">
      <c r="A11380">
        <f t="shared" si="456"/>
        <v>0</v>
      </c>
      <c r="B11380">
        <v>2011</v>
      </c>
      <c r="C11380" t="s">
        <v>24365</v>
      </c>
      <c r="D11380" t="s">
        <v>8284</v>
      </c>
      <c r="E11380" t="s">
        <v>24366</v>
      </c>
      <c r="F11380">
        <v>2</v>
      </c>
      <c r="G11380">
        <v>4</v>
      </c>
      <c r="H11380">
        <f t="shared" ref="H11380:H11443" si="457">G11380^2</f>
        <v>16</v>
      </c>
      <c r="P11380" s="10"/>
      <c r="Q11380" s="10"/>
    </row>
    <row r="11381" spans="1:17" x14ac:dyDescent="0.25">
      <c r="A11381">
        <f t="shared" ref="A11381:A11444" si="458">IF(C11381=C11380,1,0)</f>
        <v>0</v>
      </c>
      <c r="B11381">
        <v>2011</v>
      </c>
      <c r="C11381" t="s">
        <v>24367</v>
      </c>
      <c r="D11381" t="s">
        <v>1352</v>
      </c>
      <c r="E11381" t="s">
        <v>24368</v>
      </c>
      <c r="F11381">
        <v>4</v>
      </c>
      <c r="G11381">
        <v>4</v>
      </c>
      <c r="H11381">
        <f t="shared" si="457"/>
        <v>16</v>
      </c>
      <c r="P11381" s="10"/>
      <c r="Q11381" s="10"/>
    </row>
    <row r="11382" spans="1:17" x14ac:dyDescent="0.25">
      <c r="A11382">
        <f t="shared" si="458"/>
        <v>0</v>
      </c>
      <c r="B11382">
        <v>2011</v>
      </c>
      <c r="C11382" t="s">
        <v>24369</v>
      </c>
      <c r="D11382" t="s">
        <v>17103</v>
      </c>
      <c r="E11382" t="s">
        <v>24370</v>
      </c>
      <c r="F11382">
        <v>2</v>
      </c>
      <c r="G11382">
        <v>4</v>
      </c>
      <c r="H11382">
        <f t="shared" si="457"/>
        <v>16</v>
      </c>
      <c r="P11382" s="10"/>
      <c r="Q11382" s="10"/>
    </row>
    <row r="11383" spans="1:17" x14ac:dyDescent="0.25">
      <c r="A11383">
        <f t="shared" si="458"/>
        <v>0</v>
      </c>
      <c r="B11383">
        <v>2011</v>
      </c>
      <c r="C11383" t="s">
        <v>24371</v>
      </c>
      <c r="D11383" t="s">
        <v>24372</v>
      </c>
      <c r="E11383" t="s">
        <v>24373</v>
      </c>
      <c r="F11383">
        <v>2</v>
      </c>
      <c r="G11383">
        <v>4</v>
      </c>
      <c r="H11383">
        <f t="shared" si="457"/>
        <v>16</v>
      </c>
      <c r="P11383" s="10"/>
      <c r="Q11383" s="10"/>
    </row>
    <row r="11384" spans="1:17" x14ac:dyDescent="0.25">
      <c r="A11384">
        <f t="shared" si="458"/>
        <v>0</v>
      </c>
      <c r="B11384">
        <v>2011</v>
      </c>
      <c r="C11384" t="s">
        <v>24374</v>
      </c>
      <c r="D11384" t="s">
        <v>4908</v>
      </c>
      <c r="E11384" t="s">
        <v>24375</v>
      </c>
      <c r="F11384">
        <v>2</v>
      </c>
      <c r="G11384">
        <v>3</v>
      </c>
      <c r="H11384">
        <f t="shared" si="457"/>
        <v>9</v>
      </c>
      <c r="P11384" s="10"/>
      <c r="Q11384" s="10"/>
    </row>
    <row r="11385" spans="1:17" x14ac:dyDescent="0.25">
      <c r="A11385">
        <f t="shared" si="458"/>
        <v>0</v>
      </c>
      <c r="B11385">
        <v>2011</v>
      </c>
      <c r="C11385" t="s">
        <v>24376</v>
      </c>
      <c r="D11385" t="s">
        <v>24377</v>
      </c>
      <c r="E11385" t="s">
        <v>24378</v>
      </c>
      <c r="F11385">
        <v>2</v>
      </c>
      <c r="G11385">
        <v>4</v>
      </c>
      <c r="H11385">
        <f t="shared" si="457"/>
        <v>16</v>
      </c>
      <c r="P11385" s="10"/>
      <c r="Q11385" s="10"/>
    </row>
    <row r="11386" spans="1:17" x14ac:dyDescent="0.25">
      <c r="A11386">
        <f t="shared" si="458"/>
        <v>0</v>
      </c>
      <c r="B11386">
        <v>2011</v>
      </c>
      <c r="C11386" t="s">
        <v>24379</v>
      </c>
      <c r="D11386" t="s">
        <v>22680</v>
      </c>
      <c r="E11386" t="s">
        <v>24380</v>
      </c>
      <c r="F11386">
        <v>2</v>
      </c>
      <c r="G11386">
        <v>4</v>
      </c>
      <c r="H11386">
        <f t="shared" si="457"/>
        <v>16</v>
      </c>
      <c r="P11386" s="10"/>
      <c r="Q11386" s="10"/>
    </row>
    <row r="11387" spans="1:17" x14ac:dyDescent="0.25">
      <c r="A11387">
        <f t="shared" si="458"/>
        <v>0</v>
      </c>
      <c r="B11387">
        <v>2011</v>
      </c>
      <c r="C11387" t="s">
        <v>24381</v>
      </c>
      <c r="D11387" t="s">
        <v>353</v>
      </c>
      <c r="E11387" t="s">
        <v>24382</v>
      </c>
      <c r="F11387">
        <v>4</v>
      </c>
      <c r="G11387">
        <v>4</v>
      </c>
      <c r="H11387">
        <f t="shared" si="457"/>
        <v>16</v>
      </c>
      <c r="P11387" s="10"/>
      <c r="Q11387" s="10"/>
    </row>
    <row r="11388" spans="1:17" x14ac:dyDescent="0.25">
      <c r="A11388">
        <f t="shared" si="458"/>
        <v>0</v>
      </c>
      <c r="B11388">
        <v>2011</v>
      </c>
      <c r="C11388" t="s">
        <v>24383</v>
      </c>
      <c r="D11388" t="s">
        <v>5504</v>
      </c>
      <c r="E11388" t="s">
        <v>24384</v>
      </c>
      <c r="F11388">
        <v>2</v>
      </c>
      <c r="G11388">
        <v>3</v>
      </c>
      <c r="H11388">
        <f t="shared" si="457"/>
        <v>9</v>
      </c>
      <c r="P11388" s="10"/>
      <c r="Q11388" s="10"/>
    </row>
    <row r="11389" spans="1:17" x14ac:dyDescent="0.25">
      <c r="A11389">
        <f t="shared" si="458"/>
        <v>0</v>
      </c>
      <c r="B11389">
        <v>2011</v>
      </c>
      <c r="C11389" t="s">
        <v>24385</v>
      </c>
      <c r="D11389" t="s">
        <v>683</v>
      </c>
      <c r="E11389" t="s">
        <v>24386</v>
      </c>
      <c r="F11389">
        <v>5</v>
      </c>
      <c r="G11389">
        <v>4</v>
      </c>
      <c r="H11389">
        <f t="shared" si="457"/>
        <v>16</v>
      </c>
      <c r="P11389" s="10"/>
      <c r="Q11389" s="10"/>
    </row>
    <row r="11390" spans="1:17" x14ac:dyDescent="0.25">
      <c r="A11390">
        <f t="shared" si="458"/>
        <v>0</v>
      </c>
      <c r="B11390">
        <v>2011</v>
      </c>
      <c r="C11390" t="s">
        <v>24387</v>
      </c>
      <c r="D11390" t="s">
        <v>850</v>
      </c>
      <c r="E11390" t="s">
        <v>24388</v>
      </c>
      <c r="F11390">
        <v>2</v>
      </c>
      <c r="G11390">
        <v>4</v>
      </c>
      <c r="H11390">
        <f t="shared" si="457"/>
        <v>16</v>
      </c>
      <c r="P11390" s="10"/>
      <c r="Q11390" s="10"/>
    </row>
    <row r="11391" spans="1:17" x14ac:dyDescent="0.25">
      <c r="A11391">
        <f t="shared" si="458"/>
        <v>0</v>
      </c>
      <c r="B11391">
        <v>2011</v>
      </c>
      <c r="C11391" t="s">
        <v>24389</v>
      </c>
      <c r="D11391" t="s">
        <v>688</v>
      </c>
      <c r="E11391" t="s">
        <v>24390</v>
      </c>
      <c r="F11391">
        <v>3</v>
      </c>
      <c r="G11391">
        <v>4</v>
      </c>
      <c r="H11391">
        <f t="shared" si="457"/>
        <v>16</v>
      </c>
      <c r="P11391" s="10"/>
      <c r="Q11391" s="10"/>
    </row>
    <row r="11392" spans="1:17" x14ac:dyDescent="0.25">
      <c r="A11392">
        <f t="shared" si="458"/>
        <v>0</v>
      </c>
      <c r="B11392">
        <v>2011</v>
      </c>
      <c r="C11392" t="s">
        <v>24391</v>
      </c>
      <c r="D11392" t="s">
        <v>1524</v>
      </c>
      <c r="E11392" t="s">
        <v>24392</v>
      </c>
      <c r="F11392">
        <v>4</v>
      </c>
      <c r="G11392">
        <v>4</v>
      </c>
      <c r="H11392">
        <f t="shared" si="457"/>
        <v>16</v>
      </c>
      <c r="P11392" s="10"/>
      <c r="Q11392" s="10"/>
    </row>
    <row r="11393" spans="1:17" x14ac:dyDescent="0.25">
      <c r="A11393">
        <f t="shared" si="458"/>
        <v>0</v>
      </c>
      <c r="B11393">
        <v>2011</v>
      </c>
      <c r="C11393" t="s">
        <v>24393</v>
      </c>
      <c r="D11393" t="s">
        <v>1764</v>
      </c>
      <c r="E11393" t="s">
        <v>24394</v>
      </c>
      <c r="F11393">
        <v>4</v>
      </c>
      <c r="G11393">
        <v>4</v>
      </c>
      <c r="H11393">
        <f t="shared" si="457"/>
        <v>16</v>
      </c>
      <c r="P11393" s="10"/>
      <c r="Q11393" s="10"/>
    </row>
    <row r="11394" spans="1:17" x14ac:dyDescent="0.25">
      <c r="A11394">
        <f t="shared" si="458"/>
        <v>0</v>
      </c>
      <c r="B11394">
        <v>2011</v>
      </c>
      <c r="C11394" t="s">
        <v>24395</v>
      </c>
      <c r="D11394" t="s">
        <v>315</v>
      </c>
      <c r="E11394" t="s">
        <v>24396</v>
      </c>
      <c r="F11394">
        <v>4</v>
      </c>
      <c r="G11394">
        <v>4</v>
      </c>
      <c r="H11394">
        <f t="shared" si="457"/>
        <v>16</v>
      </c>
      <c r="P11394" s="10"/>
      <c r="Q11394" s="10"/>
    </row>
    <row r="11395" spans="1:17" x14ac:dyDescent="0.25">
      <c r="A11395">
        <f t="shared" si="458"/>
        <v>0</v>
      </c>
      <c r="B11395">
        <v>2011</v>
      </c>
      <c r="C11395" t="s">
        <v>24397</v>
      </c>
      <c r="D11395" t="s">
        <v>706</v>
      </c>
      <c r="E11395" t="s">
        <v>24398</v>
      </c>
      <c r="F11395">
        <v>4</v>
      </c>
      <c r="G11395">
        <v>3</v>
      </c>
      <c r="H11395">
        <f t="shared" si="457"/>
        <v>9</v>
      </c>
      <c r="P11395" s="10"/>
      <c r="Q11395" s="10"/>
    </row>
    <row r="11396" spans="1:17" x14ac:dyDescent="0.25">
      <c r="A11396">
        <f t="shared" si="458"/>
        <v>0</v>
      </c>
      <c r="B11396">
        <v>2011</v>
      </c>
      <c r="C11396" t="s">
        <v>24399</v>
      </c>
      <c r="D11396" t="s">
        <v>24400</v>
      </c>
      <c r="E11396" t="s">
        <v>24401</v>
      </c>
      <c r="F11396">
        <v>2</v>
      </c>
      <c r="G11396">
        <v>4</v>
      </c>
      <c r="H11396">
        <f t="shared" si="457"/>
        <v>16</v>
      </c>
      <c r="P11396" s="10"/>
      <c r="Q11396" s="10"/>
    </row>
    <row r="11397" spans="1:17" x14ac:dyDescent="0.25">
      <c r="A11397">
        <f t="shared" si="458"/>
        <v>0</v>
      </c>
      <c r="B11397">
        <v>2011</v>
      </c>
      <c r="C11397" t="s">
        <v>24402</v>
      </c>
      <c r="D11397" t="s">
        <v>327</v>
      </c>
      <c r="E11397" t="s">
        <v>24403</v>
      </c>
      <c r="F11397">
        <v>2</v>
      </c>
      <c r="G11397">
        <v>2</v>
      </c>
      <c r="H11397">
        <f t="shared" si="457"/>
        <v>4</v>
      </c>
      <c r="P11397" s="10"/>
      <c r="Q11397" s="10"/>
    </row>
    <row r="11398" spans="1:17" x14ac:dyDescent="0.25">
      <c r="A11398">
        <f t="shared" si="458"/>
        <v>0</v>
      </c>
      <c r="B11398">
        <v>2011</v>
      </c>
      <c r="C11398" t="s">
        <v>24404</v>
      </c>
      <c r="D11398" t="s">
        <v>6002</v>
      </c>
      <c r="E11398" t="s">
        <v>24405</v>
      </c>
      <c r="F11398">
        <v>2</v>
      </c>
      <c r="G11398">
        <v>2</v>
      </c>
      <c r="H11398">
        <f t="shared" si="457"/>
        <v>4</v>
      </c>
      <c r="P11398" s="10"/>
      <c r="Q11398" s="10"/>
    </row>
    <row r="11399" spans="1:17" x14ac:dyDescent="0.25">
      <c r="A11399">
        <f t="shared" si="458"/>
        <v>0</v>
      </c>
      <c r="B11399">
        <v>2011</v>
      </c>
      <c r="C11399" t="s">
        <v>24406</v>
      </c>
      <c r="D11399" t="s">
        <v>3354</v>
      </c>
      <c r="E11399" t="s">
        <v>6449</v>
      </c>
      <c r="F11399">
        <v>5</v>
      </c>
      <c r="G11399">
        <v>4</v>
      </c>
      <c r="H11399">
        <f t="shared" si="457"/>
        <v>16</v>
      </c>
      <c r="P11399" s="10"/>
      <c r="Q11399" s="10"/>
    </row>
    <row r="11400" spans="1:17" x14ac:dyDescent="0.25">
      <c r="A11400">
        <f t="shared" si="458"/>
        <v>0</v>
      </c>
      <c r="B11400">
        <v>2011</v>
      </c>
      <c r="C11400" t="s">
        <v>24407</v>
      </c>
      <c r="D11400" t="s">
        <v>2234</v>
      </c>
      <c r="E11400" t="s">
        <v>24408</v>
      </c>
      <c r="F11400">
        <v>2</v>
      </c>
      <c r="G11400">
        <v>4</v>
      </c>
      <c r="H11400">
        <f t="shared" si="457"/>
        <v>16</v>
      </c>
      <c r="P11400" s="10"/>
      <c r="Q11400" s="10"/>
    </row>
    <row r="11401" spans="1:17" x14ac:dyDescent="0.25">
      <c r="A11401">
        <f t="shared" si="458"/>
        <v>0</v>
      </c>
      <c r="B11401">
        <v>2011</v>
      </c>
      <c r="C11401" t="s">
        <v>24409</v>
      </c>
      <c r="D11401" t="s">
        <v>1108</v>
      </c>
      <c r="E11401" t="s">
        <v>24410</v>
      </c>
      <c r="F11401">
        <v>4</v>
      </c>
      <c r="G11401">
        <v>4</v>
      </c>
      <c r="H11401">
        <f t="shared" si="457"/>
        <v>16</v>
      </c>
      <c r="P11401" s="10"/>
      <c r="Q11401" s="10"/>
    </row>
    <row r="11402" spans="1:17" x14ac:dyDescent="0.25">
      <c r="A11402">
        <f t="shared" si="458"/>
        <v>0</v>
      </c>
      <c r="B11402">
        <v>2011</v>
      </c>
      <c r="C11402" t="s">
        <v>24411</v>
      </c>
      <c r="D11402" t="s">
        <v>2374</v>
      </c>
      <c r="E11402" t="s">
        <v>24412</v>
      </c>
      <c r="F11402">
        <v>3</v>
      </c>
      <c r="G11402">
        <v>4</v>
      </c>
      <c r="H11402">
        <f t="shared" si="457"/>
        <v>16</v>
      </c>
      <c r="P11402" s="10"/>
      <c r="Q11402" s="10"/>
    </row>
    <row r="11403" spans="1:17" x14ac:dyDescent="0.25">
      <c r="A11403">
        <f t="shared" si="458"/>
        <v>0</v>
      </c>
      <c r="B11403">
        <v>2011</v>
      </c>
      <c r="C11403" t="s">
        <v>24413</v>
      </c>
      <c r="D11403" t="s">
        <v>11214</v>
      </c>
      <c r="E11403" t="s">
        <v>24414</v>
      </c>
      <c r="F11403">
        <v>3</v>
      </c>
      <c r="G11403">
        <v>3</v>
      </c>
      <c r="H11403">
        <f t="shared" si="457"/>
        <v>9</v>
      </c>
      <c r="P11403" s="10"/>
      <c r="Q11403" s="10"/>
    </row>
    <row r="11404" spans="1:17" x14ac:dyDescent="0.25">
      <c r="A11404">
        <f t="shared" si="458"/>
        <v>0</v>
      </c>
      <c r="B11404">
        <v>2011</v>
      </c>
      <c r="C11404" t="s">
        <v>24415</v>
      </c>
      <c r="D11404" t="s">
        <v>19371</v>
      </c>
      <c r="E11404" t="s">
        <v>24416</v>
      </c>
      <c r="F11404">
        <v>2</v>
      </c>
      <c r="G11404">
        <v>4</v>
      </c>
      <c r="H11404">
        <f t="shared" si="457"/>
        <v>16</v>
      </c>
      <c r="P11404" s="10"/>
      <c r="Q11404" s="10"/>
    </row>
    <row r="11405" spans="1:17" x14ac:dyDescent="0.25">
      <c r="A11405">
        <f t="shared" si="458"/>
        <v>0</v>
      </c>
      <c r="B11405">
        <v>2011</v>
      </c>
      <c r="C11405" t="s">
        <v>24417</v>
      </c>
      <c r="D11405" t="s">
        <v>24418</v>
      </c>
      <c r="E11405" t="s">
        <v>24419</v>
      </c>
      <c r="F11405">
        <v>2</v>
      </c>
      <c r="G11405">
        <v>4</v>
      </c>
      <c r="H11405">
        <f t="shared" si="457"/>
        <v>16</v>
      </c>
      <c r="P11405" s="10"/>
      <c r="Q11405" s="10"/>
    </row>
    <row r="11406" spans="1:17" x14ac:dyDescent="0.25">
      <c r="A11406">
        <f t="shared" si="458"/>
        <v>0</v>
      </c>
      <c r="B11406">
        <v>2011</v>
      </c>
      <c r="C11406" t="s">
        <v>24420</v>
      </c>
      <c r="D11406" t="s">
        <v>936</v>
      </c>
      <c r="E11406" t="s">
        <v>24421</v>
      </c>
      <c r="F11406">
        <v>2</v>
      </c>
      <c r="G11406">
        <v>3</v>
      </c>
      <c r="H11406">
        <f t="shared" si="457"/>
        <v>9</v>
      </c>
      <c r="P11406" s="10"/>
      <c r="Q11406" s="10"/>
    </row>
    <row r="11407" spans="1:17" x14ac:dyDescent="0.25">
      <c r="A11407">
        <f t="shared" si="458"/>
        <v>0</v>
      </c>
      <c r="B11407">
        <v>2011</v>
      </c>
      <c r="C11407" t="s">
        <v>24422</v>
      </c>
      <c r="D11407" t="s">
        <v>24423</v>
      </c>
      <c r="E11407" t="s">
        <v>24424</v>
      </c>
      <c r="F11407">
        <v>2</v>
      </c>
      <c r="G11407">
        <v>4</v>
      </c>
      <c r="H11407">
        <f t="shared" si="457"/>
        <v>16</v>
      </c>
      <c r="P11407" s="10"/>
      <c r="Q11407" s="10"/>
    </row>
    <row r="11408" spans="1:17" x14ac:dyDescent="0.25">
      <c r="A11408">
        <f t="shared" si="458"/>
        <v>0</v>
      </c>
      <c r="B11408">
        <v>2011</v>
      </c>
      <c r="C11408" t="s">
        <v>24425</v>
      </c>
      <c r="D11408" t="s">
        <v>8015</v>
      </c>
      <c r="E11408" t="s">
        <v>24426</v>
      </c>
      <c r="F11408">
        <v>3</v>
      </c>
      <c r="G11408">
        <v>4</v>
      </c>
      <c r="H11408">
        <f t="shared" si="457"/>
        <v>16</v>
      </c>
      <c r="P11408" s="10"/>
      <c r="Q11408" s="10"/>
    </row>
    <row r="11409" spans="1:17" x14ac:dyDescent="0.25">
      <c r="A11409">
        <f t="shared" si="458"/>
        <v>0</v>
      </c>
      <c r="B11409">
        <v>2011</v>
      </c>
      <c r="C11409" t="s">
        <v>24427</v>
      </c>
      <c r="D11409" t="s">
        <v>395</v>
      </c>
      <c r="E11409" t="s">
        <v>24428</v>
      </c>
      <c r="F11409">
        <v>3</v>
      </c>
      <c r="G11409">
        <v>3</v>
      </c>
      <c r="H11409">
        <f t="shared" si="457"/>
        <v>9</v>
      </c>
      <c r="P11409" s="10"/>
      <c r="Q11409" s="10"/>
    </row>
    <row r="11410" spans="1:17" x14ac:dyDescent="0.25">
      <c r="A11410">
        <f t="shared" si="458"/>
        <v>0</v>
      </c>
      <c r="B11410">
        <v>2011</v>
      </c>
      <c r="C11410" t="s">
        <v>24429</v>
      </c>
      <c r="D11410" t="s">
        <v>2462</v>
      </c>
      <c r="E11410" t="s">
        <v>24430</v>
      </c>
      <c r="F11410">
        <v>3</v>
      </c>
      <c r="G11410">
        <v>3</v>
      </c>
      <c r="H11410">
        <f t="shared" si="457"/>
        <v>9</v>
      </c>
      <c r="P11410" s="10"/>
      <c r="Q11410" s="10"/>
    </row>
    <row r="11411" spans="1:17" x14ac:dyDescent="0.25">
      <c r="A11411">
        <f t="shared" si="458"/>
        <v>0</v>
      </c>
      <c r="B11411">
        <v>2011</v>
      </c>
      <c r="C11411" t="s">
        <v>24431</v>
      </c>
      <c r="D11411" t="s">
        <v>24432</v>
      </c>
      <c r="E11411" t="s">
        <v>24433</v>
      </c>
      <c r="F11411">
        <v>4</v>
      </c>
      <c r="G11411">
        <v>4</v>
      </c>
      <c r="H11411">
        <f t="shared" si="457"/>
        <v>16</v>
      </c>
      <c r="P11411" s="10"/>
      <c r="Q11411" s="10"/>
    </row>
    <row r="11412" spans="1:17" x14ac:dyDescent="0.25">
      <c r="A11412">
        <f t="shared" si="458"/>
        <v>0</v>
      </c>
      <c r="B11412">
        <v>2011</v>
      </c>
      <c r="C11412" t="s">
        <v>24434</v>
      </c>
      <c r="D11412" t="s">
        <v>2041</v>
      </c>
      <c r="E11412" t="s">
        <v>24435</v>
      </c>
      <c r="F11412">
        <v>2</v>
      </c>
      <c r="G11412">
        <v>3</v>
      </c>
      <c r="H11412">
        <f t="shared" si="457"/>
        <v>9</v>
      </c>
      <c r="P11412" s="10"/>
      <c r="Q11412" s="10"/>
    </row>
    <row r="11413" spans="1:17" x14ac:dyDescent="0.25">
      <c r="A11413">
        <f t="shared" si="458"/>
        <v>0</v>
      </c>
      <c r="B11413">
        <v>2011</v>
      </c>
      <c r="C11413" t="s">
        <v>24436</v>
      </c>
      <c r="D11413" t="s">
        <v>327</v>
      </c>
      <c r="E11413" t="s">
        <v>24437</v>
      </c>
      <c r="F11413">
        <v>5</v>
      </c>
      <c r="G11413">
        <v>2</v>
      </c>
      <c r="H11413">
        <f t="shared" si="457"/>
        <v>4</v>
      </c>
      <c r="P11413" s="10"/>
      <c r="Q11413" s="10"/>
    </row>
    <row r="11414" spans="1:17" x14ac:dyDescent="0.25">
      <c r="A11414">
        <f t="shared" si="458"/>
        <v>0</v>
      </c>
      <c r="B11414">
        <v>2011</v>
      </c>
      <c r="C11414" t="s">
        <v>24438</v>
      </c>
      <c r="D11414" t="s">
        <v>3764</v>
      </c>
      <c r="E11414" t="s">
        <v>24439</v>
      </c>
      <c r="F11414">
        <v>2</v>
      </c>
      <c r="G11414">
        <v>4</v>
      </c>
      <c r="H11414">
        <f t="shared" si="457"/>
        <v>16</v>
      </c>
      <c r="P11414" s="10"/>
      <c r="Q11414" s="10"/>
    </row>
    <row r="11415" spans="1:17" x14ac:dyDescent="0.25">
      <c r="A11415">
        <f t="shared" si="458"/>
        <v>0</v>
      </c>
      <c r="B11415">
        <v>2011</v>
      </c>
      <c r="C11415" t="s">
        <v>24440</v>
      </c>
      <c r="D11415" t="s">
        <v>20940</v>
      </c>
      <c r="E11415" t="s">
        <v>24441</v>
      </c>
      <c r="F11415">
        <v>4</v>
      </c>
      <c r="G11415">
        <v>4</v>
      </c>
      <c r="H11415">
        <f t="shared" si="457"/>
        <v>16</v>
      </c>
      <c r="P11415" s="10"/>
      <c r="Q11415" s="10"/>
    </row>
    <row r="11416" spans="1:17" x14ac:dyDescent="0.25">
      <c r="A11416">
        <f t="shared" si="458"/>
        <v>0</v>
      </c>
      <c r="B11416">
        <v>2011</v>
      </c>
      <c r="C11416" t="s">
        <v>24442</v>
      </c>
      <c r="D11416" t="s">
        <v>3276</v>
      </c>
      <c r="E11416" t="s">
        <v>24443</v>
      </c>
      <c r="F11416">
        <v>3</v>
      </c>
      <c r="G11416">
        <v>3</v>
      </c>
      <c r="H11416">
        <f t="shared" si="457"/>
        <v>9</v>
      </c>
      <c r="P11416" s="10"/>
      <c r="Q11416" s="10"/>
    </row>
    <row r="11417" spans="1:17" x14ac:dyDescent="0.25">
      <c r="A11417">
        <f t="shared" si="458"/>
        <v>0</v>
      </c>
      <c r="B11417">
        <v>2011</v>
      </c>
      <c r="C11417" t="s">
        <v>24444</v>
      </c>
      <c r="D11417" t="s">
        <v>1352</v>
      </c>
      <c r="E11417" t="s">
        <v>24445</v>
      </c>
      <c r="F11417">
        <v>2</v>
      </c>
      <c r="G11417">
        <v>4</v>
      </c>
      <c r="H11417">
        <f t="shared" si="457"/>
        <v>16</v>
      </c>
      <c r="P11417" s="10"/>
      <c r="Q11417" s="10"/>
    </row>
    <row r="11418" spans="1:17" x14ac:dyDescent="0.25">
      <c r="A11418">
        <f t="shared" si="458"/>
        <v>0</v>
      </c>
      <c r="B11418">
        <v>2011</v>
      </c>
      <c r="C11418" t="s">
        <v>24446</v>
      </c>
      <c r="D11418" t="s">
        <v>327</v>
      </c>
      <c r="E11418" t="s">
        <v>24447</v>
      </c>
      <c r="F11418">
        <v>2</v>
      </c>
      <c r="G11418">
        <v>3</v>
      </c>
      <c r="H11418">
        <f t="shared" si="457"/>
        <v>9</v>
      </c>
      <c r="P11418" s="10"/>
      <c r="Q11418" s="10"/>
    </row>
    <row r="11419" spans="1:17" x14ac:dyDescent="0.25">
      <c r="A11419">
        <f t="shared" si="458"/>
        <v>0</v>
      </c>
      <c r="B11419">
        <v>2011</v>
      </c>
      <c r="C11419" t="s">
        <v>24448</v>
      </c>
      <c r="D11419" t="s">
        <v>364</v>
      </c>
      <c r="E11419" t="s">
        <v>20410</v>
      </c>
      <c r="F11419">
        <v>4</v>
      </c>
      <c r="G11419">
        <v>4</v>
      </c>
      <c r="H11419">
        <f t="shared" si="457"/>
        <v>16</v>
      </c>
      <c r="P11419" s="10"/>
      <c r="Q11419" s="10"/>
    </row>
    <row r="11420" spans="1:17" x14ac:dyDescent="0.25">
      <c r="A11420">
        <f t="shared" si="458"/>
        <v>0</v>
      </c>
      <c r="B11420">
        <v>2011</v>
      </c>
      <c r="C11420" t="s">
        <v>24449</v>
      </c>
      <c r="D11420" t="s">
        <v>5504</v>
      </c>
      <c r="E11420" t="s">
        <v>24450</v>
      </c>
      <c r="F11420">
        <v>2</v>
      </c>
      <c r="G11420">
        <v>4</v>
      </c>
      <c r="H11420">
        <f t="shared" si="457"/>
        <v>16</v>
      </c>
      <c r="P11420" s="10"/>
      <c r="Q11420" s="10"/>
    </row>
    <row r="11421" spans="1:17" x14ac:dyDescent="0.25">
      <c r="A11421">
        <f t="shared" si="458"/>
        <v>0</v>
      </c>
      <c r="B11421">
        <v>2011</v>
      </c>
      <c r="C11421" t="s">
        <v>24451</v>
      </c>
      <c r="D11421" t="s">
        <v>392</v>
      </c>
      <c r="E11421" t="s">
        <v>24452</v>
      </c>
      <c r="F11421">
        <v>2</v>
      </c>
      <c r="G11421">
        <v>4</v>
      </c>
      <c r="H11421">
        <f t="shared" si="457"/>
        <v>16</v>
      </c>
      <c r="P11421" s="10"/>
      <c r="Q11421" s="10"/>
    </row>
    <row r="11422" spans="1:17" x14ac:dyDescent="0.25">
      <c r="A11422">
        <f t="shared" si="458"/>
        <v>0</v>
      </c>
      <c r="B11422">
        <v>2011</v>
      </c>
      <c r="C11422" t="s">
        <v>24453</v>
      </c>
      <c r="D11422" t="s">
        <v>24454</v>
      </c>
      <c r="E11422" t="s">
        <v>24455</v>
      </c>
      <c r="F11422">
        <v>2</v>
      </c>
      <c r="G11422">
        <v>4</v>
      </c>
      <c r="H11422">
        <f t="shared" si="457"/>
        <v>16</v>
      </c>
      <c r="P11422" s="10"/>
      <c r="Q11422" s="10"/>
    </row>
    <row r="11423" spans="1:17" x14ac:dyDescent="0.25">
      <c r="A11423">
        <f t="shared" si="458"/>
        <v>0</v>
      </c>
      <c r="B11423">
        <v>2011</v>
      </c>
      <c r="C11423" t="s">
        <v>24456</v>
      </c>
      <c r="D11423" t="s">
        <v>2153</v>
      </c>
      <c r="E11423" t="s">
        <v>24457</v>
      </c>
      <c r="F11423">
        <v>5</v>
      </c>
      <c r="G11423">
        <v>4</v>
      </c>
      <c r="H11423">
        <f t="shared" si="457"/>
        <v>16</v>
      </c>
      <c r="P11423" s="10"/>
      <c r="Q11423" s="10"/>
    </row>
    <row r="11424" spans="1:17" x14ac:dyDescent="0.25">
      <c r="A11424">
        <f t="shared" si="458"/>
        <v>0</v>
      </c>
      <c r="B11424">
        <v>2011</v>
      </c>
      <c r="C11424" t="s">
        <v>24458</v>
      </c>
      <c r="D11424" t="s">
        <v>484</v>
      </c>
      <c r="E11424" t="s">
        <v>24459</v>
      </c>
      <c r="F11424">
        <v>2</v>
      </c>
      <c r="G11424">
        <v>2</v>
      </c>
      <c r="H11424">
        <f t="shared" si="457"/>
        <v>4</v>
      </c>
      <c r="P11424" s="10"/>
      <c r="Q11424" s="10"/>
    </row>
    <row r="11425" spans="1:17" x14ac:dyDescent="0.25">
      <c r="A11425">
        <f t="shared" si="458"/>
        <v>0</v>
      </c>
      <c r="B11425">
        <v>2011</v>
      </c>
      <c r="C11425" t="s">
        <v>24460</v>
      </c>
      <c r="D11425" t="s">
        <v>1148</v>
      </c>
      <c r="E11425" t="s">
        <v>24461</v>
      </c>
      <c r="F11425">
        <v>2</v>
      </c>
      <c r="G11425">
        <v>4</v>
      </c>
      <c r="H11425">
        <f t="shared" si="457"/>
        <v>16</v>
      </c>
      <c r="P11425" s="10"/>
      <c r="Q11425" s="10"/>
    </row>
    <row r="11426" spans="1:17" x14ac:dyDescent="0.25">
      <c r="A11426">
        <f t="shared" si="458"/>
        <v>0</v>
      </c>
      <c r="B11426">
        <v>2011</v>
      </c>
      <c r="C11426" t="s">
        <v>24462</v>
      </c>
      <c r="D11426" t="s">
        <v>324</v>
      </c>
      <c r="E11426" t="s">
        <v>24463</v>
      </c>
      <c r="F11426">
        <v>4</v>
      </c>
      <c r="G11426">
        <v>4</v>
      </c>
      <c r="H11426">
        <f t="shared" si="457"/>
        <v>16</v>
      </c>
      <c r="P11426" s="10"/>
      <c r="Q11426" s="10"/>
    </row>
    <row r="11427" spans="1:17" x14ac:dyDescent="0.25">
      <c r="A11427">
        <f t="shared" si="458"/>
        <v>0</v>
      </c>
      <c r="B11427">
        <v>2011</v>
      </c>
      <c r="C11427" t="s">
        <v>24464</v>
      </c>
      <c r="D11427" t="s">
        <v>6002</v>
      </c>
      <c r="E11427" t="s">
        <v>24465</v>
      </c>
      <c r="F11427">
        <v>2</v>
      </c>
      <c r="G11427">
        <v>4</v>
      </c>
      <c r="H11427">
        <f t="shared" si="457"/>
        <v>16</v>
      </c>
      <c r="P11427" s="10"/>
      <c r="Q11427" s="10"/>
    </row>
    <row r="11428" spans="1:17" x14ac:dyDescent="0.25">
      <c r="A11428">
        <f t="shared" si="458"/>
        <v>0</v>
      </c>
      <c r="B11428">
        <v>2011</v>
      </c>
      <c r="C11428" t="s">
        <v>24466</v>
      </c>
      <c r="D11428" t="s">
        <v>24467</v>
      </c>
      <c r="E11428" t="s">
        <v>24468</v>
      </c>
      <c r="F11428">
        <v>4</v>
      </c>
      <c r="G11428">
        <v>4</v>
      </c>
      <c r="H11428">
        <f t="shared" si="457"/>
        <v>16</v>
      </c>
      <c r="P11428" s="10"/>
      <c r="Q11428" s="10"/>
    </row>
    <row r="11429" spans="1:17" x14ac:dyDescent="0.25">
      <c r="A11429">
        <f t="shared" si="458"/>
        <v>0</v>
      </c>
      <c r="B11429">
        <v>2011</v>
      </c>
      <c r="C11429" t="s">
        <v>24469</v>
      </c>
      <c r="D11429" t="s">
        <v>24470</v>
      </c>
      <c r="E11429" t="s">
        <v>24471</v>
      </c>
      <c r="F11429">
        <v>4</v>
      </c>
      <c r="G11429">
        <v>4</v>
      </c>
      <c r="H11429">
        <f t="shared" si="457"/>
        <v>16</v>
      </c>
      <c r="P11429" s="10"/>
      <c r="Q11429" s="10"/>
    </row>
    <row r="11430" spans="1:17" x14ac:dyDescent="0.25">
      <c r="A11430">
        <f t="shared" si="458"/>
        <v>0</v>
      </c>
      <c r="B11430">
        <v>2011</v>
      </c>
      <c r="C11430" t="s">
        <v>24472</v>
      </c>
      <c r="D11430" t="s">
        <v>911</v>
      </c>
      <c r="E11430" t="s">
        <v>24473</v>
      </c>
      <c r="F11430">
        <v>4</v>
      </c>
      <c r="G11430">
        <v>4</v>
      </c>
      <c r="H11430">
        <f t="shared" si="457"/>
        <v>16</v>
      </c>
      <c r="P11430" s="10"/>
      <c r="Q11430" s="10"/>
    </row>
    <row r="11431" spans="1:17" x14ac:dyDescent="0.25">
      <c r="A11431">
        <f t="shared" si="458"/>
        <v>0</v>
      </c>
      <c r="B11431">
        <v>2011</v>
      </c>
      <c r="C11431" t="s">
        <v>24474</v>
      </c>
      <c r="D11431" t="s">
        <v>843</v>
      </c>
      <c r="E11431" t="s">
        <v>24475</v>
      </c>
      <c r="F11431">
        <v>5</v>
      </c>
      <c r="G11431">
        <v>3</v>
      </c>
      <c r="H11431">
        <f t="shared" si="457"/>
        <v>9</v>
      </c>
      <c r="P11431" s="10"/>
      <c r="Q11431" s="10"/>
    </row>
    <row r="11432" spans="1:17" x14ac:dyDescent="0.25">
      <c r="A11432">
        <f t="shared" si="458"/>
        <v>0</v>
      </c>
      <c r="B11432">
        <v>2011</v>
      </c>
      <c r="C11432" t="s">
        <v>24476</v>
      </c>
      <c r="D11432" t="s">
        <v>1115</v>
      </c>
      <c r="E11432" t="s">
        <v>24477</v>
      </c>
      <c r="F11432">
        <v>4</v>
      </c>
      <c r="G11432">
        <v>1</v>
      </c>
      <c r="H11432">
        <f t="shared" si="457"/>
        <v>1</v>
      </c>
      <c r="P11432" s="10"/>
      <c r="Q11432" s="10"/>
    </row>
    <row r="11433" spans="1:17" x14ac:dyDescent="0.25">
      <c r="A11433">
        <f t="shared" si="458"/>
        <v>0</v>
      </c>
      <c r="B11433">
        <v>2011</v>
      </c>
      <c r="C11433" t="s">
        <v>24478</v>
      </c>
      <c r="D11433" t="s">
        <v>24091</v>
      </c>
      <c r="E11433" t="s">
        <v>24479</v>
      </c>
      <c r="F11433">
        <v>3</v>
      </c>
      <c r="G11433">
        <v>4</v>
      </c>
      <c r="H11433">
        <f t="shared" si="457"/>
        <v>16</v>
      </c>
      <c r="P11433" s="10"/>
      <c r="Q11433" s="10"/>
    </row>
    <row r="11434" spans="1:17" x14ac:dyDescent="0.25">
      <c r="A11434">
        <f t="shared" si="458"/>
        <v>0</v>
      </c>
      <c r="B11434">
        <v>2011</v>
      </c>
      <c r="C11434" t="s">
        <v>24480</v>
      </c>
      <c r="D11434" t="s">
        <v>24481</v>
      </c>
      <c r="E11434" t="s">
        <v>24482</v>
      </c>
      <c r="F11434">
        <v>4</v>
      </c>
      <c r="G11434">
        <v>4</v>
      </c>
      <c r="H11434">
        <f t="shared" si="457"/>
        <v>16</v>
      </c>
      <c r="P11434" s="10"/>
      <c r="Q11434" s="10"/>
    </row>
    <row r="11435" spans="1:17" x14ac:dyDescent="0.25">
      <c r="A11435">
        <f t="shared" si="458"/>
        <v>0</v>
      </c>
      <c r="B11435">
        <v>2011</v>
      </c>
      <c r="C11435" t="s">
        <v>24483</v>
      </c>
      <c r="D11435" t="s">
        <v>19149</v>
      </c>
      <c r="E11435" t="s">
        <v>24484</v>
      </c>
      <c r="F11435">
        <v>3</v>
      </c>
      <c r="G11435">
        <v>4</v>
      </c>
      <c r="H11435">
        <f t="shared" si="457"/>
        <v>16</v>
      </c>
      <c r="P11435" s="10"/>
      <c r="Q11435" s="10"/>
    </row>
    <row r="11436" spans="1:17" x14ac:dyDescent="0.25">
      <c r="A11436">
        <f t="shared" si="458"/>
        <v>0</v>
      </c>
      <c r="B11436">
        <v>2011</v>
      </c>
      <c r="C11436" t="s">
        <v>24485</v>
      </c>
      <c r="D11436" t="s">
        <v>24486</v>
      </c>
      <c r="E11436" t="s">
        <v>24487</v>
      </c>
      <c r="F11436">
        <v>2</v>
      </c>
      <c r="G11436">
        <v>4</v>
      </c>
      <c r="H11436">
        <f t="shared" si="457"/>
        <v>16</v>
      </c>
      <c r="P11436" s="10"/>
      <c r="Q11436" s="10"/>
    </row>
    <row r="11437" spans="1:17" x14ac:dyDescent="0.25">
      <c r="A11437">
        <f t="shared" si="458"/>
        <v>0</v>
      </c>
      <c r="B11437">
        <v>2011</v>
      </c>
      <c r="C11437" t="s">
        <v>24488</v>
      </c>
      <c r="D11437" t="s">
        <v>3076</v>
      </c>
      <c r="E11437" t="s">
        <v>24489</v>
      </c>
      <c r="F11437">
        <v>3</v>
      </c>
      <c r="G11437">
        <v>3</v>
      </c>
      <c r="H11437">
        <f t="shared" si="457"/>
        <v>9</v>
      </c>
      <c r="P11437" s="10"/>
      <c r="Q11437" s="10"/>
    </row>
    <row r="11438" spans="1:17" x14ac:dyDescent="0.25">
      <c r="A11438">
        <f t="shared" si="458"/>
        <v>0</v>
      </c>
      <c r="B11438">
        <v>2011</v>
      </c>
      <c r="C11438" t="s">
        <v>24490</v>
      </c>
      <c r="D11438" t="s">
        <v>13168</v>
      </c>
      <c r="E11438" t="s">
        <v>24491</v>
      </c>
      <c r="F11438">
        <v>3</v>
      </c>
      <c r="G11438">
        <v>4</v>
      </c>
      <c r="H11438">
        <f t="shared" si="457"/>
        <v>16</v>
      </c>
      <c r="P11438" s="10"/>
      <c r="Q11438" s="10"/>
    </row>
    <row r="11439" spans="1:17" x14ac:dyDescent="0.25">
      <c r="A11439">
        <f t="shared" si="458"/>
        <v>0</v>
      </c>
      <c r="B11439">
        <v>2011</v>
      </c>
      <c r="C11439" t="s">
        <v>24492</v>
      </c>
      <c r="D11439" t="s">
        <v>24493</v>
      </c>
      <c r="E11439" t="s">
        <v>24494</v>
      </c>
      <c r="F11439">
        <v>3</v>
      </c>
      <c r="G11439">
        <v>3</v>
      </c>
      <c r="H11439">
        <f t="shared" si="457"/>
        <v>9</v>
      </c>
      <c r="P11439" s="10"/>
      <c r="Q11439" s="10"/>
    </row>
    <row r="11440" spans="1:17" x14ac:dyDescent="0.25">
      <c r="A11440">
        <f t="shared" si="458"/>
        <v>0</v>
      </c>
      <c r="B11440">
        <v>2011</v>
      </c>
      <c r="C11440" t="s">
        <v>24495</v>
      </c>
      <c r="D11440" t="s">
        <v>24496</v>
      </c>
      <c r="E11440" t="s">
        <v>24497</v>
      </c>
      <c r="F11440">
        <v>2</v>
      </c>
      <c r="G11440">
        <v>4</v>
      </c>
      <c r="H11440">
        <f t="shared" si="457"/>
        <v>16</v>
      </c>
      <c r="P11440" s="10"/>
      <c r="Q11440" s="10"/>
    </row>
    <row r="11441" spans="1:17" x14ac:dyDescent="0.25">
      <c r="A11441">
        <f t="shared" si="458"/>
        <v>0</v>
      </c>
      <c r="B11441">
        <v>2011</v>
      </c>
      <c r="C11441" t="s">
        <v>24498</v>
      </c>
      <c r="D11441" t="s">
        <v>434</v>
      </c>
      <c r="E11441" t="s">
        <v>24499</v>
      </c>
      <c r="F11441">
        <v>2</v>
      </c>
      <c r="G11441">
        <v>4</v>
      </c>
      <c r="H11441">
        <f t="shared" si="457"/>
        <v>16</v>
      </c>
      <c r="P11441" s="10"/>
      <c r="Q11441" s="10"/>
    </row>
    <row r="11442" spans="1:17" x14ac:dyDescent="0.25">
      <c r="A11442">
        <f t="shared" si="458"/>
        <v>0</v>
      </c>
      <c r="B11442">
        <v>2011</v>
      </c>
      <c r="C11442" t="s">
        <v>24500</v>
      </c>
      <c r="D11442" t="s">
        <v>5926</v>
      </c>
      <c r="E11442" t="s">
        <v>24501</v>
      </c>
      <c r="F11442">
        <v>5</v>
      </c>
      <c r="G11442">
        <v>4</v>
      </c>
      <c r="H11442">
        <f t="shared" si="457"/>
        <v>16</v>
      </c>
      <c r="P11442" s="10"/>
      <c r="Q11442" s="10"/>
    </row>
    <row r="11443" spans="1:17" x14ac:dyDescent="0.25">
      <c r="A11443">
        <f t="shared" si="458"/>
        <v>0</v>
      </c>
      <c r="B11443">
        <v>2011</v>
      </c>
      <c r="C11443" t="s">
        <v>24502</v>
      </c>
      <c r="D11443" t="s">
        <v>24503</v>
      </c>
      <c r="E11443" t="s">
        <v>24504</v>
      </c>
      <c r="F11443">
        <v>2</v>
      </c>
      <c r="G11443">
        <v>4</v>
      </c>
      <c r="H11443">
        <f t="shared" si="457"/>
        <v>16</v>
      </c>
      <c r="P11443" s="10"/>
      <c r="Q11443" s="10"/>
    </row>
    <row r="11444" spans="1:17" x14ac:dyDescent="0.25">
      <c r="A11444">
        <f t="shared" si="458"/>
        <v>0</v>
      </c>
      <c r="B11444">
        <v>2011</v>
      </c>
      <c r="C11444" t="s">
        <v>24505</v>
      </c>
      <c r="D11444" t="s">
        <v>13358</v>
      </c>
      <c r="E11444" t="s">
        <v>24506</v>
      </c>
      <c r="F11444">
        <v>2</v>
      </c>
      <c r="G11444">
        <v>4</v>
      </c>
      <c r="H11444">
        <f t="shared" ref="H11444:H11507" si="459">G11444^2</f>
        <v>16</v>
      </c>
      <c r="P11444" s="10"/>
      <c r="Q11444" s="10"/>
    </row>
    <row r="11445" spans="1:17" x14ac:dyDescent="0.25">
      <c r="A11445">
        <f t="shared" ref="A11445:A11508" si="460">IF(C11445=C11444,1,0)</f>
        <v>0</v>
      </c>
      <c r="B11445">
        <v>2011</v>
      </c>
      <c r="C11445" t="s">
        <v>24507</v>
      </c>
      <c r="D11445" t="s">
        <v>558</v>
      </c>
      <c r="E11445" t="s">
        <v>24508</v>
      </c>
      <c r="F11445">
        <v>2</v>
      </c>
      <c r="G11445">
        <v>4</v>
      </c>
      <c r="H11445">
        <f t="shared" si="459"/>
        <v>16</v>
      </c>
      <c r="P11445" s="10"/>
      <c r="Q11445" s="10"/>
    </row>
    <row r="11446" spans="1:17" x14ac:dyDescent="0.25">
      <c r="A11446">
        <f t="shared" si="460"/>
        <v>0</v>
      </c>
      <c r="B11446">
        <v>2011</v>
      </c>
      <c r="C11446" t="s">
        <v>24509</v>
      </c>
      <c r="D11446" t="s">
        <v>8751</v>
      </c>
      <c r="E11446" t="s">
        <v>24510</v>
      </c>
      <c r="F11446">
        <v>2</v>
      </c>
      <c r="G11446">
        <v>4</v>
      </c>
      <c r="H11446">
        <f t="shared" si="459"/>
        <v>16</v>
      </c>
      <c r="P11446" s="10"/>
      <c r="Q11446" s="10"/>
    </row>
    <row r="11447" spans="1:17" x14ac:dyDescent="0.25">
      <c r="A11447">
        <f t="shared" si="460"/>
        <v>0</v>
      </c>
      <c r="B11447">
        <v>2011</v>
      </c>
      <c r="C11447" t="s">
        <v>24511</v>
      </c>
      <c r="D11447" t="s">
        <v>9674</v>
      </c>
      <c r="E11447" t="s">
        <v>24512</v>
      </c>
      <c r="F11447">
        <v>5</v>
      </c>
      <c r="G11447">
        <v>4</v>
      </c>
      <c r="H11447">
        <f t="shared" si="459"/>
        <v>16</v>
      </c>
      <c r="P11447" s="10"/>
      <c r="Q11447" s="10"/>
    </row>
    <row r="11448" spans="1:17" x14ac:dyDescent="0.25">
      <c r="A11448">
        <f t="shared" si="460"/>
        <v>0</v>
      </c>
      <c r="B11448">
        <v>2011</v>
      </c>
      <c r="C11448" t="s">
        <v>24513</v>
      </c>
      <c r="D11448" t="s">
        <v>1873</v>
      </c>
      <c r="E11448" t="s">
        <v>24514</v>
      </c>
      <c r="F11448">
        <v>5</v>
      </c>
      <c r="G11448">
        <v>4</v>
      </c>
      <c r="H11448">
        <f t="shared" si="459"/>
        <v>16</v>
      </c>
      <c r="P11448" s="10"/>
      <c r="Q11448" s="10"/>
    </row>
    <row r="11449" spans="1:17" x14ac:dyDescent="0.25">
      <c r="A11449">
        <f t="shared" si="460"/>
        <v>0</v>
      </c>
      <c r="B11449">
        <v>2011</v>
      </c>
      <c r="C11449" t="s">
        <v>24515</v>
      </c>
      <c r="D11449" t="s">
        <v>843</v>
      </c>
      <c r="E11449" t="s">
        <v>24516</v>
      </c>
      <c r="F11449">
        <v>5</v>
      </c>
      <c r="G11449">
        <v>4</v>
      </c>
      <c r="H11449">
        <f t="shared" si="459"/>
        <v>16</v>
      </c>
      <c r="P11449" s="10"/>
      <c r="Q11449" s="10"/>
    </row>
    <row r="11450" spans="1:17" x14ac:dyDescent="0.25">
      <c r="A11450">
        <f t="shared" si="460"/>
        <v>0</v>
      </c>
      <c r="B11450">
        <v>2011</v>
      </c>
      <c r="C11450" t="s">
        <v>24517</v>
      </c>
      <c r="D11450" t="s">
        <v>17960</v>
      </c>
      <c r="E11450" t="s">
        <v>24518</v>
      </c>
      <c r="F11450">
        <v>2</v>
      </c>
      <c r="G11450">
        <v>4</v>
      </c>
      <c r="H11450">
        <f t="shared" si="459"/>
        <v>16</v>
      </c>
      <c r="P11450" s="10"/>
      <c r="Q11450" s="10"/>
    </row>
    <row r="11451" spans="1:17" x14ac:dyDescent="0.25">
      <c r="A11451">
        <f t="shared" si="460"/>
        <v>0</v>
      </c>
      <c r="B11451">
        <v>2011</v>
      </c>
      <c r="C11451" t="s">
        <v>24519</v>
      </c>
      <c r="D11451" t="s">
        <v>1141</v>
      </c>
      <c r="E11451" t="s">
        <v>24520</v>
      </c>
      <c r="F11451">
        <v>2</v>
      </c>
      <c r="G11451">
        <v>4</v>
      </c>
      <c r="H11451">
        <f t="shared" si="459"/>
        <v>16</v>
      </c>
      <c r="P11451" s="10"/>
      <c r="Q11451" s="10"/>
    </row>
    <row r="11452" spans="1:17" x14ac:dyDescent="0.25">
      <c r="A11452">
        <f t="shared" si="460"/>
        <v>0</v>
      </c>
      <c r="B11452">
        <v>2011</v>
      </c>
      <c r="C11452" t="s">
        <v>24521</v>
      </c>
      <c r="D11452" t="s">
        <v>1334</v>
      </c>
      <c r="E11452" t="s">
        <v>24522</v>
      </c>
      <c r="F11452">
        <v>2</v>
      </c>
      <c r="G11452">
        <v>4</v>
      </c>
      <c r="H11452">
        <f t="shared" si="459"/>
        <v>16</v>
      </c>
      <c r="P11452" s="10"/>
      <c r="Q11452" s="10"/>
    </row>
    <row r="11453" spans="1:17" x14ac:dyDescent="0.25">
      <c r="A11453">
        <f t="shared" si="460"/>
        <v>0</v>
      </c>
      <c r="B11453">
        <v>2011</v>
      </c>
      <c r="C11453" t="s">
        <v>24523</v>
      </c>
      <c r="D11453" t="s">
        <v>392</v>
      </c>
      <c r="E11453" t="s">
        <v>24524</v>
      </c>
      <c r="F11453">
        <v>3</v>
      </c>
      <c r="G11453">
        <v>3</v>
      </c>
      <c r="H11453">
        <f t="shared" si="459"/>
        <v>9</v>
      </c>
      <c r="P11453" s="10"/>
      <c r="Q11453" s="10"/>
    </row>
    <row r="11454" spans="1:17" x14ac:dyDescent="0.25">
      <c r="A11454">
        <f t="shared" si="460"/>
        <v>0</v>
      </c>
      <c r="B11454">
        <v>2011</v>
      </c>
      <c r="C11454" t="s">
        <v>24525</v>
      </c>
      <c r="D11454" t="s">
        <v>4028</v>
      </c>
      <c r="E11454" t="s">
        <v>24526</v>
      </c>
      <c r="F11454">
        <v>2</v>
      </c>
      <c r="G11454">
        <v>4</v>
      </c>
      <c r="H11454">
        <f t="shared" si="459"/>
        <v>16</v>
      </c>
      <c r="P11454" s="10"/>
      <c r="Q11454" s="10"/>
    </row>
    <row r="11455" spans="1:17" x14ac:dyDescent="0.25">
      <c r="A11455">
        <f t="shared" si="460"/>
        <v>0</v>
      </c>
      <c r="B11455">
        <v>2011</v>
      </c>
      <c r="C11455" t="s">
        <v>24527</v>
      </c>
      <c r="D11455" t="s">
        <v>11707</v>
      </c>
      <c r="E11455" t="s">
        <v>24528</v>
      </c>
      <c r="F11455">
        <v>4</v>
      </c>
      <c r="G11455">
        <v>2</v>
      </c>
      <c r="H11455">
        <f t="shared" si="459"/>
        <v>4</v>
      </c>
      <c r="P11455" s="10"/>
      <c r="Q11455" s="10"/>
    </row>
    <row r="11456" spans="1:17" x14ac:dyDescent="0.25">
      <c r="A11456">
        <f t="shared" si="460"/>
        <v>0</v>
      </c>
      <c r="B11456">
        <v>2011</v>
      </c>
      <c r="C11456" t="s">
        <v>24529</v>
      </c>
      <c r="D11456" t="s">
        <v>1148</v>
      </c>
      <c r="E11456" t="s">
        <v>24530</v>
      </c>
      <c r="F11456">
        <v>2</v>
      </c>
      <c r="G11456">
        <v>4</v>
      </c>
      <c r="H11456">
        <f t="shared" si="459"/>
        <v>16</v>
      </c>
      <c r="P11456" s="10"/>
      <c r="Q11456" s="10"/>
    </row>
    <row r="11457" spans="1:17" x14ac:dyDescent="0.25">
      <c r="A11457">
        <f t="shared" si="460"/>
        <v>0</v>
      </c>
      <c r="B11457">
        <v>2011</v>
      </c>
      <c r="C11457" t="s">
        <v>24531</v>
      </c>
      <c r="D11457" t="s">
        <v>3020</v>
      </c>
      <c r="E11457" t="s">
        <v>24532</v>
      </c>
      <c r="F11457">
        <v>2</v>
      </c>
      <c r="G11457">
        <v>3</v>
      </c>
      <c r="H11457">
        <f t="shared" si="459"/>
        <v>9</v>
      </c>
      <c r="P11457" s="10"/>
      <c r="Q11457" s="10"/>
    </row>
    <row r="11458" spans="1:17" x14ac:dyDescent="0.25">
      <c r="A11458">
        <f t="shared" si="460"/>
        <v>0</v>
      </c>
      <c r="B11458">
        <v>2011</v>
      </c>
      <c r="C11458" t="s">
        <v>24533</v>
      </c>
      <c r="D11458" t="s">
        <v>24534</v>
      </c>
      <c r="E11458" t="s">
        <v>24535</v>
      </c>
      <c r="F11458">
        <v>2</v>
      </c>
      <c r="G11458">
        <v>4</v>
      </c>
      <c r="H11458">
        <f t="shared" si="459"/>
        <v>16</v>
      </c>
      <c r="P11458" s="10"/>
      <c r="Q11458" s="10"/>
    </row>
    <row r="11459" spans="1:17" x14ac:dyDescent="0.25">
      <c r="A11459">
        <f t="shared" si="460"/>
        <v>0</v>
      </c>
      <c r="B11459">
        <v>2011</v>
      </c>
      <c r="C11459" t="s">
        <v>24536</v>
      </c>
      <c r="D11459" t="s">
        <v>9597</v>
      </c>
      <c r="E11459" t="s">
        <v>24537</v>
      </c>
      <c r="F11459">
        <v>2</v>
      </c>
      <c r="G11459">
        <v>4</v>
      </c>
      <c r="H11459">
        <f t="shared" si="459"/>
        <v>16</v>
      </c>
      <c r="P11459" s="10"/>
      <c r="Q11459" s="10"/>
    </row>
    <row r="11460" spans="1:17" x14ac:dyDescent="0.25">
      <c r="A11460">
        <f t="shared" si="460"/>
        <v>0</v>
      </c>
      <c r="B11460">
        <v>2011</v>
      </c>
      <c r="C11460" t="s">
        <v>24538</v>
      </c>
      <c r="D11460" t="s">
        <v>12538</v>
      </c>
      <c r="E11460" t="s">
        <v>24539</v>
      </c>
      <c r="F11460">
        <v>3</v>
      </c>
      <c r="G11460">
        <v>4</v>
      </c>
      <c r="H11460">
        <f t="shared" si="459"/>
        <v>16</v>
      </c>
      <c r="P11460" s="10"/>
      <c r="Q11460" s="10"/>
    </row>
    <row r="11461" spans="1:17" x14ac:dyDescent="0.25">
      <c r="A11461">
        <f t="shared" si="460"/>
        <v>0</v>
      </c>
      <c r="B11461">
        <v>2011</v>
      </c>
      <c r="C11461" t="s">
        <v>24540</v>
      </c>
      <c r="D11461" t="s">
        <v>11990</v>
      </c>
      <c r="E11461" t="s">
        <v>24541</v>
      </c>
      <c r="F11461">
        <v>3</v>
      </c>
      <c r="G11461">
        <v>1</v>
      </c>
      <c r="H11461">
        <f t="shared" si="459"/>
        <v>1</v>
      </c>
      <c r="P11461" s="10"/>
      <c r="Q11461" s="10"/>
    </row>
    <row r="11462" spans="1:17" x14ac:dyDescent="0.25">
      <c r="A11462">
        <f t="shared" si="460"/>
        <v>0</v>
      </c>
      <c r="B11462">
        <v>2011</v>
      </c>
      <c r="C11462" t="s">
        <v>24542</v>
      </c>
      <c r="D11462" t="s">
        <v>15321</v>
      </c>
      <c r="E11462" t="s">
        <v>24543</v>
      </c>
      <c r="F11462">
        <v>2</v>
      </c>
      <c r="G11462">
        <v>4</v>
      </c>
      <c r="H11462">
        <f t="shared" si="459"/>
        <v>16</v>
      </c>
      <c r="P11462" s="10"/>
      <c r="Q11462" s="10"/>
    </row>
    <row r="11463" spans="1:17" x14ac:dyDescent="0.25">
      <c r="A11463">
        <f t="shared" si="460"/>
        <v>0</v>
      </c>
      <c r="B11463">
        <v>2011</v>
      </c>
      <c r="C11463" t="s">
        <v>24544</v>
      </c>
      <c r="D11463" t="s">
        <v>815</v>
      </c>
      <c r="E11463" t="s">
        <v>24545</v>
      </c>
      <c r="F11463">
        <v>2</v>
      </c>
      <c r="G11463">
        <v>3</v>
      </c>
      <c r="H11463">
        <f t="shared" si="459"/>
        <v>9</v>
      </c>
      <c r="P11463" s="10"/>
      <c r="Q11463" s="10"/>
    </row>
    <row r="11464" spans="1:17" x14ac:dyDescent="0.25">
      <c r="A11464">
        <f t="shared" si="460"/>
        <v>0</v>
      </c>
      <c r="B11464">
        <v>2011</v>
      </c>
      <c r="C11464" t="s">
        <v>24546</v>
      </c>
      <c r="D11464" t="s">
        <v>315</v>
      </c>
      <c r="E11464" t="s">
        <v>24547</v>
      </c>
      <c r="F11464">
        <v>2</v>
      </c>
      <c r="G11464">
        <v>4</v>
      </c>
      <c r="H11464">
        <f t="shared" si="459"/>
        <v>16</v>
      </c>
      <c r="P11464" s="10"/>
      <c r="Q11464" s="10"/>
    </row>
    <row r="11465" spans="1:17" x14ac:dyDescent="0.25">
      <c r="A11465">
        <f t="shared" si="460"/>
        <v>0</v>
      </c>
      <c r="B11465">
        <v>2011</v>
      </c>
      <c r="C11465" t="s">
        <v>24548</v>
      </c>
      <c r="D11465" t="s">
        <v>1359</v>
      </c>
      <c r="E11465" t="s">
        <v>24549</v>
      </c>
      <c r="F11465">
        <v>5</v>
      </c>
      <c r="G11465">
        <v>3</v>
      </c>
      <c r="H11465">
        <f t="shared" si="459"/>
        <v>9</v>
      </c>
      <c r="P11465" s="10"/>
      <c r="Q11465" s="10"/>
    </row>
    <row r="11466" spans="1:17" x14ac:dyDescent="0.25">
      <c r="A11466">
        <f t="shared" si="460"/>
        <v>0</v>
      </c>
      <c r="B11466">
        <v>2011</v>
      </c>
      <c r="C11466" t="s">
        <v>24550</v>
      </c>
      <c r="D11466" t="s">
        <v>4994</v>
      </c>
      <c r="E11466" t="s">
        <v>24551</v>
      </c>
      <c r="F11466">
        <v>3</v>
      </c>
      <c r="G11466">
        <v>4</v>
      </c>
      <c r="H11466">
        <f t="shared" si="459"/>
        <v>16</v>
      </c>
      <c r="P11466" s="10"/>
      <c r="Q11466" s="10"/>
    </row>
    <row r="11467" spans="1:17" x14ac:dyDescent="0.25">
      <c r="A11467">
        <f t="shared" si="460"/>
        <v>0</v>
      </c>
      <c r="B11467">
        <v>2011</v>
      </c>
      <c r="C11467" t="s">
        <v>24552</v>
      </c>
      <c r="D11467" t="s">
        <v>1138</v>
      </c>
      <c r="E11467" t="s">
        <v>24553</v>
      </c>
      <c r="F11467">
        <v>3</v>
      </c>
      <c r="G11467">
        <v>2</v>
      </c>
      <c r="H11467">
        <f t="shared" si="459"/>
        <v>4</v>
      </c>
      <c r="P11467" s="10"/>
      <c r="Q11467" s="10"/>
    </row>
    <row r="11468" spans="1:17" x14ac:dyDescent="0.25">
      <c r="A11468">
        <f t="shared" si="460"/>
        <v>0</v>
      </c>
      <c r="B11468">
        <v>2011</v>
      </c>
      <c r="C11468" t="s">
        <v>24554</v>
      </c>
      <c r="D11468" t="s">
        <v>13933</v>
      </c>
      <c r="E11468" t="s">
        <v>24555</v>
      </c>
      <c r="F11468">
        <v>2</v>
      </c>
      <c r="G11468">
        <v>4</v>
      </c>
      <c r="H11468">
        <f t="shared" si="459"/>
        <v>16</v>
      </c>
      <c r="P11468" s="10"/>
      <c r="Q11468" s="10"/>
    </row>
    <row r="11469" spans="1:17" x14ac:dyDescent="0.25">
      <c r="A11469">
        <f t="shared" si="460"/>
        <v>0</v>
      </c>
      <c r="B11469">
        <v>2011</v>
      </c>
      <c r="C11469" t="s">
        <v>24556</v>
      </c>
      <c r="D11469" t="s">
        <v>4719</v>
      </c>
      <c r="E11469" t="s">
        <v>24557</v>
      </c>
      <c r="F11469">
        <v>2</v>
      </c>
      <c r="G11469">
        <v>4</v>
      </c>
      <c r="H11469">
        <f t="shared" si="459"/>
        <v>16</v>
      </c>
      <c r="P11469" s="10"/>
      <c r="Q11469" s="10"/>
    </row>
    <row r="11470" spans="1:17" x14ac:dyDescent="0.25">
      <c r="A11470">
        <f t="shared" si="460"/>
        <v>0</v>
      </c>
      <c r="B11470">
        <v>2011</v>
      </c>
      <c r="C11470" t="s">
        <v>24558</v>
      </c>
      <c r="D11470" t="s">
        <v>4908</v>
      </c>
      <c r="E11470" t="s">
        <v>24559</v>
      </c>
      <c r="F11470">
        <v>2</v>
      </c>
      <c r="G11470">
        <v>4</v>
      </c>
      <c r="H11470">
        <f t="shared" si="459"/>
        <v>16</v>
      </c>
      <c r="P11470" s="10"/>
      <c r="Q11470" s="10"/>
    </row>
    <row r="11471" spans="1:17" x14ac:dyDescent="0.25">
      <c r="A11471">
        <f t="shared" si="460"/>
        <v>0</v>
      </c>
      <c r="B11471">
        <v>2011</v>
      </c>
      <c r="C11471" t="s">
        <v>24560</v>
      </c>
      <c r="D11471" t="s">
        <v>672</v>
      </c>
      <c r="E11471" t="s">
        <v>24561</v>
      </c>
      <c r="F11471">
        <v>2</v>
      </c>
      <c r="G11471">
        <v>4</v>
      </c>
      <c r="H11471">
        <f t="shared" si="459"/>
        <v>16</v>
      </c>
      <c r="P11471" s="10"/>
      <c r="Q11471" s="10"/>
    </row>
    <row r="11472" spans="1:17" x14ac:dyDescent="0.25">
      <c r="A11472">
        <f t="shared" si="460"/>
        <v>0</v>
      </c>
      <c r="B11472">
        <v>2011</v>
      </c>
      <c r="C11472" t="s">
        <v>24562</v>
      </c>
      <c r="D11472" t="s">
        <v>11007</v>
      </c>
      <c r="E11472" t="s">
        <v>24563</v>
      </c>
      <c r="F11472">
        <v>2</v>
      </c>
      <c r="G11472">
        <v>4</v>
      </c>
      <c r="H11472">
        <f t="shared" si="459"/>
        <v>16</v>
      </c>
      <c r="P11472" s="10"/>
      <c r="Q11472" s="10"/>
    </row>
    <row r="11473" spans="1:17" x14ac:dyDescent="0.25">
      <c r="A11473">
        <f t="shared" si="460"/>
        <v>0</v>
      </c>
      <c r="B11473">
        <v>2011</v>
      </c>
      <c r="C11473" t="s">
        <v>24564</v>
      </c>
      <c r="D11473" t="s">
        <v>4668</v>
      </c>
      <c r="E11473" t="s">
        <v>24565</v>
      </c>
      <c r="F11473">
        <v>2</v>
      </c>
      <c r="G11473">
        <v>2</v>
      </c>
      <c r="H11473">
        <f t="shared" si="459"/>
        <v>4</v>
      </c>
      <c r="P11473" s="10"/>
      <c r="Q11473" s="10"/>
    </row>
    <row r="11474" spans="1:17" x14ac:dyDescent="0.25">
      <c r="A11474">
        <f t="shared" si="460"/>
        <v>0</v>
      </c>
      <c r="B11474">
        <v>2011</v>
      </c>
      <c r="C11474" t="s">
        <v>24566</v>
      </c>
      <c r="D11474" t="s">
        <v>1108</v>
      </c>
      <c r="E11474" t="s">
        <v>24567</v>
      </c>
      <c r="F11474">
        <v>4</v>
      </c>
      <c r="G11474">
        <v>4</v>
      </c>
      <c r="H11474">
        <f t="shared" si="459"/>
        <v>16</v>
      </c>
      <c r="P11474" s="10"/>
      <c r="Q11474" s="10"/>
    </row>
    <row r="11475" spans="1:17" x14ac:dyDescent="0.25">
      <c r="A11475">
        <f t="shared" si="460"/>
        <v>0</v>
      </c>
      <c r="B11475">
        <v>2011</v>
      </c>
      <c r="C11475" t="s">
        <v>24568</v>
      </c>
      <c r="D11475" t="s">
        <v>24569</v>
      </c>
      <c r="E11475" t="s">
        <v>24570</v>
      </c>
      <c r="F11475">
        <v>3</v>
      </c>
      <c r="G11475">
        <v>3</v>
      </c>
      <c r="H11475">
        <f t="shared" si="459"/>
        <v>9</v>
      </c>
      <c r="P11475" s="10"/>
      <c r="Q11475" s="10"/>
    </row>
    <row r="11476" spans="1:17" x14ac:dyDescent="0.25">
      <c r="A11476">
        <f t="shared" si="460"/>
        <v>0</v>
      </c>
      <c r="B11476">
        <v>2011</v>
      </c>
      <c r="C11476" t="s">
        <v>24571</v>
      </c>
      <c r="D11476" t="s">
        <v>795</v>
      </c>
      <c r="E11476" t="s">
        <v>24572</v>
      </c>
      <c r="F11476">
        <v>2</v>
      </c>
      <c r="G11476">
        <v>4</v>
      </c>
      <c r="H11476">
        <f t="shared" si="459"/>
        <v>16</v>
      </c>
      <c r="P11476" s="10"/>
      <c r="Q11476" s="10"/>
    </row>
    <row r="11477" spans="1:17" x14ac:dyDescent="0.25">
      <c r="A11477">
        <f t="shared" si="460"/>
        <v>0</v>
      </c>
      <c r="B11477">
        <v>2011</v>
      </c>
      <c r="C11477" t="s">
        <v>24573</v>
      </c>
      <c r="D11477" t="s">
        <v>2562</v>
      </c>
      <c r="E11477" t="s">
        <v>24574</v>
      </c>
      <c r="F11477">
        <v>4</v>
      </c>
      <c r="G11477">
        <v>4</v>
      </c>
      <c r="H11477">
        <f t="shared" si="459"/>
        <v>16</v>
      </c>
      <c r="P11477" s="10"/>
      <c r="Q11477" s="10"/>
    </row>
    <row r="11478" spans="1:17" x14ac:dyDescent="0.25">
      <c r="A11478">
        <f t="shared" si="460"/>
        <v>0</v>
      </c>
      <c r="B11478">
        <v>2011</v>
      </c>
      <c r="C11478" t="s">
        <v>24575</v>
      </c>
      <c r="D11478" t="s">
        <v>22346</v>
      </c>
      <c r="E11478" t="s">
        <v>24576</v>
      </c>
      <c r="F11478">
        <v>2</v>
      </c>
      <c r="G11478">
        <v>4</v>
      </c>
      <c r="H11478">
        <f t="shared" si="459"/>
        <v>16</v>
      </c>
      <c r="P11478" s="10"/>
      <c r="Q11478" s="10"/>
    </row>
    <row r="11479" spans="1:17" x14ac:dyDescent="0.25">
      <c r="A11479">
        <f t="shared" si="460"/>
        <v>0</v>
      </c>
      <c r="B11479">
        <v>2011</v>
      </c>
      <c r="C11479" t="s">
        <v>24577</v>
      </c>
      <c r="D11479" t="s">
        <v>14594</v>
      </c>
      <c r="E11479" t="s">
        <v>24578</v>
      </c>
      <c r="F11479">
        <v>3</v>
      </c>
      <c r="G11479">
        <v>3</v>
      </c>
      <c r="H11479">
        <f t="shared" si="459"/>
        <v>9</v>
      </c>
      <c r="P11479" s="10"/>
      <c r="Q11479" s="10"/>
    </row>
    <row r="11480" spans="1:17" x14ac:dyDescent="0.25">
      <c r="A11480">
        <f t="shared" si="460"/>
        <v>0</v>
      </c>
      <c r="B11480">
        <v>2011</v>
      </c>
      <c r="C11480" t="s">
        <v>24579</v>
      </c>
      <c r="D11480" t="s">
        <v>2024</v>
      </c>
      <c r="E11480" t="s">
        <v>24580</v>
      </c>
      <c r="F11480">
        <v>2</v>
      </c>
      <c r="G11480">
        <v>4</v>
      </c>
      <c r="H11480">
        <f t="shared" si="459"/>
        <v>16</v>
      </c>
      <c r="P11480" s="10"/>
      <c r="Q11480" s="10"/>
    </row>
    <row r="11481" spans="1:17" x14ac:dyDescent="0.25">
      <c r="A11481">
        <f t="shared" si="460"/>
        <v>0</v>
      </c>
      <c r="B11481">
        <v>2011</v>
      </c>
      <c r="C11481" t="s">
        <v>24581</v>
      </c>
      <c r="D11481" t="s">
        <v>843</v>
      </c>
      <c r="E11481" t="s">
        <v>24582</v>
      </c>
      <c r="F11481">
        <v>5</v>
      </c>
      <c r="G11481">
        <v>4</v>
      </c>
      <c r="H11481">
        <f t="shared" si="459"/>
        <v>16</v>
      </c>
      <c r="P11481" s="10"/>
      <c r="Q11481" s="10"/>
    </row>
    <row r="11482" spans="1:17" x14ac:dyDescent="0.25">
      <c r="A11482">
        <f t="shared" si="460"/>
        <v>0</v>
      </c>
      <c r="B11482">
        <v>2011</v>
      </c>
      <c r="C11482" t="s">
        <v>24583</v>
      </c>
      <c r="D11482" t="s">
        <v>1939</v>
      </c>
      <c r="E11482" t="s">
        <v>24584</v>
      </c>
      <c r="F11482">
        <v>3</v>
      </c>
      <c r="G11482">
        <v>3</v>
      </c>
      <c r="H11482">
        <f t="shared" si="459"/>
        <v>9</v>
      </c>
      <c r="P11482" s="10"/>
      <c r="Q11482" s="10"/>
    </row>
    <row r="11483" spans="1:17" x14ac:dyDescent="0.25">
      <c r="A11483">
        <f t="shared" si="460"/>
        <v>0</v>
      </c>
      <c r="B11483">
        <v>2011</v>
      </c>
      <c r="C11483" t="s">
        <v>24585</v>
      </c>
      <c r="D11483" t="s">
        <v>6385</v>
      </c>
      <c r="E11483" t="s">
        <v>24586</v>
      </c>
      <c r="F11483">
        <v>2</v>
      </c>
      <c r="G11483">
        <v>4</v>
      </c>
      <c r="H11483">
        <f t="shared" si="459"/>
        <v>16</v>
      </c>
      <c r="P11483" s="10"/>
      <c r="Q11483" s="10"/>
    </row>
    <row r="11484" spans="1:17" x14ac:dyDescent="0.25">
      <c r="A11484">
        <f t="shared" si="460"/>
        <v>0</v>
      </c>
      <c r="B11484">
        <v>2011</v>
      </c>
      <c r="C11484" t="s">
        <v>24587</v>
      </c>
      <c r="D11484" t="s">
        <v>1148</v>
      </c>
      <c r="E11484" t="s">
        <v>24588</v>
      </c>
      <c r="F11484">
        <v>2</v>
      </c>
      <c r="G11484">
        <v>4</v>
      </c>
      <c r="H11484">
        <f t="shared" si="459"/>
        <v>16</v>
      </c>
      <c r="P11484" s="10"/>
      <c r="Q11484" s="10"/>
    </row>
    <row r="11485" spans="1:17" x14ac:dyDescent="0.25">
      <c r="A11485">
        <f t="shared" si="460"/>
        <v>0</v>
      </c>
      <c r="B11485">
        <v>2011</v>
      </c>
      <c r="C11485" t="s">
        <v>24589</v>
      </c>
      <c r="D11485" t="s">
        <v>21804</v>
      </c>
      <c r="E11485" t="s">
        <v>24590</v>
      </c>
      <c r="F11485">
        <v>3</v>
      </c>
      <c r="G11485">
        <v>3</v>
      </c>
      <c r="H11485">
        <f t="shared" si="459"/>
        <v>9</v>
      </c>
      <c r="P11485" s="10"/>
      <c r="Q11485" s="10"/>
    </row>
    <row r="11486" spans="1:17" x14ac:dyDescent="0.25">
      <c r="A11486">
        <f t="shared" si="460"/>
        <v>0</v>
      </c>
      <c r="B11486">
        <v>2011</v>
      </c>
      <c r="C11486" t="s">
        <v>24591</v>
      </c>
      <c r="D11486" t="s">
        <v>672</v>
      </c>
      <c r="E11486" t="s">
        <v>24592</v>
      </c>
      <c r="F11486">
        <v>2</v>
      </c>
      <c r="G11486">
        <v>3</v>
      </c>
      <c r="H11486">
        <f t="shared" si="459"/>
        <v>9</v>
      </c>
      <c r="P11486" s="10"/>
      <c r="Q11486" s="10"/>
    </row>
    <row r="11487" spans="1:17" x14ac:dyDescent="0.25">
      <c r="A11487">
        <f t="shared" si="460"/>
        <v>0</v>
      </c>
      <c r="B11487">
        <v>2011</v>
      </c>
      <c r="C11487" t="s">
        <v>24593</v>
      </c>
      <c r="D11487" t="s">
        <v>8799</v>
      </c>
      <c r="E11487" t="s">
        <v>24594</v>
      </c>
      <c r="F11487">
        <v>2</v>
      </c>
      <c r="G11487">
        <v>4</v>
      </c>
      <c r="H11487">
        <f t="shared" si="459"/>
        <v>16</v>
      </c>
      <c r="P11487" s="10"/>
      <c r="Q11487" s="10"/>
    </row>
    <row r="11488" spans="1:17" x14ac:dyDescent="0.25">
      <c r="A11488">
        <f t="shared" si="460"/>
        <v>0</v>
      </c>
      <c r="B11488">
        <v>2011</v>
      </c>
      <c r="C11488" t="s">
        <v>24595</v>
      </c>
      <c r="D11488" t="s">
        <v>24596</v>
      </c>
      <c r="E11488" t="s">
        <v>24597</v>
      </c>
      <c r="F11488">
        <v>2</v>
      </c>
      <c r="G11488">
        <v>4</v>
      </c>
      <c r="H11488">
        <f t="shared" si="459"/>
        <v>16</v>
      </c>
      <c r="P11488" s="10"/>
      <c r="Q11488" s="10"/>
    </row>
    <row r="11489" spans="1:17" x14ac:dyDescent="0.25">
      <c r="A11489">
        <f t="shared" si="460"/>
        <v>0</v>
      </c>
      <c r="B11489">
        <v>2011</v>
      </c>
      <c r="C11489" t="s">
        <v>24598</v>
      </c>
      <c r="D11489" t="s">
        <v>17887</v>
      </c>
      <c r="E11489" t="s">
        <v>24599</v>
      </c>
      <c r="F11489">
        <v>2</v>
      </c>
      <c r="G11489">
        <v>4</v>
      </c>
      <c r="H11489">
        <f t="shared" si="459"/>
        <v>16</v>
      </c>
      <c r="P11489" s="10"/>
      <c r="Q11489" s="10"/>
    </row>
    <row r="11490" spans="1:17" x14ac:dyDescent="0.25">
      <c r="A11490">
        <f t="shared" si="460"/>
        <v>0</v>
      </c>
      <c r="B11490">
        <v>2011</v>
      </c>
      <c r="C11490" t="s">
        <v>24600</v>
      </c>
      <c r="D11490" t="s">
        <v>1373</v>
      </c>
      <c r="E11490" t="s">
        <v>24601</v>
      </c>
      <c r="F11490">
        <v>3</v>
      </c>
      <c r="G11490">
        <v>2</v>
      </c>
      <c r="H11490">
        <f t="shared" si="459"/>
        <v>4</v>
      </c>
      <c r="P11490" s="10"/>
      <c r="Q11490" s="10"/>
    </row>
    <row r="11491" spans="1:17" x14ac:dyDescent="0.25">
      <c r="A11491">
        <f t="shared" si="460"/>
        <v>0</v>
      </c>
      <c r="B11491">
        <v>2011</v>
      </c>
      <c r="C11491" t="s">
        <v>24602</v>
      </c>
      <c r="D11491" t="s">
        <v>2677</v>
      </c>
      <c r="E11491" t="s">
        <v>24603</v>
      </c>
      <c r="F11491">
        <v>4</v>
      </c>
      <c r="G11491">
        <v>3</v>
      </c>
      <c r="H11491">
        <f t="shared" si="459"/>
        <v>9</v>
      </c>
      <c r="P11491" s="10"/>
      <c r="Q11491" s="10"/>
    </row>
    <row r="11492" spans="1:17" x14ac:dyDescent="0.25">
      <c r="A11492">
        <f t="shared" si="460"/>
        <v>0</v>
      </c>
      <c r="B11492">
        <v>2011</v>
      </c>
      <c r="C11492" t="s">
        <v>24604</v>
      </c>
      <c r="D11492" t="s">
        <v>8596</v>
      </c>
      <c r="E11492" t="s">
        <v>24605</v>
      </c>
      <c r="F11492">
        <v>3</v>
      </c>
      <c r="G11492">
        <v>3</v>
      </c>
      <c r="H11492">
        <f t="shared" si="459"/>
        <v>9</v>
      </c>
      <c r="P11492" s="10"/>
      <c r="Q11492" s="10"/>
    </row>
    <row r="11493" spans="1:17" x14ac:dyDescent="0.25">
      <c r="A11493">
        <f t="shared" si="460"/>
        <v>0</v>
      </c>
      <c r="B11493">
        <v>2011</v>
      </c>
      <c r="C11493" t="s">
        <v>24606</v>
      </c>
      <c r="D11493" t="s">
        <v>835</v>
      </c>
      <c r="E11493" t="s">
        <v>24607</v>
      </c>
      <c r="F11493">
        <v>3</v>
      </c>
      <c r="G11493">
        <v>2</v>
      </c>
      <c r="H11493">
        <f t="shared" si="459"/>
        <v>4</v>
      </c>
      <c r="P11493" s="10"/>
      <c r="Q11493" s="10"/>
    </row>
    <row r="11494" spans="1:17" x14ac:dyDescent="0.25">
      <c r="A11494">
        <f t="shared" si="460"/>
        <v>0</v>
      </c>
      <c r="B11494">
        <v>2011</v>
      </c>
      <c r="C11494" t="s">
        <v>24608</v>
      </c>
      <c r="D11494" t="s">
        <v>12639</v>
      </c>
      <c r="E11494" t="s">
        <v>24609</v>
      </c>
      <c r="F11494">
        <v>4</v>
      </c>
      <c r="G11494">
        <v>4</v>
      </c>
      <c r="H11494">
        <f t="shared" si="459"/>
        <v>16</v>
      </c>
      <c r="P11494" s="10"/>
      <c r="Q11494" s="10"/>
    </row>
    <row r="11495" spans="1:17" x14ac:dyDescent="0.25">
      <c r="A11495">
        <f t="shared" si="460"/>
        <v>0</v>
      </c>
      <c r="B11495">
        <v>2011</v>
      </c>
      <c r="C11495" t="s">
        <v>24610</v>
      </c>
      <c r="D11495" t="s">
        <v>7330</v>
      </c>
      <c r="E11495" t="s">
        <v>24611</v>
      </c>
      <c r="F11495">
        <v>2</v>
      </c>
      <c r="G11495">
        <v>4</v>
      </c>
      <c r="H11495">
        <f t="shared" si="459"/>
        <v>16</v>
      </c>
      <c r="P11495" s="10"/>
      <c r="Q11495" s="10"/>
    </row>
    <row r="11496" spans="1:17" x14ac:dyDescent="0.25">
      <c r="A11496">
        <f t="shared" si="460"/>
        <v>0</v>
      </c>
      <c r="B11496">
        <v>2011</v>
      </c>
      <c r="C11496" t="s">
        <v>24612</v>
      </c>
      <c r="D11496" t="s">
        <v>1764</v>
      </c>
      <c r="E11496" t="s">
        <v>24613</v>
      </c>
      <c r="F11496">
        <v>2</v>
      </c>
      <c r="G11496">
        <v>4</v>
      </c>
      <c r="H11496">
        <f t="shared" si="459"/>
        <v>16</v>
      </c>
      <c r="P11496" s="10"/>
      <c r="Q11496" s="10"/>
    </row>
    <row r="11497" spans="1:17" x14ac:dyDescent="0.25">
      <c r="A11497">
        <f t="shared" si="460"/>
        <v>0</v>
      </c>
      <c r="B11497">
        <v>2011</v>
      </c>
      <c r="C11497" t="s">
        <v>24614</v>
      </c>
      <c r="D11497" t="s">
        <v>1385</v>
      </c>
      <c r="E11497" t="s">
        <v>24615</v>
      </c>
      <c r="F11497">
        <v>4</v>
      </c>
      <c r="G11497">
        <v>4</v>
      </c>
      <c r="H11497">
        <f t="shared" si="459"/>
        <v>16</v>
      </c>
      <c r="P11497" s="10"/>
      <c r="Q11497" s="10"/>
    </row>
    <row r="11498" spans="1:17" x14ac:dyDescent="0.25">
      <c r="A11498">
        <f t="shared" si="460"/>
        <v>0</v>
      </c>
      <c r="B11498">
        <v>2011</v>
      </c>
      <c r="C11498" t="s">
        <v>24616</v>
      </c>
      <c r="D11498" t="s">
        <v>3082</v>
      </c>
      <c r="E11498" t="s">
        <v>24617</v>
      </c>
      <c r="F11498">
        <v>2</v>
      </c>
      <c r="G11498">
        <v>4</v>
      </c>
      <c r="H11498">
        <f t="shared" si="459"/>
        <v>16</v>
      </c>
      <c r="P11498" s="10"/>
      <c r="Q11498" s="10"/>
    </row>
    <row r="11499" spans="1:17" x14ac:dyDescent="0.25">
      <c r="A11499">
        <f t="shared" si="460"/>
        <v>0</v>
      </c>
      <c r="B11499">
        <v>2011</v>
      </c>
      <c r="C11499" t="s">
        <v>24618</v>
      </c>
      <c r="D11499" t="s">
        <v>19330</v>
      </c>
      <c r="E11499" t="s">
        <v>17701</v>
      </c>
      <c r="F11499">
        <v>2</v>
      </c>
      <c r="G11499">
        <v>4</v>
      </c>
      <c r="H11499">
        <f t="shared" si="459"/>
        <v>16</v>
      </c>
      <c r="P11499" s="10"/>
      <c r="Q11499" s="10"/>
    </row>
    <row r="11500" spans="1:17" x14ac:dyDescent="0.25">
      <c r="A11500">
        <f t="shared" si="460"/>
        <v>0</v>
      </c>
      <c r="B11500">
        <v>2011</v>
      </c>
      <c r="C11500" t="s">
        <v>24619</v>
      </c>
      <c r="D11500" t="s">
        <v>324</v>
      </c>
      <c r="E11500" t="s">
        <v>24620</v>
      </c>
      <c r="F11500">
        <v>2</v>
      </c>
      <c r="G11500">
        <v>4</v>
      </c>
      <c r="H11500">
        <f t="shared" si="459"/>
        <v>16</v>
      </c>
      <c r="P11500" s="10"/>
      <c r="Q11500" s="10"/>
    </row>
    <row r="11501" spans="1:17" x14ac:dyDescent="0.25">
      <c r="A11501">
        <f t="shared" si="460"/>
        <v>0</v>
      </c>
      <c r="B11501">
        <v>2011</v>
      </c>
      <c r="C11501" t="s">
        <v>24621</v>
      </c>
      <c r="D11501" t="s">
        <v>1993</v>
      </c>
      <c r="E11501" t="s">
        <v>24622</v>
      </c>
      <c r="F11501">
        <v>2</v>
      </c>
      <c r="G11501">
        <v>4</v>
      </c>
      <c r="H11501">
        <f t="shared" si="459"/>
        <v>16</v>
      </c>
      <c r="P11501" s="10"/>
      <c r="Q11501" s="10"/>
    </row>
    <row r="11502" spans="1:17" x14ac:dyDescent="0.25">
      <c r="A11502">
        <f t="shared" si="460"/>
        <v>0</v>
      </c>
      <c r="B11502">
        <v>2011</v>
      </c>
      <c r="C11502" t="s">
        <v>24623</v>
      </c>
      <c r="D11502" t="s">
        <v>1239</v>
      </c>
      <c r="E11502" t="s">
        <v>24624</v>
      </c>
      <c r="F11502">
        <v>2</v>
      </c>
      <c r="G11502">
        <v>4</v>
      </c>
      <c r="H11502">
        <f t="shared" si="459"/>
        <v>16</v>
      </c>
      <c r="P11502" s="10"/>
      <c r="Q11502" s="10"/>
    </row>
    <row r="11503" spans="1:17" x14ac:dyDescent="0.25">
      <c r="A11503">
        <f t="shared" si="460"/>
        <v>0</v>
      </c>
      <c r="B11503">
        <v>2011</v>
      </c>
      <c r="C11503" t="s">
        <v>24625</v>
      </c>
      <c r="D11503" t="s">
        <v>24626</v>
      </c>
      <c r="E11503" t="s">
        <v>24627</v>
      </c>
      <c r="F11503">
        <v>4</v>
      </c>
      <c r="G11503">
        <v>3</v>
      </c>
      <c r="H11503">
        <f t="shared" si="459"/>
        <v>9</v>
      </c>
      <c r="P11503" s="10"/>
      <c r="Q11503" s="10"/>
    </row>
    <row r="11504" spans="1:17" x14ac:dyDescent="0.25">
      <c r="A11504">
        <f t="shared" si="460"/>
        <v>0</v>
      </c>
      <c r="B11504">
        <v>2011</v>
      </c>
      <c r="C11504" t="s">
        <v>24628</v>
      </c>
      <c r="D11504" t="s">
        <v>13125</v>
      </c>
      <c r="E11504" t="s">
        <v>24629</v>
      </c>
      <c r="F11504">
        <v>2</v>
      </c>
      <c r="G11504">
        <v>4</v>
      </c>
      <c r="H11504">
        <f t="shared" si="459"/>
        <v>16</v>
      </c>
      <c r="P11504" s="10"/>
      <c r="Q11504" s="10"/>
    </row>
    <row r="11505" spans="1:17" x14ac:dyDescent="0.25">
      <c r="A11505">
        <f t="shared" si="460"/>
        <v>0</v>
      </c>
      <c r="B11505">
        <v>2011</v>
      </c>
      <c r="C11505" t="s">
        <v>24630</v>
      </c>
      <c r="D11505" t="s">
        <v>7826</v>
      </c>
      <c r="E11505" t="s">
        <v>24631</v>
      </c>
      <c r="F11505">
        <v>4</v>
      </c>
      <c r="G11505">
        <v>4</v>
      </c>
      <c r="H11505">
        <f t="shared" si="459"/>
        <v>16</v>
      </c>
      <c r="P11505" s="10"/>
      <c r="Q11505" s="10"/>
    </row>
    <row r="11506" spans="1:17" x14ac:dyDescent="0.25">
      <c r="A11506">
        <f t="shared" si="460"/>
        <v>0</v>
      </c>
      <c r="B11506">
        <v>2011</v>
      </c>
      <c r="C11506" t="s">
        <v>24632</v>
      </c>
      <c r="D11506" t="s">
        <v>4051</v>
      </c>
      <c r="E11506" t="s">
        <v>24633</v>
      </c>
      <c r="F11506">
        <v>3</v>
      </c>
      <c r="G11506">
        <v>2</v>
      </c>
      <c r="H11506">
        <f t="shared" si="459"/>
        <v>4</v>
      </c>
      <c r="P11506" s="10"/>
      <c r="Q11506" s="10"/>
    </row>
    <row r="11507" spans="1:17" x14ac:dyDescent="0.25">
      <c r="A11507">
        <f t="shared" si="460"/>
        <v>0</v>
      </c>
      <c r="B11507">
        <v>2011</v>
      </c>
      <c r="C11507" t="s">
        <v>24634</v>
      </c>
      <c r="D11507" t="s">
        <v>19985</v>
      </c>
      <c r="E11507" t="s">
        <v>24635</v>
      </c>
      <c r="F11507">
        <v>4</v>
      </c>
      <c r="G11507">
        <v>5</v>
      </c>
      <c r="H11507">
        <f t="shared" si="459"/>
        <v>25</v>
      </c>
      <c r="P11507" s="10"/>
      <c r="Q11507" s="10"/>
    </row>
    <row r="11508" spans="1:17" x14ac:dyDescent="0.25">
      <c r="A11508">
        <f t="shared" si="460"/>
        <v>0</v>
      </c>
      <c r="B11508">
        <v>2011</v>
      </c>
      <c r="C11508" t="s">
        <v>24636</v>
      </c>
      <c r="D11508" t="s">
        <v>14701</v>
      </c>
      <c r="E11508" t="s">
        <v>24637</v>
      </c>
      <c r="F11508">
        <v>3</v>
      </c>
      <c r="G11508">
        <v>4</v>
      </c>
      <c r="H11508">
        <f t="shared" ref="H11508:H11571" si="461">G11508^2</f>
        <v>16</v>
      </c>
      <c r="P11508" s="10"/>
      <c r="Q11508" s="10"/>
    </row>
    <row r="11509" spans="1:17" x14ac:dyDescent="0.25">
      <c r="A11509">
        <f t="shared" ref="A11509:A11572" si="462">IF(C11509=C11508,1,0)</f>
        <v>0</v>
      </c>
      <c r="B11509">
        <v>2011</v>
      </c>
      <c r="C11509" t="s">
        <v>24638</v>
      </c>
      <c r="D11509" t="s">
        <v>8390</v>
      </c>
      <c r="E11509" t="s">
        <v>24639</v>
      </c>
      <c r="F11509">
        <v>4</v>
      </c>
      <c r="G11509">
        <v>4</v>
      </c>
      <c r="H11509">
        <f t="shared" si="461"/>
        <v>16</v>
      </c>
      <c r="P11509" s="10"/>
      <c r="Q11509" s="10"/>
    </row>
    <row r="11510" spans="1:17" x14ac:dyDescent="0.25">
      <c r="A11510">
        <f t="shared" si="462"/>
        <v>0</v>
      </c>
      <c r="B11510">
        <v>2011</v>
      </c>
      <c r="C11510" t="s">
        <v>24640</v>
      </c>
      <c r="D11510" t="s">
        <v>4286</v>
      </c>
      <c r="E11510" t="s">
        <v>24641</v>
      </c>
      <c r="F11510">
        <v>3</v>
      </c>
      <c r="G11510">
        <v>4</v>
      </c>
      <c r="H11510">
        <f t="shared" si="461"/>
        <v>16</v>
      </c>
      <c r="P11510" s="10"/>
      <c r="Q11510" s="10"/>
    </row>
    <row r="11511" spans="1:17" x14ac:dyDescent="0.25">
      <c r="A11511">
        <f t="shared" si="462"/>
        <v>0</v>
      </c>
      <c r="B11511">
        <v>2011</v>
      </c>
      <c r="C11511" t="s">
        <v>24642</v>
      </c>
      <c r="D11511" t="s">
        <v>2310</v>
      </c>
      <c r="E11511" t="s">
        <v>24643</v>
      </c>
      <c r="F11511">
        <v>2</v>
      </c>
      <c r="G11511">
        <v>3</v>
      </c>
      <c r="H11511">
        <f t="shared" si="461"/>
        <v>9</v>
      </c>
      <c r="P11511" s="10"/>
      <c r="Q11511" s="10"/>
    </row>
    <row r="11512" spans="1:17" x14ac:dyDescent="0.25">
      <c r="A11512">
        <f t="shared" si="462"/>
        <v>0</v>
      </c>
      <c r="B11512">
        <v>2011</v>
      </c>
      <c r="C11512" t="s">
        <v>24644</v>
      </c>
      <c r="D11512" t="s">
        <v>4138</v>
      </c>
      <c r="E11512" t="s">
        <v>24645</v>
      </c>
      <c r="F11512">
        <v>2</v>
      </c>
      <c r="G11512">
        <v>4</v>
      </c>
      <c r="H11512">
        <f t="shared" si="461"/>
        <v>16</v>
      </c>
      <c r="P11512" s="10"/>
      <c r="Q11512" s="10"/>
    </row>
    <row r="11513" spans="1:17" x14ac:dyDescent="0.25">
      <c r="A11513">
        <f t="shared" si="462"/>
        <v>0</v>
      </c>
      <c r="B11513">
        <v>2011</v>
      </c>
      <c r="C11513" t="s">
        <v>24646</v>
      </c>
      <c r="D11513" t="s">
        <v>24647</v>
      </c>
      <c r="E11513" t="s">
        <v>24648</v>
      </c>
      <c r="F11513">
        <v>2</v>
      </c>
      <c r="G11513">
        <v>4</v>
      </c>
      <c r="H11513">
        <f t="shared" si="461"/>
        <v>16</v>
      </c>
      <c r="P11513" s="10"/>
      <c r="Q11513" s="10"/>
    </row>
    <row r="11514" spans="1:17" x14ac:dyDescent="0.25">
      <c r="A11514">
        <f t="shared" si="462"/>
        <v>0</v>
      </c>
      <c r="B11514">
        <v>2011</v>
      </c>
      <c r="C11514" t="s">
        <v>24649</v>
      </c>
      <c r="D11514" t="s">
        <v>24650</v>
      </c>
      <c r="E11514" t="s">
        <v>14160</v>
      </c>
      <c r="F11514">
        <v>3</v>
      </c>
      <c r="G11514">
        <v>3</v>
      </c>
      <c r="H11514">
        <f t="shared" si="461"/>
        <v>9</v>
      </c>
      <c r="P11514" s="10"/>
      <c r="Q11514" s="10"/>
    </row>
    <row r="11515" spans="1:17" x14ac:dyDescent="0.25">
      <c r="A11515">
        <f t="shared" si="462"/>
        <v>0</v>
      </c>
      <c r="B11515">
        <v>2011</v>
      </c>
      <c r="C11515" t="s">
        <v>24651</v>
      </c>
      <c r="D11515" t="s">
        <v>1735</v>
      </c>
      <c r="E11515" t="s">
        <v>24652</v>
      </c>
      <c r="F11515">
        <v>3</v>
      </c>
      <c r="G11515">
        <v>3</v>
      </c>
      <c r="H11515">
        <f t="shared" si="461"/>
        <v>9</v>
      </c>
      <c r="P11515" s="10"/>
      <c r="Q11515" s="10"/>
    </row>
    <row r="11516" spans="1:17" x14ac:dyDescent="0.25">
      <c r="A11516">
        <f t="shared" si="462"/>
        <v>0</v>
      </c>
      <c r="B11516">
        <v>2011</v>
      </c>
      <c r="C11516" t="s">
        <v>24653</v>
      </c>
      <c r="D11516" t="s">
        <v>2332</v>
      </c>
      <c r="E11516" t="s">
        <v>24654</v>
      </c>
      <c r="F11516">
        <v>3</v>
      </c>
      <c r="G11516">
        <v>3</v>
      </c>
      <c r="H11516">
        <f t="shared" si="461"/>
        <v>9</v>
      </c>
      <c r="P11516" s="10"/>
      <c r="Q11516" s="10"/>
    </row>
    <row r="11517" spans="1:17" x14ac:dyDescent="0.25">
      <c r="A11517">
        <f t="shared" si="462"/>
        <v>0</v>
      </c>
      <c r="B11517">
        <v>2011</v>
      </c>
      <c r="C11517" t="s">
        <v>24655</v>
      </c>
      <c r="D11517" t="s">
        <v>4547</v>
      </c>
      <c r="E11517" t="s">
        <v>24656</v>
      </c>
      <c r="F11517">
        <v>2</v>
      </c>
      <c r="G11517">
        <v>4</v>
      </c>
      <c r="H11517">
        <f t="shared" si="461"/>
        <v>16</v>
      </c>
      <c r="P11517" s="10"/>
      <c r="Q11517" s="10"/>
    </row>
    <row r="11518" spans="1:17" x14ac:dyDescent="0.25">
      <c r="A11518">
        <f t="shared" si="462"/>
        <v>0</v>
      </c>
      <c r="B11518">
        <v>2011</v>
      </c>
      <c r="C11518" t="s">
        <v>24657</v>
      </c>
      <c r="D11518" t="s">
        <v>19249</v>
      </c>
      <c r="E11518" t="s">
        <v>24658</v>
      </c>
      <c r="F11518">
        <v>4</v>
      </c>
      <c r="G11518">
        <v>4</v>
      </c>
      <c r="H11518">
        <f t="shared" si="461"/>
        <v>16</v>
      </c>
      <c r="P11518" s="10"/>
      <c r="Q11518" s="10"/>
    </row>
    <row r="11519" spans="1:17" x14ac:dyDescent="0.25">
      <c r="A11519">
        <f t="shared" si="462"/>
        <v>0</v>
      </c>
      <c r="B11519">
        <v>2011</v>
      </c>
      <c r="C11519" t="s">
        <v>24659</v>
      </c>
      <c r="D11519" t="s">
        <v>484</v>
      </c>
      <c r="E11519" t="s">
        <v>24660</v>
      </c>
      <c r="F11519">
        <v>2</v>
      </c>
      <c r="G11519">
        <v>4</v>
      </c>
      <c r="H11519">
        <f t="shared" si="461"/>
        <v>16</v>
      </c>
      <c r="P11519" s="10"/>
      <c r="Q11519" s="10"/>
    </row>
    <row r="11520" spans="1:17" x14ac:dyDescent="0.25">
      <c r="A11520">
        <f t="shared" si="462"/>
        <v>0</v>
      </c>
      <c r="B11520">
        <v>2011</v>
      </c>
      <c r="C11520" t="s">
        <v>24661</v>
      </c>
      <c r="D11520" t="s">
        <v>1108</v>
      </c>
      <c r="E11520" t="s">
        <v>24662</v>
      </c>
      <c r="F11520">
        <v>2</v>
      </c>
      <c r="G11520">
        <v>3</v>
      </c>
      <c r="H11520">
        <f t="shared" si="461"/>
        <v>9</v>
      </c>
      <c r="P11520" s="10"/>
      <c r="Q11520" s="10"/>
    </row>
    <row r="11521" spans="1:17" x14ac:dyDescent="0.25">
      <c r="A11521">
        <f t="shared" si="462"/>
        <v>0</v>
      </c>
      <c r="B11521">
        <v>2011</v>
      </c>
      <c r="C11521" t="s">
        <v>24663</v>
      </c>
      <c r="D11521" t="s">
        <v>8799</v>
      </c>
      <c r="E11521" t="s">
        <v>24664</v>
      </c>
      <c r="F11521">
        <v>2</v>
      </c>
      <c r="G11521">
        <v>3</v>
      </c>
      <c r="H11521">
        <f t="shared" si="461"/>
        <v>9</v>
      </c>
      <c r="P11521" s="10"/>
      <c r="Q11521" s="10"/>
    </row>
    <row r="11522" spans="1:17" x14ac:dyDescent="0.25">
      <c r="A11522">
        <f t="shared" si="462"/>
        <v>0</v>
      </c>
      <c r="B11522">
        <v>2011</v>
      </c>
      <c r="C11522" t="s">
        <v>24665</v>
      </c>
      <c r="D11522" t="s">
        <v>327</v>
      </c>
      <c r="E11522" t="s">
        <v>24666</v>
      </c>
      <c r="F11522">
        <v>3</v>
      </c>
      <c r="G11522">
        <v>3</v>
      </c>
      <c r="H11522">
        <f t="shared" si="461"/>
        <v>9</v>
      </c>
      <c r="P11522" s="10"/>
      <c r="Q11522" s="10"/>
    </row>
    <row r="11523" spans="1:17" x14ac:dyDescent="0.25">
      <c r="A11523">
        <f t="shared" si="462"/>
        <v>0</v>
      </c>
      <c r="B11523">
        <v>2011</v>
      </c>
      <c r="C11523" t="s">
        <v>24667</v>
      </c>
      <c r="D11523" t="s">
        <v>403</v>
      </c>
      <c r="E11523" t="s">
        <v>24668</v>
      </c>
      <c r="F11523">
        <v>2</v>
      </c>
      <c r="G11523">
        <v>4</v>
      </c>
      <c r="H11523">
        <f t="shared" si="461"/>
        <v>16</v>
      </c>
      <c r="P11523" s="10"/>
      <c r="Q11523" s="10"/>
    </row>
    <row r="11524" spans="1:17" x14ac:dyDescent="0.25">
      <c r="A11524">
        <f t="shared" si="462"/>
        <v>0</v>
      </c>
      <c r="B11524">
        <v>2011</v>
      </c>
      <c r="C11524" t="s">
        <v>24669</v>
      </c>
      <c r="D11524" t="s">
        <v>19249</v>
      </c>
      <c r="E11524" t="s">
        <v>24670</v>
      </c>
      <c r="F11524">
        <v>4</v>
      </c>
      <c r="G11524">
        <v>4</v>
      </c>
      <c r="H11524">
        <f t="shared" si="461"/>
        <v>16</v>
      </c>
      <c r="P11524" s="10"/>
      <c r="Q11524" s="10"/>
    </row>
    <row r="11525" spans="1:17" x14ac:dyDescent="0.25">
      <c r="A11525">
        <f t="shared" si="462"/>
        <v>0</v>
      </c>
      <c r="B11525">
        <v>2011</v>
      </c>
      <c r="C11525" t="s">
        <v>24671</v>
      </c>
      <c r="D11525" t="s">
        <v>6067</v>
      </c>
      <c r="E11525" t="s">
        <v>24672</v>
      </c>
      <c r="F11525">
        <v>3</v>
      </c>
      <c r="G11525">
        <v>4</v>
      </c>
      <c r="H11525">
        <f t="shared" si="461"/>
        <v>16</v>
      </c>
      <c r="P11525" s="10"/>
      <c r="Q11525" s="10"/>
    </row>
    <row r="11526" spans="1:17" x14ac:dyDescent="0.25">
      <c r="A11526">
        <f t="shared" si="462"/>
        <v>0</v>
      </c>
      <c r="B11526">
        <v>2011</v>
      </c>
      <c r="C11526" t="s">
        <v>24673</v>
      </c>
      <c r="D11526" t="s">
        <v>364</v>
      </c>
      <c r="E11526" t="s">
        <v>24674</v>
      </c>
      <c r="F11526">
        <v>4</v>
      </c>
      <c r="G11526">
        <v>3</v>
      </c>
      <c r="H11526">
        <f t="shared" si="461"/>
        <v>9</v>
      </c>
      <c r="P11526" s="10"/>
      <c r="Q11526" s="10"/>
    </row>
    <row r="11527" spans="1:17" x14ac:dyDescent="0.25">
      <c r="A11527">
        <f t="shared" si="462"/>
        <v>0</v>
      </c>
      <c r="B11527">
        <v>2011</v>
      </c>
      <c r="C11527" t="s">
        <v>24675</v>
      </c>
      <c r="D11527" t="s">
        <v>14116</v>
      </c>
      <c r="E11527" t="s">
        <v>24676</v>
      </c>
      <c r="F11527">
        <v>2</v>
      </c>
      <c r="G11527">
        <v>4</v>
      </c>
      <c r="H11527">
        <f t="shared" si="461"/>
        <v>16</v>
      </c>
      <c r="P11527" s="10"/>
      <c r="Q11527" s="10"/>
    </row>
    <row r="11528" spans="1:17" x14ac:dyDescent="0.25">
      <c r="A11528">
        <f t="shared" si="462"/>
        <v>0</v>
      </c>
      <c r="B11528">
        <v>2011</v>
      </c>
      <c r="C11528" t="s">
        <v>24677</v>
      </c>
      <c r="D11528" t="s">
        <v>20604</v>
      </c>
      <c r="E11528" t="s">
        <v>24678</v>
      </c>
      <c r="F11528">
        <v>2</v>
      </c>
      <c r="G11528">
        <v>4</v>
      </c>
      <c r="H11528">
        <f t="shared" si="461"/>
        <v>16</v>
      </c>
      <c r="P11528" s="10"/>
      <c r="Q11528" s="10"/>
    </row>
    <row r="11529" spans="1:17" x14ac:dyDescent="0.25">
      <c r="A11529">
        <f t="shared" si="462"/>
        <v>0</v>
      </c>
      <c r="B11529">
        <v>2011</v>
      </c>
      <c r="C11529" t="s">
        <v>24679</v>
      </c>
      <c r="D11529" t="s">
        <v>12705</v>
      </c>
      <c r="E11529" t="s">
        <v>24680</v>
      </c>
      <c r="F11529">
        <v>3</v>
      </c>
      <c r="G11529">
        <v>4</v>
      </c>
      <c r="H11529">
        <f t="shared" si="461"/>
        <v>16</v>
      </c>
      <c r="P11529" s="10"/>
      <c r="Q11529" s="10"/>
    </row>
    <row r="11530" spans="1:17" x14ac:dyDescent="0.25">
      <c r="A11530">
        <f t="shared" si="462"/>
        <v>0</v>
      </c>
      <c r="B11530">
        <v>2011</v>
      </c>
      <c r="C11530" t="s">
        <v>24681</v>
      </c>
      <c r="D11530" t="s">
        <v>16778</v>
      </c>
      <c r="E11530" t="s">
        <v>24682</v>
      </c>
      <c r="F11530">
        <v>3</v>
      </c>
      <c r="G11530">
        <v>3</v>
      </c>
      <c r="H11530">
        <f t="shared" si="461"/>
        <v>9</v>
      </c>
      <c r="P11530" s="10"/>
      <c r="Q11530" s="10"/>
    </row>
    <row r="11531" spans="1:17" x14ac:dyDescent="0.25">
      <c r="A11531">
        <f t="shared" si="462"/>
        <v>0</v>
      </c>
      <c r="B11531">
        <v>2011</v>
      </c>
      <c r="C11531" t="s">
        <v>24683</v>
      </c>
      <c r="D11531" t="s">
        <v>988</v>
      </c>
      <c r="E11531" t="s">
        <v>24684</v>
      </c>
      <c r="F11531">
        <v>2</v>
      </c>
      <c r="G11531">
        <v>4</v>
      </c>
      <c r="H11531">
        <f t="shared" si="461"/>
        <v>16</v>
      </c>
      <c r="P11531" s="10"/>
      <c r="Q11531" s="10"/>
    </row>
    <row r="11532" spans="1:17" x14ac:dyDescent="0.25">
      <c r="A11532">
        <f t="shared" si="462"/>
        <v>0</v>
      </c>
      <c r="B11532">
        <v>2011</v>
      </c>
      <c r="C11532" t="s">
        <v>24685</v>
      </c>
      <c r="D11532" t="s">
        <v>4376</v>
      </c>
      <c r="E11532" t="s">
        <v>24686</v>
      </c>
      <c r="F11532">
        <v>4</v>
      </c>
      <c r="G11532">
        <v>4</v>
      </c>
      <c r="H11532">
        <f t="shared" si="461"/>
        <v>16</v>
      </c>
      <c r="P11532" s="10"/>
      <c r="Q11532" s="10"/>
    </row>
    <row r="11533" spans="1:17" x14ac:dyDescent="0.25">
      <c r="A11533">
        <f t="shared" si="462"/>
        <v>0</v>
      </c>
      <c r="B11533">
        <v>2011</v>
      </c>
      <c r="C11533" t="s">
        <v>24687</v>
      </c>
      <c r="D11533" t="s">
        <v>24688</v>
      </c>
      <c r="E11533" t="s">
        <v>24689</v>
      </c>
      <c r="F11533">
        <v>3</v>
      </c>
      <c r="G11533">
        <v>4</v>
      </c>
      <c r="H11533">
        <f t="shared" si="461"/>
        <v>16</v>
      </c>
      <c r="P11533" s="10"/>
      <c r="Q11533" s="10"/>
    </row>
    <row r="11534" spans="1:17" x14ac:dyDescent="0.25">
      <c r="A11534">
        <f t="shared" si="462"/>
        <v>0</v>
      </c>
      <c r="B11534">
        <v>2011</v>
      </c>
      <c r="C11534" t="s">
        <v>24690</v>
      </c>
      <c r="D11534" t="s">
        <v>12639</v>
      </c>
      <c r="E11534" t="s">
        <v>24691</v>
      </c>
      <c r="F11534">
        <v>2</v>
      </c>
      <c r="G11534">
        <v>2</v>
      </c>
      <c r="H11534">
        <f t="shared" si="461"/>
        <v>4</v>
      </c>
      <c r="P11534" s="10"/>
      <c r="Q11534" s="10"/>
    </row>
    <row r="11535" spans="1:17" x14ac:dyDescent="0.25">
      <c r="A11535">
        <f t="shared" si="462"/>
        <v>0</v>
      </c>
      <c r="B11535">
        <v>2011</v>
      </c>
      <c r="C11535" t="s">
        <v>24692</v>
      </c>
      <c r="D11535" t="s">
        <v>24693</v>
      </c>
      <c r="E11535" t="s">
        <v>24694</v>
      </c>
      <c r="F11535">
        <v>3</v>
      </c>
      <c r="G11535">
        <v>4</v>
      </c>
      <c r="H11535">
        <f t="shared" si="461"/>
        <v>16</v>
      </c>
      <c r="P11535" s="10"/>
      <c r="Q11535" s="10"/>
    </row>
    <row r="11536" spans="1:17" x14ac:dyDescent="0.25">
      <c r="A11536">
        <f t="shared" si="462"/>
        <v>0</v>
      </c>
      <c r="B11536">
        <v>2011</v>
      </c>
      <c r="C11536" t="s">
        <v>24695</v>
      </c>
      <c r="D11536" t="s">
        <v>8683</v>
      </c>
      <c r="E11536" t="s">
        <v>24696</v>
      </c>
      <c r="F11536">
        <v>2</v>
      </c>
      <c r="G11536">
        <v>3</v>
      </c>
      <c r="H11536">
        <f t="shared" si="461"/>
        <v>9</v>
      </c>
      <c r="P11536" s="10"/>
      <c r="Q11536" s="10"/>
    </row>
    <row r="11537" spans="1:17" x14ac:dyDescent="0.25">
      <c r="A11537">
        <f t="shared" si="462"/>
        <v>0</v>
      </c>
      <c r="B11537">
        <v>2011</v>
      </c>
      <c r="C11537" t="s">
        <v>24697</v>
      </c>
      <c r="D11537" t="s">
        <v>1764</v>
      </c>
      <c r="E11537" t="s">
        <v>24698</v>
      </c>
      <c r="F11537">
        <v>4</v>
      </c>
      <c r="G11537">
        <v>3</v>
      </c>
      <c r="H11537">
        <f t="shared" si="461"/>
        <v>9</v>
      </c>
      <c r="P11537" s="10"/>
      <c r="Q11537" s="10"/>
    </row>
    <row r="11538" spans="1:17" x14ac:dyDescent="0.25">
      <c r="A11538">
        <f t="shared" si="462"/>
        <v>0</v>
      </c>
      <c r="B11538">
        <v>2011</v>
      </c>
      <c r="C11538" t="s">
        <v>24699</v>
      </c>
      <c r="D11538" t="s">
        <v>24700</v>
      </c>
      <c r="E11538" t="s">
        <v>24701</v>
      </c>
      <c r="F11538">
        <v>2</v>
      </c>
      <c r="G11538">
        <v>4</v>
      </c>
      <c r="H11538">
        <f t="shared" si="461"/>
        <v>16</v>
      </c>
      <c r="P11538" s="10"/>
      <c r="Q11538" s="10"/>
    </row>
    <row r="11539" spans="1:17" x14ac:dyDescent="0.25">
      <c r="A11539">
        <f t="shared" si="462"/>
        <v>0</v>
      </c>
      <c r="B11539">
        <v>2011</v>
      </c>
      <c r="C11539" t="s">
        <v>24702</v>
      </c>
      <c r="D11539" t="s">
        <v>3354</v>
      </c>
      <c r="E11539" t="s">
        <v>24703</v>
      </c>
      <c r="F11539">
        <v>5</v>
      </c>
      <c r="G11539">
        <v>4</v>
      </c>
      <c r="H11539">
        <f t="shared" si="461"/>
        <v>16</v>
      </c>
      <c r="P11539" s="10"/>
      <c r="Q11539" s="10"/>
    </row>
    <row r="11540" spans="1:17" x14ac:dyDescent="0.25">
      <c r="A11540">
        <f t="shared" si="462"/>
        <v>0</v>
      </c>
      <c r="B11540">
        <v>2011</v>
      </c>
      <c r="C11540" t="s">
        <v>24704</v>
      </c>
      <c r="D11540" t="s">
        <v>703</v>
      </c>
      <c r="E11540" t="s">
        <v>24705</v>
      </c>
      <c r="F11540">
        <v>4</v>
      </c>
      <c r="G11540">
        <v>4</v>
      </c>
      <c r="H11540">
        <f t="shared" si="461"/>
        <v>16</v>
      </c>
      <c r="P11540" s="10"/>
      <c r="Q11540" s="10"/>
    </row>
    <row r="11541" spans="1:17" x14ac:dyDescent="0.25">
      <c r="A11541">
        <f t="shared" si="462"/>
        <v>0</v>
      </c>
      <c r="B11541">
        <v>2011</v>
      </c>
      <c r="C11541" t="s">
        <v>24706</v>
      </c>
      <c r="D11541" t="s">
        <v>10306</v>
      </c>
      <c r="E11541" t="s">
        <v>24707</v>
      </c>
      <c r="F11541">
        <v>4</v>
      </c>
      <c r="G11541">
        <v>3</v>
      </c>
      <c r="H11541">
        <f t="shared" si="461"/>
        <v>9</v>
      </c>
      <c r="P11541" s="10"/>
      <c r="Q11541" s="10"/>
    </row>
    <row r="11542" spans="1:17" x14ac:dyDescent="0.25">
      <c r="A11542">
        <f t="shared" si="462"/>
        <v>0</v>
      </c>
      <c r="B11542">
        <v>2011</v>
      </c>
      <c r="C11542" t="s">
        <v>24708</v>
      </c>
      <c r="D11542" t="s">
        <v>19249</v>
      </c>
      <c r="E11542" t="s">
        <v>24709</v>
      </c>
      <c r="F11542">
        <v>3</v>
      </c>
      <c r="G11542">
        <v>3</v>
      </c>
      <c r="H11542">
        <f t="shared" si="461"/>
        <v>9</v>
      </c>
      <c r="P11542" s="10"/>
      <c r="Q11542" s="10"/>
    </row>
    <row r="11543" spans="1:17" x14ac:dyDescent="0.25">
      <c r="A11543">
        <f t="shared" si="462"/>
        <v>0</v>
      </c>
      <c r="B11543">
        <v>2011</v>
      </c>
      <c r="C11543" t="s">
        <v>24710</v>
      </c>
      <c r="D11543" t="s">
        <v>1764</v>
      </c>
      <c r="E11543" t="s">
        <v>24711</v>
      </c>
      <c r="F11543">
        <v>4</v>
      </c>
      <c r="G11543">
        <v>2</v>
      </c>
      <c r="H11543">
        <f t="shared" si="461"/>
        <v>4</v>
      </c>
      <c r="P11543" s="10"/>
      <c r="Q11543" s="10"/>
    </row>
    <row r="11544" spans="1:17" x14ac:dyDescent="0.25">
      <c r="A11544">
        <f t="shared" si="462"/>
        <v>0</v>
      </c>
      <c r="B11544">
        <v>2011</v>
      </c>
      <c r="C11544" t="s">
        <v>24712</v>
      </c>
      <c r="D11544" t="s">
        <v>12512</v>
      </c>
      <c r="E11544" t="s">
        <v>24713</v>
      </c>
      <c r="F11544">
        <v>3</v>
      </c>
      <c r="G11544">
        <v>3</v>
      </c>
      <c r="H11544">
        <f t="shared" si="461"/>
        <v>9</v>
      </c>
      <c r="P11544" s="10"/>
      <c r="Q11544" s="10"/>
    </row>
    <row r="11545" spans="1:17" x14ac:dyDescent="0.25">
      <c r="A11545">
        <f t="shared" si="462"/>
        <v>0</v>
      </c>
      <c r="B11545">
        <v>2011</v>
      </c>
      <c r="C11545" t="s">
        <v>24714</v>
      </c>
      <c r="D11545" t="s">
        <v>8751</v>
      </c>
      <c r="E11545" t="s">
        <v>24715</v>
      </c>
      <c r="F11545">
        <v>2</v>
      </c>
      <c r="G11545">
        <v>4</v>
      </c>
      <c r="H11545">
        <f t="shared" si="461"/>
        <v>16</v>
      </c>
      <c r="P11545" s="10"/>
      <c r="Q11545" s="10"/>
    </row>
    <row r="11546" spans="1:17" x14ac:dyDescent="0.25">
      <c r="A11546">
        <f t="shared" si="462"/>
        <v>0</v>
      </c>
      <c r="B11546">
        <v>2011</v>
      </c>
      <c r="C11546" t="s">
        <v>24716</v>
      </c>
      <c r="D11546" t="s">
        <v>392</v>
      </c>
      <c r="E11546" t="s">
        <v>24717</v>
      </c>
      <c r="F11546">
        <v>4</v>
      </c>
      <c r="G11546">
        <v>5</v>
      </c>
      <c r="H11546">
        <f t="shared" si="461"/>
        <v>25</v>
      </c>
      <c r="P11546" s="10"/>
      <c r="Q11546" s="10"/>
    </row>
    <row r="11547" spans="1:17" x14ac:dyDescent="0.25">
      <c r="A11547">
        <f t="shared" si="462"/>
        <v>0</v>
      </c>
      <c r="B11547">
        <v>2011</v>
      </c>
      <c r="C11547" t="s">
        <v>24718</v>
      </c>
      <c r="D11547" t="s">
        <v>15637</v>
      </c>
      <c r="E11547" t="s">
        <v>24719</v>
      </c>
      <c r="F11547">
        <v>3</v>
      </c>
      <c r="G11547">
        <v>4</v>
      </c>
      <c r="H11547">
        <f t="shared" si="461"/>
        <v>16</v>
      </c>
      <c r="P11547" s="10"/>
      <c r="Q11547" s="10"/>
    </row>
    <row r="11548" spans="1:17" x14ac:dyDescent="0.25">
      <c r="A11548">
        <f t="shared" si="462"/>
        <v>0</v>
      </c>
      <c r="B11548">
        <v>2011</v>
      </c>
      <c r="C11548" t="s">
        <v>24720</v>
      </c>
      <c r="D11548" t="s">
        <v>392</v>
      </c>
      <c r="E11548" t="s">
        <v>23836</v>
      </c>
      <c r="F11548">
        <v>2</v>
      </c>
      <c r="G11548">
        <v>4</v>
      </c>
      <c r="H11548">
        <f t="shared" si="461"/>
        <v>16</v>
      </c>
      <c r="P11548" s="10"/>
      <c r="Q11548" s="10"/>
    </row>
    <row r="11549" spans="1:17" x14ac:dyDescent="0.25">
      <c r="A11549">
        <f t="shared" si="462"/>
        <v>0</v>
      </c>
      <c r="B11549">
        <v>2011</v>
      </c>
      <c r="C11549" t="s">
        <v>24721</v>
      </c>
      <c r="D11549" t="s">
        <v>13358</v>
      </c>
      <c r="E11549" t="s">
        <v>24722</v>
      </c>
      <c r="F11549">
        <v>2</v>
      </c>
      <c r="G11549">
        <v>4</v>
      </c>
      <c r="H11549">
        <f t="shared" si="461"/>
        <v>16</v>
      </c>
      <c r="P11549" s="10"/>
      <c r="Q11549" s="10"/>
    </row>
    <row r="11550" spans="1:17" x14ac:dyDescent="0.25">
      <c r="A11550">
        <f t="shared" si="462"/>
        <v>0</v>
      </c>
      <c r="B11550">
        <v>2011</v>
      </c>
      <c r="C11550" t="s">
        <v>24723</v>
      </c>
      <c r="D11550" t="s">
        <v>2374</v>
      </c>
      <c r="E11550" t="s">
        <v>24724</v>
      </c>
      <c r="F11550">
        <v>2</v>
      </c>
      <c r="G11550">
        <v>4</v>
      </c>
      <c r="H11550">
        <f t="shared" si="461"/>
        <v>16</v>
      </c>
      <c r="P11550" s="10"/>
      <c r="Q11550" s="10"/>
    </row>
    <row r="11551" spans="1:17" x14ac:dyDescent="0.25">
      <c r="A11551">
        <f t="shared" si="462"/>
        <v>0</v>
      </c>
      <c r="B11551">
        <v>2011</v>
      </c>
      <c r="C11551" t="s">
        <v>24725</v>
      </c>
      <c r="D11551" t="s">
        <v>3412</v>
      </c>
      <c r="E11551" t="s">
        <v>24726</v>
      </c>
      <c r="F11551">
        <v>4</v>
      </c>
      <c r="G11551">
        <v>4</v>
      </c>
      <c r="H11551">
        <f t="shared" si="461"/>
        <v>16</v>
      </c>
      <c r="P11551" s="10"/>
      <c r="Q11551" s="10"/>
    </row>
    <row r="11552" spans="1:17" x14ac:dyDescent="0.25">
      <c r="A11552">
        <f t="shared" si="462"/>
        <v>0</v>
      </c>
      <c r="B11552">
        <v>2011</v>
      </c>
      <c r="C11552" t="s">
        <v>24727</v>
      </c>
      <c r="D11552" t="s">
        <v>7540</v>
      </c>
      <c r="E11552" t="s">
        <v>24728</v>
      </c>
      <c r="F11552">
        <v>3</v>
      </c>
      <c r="G11552">
        <v>4</v>
      </c>
      <c r="H11552">
        <f t="shared" si="461"/>
        <v>16</v>
      </c>
      <c r="P11552" s="10"/>
      <c r="Q11552" s="10"/>
    </row>
    <row r="11553" spans="1:17" x14ac:dyDescent="0.25">
      <c r="A11553">
        <f t="shared" si="462"/>
        <v>0</v>
      </c>
      <c r="B11553">
        <v>2011</v>
      </c>
      <c r="C11553" t="s">
        <v>24729</v>
      </c>
      <c r="D11553" t="s">
        <v>18015</v>
      </c>
      <c r="E11553" t="s">
        <v>24730</v>
      </c>
      <c r="F11553">
        <v>3</v>
      </c>
      <c r="G11553">
        <v>3</v>
      </c>
      <c r="H11553">
        <f t="shared" si="461"/>
        <v>9</v>
      </c>
      <c r="P11553" s="10"/>
      <c r="Q11553" s="10"/>
    </row>
    <row r="11554" spans="1:17" x14ac:dyDescent="0.25">
      <c r="A11554">
        <f t="shared" si="462"/>
        <v>0</v>
      </c>
      <c r="B11554">
        <v>2011</v>
      </c>
      <c r="C11554" t="s">
        <v>24731</v>
      </c>
      <c r="D11554" t="s">
        <v>364</v>
      </c>
      <c r="E11554" t="s">
        <v>24732</v>
      </c>
      <c r="F11554">
        <v>3</v>
      </c>
      <c r="G11554">
        <v>3</v>
      </c>
      <c r="H11554">
        <f t="shared" si="461"/>
        <v>9</v>
      </c>
      <c r="P11554" s="10"/>
      <c r="Q11554" s="10"/>
    </row>
    <row r="11555" spans="1:17" x14ac:dyDescent="0.25">
      <c r="A11555">
        <f t="shared" si="462"/>
        <v>0</v>
      </c>
      <c r="B11555">
        <v>2011</v>
      </c>
      <c r="C11555" t="s">
        <v>24733</v>
      </c>
      <c r="D11555" t="s">
        <v>1598</v>
      </c>
      <c r="E11555" t="s">
        <v>24734</v>
      </c>
      <c r="F11555">
        <v>2</v>
      </c>
      <c r="G11555">
        <v>2</v>
      </c>
      <c r="H11555">
        <f t="shared" si="461"/>
        <v>4</v>
      </c>
      <c r="P11555" s="10"/>
      <c r="Q11555" s="10"/>
    </row>
    <row r="11556" spans="1:17" x14ac:dyDescent="0.25">
      <c r="A11556">
        <f t="shared" si="462"/>
        <v>0</v>
      </c>
      <c r="B11556">
        <v>2011</v>
      </c>
      <c r="C11556" t="s">
        <v>24735</v>
      </c>
      <c r="D11556" t="s">
        <v>21470</v>
      </c>
      <c r="E11556" t="s">
        <v>24736</v>
      </c>
      <c r="F11556">
        <v>3</v>
      </c>
      <c r="G11556">
        <v>3</v>
      </c>
      <c r="H11556">
        <f t="shared" si="461"/>
        <v>9</v>
      </c>
      <c r="P11556" s="10"/>
      <c r="Q11556" s="10"/>
    </row>
    <row r="11557" spans="1:17" x14ac:dyDescent="0.25">
      <c r="A11557">
        <f t="shared" si="462"/>
        <v>0</v>
      </c>
      <c r="B11557">
        <v>2011</v>
      </c>
      <c r="C11557" t="s">
        <v>24737</v>
      </c>
      <c r="D11557" t="s">
        <v>9308</v>
      </c>
      <c r="E11557" t="s">
        <v>24738</v>
      </c>
      <c r="F11557">
        <v>2</v>
      </c>
      <c r="G11557">
        <v>4</v>
      </c>
      <c r="H11557">
        <f t="shared" si="461"/>
        <v>16</v>
      </c>
      <c r="P11557" s="10"/>
      <c r="Q11557" s="10"/>
    </row>
    <row r="11558" spans="1:17" x14ac:dyDescent="0.25">
      <c r="A11558">
        <f t="shared" si="462"/>
        <v>0</v>
      </c>
      <c r="B11558">
        <v>2011</v>
      </c>
      <c r="C11558" t="s">
        <v>24739</v>
      </c>
      <c r="D11558" t="s">
        <v>13001</v>
      </c>
      <c r="E11558" t="s">
        <v>24740</v>
      </c>
      <c r="F11558">
        <v>2</v>
      </c>
      <c r="G11558">
        <v>4</v>
      </c>
      <c r="H11558">
        <f t="shared" si="461"/>
        <v>16</v>
      </c>
      <c r="P11558" s="10"/>
      <c r="Q11558" s="10"/>
    </row>
    <row r="11559" spans="1:17" x14ac:dyDescent="0.25">
      <c r="A11559">
        <f t="shared" si="462"/>
        <v>0</v>
      </c>
      <c r="B11559">
        <v>2011</v>
      </c>
      <c r="C11559" t="s">
        <v>24741</v>
      </c>
      <c r="D11559" t="s">
        <v>2066</v>
      </c>
      <c r="E11559" t="s">
        <v>24742</v>
      </c>
      <c r="F11559">
        <v>2</v>
      </c>
      <c r="G11559">
        <v>4</v>
      </c>
      <c r="H11559">
        <f t="shared" si="461"/>
        <v>16</v>
      </c>
      <c r="P11559" s="10"/>
      <c r="Q11559" s="10"/>
    </row>
    <row r="11560" spans="1:17" x14ac:dyDescent="0.25">
      <c r="A11560">
        <f t="shared" si="462"/>
        <v>0</v>
      </c>
      <c r="B11560">
        <v>2011</v>
      </c>
      <c r="C11560" t="s">
        <v>24743</v>
      </c>
      <c r="D11560" t="s">
        <v>324</v>
      </c>
      <c r="E11560" t="s">
        <v>24744</v>
      </c>
      <c r="F11560">
        <v>2</v>
      </c>
      <c r="G11560">
        <v>4</v>
      </c>
      <c r="H11560">
        <f t="shared" si="461"/>
        <v>16</v>
      </c>
      <c r="P11560" s="10"/>
      <c r="Q11560" s="10"/>
    </row>
    <row r="11561" spans="1:17" x14ac:dyDescent="0.25">
      <c r="A11561">
        <f t="shared" si="462"/>
        <v>0</v>
      </c>
      <c r="B11561">
        <v>2011</v>
      </c>
      <c r="C11561" t="s">
        <v>24745</v>
      </c>
      <c r="D11561" t="s">
        <v>815</v>
      </c>
      <c r="E11561" t="s">
        <v>24746</v>
      </c>
      <c r="F11561">
        <v>2</v>
      </c>
      <c r="G11561">
        <v>3</v>
      </c>
      <c r="H11561">
        <f t="shared" si="461"/>
        <v>9</v>
      </c>
      <c r="P11561" s="10"/>
      <c r="Q11561" s="10"/>
    </row>
    <row r="11562" spans="1:17" x14ac:dyDescent="0.25">
      <c r="A11562">
        <f t="shared" si="462"/>
        <v>0</v>
      </c>
      <c r="B11562">
        <v>2011</v>
      </c>
      <c r="C11562" t="s">
        <v>24747</v>
      </c>
      <c r="D11562" t="s">
        <v>815</v>
      </c>
      <c r="E11562" t="s">
        <v>24748</v>
      </c>
      <c r="F11562">
        <v>2</v>
      </c>
      <c r="G11562">
        <v>4</v>
      </c>
      <c r="H11562">
        <f t="shared" si="461"/>
        <v>16</v>
      </c>
      <c r="P11562" s="10"/>
      <c r="Q11562" s="10"/>
    </row>
    <row r="11563" spans="1:17" x14ac:dyDescent="0.25">
      <c r="A11563">
        <f t="shared" si="462"/>
        <v>0</v>
      </c>
      <c r="B11563">
        <v>2011</v>
      </c>
      <c r="C11563" t="s">
        <v>24749</v>
      </c>
      <c r="D11563" t="s">
        <v>3234</v>
      </c>
      <c r="E11563" t="s">
        <v>24750</v>
      </c>
      <c r="F11563">
        <v>2</v>
      </c>
      <c r="G11563">
        <v>4</v>
      </c>
      <c r="H11563">
        <f t="shared" si="461"/>
        <v>16</v>
      </c>
      <c r="P11563" s="10"/>
      <c r="Q11563" s="10"/>
    </row>
    <row r="11564" spans="1:17" x14ac:dyDescent="0.25">
      <c r="A11564">
        <f t="shared" si="462"/>
        <v>0</v>
      </c>
      <c r="B11564">
        <v>2011</v>
      </c>
      <c r="C11564" t="s">
        <v>24751</v>
      </c>
      <c r="D11564" t="s">
        <v>1385</v>
      </c>
      <c r="E11564" t="s">
        <v>24752</v>
      </c>
      <c r="F11564">
        <v>2</v>
      </c>
      <c r="G11564">
        <v>4</v>
      </c>
      <c r="H11564">
        <f t="shared" si="461"/>
        <v>16</v>
      </c>
      <c r="P11564" s="10"/>
      <c r="Q11564" s="10"/>
    </row>
    <row r="11565" spans="1:17" x14ac:dyDescent="0.25">
      <c r="A11565">
        <f t="shared" si="462"/>
        <v>0</v>
      </c>
      <c r="B11565">
        <v>2011</v>
      </c>
      <c r="C11565" t="s">
        <v>24753</v>
      </c>
      <c r="D11565" t="s">
        <v>11007</v>
      </c>
      <c r="E11565" t="s">
        <v>24754</v>
      </c>
      <c r="F11565">
        <v>2</v>
      </c>
      <c r="G11565">
        <v>4</v>
      </c>
      <c r="H11565">
        <f t="shared" si="461"/>
        <v>16</v>
      </c>
      <c r="P11565" s="10"/>
      <c r="Q11565" s="10"/>
    </row>
    <row r="11566" spans="1:17" x14ac:dyDescent="0.25">
      <c r="A11566">
        <f t="shared" si="462"/>
        <v>0</v>
      </c>
      <c r="B11566">
        <v>2011</v>
      </c>
      <c r="C11566" t="s">
        <v>24755</v>
      </c>
      <c r="D11566" t="s">
        <v>364</v>
      </c>
      <c r="E11566" t="s">
        <v>24756</v>
      </c>
      <c r="F11566">
        <v>3</v>
      </c>
      <c r="G11566">
        <v>4</v>
      </c>
      <c r="H11566">
        <f t="shared" si="461"/>
        <v>16</v>
      </c>
      <c r="P11566" s="10"/>
      <c r="Q11566" s="10"/>
    </row>
    <row r="11567" spans="1:17" x14ac:dyDescent="0.25">
      <c r="A11567">
        <f t="shared" si="462"/>
        <v>0</v>
      </c>
      <c r="B11567">
        <v>2011</v>
      </c>
      <c r="C11567" t="s">
        <v>24757</v>
      </c>
      <c r="D11567" t="s">
        <v>23438</v>
      </c>
      <c r="E11567" t="s">
        <v>24758</v>
      </c>
      <c r="F11567">
        <v>3</v>
      </c>
      <c r="G11567">
        <v>3</v>
      </c>
      <c r="H11567">
        <f t="shared" si="461"/>
        <v>9</v>
      </c>
      <c r="P11567" s="10"/>
      <c r="Q11567" s="10"/>
    </row>
    <row r="11568" spans="1:17" x14ac:dyDescent="0.25">
      <c r="A11568">
        <f t="shared" si="462"/>
        <v>0</v>
      </c>
      <c r="B11568">
        <v>2011</v>
      </c>
      <c r="C11568" t="s">
        <v>24759</v>
      </c>
      <c r="D11568" t="s">
        <v>8775</v>
      </c>
      <c r="E11568" t="s">
        <v>24760</v>
      </c>
      <c r="F11568">
        <v>3</v>
      </c>
      <c r="G11568">
        <v>3</v>
      </c>
      <c r="H11568">
        <f t="shared" si="461"/>
        <v>9</v>
      </c>
      <c r="P11568" s="10"/>
      <c r="Q11568" s="10"/>
    </row>
    <row r="11569" spans="1:17" x14ac:dyDescent="0.25">
      <c r="A11569">
        <f t="shared" si="462"/>
        <v>0</v>
      </c>
      <c r="B11569">
        <v>2011</v>
      </c>
      <c r="C11569" t="s">
        <v>24761</v>
      </c>
      <c r="D11569" t="s">
        <v>19124</v>
      </c>
      <c r="E11569" t="s">
        <v>24762</v>
      </c>
      <c r="F11569">
        <v>2</v>
      </c>
      <c r="G11569">
        <v>4</v>
      </c>
      <c r="H11569">
        <f t="shared" si="461"/>
        <v>16</v>
      </c>
      <c r="P11569" s="10"/>
      <c r="Q11569" s="10"/>
    </row>
    <row r="11570" spans="1:17" x14ac:dyDescent="0.25">
      <c r="A11570">
        <f t="shared" si="462"/>
        <v>0</v>
      </c>
      <c r="B11570">
        <v>2011</v>
      </c>
      <c r="C11570" t="s">
        <v>24763</v>
      </c>
      <c r="D11570" t="s">
        <v>327</v>
      </c>
      <c r="E11570" t="s">
        <v>24764</v>
      </c>
      <c r="F11570">
        <v>2</v>
      </c>
      <c r="G11570">
        <v>4</v>
      </c>
      <c r="H11570">
        <f t="shared" si="461"/>
        <v>16</v>
      </c>
      <c r="P11570" s="10"/>
      <c r="Q11570" s="10"/>
    </row>
    <row r="11571" spans="1:17" x14ac:dyDescent="0.25">
      <c r="A11571">
        <f t="shared" si="462"/>
        <v>0</v>
      </c>
      <c r="B11571">
        <v>2011</v>
      </c>
      <c r="C11571" t="s">
        <v>24765</v>
      </c>
      <c r="D11571" t="s">
        <v>2053</v>
      </c>
      <c r="E11571" t="s">
        <v>24766</v>
      </c>
      <c r="F11571">
        <v>2</v>
      </c>
      <c r="G11571">
        <v>4</v>
      </c>
      <c r="H11571">
        <f t="shared" si="461"/>
        <v>16</v>
      </c>
      <c r="P11571" s="10"/>
      <c r="Q11571" s="10"/>
    </row>
    <row r="11572" spans="1:17" x14ac:dyDescent="0.25">
      <c r="A11572">
        <f t="shared" si="462"/>
        <v>0</v>
      </c>
      <c r="B11572">
        <v>2011</v>
      </c>
      <c r="C11572" t="s">
        <v>24767</v>
      </c>
      <c r="D11572" t="s">
        <v>8799</v>
      </c>
      <c r="E11572" t="s">
        <v>24768</v>
      </c>
      <c r="F11572">
        <v>2</v>
      </c>
      <c r="G11572">
        <v>4</v>
      </c>
      <c r="H11572">
        <f t="shared" ref="H11572:H11635" si="463">G11572^2</f>
        <v>16</v>
      </c>
      <c r="P11572" s="10"/>
      <c r="Q11572" s="10"/>
    </row>
    <row r="11573" spans="1:17" x14ac:dyDescent="0.25">
      <c r="A11573">
        <f t="shared" ref="A11573:A11636" si="464">IF(C11573=C11572,1,0)</f>
        <v>0</v>
      </c>
      <c r="B11573">
        <v>2011</v>
      </c>
      <c r="C11573" t="s">
        <v>24769</v>
      </c>
      <c r="D11573" t="s">
        <v>392</v>
      </c>
      <c r="E11573" t="s">
        <v>24770</v>
      </c>
      <c r="F11573">
        <v>2</v>
      </c>
      <c r="G11573">
        <v>2</v>
      </c>
      <c r="H11573">
        <f t="shared" si="463"/>
        <v>4</v>
      </c>
      <c r="P11573" s="10"/>
      <c r="Q11573" s="10"/>
    </row>
    <row r="11574" spans="1:17" x14ac:dyDescent="0.25">
      <c r="A11574">
        <f t="shared" si="464"/>
        <v>0</v>
      </c>
      <c r="B11574">
        <v>2011</v>
      </c>
      <c r="C11574" t="s">
        <v>24771</v>
      </c>
      <c r="D11574" t="s">
        <v>484</v>
      </c>
      <c r="E11574" t="s">
        <v>24772</v>
      </c>
      <c r="F11574">
        <v>2</v>
      </c>
      <c r="G11574">
        <v>2</v>
      </c>
      <c r="H11574">
        <f t="shared" si="463"/>
        <v>4</v>
      </c>
      <c r="P11574" s="10"/>
      <c r="Q11574" s="10"/>
    </row>
    <row r="11575" spans="1:17" x14ac:dyDescent="0.25">
      <c r="A11575">
        <f t="shared" si="464"/>
        <v>0</v>
      </c>
      <c r="B11575">
        <v>2011</v>
      </c>
      <c r="C11575" t="s">
        <v>24773</v>
      </c>
      <c r="D11575" t="s">
        <v>3979</v>
      </c>
      <c r="E11575" t="s">
        <v>24774</v>
      </c>
      <c r="F11575">
        <v>3</v>
      </c>
      <c r="G11575">
        <v>3</v>
      </c>
      <c r="H11575">
        <f t="shared" si="463"/>
        <v>9</v>
      </c>
      <c r="P11575" s="10"/>
      <c r="Q11575" s="10"/>
    </row>
    <row r="11576" spans="1:17" x14ac:dyDescent="0.25">
      <c r="A11576">
        <f t="shared" si="464"/>
        <v>0</v>
      </c>
      <c r="B11576">
        <v>2011</v>
      </c>
      <c r="C11576" t="s">
        <v>24775</v>
      </c>
      <c r="D11576" t="s">
        <v>5708</v>
      </c>
      <c r="E11576" t="s">
        <v>24776</v>
      </c>
      <c r="F11576">
        <v>2</v>
      </c>
      <c r="G11576">
        <v>4</v>
      </c>
      <c r="H11576">
        <f t="shared" si="463"/>
        <v>16</v>
      </c>
      <c r="P11576" s="10"/>
      <c r="Q11576" s="10"/>
    </row>
    <row r="11577" spans="1:17" x14ac:dyDescent="0.25">
      <c r="A11577">
        <f t="shared" si="464"/>
        <v>0</v>
      </c>
      <c r="B11577">
        <v>2011</v>
      </c>
      <c r="C11577" t="s">
        <v>24777</v>
      </c>
      <c r="D11577" t="s">
        <v>4376</v>
      </c>
      <c r="E11577" t="s">
        <v>24778</v>
      </c>
      <c r="F11577">
        <v>4</v>
      </c>
      <c r="G11577">
        <v>3</v>
      </c>
      <c r="H11577">
        <f t="shared" si="463"/>
        <v>9</v>
      </c>
      <c r="P11577" s="10"/>
      <c r="Q11577" s="10"/>
    </row>
    <row r="11578" spans="1:17" x14ac:dyDescent="0.25">
      <c r="A11578">
        <f t="shared" si="464"/>
        <v>0</v>
      </c>
      <c r="B11578">
        <v>2011</v>
      </c>
      <c r="C11578" t="s">
        <v>24779</v>
      </c>
      <c r="D11578" t="s">
        <v>13358</v>
      </c>
      <c r="E11578" t="s">
        <v>24780</v>
      </c>
      <c r="F11578">
        <v>2</v>
      </c>
      <c r="G11578">
        <v>4</v>
      </c>
      <c r="H11578">
        <f t="shared" si="463"/>
        <v>16</v>
      </c>
      <c r="P11578" s="10"/>
      <c r="Q11578" s="10"/>
    </row>
    <row r="11579" spans="1:17" x14ac:dyDescent="0.25">
      <c r="A11579">
        <f t="shared" si="464"/>
        <v>0</v>
      </c>
      <c r="B11579">
        <v>2011</v>
      </c>
      <c r="C11579" t="s">
        <v>24781</v>
      </c>
      <c r="D11579" t="s">
        <v>11990</v>
      </c>
      <c r="E11579" t="s">
        <v>24782</v>
      </c>
      <c r="F11579">
        <v>3</v>
      </c>
      <c r="G11579">
        <v>3</v>
      </c>
      <c r="H11579">
        <f t="shared" si="463"/>
        <v>9</v>
      </c>
      <c r="P11579" s="10"/>
      <c r="Q11579" s="10"/>
    </row>
    <row r="11580" spans="1:17" x14ac:dyDescent="0.25">
      <c r="A11580">
        <f t="shared" si="464"/>
        <v>0</v>
      </c>
      <c r="B11580">
        <v>2011</v>
      </c>
      <c r="C11580" t="s">
        <v>24783</v>
      </c>
      <c r="D11580" t="s">
        <v>367</v>
      </c>
      <c r="E11580" t="s">
        <v>24784</v>
      </c>
      <c r="F11580">
        <v>3</v>
      </c>
      <c r="G11580">
        <v>2</v>
      </c>
      <c r="H11580">
        <f t="shared" si="463"/>
        <v>4</v>
      </c>
      <c r="P11580" s="10"/>
      <c r="Q11580" s="10"/>
    </row>
    <row r="11581" spans="1:17" x14ac:dyDescent="0.25">
      <c r="A11581">
        <f t="shared" si="464"/>
        <v>0</v>
      </c>
      <c r="B11581">
        <v>2011</v>
      </c>
      <c r="C11581" t="s">
        <v>24785</v>
      </c>
      <c r="D11581" t="s">
        <v>13125</v>
      </c>
      <c r="E11581" t="s">
        <v>24786</v>
      </c>
      <c r="F11581">
        <v>2</v>
      </c>
      <c r="G11581">
        <v>4</v>
      </c>
      <c r="H11581">
        <f t="shared" si="463"/>
        <v>16</v>
      </c>
      <c r="P11581" s="10"/>
      <c r="Q11581" s="10"/>
    </row>
    <row r="11582" spans="1:17" x14ac:dyDescent="0.25">
      <c r="A11582">
        <f t="shared" si="464"/>
        <v>0</v>
      </c>
      <c r="B11582">
        <v>2011</v>
      </c>
      <c r="C11582" t="s">
        <v>24787</v>
      </c>
      <c r="D11582" t="s">
        <v>1222</v>
      </c>
      <c r="E11582" t="s">
        <v>18532</v>
      </c>
      <c r="F11582">
        <v>2</v>
      </c>
      <c r="G11582">
        <v>4</v>
      </c>
      <c r="H11582">
        <f t="shared" si="463"/>
        <v>16</v>
      </c>
      <c r="P11582" s="10"/>
      <c r="Q11582" s="10"/>
    </row>
    <row r="11583" spans="1:17" x14ac:dyDescent="0.25">
      <c r="A11583">
        <f t="shared" si="464"/>
        <v>0</v>
      </c>
      <c r="B11583">
        <v>2011</v>
      </c>
      <c r="C11583" t="s">
        <v>24788</v>
      </c>
      <c r="D11583" t="s">
        <v>5064</v>
      </c>
      <c r="E11583" t="s">
        <v>24789</v>
      </c>
      <c r="F11583">
        <v>2</v>
      </c>
      <c r="G11583">
        <v>3</v>
      </c>
      <c r="H11583">
        <f t="shared" si="463"/>
        <v>9</v>
      </c>
      <c r="P11583" s="10"/>
      <c r="Q11583" s="10"/>
    </row>
    <row r="11584" spans="1:17" x14ac:dyDescent="0.25">
      <c r="A11584">
        <f t="shared" si="464"/>
        <v>0</v>
      </c>
      <c r="B11584">
        <v>2011</v>
      </c>
      <c r="C11584" t="s">
        <v>24790</v>
      </c>
      <c r="D11584" t="s">
        <v>315</v>
      </c>
      <c r="E11584" t="s">
        <v>24791</v>
      </c>
      <c r="F11584">
        <v>4</v>
      </c>
      <c r="G11584">
        <v>3</v>
      </c>
      <c r="H11584">
        <f t="shared" si="463"/>
        <v>9</v>
      </c>
      <c r="P11584" s="10"/>
      <c r="Q11584" s="10"/>
    </row>
    <row r="11585" spans="1:17" x14ac:dyDescent="0.25">
      <c r="A11585">
        <f t="shared" si="464"/>
        <v>0</v>
      </c>
      <c r="B11585">
        <v>2011</v>
      </c>
      <c r="C11585" t="s">
        <v>24792</v>
      </c>
      <c r="D11585" t="s">
        <v>6089</v>
      </c>
      <c r="E11585" t="s">
        <v>24793</v>
      </c>
      <c r="F11585">
        <v>3</v>
      </c>
      <c r="G11585">
        <v>3</v>
      </c>
      <c r="H11585">
        <f t="shared" si="463"/>
        <v>9</v>
      </c>
      <c r="P11585" s="10"/>
      <c r="Q11585" s="10"/>
    </row>
    <row r="11586" spans="1:17" x14ac:dyDescent="0.25">
      <c r="A11586">
        <f t="shared" si="464"/>
        <v>0</v>
      </c>
      <c r="B11586">
        <v>2011</v>
      </c>
      <c r="C11586" t="s">
        <v>24794</v>
      </c>
      <c r="D11586" t="s">
        <v>10306</v>
      </c>
      <c r="E11586" t="s">
        <v>24795</v>
      </c>
      <c r="F11586">
        <v>3</v>
      </c>
      <c r="G11586">
        <v>3</v>
      </c>
      <c r="H11586">
        <f t="shared" si="463"/>
        <v>9</v>
      </c>
      <c r="P11586" s="10"/>
      <c r="Q11586" s="10"/>
    </row>
    <row r="11587" spans="1:17" x14ac:dyDescent="0.25">
      <c r="A11587">
        <f t="shared" si="464"/>
        <v>0</v>
      </c>
      <c r="B11587">
        <v>2011</v>
      </c>
      <c r="C11587" t="s">
        <v>24796</v>
      </c>
      <c r="D11587" t="s">
        <v>23380</v>
      </c>
      <c r="E11587" t="s">
        <v>24797</v>
      </c>
      <c r="F11587">
        <v>3</v>
      </c>
      <c r="G11587">
        <v>4</v>
      </c>
      <c r="H11587">
        <f t="shared" si="463"/>
        <v>16</v>
      </c>
      <c r="P11587" s="10"/>
      <c r="Q11587" s="10"/>
    </row>
    <row r="11588" spans="1:17" x14ac:dyDescent="0.25">
      <c r="A11588">
        <f t="shared" si="464"/>
        <v>0</v>
      </c>
      <c r="B11588">
        <v>2011</v>
      </c>
      <c r="C11588" t="s">
        <v>24798</v>
      </c>
      <c r="D11588" t="s">
        <v>3892</v>
      </c>
      <c r="E11588" t="s">
        <v>24799</v>
      </c>
      <c r="F11588">
        <v>3</v>
      </c>
      <c r="G11588">
        <v>3</v>
      </c>
      <c r="H11588">
        <f t="shared" si="463"/>
        <v>9</v>
      </c>
      <c r="P11588" s="10"/>
      <c r="Q11588" s="10"/>
    </row>
    <row r="11589" spans="1:17" x14ac:dyDescent="0.25">
      <c r="A11589">
        <f t="shared" si="464"/>
        <v>0</v>
      </c>
      <c r="B11589">
        <v>2011</v>
      </c>
      <c r="C11589" t="s">
        <v>24800</v>
      </c>
      <c r="D11589" t="s">
        <v>921</v>
      </c>
      <c r="E11589" t="s">
        <v>24801</v>
      </c>
      <c r="F11589">
        <v>2</v>
      </c>
      <c r="G11589">
        <v>4</v>
      </c>
      <c r="H11589">
        <f t="shared" si="463"/>
        <v>16</v>
      </c>
      <c r="P11589" s="10"/>
      <c r="Q11589" s="10"/>
    </row>
    <row r="11590" spans="1:17" x14ac:dyDescent="0.25">
      <c r="A11590">
        <f t="shared" si="464"/>
        <v>0</v>
      </c>
      <c r="B11590">
        <v>2011</v>
      </c>
      <c r="C11590" t="s">
        <v>24802</v>
      </c>
      <c r="D11590" t="s">
        <v>672</v>
      </c>
      <c r="E11590" t="s">
        <v>24803</v>
      </c>
      <c r="F11590">
        <v>2</v>
      </c>
      <c r="G11590">
        <v>4</v>
      </c>
      <c r="H11590">
        <f t="shared" si="463"/>
        <v>16</v>
      </c>
      <c r="P11590" s="10"/>
      <c r="Q11590" s="10"/>
    </row>
    <row r="11591" spans="1:17" x14ac:dyDescent="0.25">
      <c r="A11591">
        <f t="shared" si="464"/>
        <v>0</v>
      </c>
      <c r="B11591">
        <v>2011</v>
      </c>
      <c r="C11591" t="s">
        <v>24804</v>
      </c>
      <c r="D11591" t="s">
        <v>19961</v>
      </c>
      <c r="E11591" t="s">
        <v>24805</v>
      </c>
      <c r="F11591">
        <v>4</v>
      </c>
      <c r="G11591">
        <v>4</v>
      </c>
      <c r="H11591">
        <f t="shared" si="463"/>
        <v>16</v>
      </c>
      <c r="P11591" s="10"/>
      <c r="Q11591" s="10"/>
    </row>
    <row r="11592" spans="1:17" x14ac:dyDescent="0.25">
      <c r="A11592">
        <f t="shared" si="464"/>
        <v>0</v>
      </c>
      <c r="B11592">
        <v>2011</v>
      </c>
      <c r="C11592" t="s">
        <v>24806</v>
      </c>
      <c r="D11592" t="s">
        <v>17075</v>
      </c>
      <c r="E11592" t="s">
        <v>24807</v>
      </c>
      <c r="F11592">
        <v>3</v>
      </c>
      <c r="G11592">
        <v>4</v>
      </c>
      <c r="H11592">
        <f t="shared" si="463"/>
        <v>16</v>
      </c>
      <c r="P11592" s="10"/>
      <c r="Q11592" s="10"/>
    </row>
    <row r="11593" spans="1:17" x14ac:dyDescent="0.25">
      <c r="A11593">
        <f t="shared" si="464"/>
        <v>0</v>
      </c>
      <c r="B11593">
        <v>2011</v>
      </c>
      <c r="C11593" t="s">
        <v>24808</v>
      </c>
      <c r="D11593" t="s">
        <v>13358</v>
      </c>
      <c r="E11593" t="s">
        <v>24809</v>
      </c>
      <c r="F11593">
        <v>2</v>
      </c>
      <c r="G11593">
        <v>4</v>
      </c>
      <c r="H11593">
        <f t="shared" si="463"/>
        <v>16</v>
      </c>
      <c r="P11593" s="10"/>
      <c r="Q11593" s="10"/>
    </row>
    <row r="11594" spans="1:17" x14ac:dyDescent="0.25">
      <c r="A11594">
        <f t="shared" si="464"/>
        <v>0</v>
      </c>
      <c r="B11594">
        <v>2011</v>
      </c>
      <c r="C11594" t="s">
        <v>24810</v>
      </c>
      <c r="D11594" t="s">
        <v>20639</v>
      </c>
      <c r="E11594" t="s">
        <v>18834</v>
      </c>
      <c r="F11594">
        <v>2</v>
      </c>
      <c r="G11594">
        <v>4</v>
      </c>
      <c r="H11594">
        <f t="shared" si="463"/>
        <v>16</v>
      </c>
      <c r="P11594" s="10"/>
      <c r="Q11594" s="10"/>
    </row>
    <row r="11595" spans="1:17" x14ac:dyDescent="0.25">
      <c r="A11595">
        <f t="shared" si="464"/>
        <v>0</v>
      </c>
      <c r="B11595">
        <v>2011</v>
      </c>
      <c r="C11595" t="s">
        <v>24811</v>
      </c>
      <c r="D11595" t="s">
        <v>850</v>
      </c>
      <c r="E11595" t="s">
        <v>24812</v>
      </c>
      <c r="F11595">
        <v>4</v>
      </c>
      <c r="G11595">
        <v>4</v>
      </c>
      <c r="H11595">
        <f t="shared" si="463"/>
        <v>16</v>
      </c>
      <c r="P11595" s="10"/>
      <c r="Q11595" s="10"/>
    </row>
    <row r="11596" spans="1:17" x14ac:dyDescent="0.25">
      <c r="A11596">
        <f t="shared" si="464"/>
        <v>0</v>
      </c>
      <c r="B11596">
        <v>2011</v>
      </c>
      <c r="C11596" t="s">
        <v>24813</v>
      </c>
      <c r="D11596" t="s">
        <v>576</v>
      </c>
      <c r="E11596" t="s">
        <v>24814</v>
      </c>
      <c r="F11596">
        <v>2</v>
      </c>
      <c r="G11596">
        <v>4</v>
      </c>
      <c r="H11596">
        <f t="shared" si="463"/>
        <v>16</v>
      </c>
      <c r="P11596" s="10"/>
      <c r="Q11596" s="10"/>
    </row>
    <row r="11597" spans="1:17" x14ac:dyDescent="0.25">
      <c r="A11597">
        <f t="shared" si="464"/>
        <v>0</v>
      </c>
      <c r="B11597">
        <v>2011</v>
      </c>
      <c r="C11597" t="s">
        <v>24815</v>
      </c>
      <c r="D11597" t="s">
        <v>6849</v>
      </c>
      <c r="E11597" t="s">
        <v>24816</v>
      </c>
      <c r="F11597">
        <v>2</v>
      </c>
      <c r="G11597">
        <v>4</v>
      </c>
      <c r="H11597">
        <f t="shared" si="463"/>
        <v>16</v>
      </c>
      <c r="P11597" s="10"/>
      <c r="Q11597" s="10"/>
    </row>
    <row r="11598" spans="1:17" x14ac:dyDescent="0.25">
      <c r="A11598">
        <f t="shared" si="464"/>
        <v>0</v>
      </c>
      <c r="B11598">
        <v>2011</v>
      </c>
      <c r="C11598" t="s">
        <v>24817</v>
      </c>
      <c r="D11598" t="s">
        <v>452</v>
      </c>
      <c r="E11598" t="s">
        <v>24818</v>
      </c>
      <c r="F11598">
        <v>2</v>
      </c>
      <c r="G11598">
        <v>3</v>
      </c>
      <c r="H11598">
        <f t="shared" si="463"/>
        <v>9</v>
      </c>
      <c r="P11598" s="10"/>
      <c r="Q11598" s="10"/>
    </row>
    <row r="11599" spans="1:17" x14ac:dyDescent="0.25">
      <c r="A11599">
        <f t="shared" si="464"/>
        <v>0</v>
      </c>
      <c r="B11599">
        <v>2011</v>
      </c>
      <c r="C11599" t="s">
        <v>24819</v>
      </c>
      <c r="D11599" t="s">
        <v>3079</v>
      </c>
      <c r="E11599" t="s">
        <v>24820</v>
      </c>
      <c r="F11599">
        <v>2</v>
      </c>
      <c r="G11599">
        <v>4</v>
      </c>
      <c r="H11599">
        <f t="shared" si="463"/>
        <v>16</v>
      </c>
      <c r="P11599" s="10"/>
      <c r="Q11599" s="10"/>
    </row>
    <row r="11600" spans="1:17" x14ac:dyDescent="0.25">
      <c r="A11600">
        <f t="shared" si="464"/>
        <v>0</v>
      </c>
      <c r="B11600">
        <v>2011</v>
      </c>
      <c r="C11600" t="s">
        <v>24821</v>
      </c>
      <c r="D11600" t="s">
        <v>484</v>
      </c>
      <c r="E11600" t="s">
        <v>24822</v>
      </c>
      <c r="F11600">
        <v>2</v>
      </c>
      <c r="G11600">
        <v>3</v>
      </c>
      <c r="H11600">
        <f t="shared" si="463"/>
        <v>9</v>
      </c>
      <c r="P11600" s="10"/>
      <c r="Q11600" s="10"/>
    </row>
    <row r="11601" spans="1:17" x14ac:dyDescent="0.25">
      <c r="A11601">
        <f t="shared" si="464"/>
        <v>0</v>
      </c>
      <c r="B11601">
        <v>2011</v>
      </c>
      <c r="C11601" t="s">
        <v>24823</v>
      </c>
      <c r="D11601" t="s">
        <v>8799</v>
      </c>
      <c r="E11601" t="s">
        <v>24824</v>
      </c>
      <c r="F11601">
        <v>2</v>
      </c>
      <c r="G11601">
        <v>4</v>
      </c>
      <c r="H11601">
        <f t="shared" si="463"/>
        <v>16</v>
      </c>
      <c r="P11601" s="10"/>
      <c r="Q11601" s="10"/>
    </row>
    <row r="11602" spans="1:17" x14ac:dyDescent="0.25">
      <c r="A11602">
        <f t="shared" si="464"/>
        <v>0</v>
      </c>
      <c r="B11602">
        <v>2011</v>
      </c>
      <c r="C11602" t="s">
        <v>24825</v>
      </c>
      <c r="D11602" t="s">
        <v>2367</v>
      </c>
      <c r="E11602" t="s">
        <v>24826</v>
      </c>
      <c r="F11602">
        <v>2</v>
      </c>
      <c r="G11602">
        <v>3</v>
      </c>
      <c r="H11602">
        <f t="shared" si="463"/>
        <v>9</v>
      </c>
      <c r="P11602" s="10"/>
      <c r="Q11602" s="10"/>
    </row>
    <row r="11603" spans="1:17" x14ac:dyDescent="0.25">
      <c r="A11603">
        <f t="shared" si="464"/>
        <v>0</v>
      </c>
      <c r="B11603">
        <v>2011</v>
      </c>
      <c r="C11603" t="s">
        <v>24827</v>
      </c>
      <c r="D11603" t="s">
        <v>1115</v>
      </c>
      <c r="E11603" t="s">
        <v>24828</v>
      </c>
      <c r="F11603">
        <v>2</v>
      </c>
      <c r="G11603">
        <v>4</v>
      </c>
      <c r="H11603">
        <f t="shared" si="463"/>
        <v>16</v>
      </c>
      <c r="P11603" s="10"/>
      <c r="Q11603" s="10"/>
    </row>
    <row r="11604" spans="1:17" x14ac:dyDescent="0.25">
      <c r="A11604">
        <f t="shared" si="464"/>
        <v>0</v>
      </c>
      <c r="B11604">
        <v>2011</v>
      </c>
      <c r="C11604" t="s">
        <v>24829</v>
      </c>
      <c r="D11604" t="s">
        <v>3079</v>
      </c>
      <c r="E11604" t="s">
        <v>24830</v>
      </c>
      <c r="F11604">
        <v>2</v>
      </c>
      <c r="G11604">
        <v>4</v>
      </c>
      <c r="H11604">
        <f t="shared" si="463"/>
        <v>16</v>
      </c>
      <c r="P11604" s="10"/>
      <c r="Q11604" s="10"/>
    </row>
    <row r="11605" spans="1:17" x14ac:dyDescent="0.25">
      <c r="A11605">
        <f t="shared" si="464"/>
        <v>0</v>
      </c>
      <c r="B11605">
        <v>2011</v>
      </c>
      <c r="C11605" t="s">
        <v>24831</v>
      </c>
      <c r="D11605" t="s">
        <v>8596</v>
      </c>
      <c r="E11605" t="s">
        <v>24832</v>
      </c>
      <c r="F11605">
        <v>2</v>
      </c>
      <c r="G11605">
        <v>4</v>
      </c>
      <c r="H11605">
        <f t="shared" si="463"/>
        <v>16</v>
      </c>
      <c r="P11605" s="10"/>
      <c r="Q11605" s="10"/>
    </row>
    <row r="11606" spans="1:17" x14ac:dyDescent="0.25">
      <c r="A11606">
        <f t="shared" si="464"/>
        <v>0</v>
      </c>
      <c r="B11606">
        <v>2011</v>
      </c>
      <c r="C11606" t="s">
        <v>24833</v>
      </c>
      <c r="D11606" t="s">
        <v>736</v>
      </c>
      <c r="E11606" t="s">
        <v>24834</v>
      </c>
      <c r="F11606">
        <v>2</v>
      </c>
      <c r="G11606">
        <v>4</v>
      </c>
      <c r="H11606">
        <f t="shared" si="463"/>
        <v>16</v>
      </c>
      <c r="P11606" s="10"/>
      <c r="Q11606" s="10"/>
    </row>
    <row r="11607" spans="1:17" x14ac:dyDescent="0.25">
      <c r="A11607">
        <f t="shared" si="464"/>
        <v>0</v>
      </c>
      <c r="B11607">
        <v>2011</v>
      </c>
      <c r="C11607" t="s">
        <v>24835</v>
      </c>
      <c r="D11607" t="s">
        <v>12261</v>
      </c>
      <c r="E11607" t="s">
        <v>24836</v>
      </c>
      <c r="F11607">
        <v>2</v>
      </c>
      <c r="G11607">
        <v>4</v>
      </c>
      <c r="H11607">
        <f t="shared" si="463"/>
        <v>16</v>
      </c>
      <c r="P11607" s="10"/>
      <c r="Q11607" s="10"/>
    </row>
    <row r="11608" spans="1:17" x14ac:dyDescent="0.25">
      <c r="A11608">
        <f t="shared" si="464"/>
        <v>0</v>
      </c>
      <c r="B11608">
        <v>2011</v>
      </c>
      <c r="C11608" t="s">
        <v>24837</v>
      </c>
      <c r="D11608" t="s">
        <v>4994</v>
      </c>
      <c r="E11608" t="s">
        <v>19250</v>
      </c>
      <c r="F11608">
        <v>2</v>
      </c>
      <c r="G11608">
        <v>3</v>
      </c>
      <c r="H11608">
        <f t="shared" si="463"/>
        <v>9</v>
      </c>
      <c r="P11608" s="10"/>
      <c r="Q11608" s="10"/>
    </row>
    <row r="11609" spans="1:17" x14ac:dyDescent="0.25">
      <c r="A11609">
        <f t="shared" si="464"/>
        <v>0</v>
      </c>
      <c r="B11609">
        <v>2011</v>
      </c>
      <c r="C11609" t="s">
        <v>24838</v>
      </c>
      <c r="D11609" t="s">
        <v>8596</v>
      </c>
      <c r="E11609" t="s">
        <v>24839</v>
      </c>
      <c r="F11609">
        <v>2</v>
      </c>
      <c r="G11609">
        <v>4</v>
      </c>
      <c r="H11609">
        <f t="shared" si="463"/>
        <v>16</v>
      </c>
      <c r="P11609" s="10"/>
      <c r="Q11609" s="10"/>
    </row>
    <row r="11610" spans="1:17" x14ac:dyDescent="0.25">
      <c r="A11610">
        <f t="shared" si="464"/>
        <v>0</v>
      </c>
      <c r="B11610">
        <v>2011</v>
      </c>
      <c r="C11610" t="s">
        <v>24840</v>
      </c>
      <c r="D11610" t="s">
        <v>1627</v>
      </c>
      <c r="E11610" t="s">
        <v>24841</v>
      </c>
      <c r="F11610">
        <v>2</v>
      </c>
      <c r="G11610">
        <v>4</v>
      </c>
      <c r="H11610">
        <f t="shared" si="463"/>
        <v>16</v>
      </c>
      <c r="P11610" s="10"/>
      <c r="Q11610" s="10"/>
    </row>
    <row r="11611" spans="1:17" x14ac:dyDescent="0.25">
      <c r="A11611">
        <f t="shared" si="464"/>
        <v>0</v>
      </c>
      <c r="B11611">
        <v>2011</v>
      </c>
      <c r="C11611" t="s">
        <v>24842</v>
      </c>
      <c r="D11611" t="s">
        <v>13125</v>
      </c>
      <c r="E11611" t="s">
        <v>24843</v>
      </c>
      <c r="F11611">
        <v>2</v>
      </c>
      <c r="G11611">
        <v>4</v>
      </c>
      <c r="H11611">
        <f t="shared" si="463"/>
        <v>16</v>
      </c>
      <c r="P11611" s="10"/>
      <c r="Q11611" s="10"/>
    </row>
    <row r="11612" spans="1:17" x14ac:dyDescent="0.25">
      <c r="A11612">
        <f t="shared" si="464"/>
        <v>0</v>
      </c>
      <c r="B11612">
        <v>2011</v>
      </c>
      <c r="C11612" t="s">
        <v>24844</v>
      </c>
      <c r="D11612" t="s">
        <v>6639</v>
      </c>
      <c r="E11612" t="s">
        <v>24845</v>
      </c>
      <c r="F11612">
        <v>2</v>
      </c>
      <c r="G11612">
        <v>4</v>
      </c>
      <c r="H11612">
        <f t="shared" si="463"/>
        <v>16</v>
      </c>
      <c r="P11612" s="10"/>
      <c r="Q11612" s="10"/>
    </row>
    <row r="11613" spans="1:17" x14ac:dyDescent="0.25">
      <c r="A11613">
        <f t="shared" si="464"/>
        <v>0</v>
      </c>
      <c r="B11613">
        <v>2011</v>
      </c>
      <c r="C11613" t="s">
        <v>24846</v>
      </c>
      <c r="D11613" t="s">
        <v>815</v>
      </c>
      <c r="E11613" t="s">
        <v>24847</v>
      </c>
      <c r="F11613">
        <v>2</v>
      </c>
      <c r="G11613">
        <v>2</v>
      </c>
      <c r="H11613">
        <f t="shared" si="463"/>
        <v>4</v>
      </c>
      <c r="P11613" s="10"/>
      <c r="Q11613" s="10"/>
    </row>
    <row r="11614" spans="1:17" x14ac:dyDescent="0.25">
      <c r="A11614">
        <f t="shared" si="464"/>
        <v>0</v>
      </c>
      <c r="B11614">
        <v>2011</v>
      </c>
      <c r="C11614" t="s">
        <v>24848</v>
      </c>
      <c r="D11614" t="s">
        <v>13358</v>
      </c>
      <c r="E11614" t="s">
        <v>24849</v>
      </c>
      <c r="F11614">
        <v>3</v>
      </c>
      <c r="G11614">
        <v>3</v>
      </c>
      <c r="H11614">
        <f t="shared" si="463"/>
        <v>9</v>
      </c>
      <c r="P11614" s="10"/>
      <c r="Q11614" s="10"/>
    </row>
    <row r="11615" spans="1:17" x14ac:dyDescent="0.25">
      <c r="A11615">
        <f t="shared" si="464"/>
        <v>0</v>
      </c>
      <c r="B11615">
        <v>2011</v>
      </c>
      <c r="C11615" t="s">
        <v>24850</v>
      </c>
      <c r="D11615" t="s">
        <v>4376</v>
      </c>
      <c r="E11615" t="s">
        <v>24851</v>
      </c>
      <c r="F11615">
        <v>2</v>
      </c>
      <c r="G11615">
        <v>3</v>
      </c>
      <c r="H11615">
        <f t="shared" si="463"/>
        <v>9</v>
      </c>
      <c r="P11615" s="10"/>
      <c r="Q11615" s="10"/>
    </row>
    <row r="11616" spans="1:17" x14ac:dyDescent="0.25">
      <c r="A11616">
        <f t="shared" si="464"/>
        <v>0</v>
      </c>
      <c r="B11616">
        <v>2011</v>
      </c>
      <c r="C11616" t="s">
        <v>24852</v>
      </c>
      <c r="D11616" t="s">
        <v>24853</v>
      </c>
      <c r="E11616" t="s">
        <v>24854</v>
      </c>
      <c r="F11616">
        <v>2</v>
      </c>
      <c r="G11616">
        <v>4</v>
      </c>
      <c r="H11616">
        <f t="shared" si="463"/>
        <v>16</v>
      </c>
      <c r="P11616" s="10"/>
      <c r="Q11616" s="10"/>
    </row>
    <row r="11617" spans="1:17" x14ac:dyDescent="0.25">
      <c r="A11617">
        <f t="shared" si="464"/>
        <v>0</v>
      </c>
      <c r="B11617">
        <v>2011</v>
      </c>
      <c r="C11617" t="s">
        <v>24855</v>
      </c>
      <c r="D11617" t="s">
        <v>24856</v>
      </c>
      <c r="E11617" t="s">
        <v>24857</v>
      </c>
      <c r="F11617">
        <v>2</v>
      </c>
      <c r="G11617">
        <v>4</v>
      </c>
      <c r="H11617">
        <f t="shared" si="463"/>
        <v>16</v>
      </c>
      <c r="P11617" s="10"/>
      <c r="Q11617" s="10"/>
    </row>
    <row r="11618" spans="1:17" x14ac:dyDescent="0.25">
      <c r="A11618">
        <f t="shared" si="464"/>
        <v>0</v>
      </c>
      <c r="B11618">
        <v>2011</v>
      </c>
      <c r="C11618" t="s">
        <v>24858</v>
      </c>
      <c r="D11618" t="s">
        <v>324</v>
      </c>
      <c r="E11618" t="s">
        <v>24859</v>
      </c>
      <c r="F11618">
        <v>2</v>
      </c>
      <c r="G11618">
        <v>4</v>
      </c>
      <c r="H11618">
        <f t="shared" si="463"/>
        <v>16</v>
      </c>
      <c r="P11618" s="10"/>
      <c r="Q11618" s="10"/>
    </row>
    <row r="11619" spans="1:17" x14ac:dyDescent="0.25">
      <c r="A11619">
        <f t="shared" si="464"/>
        <v>0</v>
      </c>
      <c r="B11619">
        <v>2011</v>
      </c>
      <c r="C11619" t="s">
        <v>24860</v>
      </c>
      <c r="D11619" t="s">
        <v>392</v>
      </c>
      <c r="E11619" t="s">
        <v>24861</v>
      </c>
      <c r="F11619">
        <v>2</v>
      </c>
      <c r="G11619">
        <v>3</v>
      </c>
      <c r="H11619">
        <f t="shared" si="463"/>
        <v>9</v>
      </c>
      <c r="P11619" s="10"/>
      <c r="Q11619" s="10"/>
    </row>
    <row r="11620" spans="1:17" x14ac:dyDescent="0.25">
      <c r="A11620">
        <f t="shared" si="464"/>
        <v>0</v>
      </c>
      <c r="B11620">
        <v>2011</v>
      </c>
      <c r="C11620" t="s">
        <v>24862</v>
      </c>
      <c r="D11620" t="s">
        <v>12383</v>
      </c>
      <c r="E11620" t="s">
        <v>24863</v>
      </c>
      <c r="F11620">
        <v>2</v>
      </c>
      <c r="G11620">
        <v>4</v>
      </c>
      <c r="H11620">
        <f t="shared" si="463"/>
        <v>16</v>
      </c>
      <c r="P11620" s="10"/>
      <c r="Q11620" s="10"/>
    </row>
    <row r="11621" spans="1:17" x14ac:dyDescent="0.25">
      <c r="A11621">
        <f t="shared" si="464"/>
        <v>0</v>
      </c>
      <c r="B11621">
        <v>2011</v>
      </c>
      <c r="C11621" t="s">
        <v>24864</v>
      </c>
      <c r="D11621" t="s">
        <v>815</v>
      </c>
      <c r="E11621" t="s">
        <v>24865</v>
      </c>
      <c r="F11621">
        <v>3</v>
      </c>
      <c r="G11621">
        <v>4</v>
      </c>
      <c r="H11621">
        <f t="shared" si="463"/>
        <v>16</v>
      </c>
      <c r="P11621" s="10"/>
      <c r="Q11621" s="10"/>
    </row>
    <row r="11622" spans="1:17" x14ac:dyDescent="0.25">
      <c r="A11622">
        <f t="shared" si="464"/>
        <v>0</v>
      </c>
      <c r="B11622">
        <v>2011</v>
      </c>
      <c r="C11622" t="s">
        <v>24866</v>
      </c>
      <c r="D11622" t="s">
        <v>24867</v>
      </c>
      <c r="E11622" t="s">
        <v>24868</v>
      </c>
      <c r="F11622">
        <v>2</v>
      </c>
      <c r="G11622">
        <v>4</v>
      </c>
      <c r="H11622">
        <f t="shared" si="463"/>
        <v>16</v>
      </c>
      <c r="P11622" s="10"/>
      <c r="Q11622" s="10"/>
    </row>
    <row r="11623" spans="1:17" x14ac:dyDescent="0.25">
      <c r="A11623">
        <f t="shared" si="464"/>
        <v>0</v>
      </c>
      <c r="B11623">
        <v>2011</v>
      </c>
      <c r="C11623" t="s">
        <v>24869</v>
      </c>
      <c r="D11623" t="s">
        <v>24870</v>
      </c>
      <c r="E11623" t="s">
        <v>24871</v>
      </c>
      <c r="F11623">
        <v>2</v>
      </c>
      <c r="G11623">
        <v>4</v>
      </c>
      <c r="H11623">
        <f t="shared" si="463"/>
        <v>16</v>
      </c>
      <c r="P11623" s="10"/>
      <c r="Q11623" s="10"/>
    </row>
    <row r="11624" spans="1:17" x14ac:dyDescent="0.25">
      <c r="A11624">
        <f t="shared" si="464"/>
        <v>0</v>
      </c>
      <c r="B11624">
        <v>2011</v>
      </c>
      <c r="C11624" t="s">
        <v>24872</v>
      </c>
      <c r="D11624" t="s">
        <v>1276</v>
      </c>
      <c r="E11624" t="s">
        <v>24873</v>
      </c>
      <c r="F11624">
        <v>3</v>
      </c>
      <c r="G11624">
        <v>3</v>
      </c>
      <c r="H11624">
        <f t="shared" si="463"/>
        <v>9</v>
      </c>
      <c r="P11624" s="10"/>
      <c r="Q11624" s="10"/>
    </row>
    <row r="11625" spans="1:17" x14ac:dyDescent="0.25">
      <c r="A11625">
        <f t="shared" si="464"/>
        <v>0</v>
      </c>
      <c r="B11625">
        <v>2011</v>
      </c>
      <c r="C11625" t="s">
        <v>24874</v>
      </c>
      <c r="D11625" t="s">
        <v>4671</v>
      </c>
      <c r="E11625" t="s">
        <v>24875</v>
      </c>
      <c r="F11625">
        <v>2</v>
      </c>
      <c r="G11625">
        <v>4</v>
      </c>
      <c r="H11625">
        <f t="shared" si="463"/>
        <v>16</v>
      </c>
      <c r="P11625" s="10"/>
      <c r="Q11625" s="10"/>
    </row>
    <row r="11626" spans="1:17" x14ac:dyDescent="0.25">
      <c r="A11626">
        <f t="shared" si="464"/>
        <v>0</v>
      </c>
      <c r="B11626">
        <v>2011</v>
      </c>
      <c r="C11626" t="s">
        <v>24876</v>
      </c>
      <c r="D11626" t="s">
        <v>2879</v>
      </c>
      <c r="E11626" t="s">
        <v>24877</v>
      </c>
      <c r="F11626">
        <v>3</v>
      </c>
      <c r="G11626">
        <v>3</v>
      </c>
      <c r="H11626">
        <f t="shared" si="463"/>
        <v>9</v>
      </c>
      <c r="P11626" s="10"/>
      <c r="Q11626" s="10"/>
    </row>
    <row r="11627" spans="1:17" x14ac:dyDescent="0.25">
      <c r="A11627">
        <f t="shared" si="464"/>
        <v>0</v>
      </c>
      <c r="B11627">
        <v>2011</v>
      </c>
      <c r="C11627" t="s">
        <v>24878</v>
      </c>
      <c r="D11627" t="s">
        <v>1682</v>
      </c>
      <c r="E11627" t="s">
        <v>24879</v>
      </c>
      <c r="F11627">
        <v>2</v>
      </c>
      <c r="G11627">
        <v>4</v>
      </c>
      <c r="H11627">
        <f t="shared" si="463"/>
        <v>16</v>
      </c>
      <c r="P11627" s="10"/>
      <c r="Q11627" s="10"/>
    </row>
    <row r="11628" spans="1:17" x14ac:dyDescent="0.25">
      <c r="A11628">
        <f t="shared" si="464"/>
        <v>0</v>
      </c>
      <c r="B11628">
        <v>2011</v>
      </c>
      <c r="C11628" t="s">
        <v>24880</v>
      </c>
      <c r="D11628" t="s">
        <v>24881</v>
      </c>
      <c r="E11628" t="s">
        <v>24882</v>
      </c>
      <c r="F11628">
        <v>2</v>
      </c>
      <c r="G11628">
        <v>4</v>
      </c>
      <c r="H11628">
        <f t="shared" si="463"/>
        <v>16</v>
      </c>
      <c r="P11628" s="10"/>
      <c r="Q11628" s="10"/>
    </row>
    <row r="11629" spans="1:17" x14ac:dyDescent="0.25">
      <c r="A11629">
        <f t="shared" si="464"/>
        <v>0</v>
      </c>
      <c r="B11629">
        <v>2011</v>
      </c>
      <c r="C11629" t="s">
        <v>24883</v>
      </c>
      <c r="D11629" t="s">
        <v>1682</v>
      </c>
      <c r="E11629" t="s">
        <v>24884</v>
      </c>
      <c r="F11629">
        <v>2</v>
      </c>
      <c r="G11629">
        <v>4</v>
      </c>
      <c r="H11629">
        <f t="shared" si="463"/>
        <v>16</v>
      </c>
      <c r="P11629" s="10"/>
      <c r="Q11629" s="10"/>
    </row>
    <row r="11630" spans="1:17" x14ac:dyDescent="0.25">
      <c r="A11630">
        <f t="shared" si="464"/>
        <v>0</v>
      </c>
      <c r="B11630">
        <v>2011</v>
      </c>
      <c r="C11630" t="s">
        <v>24885</v>
      </c>
      <c r="D11630" t="s">
        <v>717</v>
      </c>
      <c r="E11630" t="s">
        <v>24886</v>
      </c>
      <c r="F11630">
        <v>2</v>
      </c>
      <c r="G11630">
        <v>4</v>
      </c>
      <c r="H11630">
        <f t="shared" si="463"/>
        <v>16</v>
      </c>
      <c r="P11630" s="10"/>
      <c r="Q11630" s="10"/>
    </row>
    <row r="11631" spans="1:17" x14ac:dyDescent="0.25">
      <c r="A11631">
        <f t="shared" si="464"/>
        <v>0</v>
      </c>
      <c r="B11631">
        <v>2011</v>
      </c>
      <c r="C11631" t="s">
        <v>24887</v>
      </c>
      <c r="D11631" t="s">
        <v>1373</v>
      </c>
      <c r="E11631" t="s">
        <v>24888</v>
      </c>
      <c r="F11631">
        <v>3</v>
      </c>
      <c r="G11631">
        <v>2</v>
      </c>
      <c r="H11631">
        <f t="shared" si="463"/>
        <v>4</v>
      </c>
      <c r="P11631" s="10"/>
      <c r="Q11631" s="10"/>
    </row>
    <row r="11632" spans="1:17" x14ac:dyDescent="0.25">
      <c r="A11632">
        <f t="shared" si="464"/>
        <v>0</v>
      </c>
      <c r="B11632">
        <v>2011</v>
      </c>
      <c r="C11632" t="s">
        <v>24889</v>
      </c>
      <c r="D11632" t="s">
        <v>16305</v>
      </c>
      <c r="E11632" t="s">
        <v>24890</v>
      </c>
      <c r="F11632">
        <v>4</v>
      </c>
      <c r="G11632">
        <v>4</v>
      </c>
      <c r="H11632">
        <f t="shared" si="463"/>
        <v>16</v>
      </c>
      <c r="P11632" s="10"/>
      <c r="Q11632" s="10"/>
    </row>
    <row r="11633" spans="1:17" x14ac:dyDescent="0.25">
      <c r="A11633">
        <f t="shared" si="464"/>
        <v>0</v>
      </c>
      <c r="B11633">
        <v>2011</v>
      </c>
      <c r="C11633" t="s">
        <v>24891</v>
      </c>
      <c r="D11633" t="s">
        <v>1115</v>
      </c>
      <c r="E11633" t="s">
        <v>24892</v>
      </c>
      <c r="F11633">
        <v>2</v>
      </c>
      <c r="G11633">
        <v>4</v>
      </c>
      <c r="H11633">
        <f t="shared" si="463"/>
        <v>16</v>
      </c>
      <c r="P11633" s="10"/>
      <c r="Q11633" s="10"/>
    </row>
    <row r="11634" spans="1:17" x14ac:dyDescent="0.25">
      <c r="A11634">
        <f t="shared" si="464"/>
        <v>0</v>
      </c>
      <c r="B11634">
        <v>2011</v>
      </c>
      <c r="C11634" t="s">
        <v>24893</v>
      </c>
      <c r="D11634" t="s">
        <v>6654</v>
      </c>
      <c r="E11634" t="s">
        <v>24894</v>
      </c>
      <c r="F11634">
        <v>2</v>
      </c>
      <c r="G11634">
        <v>4</v>
      </c>
      <c r="H11634">
        <f t="shared" si="463"/>
        <v>16</v>
      </c>
      <c r="P11634" s="10"/>
      <c r="Q11634" s="10"/>
    </row>
    <row r="11635" spans="1:17" x14ac:dyDescent="0.25">
      <c r="A11635">
        <f t="shared" si="464"/>
        <v>0</v>
      </c>
      <c r="B11635">
        <v>2011</v>
      </c>
      <c r="C11635" t="s">
        <v>24895</v>
      </c>
      <c r="D11635" t="s">
        <v>7814</v>
      </c>
      <c r="E11635" t="s">
        <v>24896</v>
      </c>
      <c r="F11635">
        <v>4</v>
      </c>
      <c r="G11635">
        <v>4</v>
      </c>
      <c r="H11635">
        <f t="shared" si="463"/>
        <v>16</v>
      </c>
      <c r="P11635" s="10"/>
      <c r="Q11635" s="10"/>
    </row>
    <row r="11636" spans="1:17" x14ac:dyDescent="0.25">
      <c r="A11636">
        <f t="shared" si="464"/>
        <v>0</v>
      </c>
      <c r="B11636">
        <v>2011</v>
      </c>
      <c r="C11636" t="s">
        <v>24897</v>
      </c>
      <c r="D11636" t="s">
        <v>9111</v>
      </c>
      <c r="E11636" t="s">
        <v>24898</v>
      </c>
      <c r="F11636">
        <v>4</v>
      </c>
      <c r="G11636">
        <v>4</v>
      </c>
      <c r="H11636">
        <f t="shared" ref="H11636:H11699" si="465">G11636^2</f>
        <v>16</v>
      </c>
      <c r="P11636" s="10"/>
      <c r="Q11636" s="10"/>
    </row>
    <row r="11637" spans="1:17" x14ac:dyDescent="0.25">
      <c r="A11637">
        <f t="shared" ref="A11637:A11700" si="466">IF(C11637=C11636,1,0)</f>
        <v>0</v>
      </c>
      <c r="B11637">
        <v>2011</v>
      </c>
      <c r="C11637" t="s">
        <v>24899</v>
      </c>
      <c r="D11637" t="s">
        <v>6029</v>
      </c>
      <c r="E11637" t="s">
        <v>24900</v>
      </c>
      <c r="F11637">
        <v>3</v>
      </c>
      <c r="G11637">
        <v>4</v>
      </c>
      <c r="H11637">
        <f t="shared" si="465"/>
        <v>16</v>
      </c>
      <c r="P11637" s="10"/>
      <c r="Q11637" s="10"/>
    </row>
    <row r="11638" spans="1:17" x14ac:dyDescent="0.25">
      <c r="A11638">
        <f t="shared" si="466"/>
        <v>0</v>
      </c>
      <c r="B11638">
        <v>2011</v>
      </c>
      <c r="C11638" t="s">
        <v>24901</v>
      </c>
      <c r="D11638" t="s">
        <v>4457</v>
      </c>
      <c r="E11638" t="s">
        <v>24902</v>
      </c>
      <c r="F11638">
        <v>3</v>
      </c>
      <c r="G11638">
        <v>3</v>
      </c>
      <c r="H11638">
        <f t="shared" si="465"/>
        <v>9</v>
      </c>
      <c r="P11638" s="10"/>
      <c r="Q11638" s="10"/>
    </row>
    <row r="11639" spans="1:17" x14ac:dyDescent="0.25">
      <c r="A11639">
        <f t="shared" si="466"/>
        <v>0</v>
      </c>
      <c r="B11639">
        <v>2011</v>
      </c>
      <c r="C11639" t="s">
        <v>24903</v>
      </c>
      <c r="D11639" t="s">
        <v>327</v>
      </c>
      <c r="E11639" t="s">
        <v>24904</v>
      </c>
      <c r="F11639">
        <v>2</v>
      </c>
      <c r="G11639">
        <v>2</v>
      </c>
      <c r="H11639">
        <f t="shared" si="465"/>
        <v>4</v>
      </c>
      <c r="P11639" s="10"/>
      <c r="Q11639" s="10"/>
    </row>
    <row r="11640" spans="1:17" x14ac:dyDescent="0.25">
      <c r="A11640">
        <f t="shared" si="466"/>
        <v>0</v>
      </c>
      <c r="B11640">
        <v>2011</v>
      </c>
      <c r="C11640" t="s">
        <v>24905</v>
      </c>
      <c r="D11640" t="s">
        <v>24906</v>
      </c>
      <c r="E11640" t="s">
        <v>24907</v>
      </c>
      <c r="F11640">
        <v>2</v>
      </c>
      <c r="G11640">
        <v>4</v>
      </c>
      <c r="H11640">
        <f t="shared" si="465"/>
        <v>16</v>
      </c>
      <c r="P11640" s="10"/>
      <c r="Q11640" s="10"/>
    </row>
    <row r="11641" spans="1:17" x14ac:dyDescent="0.25">
      <c r="A11641">
        <f t="shared" si="466"/>
        <v>0</v>
      </c>
      <c r="B11641">
        <v>2011</v>
      </c>
      <c r="C11641" t="s">
        <v>24908</v>
      </c>
      <c r="D11641" t="s">
        <v>7803</v>
      </c>
      <c r="E11641" t="s">
        <v>24909</v>
      </c>
      <c r="F11641">
        <v>3</v>
      </c>
      <c r="G11641">
        <v>3</v>
      </c>
      <c r="H11641">
        <f t="shared" si="465"/>
        <v>9</v>
      </c>
      <c r="P11641" s="10"/>
      <c r="Q11641" s="10"/>
    </row>
    <row r="11642" spans="1:17" x14ac:dyDescent="0.25">
      <c r="A11642">
        <f t="shared" si="466"/>
        <v>0</v>
      </c>
      <c r="B11642">
        <v>2011</v>
      </c>
      <c r="C11642" t="s">
        <v>24910</v>
      </c>
      <c r="D11642" t="s">
        <v>10339</v>
      </c>
      <c r="E11642" t="s">
        <v>24911</v>
      </c>
      <c r="F11642">
        <v>2</v>
      </c>
      <c r="G11642">
        <v>4</v>
      </c>
      <c r="H11642">
        <f t="shared" si="465"/>
        <v>16</v>
      </c>
      <c r="P11642" s="10"/>
      <c r="Q11642" s="10"/>
    </row>
    <row r="11643" spans="1:17" x14ac:dyDescent="0.25">
      <c r="A11643">
        <f t="shared" si="466"/>
        <v>0</v>
      </c>
      <c r="B11643">
        <v>2011</v>
      </c>
      <c r="C11643" t="s">
        <v>24912</v>
      </c>
      <c r="D11643" t="s">
        <v>13986</v>
      </c>
      <c r="E11643" t="s">
        <v>24913</v>
      </c>
      <c r="F11643">
        <v>4</v>
      </c>
      <c r="G11643">
        <v>4</v>
      </c>
      <c r="H11643">
        <f t="shared" si="465"/>
        <v>16</v>
      </c>
      <c r="P11643" s="10"/>
      <c r="Q11643" s="10"/>
    </row>
    <row r="11644" spans="1:17" x14ac:dyDescent="0.25">
      <c r="A11644">
        <f t="shared" si="466"/>
        <v>0</v>
      </c>
      <c r="B11644">
        <v>2011</v>
      </c>
      <c r="C11644" t="s">
        <v>24914</v>
      </c>
      <c r="D11644" t="s">
        <v>1352</v>
      </c>
      <c r="E11644" t="s">
        <v>22368</v>
      </c>
      <c r="F11644">
        <v>2</v>
      </c>
      <c r="G11644">
        <v>4</v>
      </c>
      <c r="H11644">
        <f t="shared" si="465"/>
        <v>16</v>
      </c>
      <c r="P11644" s="10"/>
      <c r="Q11644" s="10"/>
    </row>
    <row r="11645" spans="1:17" x14ac:dyDescent="0.25">
      <c r="A11645">
        <f t="shared" si="466"/>
        <v>0</v>
      </c>
      <c r="B11645">
        <v>2011</v>
      </c>
      <c r="C11645" t="s">
        <v>24915</v>
      </c>
      <c r="D11645" t="s">
        <v>3534</v>
      </c>
      <c r="E11645" t="s">
        <v>24916</v>
      </c>
      <c r="F11645">
        <v>2</v>
      </c>
      <c r="G11645">
        <v>4</v>
      </c>
      <c r="H11645">
        <f t="shared" si="465"/>
        <v>16</v>
      </c>
      <c r="P11645" s="10"/>
      <c r="Q11645" s="10"/>
    </row>
    <row r="11646" spans="1:17" x14ac:dyDescent="0.25">
      <c r="A11646">
        <f t="shared" si="466"/>
        <v>0</v>
      </c>
      <c r="B11646">
        <v>2011</v>
      </c>
      <c r="C11646" t="s">
        <v>24917</v>
      </c>
      <c r="D11646" t="s">
        <v>9246</v>
      </c>
      <c r="E11646" t="s">
        <v>24918</v>
      </c>
      <c r="F11646">
        <v>2</v>
      </c>
      <c r="G11646">
        <v>4</v>
      </c>
      <c r="H11646">
        <f t="shared" si="465"/>
        <v>16</v>
      </c>
      <c r="P11646" s="10"/>
      <c r="Q11646" s="10"/>
    </row>
    <row r="11647" spans="1:17" x14ac:dyDescent="0.25">
      <c r="A11647">
        <f t="shared" si="466"/>
        <v>0</v>
      </c>
      <c r="B11647">
        <v>2011</v>
      </c>
      <c r="C11647" t="s">
        <v>24919</v>
      </c>
      <c r="D11647" t="s">
        <v>12217</v>
      </c>
      <c r="E11647" t="s">
        <v>24920</v>
      </c>
      <c r="F11647">
        <v>2</v>
      </c>
      <c r="G11647">
        <v>4</v>
      </c>
      <c r="H11647">
        <f t="shared" si="465"/>
        <v>16</v>
      </c>
      <c r="P11647" s="10"/>
      <c r="Q11647" s="10"/>
    </row>
    <row r="11648" spans="1:17" x14ac:dyDescent="0.25">
      <c r="A11648">
        <f t="shared" si="466"/>
        <v>0</v>
      </c>
      <c r="B11648">
        <v>2011</v>
      </c>
      <c r="C11648" t="s">
        <v>24921</v>
      </c>
      <c r="D11648" t="s">
        <v>6711</v>
      </c>
      <c r="E11648" t="s">
        <v>24922</v>
      </c>
      <c r="F11648">
        <v>3</v>
      </c>
      <c r="G11648">
        <v>3</v>
      </c>
      <c r="H11648">
        <f t="shared" si="465"/>
        <v>9</v>
      </c>
      <c r="P11648" s="10"/>
      <c r="Q11648" s="10"/>
    </row>
    <row r="11649" spans="1:17" x14ac:dyDescent="0.25">
      <c r="A11649">
        <f t="shared" si="466"/>
        <v>0</v>
      </c>
      <c r="B11649">
        <v>2011</v>
      </c>
      <c r="C11649" t="s">
        <v>24923</v>
      </c>
      <c r="D11649" t="s">
        <v>17207</v>
      </c>
      <c r="E11649" t="s">
        <v>24924</v>
      </c>
      <c r="F11649">
        <v>2</v>
      </c>
      <c r="G11649">
        <v>4</v>
      </c>
      <c r="H11649">
        <f t="shared" si="465"/>
        <v>16</v>
      </c>
      <c r="P11649" s="10"/>
      <c r="Q11649" s="10"/>
    </row>
    <row r="11650" spans="1:17" x14ac:dyDescent="0.25">
      <c r="A11650">
        <f t="shared" si="466"/>
        <v>0</v>
      </c>
      <c r="B11650">
        <v>2011</v>
      </c>
      <c r="C11650" t="s">
        <v>24925</v>
      </c>
      <c r="D11650" t="s">
        <v>484</v>
      </c>
      <c r="E11650" t="s">
        <v>24926</v>
      </c>
      <c r="F11650">
        <v>2</v>
      </c>
      <c r="G11650">
        <v>4</v>
      </c>
      <c r="H11650">
        <f t="shared" si="465"/>
        <v>16</v>
      </c>
      <c r="P11650" s="10"/>
      <c r="Q11650" s="10"/>
    </row>
    <row r="11651" spans="1:17" x14ac:dyDescent="0.25">
      <c r="A11651">
        <f t="shared" si="466"/>
        <v>0</v>
      </c>
      <c r="B11651">
        <v>2011</v>
      </c>
      <c r="C11651" t="s">
        <v>24927</v>
      </c>
      <c r="D11651" t="s">
        <v>9501</v>
      </c>
      <c r="E11651" t="s">
        <v>24928</v>
      </c>
      <c r="F11651">
        <v>2</v>
      </c>
      <c r="G11651">
        <v>4</v>
      </c>
      <c r="H11651">
        <f t="shared" si="465"/>
        <v>16</v>
      </c>
      <c r="P11651" s="10"/>
      <c r="Q11651" s="10"/>
    </row>
    <row r="11652" spans="1:17" x14ac:dyDescent="0.25">
      <c r="A11652">
        <f t="shared" si="466"/>
        <v>0</v>
      </c>
      <c r="B11652">
        <v>2011</v>
      </c>
      <c r="C11652" t="s">
        <v>24929</v>
      </c>
      <c r="D11652" t="s">
        <v>327</v>
      </c>
      <c r="E11652" t="s">
        <v>24930</v>
      </c>
      <c r="F11652">
        <v>4</v>
      </c>
      <c r="G11652">
        <v>3</v>
      </c>
      <c r="H11652">
        <f t="shared" si="465"/>
        <v>9</v>
      </c>
      <c r="P11652" s="10"/>
      <c r="Q11652" s="10"/>
    </row>
    <row r="11653" spans="1:17" x14ac:dyDescent="0.25">
      <c r="A11653">
        <f t="shared" si="466"/>
        <v>0</v>
      </c>
      <c r="B11653">
        <v>2011</v>
      </c>
      <c r="C11653" t="s">
        <v>24931</v>
      </c>
      <c r="D11653" t="s">
        <v>5903</v>
      </c>
      <c r="E11653" t="s">
        <v>12716</v>
      </c>
      <c r="F11653">
        <v>4</v>
      </c>
      <c r="G11653">
        <v>6</v>
      </c>
      <c r="H11653">
        <f t="shared" si="465"/>
        <v>36</v>
      </c>
      <c r="P11653" s="10"/>
      <c r="Q11653" s="10"/>
    </row>
    <row r="11654" spans="1:17" x14ac:dyDescent="0.25">
      <c r="A11654">
        <f t="shared" si="466"/>
        <v>0</v>
      </c>
      <c r="B11654">
        <v>2011</v>
      </c>
      <c r="C11654" t="s">
        <v>24932</v>
      </c>
      <c r="D11654" t="s">
        <v>1764</v>
      </c>
      <c r="E11654" t="s">
        <v>24933</v>
      </c>
      <c r="F11654">
        <v>3</v>
      </c>
      <c r="G11654">
        <v>2</v>
      </c>
      <c r="H11654">
        <f t="shared" si="465"/>
        <v>4</v>
      </c>
      <c r="P11654" s="10"/>
      <c r="Q11654" s="10"/>
    </row>
    <row r="11655" spans="1:17" x14ac:dyDescent="0.25">
      <c r="A11655">
        <f t="shared" si="466"/>
        <v>0</v>
      </c>
      <c r="B11655">
        <v>2011</v>
      </c>
      <c r="C11655" t="s">
        <v>24934</v>
      </c>
      <c r="D11655" t="s">
        <v>4376</v>
      </c>
      <c r="E11655" t="s">
        <v>24935</v>
      </c>
      <c r="F11655">
        <v>4</v>
      </c>
      <c r="G11655">
        <v>4</v>
      </c>
      <c r="H11655">
        <f t="shared" si="465"/>
        <v>16</v>
      </c>
      <c r="P11655" s="10"/>
      <c r="Q11655" s="10"/>
    </row>
    <row r="11656" spans="1:17" x14ac:dyDescent="0.25">
      <c r="A11656">
        <f t="shared" si="466"/>
        <v>0</v>
      </c>
      <c r="B11656">
        <v>2011</v>
      </c>
      <c r="C11656" t="s">
        <v>24936</v>
      </c>
      <c r="D11656" t="s">
        <v>24937</v>
      </c>
      <c r="E11656" t="s">
        <v>24938</v>
      </c>
      <c r="F11656">
        <v>4</v>
      </c>
      <c r="G11656">
        <v>2</v>
      </c>
      <c r="H11656">
        <f t="shared" si="465"/>
        <v>4</v>
      </c>
      <c r="P11656" s="10"/>
      <c r="Q11656" s="10"/>
    </row>
    <row r="11657" spans="1:17" x14ac:dyDescent="0.25">
      <c r="A11657">
        <f t="shared" si="466"/>
        <v>0</v>
      </c>
      <c r="B11657">
        <v>2011</v>
      </c>
      <c r="C11657" t="s">
        <v>24939</v>
      </c>
      <c r="D11657" t="s">
        <v>4063</v>
      </c>
      <c r="E11657" t="s">
        <v>24940</v>
      </c>
      <c r="F11657">
        <v>2</v>
      </c>
      <c r="G11657">
        <v>4</v>
      </c>
      <c r="H11657">
        <f t="shared" si="465"/>
        <v>16</v>
      </c>
      <c r="P11657" s="10"/>
      <c r="Q11657" s="10"/>
    </row>
    <row r="11658" spans="1:17" x14ac:dyDescent="0.25">
      <c r="A11658">
        <f t="shared" si="466"/>
        <v>0</v>
      </c>
      <c r="B11658">
        <v>2011</v>
      </c>
      <c r="C11658" t="s">
        <v>24941</v>
      </c>
      <c r="D11658" t="s">
        <v>815</v>
      </c>
      <c r="E11658" t="s">
        <v>24942</v>
      </c>
      <c r="F11658">
        <v>4</v>
      </c>
      <c r="G11658">
        <v>2</v>
      </c>
      <c r="H11658">
        <f t="shared" si="465"/>
        <v>4</v>
      </c>
      <c r="P11658" s="10"/>
      <c r="Q11658" s="10"/>
    </row>
    <row r="11659" spans="1:17" x14ac:dyDescent="0.25">
      <c r="A11659">
        <f t="shared" si="466"/>
        <v>0</v>
      </c>
      <c r="B11659">
        <v>2011</v>
      </c>
      <c r="C11659" t="s">
        <v>24943</v>
      </c>
      <c r="D11659" t="s">
        <v>19371</v>
      </c>
      <c r="E11659" t="s">
        <v>24944</v>
      </c>
      <c r="F11659">
        <v>4</v>
      </c>
      <c r="G11659">
        <v>4</v>
      </c>
      <c r="H11659">
        <f t="shared" si="465"/>
        <v>16</v>
      </c>
      <c r="P11659" s="10"/>
      <c r="Q11659" s="10"/>
    </row>
    <row r="11660" spans="1:17" x14ac:dyDescent="0.25">
      <c r="A11660">
        <f t="shared" si="466"/>
        <v>0</v>
      </c>
      <c r="B11660">
        <v>2011</v>
      </c>
      <c r="C11660" t="s">
        <v>24945</v>
      </c>
      <c r="D11660" t="s">
        <v>8751</v>
      </c>
      <c r="E11660" t="s">
        <v>24946</v>
      </c>
      <c r="F11660">
        <v>4</v>
      </c>
      <c r="G11660">
        <v>3</v>
      </c>
      <c r="H11660">
        <f t="shared" si="465"/>
        <v>9</v>
      </c>
      <c r="P11660" s="10"/>
      <c r="Q11660" s="10"/>
    </row>
    <row r="11661" spans="1:17" x14ac:dyDescent="0.25">
      <c r="A11661">
        <f t="shared" si="466"/>
        <v>0</v>
      </c>
      <c r="B11661">
        <v>2011</v>
      </c>
      <c r="C11661" t="s">
        <v>24947</v>
      </c>
      <c r="D11661" t="s">
        <v>324</v>
      </c>
      <c r="E11661" t="s">
        <v>24948</v>
      </c>
      <c r="F11661">
        <v>2</v>
      </c>
      <c r="G11661">
        <v>3</v>
      </c>
      <c r="H11661">
        <f t="shared" si="465"/>
        <v>9</v>
      </c>
      <c r="P11661" s="10"/>
      <c r="Q11661" s="10"/>
    </row>
    <row r="11662" spans="1:17" x14ac:dyDescent="0.25">
      <c r="A11662">
        <f t="shared" si="466"/>
        <v>0</v>
      </c>
      <c r="B11662">
        <v>2011</v>
      </c>
      <c r="C11662" t="s">
        <v>24949</v>
      </c>
      <c r="D11662" t="s">
        <v>10846</v>
      </c>
      <c r="E11662" t="s">
        <v>24950</v>
      </c>
      <c r="F11662">
        <v>2</v>
      </c>
      <c r="G11662">
        <v>4</v>
      </c>
      <c r="H11662">
        <f t="shared" si="465"/>
        <v>16</v>
      </c>
      <c r="P11662" s="10"/>
      <c r="Q11662" s="10"/>
    </row>
    <row r="11663" spans="1:17" x14ac:dyDescent="0.25">
      <c r="A11663">
        <f t="shared" si="466"/>
        <v>0</v>
      </c>
      <c r="B11663">
        <v>2011</v>
      </c>
      <c r="C11663" t="s">
        <v>24951</v>
      </c>
      <c r="D11663" t="s">
        <v>392</v>
      </c>
      <c r="E11663" t="s">
        <v>24952</v>
      </c>
      <c r="F11663">
        <v>2</v>
      </c>
      <c r="G11663">
        <v>4</v>
      </c>
      <c r="H11663">
        <f t="shared" si="465"/>
        <v>16</v>
      </c>
      <c r="P11663" s="10"/>
      <c r="Q11663" s="10"/>
    </row>
    <row r="11664" spans="1:17" x14ac:dyDescent="0.25">
      <c r="A11664">
        <f t="shared" si="466"/>
        <v>0</v>
      </c>
      <c r="B11664">
        <v>2011</v>
      </c>
      <c r="C11664" t="s">
        <v>24953</v>
      </c>
      <c r="D11664" t="s">
        <v>392</v>
      </c>
      <c r="E11664" t="s">
        <v>24954</v>
      </c>
      <c r="F11664">
        <v>4</v>
      </c>
      <c r="G11664">
        <v>1</v>
      </c>
      <c r="H11664">
        <f t="shared" si="465"/>
        <v>1</v>
      </c>
      <c r="P11664" s="10"/>
      <c r="Q11664" s="10"/>
    </row>
    <row r="11665" spans="1:17" x14ac:dyDescent="0.25">
      <c r="A11665">
        <f t="shared" si="466"/>
        <v>0</v>
      </c>
      <c r="B11665">
        <v>2011</v>
      </c>
      <c r="C11665" t="s">
        <v>24955</v>
      </c>
      <c r="D11665" t="s">
        <v>3223</v>
      </c>
      <c r="E11665" t="s">
        <v>24956</v>
      </c>
      <c r="F11665">
        <v>2</v>
      </c>
      <c r="G11665">
        <v>4</v>
      </c>
      <c r="H11665">
        <f t="shared" si="465"/>
        <v>16</v>
      </c>
      <c r="P11665" s="10"/>
      <c r="Q11665" s="10"/>
    </row>
    <row r="11666" spans="1:17" x14ac:dyDescent="0.25">
      <c r="A11666">
        <f t="shared" si="466"/>
        <v>0</v>
      </c>
      <c r="B11666">
        <v>2011</v>
      </c>
      <c r="C11666" t="s">
        <v>24957</v>
      </c>
      <c r="D11666" t="s">
        <v>1373</v>
      </c>
      <c r="E11666" t="s">
        <v>24958</v>
      </c>
      <c r="F11666">
        <v>3</v>
      </c>
      <c r="G11666">
        <v>2</v>
      </c>
      <c r="H11666">
        <f t="shared" si="465"/>
        <v>4</v>
      </c>
      <c r="P11666" s="10"/>
      <c r="Q11666" s="10"/>
    </row>
    <row r="11667" spans="1:17" x14ac:dyDescent="0.25">
      <c r="A11667">
        <f t="shared" si="466"/>
        <v>0</v>
      </c>
      <c r="B11667">
        <v>2011</v>
      </c>
      <c r="C11667" t="s">
        <v>24959</v>
      </c>
      <c r="D11667" t="s">
        <v>24960</v>
      </c>
      <c r="E11667" t="s">
        <v>24961</v>
      </c>
      <c r="F11667">
        <v>3</v>
      </c>
      <c r="G11667">
        <v>4</v>
      </c>
      <c r="H11667">
        <f t="shared" si="465"/>
        <v>16</v>
      </c>
      <c r="P11667" s="10"/>
      <c r="Q11667" s="10"/>
    </row>
    <row r="11668" spans="1:17" x14ac:dyDescent="0.25">
      <c r="A11668">
        <f t="shared" si="466"/>
        <v>0</v>
      </c>
      <c r="B11668">
        <v>2011</v>
      </c>
      <c r="C11668" t="s">
        <v>24962</v>
      </c>
      <c r="D11668" t="s">
        <v>20940</v>
      </c>
      <c r="E11668" t="s">
        <v>24963</v>
      </c>
      <c r="F11668">
        <v>3</v>
      </c>
      <c r="G11668">
        <v>4</v>
      </c>
      <c r="H11668">
        <f t="shared" si="465"/>
        <v>16</v>
      </c>
      <c r="P11668" s="10"/>
      <c r="Q11668" s="10"/>
    </row>
    <row r="11669" spans="1:17" x14ac:dyDescent="0.25">
      <c r="A11669">
        <f t="shared" si="466"/>
        <v>0</v>
      </c>
      <c r="B11669">
        <v>2011</v>
      </c>
      <c r="C11669" t="s">
        <v>24964</v>
      </c>
      <c r="D11669" t="s">
        <v>24965</v>
      </c>
      <c r="E11669" t="s">
        <v>24966</v>
      </c>
      <c r="F11669">
        <v>2</v>
      </c>
      <c r="G11669">
        <v>4</v>
      </c>
      <c r="H11669">
        <f t="shared" si="465"/>
        <v>16</v>
      </c>
      <c r="P11669" s="10"/>
      <c r="Q11669" s="10"/>
    </row>
    <row r="11670" spans="1:17" x14ac:dyDescent="0.25">
      <c r="A11670">
        <f t="shared" si="466"/>
        <v>0</v>
      </c>
      <c r="B11670">
        <v>2011</v>
      </c>
      <c r="C11670" t="s">
        <v>24967</v>
      </c>
      <c r="D11670" t="s">
        <v>15775</v>
      </c>
      <c r="E11670" t="s">
        <v>24968</v>
      </c>
      <c r="F11670">
        <v>2</v>
      </c>
      <c r="G11670">
        <v>4</v>
      </c>
      <c r="H11670">
        <f t="shared" si="465"/>
        <v>16</v>
      </c>
      <c r="P11670" s="10"/>
      <c r="Q11670" s="10"/>
    </row>
    <row r="11671" spans="1:17" x14ac:dyDescent="0.25">
      <c r="A11671">
        <f t="shared" si="466"/>
        <v>0</v>
      </c>
      <c r="B11671">
        <v>2011</v>
      </c>
      <c r="C11671" t="s">
        <v>24969</v>
      </c>
      <c r="D11671" t="s">
        <v>318</v>
      </c>
      <c r="E11671" t="s">
        <v>24970</v>
      </c>
      <c r="F11671">
        <v>5</v>
      </c>
      <c r="G11671">
        <v>4</v>
      </c>
      <c r="H11671">
        <f t="shared" si="465"/>
        <v>16</v>
      </c>
      <c r="P11671" s="10"/>
      <c r="Q11671" s="10"/>
    </row>
    <row r="11672" spans="1:17" x14ac:dyDescent="0.25">
      <c r="A11672">
        <f t="shared" si="466"/>
        <v>0</v>
      </c>
      <c r="B11672">
        <v>2011</v>
      </c>
      <c r="C11672" t="s">
        <v>24971</v>
      </c>
      <c r="D11672" t="s">
        <v>558</v>
      </c>
      <c r="E11672" t="s">
        <v>24972</v>
      </c>
      <c r="F11672">
        <v>2</v>
      </c>
      <c r="G11672">
        <v>4</v>
      </c>
      <c r="H11672">
        <f t="shared" si="465"/>
        <v>16</v>
      </c>
      <c r="P11672" s="10"/>
      <c r="Q11672" s="10"/>
    </row>
    <row r="11673" spans="1:17" x14ac:dyDescent="0.25">
      <c r="A11673">
        <f t="shared" si="466"/>
        <v>0</v>
      </c>
      <c r="B11673">
        <v>2011</v>
      </c>
      <c r="C11673" t="s">
        <v>24973</v>
      </c>
      <c r="D11673" t="s">
        <v>2140</v>
      </c>
      <c r="E11673" t="s">
        <v>24974</v>
      </c>
      <c r="F11673">
        <v>2</v>
      </c>
      <c r="G11673">
        <v>4</v>
      </c>
      <c r="H11673">
        <f t="shared" si="465"/>
        <v>16</v>
      </c>
      <c r="P11673" s="10"/>
      <c r="Q11673" s="10"/>
    </row>
    <row r="11674" spans="1:17" x14ac:dyDescent="0.25">
      <c r="A11674">
        <f t="shared" si="466"/>
        <v>0</v>
      </c>
      <c r="B11674">
        <v>2011</v>
      </c>
      <c r="C11674" t="s">
        <v>24975</v>
      </c>
      <c r="D11674" t="s">
        <v>327</v>
      </c>
      <c r="E11674" t="s">
        <v>24976</v>
      </c>
      <c r="F11674">
        <v>2</v>
      </c>
      <c r="G11674">
        <v>4</v>
      </c>
      <c r="H11674">
        <f t="shared" si="465"/>
        <v>16</v>
      </c>
      <c r="P11674" s="10"/>
      <c r="Q11674" s="10"/>
    </row>
    <row r="11675" spans="1:17" x14ac:dyDescent="0.25">
      <c r="A11675">
        <f t="shared" si="466"/>
        <v>0</v>
      </c>
      <c r="B11675">
        <v>2011</v>
      </c>
      <c r="C11675" t="s">
        <v>24977</v>
      </c>
      <c r="D11675" t="s">
        <v>16923</v>
      </c>
      <c r="E11675" t="s">
        <v>24978</v>
      </c>
      <c r="F11675">
        <v>3</v>
      </c>
      <c r="G11675">
        <v>4</v>
      </c>
      <c r="H11675">
        <f t="shared" si="465"/>
        <v>16</v>
      </c>
      <c r="P11675" s="10"/>
      <c r="Q11675" s="10"/>
    </row>
    <row r="11676" spans="1:17" x14ac:dyDescent="0.25">
      <c r="A11676">
        <f t="shared" si="466"/>
        <v>0</v>
      </c>
      <c r="B11676">
        <v>2011</v>
      </c>
      <c r="C11676" t="s">
        <v>24979</v>
      </c>
      <c r="D11676" t="s">
        <v>437</v>
      </c>
      <c r="E11676" t="s">
        <v>24980</v>
      </c>
      <c r="F11676">
        <v>5</v>
      </c>
      <c r="G11676">
        <v>4</v>
      </c>
      <c r="H11676">
        <f t="shared" si="465"/>
        <v>16</v>
      </c>
      <c r="P11676" s="10"/>
      <c r="Q11676" s="10"/>
    </row>
    <row r="11677" spans="1:17" x14ac:dyDescent="0.25">
      <c r="A11677">
        <f t="shared" si="466"/>
        <v>0</v>
      </c>
      <c r="B11677">
        <v>2011</v>
      </c>
      <c r="C11677" t="s">
        <v>24981</v>
      </c>
      <c r="D11677" t="s">
        <v>24329</v>
      </c>
      <c r="E11677" t="s">
        <v>24982</v>
      </c>
      <c r="F11677">
        <v>3</v>
      </c>
      <c r="G11677">
        <v>2</v>
      </c>
      <c r="H11677">
        <f t="shared" si="465"/>
        <v>4</v>
      </c>
      <c r="P11677" s="10"/>
      <c r="Q11677" s="10"/>
    </row>
    <row r="11678" spans="1:17" x14ac:dyDescent="0.25">
      <c r="A11678">
        <f t="shared" si="466"/>
        <v>0</v>
      </c>
      <c r="B11678">
        <v>2011</v>
      </c>
      <c r="C11678" t="s">
        <v>24983</v>
      </c>
      <c r="D11678" t="s">
        <v>1764</v>
      </c>
      <c r="E11678" t="s">
        <v>24984</v>
      </c>
      <c r="F11678">
        <v>2</v>
      </c>
      <c r="G11678">
        <v>4</v>
      </c>
      <c r="H11678">
        <f t="shared" si="465"/>
        <v>16</v>
      </c>
      <c r="P11678" s="10"/>
      <c r="Q11678" s="10"/>
    </row>
    <row r="11679" spans="1:17" x14ac:dyDescent="0.25">
      <c r="A11679">
        <f t="shared" si="466"/>
        <v>0</v>
      </c>
      <c r="B11679">
        <v>2011</v>
      </c>
      <c r="C11679" t="s">
        <v>24985</v>
      </c>
      <c r="D11679" t="s">
        <v>2462</v>
      </c>
      <c r="E11679" t="s">
        <v>24986</v>
      </c>
      <c r="F11679">
        <v>2</v>
      </c>
      <c r="G11679">
        <v>4</v>
      </c>
      <c r="H11679">
        <f t="shared" si="465"/>
        <v>16</v>
      </c>
      <c r="P11679" s="10"/>
      <c r="Q11679" s="10"/>
    </row>
    <row r="11680" spans="1:17" x14ac:dyDescent="0.25">
      <c r="A11680">
        <f t="shared" si="466"/>
        <v>0</v>
      </c>
      <c r="B11680">
        <v>2011</v>
      </c>
      <c r="C11680" t="s">
        <v>24987</v>
      </c>
      <c r="D11680" t="s">
        <v>392</v>
      </c>
      <c r="E11680" t="s">
        <v>24988</v>
      </c>
      <c r="F11680">
        <v>2</v>
      </c>
      <c r="G11680">
        <v>4</v>
      </c>
      <c r="H11680">
        <f t="shared" si="465"/>
        <v>16</v>
      </c>
      <c r="P11680" s="10"/>
      <c r="Q11680" s="10"/>
    </row>
    <row r="11681" spans="1:17" x14ac:dyDescent="0.25">
      <c r="A11681">
        <f t="shared" si="466"/>
        <v>0</v>
      </c>
      <c r="B11681">
        <v>2011</v>
      </c>
      <c r="C11681" t="s">
        <v>24989</v>
      </c>
      <c r="D11681" t="s">
        <v>13001</v>
      </c>
      <c r="E11681" t="s">
        <v>24990</v>
      </c>
      <c r="F11681">
        <v>2</v>
      </c>
      <c r="G11681">
        <v>4</v>
      </c>
      <c r="H11681">
        <f t="shared" si="465"/>
        <v>16</v>
      </c>
      <c r="P11681" s="10"/>
      <c r="Q11681" s="10"/>
    </row>
    <row r="11682" spans="1:17" x14ac:dyDescent="0.25">
      <c r="A11682">
        <f t="shared" si="466"/>
        <v>0</v>
      </c>
      <c r="B11682">
        <v>2011</v>
      </c>
      <c r="C11682" t="s">
        <v>24991</v>
      </c>
      <c r="D11682" t="s">
        <v>24992</v>
      </c>
      <c r="E11682" t="s">
        <v>24993</v>
      </c>
      <c r="F11682">
        <v>4</v>
      </c>
      <c r="G11682">
        <v>4</v>
      </c>
      <c r="H11682">
        <f t="shared" si="465"/>
        <v>16</v>
      </c>
      <c r="P11682" s="10"/>
      <c r="Q11682" s="10"/>
    </row>
    <row r="11683" spans="1:17" x14ac:dyDescent="0.25">
      <c r="A11683">
        <f t="shared" si="466"/>
        <v>0</v>
      </c>
      <c r="B11683">
        <v>2011</v>
      </c>
      <c r="C11683" t="s">
        <v>24994</v>
      </c>
      <c r="D11683" t="s">
        <v>2367</v>
      </c>
      <c r="E11683" t="s">
        <v>24995</v>
      </c>
      <c r="F11683">
        <v>2</v>
      </c>
      <c r="G11683">
        <v>3</v>
      </c>
      <c r="H11683">
        <f t="shared" si="465"/>
        <v>9</v>
      </c>
      <c r="P11683" s="10"/>
      <c r="Q11683" s="10"/>
    </row>
    <row r="11684" spans="1:17" x14ac:dyDescent="0.25">
      <c r="A11684">
        <f t="shared" si="466"/>
        <v>0</v>
      </c>
      <c r="B11684">
        <v>2011</v>
      </c>
      <c r="C11684" t="s">
        <v>24996</v>
      </c>
      <c r="D11684" t="s">
        <v>717</v>
      </c>
      <c r="E11684" t="s">
        <v>24997</v>
      </c>
      <c r="F11684">
        <v>2</v>
      </c>
      <c r="G11684">
        <v>3</v>
      </c>
      <c r="H11684">
        <f t="shared" si="465"/>
        <v>9</v>
      </c>
      <c r="P11684" s="10"/>
      <c r="Q11684" s="10"/>
    </row>
    <row r="11685" spans="1:17" x14ac:dyDescent="0.25">
      <c r="A11685">
        <f t="shared" si="466"/>
        <v>0</v>
      </c>
      <c r="B11685">
        <v>2011</v>
      </c>
      <c r="C11685" t="s">
        <v>24998</v>
      </c>
      <c r="D11685" t="s">
        <v>11707</v>
      </c>
      <c r="E11685" t="s">
        <v>24999</v>
      </c>
      <c r="F11685">
        <v>2</v>
      </c>
      <c r="G11685">
        <v>3</v>
      </c>
      <c r="H11685">
        <f t="shared" si="465"/>
        <v>9</v>
      </c>
      <c r="P11685" s="10"/>
      <c r="Q11685" s="10"/>
    </row>
    <row r="11686" spans="1:17" x14ac:dyDescent="0.25">
      <c r="A11686">
        <f t="shared" si="466"/>
        <v>0</v>
      </c>
      <c r="B11686">
        <v>2011</v>
      </c>
      <c r="C11686" t="s">
        <v>25000</v>
      </c>
      <c r="D11686" t="s">
        <v>12217</v>
      </c>
      <c r="E11686" t="s">
        <v>25001</v>
      </c>
      <c r="F11686">
        <v>4</v>
      </c>
      <c r="G11686">
        <v>4</v>
      </c>
      <c r="H11686">
        <f t="shared" si="465"/>
        <v>16</v>
      </c>
      <c r="P11686" s="10"/>
      <c r="Q11686" s="10"/>
    </row>
    <row r="11687" spans="1:17" x14ac:dyDescent="0.25">
      <c r="A11687">
        <f t="shared" si="466"/>
        <v>0</v>
      </c>
      <c r="B11687">
        <v>2011</v>
      </c>
      <c r="C11687" t="s">
        <v>25002</v>
      </c>
      <c r="D11687" t="s">
        <v>1115</v>
      </c>
      <c r="E11687" t="s">
        <v>25003</v>
      </c>
      <c r="F11687">
        <v>5</v>
      </c>
      <c r="G11687">
        <v>4</v>
      </c>
      <c r="H11687">
        <f t="shared" si="465"/>
        <v>16</v>
      </c>
      <c r="P11687" s="10"/>
      <c r="Q11687" s="10"/>
    </row>
    <row r="11688" spans="1:17" x14ac:dyDescent="0.25">
      <c r="A11688">
        <f t="shared" si="466"/>
        <v>0</v>
      </c>
      <c r="B11688">
        <v>2011</v>
      </c>
      <c r="C11688" t="s">
        <v>25004</v>
      </c>
      <c r="D11688" t="s">
        <v>327</v>
      </c>
      <c r="E11688" t="s">
        <v>25005</v>
      </c>
      <c r="F11688">
        <v>4</v>
      </c>
      <c r="G11688">
        <v>4</v>
      </c>
      <c r="H11688">
        <f t="shared" si="465"/>
        <v>16</v>
      </c>
      <c r="P11688" s="10"/>
      <c r="Q11688" s="10"/>
    </row>
    <row r="11689" spans="1:17" x14ac:dyDescent="0.25">
      <c r="A11689">
        <f t="shared" si="466"/>
        <v>0</v>
      </c>
      <c r="B11689">
        <v>2011</v>
      </c>
      <c r="C11689" t="s">
        <v>25006</v>
      </c>
      <c r="D11689" t="s">
        <v>353</v>
      </c>
      <c r="E11689" t="s">
        <v>25007</v>
      </c>
      <c r="F11689">
        <v>2</v>
      </c>
      <c r="G11689">
        <v>3</v>
      </c>
      <c r="H11689">
        <f t="shared" si="465"/>
        <v>9</v>
      </c>
      <c r="P11689" s="10"/>
      <c r="Q11689" s="10"/>
    </row>
    <row r="11690" spans="1:17" x14ac:dyDescent="0.25">
      <c r="A11690">
        <f t="shared" si="466"/>
        <v>0</v>
      </c>
      <c r="B11690">
        <v>2011</v>
      </c>
      <c r="C11690" t="s">
        <v>25008</v>
      </c>
      <c r="D11690" t="s">
        <v>1115</v>
      </c>
      <c r="E11690" t="s">
        <v>25009</v>
      </c>
      <c r="F11690">
        <v>2</v>
      </c>
      <c r="G11690">
        <v>3</v>
      </c>
      <c r="H11690">
        <f t="shared" si="465"/>
        <v>9</v>
      </c>
      <c r="P11690" s="10"/>
      <c r="Q11690" s="10"/>
    </row>
    <row r="11691" spans="1:17" x14ac:dyDescent="0.25">
      <c r="A11691">
        <f t="shared" si="466"/>
        <v>0</v>
      </c>
      <c r="B11691">
        <v>2011</v>
      </c>
      <c r="C11691" t="s">
        <v>25010</v>
      </c>
      <c r="D11691" t="s">
        <v>312</v>
      </c>
      <c r="E11691" t="s">
        <v>25011</v>
      </c>
      <c r="F11691">
        <v>4</v>
      </c>
      <c r="G11691">
        <v>4</v>
      </c>
      <c r="H11691">
        <f t="shared" si="465"/>
        <v>16</v>
      </c>
      <c r="P11691" s="10"/>
      <c r="Q11691" s="10"/>
    </row>
    <row r="11692" spans="1:17" x14ac:dyDescent="0.25">
      <c r="A11692">
        <f t="shared" si="466"/>
        <v>0</v>
      </c>
      <c r="B11692">
        <v>2011</v>
      </c>
      <c r="C11692" t="s">
        <v>25012</v>
      </c>
      <c r="D11692" t="s">
        <v>17789</v>
      </c>
      <c r="E11692" t="s">
        <v>25013</v>
      </c>
      <c r="F11692">
        <v>4</v>
      </c>
      <c r="G11692">
        <v>4</v>
      </c>
      <c r="H11692">
        <f t="shared" si="465"/>
        <v>16</v>
      </c>
      <c r="P11692" s="10"/>
      <c r="Q11692" s="10"/>
    </row>
    <row r="11693" spans="1:17" x14ac:dyDescent="0.25">
      <c r="A11693">
        <f t="shared" si="466"/>
        <v>0</v>
      </c>
      <c r="B11693">
        <v>2011</v>
      </c>
      <c r="C11693" t="s">
        <v>25014</v>
      </c>
      <c r="D11693" t="s">
        <v>4994</v>
      </c>
      <c r="E11693" t="s">
        <v>25015</v>
      </c>
      <c r="F11693">
        <v>5</v>
      </c>
      <c r="G11693">
        <v>3</v>
      </c>
      <c r="H11693">
        <f t="shared" si="465"/>
        <v>9</v>
      </c>
      <c r="P11693" s="10"/>
      <c r="Q11693" s="10"/>
    </row>
    <row r="11694" spans="1:17" x14ac:dyDescent="0.25">
      <c r="A11694">
        <f t="shared" si="466"/>
        <v>0</v>
      </c>
      <c r="B11694">
        <v>2011</v>
      </c>
      <c r="C11694" t="s">
        <v>25016</v>
      </c>
      <c r="D11694" t="s">
        <v>25017</v>
      </c>
      <c r="E11694" t="s">
        <v>25018</v>
      </c>
      <c r="F11694">
        <v>2</v>
      </c>
      <c r="G11694">
        <v>3</v>
      </c>
      <c r="H11694">
        <f t="shared" si="465"/>
        <v>9</v>
      </c>
      <c r="P11694" s="10"/>
      <c r="Q11694" s="10"/>
    </row>
    <row r="11695" spans="1:17" x14ac:dyDescent="0.25">
      <c r="A11695">
        <f t="shared" si="466"/>
        <v>0</v>
      </c>
      <c r="B11695">
        <v>2011</v>
      </c>
      <c r="C11695" t="s">
        <v>25019</v>
      </c>
      <c r="D11695" t="s">
        <v>327</v>
      </c>
      <c r="E11695" t="s">
        <v>25020</v>
      </c>
      <c r="F11695">
        <v>2</v>
      </c>
      <c r="G11695">
        <v>4</v>
      </c>
      <c r="H11695">
        <f t="shared" si="465"/>
        <v>16</v>
      </c>
      <c r="P11695" s="10"/>
      <c r="Q11695" s="10"/>
    </row>
    <row r="11696" spans="1:17" x14ac:dyDescent="0.25">
      <c r="A11696">
        <f t="shared" si="466"/>
        <v>0</v>
      </c>
      <c r="B11696">
        <v>2011</v>
      </c>
      <c r="C11696" t="s">
        <v>25021</v>
      </c>
      <c r="D11696" t="s">
        <v>25022</v>
      </c>
      <c r="E11696" t="s">
        <v>25023</v>
      </c>
      <c r="F11696">
        <v>2</v>
      </c>
      <c r="G11696">
        <v>3</v>
      </c>
      <c r="H11696">
        <f t="shared" si="465"/>
        <v>9</v>
      </c>
      <c r="P11696" s="10"/>
      <c r="Q11696" s="10"/>
    </row>
    <row r="11697" spans="1:17" x14ac:dyDescent="0.25">
      <c r="A11697">
        <f t="shared" si="466"/>
        <v>0</v>
      </c>
      <c r="B11697">
        <v>2011</v>
      </c>
      <c r="C11697" t="s">
        <v>25024</v>
      </c>
      <c r="D11697" t="s">
        <v>14116</v>
      </c>
      <c r="E11697" t="s">
        <v>25025</v>
      </c>
      <c r="F11697">
        <v>5</v>
      </c>
      <c r="G11697">
        <v>3</v>
      </c>
      <c r="H11697">
        <f t="shared" si="465"/>
        <v>9</v>
      </c>
      <c r="P11697" s="10"/>
      <c r="Q11697" s="10"/>
    </row>
    <row r="11698" spans="1:17" x14ac:dyDescent="0.25">
      <c r="A11698">
        <f t="shared" si="466"/>
        <v>0</v>
      </c>
      <c r="B11698">
        <v>2011</v>
      </c>
      <c r="C11698" t="s">
        <v>25026</v>
      </c>
      <c r="D11698" t="s">
        <v>25027</v>
      </c>
      <c r="E11698" t="s">
        <v>25028</v>
      </c>
      <c r="F11698">
        <v>3</v>
      </c>
      <c r="G11698">
        <v>2</v>
      </c>
      <c r="H11698">
        <f t="shared" si="465"/>
        <v>4</v>
      </c>
      <c r="P11698" s="10"/>
      <c r="Q11698" s="10"/>
    </row>
    <row r="11699" spans="1:17" x14ac:dyDescent="0.25">
      <c r="A11699">
        <f t="shared" si="466"/>
        <v>1</v>
      </c>
      <c r="B11699">
        <v>2011</v>
      </c>
      <c r="C11699" t="s">
        <v>25026</v>
      </c>
      <c r="D11699" t="s">
        <v>22475</v>
      </c>
      <c r="E11699" t="s">
        <v>25028</v>
      </c>
      <c r="F11699">
        <v>3</v>
      </c>
      <c r="G11699">
        <v>2</v>
      </c>
      <c r="H11699">
        <f t="shared" si="465"/>
        <v>4</v>
      </c>
      <c r="P11699" s="10"/>
      <c r="Q11699" s="10"/>
    </row>
    <row r="11700" spans="1:17" x14ac:dyDescent="0.25">
      <c r="A11700">
        <f t="shared" si="466"/>
        <v>0</v>
      </c>
      <c r="B11700">
        <v>2011</v>
      </c>
      <c r="C11700" t="s">
        <v>25029</v>
      </c>
      <c r="D11700" t="s">
        <v>665</v>
      </c>
      <c r="E11700" t="s">
        <v>25030</v>
      </c>
      <c r="F11700">
        <v>3</v>
      </c>
      <c r="G11700">
        <v>4</v>
      </c>
      <c r="H11700">
        <f t="shared" ref="H11700:H11763" si="467">G11700^2</f>
        <v>16</v>
      </c>
      <c r="P11700" s="10"/>
      <c r="Q11700" s="10"/>
    </row>
    <row r="11701" spans="1:17" x14ac:dyDescent="0.25">
      <c r="A11701">
        <f t="shared" ref="A11701:A11764" si="468">IF(C11701=C11700,1,0)</f>
        <v>0</v>
      </c>
      <c r="B11701">
        <v>2011</v>
      </c>
      <c r="C11701" t="s">
        <v>25031</v>
      </c>
      <c r="D11701" t="s">
        <v>8683</v>
      </c>
      <c r="E11701" t="s">
        <v>25032</v>
      </c>
      <c r="F11701">
        <v>2</v>
      </c>
      <c r="G11701">
        <v>4</v>
      </c>
      <c r="H11701">
        <f t="shared" si="467"/>
        <v>16</v>
      </c>
      <c r="P11701" s="10"/>
      <c r="Q11701" s="10"/>
    </row>
    <row r="11702" spans="1:17" x14ac:dyDescent="0.25">
      <c r="A11702">
        <f t="shared" si="468"/>
        <v>0</v>
      </c>
      <c r="B11702">
        <v>2011</v>
      </c>
      <c r="C11702" t="s">
        <v>25033</v>
      </c>
      <c r="D11702" t="s">
        <v>13526</v>
      </c>
      <c r="E11702" t="s">
        <v>25034</v>
      </c>
      <c r="F11702">
        <v>2</v>
      </c>
      <c r="G11702">
        <v>4</v>
      </c>
      <c r="H11702">
        <f t="shared" si="467"/>
        <v>16</v>
      </c>
      <c r="P11702" s="10"/>
      <c r="Q11702" s="10"/>
    </row>
    <row r="11703" spans="1:17" x14ac:dyDescent="0.25">
      <c r="A11703">
        <f t="shared" si="468"/>
        <v>0</v>
      </c>
      <c r="B11703">
        <v>2011</v>
      </c>
      <c r="C11703" t="s">
        <v>25035</v>
      </c>
      <c r="D11703" t="s">
        <v>25036</v>
      </c>
      <c r="E11703" t="s">
        <v>25037</v>
      </c>
      <c r="F11703">
        <v>3</v>
      </c>
      <c r="G11703">
        <v>4</v>
      </c>
      <c r="H11703">
        <f t="shared" si="467"/>
        <v>16</v>
      </c>
      <c r="P11703" s="10"/>
      <c r="Q11703" s="10"/>
    </row>
    <row r="11704" spans="1:17" x14ac:dyDescent="0.25">
      <c r="A11704">
        <f t="shared" si="468"/>
        <v>0</v>
      </c>
      <c r="B11704">
        <v>2011</v>
      </c>
      <c r="C11704" t="s">
        <v>25038</v>
      </c>
      <c r="D11704" t="s">
        <v>3020</v>
      </c>
      <c r="E11704" t="s">
        <v>25039</v>
      </c>
      <c r="F11704">
        <v>2</v>
      </c>
      <c r="G11704">
        <v>4</v>
      </c>
      <c r="H11704">
        <f t="shared" si="467"/>
        <v>16</v>
      </c>
      <c r="P11704" s="10"/>
      <c r="Q11704" s="10"/>
    </row>
    <row r="11705" spans="1:17" x14ac:dyDescent="0.25">
      <c r="A11705">
        <f t="shared" si="468"/>
        <v>0</v>
      </c>
      <c r="B11705">
        <v>2011</v>
      </c>
      <c r="C11705" t="s">
        <v>25040</v>
      </c>
      <c r="D11705" t="s">
        <v>11214</v>
      </c>
      <c r="E11705" t="s">
        <v>25041</v>
      </c>
      <c r="F11705">
        <v>4</v>
      </c>
      <c r="G11705">
        <v>4</v>
      </c>
      <c r="H11705">
        <f t="shared" si="467"/>
        <v>16</v>
      </c>
      <c r="P11705" s="10"/>
      <c r="Q11705" s="10"/>
    </row>
    <row r="11706" spans="1:17" x14ac:dyDescent="0.25">
      <c r="A11706">
        <f t="shared" si="468"/>
        <v>0</v>
      </c>
      <c r="B11706">
        <v>2011</v>
      </c>
      <c r="C11706" t="s">
        <v>25042</v>
      </c>
      <c r="D11706" t="s">
        <v>2374</v>
      </c>
      <c r="E11706" t="s">
        <v>25043</v>
      </c>
      <c r="F11706">
        <v>2</v>
      </c>
      <c r="G11706">
        <v>4</v>
      </c>
      <c r="H11706">
        <f t="shared" si="467"/>
        <v>16</v>
      </c>
      <c r="P11706" s="10"/>
      <c r="Q11706" s="10"/>
    </row>
    <row r="11707" spans="1:17" x14ac:dyDescent="0.25">
      <c r="A11707">
        <f t="shared" si="468"/>
        <v>0</v>
      </c>
      <c r="B11707">
        <v>2011</v>
      </c>
      <c r="C11707" t="s">
        <v>25044</v>
      </c>
      <c r="D11707" t="s">
        <v>733</v>
      </c>
      <c r="E11707" t="s">
        <v>25045</v>
      </c>
      <c r="F11707">
        <v>4</v>
      </c>
      <c r="G11707">
        <v>3</v>
      </c>
      <c r="H11707">
        <f t="shared" si="467"/>
        <v>9</v>
      </c>
      <c r="P11707" s="10"/>
      <c r="Q11707" s="10"/>
    </row>
    <row r="11708" spans="1:17" x14ac:dyDescent="0.25">
      <c r="A11708">
        <f t="shared" si="468"/>
        <v>0</v>
      </c>
      <c r="B11708">
        <v>2011</v>
      </c>
      <c r="C11708" t="s">
        <v>25046</v>
      </c>
      <c r="D11708" t="s">
        <v>8751</v>
      </c>
      <c r="E11708" t="s">
        <v>25047</v>
      </c>
      <c r="F11708">
        <v>2</v>
      </c>
      <c r="G11708">
        <v>4</v>
      </c>
      <c r="H11708">
        <f t="shared" si="467"/>
        <v>16</v>
      </c>
      <c r="P11708" s="10"/>
      <c r="Q11708" s="10"/>
    </row>
    <row r="11709" spans="1:17" x14ac:dyDescent="0.25">
      <c r="A11709">
        <f t="shared" si="468"/>
        <v>0</v>
      </c>
      <c r="B11709">
        <v>2011</v>
      </c>
      <c r="C11709" t="s">
        <v>25048</v>
      </c>
      <c r="D11709" t="s">
        <v>815</v>
      </c>
      <c r="E11709" t="s">
        <v>25049</v>
      </c>
      <c r="F11709">
        <v>4</v>
      </c>
      <c r="G11709">
        <v>4</v>
      </c>
      <c r="H11709">
        <f t="shared" si="467"/>
        <v>16</v>
      </c>
      <c r="P11709" s="10"/>
      <c r="Q11709" s="10"/>
    </row>
    <row r="11710" spans="1:17" x14ac:dyDescent="0.25">
      <c r="A11710">
        <f t="shared" si="468"/>
        <v>0</v>
      </c>
      <c r="B11710">
        <v>2011</v>
      </c>
      <c r="C11710" t="s">
        <v>25050</v>
      </c>
      <c r="D11710" t="s">
        <v>18861</v>
      </c>
      <c r="E11710" t="s">
        <v>25051</v>
      </c>
      <c r="F11710">
        <v>3</v>
      </c>
      <c r="G11710">
        <v>4</v>
      </c>
      <c r="H11710">
        <f t="shared" si="467"/>
        <v>16</v>
      </c>
      <c r="P11710" s="10"/>
      <c r="Q11710" s="10"/>
    </row>
    <row r="11711" spans="1:17" x14ac:dyDescent="0.25">
      <c r="A11711">
        <f t="shared" si="468"/>
        <v>0</v>
      </c>
      <c r="B11711">
        <v>2011</v>
      </c>
      <c r="C11711" t="s">
        <v>25052</v>
      </c>
      <c r="D11711" t="s">
        <v>22123</v>
      </c>
      <c r="E11711" t="s">
        <v>25053</v>
      </c>
      <c r="F11711">
        <v>2</v>
      </c>
      <c r="G11711">
        <v>4</v>
      </c>
      <c r="H11711">
        <f t="shared" si="467"/>
        <v>16</v>
      </c>
      <c r="P11711" s="10"/>
      <c r="Q11711" s="10"/>
    </row>
    <row r="11712" spans="1:17" x14ac:dyDescent="0.25">
      <c r="A11712">
        <f t="shared" si="468"/>
        <v>0</v>
      </c>
      <c r="B11712">
        <v>2011</v>
      </c>
      <c r="C11712" t="s">
        <v>25054</v>
      </c>
      <c r="D11712" t="s">
        <v>23438</v>
      </c>
      <c r="E11712" t="s">
        <v>25055</v>
      </c>
      <c r="F11712">
        <v>3</v>
      </c>
      <c r="G11712">
        <v>3</v>
      </c>
      <c r="H11712">
        <f t="shared" si="467"/>
        <v>9</v>
      </c>
      <c r="P11712" s="10"/>
      <c r="Q11712" s="10"/>
    </row>
    <row r="11713" spans="1:17" x14ac:dyDescent="0.25">
      <c r="A11713">
        <f t="shared" si="468"/>
        <v>0</v>
      </c>
      <c r="B11713">
        <v>2011</v>
      </c>
      <c r="C11713" t="s">
        <v>25056</v>
      </c>
      <c r="D11713" t="s">
        <v>3002</v>
      </c>
      <c r="E11713" t="s">
        <v>25057</v>
      </c>
      <c r="F11713">
        <v>2</v>
      </c>
      <c r="G11713">
        <v>4</v>
      </c>
      <c r="H11713">
        <f t="shared" si="467"/>
        <v>16</v>
      </c>
      <c r="P11713" s="10"/>
      <c r="Q11713" s="10"/>
    </row>
    <row r="11714" spans="1:17" x14ac:dyDescent="0.25">
      <c r="A11714">
        <f t="shared" si="468"/>
        <v>0</v>
      </c>
      <c r="B11714">
        <v>2011</v>
      </c>
      <c r="C11714" t="s">
        <v>25058</v>
      </c>
      <c r="D11714" t="s">
        <v>4668</v>
      </c>
      <c r="E11714" t="s">
        <v>25059</v>
      </c>
      <c r="F11714">
        <v>2</v>
      </c>
      <c r="G11714">
        <v>4</v>
      </c>
      <c r="H11714">
        <f t="shared" si="467"/>
        <v>16</v>
      </c>
      <c r="P11714" s="10"/>
      <c r="Q11714" s="10"/>
    </row>
    <row r="11715" spans="1:17" x14ac:dyDescent="0.25">
      <c r="A11715">
        <f t="shared" si="468"/>
        <v>0</v>
      </c>
      <c r="B11715">
        <v>2011</v>
      </c>
      <c r="C11715" t="s">
        <v>25060</v>
      </c>
      <c r="D11715" t="s">
        <v>8799</v>
      </c>
      <c r="E11715" t="s">
        <v>25061</v>
      </c>
      <c r="F11715">
        <v>2</v>
      </c>
      <c r="G11715">
        <v>4</v>
      </c>
      <c r="H11715">
        <f t="shared" si="467"/>
        <v>16</v>
      </c>
      <c r="P11715" s="10"/>
      <c r="Q11715" s="10"/>
    </row>
    <row r="11716" spans="1:17" x14ac:dyDescent="0.25">
      <c r="A11716">
        <f t="shared" si="468"/>
        <v>0</v>
      </c>
      <c r="B11716">
        <v>2011</v>
      </c>
      <c r="C11716" t="s">
        <v>25062</v>
      </c>
      <c r="D11716" t="s">
        <v>1115</v>
      </c>
      <c r="E11716" t="s">
        <v>25063</v>
      </c>
      <c r="F11716">
        <v>4</v>
      </c>
      <c r="G11716">
        <v>4</v>
      </c>
      <c r="H11716">
        <f t="shared" si="467"/>
        <v>16</v>
      </c>
      <c r="P11716" s="10"/>
      <c r="Q11716" s="10"/>
    </row>
    <row r="11717" spans="1:17" x14ac:dyDescent="0.25">
      <c r="A11717">
        <f t="shared" si="468"/>
        <v>0</v>
      </c>
      <c r="B11717">
        <v>2011</v>
      </c>
      <c r="C11717" t="s">
        <v>25064</v>
      </c>
      <c r="D11717" t="s">
        <v>11105</v>
      </c>
      <c r="E11717" t="s">
        <v>25065</v>
      </c>
      <c r="F11717">
        <v>2</v>
      </c>
      <c r="G11717">
        <v>4</v>
      </c>
      <c r="H11717">
        <f t="shared" si="467"/>
        <v>16</v>
      </c>
      <c r="P11717" s="10"/>
      <c r="Q11717" s="10"/>
    </row>
    <row r="11718" spans="1:17" x14ac:dyDescent="0.25">
      <c r="A11718">
        <f t="shared" si="468"/>
        <v>0</v>
      </c>
      <c r="B11718">
        <v>2011</v>
      </c>
      <c r="C11718" t="s">
        <v>25066</v>
      </c>
      <c r="D11718" t="s">
        <v>1148</v>
      </c>
      <c r="E11718" t="s">
        <v>25067</v>
      </c>
      <c r="F11718">
        <v>2</v>
      </c>
      <c r="G11718">
        <v>4</v>
      </c>
      <c r="H11718">
        <f t="shared" si="467"/>
        <v>16</v>
      </c>
      <c r="P11718" s="10"/>
      <c r="Q11718" s="10"/>
    </row>
    <row r="11719" spans="1:17" x14ac:dyDescent="0.25">
      <c r="A11719">
        <f t="shared" si="468"/>
        <v>0</v>
      </c>
      <c r="B11719">
        <v>2011</v>
      </c>
      <c r="C11719" t="s">
        <v>25068</v>
      </c>
      <c r="D11719" t="s">
        <v>6553</v>
      </c>
      <c r="E11719" t="s">
        <v>25069</v>
      </c>
      <c r="F11719">
        <v>2</v>
      </c>
      <c r="G11719">
        <v>4</v>
      </c>
      <c r="H11719">
        <f t="shared" si="467"/>
        <v>16</v>
      </c>
      <c r="P11719" s="10"/>
      <c r="Q11719" s="10"/>
    </row>
    <row r="11720" spans="1:17" x14ac:dyDescent="0.25">
      <c r="A11720">
        <f t="shared" si="468"/>
        <v>0</v>
      </c>
      <c r="B11720">
        <v>2011</v>
      </c>
      <c r="C11720" t="s">
        <v>25070</v>
      </c>
      <c r="D11720" t="s">
        <v>478</v>
      </c>
      <c r="E11720" t="s">
        <v>25071</v>
      </c>
      <c r="F11720">
        <v>2</v>
      </c>
      <c r="G11720">
        <v>4</v>
      </c>
      <c r="H11720">
        <f t="shared" si="467"/>
        <v>16</v>
      </c>
      <c r="P11720" s="10"/>
      <c r="Q11720" s="10"/>
    </row>
    <row r="11721" spans="1:17" x14ac:dyDescent="0.25">
      <c r="A11721">
        <f t="shared" si="468"/>
        <v>0</v>
      </c>
      <c r="B11721">
        <v>2011</v>
      </c>
      <c r="C11721" t="s">
        <v>25072</v>
      </c>
      <c r="D11721" t="s">
        <v>8276</v>
      </c>
      <c r="E11721" t="s">
        <v>25073</v>
      </c>
      <c r="F11721">
        <v>2</v>
      </c>
      <c r="G11721">
        <v>4</v>
      </c>
      <c r="H11721">
        <f t="shared" si="467"/>
        <v>16</v>
      </c>
      <c r="P11721" s="10"/>
      <c r="Q11721" s="10"/>
    </row>
    <row r="11722" spans="1:17" x14ac:dyDescent="0.25">
      <c r="A11722">
        <f t="shared" si="468"/>
        <v>0</v>
      </c>
      <c r="B11722">
        <v>2011</v>
      </c>
      <c r="C11722" t="s">
        <v>25074</v>
      </c>
      <c r="D11722" t="s">
        <v>20274</v>
      </c>
      <c r="E11722" t="s">
        <v>25075</v>
      </c>
      <c r="F11722">
        <v>4</v>
      </c>
      <c r="G11722">
        <v>4</v>
      </c>
      <c r="H11722">
        <f t="shared" si="467"/>
        <v>16</v>
      </c>
      <c r="P11722" s="10"/>
      <c r="Q11722" s="10"/>
    </row>
    <row r="11723" spans="1:17" x14ac:dyDescent="0.25">
      <c r="A11723">
        <f t="shared" si="468"/>
        <v>0</v>
      </c>
      <c r="B11723">
        <v>2011</v>
      </c>
      <c r="C11723" t="s">
        <v>25076</v>
      </c>
      <c r="D11723" t="s">
        <v>1764</v>
      </c>
      <c r="E11723" t="s">
        <v>25077</v>
      </c>
      <c r="F11723">
        <v>3</v>
      </c>
      <c r="G11723">
        <v>3</v>
      </c>
      <c r="H11723">
        <f t="shared" si="467"/>
        <v>9</v>
      </c>
      <c r="P11723" s="10"/>
      <c r="Q11723" s="10"/>
    </row>
    <row r="11724" spans="1:17" x14ac:dyDescent="0.25">
      <c r="A11724">
        <f t="shared" si="468"/>
        <v>0</v>
      </c>
      <c r="B11724">
        <v>2011</v>
      </c>
      <c r="C11724" t="s">
        <v>25078</v>
      </c>
      <c r="D11724" t="s">
        <v>12261</v>
      </c>
      <c r="E11724" t="s">
        <v>25079</v>
      </c>
      <c r="F11724">
        <v>2</v>
      </c>
      <c r="G11724">
        <v>4</v>
      </c>
      <c r="H11724">
        <f t="shared" si="467"/>
        <v>16</v>
      </c>
      <c r="P11724" s="10"/>
      <c r="Q11724" s="10"/>
    </row>
    <row r="11725" spans="1:17" x14ac:dyDescent="0.25">
      <c r="A11725">
        <f t="shared" si="468"/>
        <v>0</v>
      </c>
      <c r="B11725">
        <v>2011</v>
      </c>
      <c r="C11725" t="s">
        <v>25080</v>
      </c>
      <c r="D11725" t="s">
        <v>15968</v>
      </c>
      <c r="E11725" t="s">
        <v>25081</v>
      </c>
      <c r="F11725">
        <v>4</v>
      </c>
      <c r="G11725">
        <v>4</v>
      </c>
      <c r="H11725">
        <f t="shared" si="467"/>
        <v>16</v>
      </c>
      <c r="P11725" s="10"/>
      <c r="Q11725" s="10"/>
    </row>
    <row r="11726" spans="1:17" x14ac:dyDescent="0.25">
      <c r="A11726">
        <f t="shared" si="468"/>
        <v>0</v>
      </c>
      <c r="B11726">
        <v>2011</v>
      </c>
      <c r="C11726" t="s">
        <v>25082</v>
      </c>
      <c r="D11726" t="s">
        <v>3002</v>
      </c>
      <c r="E11726" t="s">
        <v>25083</v>
      </c>
      <c r="F11726">
        <v>2</v>
      </c>
      <c r="G11726">
        <v>4</v>
      </c>
      <c r="H11726">
        <f t="shared" si="467"/>
        <v>16</v>
      </c>
      <c r="P11726" s="10"/>
      <c r="Q11726" s="10"/>
    </row>
    <row r="11727" spans="1:17" x14ac:dyDescent="0.25">
      <c r="A11727">
        <f t="shared" si="468"/>
        <v>0</v>
      </c>
      <c r="B11727">
        <v>2011</v>
      </c>
      <c r="C11727" t="s">
        <v>25084</v>
      </c>
      <c r="D11727" t="s">
        <v>602</v>
      </c>
      <c r="E11727" t="s">
        <v>25085</v>
      </c>
      <c r="F11727">
        <v>4</v>
      </c>
      <c r="G11727">
        <v>4</v>
      </c>
      <c r="H11727">
        <f t="shared" si="467"/>
        <v>16</v>
      </c>
      <c r="P11727" s="10"/>
      <c r="Q11727" s="10"/>
    </row>
    <row r="11728" spans="1:17" x14ac:dyDescent="0.25">
      <c r="A11728">
        <f t="shared" si="468"/>
        <v>0</v>
      </c>
      <c r="B11728">
        <v>2011</v>
      </c>
      <c r="C11728" t="s">
        <v>25086</v>
      </c>
      <c r="D11728" t="s">
        <v>8209</v>
      </c>
      <c r="E11728" t="s">
        <v>25087</v>
      </c>
      <c r="F11728">
        <v>2</v>
      </c>
      <c r="G11728">
        <v>4</v>
      </c>
      <c r="H11728">
        <f t="shared" si="467"/>
        <v>16</v>
      </c>
      <c r="P11728" s="10"/>
      <c r="Q11728" s="10"/>
    </row>
    <row r="11729" spans="1:17" x14ac:dyDescent="0.25">
      <c r="A11729">
        <f t="shared" si="468"/>
        <v>0</v>
      </c>
      <c r="B11729">
        <v>2011</v>
      </c>
      <c r="C11729" t="s">
        <v>25088</v>
      </c>
      <c r="D11729" t="s">
        <v>19249</v>
      </c>
      <c r="E11729" t="s">
        <v>25089</v>
      </c>
      <c r="F11729">
        <v>2</v>
      </c>
      <c r="G11729">
        <v>4</v>
      </c>
      <c r="H11729">
        <f t="shared" si="467"/>
        <v>16</v>
      </c>
      <c r="P11729" s="10"/>
      <c r="Q11729" s="10"/>
    </row>
    <row r="11730" spans="1:17" x14ac:dyDescent="0.25">
      <c r="A11730">
        <f t="shared" si="468"/>
        <v>0</v>
      </c>
      <c r="B11730">
        <v>2011</v>
      </c>
      <c r="C11730" t="s">
        <v>25090</v>
      </c>
      <c r="D11730" t="s">
        <v>1385</v>
      </c>
      <c r="E11730" t="s">
        <v>25091</v>
      </c>
      <c r="F11730">
        <v>2</v>
      </c>
      <c r="G11730">
        <v>4</v>
      </c>
      <c r="H11730">
        <f t="shared" si="467"/>
        <v>16</v>
      </c>
      <c r="P11730" s="10"/>
      <c r="Q11730" s="10"/>
    </row>
    <row r="11731" spans="1:17" x14ac:dyDescent="0.25">
      <c r="A11731">
        <f t="shared" si="468"/>
        <v>0</v>
      </c>
      <c r="B11731">
        <v>2011</v>
      </c>
      <c r="C11731" t="s">
        <v>25092</v>
      </c>
      <c r="D11731" t="s">
        <v>25093</v>
      </c>
      <c r="E11731" t="s">
        <v>25094</v>
      </c>
      <c r="F11731">
        <v>2</v>
      </c>
      <c r="G11731">
        <v>4</v>
      </c>
      <c r="H11731">
        <f t="shared" si="467"/>
        <v>16</v>
      </c>
      <c r="P11731" s="10"/>
      <c r="Q11731" s="10"/>
    </row>
    <row r="11732" spans="1:17" x14ac:dyDescent="0.25">
      <c r="A11732">
        <f t="shared" si="468"/>
        <v>0</v>
      </c>
      <c r="B11732">
        <v>2011</v>
      </c>
      <c r="C11732" t="s">
        <v>25095</v>
      </c>
      <c r="D11732" t="s">
        <v>5926</v>
      </c>
      <c r="E11732" t="s">
        <v>25096</v>
      </c>
      <c r="F11732">
        <v>2</v>
      </c>
      <c r="G11732">
        <v>4</v>
      </c>
      <c r="H11732">
        <f t="shared" si="467"/>
        <v>16</v>
      </c>
      <c r="P11732" s="10"/>
      <c r="Q11732" s="10"/>
    </row>
    <row r="11733" spans="1:17" x14ac:dyDescent="0.25">
      <c r="A11733">
        <f t="shared" si="468"/>
        <v>0</v>
      </c>
      <c r="B11733">
        <v>2011</v>
      </c>
      <c r="C11733" t="s">
        <v>25097</v>
      </c>
      <c r="D11733" t="s">
        <v>1222</v>
      </c>
      <c r="E11733" t="s">
        <v>25098</v>
      </c>
      <c r="F11733">
        <v>2</v>
      </c>
      <c r="G11733">
        <v>4</v>
      </c>
      <c r="H11733">
        <f t="shared" si="467"/>
        <v>16</v>
      </c>
      <c r="P11733" s="10"/>
      <c r="Q11733" s="10"/>
    </row>
    <row r="11734" spans="1:17" x14ac:dyDescent="0.25">
      <c r="A11734">
        <f t="shared" si="468"/>
        <v>0</v>
      </c>
      <c r="B11734">
        <v>2011</v>
      </c>
      <c r="C11734" t="s">
        <v>25099</v>
      </c>
      <c r="D11734" t="s">
        <v>921</v>
      </c>
      <c r="E11734" t="s">
        <v>25100</v>
      </c>
      <c r="F11734">
        <v>2</v>
      </c>
      <c r="G11734">
        <v>4</v>
      </c>
      <c r="H11734">
        <f t="shared" si="467"/>
        <v>16</v>
      </c>
      <c r="P11734" s="10"/>
      <c r="Q11734" s="10"/>
    </row>
    <row r="11735" spans="1:17" x14ac:dyDescent="0.25">
      <c r="A11735">
        <f t="shared" si="468"/>
        <v>0</v>
      </c>
      <c r="B11735">
        <v>2011</v>
      </c>
      <c r="C11735" t="s">
        <v>25101</v>
      </c>
      <c r="D11735" t="s">
        <v>437</v>
      </c>
      <c r="E11735" t="s">
        <v>25102</v>
      </c>
      <c r="F11735">
        <v>5</v>
      </c>
      <c r="G11735">
        <v>4</v>
      </c>
      <c r="H11735">
        <f t="shared" si="467"/>
        <v>16</v>
      </c>
      <c r="P11735" s="10"/>
      <c r="Q11735" s="10"/>
    </row>
    <row r="11736" spans="1:17" x14ac:dyDescent="0.25">
      <c r="A11736">
        <f t="shared" si="468"/>
        <v>0</v>
      </c>
      <c r="B11736">
        <v>2011</v>
      </c>
      <c r="C11736" t="s">
        <v>25103</v>
      </c>
      <c r="D11736" t="s">
        <v>1359</v>
      </c>
      <c r="E11736" t="s">
        <v>25104</v>
      </c>
      <c r="F11736">
        <v>5</v>
      </c>
      <c r="G11736">
        <v>3</v>
      </c>
      <c r="H11736">
        <f t="shared" si="467"/>
        <v>9</v>
      </c>
      <c r="P11736" s="10"/>
      <c r="Q11736" s="10"/>
    </row>
    <row r="11737" spans="1:17" x14ac:dyDescent="0.25">
      <c r="A11737">
        <f t="shared" si="468"/>
        <v>0</v>
      </c>
      <c r="B11737">
        <v>2011</v>
      </c>
      <c r="C11737" t="s">
        <v>25105</v>
      </c>
      <c r="D11737" t="s">
        <v>9111</v>
      </c>
      <c r="E11737" t="s">
        <v>25106</v>
      </c>
      <c r="F11737">
        <v>2</v>
      </c>
      <c r="G11737">
        <v>4</v>
      </c>
      <c r="H11737">
        <f t="shared" si="467"/>
        <v>16</v>
      </c>
      <c r="P11737" s="10"/>
      <c r="Q11737" s="10"/>
    </row>
    <row r="11738" spans="1:17" x14ac:dyDescent="0.25">
      <c r="A11738">
        <f t="shared" si="468"/>
        <v>0</v>
      </c>
      <c r="B11738">
        <v>2011</v>
      </c>
      <c r="C11738" t="s">
        <v>25107</v>
      </c>
      <c r="D11738" t="s">
        <v>1115</v>
      </c>
      <c r="E11738" t="s">
        <v>25108</v>
      </c>
      <c r="F11738">
        <v>2</v>
      </c>
      <c r="G11738">
        <v>3</v>
      </c>
      <c r="H11738">
        <f t="shared" si="467"/>
        <v>9</v>
      </c>
      <c r="P11738" s="10"/>
      <c r="Q11738" s="10"/>
    </row>
    <row r="11739" spans="1:17" x14ac:dyDescent="0.25">
      <c r="A11739">
        <f t="shared" si="468"/>
        <v>0</v>
      </c>
      <c r="B11739">
        <v>2011</v>
      </c>
      <c r="C11739" t="s">
        <v>25109</v>
      </c>
      <c r="D11739" t="s">
        <v>1735</v>
      </c>
      <c r="E11739" t="s">
        <v>25110</v>
      </c>
      <c r="F11739">
        <v>2</v>
      </c>
      <c r="G11739">
        <v>2</v>
      </c>
      <c r="H11739">
        <f t="shared" si="467"/>
        <v>4</v>
      </c>
      <c r="P11739" s="10"/>
      <c r="Q11739" s="10"/>
    </row>
    <row r="11740" spans="1:17" x14ac:dyDescent="0.25">
      <c r="A11740">
        <f t="shared" si="468"/>
        <v>0</v>
      </c>
      <c r="B11740">
        <v>2011</v>
      </c>
      <c r="C11740" t="s">
        <v>25111</v>
      </c>
      <c r="D11740" t="s">
        <v>16339</v>
      </c>
      <c r="E11740" t="s">
        <v>25112</v>
      </c>
      <c r="F11740">
        <v>3</v>
      </c>
      <c r="G11740">
        <v>2</v>
      </c>
      <c r="H11740">
        <f t="shared" si="467"/>
        <v>4</v>
      </c>
      <c r="P11740" s="10"/>
      <c r="Q11740" s="10"/>
    </row>
    <row r="11741" spans="1:17" x14ac:dyDescent="0.25">
      <c r="A11741">
        <f t="shared" si="468"/>
        <v>0</v>
      </c>
      <c r="B11741">
        <v>2011</v>
      </c>
      <c r="C11741" t="s">
        <v>25113</v>
      </c>
      <c r="D11741" t="s">
        <v>843</v>
      </c>
      <c r="E11741" t="s">
        <v>25114</v>
      </c>
      <c r="F11741">
        <v>5</v>
      </c>
      <c r="G11741">
        <v>4</v>
      </c>
      <c r="H11741">
        <f t="shared" si="467"/>
        <v>16</v>
      </c>
      <c r="P11741" s="10"/>
      <c r="Q11741" s="10"/>
    </row>
    <row r="11742" spans="1:17" x14ac:dyDescent="0.25">
      <c r="A11742">
        <f t="shared" si="468"/>
        <v>0</v>
      </c>
      <c r="B11742">
        <v>2011</v>
      </c>
      <c r="C11742" t="s">
        <v>25115</v>
      </c>
      <c r="D11742" t="s">
        <v>25116</v>
      </c>
      <c r="E11742" t="s">
        <v>25117</v>
      </c>
      <c r="F11742">
        <v>2</v>
      </c>
      <c r="G11742">
        <v>4</v>
      </c>
      <c r="H11742">
        <f t="shared" si="467"/>
        <v>16</v>
      </c>
      <c r="P11742" s="10"/>
      <c r="Q11742" s="10"/>
    </row>
    <row r="11743" spans="1:17" x14ac:dyDescent="0.25">
      <c r="A11743">
        <f t="shared" si="468"/>
        <v>0</v>
      </c>
      <c r="B11743">
        <v>2011</v>
      </c>
      <c r="C11743" t="s">
        <v>25118</v>
      </c>
      <c r="D11743" t="s">
        <v>1115</v>
      </c>
      <c r="E11743" t="s">
        <v>25119</v>
      </c>
      <c r="F11743">
        <v>2</v>
      </c>
      <c r="G11743">
        <v>4</v>
      </c>
      <c r="H11743">
        <f t="shared" si="467"/>
        <v>16</v>
      </c>
      <c r="P11743" s="10"/>
      <c r="Q11743" s="10"/>
    </row>
    <row r="11744" spans="1:17" x14ac:dyDescent="0.25">
      <c r="A11744">
        <f t="shared" si="468"/>
        <v>0</v>
      </c>
      <c r="B11744">
        <v>2011</v>
      </c>
      <c r="C11744" t="s">
        <v>25120</v>
      </c>
      <c r="D11744" t="s">
        <v>1352</v>
      </c>
      <c r="E11744" t="s">
        <v>25121</v>
      </c>
      <c r="F11744">
        <v>4</v>
      </c>
      <c r="G11744">
        <v>4</v>
      </c>
      <c r="H11744">
        <f t="shared" si="467"/>
        <v>16</v>
      </c>
      <c r="P11744" s="10"/>
      <c r="Q11744" s="10"/>
    </row>
    <row r="11745" spans="1:17" x14ac:dyDescent="0.25">
      <c r="A11745">
        <f t="shared" si="468"/>
        <v>0</v>
      </c>
      <c r="B11745">
        <v>2011</v>
      </c>
      <c r="C11745" t="s">
        <v>25122</v>
      </c>
      <c r="D11745" t="s">
        <v>24100</v>
      </c>
      <c r="E11745" t="s">
        <v>25123</v>
      </c>
      <c r="F11745">
        <v>2</v>
      </c>
      <c r="G11745">
        <v>4</v>
      </c>
      <c r="H11745">
        <f t="shared" si="467"/>
        <v>16</v>
      </c>
      <c r="P11745" s="10"/>
      <c r="Q11745" s="10"/>
    </row>
    <row r="11746" spans="1:17" x14ac:dyDescent="0.25">
      <c r="A11746">
        <f t="shared" si="468"/>
        <v>0</v>
      </c>
      <c r="B11746">
        <v>2011</v>
      </c>
      <c r="C11746" t="s">
        <v>25124</v>
      </c>
      <c r="D11746" t="s">
        <v>17075</v>
      </c>
      <c r="E11746" t="s">
        <v>25125</v>
      </c>
      <c r="F11746">
        <v>2</v>
      </c>
      <c r="G11746">
        <v>4</v>
      </c>
      <c r="H11746">
        <f t="shared" si="467"/>
        <v>16</v>
      </c>
      <c r="P11746" s="10"/>
    </row>
    <row r="11747" spans="1:17" x14ac:dyDescent="0.25">
      <c r="A11747">
        <f t="shared" si="468"/>
        <v>0</v>
      </c>
      <c r="B11747">
        <v>2011</v>
      </c>
      <c r="C11747" t="s">
        <v>25126</v>
      </c>
      <c r="D11747" t="s">
        <v>8478</v>
      </c>
      <c r="E11747" t="s">
        <v>14400</v>
      </c>
      <c r="F11747">
        <v>2</v>
      </c>
      <c r="G11747">
        <v>4</v>
      </c>
      <c r="H11747">
        <f t="shared" si="467"/>
        <v>16</v>
      </c>
      <c r="P11747" s="10"/>
    </row>
    <row r="11748" spans="1:17" x14ac:dyDescent="0.25">
      <c r="A11748">
        <f t="shared" si="468"/>
        <v>0</v>
      </c>
      <c r="B11748">
        <v>2011</v>
      </c>
      <c r="C11748" t="s">
        <v>25127</v>
      </c>
      <c r="D11748" t="s">
        <v>24248</v>
      </c>
      <c r="E11748" t="s">
        <v>25128</v>
      </c>
      <c r="F11748">
        <v>3</v>
      </c>
      <c r="G11748">
        <v>4</v>
      </c>
      <c r="H11748">
        <f t="shared" si="467"/>
        <v>16</v>
      </c>
      <c r="P11748" s="10"/>
    </row>
    <row r="11749" spans="1:17" x14ac:dyDescent="0.25">
      <c r="A11749">
        <f t="shared" si="468"/>
        <v>0</v>
      </c>
      <c r="B11749">
        <v>2011</v>
      </c>
      <c r="C11749" t="s">
        <v>25129</v>
      </c>
      <c r="D11749" t="s">
        <v>2110</v>
      </c>
      <c r="E11749" t="s">
        <v>25130</v>
      </c>
      <c r="F11749">
        <v>3</v>
      </c>
      <c r="G11749">
        <v>2</v>
      </c>
      <c r="H11749">
        <f t="shared" si="467"/>
        <v>4</v>
      </c>
      <c r="P11749" s="10"/>
    </row>
    <row r="11750" spans="1:17" x14ac:dyDescent="0.25">
      <c r="A11750">
        <f t="shared" si="468"/>
        <v>0</v>
      </c>
      <c r="B11750">
        <v>2011</v>
      </c>
      <c r="C11750" t="s">
        <v>25131</v>
      </c>
      <c r="D11750" t="s">
        <v>11741</v>
      </c>
      <c r="E11750" t="s">
        <v>25132</v>
      </c>
      <c r="F11750">
        <v>4</v>
      </c>
      <c r="G11750">
        <v>4</v>
      </c>
      <c r="H11750">
        <f t="shared" si="467"/>
        <v>16</v>
      </c>
      <c r="P11750" s="10"/>
    </row>
    <row r="11751" spans="1:17" x14ac:dyDescent="0.25">
      <c r="A11751">
        <f t="shared" si="468"/>
        <v>0</v>
      </c>
      <c r="B11751">
        <v>2011</v>
      </c>
      <c r="C11751" t="s">
        <v>25133</v>
      </c>
      <c r="D11751" t="s">
        <v>25134</v>
      </c>
      <c r="E11751" t="s">
        <v>25135</v>
      </c>
      <c r="F11751">
        <v>4</v>
      </c>
      <c r="G11751">
        <v>4</v>
      </c>
      <c r="H11751">
        <f t="shared" si="467"/>
        <v>16</v>
      </c>
      <c r="P11751" s="10"/>
    </row>
    <row r="11752" spans="1:17" x14ac:dyDescent="0.25">
      <c r="A11752">
        <f t="shared" si="468"/>
        <v>0</v>
      </c>
      <c r="B11752">
        <v>2011</v>
      </c>
      <c r="C11752" t="s">
        <v>25136</v>
      </c>
      <c r="D11752" t="s">
        <v>3900</v>
      </c>
      <c r="E11752" t="s">
        <v>25137</v>
      </c>
      <c r="F11752">
        <v>3</v>
      </c>
      <c r="G11752">
        <v>3</v>
      </c>
      <c r="H11752">
        <f t="shared" si="467"/>
        <v>9</v>
      </c>
      <c r="P11752" s="10"/>
    </row>
    <row r="11753" spans="1:17" x14ac:dyDescent="0.25">
      <c r="A11753">
        <f t="shared" si="468"/>
        <v>0</v>
      </c>
      <c r="B11753">
        <v>2011</v>
      </c>
      <c r="C11753" t="s">
        <v>25138</v>
      </c>
      <c r="D11753" t="s">
        <v>1735</v>
      </c>
      <c r="E11753" t="s">
        <v>25139</v>
      </c>
      <c r="F11753">
        <v>3</v>
      </c>
      <c r="G11753">
        <v>2</v>
      </c>
      <c r="H11753">
        <f t="shared" si="467"/>
        <v>4</v>
      </c>
      <c r="P11753" s="10"/>
    </row>
    <row r="11754" spans="1:17" x14ac:dyDescent="0.25">
      <c r="A11754">
        <f t="shared" si="468"/>
        <v>0</v>
      </c>
      <c r="B11754">
        <v>2011</v>
      </c>
      <c r="C11754" t="s">
        <v>25140</v>
      </c>
      <c r="D11754" t="s">
        <v>4484</v>
      </c>
      <c r="E11754" t="s">
        <v>25141</v>
      </c>
      <c r="F11754">
        <v>2</v>
      </c>
      <c r="G11754">
        <v>3</v>
      </c>
      <c r="H11754">
        <f t="shared" si="467"/>
        <v>9</v>
      </c>
      <c r="P11754" s="10"/>
    </row>
    <row r="11755" spans="1:17" x14ac:dyDescent="0.25">
      <c r="A11755">
        <f t="shared" si="468"/>
        <v>0</v>
      </c>
      <c r="B11755">
        <v>2011</v>
      </c>
      <c r="C11755" t="s">
        <v>25142</v>
      </c>
      <c r="D11755" t="s">
        <v>16305</v>
      </c>
      <c r="E11755" t="s">
        <v>25143</v>
      </c>
      <c r="F11755">
        <v>3</v>
      </c>
      <c r="G11755">
        <v>4</v>
      </c>
      <c r="H11755">
        <f t="shared" si="467"/>
        <v>16</v>
      </c>
      <c r="P11755" s="10"/>
    </row>
    <row r="11756" spans="1:17" x14ac:dyDescent="0.25">
      <c r="A11756">
        <f t="shared" si="468"/>
        <v>0</v>
      </c>
      <c r="B11756">
        <v>2011</v>
      </c>
      <c r="C11756" t="s">
        <v>25144</v>
      </c>
      <c r="D11756" t="s">
        <v>25145</v>
      </c>
      <c r="E11756" t="s">
        <v>25146</v>
      </c>
      <c r="F11756">
        <v>3</v>
      </c>
      <c r="G11756">
        <v>3</v>
      </c>
      <c r="H11756">
        <f t="shared" si="467"/>
        <v>9</v>
      </c>
      <c r="P11756" s="10"/>
    </row>
    <row r="11757" spans="1:17" x14ac:dyDescent="0.25">
      <c r="A11757">
        <f t="shared" si="468"/>
        <v>0</v>
      </c>
      <c r="B11757">
        <v>2011</v>
      </c>
      <c r="C11757" t="s">
        <v>25147</v>
      </c>
      <c r="D11757" t="s">
        <v>1677</v>
      </c>
      <c r="E11757" t="s">
        <v>25148</v>
      </c>
      <c r="F11757">
        <v>3</v>
      </c>
      <c r="G11757">
        <v>2</v>
      </c>
      <c r="H11757">
        <f t="shared" si="467"/>
        <v>4</v>
      </c>
      <c r="P11757" s="10"/>
    </row>
    <row r="11758" spans="1:17" x14ac:dyDescent="0.25">
      <c r="A11758">
        <f t="shared" si="468"/>
        <v>0</v>
      </c>
      <c r="B11758">
        <v>2011</v>
      </c>
      <c r="C11758" t="s">
        <v>25149</v>
      </c>
      <c r="D11758" t="s">
        <v>458</v>
      </c>
      <c r="E11758" t="s">
        <v>25150</v>
      </c>
      <c r="F11758">
        <v>3</v>
      </c>
      <c r="G11758">
        <v>3</v>
      </c>
      <c r="H11758">
        <f t="shared" si="467"/>
        <v>9</v>
      </c>
      <c r="P11758" s="10"/>
    </row>
    <row r="11759" spans="1:17" x14ac:dyDescent="0.25">
      <c r="A11759">
        <f t="shared" si="468"/>
        <v>0</v>
      </c>
      <c r="B11759">
        <v>2011</v>
      </c>
      <c r="C11759" t="s">
        <v>25151</v>
      </c>
      <c r="D11759" t="s">
        <v>1009</v>
      </c>
      <c r="E11759" t="s">
        <v>25152</v>
      </c>
      <c r="F11759">
        <v>2</v>
      </c>
      <c r="G11759">
        <v>4</v>
      </c>
      <c r="H11759">
        <f t="shared" si="467"/>
        <v>16</v>
      </c>
      <c r="P11759" s="10"/>
    </row>
    <row r="11760" spans="1:17" x14ac:dyDescent="0.25">
      <c r="A11760">
        <f t="shared" si="468"/>
        <v>0</v>
      </c>
      <c r="B11760">
        <v>2011</v>
      </c>
      <c r="C11760" t="s">
        <v>25153</v>
      </c>
      <c r="D11760" t="s">
        <v>4031</v>
      </c>
      <c r="E11760" t="s">
        <v>25154</v>
      </c>
      <c r="F11760">
        <v>5</v>
      </c>
      <c r="G11760">
        <v>4</v>
      </c>
      <c r="H11760">
        <f t="shared" si="467"/>
        <v>16</v>
      </c>
      <c r="P11760" s="10"/>
    </row>
    <row r="11761" spans="1:16" x14ac:dyDescent="0.25">
      <c r="A11761">
        <f t="shared" si="468"/>
        <v>0</v>
      </c>
      <c r="B11761">
        <v>2011</v>
      </c>
      <c r="C11761" t="s">
        <v>25155</v>
      </c>
      <c r="D11761" t="s">
        <v>458</v>
      </c>
      <c r="E11761" t="s">
        <v>25156</v>
      </c>
      <c r="F11761">
        <v>3</v>
      </c>
      <c r="G11761">
        <v>4</v>
      </c>
      <c r="H11761">
        <f t="shared" si="467"/>
        <v>16</v>
      </c>
      <c r="P11761" s="10"/>
    </row>
    <row r="11762" spans="1:16" x14ac:dyDescent="0.25">
      <c r="A11762">
        <f t="shared" si="468"/>
        <v>0</v>
      </c>
      <c r="B11762">
        <v>2011</v>
      </c>
      <c r="C11762" t="s">
        <v>25157</v>
      </c>
      <c r="D11762" t="s">
        <v>8817</v>
      </c>
      <c r="E11762" t="s">
        <v>25158</v>
      </c>
      <c r="F11762">
        <v>3</v>
      </c>
      <c r="G11762">
        <v>2</v>
      </c>
      <c r="H11762">
        <f t="shared" si="467"/>
        <v>4</v>
      </c>
      <c r="P11762" s="10"/>
    </row>
    <row r="11763" spans="1:16" x14ac:dyDescent="0.25">
      <c r="A11763">
        <f t="shared" si="468"/>
        <v>0</v>
      </c>
      <c r="B11763">
        <v>2011</v>
      </c>
      <c r="C11763" t="s">
        <v>25159</v>
      </c>
      <c r="D11763" t="s">
        <v>16305</v>
      </c>
      <c r="E11763" t="s">
        <v>25160</v>
      </c>
      <c r="F11763">
        <v>3</v>
      </c>
      <c r="G11763">
        <v>4</v>
      </c>
      <c r="H11763">
        <f t="shared" si="467"/>
        <v>16</v>
      </c>
      <c r="P11763" s="10"/>
    </row>
    <row r="11764" spans="1:16" x14ac:dyDescent="0.25">
      <c r="A11764">
        <f t="shared" si="468"/>
        <v>0</v>
      </c>
      <c r="B11764">
        <v>2011</v>
      </c>
      <c r="C11764" t="s">
        <v>25161</v>
      </c>
      <c r="D11764" t="s">
        <v>19149</v>
      </c>
      <c r="E11764" t="s">
        <v>25162</v>
      </c>
      <c r="F11764">
        <v>3</v>
      </c>
      <c r="G11764">
        <v>4</v>
      </c>
      <c r="H11764">
        <f t="shared" ref="H11764:H11827" si="469">G11764^2</f>
        <v>16</v>
      </c>
      <c r="P11764" s="10"/>
    </row>
    <row r="11765" spans="1:16" x14ac:dyDescent="0.25">
      <c r="A11765">
        <f t="shared" ref="A11765:A11828" si="470">IF(C11765=C11764,1,0)</f>
        <v>0</v>
      </c>
      <c r="B11765">
        <v>2011</v>
      </c>
      <c r="C11765" t="s">
        <v>25163</v>
      </c>
      <c r="D11765" t="s">
        <v>458</v>
      </c>
      <c r="E11765" t="s">
        <v>23232</v>
      </c>
      <c r="F11765">
        <v>3</v>
      </c>
      <c r="G11765">
        <v>4</v>
      </c>
      <c r="H11765">
        <f t="shared" si="469"/>
        <v>16</v>
      </c>
      <c r="P11765" s="10"/>
    </row>
    <row r="11766" spans="1:16" x14ac:dyDescent="0.25">
      <c r="A11766">
        <f t="shared" si="470"/>
        <v>0</v>
      </c>
      <c r="B11766">
        <v>2011</v>
      </c>
      <c r="C11766" t="s">
        <v>25164</v>
      </c>
      <c r="D11766" t="s">
        <v>18015</v>
      </c>
      <c r="E11766" t="s">
        <v>25165</v>
      </c>
      <c r="F11766">
        <v>3</v>
      </c>
      <c r="G11766">
        <v>3</v>
      </c>
      <c r="H11766">
        <f t="shared" si="469"/>
        <v>9</v>
      </c>
      <c r="P11766" s="10"/>
    </row>
    <row r="11767" spans="1:16" x14ac:dyDescent="0.25">
      <c r="A11767">
        <f t="shared" si="470"/>
        <v>0</v>
      </c>
      <c r="B11767">
        <v>2011</v>
      </c>
      <c r="C11767" t="s">
        <v>25166</v>
      </c>
      <c r="D11767" t="s">
        <v>1115</v>
      </c>
      <c r="E11767" t="s">
        <v>25167</v>
      </c>
      <c r="F11767">
        <v>5</v>
      </c>
      <c r="G11767">
        <v>4</v>
      </c>
      <c r="H11767">
        <f t="shared" si="469"/>
        <v>16</v>
      </c>
      <c r="P11767" s="10"/>
    </row>
    <row r="11768" spans="1:16" x14ac:dyDescent="0.25">
      <c r="A11768">
        <f t="shared" si="470"/>
        <v>0</v>
      </c>
      <c r="B11768">
        <v>2011</v>
      </c>
      <c r="C11768" t="s">
        <v>25168</v>
      </c>
      <c r="D11768" t="s">
        <v>4611</v>
      </c>
      <c r="E11768" t="s">
        <v>25169</v>
      </c>
      <c r="F11768">
        <v>2</v>
      </c>
      <c r="G11768">
        <v>4</v>
      </c>
      <c r="H11768">
        <f t="shared" si="469"/>
        <v>16</v>
      </c>
      <c r="P11768" s="10"/>
    </row>
    <row r="11769" spans="1:16" x14ac:dyDescent="0.25">
      <c r="A11769">
        <f t="shared" si="470"/>
        <v>0</v>
      </c>
      <c r="B11769">
        <v>2011</v>
      </c>
      <c r="C11769" t="s">
        <v>25170</v>
      </c>
      <c r="D11769" t="s">
        <v>13125</v>
      </c>
      <c r="E11769" t="s">
        <v>25171</v>
      </c>
      <c r="F11769">
        <v>2</v>
      </c>
      <c r="G11769">
        <v>4</v>
      </c>
      <c r="H11769">
        <f t="shared" si="469"/>
        <v>16</v>
      </c>
      <c r="P11769" s="10"/>
    </row>
    <row r="11770" spans="1:16" x14ac:dyDescent="0.25">
      <c r="A11770">
        <f t="shared" si="470"/>
        <v>0</v>
      </c>
      <c r="B11770">
        <v>2011</v>
      </c>
      <c r="C11770" t="s">
        <v>25172</v>
      </c>
      <c r="D11770" t="s">
        <v>13358</v>
      </c>
      <c r="E11770" t="s">
        <v>25173</v>
      </c>
      <c r="F11770">
        <v>2</v>
      </c>
      <c r="G11770">
        <v>3</v>
      </c>
      <c r="H11770">
        <f t="shared" si="469"/>
        <v>9</v>
      </c>
      <c r="P11770" s="10"/>
    </row>
    <row r="11771" spans="1:16" x14ac:dyDescent="0.25">
      <c r="A11771">
        <f t="shared" si="470"/>
        <v>0</v>
      </c>
      <c r="B11771">
        <v>2011</v>
      </c>
      <c r="C11771" t="s">
        <v>25174</v>
      </c>
      <c r="D11771" t="s">
        <v>1186</v>
      </c>
      <c r="E11771" t="s">
        <v>25175</v>
      </c>
      <c r="F11771">
        <v>2</v>
      </c>
      <c r="G11771">
        <v>4</v>
      </c>
      <c r="H11771">
        <f t="shared" si="469"/>
        <v>16</v>
      </c>
      <c r="P11771" s="10"/>
    </row>
    <row r="11772" spans="1:16" x14ac:dyDescent="0.25">
      <c r="A11772">
        <f t="shared" si="470"/>
        <v>0</v>
      </c>
      <c r="B11772">
        <v>2011</v>
      </c>
      <c r="C11772" t="s">
        <v>25176</v>
      </c>
      <c r="D11772" t="s">
        <v>2374</v>
      </c>
      <c r="E11772" t="s">
        <v>16117</v>
      </c>
      <c r="F11772">
        <v>2</v>
      </c>
      <c r="G11772">
        <v>4</v>
      </c>
      <c r="H11772">
        <f t="shared" si="469"/>
        <v>16</v>
      </c>
      <c r="P11772" s="10"/>
    </row>
    <row r="11773" spans="1:16" x14ac:dyDescent="0.25">
      <c r="A11773">
        <f t="shared" si="470"/>
        <v>0</v>
      </c>
      <c r="B11773">
        <v>2011</v>
      </c>
      <c r="C11773" t="s">
        <v>25177</v>
      </c>
      <c r="D11773" t="s">
        <v>25178</v>
      </c>
      <c r="E11773" t="s">
        <v>25179</v>
      </c>
      <c r="F11773">
        <v>2</v>
      </c>
      <c r="G11773">
        <v>4</v>
      </c>
      <c r="H11773">
        <f t="shared" si="469"/>
        <v>16</v>
      </c>
      <c r="P11773" s="10"/>
    </row>
    <row r="11774" spans="1:16" x14ac:dyDescent="0.25">
      <c r="A11774">
        <f t="shared" si="470"/>
        <v>0</v>
      </c>
      <c r="B11774">
        <v>2011</v>
      </c>
      <c r="C11774" t="s">
        <v>25180</v>
      </c>
      <c r="D11774" t="s">
        <v>2879</v>
      </c>
      <c r="E11774" t="s">
        <v>25181</v>
      </c>
      <c r="F11774">
        <v>3</v>
      </c>
      <c r="G11774">
        <v>2</v>
      </c>
      <c r="H11774">
        <f t="shared" si="469"/>
        <v>4</v>
      </c>
      <c r="P11774" s="10"/>
    </row>
    <row r="11775" spans="1:16" x14ac:dyDescent="0.25">
      <c r="A11775">
        <f t="shared" si="470"/>
        <v>0</v>
      </c>
      <c r="B11775">
        <v>2011</v>
      </c>
      <c r="C11775" t="s">
        <v>25182</v>
      </c>
      <c r="D11775" t="s">
        <v>2066</v>
      </c>
      <c r="E11775" t="s">
        <v>25183</v>
      </c>
      <c r="F11775">
        <v>4</v>
      </c>
      <c r="G11775">
        <v>4</v>
      </c>
      <c r="H11775">
        <f t="shared" si="469"/>
        <v>16</v>
      </c>
      <c r="P11775" s="10"/>
    </row>
    <row r="11776" spans="1:16" x14ac:dyDescent="0.25">
      <c r="A11776">
        <f t="shared" si="470"/>
        <v>0</v>
      </c>
      <c r="B11776">
        <v>2011</v>
      </c>
      <c r="C11776" t="s">
        <v>25184</v>
      </c>
      <c r="D11776" t="s">
        <v>13358</v>
      </c>
      <c r="E11776" t="s">
        <v>25185</v>
      </c>
      <c r="F11776">
        <v>2</v>
      </c>
      <c r="G11776">
        <v>4</v>
      </c>
      <c r="H11776">
        <f t="shared" si="469"/>
        <v>16</v>
      </c>
      <c r="P11776" s="10"/>
    </row>
    <row r="11777" spans="1:16" x14ac:dyDescent="0.25">
      <c r="A11777">
        <f t="shared" si="470"/>
        <v>0</v>
      </c>
      <c r="B11777">
        <v>2011</v>
      </c>
      <c r="C11777" t="s">
        <v>25186</v>
      </c>
      <c r="D11777" t="s">
        <v>12775</v>
      </c>
      <c r="E11777" t="s">
        <v>25187</v>
      </c>
      <c r="F11777">
        <v>2</v>
      </c>
      <c r="G11777">
        <v>2</v>
      </c>
      <c r="H11777">
        <f t="shared" si="469"/>
        <v>4</v>
      </c>
      <c r="P11777" s="10"/>
    </row>
    <row r="11778" spans="1:16" x14ac:dyDescent="0.25">
      <c r="A11778">
        <f t="shared" si="470"/>
        <v>0</v>
      </c>
      <c r="B11778">
        <v>2011</v>
      </c>
      <c r="C11778" t="s">
        <v>25188</v>
      </c>
      <c r="D11778" t="s">
        <v>12224</v>
      </c>
      <c r="E11778" t="s">
        <v>25189</v>
      </c>
      <c r="F11778">
        <v>2</v>
      </c>
      <c r="G11778">
        <v>4</v>
      </c>
      <c r="H11778">
        <f t="shared" si="469"/>
        <v>16</v>
      </c>
      <c r="P11778" s="10"/>
    </row>
    <row r="11779" spans="1:16" x14ac:dyDescent="0.25">
      <c r="A11779">
        <f t="shared" si="470"/>
        <v>0</v>
      </c>
      <c r="B11779">
        <v>2011</v>
      </c>
      <c r="C11779" t="s">
        <v>25190</v>
      </c>
      <c r="D11779" t="s">
        <v>409</v>
      </c>
      <c r="E11779" t="s">
        <v>25191</v>
      </c>
      <c r="F11779">
        <v>2</v>
      </c>
      <c r="G11779">
        <v>4</v>
      </c>
      <c r="H11779">
        <f t="shared" si="469"/>
        <v>16</v>
      </c>
      <c r="P11779" s="10"/>
    </row>
    <row r="11780" spans="1:16" x14ac:dyDescent="0.25">
      <c r="A11780">
        <f t="shared" si="470"/>
        <v>0</v>
      </c>
      <c r="B11780">
        <v>2011</v>
      </c>
      <c r="C11780" t="s">
        <v>25192</v>
      </c>
      <c r="D11780" t="s">
        <v>2562</v>
      </c>
      <c r="E11780" t="s">
        <v>25193</v>
      </c>
      <c r="F11780">
        <v>2</v>
      </c>
      <c r="G11780">
        <v>4</v>
      </c>
      <c r="H11780">
        <f t="shared" si="469"/>
        <v>16</v>
      </c>
      <c r="P11780" s="10"/>
    </row>
    <row r="11781" spans="1:16" x14ac:dyDescent="0.25">
      <c r="A11781">
        <f t="shared" si="470"/>
        <v>0</v>
      </c>
      <c r="B11781">
        <v>2011</v>
      </c>
      <c r="C11781" t="s">
        <v>25194</v>
      </c>
      <c r="D11781" t="s">
        <v>1598</v>
      </c>
      <c r="E11781" t="s">
        <v>25195</v>
      </c>
      <c r="F11781">
        <v>2</v>
      </c>
      <c r="G11781">
        <v>4</v>
      </c>
      <c r="H11781">
        <f t="shared" si="469"/>
        <v>16</v>
      </c>
      <c r="P11781" s="10"/>
    </row>
    <row r="11782" spans="1:16" x14ac:dyDescent="0.25">
      <c r="A11782">
        <f t="shared" si="470"/>
        <v>0</v>
      </c>
      <c r="B11782">
        <v>2011</v>
      </c>
      <c r="C11782" t="s">
        <v>25196</v>
      </c>
      <c r="D11782" t="s">
        <v>25197</v>
      </c>
      <c r="E11782" t="s">
        <v>25198</v>
      </c>
      <c r="F11782">
        <v>3</v>
      </c>
      <c r="G11782">
        <v>3</v>
      </c>
      <c r="H11782">
        <f t="shared" si="469"/>
        <v>9</v>
      </c>
      <c r="P11782" s="10"/>
    </row>
    <row r="11783" spans="1:16" x14ac:dyDescent="0.25">
      <c r="A11783">
        <f t="shared" si="470"/>
        <v>0</v>
      </c>
      <c r="B11783">
        <v>2011</v>
      </c>
      <c r="C11783" t="s">
        <v>25199</v>
      </c>
      <c r="D11783" t="s">
        <v>19110</v>
      </c>
      <c r="E11783" t="s">
        <v>25200</v>
      </c>
      <c r="F11783">
        <v>2</v>
      </c>
      <c r="G11783">
        <v>4</v>
      </c>
      <c r="H11783">
        <f t="shared" si="469"/>
        <v>16</v>
      </c>
      <c r="P11783" s="10"/>
    </row>
    <row r="11784" spans="1:16" x14ac:dyDescent="0.25">
      <c r="A11784">
        <f t="shared" si="470"/>
        <v>0</v>
      </c>
      <c r="B11784">
        <v>2011</v>
      </c>
      <c r="C11784" t="s">
        <v>25201</v>
      </c>
      <c r="D11784" t="s">
        <v>1515</v>
      </c>
      <c r="E11784" t="s">
        <v>25202</v>
      </c>
      <c r="F11784">
        <v>2</v>
      </c>
      <c r="G11784">
        <v>4</v>
      </c>
      <c r="H11784">
        <f t="shared" si="469"/>
        <v>16</v>
      </c>
      <c r="P11784" s="10"/>
    </row>
    <row r="11785" spans="1:16" x14ac:dyDescent="0.25">
      <c r="A11785">
        <f t="shared" si="470"/>
        <v>0</v>
      </c>
      <c r="B11785">
        <v>2011</v>
      </c>
      <c r="C11785" t="s">
        <v>25203</v>
      </c>
      <c r="D11785" t="s">
        <v>1352</v>
      </c>
      <c r="E11785" t="s">
        <v>25204</v>
      </c>
      <c r="F11785">
        <v>4</v>
      </c>
      <c r="G11785">
        <v>4</v>
      </c>
      <c r="H11785">
        <f t="shared" si="469"/>
        <v>16</v>
      </c>
      <c r="P11785" s="10"/>
    </row>
    <row r="11786" spans="1:16" x14ac:dyDescent="0.25">
      <c r="A11786">
        <f t="shared" si="470"/>
        <v>0</v>
      </c>
      <c r="B11786">
        <v>2011</v>
      </c>
      <c r="C11786" t="s">
        <v>25205</v>
      </c>
      <c r="D11786" t="s">
        <v>993</v>
      </c>
      <c r="E11786" t="s">
        <v>25206</v>
      </c>
      <c r="F11786">
        <v>2</v>
      </c>
      <c r="G11786">
        <v>4</v>
      </c>
      <c r="H11786">
        <f t="shared" si="469"/>
        <v>16</v>
      </c>
      <c r="P11786" s="10"/>
    </row>
    <row r="11787" spans="1:16" x14ac:dyDescent="0.25">
      <c r="A11787">
        <f t="shared" si="470"/>
        <v>0</v>
      </c>
      <c r="B11787">
        <v>2011</v>
      </c>
      <c r="C11787" t="s">
        <v>25207</v>
      </c>
      <c r="D11787" t="s">
        <v>4388</v>
      </c>
      <c r="E11787" t="s">
        <v>25208</v>
      </c>
      <c r="F11787">
        <v>3</v>
      </c>
      <c r="G11787">
        <v>2</v>
      </c>
      <c r="H11787">
        <f t="shared" si="469"/>
        <v>4</v>
      </c>
      <c r="P11787" s="10"/>
    </row>
    <row r="11788" spans="1:16" x14ac:dyDescent="0.25">
      <c r="A11788">
        <f t="shared" si="470"/>
        <v>0</v>
      </c>
      <c r="B11788">
        <v>2011</v>
      </c>
      <c r="C11788" t="s">
        <v>25209</v>
      </c>
      <c r="D11788" t="s">
        <v>353</v>
      </c>
      <c r="E11788" t="s">
        <v>25210</v>
      </c>
      <c r="F11788">
        <v>4</v>
      </c>
      <c r="G11788">
        <v>4</v>
      </c>
      <c r="H11788">
        <f t="shared" si="469"/>
        <v>16</v>
      </c>
      <c r="P11788" s="10"/>
    </row>
    <row r="11789" spans="1:16" x14ac:dyDescent="0.25">
      <c r="A11789">
        <f t="shared" si="470"/>
        <v>0</v>
      </c>
      <c r="B11789">
        <v>2011</v>
      </c>
      <c r="C11789" t="s">
        <v>25211</v>
      </c>
      <c r="D11789" t="s">
        <v>25212</v>
      </c>
      <c r="E11789" t="s">
        <v>25213</v>
      </c>
      <c r="F11789">
        <v>2</v>
      </c>
      <c r="G11789">
        <v>2</v>
      </c>
      <c r="H11789">
        <f t="shared" si="469"/>
        <v>4</v>
      </c>
      <c r="P11789" s="10"/>
    </row>
    <row r="11790" spans="1:16" x14ac:dyDescent="0.25">
      <c r="A11790">
        <f t="shared" si="470"/>
        <v>0</v>
      </c>
      <c r="B11790">
        <v>2011</v>
      </c>
      <c r="C11790" t="s">
        <v>25214</v>
      </c>
      <c r="D11790" t="s">
        <v>843</v>
      </c>
      <c r="E11790" t="s">
        <v>25215</v>
      </c>
      <c r="F11790">
        <v>5</v>
      </c>
      <c r="G11790">
        <v>4</v>
      </c>
      <c r="H11790">
        <f t="shared" si="469"/>
        <v>16</v>
      </c>
      <c r="P11790" s="10"/>
    </row>
    <row r="11791" spans="1:16" x14ac:dyDescent="0.25">
      <c r="A11791">
        <f t="shared" si="470"/>
        <v>0</v>
      </c>
      <c r="B11791">
        <v>2011</v>
      </c>
      <c r="C11791" t="s">
        <v>25216</v>
      </c>
      <c r="D11791" t="s">
        <v>353</v>
      </c>
      <c r="E11791" t="s">
        <v>25217</v>
      </c>
      <c r="F11791">
        <v>3</v>
      </c>
      <c r="G11791">
        <v>4</v>
      </c>
      <c r="H11791">
        <f t="shared" si="469"/>
        <v>16</v>
      </c>
      <c r="P11791" s="10"/>
    </row>
    <row r="11792" spans="1:16" x14ac:dyDescent="0.25">
      <c r="A11792">
        <f t="shared" si="470"/>
        <v>0</v>
      </c>
      <c r="B11792">
        <v>2011</v>
      </c>
      <c r="C11792" t="s">
        <v>25218</v>
      </c>
      <c r="D11792" t="s">
        <v>5563</v>
      </c>
      <c r="E11792" t="s">
        <v>25219</v>
      </c>
      <c r="F11792">
        <v>3</v>
      </c>
      <c r="G11792">
        <v>4</v>
      </c>
      <c r="H11792">
        <f t="shared" si="469"/>
        <v>16</v>
      </c>
      <c r="P11792" s="10"/>
    </row>
    <row r="11793" spans="1:16" x14ac:dyDescent="0.25">
      <c r="A11793">
        <f t="shared" si="470"/>
        <v>0</v>
      </c>
      <c r="B11793">
        <v>2011</v>
      </c>
      <c r="C11793" t="s">
        <v>25220</v>
      </c>
      <c r="D11793" t="s">
        <v>9639</v>
      </c>
      <c r="E11793" t="s">
        <v>25221</v>
      </c>
      <c r="F11793">
        <v>4</v>
      </c>
      <c r="G11793">
        <v>4</v>
      </c>
      <c r="H11793">
        <f t="shared" si="469"/>
        <v>16</v>
      </c>
      <c r="P11793" s="10"/>
    </row>
    <row r="11794" spans="1:16" x14ac:dyDescent="0.25">
      <c r="A11794">
        <f t="shared" si="470"/>
        <v>0</v>
      </c>
      <c r="B11794">
        <v>2011</v>
      </c>
      <c r="C11794" t="s">
        <v>25222</v>
      </c>
      <c r="D11794" t="s">
        <v>327</v>
      </c>
      <c r="E11794" t="s">
        <v>25223</v>
      </c>
      <c r="F11794">
        <v>2</v>
      </c>
      <c r="G11794">
        <v>3</v>
      </c>
      <c r="H11794">
        <f t="shared" si="469"/>
        <v>9</v>
      </c>
      <c r="P11794" s="10"/>
    </row>
    <row r="11795" spans="1:16" x14ac:dyDescent="0.25">
      <c r="A11795">
        <f t="shared" si="470"/>
        <v>0</v>
      </c>
      <c r="B11795">
        <v>2011</v>
      </c>
      <c r="C11795" t="s">
        <v>25224</v>
      </c>
      <c r="D11795" t="s">
        <v>1186</v>
      </c>
      <c r="E11795" t="s">
        <v>25225</v>
      </c>
      <c r="F11795">
        <v>2</v>
      </c>
      <c r="G11795">
        <v>4</v>
      </c>
      <c r="H11795">
        <f t="shared" si="469"/>
        <v>16</v>
      </c>
      <c r="P11795" s="10"/>
    </row>
    <row r="11796" spans="1:16" x14ac:dyDescent="0.25">
      <c r="A11796">
        <f t="shared" si="470"/>
        <v>0</v>
      </c>
      <c r="B11796">
        <v>2011</v>
      </c>
      <c r="C11796" t="s">
        <v>25226</v>
      </c>
      <c r="D11796" t="s">
        <v>364</v>
      </c>
      <c r="E11796" t="s">
        <v>25227</v>
      </c>
      <c r="F11796">
        <v>3</v>
      </c>
      <c r="G11796">
        <v>3</v>
      </c>
      <c r="H11796">
        <f t="shared" si="469"/>
        <v>9</v>
      </c>
      <c r="P11796" s="10"/>
    </row>
    <row r="11797" spans="1:16" x14ac:dyDescent="0.25">
      <c r="A11797">
        <f t="shared" si="470"/>
        <v>0</v>
      </c>
      <c r="B11797">
        <v>2011</v>
      </c>
      <c r="C11797" t="s">
        <v>25228</v>
      </c>
      <c r="D11797" t="s">
        <v>25229</v>
      </c>
      <c r="E11797" t="s">
        <v>25230</v>
      </c>
      <c r="F11797">
        <v>4</v>
      </c>
      <c r="G11797">
        <v>4</v>
      </c>
      <c r="H11797">
        <f t="shared" si="469"/>
        <v>16</v>
      </c>
      <c r="P11797" s="10"/>
    </row>
    <row r="11798" spans="1:16" x14ac:dyDescent="0.25">
      <c r="A11798">
        <f t="shared" si="470"/>
        <v>0</v>
      </c>
      <c r="B11798">
        <v>2011</v>
      </c>
      <c r="C11798" t="s">
        <v>25231</v>
      </c>
      <c r="D11798" t="s">
        <v>3769</v>
      </c>
      <c r="E11798" t="s">
        <v>15973</v>
      </c>
      <c r="F11798">
        <v>4</v>
      </c>
      <c r="G11798">
        <v>4</v>
      </c>
      <c r="H11798">
        <f t="shared" si="469"/>
        <v>16</v>
      </c>
      <c r="P11798" s="10"/>
    </row>
    <row r="11799" spans="1:16" x14ac:dyDescent="0.25">
      <c r="A11799">
        <f t="shared" si="470"/>
        <v>0</v>
      </c>
      <c r="B11799">
        <v>2011</v>
      </c>
      <c r="C11799" t="s">
        <v>25232</v>
      </c>
      <c r="D11799" t="s">
        <v>2442</v>
      </c>
      <c r="E11799" t="s">
        <v>25233</v>
      </c>
      <c r="F11799">
        <v>3</v>
      </c>
      <c r="G11799">
        <v>3</v>
      </c>
      <c r="H11799">
        <f t="shared" si="469"/>
        <v>9</v>
      </c>
      <c r="P11799" s="10"/>
    </row>
    <row r="11800" spans="1:16" x14ac:dyDescent="0.25">
      <c r="A11800">
        <f t="shared" si="470"/>
        <v>0</v>
      </c>
      <c r="B11800">
        <v>2011</v>
      </c>
      <c r="C11800" t="s">
        <v>25234</v>
      </c>
      <c r="D11800" t="s">
        <v>327</v>
      </c>
      <c r="E11800" t="s">
        <v>25235</v>
      </c>
      <c r="F11800">
        <v>2</v>
      </c>
      <c r="G11800">
        <v>4</v>
      </c>
      <c r="H11800">
        <f t="shared" si="469"/>
        <v>16</v>
      </c>
      <c r="P11800" s="10"/>
    </row>
    <row r="11801" spans="1:16" x14ac:dyDescent="0.25">
      <c r="A11801">
        <f t="shared" si="470"/>
        <v>0</v>
      </c>
      <c r="B11801">
        <v>2011</v>
      </c>
      <c r="C11801" t="s">
        <v>25236</v>
      </c>
      <c r="D11801" t="s">
        <v>12569</v>
      </c>
      <c r="E11801" t="s">
        <v>25237</v>
      </c>
      <c r="F11801">
        <v>4</v>
      </c>
      <c r="G11801">
        <v>4</v>
      </c>
      <c r="H11801">
        <f t="shared" si="469"/>
        <v>16</v>
      </c>
      <c r="P11801" s="10"/>
    </row>
    <row r="11802" spans="1:16" x14ac:dyDescent="0.25">
      <c r="A11802">
        <f t="shared" si="470"/>
        <v>0</v>
      </c>
      <c r="B11802">
        <v>2011</v>
      </c>
      <c r="C11802" t="s">
        <v>25238</v>
      </c>
      <c r="D11802" t="s">
        <v>8390</v>
      </c>
      <c r="E11802" t="s">
        <v>25239</v>
      </c>
      <c r="F11802">
        <v>3</v>
      </c>
      <c r="G11802">
        <v>4</v>
      </c>
      <c r="H11802">
        <f t="shared" si="469"/>
        <v>16</v>
      </c>
      <c r="P11802" s="10"/>
    </row>
    <row r="11803" spans="1:16" x14ac:dyDescent="0.25">
      <c r="A11803">
        <f t="shared" si="470"/>
        <v>0</v>
      </c>
      <c r="B11803">
        <v>2011</v>
      </c>
      <c r="C11803" t="s">
        <v>25240</v>
      </c>
      <c r="D11803" t="s">
        <v>13358</v>
      </c>
      <c r="E11803" t="s">
        <v>25241</v>
      </c>
      <c r="F11803">
        <v>2</v>
      </c>
      <c r="G11803">
        <v>4</v>
      </c>
      <c r="H11803">
        <f t="shared" si="469"/>
        <v>16</v>
      </c>
      <c r="P11803" s="10"/>
    </row>
    <row r="11804" spans="1:16" x14ac:dyDescent="0.25">
      <c r="A11804">
        <f t="shared" si="470"/>
        <v>0</v>
      </c>
      <c r="B11804">
        <v>2011</v>
      </c>
      <c r="C11804" t="s">
        <v>25242</v>
      </c>
      <c r="D11804" t="s">
        <v>364</v>
      </c>
      <c r="E11804" t="s">
        <v>25243</v>
      </c>
      <c r="F11804">
        <v>3</v>
      </c>
      <c r="G11804">
        <v>3</v>
      </c>
      <c r="H11804">
        <f t="shared" si="469"/>
        <v>9</v>
      </c>
      <c r="P11804" s="10"/>
    </row>
    <row r="11805" spans="1:16" x14ac:dyDescent="0.25">
      <c r="A11805">
        <f t="shared" si="470"/>
        <v>0</v>
      </c>
      <c r="B11805">
        <v>2011</v>
      </c>
      <c r="C11805" t="s">
        <v>25244</v>
      </c>
      <c r="D11805" t="s">
        <v>437</v>
      </c>
      <c r="E11805" t="s">
        <v>25245</v>
      </c>
      <c r="F11805">
        <v>5</v>
      </c>
      <c r="G11805">
        <v>4</v>
      </c>
      <c r="H11805">
        <f t="shared" si="469"/>
        <v>16</v>
      </c>
      <c r="P11805" s="10"/>
    </row>
    <row r="11806" spans="1:16" x14ac:dyDescent="0.25">
      <c r="A11806">
        <f t="shared" si="470"/>
        <v>0</v>
      </c>
      <c r="B11806">
        <v>2011</v>
      </c>
      <c r="C11806" t="s">
        <v>25246</v>
      </c>
      <c r="D11806" t="s">
        <v>25247</v>
      </c>
      <c r="E11806" t="s">
        <v>25248</v>
      </c>
      <c r="F11806">
        <v>5</v>
      </c>
      <c r="G11806">
        <v>4</v>
      </c>
      <c r="H11806">
        <f t="shared" si="469"/>
        <v>16</v>
      </c>
      <c r="P11806" s="10"/>
    </row>
    <row r="11807" spans="1:16" x14ac:dyDescent="0.25">
      <c r="A11807">
        <f t="shared" si="470"/>
        <v>0</v>
      </c>
      <c r="B11807">
        <v>2011</v>
      </c>
      <c r="C11807" t="s">
        <v>25249</v>
      </c>
      <c r="D11807" t="s">
        <v>768</v>
      </c>
      <c r="E11807" t="s">
        <v>25250</v>
      </c>
      <c r="F11807">
        <v>2</v>
      </c>
      <c r="G11807">
        <v>4</v>
      </c>
      <c r="H11807">
        <f t="shared" si="469"/>
        <v>16</v>
      </c>
      <c r="P11807" s="10"/>
    </row>
    <row r="11808" spans="1:16" x14ac:dyDescent="0.25">
      <c r="A11808">
        <f t="shared" si="470"/>
        <v>0</v>
      </c>
      <c r="B11808">
        <v>2011</v>
      </c>
      <c r="C11808" t="s">
        <v>25251</v>
      </c>
      <c r="D11808" t="s">
        <v>6858</v>
      </c>
      <c r="E11808" t="s">
        <v>25252</v>
      </c>
      <c r="F11808">
        <v>2</v>
      </c>
      <c r="G11808">
        <v>4</v>
      </c>
      <c r="H11808">
        <f t="shared" si="469"/>
        <v>16</v>
      </c>
      <c r="P11808" s="10"/>
    </row>
    <row r="11809" spans="1:16" x14ac:dyDescent="0.25">
      <c r="A11809">
        <f t="shared" si="470"/>
        <v>0</v>
      </c>
      <c r="B11809">
        <v>2011</v>
      </c>
      <c r="C11809" t="s">
        <v>25253</v>
      </c>
      <c r="D11809" t="s">
        <v>25254</v>
      </c>
      <c r="E11809" t="s">
        <v>25255</v>
      </c>
      <c r="F11809">
        <v>2</v>
      </c>
      <c r="G11809">
        <v>4</v>
      </c>
      <c r="H11809">
        <f t="shared" si="469"/>
        <v>16</v>
      </c>
      <c r="P11809" s="10"/>
    </row>
    <row r="11810" spans="1:16" x14ac:dyDescent="0.25">
      <c r="A11810">
        <f t="shared" si="470"/>
        <v>0</v>
      </c>
      <c r="B11810">
        <v>2011</v>
      </c>
      <c r="C11810" t="s">
        <v>25256</v>
      </c>
      <c r="D11810" t="s">
        <v>10926</v>
      </c>
      <c r="E11810" t="s">
        <v>25257</v>
      </c>
      <c r="F11810">
        <v>3</v>
      </c>
      <c r="G11810">
        <v>2</v>
      </c>
      <c r="H11810">
        <f t="shared" si="469"/>
        <v>4</v>
      </c>
      <c r="P11810" s="10"/>
    </row>
    <row r="11811" spans="1:16" x14ac:dyDescent="0.25">
      <c r="A11811">
        <f t="shared" si="470"/>
        <v>0</v>
      </c>
      <c r="B11811">
        <v>2011</v>
      </c>
      <c r="C11811" t="s">
        <v>25258</v>
      </c>
      <c r="D11811" t="s">
        <v>25259</v>
      </c>
      <c r="E11811" t="s">
        <v>25260</v>
      </c>
      <c r="F11811">
        <v>3</v>
      </c>
      <c r="G11811">
        <v>4</v>
      </c>
      <c r="H11811">
        <f t="shared" si="469"/>
        <v>16</v>
      </c>
      <c r="P11811" s="10"/>
    </row>
    <row r="11812" spans="1:16" x14ac:dyDescent="0.25">
      <c r="A11812">
        <f t="shared" si="470"/>
        <v>0</v>
      </c>
      <c r="B11812">
        <v>2011</v>
      </c>
      <c r="C11812" t="s">
        <v>25261</v>
      </c>
      <c r="D11812" t="s">
        <v>843</v>
      </c>
      <c r="E11812" t="s">
        <v>25262</v>
      </c>
      <c r="F11812">
        <v>5</v>
      </c>
      <c r="G11812">
        <v>3</v>
      </c>
      <c r="H11812">
        <f t="shared" si="469"/>
        <v>9</v>
      </c>
      <c r="P11812" s="10"/>
    </row>
    <row r="11813" spans="1:16" x14ac:dyDescent="0.25">
      <c r="A11813">
        <f t="shared" si="470"/>
        <v>0</v>
      </c>
      <c r="B11813">
        <v>2011</v>
      </c>
      <c r="C11813" t="s">
        <v>25263</v>
      </c>
      <c r="D11813" t="s">
        <v>939</v>
      </c>
      <c r="E11813" t="s">
        <v>25264</v>
      </c>
      <c r="F11813">
        <v>3</v>
      </c>
      <c r="G11813">
        <v>3</v>
      </c>
      <c r="H11813">
        <f t="shared" si="469"/>
        <v>9</v>
      </c>
      <c r="P11813" s="10"/>
    </row>
    <row r="11814" spans="1:16" x14ac:dyDescent="0.25">
      <c r="A11814">
        <f t="shared" si="470"/>
        <v>0</v>
      </c>
      <c r="B11814">
        <v>2011</v>
      </c>
      <c r="C11814" t="s">
        <v>25265</v>
      </c>
      <c r="D11814" t="s">
        <v>5208</v>
      </c>
      <c r="E11814" t="s">
        <v>25266</v>
      </c>
      <c r="F11814">
        <v>2</v>
      </c>
      <c r="G11814">
        <v>4</v>
      </c>
      <c r="H11814">
        <f t="shared" si="469"/>
        <v>16</v>
      </c>
      <c r="P11814" s="10"/>
    </row>
    <row r="11815" spans="1:16" x14ac:dyDescent="0.25">
      <c r="A11815">
        <f t="shared" si="470"/>
        <v>0</v>
      </c>
      <c r="B11815">
        <v>2011</v>
      </c>
      <c r="C11815" t="s">
        <v>25267</v>
      </c>
      <c r="D11815" t="s">
        <v>1148</v>
      </c>
      <c r="E11815" t="s">
        <v>25268</v>
      </c>
      <c r="F11815">
        <v>2</v>
      </c>
      <c r="G11815">
        <v>4</v>
      </c>
      <c r="H11815">
        <f t="shared" si="469"/>
        <v>16</v>
      </c>
      <c r="P11815" s="10"/>
    </row>
    <row r="11816" spans="1:16" x14ac:dyDescent="0.25">
      <c r="A11816">
        <f t="shared" si="470"/>
        <v>0</v>
      </c>
      <c r="B11816">
        <v>2011</v>
      </c>
      <c r="C11816" t="s">
        <v>25269</v>
      </c>
      <c r="D11816" t="s">
        <v>22841</v>
      </c>
      <c r="E11816" t="s">
        <v>25270</v>
      </c>
      <c r="F11816">
        <v>2</v>
      </c>
      <c r="G11816">
        <v>4</v>
      </c>
      <c r="H11816">
        <f t="shared" si="469"/>
        <v>16</v>
      </c>
      <c r="P11816" s="10"/>
    </row>
    <row r="11817" spans="1:16" x14ac:dyDescent="0.25">
      <c r="A11817">
        <f t="shared" si="470"/>
        <v>0</v>
      </c>
      <c r="B11817">
        <v>2011</v>
      </c>
      <c r="C11817" t="s">
        <v>25271</v>
      </c>
      <c r="D11817" t="s">
        <v>1239</v>
      </c>
      <c r="E11817" t="s">
        <v>25272</v>
      </c>
      <c r="F11817">
        <v>2</v>
      </c>
      <c r="G11817">
        <v>4</v>
      </c>
      <c r="H11817">
        <f t="shared" si="469"/>
        <v>16</v>
      </c>
      <c r="P11817" s="10"/>
    </row>
    <row r="11818" spans="1:16" x14ac:dyDescent="0.25">
      <c r="A11818">
        <f t="shared" si="470"/>
        <v>0</v>
      </c>
      <c r="B11818">
        <v>2011</v>
      </c>
      <c r="C11818" t="s">
        <v>25273</v>
      </c>
      <c r="D11818" t="s">
        <v>15455</v>
      </c>
      <c r="E11818" t="s">
        <v>25274</v>
      </c>
      <c r="F11818">
        <v>2</v>
      </c>
      <c r="G11818">
        <v>4</v>
      </c>
      <c r="H11818">
        <f t="shared" si="469"/>
        <v>16</v>
      </c>
      <c r="P11818" s="10"/>
    </row>
    <row r="11819" spans="1:16" x14ac:dyDescent="0.25">
      <c r="A11819">
        <f t="shared" si="470"/>
        <v>0</v>
      </c>
      <c r="B11819">
        <v>2011</v>
      </c>
      <c r="C11819" t="s">
        <v>25275</v>
      </c>
      <c r="D11819" t="s">
        <v>339</v>
      </c>
      <c r="E11819" t="s">
        <v>25276</v>
      </c>
      <c r="F11819">
        <v>3</v>
      </c>
      <c r="G11819">
        <v>3</v>
      </c>
      <c r="H11819">
        <f t="shared" si="469"/>
        <v>9</v>
      </c>
      <c r="P11819" s="10"/>
    </row>
    <row r="11820" spans="1:16" x14ac:dyDescent="0.25">
      <c r="A11820">
        <f t="shared" si="470"/>
        <v>0</v>
      </c>
      <c r="B11820">
        <v>2011</v>
      </c>
      <c r="C11820" t="s">
        <v>25277</v>
      </c>
      <c r="D11820" t="s">
        <v>5910</v>
      </c>
      <c r="E11820" t="s">
        <v>25278</v>
      </c>
      <c r="F11820">
        <v>4</v>
      </c>
      <c r="G11820">
        <v>3</v>
      </c>
      <c r="H11820">
        <f t="shared" si="469"/>
        <v>9</v>
      </c>
      <c r="P11820" s="10"/>
    </row>
    <row r="11821" spans="1:16" x14ac:dyDescent="0.25">
      <c r="A11821">
        <f t="shared" si="470"/>
        <v>0</v>
      </c>
      <c r="B11821">
        <v>2011</v>
      </c>
      <c r="C11821" t="s">
        <v>25279</v>
      </c>
      <c r="D11821" t="s">
        <v>11707</v>
      </c>
      <c r="E11821" t="s">
        <v>25280</v>
      </c>
      <c r="F11821">
        <v>3</v>
      </c>
      <c r="G11821">
        <v>3</v>
      </c>
      <c r="H11821">
        <f t="shared" si="469"/>
        <v>9</v>
      </c>
      <c r="P11821" s="10"/>
    </row>
    <row r="11822" spans="1:16" x14ac:dyDescent="0.25">
      <c r="A11822">
        <f t="shared" si="470"/>
        <v>0</v>
      </c>
      <c r="B11822">
        <v>2011</v>
      </c>
      <c r="C11822" t="s">
        <v>25281</v>
      </c>
      <c r="D11822" t="s">
        <v>5295</v>
      </c>
      <c r="E11822" t="s">
        <v>25282</v>
      </c>
      <c r="F11822">
        <v>5</v>
      </c>
      <c r="G11822">
        <v>3</v>
      </c>
      <c r="H11822">
        <f t="shared" si="469"/>
        <v>9</v>
      </c>
      <c r="P11822" s="10"/>
    </row>
    <row r="11823" spans="1:16" x14ac:dyDescent="0.25">
      <c r="A11823">
        <f t="shared" si="470"/>
        <v>0</v>
      </c>
      <c r="B11823">
        <v>2011</v>
      </c>
      <c r="C11823" t="s">
        <v>25283</v>
      </c>
      <c r="D11823" t="s">
        <v>1222</v>
      </c>
      <c r="E11823" t="s">
        <v>25284</v>
      </c>
      <c r="F11823">
        <v>2</v>
      </c>
      <c r="G11823">
        <v>4</v>
      </c>
      <c r="H11823">
        <f t="shared" si="469"/>
        <v>16</v>
      </c>
      <c r="P11823" s="10"/>
    </row>
    <row r="11824" spans="1:16" x14ac:dyDescent="0.25">
      <c r="A11824">
        <f t="shared" si="470"/>
        <v>0</v>
      </c>
      <c r="B11824">
        <v>2011</v>
      </c>
      <c r="C11824" t="s">
        <v>25285</v>
      </c>
      <c r="D11824" t="s">
        <v>2746</v>
      </c>
      <c r="E11824" t="s">
        <v>25286</v>
      </c>
      <c r="F11824">
        <v>2</v>
      </c>
      <c r="G11824">
        <v>4</v>
      </c>
      <c r="H11824">
        <f t="shared" si="469"/>
        <v>16</v>
      </c>
      <c r="P11824" s="10"/>
    </row>
    <row r="11825" spans="1:16" x14ac:dyDescent="0.25">
      <c r="A11825">
        <f t="shared" si="470"/>
        <v>0</v>
      </c>
      <c r="B11825">
        <v>2011</v>
      </c>
      <c r="C11825" t="s">
        <v>25287</v>
      </c>
      <c r="D11825" t="s">
        <v>379</v>
      </c>
      <c r="E11825" t="s">
        <v>25288</v>
      </c>
      <c r="F11825">
        <v>2</v>
      </c>
      <c r="G11825">
        <v>4</v>
      </c>
      <c r="H11825">
        <f t="shared" si="469"/>
        <v>16</v>
      </c>
      <c r="P11825" s="10"/>
    </row>
    <row r="11826" spans="1:16" x14ac:dyDescent="0.25">
      <c r="A11826">
        <f t="shared" si="470"/>
        <v>0</v>
      </c>
      <c r="B11826">
        <v>2011</v>
      </c>
      <c r="C11826" t="s">
        <v>25289</v>
      </c>
      <c r="D11826" t="s">
        <v>25290</v>
      </c>
      <c r="E11826" t="s">
        <v>25291</v>
      </c>
      <c r="F11826">
        <v>2</v>
      </c>
      <c r="G11826">
        <v>4</v>
      </c>
      <c r="H11826">
        <f t="shared" si="469"/>
        <v>16</v>
      </c>
      <c r="P11826" s="10"/>
    </row>
    <row r="11827" spans="1:16" x14ac:dyDescent="0.25">
      <c r="A11827">
        <f t="shared" si="470"/>
        <v>0</v>
      </c>
      <c r="B11827">
        <v>2011</v>
      </c>
      <c r="C11827" t="s">
        <v>25292</v>
      </c>
      <c r="D11827" t="s">
        <v>1115</v>
      </c>
      <c r="E11827" t="s">
        <v>25293</v>
      </c>
      <c r="F11827">
        <v>4</v>
      </c>
      <c r="G11827">
        <v>4</v>
      </c>
      <c r="H11827">
        <f t="shared" si="469"/>
        <v>16</v>
      </c>
      <c r="P11827" s="10"/>
    </row>
    <row r="11828" spans="1:16" x14ac:dyDescent="0.25">
      <c r="A11828">
        <f t="shared" si="470"/>
        <v>0</v>
      </c>
      <c r="B11828">
        <v>2011</v>
      </c>
      <c r="C11828" t="s">
        <v>25294</v>
      </c>
      <c r="D11828" t="s">
        <v>12639</v>
      </c>
      <c r="E11828" t="s">
        <v>25295</v>
      </c>
      <c r="F11828">
        <v>4</v>
      </c>
      <c r="G11828">
        <v>3</v>
      </c>
      <c r="H11828">
        <f t="shared" ref="H11828:H11891" si="471">G11828^2</f>
        <v>9</v>
      </c>
      <c r="P11828" s="10"/>
    </row>
    <row r="11829" spans="1:16" x14ac:dyDescent="0.25">
      <c r="A11829">
        <f t="shared" ref="A11829:A11892" si="472">IF(C11829=C11828,1,0)</f>
        <v>0</v>
      </c>
      <c r="B11829">
        <v>2011</v>
      </c>
      <c r="C11829" t="s">
        <v>25296</v>
      </c>
      <c r="D11829" t="s">
        <v>2374</v>
      </c>
      <c r="E11829" t="s">
        <v>25297</v>
      </c>
      <c r="F11829">
        <v>2</v>
      </c>
      <c r="G11829">
        <v>4</v>
      </c>
      <c r="H11829">
        <f t="shared" si="471"/>
        <v>16</v>
      </c>
      <c r="P11829" s="10"/>
    </row>
    <row r="11830" spans="1:16" x14ac:dyDescent="0.25">
      <c r="A11830">
        <f t="shared" si="472"/>
        <v>0</v>
      </c>
      <c r="B11830">
        <v>2011</v>
      </c>
      <c r="C11830" t="s">
        <v>25298</v>
      </c>
      <c r="D11830" t="s">
        <v>25299</v>
      </c>
      <c r="E11830" t="s">
        <v>25300</v>
      </c>
      <c r="F11830">
        <v>4</v>
      </c>
      <c r="G11830">
        <v>4</v>
      </c>
      <c r="H11830">
        <f t="shared" si="471"/>
        <v>16</v>
      </c>
      <c r="P11830" s="10"/>
    </row>
    <row r="11831" spans="1:16" x14ac:dyDescent="0.25">
      <c r="A11831">
        <f t="shared" si="472"/>
        <v>0</v>
      </c>
      <c r="B11831">
        <v>2011</v>
      </c>
      <c r="C11831" t="s">
        <v>25301</v>
      </c>
      <c r="D11831" t="s">
        <v>392</v>
      </c>
      <c r="E11831" t="s">
        <v>25302</v>
      </c>
      <c r="F11831">
        <v>4</v>
      </c>
      <c r="G11831">
        <v>3</v>
      </c>
      <c r="H11831">
        <f t="shared" si="471"/>
        <v>9</v>
      </c>
      <c r="P11831" s="10"/>
    </row>
    <row r="11832" spans="1:16" x14ac:dyDescent="0.25">
      <c r="A11832">
        <f t="shared" si="472"/>
        <v>0</v>
      </c>
      <c r="B11832">
        <v>2011</v>
      </c>
      <c r="C11832" t="s">
        <v>25303</v>
      </c>
      <c r="D11832" t="s">
        <v>2374</v>
      </c>
      <c r="E11832" t="s">
        <v>25304</v>
      </c>
      <c r="F11832">
        <v>2</v>
      </c>
      <c r="G11832">
        <v>4</v>
      </c>
      <c r="H11832">
        <f t="shared" si="471"/>
        <v>16</v>
      </c>
      <c r="P11832" s="10"/>
    </row>
    <row r="11833" spans="1:16" x14ac:dyDescent="0.25">
      <c r="A11833">
        <f t="shared" si="472"/>
        <v>0</v>
      </c>
      <c r="B11833">
        <v>2011</v>
      </c>
      <c r="C11833" t="s">
        <v>25305</v>
      </c>
      <c r="D11833" t="s">
        <v>12194</v>
      </c>
      <c r="E11833" t="s">
        <v>25306</v>
      </c>
      <c r="F11833">
        <v>2</v>
      </c>
      <c r="G11833">
        <v>4</v>
      </c>
      <c r="H11833">
        <f t="shared" si="471"/>
        <v>16</v>
      </c>
      <c r="P11833" s="10"/>
    </row>
    <row r="11834" spans="1:16" x14ac:dyDescent="0.25">
      <c r="A11834">
        <f t="shared" si="472"/>
        <v>0</v>
      </c>
      <c r="B11834">
        <v>2011</v>
      </c>
      <c r="C11834" t="s">
        <v>25307</v>
      </c>
      <c r="D11834" t="s">
        <v>10339</v>
      </c>
      <c r="E11834" t="s">
        <v>25308</v>
      </c>
      <c r="F11834">
        <v>3</v>
      </c>
      <c r="G11834">
        <v>3</v>
      </c>
      <c r="H11834">
        <f t="shared" si="471"/>
        <v>9</v>
      </c>
      <c r="P11834" s="10"/>
    </row>
    <row r="11835" spans="1:16" x14ac:dyDescent="0.25">
      <c r="A11835">
        <f t="shared" si="472"/>
        <v>0</v>
      </c>
      <c r="B11835">
        <v>2011</v>
      </c>
      <c r="C11835" t="s">
        <v>25309</v>
      </c>
      <c r="D11835" t="s">
        <v>339</v>
      </c>
      <c r="E11835" t="s">
        <v>25310</v>
      </c>
      <c r="F11835">
        <v>3</v>
      </c>
      <c r="G11835">
        <v>4</v>
      </c>
      <c r="H11835">
        <f t="shared" si="471"/>
        <v>16</v>
      </c>
      <c r="P11835" s="10"/>
    </row>
    <row r="11836" spans="1:16" x14ac:dyDescent="0.25">
      <c r="A11836">
        <f t="shared" si="472"/>
        <v>0</v>
      </c>
      <c r="B11836">
        <v>2011</v>
      </c>
      <c r="C11836" t="s">
        <v>25311</v>
      </c>
      <c r="D11836" t="s">
        <v>2589</v>
      </c>
      <c r="E11836" t="s">
        <v>25312</v>
      </c>
      <c r="F11836">
        <v>2</v>
      </c>
      <c r="G11836">
        <v>4</v>
      </c>
      <c r="H11836">
        <f t="shared" si="471"/>
        <v>16</v>
      </c>
      <c r="P11836" s="10"/>
    </row>
    <row r="11837" spans="1:16" x14ac:dyDescent="0.25">
      <c r="A11837">
        <f t="shared" si="472"/>
        <v>0</v>
      </c>
      <c r="B11837">
        <v>2011</v>
      </c>
      <c r="C11837" t="s">
        <v>25313</v>
      </c>
      <c r="D11837" t="s">
        <v>395</v>
      </c>
      <c r="E11837" t="s">
        <v>25314</v>
      </c>
      <c r="F11837">
        <v>3</v>
      </c>
      <c r="G11837">
        <v>3</v>
      </c>
      <c r="H11837">
        <f t="shared" si="471"/>
        <v>9</v>
      </c>
      <c r="P11837" s="10"/>
    </row>
    <row r="11838" spans="1:16" x14ac:dyDescent="0.25">
      <c r="A11838">
        <f t="shared" si="472"/>
        <v>0</v>
      </c>
      <c r="B11838">
        <v>2011</v>
      </c>
      <c r="C11838" t="s">
        <v>25315</v>
      </c>
      <c r="D11838" t="s">
        <v>13358</v>
      </c>
      <c r="E11838" t="s">
        <v>25316</v>
      </c>
      <c r="F11838">
        <v>2</v>
      </c>
      <c r="G11838">
        <v>4</v>
      </c>
      <c r="H11838">
        <f t="shared" si="471"/>
        <v>16</v>
      </c>
      <c r="P11838" s="10"/>
    </row>
    <row r="11839" spans="1:16" x14ac:dyDescent="0.25">
      <c r="A11839">
        <f t="shared" si="472"/>
        <v>0</v>
      </c>
      <c r="B11839">
        <v>2011</v>
      </c>
      <c r="C11839" t="s">
        <v>25317</v>
      </c>
      <c r="D11839" t="s">
        <v>602</v>
      </c>
      <c r="E11839" t="s">
        <v>25318</v>
      </c>
      <c r="F11839">
        <v>2</v>
      </c>
      <c r="G11839">
        <v>4</v>
      </c>
      <c r="H11839">
        <f t="shared" si="471"/>
        <v>16</v>
      </c>
      <c r="P11839" s="10"/>
    </row>
    <row r="11840" spans="1:16" x14ac:dyDescent="0.25">
      <c r="A11840">
        <f t="shared" si="472"/>
        <v>0</v>
      </c>
      <c r="B11840">
        <v>2011</v>
      </c>
      <c r="C11840" t="s">
        <v>25319</v>
      </c>
      <c r="D11840" t="s">
        <v>8460</v>
      </c>
      <c r="E11840" t="s">
        <v>25320</v>
      </c>
      <c r="F11840">
        <v>4</v>
      </c>
      <c r="G11840">
        <v>4</v>
      </c>
      <c r="H11840">
        <f t="shared" si="471"/>
        <v>16</v>
      </c>
      <c r="P11840" s="10"/>
    </row>
    <row r="11841" spans="1:16" x14ac:dyDescent="0.25">
      <c r="A11841">
        <f t="shared" si="472"/>
        <v>0</v>
      </c>
      <c r="B11841">
        <v>2011</v>
      </c>
      <c r="C11841" t="s">
        <v>25321</v>
      </c>
      <c r="D11841" t="s">
        <v>11707</v>
      </c>
      <c r="E11841" t="s">
        <v>25322</v>
      </c>
      <c r="F11841">
        <v>4</v>
      </c>
      <c r="G11841">
        <v>3</v>
      </c>
      <c r="H11841">
        <f t="shared" si="471"/>
        <v>9</v>
      </c>
      <c r="P11841" s="10"/>
    </row>
    <row r="11842" spans="1:16" x14ac:dyDescent="0.25">
      <c r="A11842">
        <f t="shared" si="472"/>
        <v>0</v>
      </c>
      <c r="B11842">
        <v>2011</v>
      </c>
      <c r="C11842" t="s">
        <v>25323</v>
      </c>
      <c r="D11842" t="s">
        <v>403</v>
      </c>
      <c r="E11842" t="s">
        <v>25324</v>
      </c>
      <c r="F11842">
        <v>2</v>
      </c>
      <c r="G11842">
        <v>4</v>
      </c>
      <c r="H11842">
        <f t="shared" si="471"/>
        <v>16</v>
      </c>
      <c r="P11842" s="10"/>
    </row>
    <row r="11843" spans="1:16" x14ac:dyDescent="0.25">
      <c r="A11843">
        <f t="shared" si="472"/>
        <v>0</v>
      </c>
      <c r="B11843">
        <v>2011</v>
      </c>
      <c r="C11843" t="s">
        <v>25325</v>
      </c>
      <c r="D11843" t="s">
        <v>21071</v>
      </c>
      <c r="E11843" t="s">
        <v>25326</v>
      </c>
      <c r="F11843">
        <v>3</v>
      </c>
      <c r="G11843">
        <v>3</v>
      </c>
      <c r="H11843">
        <f t="shared" si="471"/>
        <v>9</v>
      </c>
      <c r="P11843" s="10"/>
    </row>
    <row r="11844" spans="1:16" x14ac:dyDescent="0.25">
      <c r="A11844">
        <f t="shared" si="472"/>
        <v>0</v>
      </c>
      <c r="B11844">
        <v>2011</v>
      </c>
      <c r="C11844" t="s">
        <v>25327</v>
      </c>
      <c r="D11844" t="s">
        <v>19215</v>
      </c>
      <c r="E11844" t="s">
        <v>25328</v>
      </c>
      <c r="F11844">
        <v>2</v>
      </c>
      <c r="G11844">
        <v>4</v>
      </c>
      <c r="H11844">
        <f t="shared" si="471"/>
        <v>16</v>
      </c>
      <c r="P11844" s="10"/>
    </row>
    <row r="11845" spans="1:16" x14ac:dyDescent="0.25">
      <c r="A11845">
        <f t="shared" si="472"/>
        <v>0</v>
      </c>
      <c r="B11845">
        <v>2011</v>
      </c>
      <c r="C11845" t="s">
        <v>25329</v>
      </c>
      <c r="D11845" t="s">
        <v>20593</v>
      </c>
      <c r="E11845" t="s">
        <v>25330</v>
      </c>
      <c r="F11845">
        <v>2</v>
      </c>
      <c r="G11845">
        <v>4</v>
      </c>
      <c r="H11845">
        <f t="shared" si="471"/>
        <v>16</v>
      </c>
      <c r="P11845" s="10"/>
    </row>
    <row r="11846" spans="1:16" x14ac:dyDescent="0.25">
      <c r="A11846">
        <f t="shared" si="472"/>
        <v>0</v>
      </c>
      <c r="B11846">
        <v>2011</v>
      </c>
      <c r="C11846" t="s">
        <v>25331</v>
      </c>
      <c r="D11846" t="s">
        <v>4867</v>
      </c>
      <c r="E11846" t="s">
        <v>25332</v>
      </c>
      <c r="F11846">
        <v>2</v>
      </c>
      <c r="G11846">
        <v>4</v>
      </c>
      <c r="H11846">
        <f t="shared" si="471"/>
        <v>16</v>
      </c>
      <c r="P11846" s="10"/>
    </row>
    <row r="11847" spans="1:16" x14ac:dyDescent="0.25">
      <c r="A11847">
        <f t="shared" si="472"/>
        <v>0</v>
      </c>
      <c r="B11847">
        <v>2011</v>
      </c>
      <c r="C11847" t="s">
        <v>25333</v>
      </c>
      <c r="D11847" t="s">
        <v>683</v>
      </c>
      <c r="E11847" t="s">
        <v>25334</v>
      </c>
      <c r="F11847">
        <v>4</v>
      </c>
      <c r="G11847">
        <v>4</v>
      </c>
      <c r="H11847">
        <f t="shared" si="471"/>
        <v>16</v>
      </c>
      <c r="P11847" s="10"/>
    </row>
    <row r="11848" spans="1:16" x14ac:dyDescent="0.25">
      <c r="A11848">
        <f t="shared" si="472"/>
        <v>0</v>
      </c>
      <c r="B11848">
        <v>2011</v>
      </c>
      <c r="C11848" t="s">
        <v>25335</v>
      </c>
      <c r="D11848" t="s">
        <v>12775</v>
      </c>
      <c r="E11848" t="s">
        <v>25336</v>
      </c>
      <c r="F11848">
        <v>5</v>
      </c>
      <c r="G11848">
        <v>3</v>
      </c>
      <c r="H11848">
        <f t="shared" si="471"/>
        <v>9</v>
      </c>
      <c r="P11848" s="10"/>
    </row>
    <row r="11849" spans="1:16" x14ac:dyDescent="0.25">
      <c r="A11849">
        <f t="shared" si="472"/>
        <v>0</v>
      </c>
      <c r="B11849">
        <v>2011</v>
      </c>
      <c r="C11849" t="s">
        <v>25337</v>
      </c>
      <c r="D11849" t="s">
        <v>25338</v>
      </c>
      <c r="E11849" t="s">
        <v>25339</v>
      </c>
      <c r="F11849">
        <v>3</v>
      </c>
      <c r="G11849">
        <v>4</v>
      </c>
      <c r="H11849">
        <f t="shared" si="471"/>
        <v>16</v>
      </c>
      <c r="P11849" s="10"/>
    </row>
    <row r="11850" spans="1:16" x14ac:dyDescent="0.25">
      <c r="A11850">
        <f t="shared" si="472"/>
        <v>0</v>
      </c>
      <c r="B11850">
        <v>2011</v>
      </c>
      <c r="C11850" t="s">
        <v>25340</v>
      </c>
      <c r="D11850" t="s">
        <v>936</v>
      </c>
      <c r="E11850" t="s">
        <v>25341</v>
      </c>
      <c r="F11850">
        <v>2</v>
      </c>
      <c r="G11850">
        <v>3</v>
      </c>
      <c r="H11850">
        <f t="shared" si="471"/>
        <v>9</v>
      </c>
      <c r="P11850" s="10"/>
    </row>
    <row r="11851" spans="1:16" x14ac:dyDescent="0.25">
      <c r="A11851">
        <f t="shared" si="472"/>
        <v>0</v>
      </c>
      <c r="B11851">
        <v>2011</v>
      </c>
      <c r="C11851" t="s">
        <v>25342</v>
      </c>
      <c r="D11851" t="s">
        <v>324</v>
      </c>
      <c r="E11851" t="s">
        <v>25343</v>
      </c>
      <c r="F11851">
        <v>2</v>
      </c>
      <c r="G11851">
        <v>4</v>
      </c>
      <c r="H11851">
        <f t="shared" si="471"/>
        <v>16</v>
      </c>
      <c r="P11851" s="10"/>
    </row>
    <row r="11852" spans="1:16" x14ac:dyDescent="0.25">
      <c r="A11852">
        <f t="shared" si="472"/>
        <v>0</v>
      </c>
      <c r="B11852">
        <v>2011</v>
      </c>
      <c r="C11852" t="s">
        <v>25344</v>
      </c>
      <c r="D11852" t="s">
        <v>25345</v>
      </c>
      <c r="E11852" t="s">
        <v>25346</v>
      </c>
      <c r="F11852">
        <v>3</v>
      </c>
      <c r="G11852">
        <v>4</v>
      </c>
      <c r="H11852">
        <f t="shared" si="471"/>
        <v>16</v>
      </c>
      <c r="P11852" s="10"/>
    </row>
    <row r="11853" spans="1:16" x14ac:dyDescent="0.25">
      <c r="A11853">
        <f t="shared" si="472"/>
        <v>0</v>
      </c>
      <c r="B11853">
        <v>2011</v>
      </c>
      <c r="C11853" t="s">
        <v>25347</v>
      </c>
      <c r="D11853" t="s">
        <v>445</v>
      </c>
      <c r="E11853" t="s">
        <v>25348</v>
      </c>
      <c r="F11853">
        <v>4</v>
      </c>
      <c r="G11853">
        <v>4</v>
      </c>
      <c r="H11853">
        <f t="shared" si="471"/>
        <v>16</v>
      </c>
      <c r="P11853" s="10"/>
    </row>
    <row r="11854" spans="1:16" x14ac:dyDescent="0.25">
      <c r="A11854">
        <f t="shared" si="472"/>
        <v>0</v>
      </c>
      <c r="B11854">
        <v>2011</v>
      </c>
      <c r="C11854" t="s">
        <v>25349</v>
      </c>
      <c r="D11854" t="s">
        <v>18024</v>
      </c>
      <c r="E11854" t="s">
        <v>25350</v>
      </c>
      <c r="F11854">
        <v>2</v>
      </c>
      <c r="G11854">
        <v>4</v>
      </c>
      <c r="H11854">
        <f t="shared" si="471"/>
        <v>16</v>
      </c>
      <c r="P11854" s="10"/>
    </row>
    <row r="11855" spans="1:16" x14ac:dyDescent="0.25">
      <c r="A11855">
        <f t="shared" si="472"/>
        <v>0</v>
      </c>
      <c r="B11855">
        <v>2011</v>
      </c>
      <c r="C11855" t="s">
        <v>25351</v>
      </c>
      <c r="D11855" t="s">
        <v>1341</v>
      </c>
      <c r="E11855" t="s">
        <v>25352</v>
      </c>
      <c r="F11855">
        <v>2</v>
      </c>
      <c r="G11855">
        <v>3</v>
      </c>
      <c r="H11855">
        <f t="shared" si="471"/>
        <v>9</v>
      </c>
      <c r="P11855" s="10"/>
    </row>
    <row r="11856" spans="1:16" x14ac:dyDescent="0.25">
      <c r="A11856">
        <f t="shared" si="472"/>
        <v>0</v>
      </c>
      <c r="B11856">
        <v>2011</v>
      </c>
      <c r="C11856" t="s">
        <v>25353</v>
      </c>
      <c r="D11856" t="s">
        <v>1930</v>
      </c>
      <c r="E11856" t="s">
        <v>25354</v>
      </c>
      <c r="F11856">
        <v>3</v>
      </c>
      <c r="G11856">
        <v>4</v>
      </c>
      <c r="H11856">
        <f t="shared" si="471"/>
        <v>16</v>
      </c>
      <c r="P11856" s="10"/>
    </row>
    <row r="11857" spans="1:16" x14ac:dyDescent="0.25">
      <c r="A11857">
        <f t="shared" si="472"/>
        <v>0</v>
      </c>
      <c r="B11857">
        <v>2011</v>
      </c>
      <c r="C11857" t="s">
        <v>25355</v>
      </c>
      <c r="D11857" t="s">
        <v>3079</v>
      </c>
      <c r="E11857" t="s">
        <v>25356</v>
      </c>
      <c r="F11857">
        <v>2</v>
      </c>
      <c r="G11857">
        <v>2</v>
      </c>
      <c r="H11857">
        <f t="shared" si="471"/>
        <v>4</v>
      </c>
      <c r="P11857" s="10"/>
    </row>
    <row r="11858" spans="1:16" x14ac:dyDescent="0.25">
      <c r="A11858">
        <f t="shared" si="472"/>
        <v>0</v>
      </c>
      <c r="B11858">
        <v>2011</v>
      </c>
      <c r="C11858" t="s">
        <v>25357</v>
      </c>
      <c r="D11858" t="s">
        <v>1115</v>
      </c>
      <c r="E11858" t="s">
        <v>16715</v>
      </c>
      <c r="F11858">
        <v>2</v>
      </c>
      <c r="G11858">
        <v>3</v>
      </c>
      <c r="H11858">
        <f t="shared" si="471"/>
        <v>9</v>
      </c>
      <c r="P11858" s="10"/>
    </row>
    <row r="11859" spans="1:16" x14ac:dyDescent="0.25">
      <c r="A11859">
        <f t="shared" si="472"/>
        <v>0</v>
      </c>
      <c r="B11859">
        <v>2011</v>
      </c>
      <c r="C11859" t="s">
        <v>25358</v>
      </c>
      <c r="D11859" t="s">
        <v>25359</v>
      </c>
      <c r="E11859" t="s">
        <v>25360</v>
      </c>
      <c r="F11859">
        <v>4</v>
      </c>
      <c r="G11859">
        <v>2</v>
      </c>
      <c r="H11859">
        <f t="shared" si="471"/>
        <v>4</v>
      </c>
      <c r="P11859" s="10"/>
    </row>
    <row r="11860" spans="1:16" x14ac:dyDescent="0.25">
      <c r="A11860">
        <f t="shared" si="472"/>
        <v>0</v>
      </c>
      <c r="B11860">
        <v>2011</v>
      </c>
      <c r="C11860" t="s">
        <v>25361</v>
      </c>
      <c r="D11860" t="s">
        <v>17143</v>
      </c>
      <c r="E11860" t="s">
        <v>25362</v>
      </c>
      <c r="F11860">
        <v>2</v>
      </c>
      <c r="G11860">
        <v>4</v>
      </c>
      <c r="H11860">
        <f t="shared" si="471"/>
        <v>16</v>
      </c>
      <c r="P11860" s="10"/>
    </row>
    <row r="11861" spans="1:16" x14ac:dyDescent="0.25">
      <c r="A11861">
        <f t="shared" si="472"/>
        <v>0</v>
      </c>
      <c r="B11861">
        <v>2011</v>
      </c>
      <c r="C11861" t="s">
        <v>25363</v>
      </c>
      <c r="D11861" t="s">
        <v>11707</v>
      </c>
      <c r="E11861" t="s">
        <v>25364</v>
      </c>
      <c r="F11861">
        <v>2</v>
      </c>
      <c r="G11861">
        <v>4</v>
      </c>
      <c r="H11861">
        <f t="shared" si="471"/>
        <v>16</v>
      </c>
      <c r="P11861" s="10"/>
    </row>
    <row r="11862" spans="1:16" x14ac:dyDescent="0.25">
      <c r="A11862">
        <f t="shared" si="472"/>
        <v>0</v>
      </c>
      <c r="B11862">
        <v>2011</v>
      </c>
      <c r="C11862" t="s">
        <v>25365</v>
      </c>
      <c r="D11862" t="s">
        <v>484</v>
      </c>
      <c r="E11862" t="s">
        <v>25366</v>
      </c>
      <c r="F11862">
        <v>4</v>
      </c>
      <c r="G11862">
        <v>3</v>
      </c>
      <c r="H11862">
        <f t="shared" si="471"/>
        <v>9</v>
      </c>
      <c r="P11862" s="10"/>
    </row>
    <row r="11863" spans="1:16" x14ac:dyDescent="0.25">
      <c r="A11863">
        <f t="shared" si="472"/>
        <v>0</v>
      </c>
      <c r="B11863">
        <v>2011</v>
      </c>
      <c r="C11863" t="s">
        <v>25367</v>
      </c>
      <c r="D11863" t="s">
        <v>2650</v>
      </c>
      <c r="E11863" t="s">
        <v>25368</v>
      </c>
      <c r="F11863">
        <v>2</v>
      </c>
      <c r="G11863">
        <v>4</v>
      </c>
      <c r="H11863">
        <f t="shared" si="471"/>
        <v>16</v>
      </c>
      <c r="P11863" s="10"/>
    </row>
    <row r="11864" spans="1:16" x14ac:dyDescent="0.25">
      <c r="A11864">
        <f t="shared" si="472"/>
        <v>0</v>
      </c>
      <c r="B11864">
        <v>2011</v>
      </c>
      <c r="C11864" t="s">
        <v>25369</v>
      </c>
      <c r="D11864" t="s">
        <v>458</v>
      </c>
      <c r="E11864" t="s">
        <v>25370</v>
      </c>
      <c r="F11864">
        <v>4</v>
      </c>
      <c r="G11864">
        <v>1</v>
      </c>
      <c r="H11864">
        <f t="shared" si="471"/>
        <v>1</v>
      </c>
      <c r="P11864" s="10"/>
    </row>
    <row r="11865" spans="1:16" x14ac:dyDescent="0.25">
      <c r="A11865">
        <f t="shared" si="472"/>
        <v>0</v>
      </c>
      <c r="B11865">
        <v>2011</v>
      </c>
      <c r="C11865" t="s">
        <v>25371</v>
      </c>
      <c r="D11865" t="s">
        <v>3223</v>
      </c>
      <c r="E11865" t="s">
        <v>25372</v>
      </c>
      <c r="F11865">
        <v>2</v>
      </c>
      <c r="G11865">
        <v>4</v>
      </c>
      <c r="H11865">
        <f t="shared" si="471"/>
        <v>16</v>
      </c>
      <c r="P11865" s="10"/>
    </row>
    <row r="11866" spans="1:16" x14ac:dyDescent="0.25">
      <c r="A11866">
        <f t="shared" si="472"/>
        <v>0</v>
      </c>
      <c r="B11866">
        <v>2011</v>
      </c>
      <c r="C11866" t="s">
        <v>25373</v>
      </c>
      <c r="D11866" t="s">
        <v>1359</v>
      </c>
      <c r="E11866" t="s">
        <v>25374</v>
      </c>
      <c r="F11866">
        <v>5</v>
      </c>
      <c r="G11866">
        <v>2</v>
      </c>
      <c r="H11866">
        <f t="shared" si="471"/>
        <v>4</v>
      </c>
      <c r="P11866" s="10"/>
    </row>
    <row r="11867" spans="1:16" x14ac:dyDescent="0.25">
      <c r="A11867">
        <f t="shared" si="472"/>
        <v>0</v>
      </c>
      <c r="B11867">
        <v>2011</v>
      </c>
      <c r="C11867" t="s">
        <v>25375</v>
      </c>
      <c r="D11867" t="s">
        <v>445</v>
      </c>
      <c r="E11867" t="s">
        <v>25376</v>
      </c>
      <c r="F11867">
        <v>2</v>
      </c>
      <c r="G11867">
        <v>4</v>
      </c>
      <c r="H11867">
        <f t="shared" si="471"/>
        <v>16</v>
      </c>
      <c r="P11867" s="10"/>
    </row>
    <row r="11868" spans="1:16" x14ac:dyDescent="0.25">
      <c r="A11868">
        <f t="shared" si="472"/>
        <v>0</v>
      </c>
      <c r="B11868">
        <v>2011</v>
      </c>
      <c r="C11868" t="s">
        <v>25377</v>
      </c>
      <c r="D11868" t="s">
        <v>25378</v>
      </c>
      <c r="E11868" t="s">
        <v>25379</v>
      </c>
      <c r="F11868">
        <v>2</v>
      </c>
      <c r="G11868">
        <v>4</v>
      </c>
      <c r="H11868">
        <f t="shared" si="471"/>
        <v>16</v>
      </c>
      <c r="P11868" s="10"/>
    </row>
    <row r="11869" spans="1:16" x14ac:dyDescent="0.25">
      <c r="A11869">
        <f t="shared" si="472"/>
        <v>0</v>
      </c>
      <c r="B11869">
        <v>2011</v>
      </c>
      <c r="C11869" t="s">
        <v>25380</v>
      </c>
      <c r="D11869" t="s">
        <v>3769</v>
      </c>
      <c r="E11869" t="s">
        <v>25381</v>
      </c>
      <c r="F11869">
        <v>4</v>
      </c>
      <c r="G11869">
        <v>3</v>
      </c>
      <c r="H11869">
        <f t="shared" si="471"/>
        <v>9</v>
      </c>
      <c r="P11869" s="10"/>
    </row>
    <row r="11870" spans="1:16" x14ac:dyDescent="0.25">
      <c r="A11870">
        <f t="shared" si="472"/>
        <v>0</v>
      </c>
      <c r="B11870">
        <v>2011</v>
      </c>
      <c r="C11870" t="s">
        <v>25382</v>
      </c>
      <c r="D11870" t="s">
        <v>5504</v>
      </c>
      <c r="E11870" t="s">
        <v>25383</v>
      </c>
      <c r="F11870">
        <v>2</v>
      </c>
      <c r="G11870">
        <v>4</v>
      </c>
      <c r="H11870">
        <f t="shared" si="471"/>
        <v>16</v>
      </c>
      <c r="P11870" s="10"/>
    </row>
    <row r="11871" spans="1:16" x14ac:dyDescent="0.25">
      <c r="A11871">
        <f t="shared" si="472"/>
        <v>0</v>
      </c>
      <c r="B11871">
        <v>2011</v>
      </c>
      <c r="C11871" t="s">
        <v>25384</v>
      </c>
      <c r="D11871" t="s">
        <v>4929</v>
      </c>
      <c r="E11871" t="s">
        <v>25385</v>
      </c>
      <c r="F11871">
        <v>4</v>
      </c>
      <c r="G11871">
        <v>4</v>
      </c>
      <c r="H11871">
        <f t="shared" si="471"/>
        <v>16</v>
      </c>
      <c r="P11871" s="10"/>
    </row>
    <row r="11872" spans="1:16" x14ac:dyDescent="0.25">
      <c r="A11872">
        <f t="shared" si="472"/>
        <v>0</v>
      </c>
      <c r="B11872">
        <v>2011</v>
      </c>
      <c r="C11872" t="s">
        <v>25386</v>
      </c>
      <c r="D11872" t="s">
        <v>364</v>
      </c>
      <c r="E11872" t="s">
        <v>25387</v>
      </c>
      <c r="F11872">
        <v>3</v>
      </c>
      <c r="G11872">
        <v>3</v>
      </c>
      <c r="H11872">
        <f t="shared" si="471"/>
        <v>9</v>
      </c>
      <c r="P11872" s="10"/>
    </row>
    <row r="11873" spans="1:16" x14ac:dyDescent="0.25">
      <c r="A11873">
        <f t="shared" si="472"/>
        <v>0</v>
      </c>
      <c r="B11873">
        <v>2011</v>
      </c>
      <c r="C11873" t="s">
        <v>25388</v>
      </c>
      <c r="D11873" t="s">
        <v>1115</v>
      </c>
      <c r="E11873" t="s">
        <v>9249</v>
      </c>
      <c r="F11873">
        <v>4</v>
      </c>
      <c r="G11873">
        <v>3</v>
      </c>
      <c r="H11873">
        <f t="shared" si="471"/>
        <v>9</v>
      </c>
      <c r="P11873" s="10"/>
    </row>
    <row r="11874" spans="1:16" x14ac:dyDescent="0.25">
      <c r="A11874">
        <f t="shared" si="472"/>
        <v>0</v>
      </c>
      <c r="B11874">
        <v>2011</v>
      </c>
      <c r="C11874" t="s">
        <v>25389</v>
      </c>
      <c r="D11874" t="s">
        <v>14449</v>
      </c>
      <c r="E11874" t="s">
        <v>25390</v>
      </c>
      <c r="F11874">
        <v>3</v>
      </c>
      <c r="G11874">
        <v>2</v>
      </c>
      <c r="H11874">
        <f t="shared" si="471"/>
        <v>4</v>
      </c>
      <c r="P11874" s="10"/>
    </row>
    <row r="11875" spans="1:16" x14ac:dyDescent="0.25">
      <c r="A11875">
        <f t="shared" si="472"/>
        <v>0</v>
      </c>
      <c r="B11875">
        <v>2011</v>
      </c>
      <c r="C11875" t="s">
        <v>25391</v>
      </c>
      <c r="D11875" t="s">
        <v>4936</v>
      </c>
      <c r="E11875" t="s">
        <v>25392</v>
      </c>
      <c r="F11875">
        <v>2</v>
      </c>
      <c r="G11875">
        <v>4</v>
      </c>
      <c r="H11875">
        <f t="shared" si="471"/>
        <v>16</v>
      </c>
      <c r="P11875" s="10"/>
    </row>
    <row r="11876" spans="1:16" x14ac:dyDescent="0.25">
      <c r="A11876">
        <f t="shared" si="472"/>
        <v>0</v>
      </c>
      <c r="B11876">
        <v>2011</v>
      </c>
      <c r="C11876" t="s">
        <v>25393</v>
      </c>
      <c r="D11876" t="s">
        <v>1385</v>
      </c>
      <c r="E11876" t="s">
        <v>25394</v>
      </c>
      <c r="F11876">
        <v>2</v>
      </c>
      <c r="G11876">
        <v>4</v>
      </c>
      <c r="H11876">
        <f t="shared" si="471"/>
        <v>16</v>
      </c>
      <c r="P11876" s="10"/>
    </row>
    <row r="11877" spans="1:16" x14ac:dyDescent="0.25">
      <c r="A11877">
        <f t="shared" si="472"/>
        <v>0</v>
      </c>
      <c r="B11877">
        <v>2011</v>
      </c>
      <c r="C11877" t="s">
        <v>25395</v>
      </c>
      <c r="D11877" t="s">
        <v>1115</v>
      </c>
      <c r="E11877" t="s">
        <v>14368</v>
      </c>
      <c r="F11877">
        <v>2</v>
      </c>
      <c r="G11877">
        <v>2</v>
      </c>
      <c r="H11877">
        <f t="shared" si="471"/>
        <v>4</v>
      </c>
      <c r="P11877" s="10"/>
    </row>
    <row r="11878" spans="1:16" x14ac:dyDescent="0.25">
      <c r="A11878">
        <f t="shared" si="472"/>
        <v>0</v>
      </c>
      <c r="B11878">
        <v>2011</v>
      </c>
      <c r="C11878" t="s">
        <v>25396</v>
      </c>
      <c r="D11878" t="s">
        <v>437</v>
      </c>
      <c r="E11878" t="s">
        <v>25397</v>
      </c>
      <c r="F11878">
        <v>5</v>
      </c>
      <c r="G11878">
        <v>4</v>
      </c>
      <c r="H11878">
        <f t="shared" si="471"/>
        <v>16</v>
      </c>
      <c r="P11878" s="10"/>
    </row>
    <row r="11879" spans="1:16" x14ac:dyDescent="0.25">
      <c r="A11879">
        <f t="shared" si="472"/>
        <v>0</v>
      </c>
      <c r="B11879">
        <v>2011</v>
      </c>
      <c r="C11879" t="s">
        <v>25398</v>
      </c>
      <c r="D11879" t="s">
        <v>3658</v>
      </c>
      <c r="E11879" t="s">
        <v>25399</v>
      </c>
      <c r="F11879">
        <v>4</v>
      </c>
      <c r="G11879">
        <v>4</v>
      </c>
      <c r="H11879">
        <f t="shared" si="471"/>
        <v>16</v>
      </c>
      <c r="P11879" s="10"/>
    </row>
    <row r="11880" spans="1:16" x14ac:dyDescent="0.25">
      <c r="A11880">
        <f t="shared" si="472"/>
        <v>0</v>
      </c>
      <c r="B11880">
        <v>2011</v>
      </c>
      <c r="C11880" t="s">
        <v>25400</v>
      </c>
      <c r="D11880" t="s">
        <v>11707</v>
      </c>
      <c r="E11880" t="s">
        <v>25401</v>
      </c>
      <c r="F11880">
        <v>4</v>
      </c>
      <c r="G11880">
        <v>4</v>
      </c>
      <c r="H11880">
        <f t="shared" si="471"/>
        <v>16</v>
      </c>
      <c r="P11880" s="10"/>
    </row>
    <row r="11881" spans="1:16" x14ac:dyDescent="0.25">
      <c r="A11881">
        <f t="shared" si="472"/>
        <v>0</v>
      </c>
      <c r="B11881">
        <v>2011</v>
      </c>
      <c r="C11881" t="s">
        <v>25402</v>
      </c>
      <c r="D11881" t="s">
        <v>478</v>
      </c>
      <c r="E11881" t="s">
        <v>25403</v>
      </c>
      <c r="F11881">
        <v>2</v>
      </c>
      <c r="G11881">
        <v>4</v>
      </c>
      <c r="H11881">
        <f t="shared" si="471"/>
        <v>16</v>
      </c>
      <c r="P11881" s="10"/>
    </row>
    <row r="11882" spans="1:16" x14ac:dyDescent="0.25">
      <c r="A11882">
        <f t="shared" si="472"/>
        <v>0</v>
      </c>
      <c r="B11882">
        <v>2011</v>
      </c>
      <c r="C11882" t="s">
        <v>25404</v>
      </c>
      <c r="D11882" t="s">
        <v>492</v>
      </c>
      <c r="E11882" t="s">
        <v>25405</v>
      </c>
      <c r="F11882">
        <v>3</v>
      </c>
      <c r="G11882">
        <v>3</v>
      </c>
      <c r="H11882">
        <f t="shared" si="471"/>
        <v>9</v>
      </c>
      <c r="P11882" s="10"/>
    </row>
    <row r="11883" spans="1:16" x14ac:dyDescent="0.25">
      <c r="A11883">
        <f t="shared" si="472"/>
        <v>0</v>
      </c>
      <c r="B11883">
        <v>2011</v>
      </c>
      <c r="C11883" t="s">
        <v>25406</v>
      </c>
      <c r="D11883" t="s">
        <v>25407</v>
      </c>
      <c r="E11883" t="s">
        <v>25408</v>
      </c>
      <c r="F11883">
        <v>3</v>
      </c>
      <c r="G11883">
        <v>4</v>
      </c>
      <c r="H11883">
        <f t="shared" si="471"/>
        <v>16</v>
      </c>
      <c r="P11883" s="10"/>
    </row>
    <row r="11884" spans="1:16" x14ac:dyDescent="0.25">
      <c r="A11884">
        <f t="shared" si="472"/>
        <v>0</v>
      </c>
      <c r="B11884">
        <v>2011</v>
      </c>
      <c r="C11884" t="s">
        <v>25409</v>
      </c>
      <c r="D11884" t="s">
        <v>5381</v>
      </c>
      <c r="E11884" t="s">
        <v>25410</v>
      </c>
      <c r="F11884">
        <v>4</v>
      </c>
      <c r="G11884">
        <v>4</v>
      </c>
      <c r="H11884">
        <f t="shared" si="471"/>
        <v>16</v>
      </c>
      <c r="P11884" s="10"/>
    </row>
    <row r="11885" spans="1:16" x14ac:dyDescent="0.25">
      <c r="A11885">
        <f t="shared" si="472"/>
        <v>0</v>
      </c>
      <c r="B11885">
        <v>2011</v>
      </c>
      <c r="C11885" t="s">
        <v>25411</v>
      </c>
      <c r="D11885" t="s">
        <v>15977</v>
      </c>
      <c r="E11885" t="s">
        <v>25412</v>
      </c>
      <c r="F11885">
        <v>2</v>
      </c>
      <c r="G11885">
        <v>4</v>
      </c>
      <c r="H11885">
        <f t="shared" si="471"/>
        <v>16</v>
      </c>
      <c r="P11885" s="10"/>
    </row>
    <row r="11886" spans="1:16" x14ac:dyDescent="0.25">
      <c r="A11886">
        <f t="shared" si="472"/>
        <v>0</v>
      </c>
      <c r="B11886">
        <v>2011</v>
      </c>
      <c r="C11886" t="s">
        <v>25413</v>
      </c>
      <c r="D11886" t="s">
        <v>1883</v>
      </c>
      <c r="E11886" t="s">
        <v>25414</v>
      </c>
      <c r="F11886">
        <v>2</v>
      </c>
      <c r="G11886">
        <v>4</v>
      </c>
      <c r="H11886">
        <f t="shared" si="471"/>
        <v>16</v>
      </c>
      <c r="P11886" s="10"/>
    </row>
    <row r="11887" spans="1:16" x14ac:dyDescent="0.25">
      <c r="A11887">
        <f t="shared" si="472"/>
        <v>0</v>
      </c>
      <c r="B11887">
        <v>2011</v>
      </c>
      <c r="C11887" t="s">
        <v>25415</v>
      </c>
      <c r="D11887" t="s">
        <v>1248</v>
      </c>
      <c r="E11887" t="s">
        <v>25416</v>
      </c>
      <c r="F11887">
        <v>4</v>
      </c>
      <c r="G11887">
        <v>4</v>
      </c>
      <c r="H11887">
        <f t="shared" si="471"/>
        <v>16</v>
      </c>
      <c r="P11887" s="10"/>
    </row>
    <row r="11888" spans="1:16" x14ac:dyDescent="0.25">
      <c r="A11888">
        <f t="shared" si="472"/>
        <v>0</v>
      </c>
      <c r="B11888">
        <v>2011</v>
      </c>
      <c r="C11888" t="s">
        <v>25417</v>
      </c>
      <c r="D11888" t="s">
        <v>6455</v>
      </c>
      <c r="E11888" t="s">
        <v>25418</v>
      </c>
      <c r="F11888">
        <v>2</v>
      </c>
      <c r="G11888">
        <v>4</v>
      </c>
      <c r="H11888">
        <f t="shared" si="471"/>
        <v>16</v>
      </c>
      <c r="P11888" s="10"/>
    </row>
    <row r="11889" spans="1:16" x14ac:dyDescent="0.25">
      <c r="A11889">
        <f t="shared" si="472"/>
        <v>0</v>
      </c>
      <c r="B11889">
        <v>2011</v>
      </c>
      <c r="C11889" t="s">
        <v>25419</v>
      </c>
      <c r="D11889" t="s">
        <v>6455</v>
      </c>
      <c r="E11889" t="s">
        <v>25420</v>
      </c>
      <c r="F11889">
        <v>2</v>
      </c>
      <c r="G11889">
        <v>4</v>
      </c>
      <c r="H11889">
        <f t="shared" si="471"/>
        <v>16</v>
      </c>
      <c r="P11889" s="10"/>
    </row>
    <row r="11890" spans="1:16" x14ac:dyDescent="0.25">
      <c r="A11890">
        <f t="shared" si="472"/>
        <v>0</v>
      </c>
      <c r="B11890">
        <v>2011</v>
      </c>
      <c r="C11890" t="s">
        <v>25421</v>
      </c>
      <c r="D11890" t="s">
        <v>24329</v>
      </c>
      <c r="E11890" t="s">
        <v>25422</v>
      </c>
      <c r="F11890">
        <v>2</v>
      </c>
      <c r="G11890">
        <v>4</v>
      </c>
      <c r="H11890">
        <f t="shared" si="471"/>
        <v>16</v>
      </c>
      <c r="P11890" s="10"/>
    </row>
    <row r="11891" spans="1:16" x14ac:dyDescent="0.25">
      <c r="A11891">
        <f t="shared" si="472"/>
        <v>0</v>
      </c>
      <c r="B11891">
        <v>2011</v>
      </c>
      <c r="C11891" t="s">
        <v>25423</v>
      </c>
      <c r="D11891" t="s">
        <v>1309</v>
      </c>
      <c r="E11891" t="s">
        <v>25424</v>
      </c>
      <c r="F11891">
        <v>2</v>
      </c>
      <c r="G11891">
        <v>4</v>
      </c>
      <c r="H11891">
        <f t="shared" si="471"/>
        <v>16</v>
      </c>
      <c r="P11891" s="10"/>
    </row>
    <row r="11892" spans="1:16" x14ac:dyDescent="0.25">
      <c r="A11892">
        <f t="shared" si="472"/>
        <v>0</v>
      </c>
      <c r="B11892">
        <v>2011</v>
      </c>
      <c r="C11892" t="s">
        <v>25425</v>
      </c>
      <c r="D11892" t="s">
        <v>20370</v>
      </c>
      <c r="E11892" t="s">
        <v>25426</v>
      </c>
      <c r="F11892">
        <v>2</v>
      </c>
      <c r="G11892">
        <v>4</v>
      </c>
      <c r="H11892">
        <f t="shared" ref="H11892:H11955" si="473">G11892^2</f>
        <v>16</v>
      </c>
      <c r="P11892" s="10"/>
    </row>
    <row r="11893" spans="1:16" x14ac:dyDescent="0.25">
      <c r="A11893">
        <f t="shared" ref="A11893:A11956" si="474">IF(C11893=C11892,1,0)</f>
        <v>0</v>
      </c>
      <c r="B11893">
        <v>2011</v>
      </c>
      <c r="C11893" t="s">
        <v>25427</v>
      </c>
      <c r="D11893" t="s">
        <v>1186</v>
      </c>
      <c r="E11893" t="s">
        <v>25428</v>
      </c>
      <c r="F11893">
        <v>2</v>
      </c>
      <c r="G11893">
        <v>3</v>
      </c>
      <c r="H11893">
        <f t="shared" si="473"/>
        <v>9</v>
      </c>
      <c r="P11893" s="10"/>
    </row>
    <row r="11894" spans="1:16" x14ac:dyDescent="0.25">
      <c r="A11894">
        <f t="shared" si="474"/>
        <v>0</v>
      </c>
      <c r="B11894">
        <v>2011</v>
      </c>
      <c r="C11894" t="s">
        <v>25429</v>
      </c>
      <c r="D11894" t="s">
        <v>10846</v>
      </c>
      <c r="E11894" t="s">
        <v>25430</v>
      </c>
      <c r="F11894">
        <v>4</v>
      </c>
      <c r="G11894">
        <v>3</v>
      </c>
      <c r="H11894">
        <f t="shared" si="473"/>
        <v>9</v>
      </c>
      <c r="P11894" s="10"/>
    </row>
    <row r="11895" spans="1:16" x14ac:dyDescent="0.25">
      <c r="A11895">
        <f t="shared" si="474"/>
        <v>0</v>
      </c>
      <c r="B11895">
        <v>2011</v>
      </c>
      <c r="C11895" t="s">
        <v>25431</v>
      </c>
      <c r="D11895" t="s">
        <v>16305</v>
      </c>
      <c r="E11895" t="s">
        <v>16365</v>
      </c>
      <c r="F11895">
        <v>4</v>
      </c>
      <c r="G11895">
        <v>4</v>
      </c>
      <c r="H11895">
        <f t="shared" si="473"/>
        <v>16</v>
      </c>
      <c r="P11895" s="10"/>
    </row>
    <row r="11896" spans="1:16" x14ac:dyDescent="0.25">
      <c r="A11896">
        <f t="shared" si="474"/>
        <v>0</v>
      </c>
      <c r="B11896">
        <v>2011</v>
      </c>
      <c r="C11896" t="s">
        <v>25432</v>
      </c>
      <c r="D11896" t="s">
        <v>7179</v>
      </c>
      <c r="E11896" t="s">
        <v>25433</v>
      </c>
      <c r="F11896">
        <v>4</v>
      </c>
      <c r="G11896">
        <v>4</v>
      </c>
      <c r="H11896">
        <f t="shared" si="473"/>
        <v>16</v>
      </c>
      <c r="P11896" s="10"/>
    </row>
    <row r="11897" spans="1:16" x14ac:dyDescent="0.25">
      <c r="A11897">
        <f t="shared" si="474"/>
        <v>0</v>
      </c>
      <c r="B11897">
        <v>2011</v>
      </c>
      <c r="C11897" t="s">
        <v>25434</v>
      </c>
      <c r="D11897" t="s">
        <v>330</v>
      </c>
      <c r="E11897" t="s">
        <v>25435</v>
      </c>
      <c r="F11897">
        <v>2</v>
      </c>
      <c r="G11897">
        <v>3</v>
      </c>
      <c r="H11897">
        <f t="shared" si="473"/>
        <v>9</v>
      </c>
      <c r="P11897" s="10"/>
    </row>
    <row r="11898" spans="1:16" x14ac:dyDescent="0.25">
      <c r="A11898">
        <f t="shared" si="474"/>
        <v>0</v>
      </c>
      <c r="B11898">
        <v>2011</v>
      </c>
      <c r="C11898" t="s">
        <v>25436</v>
      </c>
      <c r="D11898" t="s">
        <v>763</v>
      </c>
      <c r="E11898" t="s">
        <v>25437</v>
      </c>
      <c r="F11898">
        <v>3</v>
      </c>
      <c r="G11898">
        <v>3</v>
      </c>
      <c r="H11898">
        <f t="shared" si="473"/>
        <v>9</v>
      </c>
      <c r="P11898" s="10"/>
    </row>
    <row r="11899" spans="1:16" x14ac:dyDescent="0.25">
      <c r="A11899">
        <f t="shared" si="474"/>
        <v>0</v>
      </c>
      <c r="B11899">
        <v>2011</v>
      </c>
      <c r="C11899" t="s">
        <v>25438</v>
      </c>
      <c r="D11899" t="s">
        <v>10846</v>
      </c>
      <c r="E11899" t="s">
        <v>25439</v>
      </c>
      <c r="F11899">
        <v>2</v>
      </c>
      <c r="G11899">
        <v>4</v>
      </c>
      <c r="H11899">
        <f t="shared" si="473"/>
        <v>16</v>
      </c>
      <c r="P11899" s="10"/>
    </row>
    <row r="11900" spans="1:16" x14ac:dyDescent="0.25">
      <c r="A11900">
        <f t="shared" si="474"/>
        <v>0</v>
      </c>
      <c r="B11900">
        <v>2011</v>
      </c>
      <c r="C11900" t="s">
        <v>25440</v>
      </c>
      <c r="D11900" t="s">
        <v>19258</v>
      </c>
      <c r="E11900" t="s">
        <v>25441</v>
      </c>
      <c r="F11900">
        <v>4</v>
      </c>
      <c r="G11900">
        <v>2</v>
      </c>
      <c r="H11900">
        <f t="shared" si="473"/>
        <v>4</v>
      </c>
      <c r="P11900" s="10"/>
    </row>
    <row r="11901" spans="1:16" x14ac:dyDescent="0.25">
      <c r="A11901">
        <f t="shared" si="474"/>
        <v>0</v>
      </c>
      <c r="B11901">
        <v>2011</v>
      </c>
      <c r="C11901" t="s">
        <v>25442</v>
      </c>
      <c r="D11901" t="s">
        <v>728</v>
      </c>
      <c r="E11901" t="s">
        <v>25443</v>
      </c>
      <c r="F11901">
        <v>3</v>
      </c>
      <c r="G11901">
        <v>3</v>
      </c>
      <c r="H11901">
        <f t="shared" si="473"/>
        <v>9</v>
      </c>
      <c r="P11901" s="10"/>
    </row>
    <row r="11902" spans="1:16" x14ac:dyDescent="0.25">
      <c r="A11902">
        <f t="shared" si="474"/>
        <v>0</v>
      </c>
      <c r="B11902">
        <v>2011</v>
      </c>
      <c r="C11902" t="s">
        <v>25444</v>
      </c>
      <c r="D11902" t="s">
        <v>13969</v>
      </c>
      <c r="E11902" t="s">
        <v>25445</v>
      </c>
      <c r="F11902">
        <v>3</v>
      </c>
      <c r="G11902">
        <v>4</v>
      </c>
      <c r="H11902">
        <f t="shared" si="473"/>
        <v>16</v>
      </c>
      <c r="P11902" s="10"/>
    </row>
    <row r="11903" spans="1:16" x14ac:dyDescent="0.25">
      <c r="A11903">
        <f t="shared" si="474"/>
        <v>0</v>
      </c>
      <c r="B11903">
        <v>2011</v>
      </c>
      <c r="C11903" t="s">
        <v>25446</v>
      </c>
      <c r="D11903" t="s">
        <v>1208</v>
      </c>
      <c r="E11903" t="s">
        <v>25447</v>
      </c>
      <c r="F11903">
        <v>2</v>
      </c>
      <c r="G11903">
        <v>4</v>
      </c>
      <c r="H11903">
        <f t="shared" si="473"/>
        <v>16</v>
      </c>
      <c r="P11903" s="10"/>
    </row>
    <row r="11904" spans="1:16" x14ac:dyDescent="0.25">
      <c r="A11904">
        <f t="shared" si="474"/>
        <v>0</v>
      </c>
      <c r="B11904">
        <v>2011</v>
      </c>
      <c r="C11904" t="s">
        <v>25448</v>
      </c>
      <c r="D11904" t="s">
        <v>22313</v>
      </c>
      <c r="E11904" t="s">
        <v>25449</v>
      </c>
      <c r="F11904">
        <v>4</v>
      </c>
      <c r="G11904">
        <v>3</v>
      </c>
      <c r="H11904">
        <f t="shared" si="473"/>
        <v>9</v>
      </c>
      <c r="P11904" s="10"/>
    </row>
    <row r="11905" spans="1:16" x14ac:dyDescent="0.25">
      <c r="A11905">
        <f t="shared" si="474"/>
        <v>0</v>
      </c>
      <c r="B11905">
        <v>2011</v>
      </c>
      <c r="C11905" t="s">
        <v>25450</v>
      </c>
      <c r="D11905" t="s">
        <v>815</v>
      </c>
      <c r="E11905" t="s">
        <v>25451</v>
      </c>
      <c r="F11905">
        <v>2</v>
      </c>
      <c r="G11905">
        <v>4</v>
      </c>
      <c r="H11905">
        <f t="shared" si="473"/>
        <v>16</v>
      </c>
      <c r="P11905" s="10"/>
    </row>
    <row r="11906" spans="1:16" x14ac:dyDescent="0.25">
      <c r="A11906">
        <f t="shared" si="474"/>
        <v>0</v>
      </c>
      <c r="B11906">
        <v>2011</v>
      </c>
      <c r="C11906" t="s">
        <v>25452</v>
      </c>
      <c r="D11906" t="s">
        <v>324</v>
      </c>
      <c r="E11906" t="s">
        <v>25453</v>
      </c>
      <c r="F11906">
        <v>4</v>
      </c>
      <c r="G11906">
        <v>3</v>
      </c>
      <c r="H11906">
        <f t="shared" si="473"/>
        <v>9</v>
      </c>
      <c r="P11906" s="10"/>
    </row>
    <row r="11907" spans="1:16" x14ac:dyDescent="0.25">
      <c r="A11907">
        <f t="shared" si="474"/>
        <v>0</v>
      </c>
      <c r="B11907">
        <v>2011</v>
      </c>
      <c r="C11907" t="s">
        <v>25454</v>
      </c>
      <c r="D11907" t="s">
        <v>13358</v>
      </c>
      <c r="E11907" t="s">
        <v>25455</v>
      </c>
      <c r="F11907">
        <v>2</v>
      </c>
      <c r="G11907">
        <v>4</v>
      </c>
      <c r="H11907">
        <f t="shared" si="473"/>
        <v>16</v>
      </c>
      <c r="P11907" s="10"/>
    </row>
    <row r="11908" spans="1:16" x14ac:dyDescent="0.25">
      <c r="A11908">
        <f t="shared" si="474"/>
        <v>0</v>
      </c>
      <c r="B11908">
        <v>2011</v>
      </c>
      <c r="C11908" t="s">
        <v>25456</v>
      </c>
      <c r="D11908" t="s">
        <v>2374</v>
      </c>
      <c r="E11908" t="s">
        <v>25457</v>
      </c>
      <c r="F11908">
        <v>2</v>
      </c>
      <c r="G11908">
        <v>4</v>
      </c>
      <c r="H11908">
        <f t="shared" si="473"/>
        <v>16</v>
      </c>
      <c r="P11908" s="10"/>
    </row>
    <row r="11909" spans="1:16" x14ac:dyDescent="0.25">
      <c r="A11909">
        <f t="shared" si="474"/>
        <v>0</v>
      </c>
      <c r="B11909">
        <v>2011</v>
      </c>
      <c r="C11909" t="s">
        <v>25458</v>
      </c>
      <c r="D11909" t="s">
        <v>376</v>
      </c>
      <c r="E11909" t="s">
        <v>25459</v>
      </c>
      <c r="F11909">
        <v>2</v>
      </c>
      <c r="G11909">
        <v>4</v>
      </c>
      <c r="H11909">
        <f t="shared" si="473"/>
        <v>16</v>
      </c>
      <c r="P11909" s="10"/>
    </row>
    <row r="11910" spans="1:16" x14ac:dyDescent="0.25">
      <c r="A11910">
        <f t="shared" si="474"/>
        <v>0</v>
      </c>
      <c r="B11910">
        <v>2011</v>
      </c>
      <c r="C11910" t="s">
        <v>25460</v>
      </c>
      <c r="D11910" t="s">
        <v>324</v>
      </c>
      <c r="E11910" t="s">
        <v>25461</v>
      </c>
      <c r="F11910">
        <v>5</v>
      </c>
      <c r="G11910">
        <v>4</v>
      </c>
      <c r="H11910">
        <f t="shared" si="473"/>
        <v>16</v>
      </c>
      <c r="P11910" s="10"/>
    </row>
    <row r="11911" spans="1:16" x14ac:dyDescent="0.25">
      <c r="A11911">
        <f t="shared" si="474"/>
        <v>0</v>
      </c>
      <c r="B11911">
        <v>2011</v>
      </c>
      <c r="C11911" t="s">
        <v>25462</v>
      </c>
      <c r="D11911" t="s">
        <v>16553</v>
      </c>
      <c r="E11911" t="s">
        <v>25463</v>
      </c>
      <c r="F11911">
        <v>2</v>
      </c>
      <c r="G11911">
        <v>4</v>
      </c>
      <c r="H11911">
        <f t="shared" si="473"/>
        <v>16</v>
      </c>
      <c r="P11911" s="10"/>
    </row>
    <row r="11912" spans="1:16" x14ac:dyDescent="0.25">
      <c r="A11912">
        <f t="shared" si="474"/>
        <v>0</v>
      </c>
      <c r="B11912">
        <v>2011</v>
      </c>
      <c r="C11912" t="s">
        <v>25464</v>
      </c>
      <c r="D11912" t="s">
        <v>478</v>
      </c>
      <c r="E11912" t="s">
        <v>25465</v>
      </c>
      <c r="F11912">
        <v>2</v>
      </c>
      <c r="G11912">
        <v>4</v>
      </c>
      <c r="H11912">
        <f t="shared" si="473"/>
        <v>16</v>
      </c>
      <c r="P11912" s="10"/>
    </row>
    <row r="11913" spans="1:16" x14ac:dyDescent="0.25">
      <c r="A11913">
        <f t="shared" si="474"/>
        <v>0</v>
      </c>
      <c r="B11913">
        <v>2011</v>
      </c>
      <c r="C11913" t="s">
        <v>25466</v>
      </c>
      <c r="D11913" t="s">
        <v>3082</v>
      </c>
      <c r="E11913" t="s">
        <v>25467</v>
      </c>
      <c r="F11913">
        <v>2</v>
      </c>
      <c r="G11913">
        <v>4</v>
      </c>
      <c r="H11913">
        <f t="shared" si="473"/>
        <v>16</v>
      </c>
      <c r="P11913" s="10"/>
    </row>
    <row r="11914" spans="1:16" x14ac:dyDescent="0.25">
      <c r="A11914">
        <f t="shared" si="474"/>
        <v>0</v>
      </c>
      <c r="B11914">
        <v>2011</v>
      </c>
      <c r="C11914" t="s">
        <v>25468</v>
      </c>
      <c r="D11914" t="s">
        <v>403</v>
      </c>
      <c r="E11914" t="s">
        <v>25469</v>
      </c>
      <c r="F11914">
        <v>4</v>
      </c>
      <c r="G11914">
        <v>4</v>
      </c>
      <c r="H11914">
        <f t="shared" si="473"/>
        <v>16</v>
      </c>
      <c r="P11914" s="10"/>
    </row>
    <row r="11915" spans="1:16" x14ac:dyDescent="0.25">
      <c r="A11915">
        <f t="shared" si="474"/>
        <v>0</v>
      </c>
      <c r="B11915">
        <v>2011</v>
      </c>
      <c r="C11915" t="s">
        <v>25470</v>
      </c>
      <c r="D11915" t="s">
        <v>5504</v>
      </c>
      <c r="E11915" t="s">
        <v>25471</v>
      </c>
      <c r="F11915">
        <v>2</v>
      </c>
      <c r="G11915">
        <v>4</v>
      </c>
      <c r="H11915">
        <f t="shared" si="473"/>
        <v>16</v>
      </c>
      <c r="P11915" s="10"/>
    </row>
    <row r="11916" spans="1:16" x14ac:dyDescent="0.25">
      <c r="A11916">
        <f t="shared" si="474"/>
        <v>0</v>
      </c>
      <c r="B11916">
        <v>2011</v>
      </c>
      <c r="C11916" t="s">
        <v>25472</v>
      </c>
      <c r="D11916" t="s">
        <v>13001</v>
      </c>
      <c r="E11916" t="s">
        <v>25473</v>
      </c>
      <c r="F11916">
        <v>2</v>
      </c>
      <c r="G11916">
        <v>4</v>
      </c>
      <c r="H11916">
        <f t="shared" si="473"/>
        <v>16</v>
      </c>
      <c r="P11916" s="10"/>
    </row>
    <row r="11917" spans="1:16" x14ac:dyDescent="0.25">
      <c r="A11917">
        <f t="shared" si="474"/>
        <v>0</v>
      </c>
      <c r="B11917">
        <v>2011</v>
      </c>
      <c r="C11917" t="s">
        <v>25474</v>
      </c>
      <c r="D11917" t="s">
        <v>364</v>
      </c>
      <c r="E11917" t="s">
        <v>25475</v>
      </c>
      <c r="F11917">
        <v>3</v>
      </c>
      <c r="G11917">
        <v>3</v>
      </c>
      <c r="H11917">
        <f t="shared" si="473"/>
        <v>9</v>
      </c>
      <c r="P11917" s="10"/>
    </row>
    <row r="11918" spans="1:16" x14ac:dyDescent="0.25">
      <c r="A11918">
        <f t="shared" si="474"/>
        <v>0</v>
      </c>
      <c r="B11918">
        <v>2011</v>
      </c>
      <c r="C11918" t="s">
        <v>25476</v>
      </c>
      <c r="D11918" t="s">
        <v>12566</v>
      </c>
      <c r="E11918" t="s">
        <v>25477</v>
      </c>
      <c r="F11918">
        <v>2</v>
      </c>
      <c r="G11918">
        <v>4</v>
      </c>
      <c r="H11918">
        <f t="shared" si="473"/>
        <v>16</v>
      </c>
      <c r="P11918" s="10"/>
    </row>
    <row r="11919" spans="1:16" x14ac:dyDescent="0.25">
      <c r="A11919">
        <f t="shared" si="474"/>
        <v>0</v>
      </c>
      <c r="B11919">
        <v>2011</v>
      </c>
      <c r="C11919" t="s">
        <v>25478</v>
      </c>
      <c r="D11919" t="s">
        <v>8537</v>
      </c>
      <c r="E11919" t="s">
        <v>25479</v>
      </c>
      <c r="F11919">
        <v>4</v>
      </c>
      <c r="G11919">
        <v>4</v>
      </c>
      <c r="H11919">
        <f t="shared" si="473"/>
        <v>16</v>
      </c>
      <c r="P11919" s="10"/>
    </row>
    <row r="11920" spans="1:16" x14ac:dyDescent="0.25">
      <c r="A11920">
        <f t="shared" si="474"/>
        <v>0</v>
      </c>
      <c r="B11920">
        <v>2011</v>
      </c>
      <c r="C11920" t="s">
        <v>25480</v>
      </c>
      <c r="D11920" t="s">
        <v>2310</v>
      </c>
      <c r="E11920" t="s">
        <v>25481</v>
      </c>
      <c r="F11920">
        <v>2</v>
      </c>
      <c r="G11920">
        <v>4</v>
      </c>
      <c r="H11920">
        <f t="shared" si="473"/>
        <v>16</v>
      </c>
      <c r="P11920" s="10"/>
    </row>
    <row r="11921" spans="1:16" x14ac:dyDescent="0.25">
      <c r="A11921">
        <f t="shared" si="474"/>
        <v>0</v>
      </c>
      <c r="B11921">
        <v>2011</v>
      </c>
      <c r="C11921" t="s">
        <v>25482</v>
      </c>
      <c r="D11921" t="s">
        <v>327</v>
      </c>
      <c r="E11921" t="s">
        <v>25483</v>
      </c>
      <c r="F11921">
        <v>4</v>
      </c>
      <c r="G11921">
        <v>4</v>
      </c>
      <c r="H11921">
        <f t="shared" si="473"/>
        <v>16</v>
      </c>
      <c r="P11921" s="10"/>
    </row>
    <row r="11922" spans="1:16" x14ac:dyDescent="0.25">
      <c r="A11922">
        <f t="shared" si="474"/>
        <v>0</v>
      </c>
      <c r="B11922">
        <v>2011</v>
      </c>
      <c r="C11922" t="s">
        <v>25484</v>
      </c>
      <c r="D11922" t="s">
        <v>7880</v>
      </c>
      <c r="E11922" t="s">
        <v>25485</v>
      </c>
      <c r="F11922">
        <v>5</v>
      </c>
      <c r="G11922">
        <v>4</v>
      </c>
      <c r="H11922">
        <f t="shared" si="473"/>
        <v>16</v>
      </c>
      <c r="P11922" s="10"/>
    </row>
    <row r="11923" spans="1:16" x14ac:dyDescent="0.25">
      <c r="A11923">
        <f t="shared" si="474"/>
        <v>0</v>
      </c>
      <c r="B11923">
        <v>2011</v>
      </c>
      <c r="C11923" t="s">
        <v>25486</v>
      </c>
      <c r="D11923" t="s">
        <v>324</v>
      </c>
      <c r="E11923" t="s">
        <v>25487</v>
      </c>
      <c r="F11923">
        <v>2</v>
      </c>
      <c r="G11923">
        <v>4</v>
      </c>
      <c r="H11923">
        <f t="shared" si="473"/>
        <v>16</v>
      </c>
      <c r="P11923" s="10"/>
    </row>
    <row r="11924" spans="1:16" x14ac:dyDescent="0.25">
      <c r="A11924">
        <f t="shared" si="474"/>
        <v>0</v>
      </c>
      <c r="B11924">
        <v>2011</v>
      </c>
      <c r="C11924" t="s">
        <v>25488</v>
      </c>
      <c r="D11924" t="s">
        <v>683</v>
      </c>
      <c r="E11924" t="s">
        <v>25489</v>
      </c>
      <c r="F11924">
        <v>5</v>
      </c>
      <c r="G11924">
        <v>4</v>
      </c>
      <c r="H11924">
        <f t="shared" si="473"/>
        <v>16</v>
      </c>
      <c r="P11924" s="10"/>
    </row>
    <row r="11925" spans="1:16" x14ac:dyDescent="0.25">
      <c r="A11925">
        <f t="shared" si="474"/>
        <v>0</v>
      </c>
      <c r="B11925">
        <v>2011</v>
      </c>
      <c r="C11925" t="s">
        <v>25490</v>
      </c>
      <c r="D11925" t="s">
        <v>484</v>
      </c>
      <c r="E11925" t="s">
        <v>25491</v>
      </c>
      <c r="F11925">
        <v>2</v>
      </c>
      <c r="G11925">
        <v>3</v>
      </c>
      <c r="H11925">
        <f t="shared" si="473"/>
        <v>9</v>
      </c>
      <c r="P11925" s="10"/>
    </row>
    <row r="11926" spans="1:16" x14ac:dyDescent="0.25">
      <c r="A11926">
        <f t="shared" si="474"/>
        <v>0</v>
      </c>
      <c r="B11926">
        <v>2011</v>
      </c>
      <c r="C11926" t="s">
        <v>19026</v>
      </c>
      <c r="D11926" t="s">
        <v>11239</v>
      </c>
      <c r="E11926" t="s">
        <v>25492</v>
      </c>
      <c r="F11926">
        <v>3</v>
      </c>
      <c r="G11926">
        <v>4</v>
      </c>
      <c r="H11926">
        <f t="shared" si="473"/>
        <v>16</v>
      </c>
      <c r="P11926" s="10"/>
    </row>
    <row r="11927" spans="1:16" x14ac:dyDescent="0.25">
      <c r="A11927">
        <f t="shared" si="474"/>
        <v>0</v>
      </c>
      <c r="B11927">
        <v>2011</v>
      </c>
      <c r="C11927" t="s">
        <v>25493</v>
      </c>
      <c r="D11927" t="s">
        <v>330</v>
      </c>
      <c r="E11927" t="s">
        <v>25494</v>
      </c>
      <c r="F11927">
        <v>2</v>
      </c>
      <c r="G11927">
        <v>3</v>
      </c>
      <c r="H11927">
        <f t="shared" si="473"/>
        <v>9</v>
      </c>
      <c r="P11927" s="10"/>
    </row>
    <row r="11928" spans="1:16" x14ac:dyDescent="0.25">
      <c r="A11928">
        <f t="shared" si="474"/>
        <v>0</v>
      </c>
      <c r="B11928">
        <v>2011</v>
      </c>
      <c r="C11928" t="s">
        <v>25495</v>
      </c>
      <c r="D11928" t="s">
        <v>8683</v>
      </c>
      <c r="E11928" t="s">
        <v>25496</v>
      </c>
      <c r="F11928">
        <v>2</v>
      </c>
      <c r="G11928">
        <v>3</v>
      </c>
      <c r="H11928">
        <f t="shared" si="473"/>
        <v>9</v>
      </c>
      <c r="P11928" s="10"/>
    </row>
    <row r="11929" spans="1:16" x14ac:dyDescent="0.25">
      <c r="A11929">
        <f t="shared" si="474"/>
        <v>0</v>
      </c>
      <c r="B11929">
        <v>2011</v>
      </c>
      <c r="C11929" t="s">
        <v>25497</v>
      </c>
      <c r="D11929" t="s">
        <v>8683</v>
      </c>
      <c r="E11929" t="s">
        <v>25498</v>
      </c>
      <c r="F11929">
        <v>2</v>
      </c>
      <c r="G11929">
        <v>4</v>
      </c>
      <c r="H11929">
        <f t="shared" si="473"/>
        <v>16</v>
      </c>
      <c r="P11929" s="10"/>
    </row>
    <row r="11930" spans="1:16" x14ac:dyDescent="0.25">
      <c r="A11930">
        <f t="shared" si="474"/>
        <v>0</v>
      </c>
      <c r="B11930">
        <v>2011</v>
      </c>
      <c r="C11930" t="s">
        <v>25499</v>
      </c>
      <c r="D11930" t="s">
        <v>911</v>
      </c>
      <c r="E11930" t="s">
        <v>25500</v>
      </c>
      <c r="F11930">
        <v>4</v>
      </c>
      <c r="G11930">
        <v>4</v>
      </c>
      <c r="H11930">
        <f t="shared" si="473"/>
        <v>16</v>
      </c>
      <c r="P11930" s="10"/>
    </row>
    <row r="11931" spans="1:16" x14ac:dyDescent="0.25">
      <c r="A11931">
        <f t="shared" si="474"/>
        <v>0</v>
      </c>
      <c r="B11931">
        <v>2011</v>
      </c>
      <c r="C11931" t="s">
        <v>25501</v>
      </c>
      <c r="D11931" t="s">
        <v>327</v>
      </c>
      <c r="E11931" t="s">
        <v>25502</v>
      </c>
      <c r="F11931">
        <v>3</v>
      </c>
      <c r="G11931">
        <v>3</v>
      </c>
      <c r="H11931">
        <f t="shared" si="473"/>
        <v>9</v>
      </c>
      <c r="P11931" s="10"/>
    </row>
    <row r="11932" spans="1:16" x14ac:dyDescent="0.25">
      <c r="A11932">
        <f t="shared" si="474"/>
        <v>0</v>
      </c>
      <c r="B11932">
        <v>2011</v>
      </c>
      <c r="C11932" t="s">
        <v>25503</v>
      </c>
      <c r="D11932" t="s">
        <v>1524</v>
      </c>
      <c r="E11932" t="s">
        <v>25504</v>
      </c>
      <c r="F11932">
        <v>2</v>
      </c>
      <c r="G11932">
        <v>4</v>
      </c>
      <c r="H11932">
        <f t="shared" si="473"/>
        <v>16</v>
      </c>
      <c r="P11932" s="10"/>
    </row>
    <row r="11933" spans="1:16" x14ac:dyDescent="0.25">
      <c r="A11933">
        <f t="shared" si="474"/>
        <v>0</v>
      </c>
      <c r="B11933">
        <v>2011</v>
      </c>
      <c r="C11933" t="s">
        <v>25505</v>
      </c>
      <c r="D11933" t="s">
        <v>921</v>
      </c>
      <c r="E11933" t="s">
        <v>25506</v>
      </c>
      <c r="F11933">
        <v>3</v>
      </c>
      <c r="G11933">
        <v>4</v>
      </c>
      <c r="H11933">
        <f t="shared" si="473"/>
        <v>16</v>
      </c>
      <c r="P11933" s="10"/>
    </row>
    <row r="11934" spans="1:16" x14ac:dyDescent="0.25">
      <c r="A11934">
        <f t="shared" si="474"/>
        <v>0</v>
      </c>
      <c r="B11934">
        <v>2011</v>
      </c>
      <c r="C11934" t="s">
        <v>25507</v>
      </c>
      <c r="D11934" t="s">
        <v>602</v>
      </c>
      <c r="E11934" t="s">
        <v>20279</v>
      </c>
      <c r="F11934">
        <v>3</v>
      </c>
      <c r="G11934">
        <v>3</v>
      </c>
      <c r="H11934">
        <f t="shared" si="473"/>
        <v>9</v>
      </c>
      <c r="P11934" s="10"/>
    </row>
    <row r="11935" spans="1:16" x14ac:dyDescent="0.25">
      <c r="A11935">
        <f t="shared" si="474"/>
        <v>0</v>
      </c>
      <c r="B11935">
        <v>2011</v>
      </c>
      <c r="C11935" t="s">
        <v>25508</v>
      </c>
      <c r="D11935" t="s">
        <v>13358</v>
      </c>
      <c r="E11935" t="s">
        <v>25509</v>
      </c>
      <c r="F11935">
        <v>2</v>
      </c>
      <c r="G11935">
        <v>4</v>
      </c>
      <c r="H11935">
        <f t="shared" si="473"/>
        <v>16</v>
      </c>
      <c r="P11935" s="10"/>
    </row>
    <row r="11936" spans="1:16" x14ac:dyDescent="0.25">
      <c r="A11936">
        <f t="shared" si="474"/>
        <v>0</v>
      </c>
      <c r="B11936">
        <v>2011</v>
      </c>
      <c r="C11936" t="s">
        <v>25510</v>
      </c>
      <c r="D11936" t="s">
        <v>1208</v>
      </c>
      <c r="E11936" t="s">
        <v>25511</v>
      </c>
      <c r="F11936">
        <v>2</v>
      </c>
      <c r="G11936">
        <v>4</v>
      </c>
      <c r="H11936">
        <f t="shared" si="473"/>
        <v>16</v>
      </c>
      <c r="P11936" s="10"/>
    </row>
    <row r="11937" spans="1:16" x14ac:dyDescent="0.25">
      <c r="A11937">
        <f t="shared" si="474"/>
        <v>0</v>
      </c>
      <c r="B11937">
        <v>2011</v>
      </c>
      <c r="C11937" t="s">
        <v>25512</v>
      </c>
      <c r="D11937" t="s">
        <v>342</v>
      </c>
      <c r="E11937" t="s">
        <v>25513</v>
      </c>
      <c r="F11937">
        <v>2</v>
      </c>
      <c r="G11937">
        <v>4</v>
      </c>
      <c r="H11937">
        <f t="shared" si="473"/>
        <v>16</v>
      </c>
      <c r="P11937" s="10"/>
    </row>
    <row r="11938" spans="1:16" x14ac:dyDescent="0.25">
      <c r="A11938">
        <f t="shared" si="474"/>
        <v>0</v>
      </c>
      <c r="B11938">
        <v>2011</v>
      </c>
      <c r="C11938" t="s">
        <v>25514</v>
      </c>
      <c r="D11938" t="s">
        <v>1352</v>
      </c>
      <c r="E11938" t="s">
        <v>25515</v>
      </c>
      <c r="F11938">
        <v>4</v>
      </c>
      <c r="G11938">
        <v>4</v>
      </c>
      <c r="H11938">
        <f t="shared" si="473"/>
        <v>16</v>
      </c>
      <c r="P11938" s="10"/>
    </row>
    <row r="11939" spans="1:16" x14ac:dyDescent="0.25">
      <c r="A11939">
        <f t="shared" si="474"/>
        <v>0</v>
      </c>
      <c r="B11939">
        <v>2011</v>
      </c>
      <c r="C11939" t="s">
        <v>25516</v>
      </c>
      <c r="D11939" t="s">
        <v>815</v>
      </c>
      <c r="E11939" t="s">
        <v>25517</v>
      </c>
      <c r="F11939">
        <v>2</v>
      </c>
      <c r="G11939">
        <v>4</v>
      </c>
      <c r="H11939">
        <f t="shared" si="473"/>
        <v>16</v>
      </c>
      <c r="P11939" s="10"/>
    </row>
    <row r="11940" spans="1:16" x14ac:dyDescent="0.25">
      <c r="A11940">
        <f t="shared" si="474"/>
        <v>0</v>
      </c>
      <c r="B11940">
        <v>2011</v>
      </c>
      <c r="C11940" t="s">
        <v>25518</v>
      </c>
      <c r="D11940" t="s">
        <v>25519</v>
      </c>
      <c r="E11940" t="s">
        <v>25520</v>
      </c>
      <c r="F11940">
        <v>3</v>
      </c>
      <c r="G11940">
        <v>4</v>
      </c>
      <c r="H11940">
        <f t="shared" si="473"/>
        <v>16</v>
      </c>
      <c r="P11940" s="10"/>
    </row>
    <row r="11941" spans="1:16" x14ac:dyDescent="0.25">
      <c r="A11941">
        <f t="shared" si="474"/>
        <v>0</v>
      </c>
      <c r="B11941">
        <v>2011</v>
      </c>
      <c r="C11941" t="s">
        <v>25521</v>
      </c>
      <c r="D11941" t="s">
        <v>25522</v>
      </c>
      <c r="E11941" t="s">
        <v>25523</v>
      </c>
      <c r="F11941">
        <v>3</v>
      </c>
      <c r="G11941">
        <v>4</v>
      </c>
      <c r="H11941">
        <f t="shared" si="473"/>
        <v>16</v>
      </c>
      <c r="P11941" s="10"/>
    </row>
    <row r="11942" spans="1:16" x14ac:dyDescent="0.25">
      <c r="A11942">
        <f t="shared" si="474"/>
        <v>0</v>
      </c>
      <c r="B11942">
        <v>2011</v>
      </c>
      <c r="C11942" t="s">
        <v>25524</v>
      </c>
      <c r="D11942" t="s">
        <v>10491</v>
      </c>
      <c r="E11942" t="s">
        <v>25525</v>
      </c>
      <c r="F11942">
        <v>2</v>
      </c>
      <c r="G11942">
        <v>4</v>
      </c>
      <c r="H11942">
        <f t="shared" si="473"/>
        <v>16</v>
      </c>
      <c r="P11942" s="10"/>
    </row>
    <row r="11943" spans="1:16" x14ac:dyDescent="0.25">
      <c r="A11943">
        <f t="shared" si="474"/>
        <v>0</v>
      </c>
      <c r="B11943">
        <v>2011</v>
      </c>
      <c r="C11943" t="s">
        <v>25526</v>
      </c>
      <c r="D11943" t="s">
        <v>7520</v>
      </c>
      <c r="E11943" t="s">
        <v>25527</v>
      </c>
      <c r="F11943">
        <v>4</v>
      </c>
      <c r="G11943">
        <v>4</v>
      </c>
      <c r="H11943">
        <f t="shared" si="473"/>
        <v>16</v>
      </c>
      <c r="P11943" s="10"/>
    </row>
    <row r="11944" spans="1:16" x14ac:dyDescent="0.25">
      <c r="A11944">
        <f t="shared" si="474"/>
        <v>0</v>
      </c>
      <c r="B11944">
        <v>2011</v>
      </c>
      <c r="C11944" t="s">
        <v>25528</v>
      </c>
      <c r="D11944" t="s">
        <v>3234</v>
      </c>
      <c r="E11944" t="s">
        <v>25529</v>
      </c>
      <c r="F11944">
        <v>2</v>
      </c>
      <c r="G11944">
        <v>4</v>
      </c>
      <c r="H11944">
        <f t="shared" si="473"/>
        <v>16</v>
      </c>
      <c r="P11944" s="10"/>
    </row>
    <row r="11945" spans="1:16" x14ac:dyDescent="0.25">
      <c r="A11945">
        <f t="shared" si="474"/>
        <v>0</v>
      </c>
      <c r="B11945">
        <v>2011</v>
      </c>
      <c r="C11945" t="s">
        <v>25530</v>
      </c>
      <c r="D11945" t="s">
        <v>8284</v>
      </c>
      <c r="E11945" t="s">
        <v>25531</v>
      </c>
      <c r="F11945">
        <v>2</v>
      </c>
      <c r="G11945">
        <v>4</v>
      </c>
      <c r="H11945">
        <f t="shared" si="473"/>
        <v>16</v>
      </c>
    </row>
    <row r="11946" spans="1:16" x14ac:dyDescent="0.25">
      <c r="A11946">
        <f t="shared" si="474"/>
        <v>0</v>
      </c>
      <c r="B11946">
        <v>2011</v>
      </c>
      <c r="C11946" t="s">
        <v>25532</v>
      </c>
      <c r="D11946" t="s">
        <v>2332</v>
      </c>
      <c r="E11946" t="s">
        <v>25533</v>
      </c>
      <c r="F11946">
        <v>3</v>
      </c>
      <c r="G11946">
        <v>3</v>
      </c>
      <c r="H11946">
        <f t="shared" si="473"/>
        <v>9</v>
      </c>
    </row>
    <row r="11947" spans="1:16" x14ac:dyDescent="0.25">
      <c r="A11947">
        <f t="shared" si="474"/>
        <v>0</v>
      </c>
      <c r="B11947">
        <v>2011</v>
      </c>
      <c r="C11947" t="s">
        <v>25534</v>
      </c>
      <c r="D11947" t="s">
        <v>2640</v>
      </c>
      <c r="E11947" t="s">
        <v>25535</v>
      </c>
      <c r="F11947">
        <v>4</v>
      </c>
      <c r="G11947">
        <v>4</v>
      </c>
      <c r="H11947">
        <f t="shared" si="473"/>
        <v>16</v>
      </c>
    </row>
    <row r="11948" spans="1:16" x14ac:dyDescent="0.25">
      <c r="A11948">
        <f t="shared" si="474"/>
        <v>0</v>
      </c>
      <c r="B11948">
        <v>2011</v>
      </c>
      <c r="C11948" t="s">
        <v>25536</v>
      </c>
      <c r="D11948" t="s">
        <v>364</v>
      </c>
      <c r="E11948" t="s">
        <v>25537</v>
      </c>
      <c r="F11948">
        <v>3</v>
      </c>
      <c r="G11948">
        <v>3</v>
      </c>
      <c r="H11948">
        <f t="shared" si="473"/>
        <v>9</v>
      </c>
    </row>
    <row r="11949" spans="1:16" x14ac:dyDescent="0.25">
      <c r="A11949">
        <f t="shared" si="474"/>
        <v>0</v>
      </c>
      <c r="B11949">
        <v>2011</v>
      </c>
      <c r="C11949" t="s">
        <v>25538</v>
      </c>
      <c r="D11949" t="s">
        <v>1115</v>
      </c>
      <c r="E11949" t="s">
        <v>25539</v>
      </c>
      <c r="F11949">
        <v>4</v>
      </c>
      <c r="G11949">
        <v>4</v>
      </c>
      <c r="H11949">
        <f t="shared" si="473"/>
        <v>16</v>
      </c>
    </row>
    <row r="11950" spans="1:16" x14ac:dyDescent="0.25">
      <c r="A11950">
        <f t="shared" si="474"/>
        <v>0</v>
      </c>
      <c r="B11950">
        <v>2011</v>
      </c>
      <c r="C11950" t="s">
        <v>25540</v>
      </c>
      <c r="D11950" t="s">
        <v>392</v>
      </c>
      <c r="E11950" t="s">
        <v>25215</v>
      </c>
      <c r="F11950">
        <v>2</v>
      </c>
      <c r="G11950">
        <v>4</v>
      </c>
      <c r="H11950">
        <f t="shared" si="473"/>
        <v>16</v>
      </c>
    </row>
    <row r="11951" spans="1:16" x14ac:dyDescent="0.25">
      <c r="A11951">
        <f t="shared" si="474"/>
        <v>0</v>
      </c>
      <c r="B11951">
        <v>2011</v>
      </c>
      <c r="C11951" t="s">
        <v>25541</v>
      </c>
      <c r="D11951" t="s">
        <v>5298</v>
      </c>
      <c r="E11951" t="s">
        <v>25542</v>
      </c>
      <c r="F11951">
        <v>2</v>
      </c>
      <c r="G11951">
        <v>4</v>
      </c>
      <c r="H11951">
        <f t="shared" si="473"/>
        <v>16</v>
      </c>
    </row>
    <row r="11952" spans="1:16" x14ac:dyDescent="0.25">
      <c r="A11952">
        <f t="shared" si="474"/>
        <v>0</v>
      </c>
      <c r="B11952">
        <v>2011</v>
      </c>
      <c r="C11952" t="s">
        <v>25543</v>
      </c>
      <c r="D11952" t="s">
        <v>835</v>
      </c>
      <c r="E11952" t="s">
        <v>25544</v>
      </c>
      <c r="F11952">
        <v>4</v>
      </c>
      <c r="G11952">
        <v>4</v>
      </c>
      <c r="H11952">
        <f t="shared" si="473"/>
        <v>16</v>
      </c>
    </row>
    <row r="11953" spans="1:8" x14ac:dyDescent="0.25">
      <c r="A11953">
        <f t="shared" si="474"/>
        <v>0</v>
      </c>
      <c r="B11953">
        <v>2011</v>
      </c>
      <c r="C11953" t="s">
        <v>25545</v>
      </c>
      <c r="D11953" t="s">
        <v>2300</v>
      </c>
      <c r="E11953" t="s">
        <v>25546</v>
      </c>
      <c r="F11953">
        <v>2</v>
      </c>
      <c r="G11953">
        <v>4</v>
      </c>
      <c r="H11953">
        <f t="shared" si="473"/>
        <v>16</v>
      </c>
    </row>
    <row r="11954" spans="1:8" x14ac:dyDescent="0.25">
      <c r="A11954">
        <f t="shared" si="474"/>
        <v>0</v>
      </c>
      <c r="B11954">
        <v>2011</v>
      </c>
      <c r="C11954" t="s">
        <v>25547</v>
      </c>
      <c r="D11954" t="s">
        <v>11707</v>
      </c>
      <c r="E11954" t="s">
        <v>25548</v>
      </c>
      <c r="F11954">
        <v>2</v>
      </c>
      <c r="G11954">
        <v>2</v>
      </c>
      <c r="H11954">
        <f t="shared" si="473"/>
        <v>4</v>
      </c>
    </row>
    <row r="11955" spans="1:8" x14ac:dyDescent="0.25">
      <c r="A11955">
        <f t="shared" si="474"/>
        <v>0</v>
      </c>
      <c r="B11955">
        <v>2011</v>
      </c>
      <c r="C11955" t="s">
        <v>25549</v>
      </c>
      <c r="D11955" t="s">
        <v>10667</v>
      </c>
      <c r="E11955" t="s">
        <v>25550</v>
      </c>
      <c r="F11955">
        <v>2</v>
      </c>
      <c r="G11955">
        <v>4</v>
      </c>
      <c r="H11955">
        <f t="shared" si="473"/>
        <v>16</v>
      </c>
    </row>
    <row r="11956" spans="1:8" x14ac:dyDescent="0.25">
      <c r="A11956">
        <f t="shared" si="474"/>
        <v>0</v>
      </c>
      <c r="B11956">
        <v>2011</v>
      </c>
      <c r="C11956" t="s">
        <v>25551</v>
      </c>
      <c r="D11956" t="s">
        <v>1108</v>
      </c>
      <c r="E11956" t="s">
        <v>25552</v>
      </c>
      <c r="F11956">
        <v>4</v>
      </c>
      <c r="G11956">
        <v>2</v>
      </c>
      <c r="H11956">
        <f t="shared" ref="H11956:H11994" si="475">G11956^2</f>
        <v>4</v>
      </c>
    </row>
    <row r="11957" spans="1:8" x14ac:dyDescent="0.25">
      <c r="A11957">
        <f t="shared" ref="A11957:A11994" si="476">IF(C11957=C11956,1,0)</f>
        <v>0</v>
      </c>
      <c r="B11957">
        <v>2011</v>
      </c>
      <c r="C11957" t="s">
        <v>25553</v>
      </c>
      <c r="D11957" t="s">
        <v>13659</v>
      </c>
      <c r="E11957" t="s">
        <v>25554</v>
      </c>
      <c r="F11957">
        <v>2</v>
      </c>
      <c r="G11957">
        <v>4</v>
      </c>
      <c r="H11957">
        <f t="shared" si="475"/>
        <v>16</v>
      </c>
    </row>
    <row r="11958" spans="1:8" x14ac:dyDescent="0.25">
      <c r="A11958">
        <f t="shared" si="476"/>
        <v>0</v>
      </c>
      <c r="B11958">
        <v>2011</v>
      </c>
      <c r="C11958" t="s">
        <v>25555</v>
      </c>
      <c r="D11958" t="s">
        <v>25556</v>
      </c>
      <c r="E11958" t="s">
        <v>25557</v>
      </c>
      <c r="F11958">
        <v>2</v>
      </c>
      <c r="G11958">
        <v>4</v>
      </c>
      <c r="H11958">
        <f t="shared" si="475"/>
        <v>16</v>
      </c>
    </row>
    <row r="11959" spans="1:8" x14ac:dyDescent="0.25">
      <c r="A11959">
        <f t="shared" si="476"/>
        <v>0</v>
      </c>
      <c r="B11959">
        <v>2011</v>
      </c>
      <c r="C11959" t="s">
        <v>25558</v>
      </c>
      <c r="D11959" t="s">
        <v>25559</v>
      </c>
      <c r="E11959" t="s">
        <v>25560</v>
      </c>
      <c r="F11959">
        <v>2</v>
      </c>
      <c r="G11959">
        <v>3</v>
      </c>
      <c r="H11959">
        <f t="shared" si="475"/>
        <v>9</v>
      </c>
    </row>
    <row r="11960" spans="1:8" x14ac:dyDescent="0.25">
      <c r="A11960">
        <f t="shared" si="476"/>
        <v>0</v>
      </c>
      <c r="B11960">
        <v>2011</v>
      </c>
      <c r="C11960" t="s">
        <v>25561</v>
      </c>
      <c r="D11960" t="s">
        <v>13358</v>
      </c>
      <c r="E11960" t="s">
        <v>25562</v>
      </c>
      <c r="F11960">
        <v>2</v>
      </c>
      <c r="G11960">
        <v>4</v>
      </c>
      <c r="H11960">
        <f t="shared" si="475"/>
        <v>16</v>
      </c>
    </row>
    <row r="11961" spans="1:8" x14ac:dyDescent="0.25">
      <c r="A11961">
        <f t="shared" si="476"/>
        <v>0</v>
      </c>
      <c r="B11961">
        <v>2011</v>
      </c>
      <c r="C11961" t="s">
        <v>25563</v>
      </c>
      <c r="D11961" t="s">
        <v>2374</v>
      </c>
      <c r="E11961" t="s">
        <v>25564</v>
      </c>
      <c r="F11961">
        <v>2</v>
      </c>
      <c r="G11961">
        <v>4</v>
      </c>
      <c r="H11961">
        <f t="shared" si="475"/>
        <v>16</v>
      </c>
    </row>
    <row r="11962" spans="1:8" x14ac:dyDescent="0.25">
      <c r="A11962">
        <f t="shared" si="476"/>
        <v>0</v>
      </c>
      <c r="B11962">
        <v>2011</v>
      </c>
      <c r="C11962" t="s">
        <v>25565</v>
      </c>
      <c r="D11962" t="s">
        <v>13933</v>
      </c>
      <c r="E11962" t="s">
        <v>25566</v>
      </c>
      <c r="F11962">
        <v>2</v>
      </c>
      <c r="G11962">
        <v>4</v>
      </c>
      <c r="H11962">
        <f t="shared" si="475"/>
        <v>16</v>
      </c>
    </row>
    <row r="11963" spans="1:8" x14ac:dyDescent="0.25">
      <c r="A11963">
        <f t="shared" si="476"/>
        <v>0</v>
      </c>
      <c r="B11963">
        <v>2011</v>
      </c>
      <c r="C11963" t="s">
        <v>25567</v>
      </c>
      <c r="D11963" t="s">
        <v>13358</v>
      </c>
      <c r="E11963" t="s">
        <v>25568</v>
      </c>
      <c r="F11963">
        <v>2</v>
      </c>
      <c r="G11963">
        <v>2</v>
      </c>
      <c r="H11963">
        <f t="shared" si="475"/>
        <v>4</v>
      </c>
    </row>
    <row r="11964" spans="1:8" x14ac:dyDescent="0.25">
      <c r="A11964">
        <f t="shared" si="476"/>
        <v>0</v>
      </c>
      <c r="B11964">
        <v>2011</v>
      </c>
      <c r="C11964" t="s">
        <v>25569</v>
      </c>
      <c r="D11964" t="s">
        <v>2374</v>
      </c>
      <c r="E11964" t="s">
        <v>25570</v>
      </c>
      <c r="F11964">
        <v>2</v>
      </c>
      <c r="G11964">
        <v>4</v>
      </c>
      <c r="H11964">
        <f t="shared" si="475"/>
        <v>16</v>
      </c>
    </row>
    <row r="11965" spans="1:8" x14ac:dyDescent="0.25">
      <c r="A11965">
        <f t="shared" si="476"/>
        <v>0</v>
      </c>
      <c r="B11965">
        <v>2011</v>
      </c>
      <c r="C11965" t="s">
        <v>25571</v>
      </c>
      <c r="D11965" t="s">
        <v>2374</v>
      </c>
      <c r="E11965" t="s">
        <v>25572</v>
      </c>
      <c r="F11965">
        <v>2</v>
      </c>
      <c r="G11965">
        <v>2</v>
      </c>
      <c r="H11965">
        <f t="shared" si="475"/>
        <v>4</v>
      </c>
    </row>
    <row r="11966" spans="1:8" x14ac:dyDescent="0.25">
      <c r="A11966">
        <f t="shared" si="476"/>
        <v>0</v>
      </c>
      <c r="B11966">
        <v>2011</v>
      </c>
      <c r="C11966" t="s">
        <v>25573</v>
      </c>
      <c r="D11966" t="s">
        <v>13358</v>
      </c>
      <c r="E11966" t="s">
        <v>25574</v>
      </c>
      <c r="F11966">
        <v>2</v>
      </c>
      <c r="G11966">
        <v>4</v>
      </c>
      <c r="H11966">
        <f t="shared" si="475"/>
        <v>16</v>
      </c>
    </row>
    <row r="11967" spans="1:8" x14ac:dyDescent="0.25">
      <c r="A11967">
        <f t="shared" si="476"/>
        <v>0</v>
      </c>
      <c r="B11967">
        <v>2011</v>
      </c>
      <c r="C11967" t="s">
        <v>25575</v>
      </c>
      <c r="D11967" t="s">
        <v>2374</v>
      </c>
      <c r="E11967" t="s">
        <v>25576</v>
      </c>
      <c r="F11967">
        <v>2</v>
      </c>
      <c r="G11967">
        <v>4</v>
      </c>
      <c r="H11967">
        <f t="shared" si="475"/>
        <v>16</v>
      </c>
    </row>
    <row r="11968" spans="1:8" x14ac:dyDescent="0.25">
      <c r="A11968">
        <f t="shared" si="476"/>
        <v>0</v>
      </c>
      <c r="B11968">
        <v>2011</v>
      </c>
      <c r="C11968" t="s">
        <v>25577</v>
      </c>
      <c r="D11968" t="s">
        <v>5831</v>
      </c>
      <c r="E11968" t="s">
        <v>25578</v>
      </c>
      <c r="F11968">
        <v>2</v>
      </c>
      <c r="G11968">
        <v>4</v>
      </c>
      <c r="H11968">
        <f t="shared" si="475"/>
        <v>16</v>
      </c>
    </row>
    <row r="11969" spans="1:8" x14ac:dyDescent="0.25">
      <c r="A11969">
        <f t="shared" si="476"/>
        <v>0</v>
      </c>
      <c r="B11969">
        <v>2011</v>
      </c>
      <c r="C11969" t="s">
        <v>25579</v>
      </c>
      <c r="D11969" t="s">
        <v>7531</v>
      </c>
      <c r="E11969" t="s">
        <v>25580</v>
      </c>
      <c r="F11969">
        <v>4</v>
      </c>
      <c r="G11969">
        <v>4</v>
      </c>
      <c r="H11969">
        <f t="shared" si="475"/>
        <v>16</v>
      </c>
    </row>
    <row r="11970" spans="1:8" x14ac:dyDescent="0.25">
      <c r="A11970">
        <f t="shared" si="476"/>
        <v>0</v>
      </c>
      <c r="B11970">
        <v>2011</v>
      </c>
      <c r="C11970" t="s">
        <v>25581</v>
      </c>
      <c r="D11970" t="s">
        <v>14614</v>
      </c>
      <c r="E11970" t="s">
        <v>25582</v>
      </c>
      <c r="F11970">
        <v>2</v>
      </c>
      <c r="G11970">
        <v>3</v>
      </c>
      <c r="H11970">
        <f t="shared" si="475"/>
        <v>9</v>
      </c>
    </row>
    <row r="11971" spans="1:8" x14ac:dyDescent="0.25">
      <c r="A11971">
        <f t="shared" si="476"/>
        <v>0</v>
      </c>
      <c r="B11971">
        <v>2011</v>
      </c>
      <c r="C11971" t="s">
        <v>25583</v>
      </c>
      <c r="D11971" t="s">
        <v>4376</v>
      </c>
      <c r="E11971" t="s">
        <v>25584</v>
      </c>
      <c r="F11971">
        <v>2</v>
      </c>
      <c r="G11971">
        <v>3</v>
      </c>
      <c r="H11971">
        <f t="shared" si="475"/>
        <v>9</v>
      </c>
    </row>
    <row r="11972" spans="1:8" x14ac:dyDescent="0.25">
      <c r="A11972">
        <f t="shared" si="476"/>
        <v>0</v>
      </c>
      <c r="B11972">
        <v>2011</v>
      </c>
      <c r="C11972" t="s">
        <v>25585</v>
      </c>
      <c r="D11972" t="s">
        <v>12124</v>
      </c>
      <c r="E11972" t="s">
        <v>25586</v>
      </c>
      <c r="F11972">
        <v>2</v>
      </c>
      <c r="G11972">
        <v>4</v>
      </c>
      <c r="H11972">
        <f t="shared" si="475"/>
        <v>16</v>
      </c>
    </row>
    <row r="11973" spans="1:8" x14ac:dyDescent="0.25">
      <c r="A11973">
        <f t="shared" si="476"/>
        <v>0</v>
      </c>
      <c r="B11973">
        <v>2011</v>
      </c>
      <c r="C11973" t="s">
        <v>25587</v>
      </c>
      <c r="D11973" t="s">
        <v>2879</v>
      </c>
      <c r="E11973" t="s">
        <v>25588</v>
      </c>
      <c r="F11973">
        <v>2</v>
      </c>
      <c r="G11973">
        <v>3</v>
      </c>
      <c r="H11973">
        <f t="shared" si="475"/>
        <v>9</v>
      </c>
    </row>
    <row r="11974" spans="1:8" x14ac:dyDescent="0.25">
      <c r="A11974">
        <f t="shared" si="476"/>
        <v>0</v>
      </c>
      <c r="B11974">
        <v>2011</v>
      </c>
      <c r="C11974" t="s">
        <v>25589</v>
      </c>
      <c r="D11974" t="s">
        <v>1551</v>
      </c>
      <c r="E11974" t="s">
        <v>25590</v>
      </c>
      <c r="F11974">
        <v>3</v>
      </c>
      <c r="G11974">
        <v>4</v>
      </c>
      <c r="H11974">
        <f t="shared" si="475"/>
        <v>16</v>
      </c>
    </row>
    <row r="11975" spans="1:8" x14ac:dyDescent="0.25">
      <c r="A11975">
        <f t="shared" si="476"/>
        <v>0</v>
      </c>
      <c r="B11975">
        <v>2011</v>
      </c>
      <c r="C11975" t="s">
        <v>25591</v>
      </c>
      <c r="D11975" t="s">
        <v>324</v>
      </c>
      <c r="E11975" t="s">
        <v>25592</v>
      </c>
      <c r="F11975">
        <v>4</v>
      </c>
      <c r="G11975">
        <v>4</v>
      </c>
      <c r="H11975">
        <f t="shared" si="475"/>
        <v>16</v>
      </c>
    </row>
    <row r="11976" spans="1:8" x14ac:dyDescent="0.25">
      <c r="A11976">
        <f t="shared" si="476"/>
        <v>0</v>
      </c>
      <c r="B11976">
        <v>2011</v>
      </c>
      <c r="C11976" t="s">
        <v>25593</v>
      </c>
      <c r="D11976" t="s">
        <v>484</v>
      </c>
      <c r="E11976" t="s">
        <v>25293</v>
      </c>
      <c r="F11976">
        <v>2</v>
      </c>
      <c r="G11976">
        <v>3</v>
      </c>
      <c r="H11976">
        <f t="shared" si="475"/>
        <v>9</v>
      </c>
    </row>
    <row r="11977" spans="1:8" x14ac:dyDescent="0.25">
      <c r="A11977">
        <f t="shared" si="476"/>
        <v>0</v>
      </c>
      <c r="B11977">
        <v>2011</v>
      </c>
      <c r="C11977" t="s">
        <v>25594</v>
      </c>
      <c r="D11977" t="s">
        <v>2879</v>
      </c>
      <c r="E11977" t="s">
        <v>24062</v>
      </c>
      <c r="F11977">
        <v>3</v>
      </c>
      <c r="G11977">
        <v>4</v>
      </c>
      <c r="H11977">
        <f t="shared" si="475"/>
        <v>16</v>
      </c>
    </row>
    <row r="11978" spans="1:8" x14ac:dyDescent="0.25">
      <c r="A11978">
        <f t="shared" si="476"/>
        <v>0</v>
      </c>
      <c r="B11978">
        <v>2011</v>
      </c>
      <c r="C11978" t="s">
        <v>25595</v>
      </c>
      <c r="D11978" t="s">
        <v>23380</v>
      </c>
      <c r="E11978" t="s">
        <v>25596</v>
      </c>
      <c r="F11978">
        <v>3</v>
      </c>
      <c r="G11978">
        <v>3</v>
      </c>
      <c r="H11978">
        <f t="shared" si="475"/>
        <v>9</v>
      </c>
    </row>
    <row r="11979" spans="1:8" x14ac:dyDescent="0.25">
      <c r="A11979">
        <f t="shared" si="476"/>
        <v>0</v>
      </c>
      <c r="B11979">
        <v>2011</v>
      </c>
      <c r="C11979" t="s">
        <v>25597</v>
      </c>
      <c r="D11979" t="s">
        <v>2260</v>
      </c>
      <c r="E11979" t="s">
        <v>25598</v>
      </c>
      <c r="F11979">
        <v>2</v>
      </c>
      <c r="G11979">
        <v>3</v>
      </c>
      <c r="H11979">
        <f t="shared" si="475"/>
        <v>9</v>
      </c>
    </row>
    <row r="11980" spans="1:8" x14ac:dyDescent="0.25">
      <c r="A11980">
        <f t="shared" si="476"/>
        <v>0</v>
      </c>
      <c r="B11980">
        <v>2011</v>
      </c>
      <c r="C11980" t="s">
        <v>25599</v>
      </c>
      <c r="D11980" t="s">
        <v>364</v>
      </c>
      <c r="E11980" t="s">
        <v>25600</v>
      </c>
      <c r="F11980">
        <v>3</v>
      </c>
      <c r="G11980">
        <v>3</v>
      </c>
      <c r="H11980">
        <f t="shared" si="475"/>
        <v>9</v>
      </c>
    </row>
    <row r="11981" spans="1:8" x14ac:dyDescent="0.25">
      <c r="A11981">
        <f t="shared" si="476"/>
        <v>0</v>
      </c>
      <c r="B11981">
        <v>2011</v>
      </c>
      <c r="C11981" t="s">
        <v>25601</v>
      </c>
      <c r="D11981" t="s">
        <v>2374</v>
      </c>
      <c r="E11981" t="s">
        <v>25602</v>
      </c>
      <c r="F11981">
        <v>5</v>
      </c>
      <c r="G11981">
        <v>4</v>
      </c>
      <c r="H11981">
        <f t="shared" si="475"/>
        <v>16</v>
      </c>
    </row>
    <row r="11982" spans="1:8" x14ac:dyDescent="0.25">
      <c r="A11982">
        <f t="shared" si="476"/>
        <v>0</v>
      </c>
      <c r="B11982">
        <v>2011</v>
      </c>
      <c r="C11982" t="s">
        <v>25603</v>
      </c>
      <c r="D11982" t="s">
        <v>13358</v>
      </c>
      <c r="E11982" t="s">
        <v>25604</v>
      </c>
      <c r="F11982">
        <v>2</v>
      </c>
      <c r="G11982">
        <v>4</v>
      </c>
      <c r="H11982">
        <f t="shared" si="475"/>
        <v>16</v>
      </c>
    </row>
    <row r="11983" spans="1:8" x14ac:dyDescent="0.25">
      <c r="A11983">
        <f t="shared" si="476"/>
        <v>0</v>
      </c>
      <c r="B11983">
        <v>2011</v>
      </c>
      <c r="C11983" t="s">
        <v>25605</v>
      </c>
      <c r="D11983" t="s">
        <v>9674</v>
      </c>
      <c r="E11983" t="s">
        <v>25606</v>
      </c>
      <c r="F11983">
        <v>4</v>
      </c>
      <c r="G11983">
        <v>5</v>
      </c>
      <c r="H11983">
        <f t="shared" si="475"/>
        <v>25</v>
      </c>
    </row>
    <row r="11984" spans="1:8" x14ac:dyDescent="0.25">
      <c r="A11984">
        <f t="shared" si="476"/>
        <v>0</v>
      </c>
      <c r="B11984">
        <v>2011</v>
      </c>
      <c r="C11984" t="s">
        <v>25607</v>
      </c>
      <c r="D11984" t="s">
        <v>23911</v>
      </c>
      <c r="E11984" t="s">
        <v>25608</v>
      </c>
      <c r="F11984">
        <v>2</v>
      </c>
      <c r="G11984">
        <v>4</v>
      </c>
      <c r="H11984">
        <f t="shared" si="475"/>
        <v>16</v>
      </c>
    </row>
    <row r="11985" spans="1:8" x14ac:dyDescent="0.25">
      <c r="A11985">
        <f t="shared" si="476"/>
        <v>0</v>
      </c>
      <c r="B11985">
        <v>2011</v>
      </c>
      <c r="C11985" t="s">
        <v>25609</v>
      </c>
      <c r="D11985" t="s">
        <v>2374</v>
      </c>
      <c r="E11985" t="s">
        <v>25610</v>
      </c>
      <c r="F11985">
        <v>2</v>
      </c>
      <c r="G11985">
        <v>4</v>
      </c>
      <c r="H11985">
        <f t="shared" si="475"/>
        <v>16</v>
      </c>
    </row>
    <row r="11986" spans="1:8" x14ac:dyDescent="0.25">
      <c r="A11986">
        <f t="shared" si="476"/>
        <v>0</v>
      </c>
      <c r="B11986">
        <v>2011</v>
      </c>
      <c r="C11986" t="s">
        <v>25611</v>
      </c>
      <c r="D11986" t="s">
        <v>993</v>
      </c>
      <c r="E11986" t="s">
        <v>25612</v>
      </c>
      <c r="F11986">
        <v>2</v>
      </c>
      <c r="G11986">
        <v>3</v>
      </c>
      <c r="H11986">
        <f t="shared" si="475"/>
        <v>9</v>
      </c>
    </row>
    <row r="11987" spans="1:8" x14ac:dyDescent="0.25">
      <c r="A11987">
        <f t="shared" si="476"/>
        <v>0</v>
      </c>
      <c r="B11987">
        <v>2011</v>
      </c>
      <c r="C11987" t="s">
        <v>25613</v>
      </c>
      <c r="D11987" t="s">
        <v>2984</v>
      </c>
      <c r="E11987" t="s">
        <v>25119</v>
      </c>
      <c r="F11987">
        <v>2</v>
      </c>
      <c r="G11987">
        <v>4</v>
      </c>
      <c r="H11987">
        <f t="shared" si="475"/>
        <v>16</v>
      </c>
    </row>
    <row r="11988" spans="1:8" x14ac:dyDescent="0.25">
      <c r="A11988">
        <f t="shared" si="476"/>
        <v>0</v>
      </c>
      <c r="B11988">
        <v>2011</v>
      </c>
      <c r="C11988" t="s">
        <v>25614</v>
      </c>
      <c r="D11988" t="s">
        <v>1622</v>
      </c>
      <c r="E11988" t="s">
        <v>25615</v>
      </c>
      <c r="F11988">
        <v>2</v>
      </c>
      <c r="G11988">
        <v>4</v>
      </c>
      <c r="H11988">
        <f t="shared" si="475"/>
        <v>16</v>
      </c>
    </row>
    <row r="11989" spans="1:8" x14ac:dyDescent="0.25">
      <c r="A11989">
        <f t="shared" si="476"/>
        <v>0</v>
      </c>
      <c r="B11989">
        <v>2011</v>
      </c>
      <c r="C11989" t="s">
        <v>25616</v>
      </c>
      <c r="D11989" t="s">
        <v>1239</v>
      </c>
      <c r="E11989" t="s">
        <v>25617</v>
      </c>
      <c r="F11989">
        <v>2</v>
      </c>
      <c r="G11989">
        <v>2</v>
      </c>
      <c r="H11989">
        <f t="shared" si="475"/>
        <v>4</v>
      </c>
    </row>
    <row r="11990" spans="1:8" x14ac:dyDescent="0.25">
      <c r="A11990">
        <f t="shared" si="476"/>
        <v>0</v>
      </c>
      <c r="B11990">
        <v>2011</v>
      </c>
      <c r="C11990" t="s">
        <v>25618</v>
      </c>
      <c r="D11990" t="s">
        <v>395</v>
      </c>
      <c r="E11990" t="s">
        <v>25619</v>
      </c>
      <c r="F11990">
        <v>3</v>
      </c>
      <c r="G11990">
        <v>2</v>
      </c>
      <c r="H11990">
        <f t="shared" si="475"/>
        <v>4</v>
      </c>
    </row>
    <row r="11991" spans="1:8" x14ac:dyDescent="0.25">
      <c r="A11991">
        <f t="shared" si="476"/>
        <v>0</v>
      </c>
      <c r="B11991">
        <v>2011</v>
      </c>
      <c r="C11991" t="s">
        <v>25620</v>
      </c>
      <c r="D11991" t="s">
        <v>395</v>
      </c>
      <c r="E11991" t="s">
        <v>25621</v>
      </c>
      <c r="F11991">
        <v>3</v>
      </c>
      <c r="G11991">
        <v>3</v>
      </c>
      <c r="H11991">
        <f t="shared" si="475"/>
        <v>9</v>
      </c>
    </row>
    <row r="11992" spans="1:8" x14ac:dyDescent="0.25">
      <c r="A11992">
        <f t="shared" si="476"/>
        <v>0</v>
      </c>
      <c r="B11992">
        <v>2011</v>
      </c>
      <c r="C11992" t="s">
        <v>25622</v>
      </c>
      <c r="D11992" t="s">
        <v>717</v>
      </c>
      <c r="E11992" t="s">
        <v>25623</v>
      </c>
      <c r="F11992">
        <v>2</v>
      </c>
      <c r="G11992">
        <v>4</v>
      </c>
      <c r="H11992">
        <f t="shared" si="475"/>
        <v>16</v>
      </c>
    </row>
    <row r="11993" spans="1:8" x14ac:dyDescent="0.25">
      <c r="A11993">
        <f t="shared" si="476"/>
        <v>0</v>
      </c>
      <c r="B11993">
        <v>2011</v>
      </c>
      <c r="C11993" t="s">
        <v>25624</v>
      </c>
      <c r="D11993" t="s">
        <v>7653</v>
      </c>
      <c r="E11993" t="s">
        <v>25625</v>
      </c>
      <c r="F11993">
        <v>2</v>
      </c>
      <c r="G11993">
        <v>4</v>
      </c>
      <c r="H11993">
        <f t="shared" si="475"/>
        <v>16</v>
      </c>
    </row>
    <row r="11994" spans="1:8" x14ac:dyDescent="0.25">
      <c r="A11994">
        <f t="shared" si="476"/>
        <v>0</v>
      </c>
      <c r="B11994">
        <v>2011</v>
      </c>
      <c r="C11994" t="s">
        <v>25626</v>
      </c>
      <c r="D11994" t="s">
        <v>25627</v>
      </c>
      <c r="E11994" t="s">
        <v>25628</v>
      </c>
      <c r="F11994">
        <v>2</v>
      </c>
      <c r="G11994">
        <v>4</v>
      </c>
      <c r="H11994">
        <f t="shared" si="475"/>
        <v>16</v>
      </c>
    </row>
  </sheetData>
  <sortState ref="I51:J11994">
    <sortCondition ref="I51:I11994"/>
  </sortState>
  <conditionalFormatting sqref="A52:A11994">
    <cfRule type="cellIs" dxfId="0" priority="1" operator="equal">
      <formula>1</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F4" sqref="F4"/>
    </sheetView>
  </sheetViews>
  <sheetFormatPr defaultRowHeight="15" x14ac:dyDescent="0.25"/>
  <sheetData>
    <row r="1" spans="1:18" x14ac:dyDescent="0.25">
      <c r="B1" t="s">
        <v>25675</v>
      </c>
      <c r="G1" t="s">
        <v>25676</v>
      </c>
      <c r="I1" t="s">
        <v>25677</v>
      </c>
      <c r="P1">
        <v>0.05</v>
      </c>
      <c r="Q1">
        <v>0.01</v>
      </c>
      <c r="R1">
        <v>1E-3</v>
      </c>
    </row>
    <row r="2" spans="1:18" x14ac:dyDescent="0.25">
      <c r="B2" t="s">
        <v>25671</v>
      </c>
      <c r="C2" t="s">
        <v>25674</v>
      </c>
      <c r="D2" t="s">
        <v>25670</v>
      </c>
      <c r="E2" t="s">
        <v>25673</v>
      </c>
      <c r="G2" t="s">
        <v>25674</v>
      </c>
      <c r="H2" t="s">
        <v>25670</v>
      </c>
      <c r="M2" t="s">
        <v>25738</v>
      </c>
      <c r="O2" t="s">
        <v>25678</v>
      </c>
      <c r="P2">
        <v>5.99</v>
      </c>
      <c r="Q2">
        <v>9.2100000000000009</v>
      </c>
      <c r="R2">
        <v>13.82</v>
      </c>
    </row>
    <row r="3" spans="1:18" x14ac:dyDescent="0.25">
      <c r="A3" t="s">
        <v>25630</v>
      </c>
      <c r="B3">
        <f>SUM(Abstract!G2:I5)</f>
        <v>3896</v>
      </c>
      <c r="C3">
        <f>B3-D3</f>
        <v>3105</v>
      </c>
      <c r="D3">
        <v>791</v>
      </c>
      <c r="E3">
        <f>C3+D3</f>
        <v>3896</v>
      </c>
      <c r="F3">
        <f>E3/E$6</f>
        <v>0.32618888144675151</v>
      </c>
      <c r="G3" s="6">
        <f t="shared" ref="G3:H5" si="0">$F3*C$6</f>
        <v>3197.3034159410581</v>
      </c>
      <c r="H3" s="6">
        <f t="shared" si="0"/>
        <v>698.69658405894177</v>
      </c>
      <c r="I3" s="6">
        <f t="shared" ref="I3:J5" si="1">(C3-G3)^2/G3</f>
        <v>2.6647206992960113</v>
      </c>
      <c r="J3" s="6">
        <f t="shared" si="1"/>
        <v>12.194020679038077</v>
      </c>
      <c r="M3" s="6">
        <f>B3*(1+M11)</f>
        <v>6609.9013906447535</v>
      </c>
    </row>
    <row r="4" spans="1:18" x14ac:dyDescent="0.25">
      <c r="A4" t="s">
        <v>25668</v>
      </c>
      <c r="B4">
        <f>SUM(Abstract!J2:J5)</f>
        <v>7970</v>
      </c>
      <c r="C4">
        <f>B4-D4</f>
        <v>6631</v>
      </c>
      <c r="D4">
        <v>1339</v>
      </c>
      <c r="E4">
        <f>C4+D4</f>
        <v>7970</v>
      </c>
      <c r="F4">
        <f>E4/E$6</f>
        <v>0.6672806430006698</v>
      </c>
      <c r="G4" s="6">
        <f t="shared" si="0"/>
        <v>6540.6848626925657</v>
      </c>
      <c r="H4" s="6">
        <f t="shared" si="0"/>
        <v>1429.3151373074347</v>
      </c>
      <c r="I4" s="6">
        <f t="shared" si="1"/>
        <v>1.2470902050925035</v>
      </c>
      <c r="J4" s="6">
        <f t="shared" si="1"/>
        <v>5.706805877832327</v>
      </c>
      <c r="M4" s="6">
        <f>B4*(1+M12)</f>
        <v>4529.6265870052275</v>
      </c>
    </row>
    <row r="5" spans="1:18" x14ac:dyDescent="0.25">
      <c r="A5" t="s">
        <v>25669</v>
      </c>
      <c r="B5">
        <f>SUM(Abstract!K2:M5)</f>
        <v>78</v>
      </c>
      <c r="C5">
        <f>B5-D5</f>
        <v>66</v>
      </c>
      <c r="D5">
        <v>12</v>
      </c>
      <c r="E5">
        <f>C5+D5</f>
        <v>78</v>
      </c>
      <c r="F5">
        <f>E5/E$6</f>
        <v>6.5304755525787007E-3</v>
      </c>
      <c r="G5" s="6">
        <f t="shared" si="0"/>
        <v>64.01172136637642</v>
      </c>
      <c r="H5" s="6">
        <f t="shared" si="0"/>
        <v>13.988278633623576</v>
      </c>
      <c r="I5" s="6">
        <f t="shared" si="1"/>
        <v>6.175825052879428E-2</v>
      </c>
      <c r="J5" s="6">
        <f t="shared" si="1"/>
        <v>0.28261175148610612</v>
      </c>
      <c r="M5" s="6">
        <f>B5*(1+M13)</f>
        <v>253.5</v>
      </c>
    </row>
    <row r="6" spans="1:18" x14ac:dyDescent="0.25">
      <c r="A6" t="s">
        <v>25673</v>
      </c>
      <c r="B6">
        <f>SUM(B3:B5)</f>
        <v>11944</v>
      </c>
      <c r="C6">
        <f>B6-D6</f>
        <v>9802</v>
      </c>
      <c r="D6">
        <f>SUM(D3:D5)</f>
        <v>2142</v>
      </c>
      <c r="E6">
        <f>SUM(E3:E5)</f>
        <v>11944</v>
      </c>
      <c r="K6" s="6">
        <f>SUM(I3:J5)</f>
        <v>22.157007463273818</v>
      </c>
      <c r="M6" s="6">
        <f>SUM(M3:M5)</f>
        <v>11393.027977649981</v>
      </c>
    </row>
    <row r="7" spans="1:18" x14ac:dyDescent="0.25">
      <c r="K7" s="6"/>
    </row>
    <row r="8" spans="1:18" x14ac:dyDescent="0.25">
      <c r="B8" s="4">
        <f>B3/(B3+B5)</f>
        <v>0.98037242073477604</v>
      </c>
      <c r="C8" s="4">
        <f>C3/(C3+C5)</f>
        <v>0.97918637653736995</v>
      </c>
      <c r="D8" s="4">
        <f>D3/(D3+D5)</f>
        <v>0.98505603985056045</v>
      </c>
      <c r="K8" s="6"/>
      <c r="M8" s="4">
        <f>M3/(M3+M5)</f>
        <v>0.96306496071386172</v>
      </c>
    </row>
    <row r="9" spans="1:18" x14ac:dyDescent="0.25">
      <c r="G9" t="s">
        <v>25676</v>
      </c>
      <c r="I9" t="s">
        <v>25677</v>
      </c>
    </row>
    <row r="10" spans="1:18" x14ac:dyDescent="0.25">
      <c r="C10" t="s">
        <v>25670</v>
      </c>
      <c r="D10" t="s">
        <v>25672</v>
      </c>
      <c r="E10" t="s">
        <v>25673</v>
      </c>
      <c r="G10" t="s">
        <v>25674</v>
      </c>
      <c r="H10" t="s">
        <v>25670</v>
      </c>
      <c r="M10" t="s">
        <v>25739</v>
      </c>
    </row>
    <row r="11" spans="1:18" x14ac:dyDescent="0.25">
      <c r="A11" t="s">
        <v>25630</v>
      </c>
      <c r="C11">
        <v>791</v>
      </c>
      <c r="D11">
        <v>1342</v>
      </c>
      <c r="E11">
        <f>C11+D11</f>
        <v>2133</v>
      </c>
      <c r="F11">
        <f>E11/E$14</f>
        <v>0.49789915966386555</v>
      </c>
      <c r="G11" s="6">
        <f>$F11*C$14</f>
        <v>1066.5</v>
      </c>
      <c r="H11" s="6">
        <f t="shared" ref="H11:H13" si="2">$F11*D$14</f>
        <v>1066.5</v>
      </c>
      <c r="I11" s="6">
        <f t="shared" ref="I11:J13" si="3">(C11-G11)^2/G11</f>
        <v>71.167604313173939</v>
      </c>
      <c r="J11" s="6">
        <f t="shared" si="3"/>
        <v>71.167604313173939</v>
      </c>
      <c r="M11">
        <f>(D11-C11)/C11</f>
        <v>0.69658659924146649</v>
      </c>
    </row>
    <row r="12" spans="1:18" x14ac:dyDescent="0.25">
      <c r="A12" t="s">
        <v>25668</v>
      </c>
      <c r="C12">
        <v>1339</v>
      </c>
      <c r="D12">
        <v>761</v>
      </c>
      <c r="E12">
        <f>C12+D12</f>
        <v>2100</v>
      </c>
      <c r="F12">
        <f>E12/E$14</f>
        <v>0.49019607843137253</v>
      </c>
      <c r="G12" s="6">
        <f t="shared" ref="G12:G13" si="4">$F12*C$14</f>
        <v>1050</v>
      </c>
      <c r="H12" s="6">
        <f t="shared" si="2"/>
        <v>1050</v>
      </c>
      <c r="I12" s="6">
        <f t="shared" si="3"/>
        <v>79.543809523809529</v>
      </c>
      <c r="J12" s="6">
        <f t="shared" si="3"/>
        <v>79.543809523809529</v>
      </c>
      <c r="M12">
        <f>(D12-C12)/C12</f>
        <v>-0.43166542195668411</v>
      </c>
    </row>
    <row r="13" spans="1:18" x14ac:dyDescent="0.25">
      <c r="A13" t="s">
        <v>25669</v>
      </c>
      <c r="C13">
        <v>12</v>
      </c>
      <c r="D13">
        <v>39</v>
      </c>
      <c r="E13">
        <f>C13+D13</f>
        <v>51</v>
      </c>
      <c r="F13">
        <f>E13/E$14</f>
        <v>1.1904761904761904E-2</v>
      </c>
      <c r="G13" s="6">
        <f t="shared" si="4"/>
        <v>25.5</v>
      </c>
      <c r="H13" s="6">
        <f t="shared" si="2"/>
        <v>25.5</v>
      </c>
      <c r="I13" s="6">
        <f t="shared" si="3"/>
        <v>7.1470588235294121</v>
      </c>
      <c r="J13" s="6">
        <f t="shared" si="3"/>
        <v>7.1470588235294121</v>
      </c>
      <c r="M13">
        <f>(D13-C13)/C13</f>
        <v>2.25</v>
      </c>
    </row>
    <row r="14" spans="1:18" x14ac:dyDescent="0.25">
      <c r="C14">
        <f>SUM(C11:C13)</f>
        <v>2142</v>
      </c>
      <c r="D14">
        <f>SUM(D11:D13)</f>
        <v>2142</v>
      </c>
      <c r="E14">
        <f>SUM(E11:E13)</f>
        <v>4284</v>
      </c>
      <c r="K14" s="15">
        <f>SUM(I11:J13)</f>
        <v>315.71694532102572</v>
      </c>
    </row>
    <row r="16" spans="1:18" x14ac:dyDescent="0.25">
      <c r="C16" s="4">
        <f>C11/(C11+C13)</f>
        <v>0.98505603985056045</v>
      </c>
      <c r="D16" s="4">
        <f>D11/(D11+D13)</f>
        <v>0.97175959449674154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
  <sheetViews>
    <sheetView workbookViewId="0">
      <selection activeCell="B6" sqref="B6"/>
    </sheetView>
  </sheetViews>
  <sheetFormatPr defaultRowHeight="15" x14ac:dyDescent="0.25"/>
  <sheetData>
    <row r="1" spans="1:7" x14ac:dyDescent="0.25">
      <c r="A1" t="s">
        <v>25742</v>
      </c>
      <c r="B1" t="s">
        <v>25712</v>
      </c>
      <c r="C1" t="s">
        <v>25740</v>
      </c>
      <c r="D1" t="s">
        <v>25741</v>
      </c>
      <c r="E1" t="s">
        <v>25735</v>
      </c>
      <c r="F1" t="s">
        <v>25710</v>
      </c>
      <c r="G1" t="s">
        <v>25711</v>
      </c>
    </row>
    <row r="2" spans="1:7" x14ac:dyDescent="0.25">
      <c r="A2">
        <v>2</v>
      </c>
      <c r="B2">
        <v>0.33</v>
      </c>
      <c r="C2">
        <f>(-$F2+SQRT($F2^2-4*$E2*$G2))/2/$E2</f>
        <v>0.79154759474226499</v>
      </c>
      <c r="D2">
        <f>(-$F2-SQRT($F2^2-4*$E2*$G2))/2/$E2</f>
        <v>0.20845240525773501</v>
      </c>
      <c r="E2">
        <v>2</v>
      </c>
      <c r="F2">
        <v>-2</v>
      </c>
      <c r="G2">
        <f>B2</f>
        <v>0.33</v>
      </c>
    </row>
    <row r="3" spans="1:7" x14ac:dyDescent="0.25">
      <c r="A3">
        <v>7</v>
      </c>
      <c r="B3">
        <f>B2</f>
        <v>0.33</v>
      </c>
      <c r="C3">
        <f>(-$F3+SQRT($F3^2-4*$E3*$G3))/2/$E3</f>
        <v>0.81504516320106246</v>
      </c>
      <c r="D3">
        <f>(-$F3-SQRT($F3^2-4*$E3*$G3))/2/$E3</f>
        <v>-0.52933087748677676</v>
      </c>
      <c r="E3">
        <f>2-(A3-2)/(A3-1)</f>
        <v>1.1666666666666665</v>
      </c>
      <c r="F3">
        <f>-2+2*(A3-2)/(A3-1)</f>
        <v>-0.33333333333333326</v>
      </c>
      <c r="G3">
        <f>B3-(A3-2)/(A3-1)</f>
        <v>-0.50333333333333341</v>
      </c>
    </row>
    <row r="5" spans="1:7" x14ac:dyDescent="0.25">
      <c r="A5" t="s">
        <v>25743</v>
      </c>
      <c r="D5" s="4">
        <f>(1-C3)^2/(A3-1)</f>
        <v>5.701381942553603E-3</v>
      </c>
    </row>
    <row r="6" spans="1:7" x14ac:dyDescent="0.25">
      <c r="A6" t="s">
        <v>25744</v>
      </c>
      <c r="C6">
        <v>0.17</v>
      </c>
      <c r="D6" s="4">
        <f>C6/2</f>
        <v>8.5000000000000006E-2</v>
      </c>
    </row>
    <row r="7" spans="1:7" x14ac:dyDescent="0.25">
      <c r="A7" t="s">
        <v>25745</v>
      </c>
      <c r="C7">
        <v>0.16</v>
      </c>
      <c r="D7" s="4">
        <f>C7*(1-C3)</f>
        <v>2.9592773887830007E-2</v>
      </c>
    </row>
    <row r="8" spans="1:7" x14ac:dyDescent="0.25">
      <c r="D8" s="4"/>
    </row>
    <row r="9" spans="1:7" x14ac:dyDescent="0.25">
      <c r="A9" t="s">
        <v>25694</v>
      </c>
      <c r="D9" s="4">
        <f>SUM(D5:D7)</f>
        <v>0.12029415583038362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9"/>
  <sheetViews>
    <sheetView tabSelected="1" topLeftCell="A13" workbookViewId="0">
      <selection activeCell="I30" sqref="I30:I31"/>
    </sheetView>
  </sheetViews>
  <sheetFormatPr defaultRowHeight="15" x14ac:dyDescent="0.25"/>
  <sheetData>
    <row r="1" spans="1:21" x14ac:dyDescent="0.25">
      <c r="A1" t="s">
        <v>25742</v>
      </c>
      <c r="B1" t="s">
        <v>25712</v>
      </c>
      <c r="C1" t="s">
        <v>25740</v>
      </c>
      <c r="D1" t="s">
        <v>25741</v>
      </c>
      <c r="E1" t="s">
        <v>25735</v>
      </c>
      <c r="F1" t="s">
        <v>25710</v>
      </c>
      <c r="G1" t="s">
        <v>25711</v>
      </c>
      <c r="N1" t="s">
        <v>25636</v>
      </c>
      <c r="O1">
        <v>1</v>
      </c>
      <c r="P1">
        <v>2</v>
      </c>
      <c r="Q1">
        <v>3</v>
      </c>
      <c r="R1">
        <v>4</v>
      </c>
      <c r="S1">
        <v>5</v>
      </c>
      <c r="T1">
        <v>6</v>
      </c>
      <c r="U1">
        <v>7</v>
      </c>
    </row>
    <row r="2" spans="1:21" x14ac:dyDescent="0.25">
      <c r="A2">
        <v>2</v>
      </c>
      <c r="B2">
        <f>C6+C7</f>
        <v>0.33</v>
      </c>
      <c r="C2">
        <f>(-$F2+SQRT($F2^2-4*$E2*$G2))/2/$E2</f>
        <v>0.79154759474226499</v>
      </c>
      <c r="D2">
        <f>(-$F2-SQRT($F2^2-4*$E2*$G2))/2/$E2</f>
        <v>0.20845240525773501</v>
      </c>
      <c r="E2">
        <v>2</v>
      </c>
      <c r="F2">
        <v>-2</v>
      </c>
      <c r="G2">
        <f>B2</f>
        <v>0.33</v>
      </c>
      <c r="I2">
        <f>[1]summary!A3</f>
        <v>-6</v>
      </c>
      <c r="J2">
        <f>[1]summary!B3</f>
        <v>0</v>
      </c>
      <c r="K2">
        <f>[1]summary!C3</f>
        <v>0</v>
      </c>
      <c r="L2">
        <f>[1]summary!D3</f>
        <v>0</v>
      </c>
      <c r="M2">
        <f>K2+L2</f>
        <v>0</v>
      </c>
      <c r="N2">
        <f>M2/M$15</f>
        <v>0</v>
      </c>
      <c r="O2">
        <v>0</v>
      </c>
      <c r="P2">
        <f t="shared" ref="P2:U7" si="0">$M2/P$15</f>
        <v>0</v>
      </c>
      <c r="Q2">
        <f t="shared" si="0"/>
        <v>0</v>
      </c>
      <c r="R2">
        <f t="shared" si="0"/>
        <v>0</v>
      </c>
      <c r="S2">
        <f t="shared" si="0"/>
        <v>0</v>
      </c>
      <c r="T2">
        <f t="shared" si="0"/>
        <v>0</v>
      </c>
      <c r="U2">
        <f t="shared" si="0"/>
        <v>0</v>
      </c>
    </row>
    <row r="3" spans="1:21" x14ac:dyDescent="0.25">
      <c r="A3">
        <v>7</v>
      </c>
      <c r="B3">
        <f>B2</f>
        <v>0.33</v>
      </c>
      <c r="C3">
        <f>(-$F3+SQRT($F3^2-4*$E3*$G3))/2/$E3</f>
        <v>0.81504516320106246</v>
      </c>
      <c r="D3">
        <f>(-$F3-SQRT($F3^2-4*$E3*$G3))/2/$E3</f>
        <v>-0.52933087748677676</v>
      </c>
      <c r="E3">
        <f>2-(A3-2)/(A3-1)</f>
        <v>1.1666666666666665</v>
      </c>
      <c r="F3">
        <f>-2+2*(A3-2)/(A3-1)</f>
        <v>-0.33333333333333326</v>
      </c>
      <c r="G3">
        <f>B3-(A3-2)/(A3-1)</f>
        <v>-0.50333333333333341</v>
      </c>
      <c r="I3">
        <f>[1]summary!A4</f>
        <v>-5</v>
      </c>
      <c r="J3">
        <f>[1]summary!B4</f>
        <v>0</v>
      </c>
      <c r="K3">
        <f>[1]summary!C4</f>
        <v>0</v>
      </c>
      <c r="L3">
        <f>[1]summary!D4</f>
        <v>0</v>
      </c>
      <c r="M3">
        <f t="shared" ref="M3:M14" si="1">K3+L3</f>
        <v>0</v>
      </c>
      <c r="N3">
        <f t="shared" ref="N3:N14" si="2">M3/M$15</f>
        <v>0</v>
      </c>
      <c r="O3">
        <v>0</v>
      </c>
      <c r="P3">
        <v>0</v>
      </c>
      <c r="Q3">
        <f t="shared" si="0"/>
        <v>0</v>
      </c>
      <c r="R3">
        <f t="shared" si="0"/>
        <v>0</v>
      </c>
      <c r="S3">
        <f t="shared" si="0"/>
        <v>0</v>
      </c>
      <c r="T3">
        <f t="shared" si="0"/>
        <v>0</v>
      </c>
      <c r="U3">
        <f t="shared" si="0"/>
        <v>0</v>
      </c>
    </row>
    <row r="4" spans="1:21" x14ac:dyDescent="0.25">
      <c r="I4">
        <f>[1]summary!A5</f>
        <v>-4</v>
      </c>
      <c r="J4">
        <f>[1]summary!B5</f>
        <v>0</v>
      </c>
      <c r="K4">
        <f>[1]summary!C5</f>
        <v>1</v>
      </c>
      <c r="L4">
        <f>[1]summary!D5</f>
        <v>1</v>
      </c>
      <c r="M4">
        <f t="shared" si="1"/>
        <v>2</v>
      </c>
      <c r="N4">
        <f t="shared" si="2"/>
        <v>4.6479200557750407E-4</v>
      </c>
      <c r="O4">
        <v>0</v>
      </c>
      <c r="P4">
        <v>0</v>
      </c>
      <c r="Q4">
        <v>0</v>
      </c>
      <c r="R4">
        <v>0</v>
      </c>
      <c r="S4">
        <f t="shared" si="0"/>
        <v>4.6860356138706655E-4</v>
      </c>
      <c r="T4">
        <f t="shared" si="0"/>
        <v>4.8732943469785572E-4</v>
      </c>
      <c r="U4">
        <f t="shared" si="0"/>
        <v>1.0384215991692627E-3</v>
      </c>
    </row>
    <row r="5" spans="1:21" x14ac:dyDescent="0.25">
      <c r="A5" t="s">
        <v>25743</v>
      </c>
      <c r="D5" s="5">
        <f>(1-C3)^2/(A3-1)</f>
        <v>5.701381942553603E-3</v>
      </c>
      <c r="I5">
        <f>[1]summary!A6</f>
        <v>-3</v>
      </c>
      <c r="J5">
        <f>[1]summary!B6</f>
        <v>1</v>
      </c>
      <c r="K5">
        <f>[1]summary!C6</f>
        <v>1</v>
      </c>
      <c r="L5">
        <f>[1]summary!D6</f>
        <v>4</v>
      </c>
      <c r="M5">
        <f t="shared" si="1"/>
        <v>5</v>
      </c>
      <c r="N5">
        <f t="shared" si="2"/>
        <v>1.1619800139437602E-3</v>
      </c>
      <c r="O5">
        <v>0</v>
      </c>
      <c r="P5">
        <v>0</v>
      </c>
      <c r="Q5">
        <v>0</v>
      </c>
      <c r="R5">
        <f t="shared" si="0"/>
        <v>1.1676786548341896E-3</v>
      </c>
      <c r="S5">
        <f t="shared" si="0"/>
        <v>1.1715089034676663E-3</v>
      </c>
      <c r="T5">
        <f t="shared" si="0"/>
        <v>1.2183235867446393E-3</v>
      </c>
      <c r="U5">
        <f t="shared" si="0"/>
        <v>2.5960539979231569E-3</v>
      </c>
    </row>
    <row r="6" spans="1:21" x14ac:dyDescent="0.25">
      <c r="A6" t="s">
        <v>25744</v>
      </c>
      <c r="C6">
        <v>0.159</v>
      </c>
      <c r="D6" s="5">
        <f>C6*(1-C3)</f>
        <v>2.940781905103107E-2</v>
      </c>
      <c r="I6">
        <f>[1]summary!A7</f>
        <v>-2</v>
      </c>
      <c r="J6">
        <f>[1]summary!B7</f>
        <v>53</v>
      </c>
      <c r="K6">
        <f>[1]summary!C7</f>
        <v>76</v>
      </c>
      <c r="L6">
        <f>[1]summary!D7</f>
        <v>57</v>
      </c>
      <c r="M6">
        <f t="shared" si="1"/>
        <v>133</v>
      </c>
      <c r="N6">
        <f t="shared" si="2"/>
        <v>3.090866837090402E-2</v>
      </c>
      <c r="O6">
        <v>0</v>
      </c>
      <c r="P6">
        <v>0</v>
      </c>
      <c r="Q6">
        <f t="shared" si="0"/>
        <v>3.0959031657355678E-2</v>
      </c>
      <c r="R6">
        <f t="shared" si="0"/>
        <v>3.1060252218589445E-2</v>
      </c>
      <c r="S6">
        <f t="shared" si="0"/>
        <v>3.1162136832239926E-2</v>
      </c>
      <c r="T6">
        <f t="shared" si="0"/>
        <v>3.2407407407407406E-2</v>
      </c>
      <c r="U6">
        <f t="shared" si="0"/>
        <v>6.9055036344755974E-2</v>
      </c>
    </row>
    <row r="7" spans="1:21" x14ac:dyDescent="0.25">
      <c r="A7" t="s">
        <v>25745</v>
      </c>
      <c r="C7">
        <v>0.17100000000000001</v>
      </c>
      <c r="D7" s="5">
        <f>C7*(1-C3)</f>
        <v>3.1627277092618325E-2</v>
      </c>
      <c r="I7">
        <f>[1]summary!A8</f>
        <v>-1</v>
      </c>
      <c r="J7">
        <f>[1]summary!B8</f>
        <v>711</v>
      </c>
      <c r="K7">
        <f>[1]summary!C8</f>
        <v>927</v>
      </c>
      <c r="L7">
        <f>[1]summary!D8</f>
        <v>859</v>
      </c>
      <c r="M7">
        <f t="shared" si="1"/>
        <v>1786</v>
      </c>
      <c r="N7">
        <f t="shared" si="2"/>
        <v>0.41505926098071111</v>
      </c>
      <c r="O7">
        <v>0</v>
      </c>
      <c r="P7">
        <f t="shared" si="0"/>
        <v>0.42901753543117943</v>
      </c>
      <c r="Q7">
        <f t="shared" si="0"/>
        <v>0.41573556797020483</v>
      </c>
      <c r="R7">
        <f t="shared" si="0"/>
        <v>0.41709481550677252</v>
      </c>
      <c r="S7">
        <f t="shared" si="0"/>
        <v>0.41846298031865042</v>
      </c>
      <c r="T7">
        <f t="shared" si="0"/>
        <v>0.43518518518518517</v>
      </c>
      <c r="U7">
        <f t="shared" si="0"/>
        <v>0.92731048805815164</v>
      </c>
    </row>
    <row r="8" spans="1:21" x14ac:dyDescent="0.25">
      <c r="D8" s="5"/>
      <c r="I8">
        <f>[1]summary!A9</f>
        <v>0</v>
      </c>
      <c r="J8">
        <f>[1]summary!B9</f>
        <v>7177</v>
      </c>
      <c r="K8">
        <f>[1]summary!C9</f>
        <v>21278</v>
      </c>
      <c r="L8">
        <f>[1]summary!D9</f>
        <v>3592</v>
      </c>
      <c r="M8">
        <v>0</v>
      </c>
      <c r="N8">
        <f t="shared" si="2"/>
        <v>0</v>
      </c>
      <c r="O8">
        <v>0</v>
      </c>
      <c r="P8">
        <v>0</v>
      </c>
      <c r="Q8">
        <v>0</v>
      </c>
      <c r="R8">
        <v>0</v>
      </c>
      <c r="S8">
        <v>0</v>
      </c>
      <c r="T8">
        <v>0</v>
      </c>
      <c r="U8">
        <v>0</v>
      </c>
    </row>
    <row r="9" spans="1:21" x14ac:dyDescent="0.25">
      <c r="A9" t="s">
        <v>25694</v>
      </c>
      <c r="D9" s="5">
        <f>SUM(D5:D7)</f>
        <v>6.6736478086203005E-2</v>
      </c>
      <c r="I9">
        <f>[1]summary!A10</f>
        <v>1</v>
      </c>
      <c r="J9">
        <f>[1]summary!B10</f>
        <v>1038</v>
      </c>
      <c r="K9">
        <f>[1]summary!C10</f>
        <v>1189</v>
      </c>
      <c r="L9">
        <f>[1]summary!D10</f>
        <v>989</v>
      </c>
      <c r="M9">
        <f t="shared" si="1"/>
        <v>2178</v>
      </c>
      <c r="N9">
        <f t="shared" si="2"/>
        <v>0.5061584940739019</v>
      </c>
      <c r="O9">
        <f>$M9/O$15</f>
        <v>0.91628102650399668</v>
      </c>
      <c r="P9">
        <f>$M9/P$15</f>
        <v>0.52318039875090083</v>
      </c>
      <c r="Q9">
        <f t="shared" ref="Q9:U14" si="3">$M9/Q$15</f>
        <v>0.50698324022346364</v>
      </c>
      <c r="R9">
        <f t="shared" si="3"/>
        <v>0.50864082204577299</v>
      </c>
      <c r="S9">
        <f t="shared" si="3"/>
        <v>0.51030927835051543</v>
      </c>
      <c r="T9">
        <f t="shared" si="3"/>
        <v>0.5307017543859649</v>
      </c>
      <c r="U9">
        <v>0</v>
      </c>
    </row>
    <row r="10" spans="1:21" x14ac:dyDescent="0.25">
      <c r="I10">
        <f>[1]summary!A11</f>
        <v>2</v>
      </c>
      <c r="J10">
        <f>[1]summary!B11</f>
        <v>94</v>
      </c>
      <c r="K10">
        <f>[1]summary!C11</f>
        <v>60</v>
      </c>
      <c r="L10">
        <f>[1]summary!D11</f>
        <v>104</v>
      </c>
      <c r="M10">
        <f t="shared" si="1"/>
        <v>164</v>
      </c>
      <c r="N10">
        <f t="shared" si="2"/>
        <v>3.8112944457355337E-2</v>
      </c>
      <c r="O10">
        <f t="shared" ref="O10:P14" si="4">$M10/O$15</f>
        <v>6.89945309213294E-2</v>
      </c>
      <c r="P10">
        <f t="shared" si="4"/>
        <v>3.939466730723036E-2</v>
      </c>
      <c r="Q10">
        <f t="shared" si="3"/>
        <v>3.8175046554934824E-2</v>
      </c>
      <c r="R10">
        <f t="shared" si="3"/>
        <v>3.8299859878561417E-2</v>
      </c>
      <c r="S10">
        <f t="shared" si="3"/>
        <v>3.8425492033739454E-2</v>
      </c>
      <c r="T10">
        <v>0</v>
      </c>
      <c r="U10">
        <v>0</v>
      </c>
    </row>
    <row r="11" spans="1:21" x14ac:dyDescent="0.25">
      <c r="I11">
        <f>[1]summary!A12</f>
        <v>3</v>
      </c>
      <c r="J11">
        <f>[1]summary!B12</f>
        <v>2</v>
      </c>
      <c r="K11">
        <f>[1]summary!C12</f>
        <v>3</v>
      </c>
      <c r="L11">
        <f>[1]summary!D12</f>
        <v>13</v>
      </c>
      <c r="M11">
        <f t="shared" si="1"/>
        <v>16</v>
      </c>
      <c r="N11">
        <f t="shared" si="2"/>
        <v>3.7183360446200325E-3</v>
      </c>
      <c r="O11">
        <f t="shared" si="4"/>
        <v>6.7311737484223814E-3</v>
      </c>
      <c r="P11">
        <f t="shared" si="4"/>
        <v>3.8433821763151571E-3</v>
      </c>
      <c r="Q11">
        <f t="shared" si="3"/>
        <v>3.7243947858472998E-3</v>
      </c>
      <c r="R11">
        <f t="shared" si="3"/>
        <v>3.7365716954694066E-3</v>
      </c>
      <c r="S11">
        <v>0</v>
      </c>
      <c r="T11">
        <v>0</v>
      </c>
      <c r="U11">
        <v>0</v>
      </c>
    </row>
    <row r="12" spans="1:21" x14ac:dyDescent="0.25">
      <c r="I12">
        <f>[1]summary!A13</f>
        <v>4</v>
      </c>
      <c r="J12">
        <f>[1]summary!B13</f>
        <v>0</v>
      </c>
      <c r="K12">
        <f>[1]summary!C13</f>
        <v>0</v>
      </c>
      <c r="L12">
        <f>[1]summary!D13</f>
        <v>19</v>
      </c>
      <c r="M12">
        <f t="shared" si="1"/>
        <v>19</v>
      </c>
      <c r="N12">
        <f t="shared" si="2"/>
        <v>4.4155240529862886E-3</v>
      </c>
      <c r="O12">
        <f t="shared" si="4"/>
        <v>7.9932688262515771E-3</v>
      </c>
      <c r="P12">
        <f t="shared" si="4"/>
        <v>4.5640163343742494E-3</v>
      </c>
      <c r="Q12">
        <f t="shared" si="3"/>
        <v>4.4227188081936682E-3</v>
      </c>
      <c r="R12">
        <v>0</v>
      </c>
      <c r="S12">
        <v>0</v>
      </c>
      <c r="T12">
        <v>0</v>
      </c>
      <c r="U12">
        <v>0</v>
      </c>
    </row>
    <row r="13" spans="1:21" x14ac:dyDescent="0.25">
      <c r="I13">
        <f>[1]summary!A14</f>
        <v>5</v>
      </c>
      <c r="J13">
        <f>[1]summary!B14</f>
        <v>0</v>
      </c>
      <c r="K13">
        <f>[1]summary!C14</f>
        <v>0</v>
      </c>
      <c r="L13">
        <f>[1]summary!D14</f>
        <v>0</v>
      </c>
      <c r="M13">
        <f t="shared" si="1"/>
        <v>0</v>
      </c>
      <c r="N13">
        <f t="shared" si="2"/>
        <v>0</v>
      </c>
      <c r="O13">
        <f t="shared" si="4"/>
        <v>0</v>
      </c>
      <c r="P13">
        <f t="shared" si="4"/>
        <v>0</v>
      </c>
      <c r="Q13">
        <f t="shared" si="3"/>
        <v>0</v>
      </c>
      <c r="R13">
        <f t="shared" si="3"/>
        <v>0</v>
      </c>
      <c r="S13">
        <f t="shared" si="3"/>
        <v>0</v>
      </c>
      <c r="T13">
        <f t="shared" si="3"/>
        <v>0</v>
      </c>
      <c r="U13">
        <f t="shared" si="3"/>
        <v>0</v>
      </c>
    </row>
    <row r="14" spans="1:21" x14ac:dyDescent="0.25">
      <c r="I14">
        <f>[1]summary!A15</f>
        <v>6</v>
      </c>
      <c r="J14">
        <f>[1]summary!B15</f>
        <v>0</v>
      </c>
      <c r="K14">
        <f>[1]summary!C15</f>
        <v>0</v>
      </c>
      <c r="L14">
        <f>[1]summary!D15</f>
        <v>0</v>
      </c>
      <c r="M14">
        <f t="shared" si="1"/>
        <v>0</v>
      </c>
      <c r="N14">
        <f t="shared" si="2"/>
        <v>0</v>
      </c>
      <c r="O14">
        <f t="shared" si="4"/>
        <v>0</v>
      </c>
      <c r="P14">
        <f t="shared" si="4"/>
        <v>0</v>
      </c>
      <c r="Q14">
        <f t="shared" si="3"/>
        <v>0</v>
      </c>
      <c r="R14">
        <f t="shared" si="3"/>
        <v>0</v>
      </c>
      <c r="S14">
        <f t="shared" si="3"/>
        <v>0</v>
      </c>
      <c r="T14">
        <f t="shared" si="3"/>
        <v>0</v>
      </c>
      <c r="U14">
        <f t="shared" si="3"/>
        <v>0</v>
      </c>
    </row>
    <row r="15" spans="1:21" x14ac:dyDescent="0.25">
      <c r="M15">
        <f>SUM(M2:M14)</f>
        <v>4303</v>
      </c>
      <c r="O15">
        <f>SUM($M9:$M14)</f>
        <v>2377</v>
      </c>
      <c r="P15">
        <f>SUM($M7:$M13)</f>
        <v>4163</v>
      </c>
      <c r="Q15">
        <f>SUM($M6:$M12)</f>
        <v>4296</v>
      </c>
      <c r="R15">
        <f>SUM($M5:$M11)</f>
        <v>4282</v>
      </c>
      <c r="S15">
        <f>SUM($M4:$M10)</f>
        <v>4268</v>
      </c>
      <c r="T15">
        <f>SUM($M3:$M9)</f>
        <v>4104</v>
      </c>
      <c r="U15">
        <f>SUM($M2:$M7)</f>
        <v>1926</v>
      </c>
    </row>
    <row r="16" spans="1:21" x14ac:dyDescent="0.25">
      <c r="A16" t="s">
        <v>25769</v>
      </c>
      <c r="B16">
        <v>1</v>
      </c>
      <c r="C16">
        <v>2</v>
      </c>
      <c r="D16">
        <v>3</v>
      </c>
      <c r="E16">
        <v>4</v>
      </c>
      <c r="F16">
        <v>5</v>
      </c>
      <c r="G16">
        <v>6</v>
      </c>
      <c r="H16">
        <v>7</v>
      </c>
    </row>
    <row r="17" spans="1:19" x14ac:dyDescent="0.25">
      <c r="A17" t="s">
        <v>25765</v>
      </c>
      <c r="B17">
        <f>Abstract!G10</f>
        <v>64</v>
      </c>
      <c r="C17">
        <f>Abstract!H10</f>
        <v>922</v>
      </c>
      <c r="D17">
        <f>Abstract!I10</f>
        <v>2910</v>
      </c>
      <c r="E17">
        <f>Abstract!J10</f>
        <v>7970</v>
      </c>
      <c r="F17">
        <f>Abstract!K10</f>
        <v>54</v>
      </c>
      <c r="G17">
        <f>Abstract!L10</f>
        <v>15</v>
      </c>
      <c r="H17">
        <f>Abstract!M10</f>
        <v>9</v>
      </c>
      <c r="I17" s="19">
        <f>SUM(B17:D17)/SUM(B17:D17,F17:H17)</f>
        <v>0.98037242073477604</v>
      </c>
    </row>
    <row r="18" spans="1:19" x14ac:dyDescent="0.25">
      <c r="A18" t="s">
        <v>25766</v>
      </c>
      <c r="B18">
        <f>B17-B19+SUM($B20:$H20)</f>
        <v>92.761863976070941</v>
      </c>
      <c r="C18">
        <f>C17-C19+SUM($B21:$H21)</f>
        <v>961.6450230416666</v>
      </c>
      <c r="D18">
        <f>D17-D19+SUM($B22:$H22)</f>
        <v>2970.2459573926662</v>
      </c>
      <c r="E18">
        <f>E17-E19+SUM($B23:$H23)</f>
        <v>7540.5628017055942</v>
      </c>
      <c r="F18">
        <f>F17-F19+SUM($B24:$H24)</f>
        <v>329.09851911378331</v>
      </c>
      <c r="G18">
        <f>G17-G19+SUM($B25:$H25)</f>
        <v>37.770378913500252</v>
      </c>
      <c r="H18">
        <f>H17-H19+SUM($B26:$H26)</f>
        <v>11.915455856718564</v>
      </c>
      <c r="I18" s="19">
        <f>SUM(B18:D18)/SUM(B18:D18,F18:H18)</f>
        <v>0.91397984419291423</v>
      </c>
    </row>
    <row r="19" spans="1:19" x14ac:dyDescent="0.25">
      <c r="B19">
        <f>B17*$D$9</f>
        <v>4.2711345975169923</v>
      </c>
      <c r="C19">
        <f t="shared" ref="C19:H19" si="5">C17*$D$9</f>
        <v>61.53103279547917</v>
      </c>
      <c r="D19">
        <f t="shared" si="5"/>
        <v>194.20315123085075</v>
      </c>
      <c r="E19">
        <f t="shared" si="5"/>
        <v>531.88973034703793</v>
      </c>
      <c r="F19">
        <f t="shared" si="5"/>
        <v>3.6037698166549621</v>
      </c>
      <c r="G19">
        <f t="shared" si="5"/>
        <v>1.0010471712930451</v>
      </c>
      <c r="H19">
        <f t="shared" si="5"/>
        <v>0.60062830277582702</v>
      </c>
    </row>
    <row r="20" spans="1:19" x14ac:dyDescent="0.25">
      <c r="A20">
        <v>1</v>
      </c>
      <c r="B20">
        <f t="shared" ref="B20:B26" si="6">B$19*O8</f>
        <v>0</v>
      </c>
      <c r="C20">
        <f>C$19*P7</f>
        <v>26.397892042451549</v>
      </c>
      <c r="D20">
        <f>D$19*Q6</f>
        <v>6.012341506914141</v>
      </c>
      <c r="E20">
        <f>E$19*R5</f>
        <v>0.62107628485174904</v>
      </c>
      <c r="F20">
        <f>F$19*S4</f>
        <v>1.6887393705037311E-3</v>
      </c>
      <c r="G20">
        <f>G$19*T3</f>
        <v>0</v>
      </c>
      <c r="H20">
        <f>H$19*U2</f>
        <v>0</v>
      </c>
    </row>
    <row r="21" spans="1:19" x14ac:dyDescent="0.25">
      <c r="A21">
        <v>2</v>
      </c>
      <c r="B21">
        <f t="shared" si="6"/>
        <v>3.9135595933496043</v>
      </c>
      <c r="C21">
        <f t="shared" ref="C21:C26" si="7">C$19*P8</f>
        <v>0</v>
      </c>
      <c r="D21">
        <f t="shared" ref="D21:D26" si="8">D$19*Q7</f>
        <v>80.737157378561321</v>
      </c>
      <c r="E21">
        <f t="shared" ref="E21:E26" si="9">E$19*R6</f>
        <v>16.520629177056527</v>
      </c>
      <c r="F21">
        <f t="shared" ref="F21:F26" si="10">F$19*S5</f>
        <v>4.2218484262593276E-3</v>
      </c>
      <c r="G21">
        <f t="shared" ref="G21:G26" si="11">G$19*T4</f>
        <v>4.8783975209212724E-4</v>
      </c>
      <c r="H21">
        <f t="shared" ref="H21:H26" si="12">H$19*U3</f>
        <v>0</v>
      </c>
    </row>
    <row r="22" spans="1:19" x14ac:dyDescent="0.25">
      <c r="A22">
        <v>3</v>
      </c>
      <c r="B22">
        <f t="shared" si="6"/>
        <v>0.29468492805754593</v>
      </c>
      <c r="C22">
        <f t="shared" si="7"/>
        <v>32.191830273493551</v>
      </c>
      <c r="D22">
        <f t="shared" si="8"/>
        <v>0</v>
      </c>
      <c r="E22">
        <f t="shared" si="9"/>
        <v>221.84844894904478</v>
      </c>
      <c r="F22">
        <f t="shared" si="10"/>
        <v>0.11230116813849812</v>
      </c>
      <c r="G22">
        <f t="shared" si="11"/>
        <v>1.219599380230318E-3</v>
      </c>
      <c r="H22">
        <f t="shared" si="12"/>
        <v>6.2370540267479434E-4</v>
      </c>
    </row>
    <row r="23" spans="1:19" x14ac:dyDescent="0.25">
      <c r="A23">
        <v>4</v>
      </c>
      <c r="B23">
        <f t="shared" si="6"/>
        <v>2.8749749078784973E-2</v>
      </c>
      <c r="C23">
        <f t="shared" si="7"/>
        <v>2.4239945660481825</v>
      </c>
      <c r="D23">
        <f t="shared" si="8"/>
        <v>98.457742872624038</v>
      </c>
      <c r="E23">
        <f t="shared" si="9"/>
        <v>0</v>
      </c>
      <c r="F23">
        <f t="shared" si="10"/>
        <v>1.5080442578598319</v>
      </c>
      <c r="G23">
        <f t="shared" si="11"/>
        <v>3.2441343514126461E-2</v>
      </c>
      <c r="H23">
        <f t="shared" si="12"/>
        <v>1.5592635066869862E-3</v>
      </c>
    </row>
    <row r="24" spans="1:19" x14ac:dyDescent="0.25">
      <c r="A24">
        <v>5</v>
      </c>
      <c r="B24">
        <f t="shared" si="6"/>
        <v>3.4140327031057148E-2</v>
      </c>
      <c r="C24">
        <f t="shared" si="7"/>
        <v>0.23648727473640804</v>
      </c>
      <c r="D24">
        <f t="shared" si="8"/>
        <v>7.4137143393527758</v>
      </c>
      <c r="E24">
        <f t="shared" si="9"/>
        <v>270.54082968142188</v>
      </c>
      <c r="F24">
        <f t="shared" si="10"/>
        <v>0</v>
      </c>
      <c r="G24">
        <f t="shared" si="11"/>
        <v>0.4356408986182696</v>
      </c>
      <c r="H24">
        <f t="shared" si="12"/>
        <v>4.1476409277873827E-2</v>
      </c>
    </row>
    <row r="25" spans="1:19" x14ac:dyDescent="0.25">
      <c r="A25">
        <v>6</v>
      </c>
      <c r="B25">
        <f t="shared" si="6"/>
        <v>0</v>
      </c>
      <c r="C25">
        <f t="shared" si="7"/>
        <v>0.28082863874948455</v>
      </c>
      <c r="D25">
        <f t="shared" si="8"/>
        <v>0.72328920383929518</v>
      </c>
      <c r="E25">
        <f t="shared" si="9"/>
        <v>20.371302143137367</v>
      </c>
      <c r="F25">
        <f t="shared" si="10"/>
        <v>1.839037174478563</v>
      </c>
      <c r="G25">
        <f t="shared" si="11"/>
        <v>0</v>
      </c>
      <c r="H25">
        <f t="shared" si="12"/>
        <v>0.55696892458859137</v>
      </c>
    </row>
    <row r="26" spans="1:19" x14ac:dyDescent="0.25">
      <c r="A26">
        <v>7</v>
      </c>
      <c r="B26">
        <f t="shared" si="6"/>
        <v>0</v>
      </c>
      <c r="C26">
        <f t="shared" si="7"/>
        <v>0</v>
      </c>
      <c r="D26">
        <f t="shared" si="8"/>
        <v>0.8589059295591629</v>
      </c>
      <c r="E26">
        <f t="shared" si="9"/>
        <v>1.987444111525597</v>
      </c>
      <c r="F26">
        <f t="shared" si="10"/>
        <v>0.13847662838130595</v>
      </c>
      <c r="G26">
        <f t="shared" si="11"/>
        <v>0.53125749002832656</v>
      </c>
      <c r="H26">
        <f t="shared" si="12"/>
        <v>0</v>
      </c>
    </row>
    <row r="28" spans="1:19" x14ac:dyDescent="0.25">
      <c r="A28" s="18" t="s">
        <v>25770</v>
      </c>
    </row>
    <row r="29" spans="1:19" x14ac:dyDescent="0.25">
      <c r="A29" t="s">
        <v>25768</v>
      </c>
      <c r="B29">
        <v>1</v>
      </c>
      <c r="C29">
        <v>2</v>
      </c>
      <c r="D29">
        <v>3</v>
      </c>
      <c r="E29">
        <v>4</v>
      </c>
      <c r="F29">
        <v>5</v>
      </c>
      <c r="G29">
        <v>6</v>
      </c>
      <c r="H29">
        <v>7</v>
      </c>
    </row>
    <row r="30" spans="1:19" x14ac:dyDescent="0.25">
      <c r="A30" t="s">
        <v>25765</v>
      </c>
      <c r="B30">
        <v>64</v>
      </c>
      <c r="C30">
        <v>922</v>
      </c>
      <c r="D30">
        <v>2910</v>
      </c>
      <c r="E30">
        <v>7970</v>
      </c>
      <c r="F30">
        <v>54</v>
      </c>
      <c r="G30">
        <v>15</v>
      </c>
      <c r="H30">
        <v>9</v>
      </c>
      <c r="I30" s="19">
        <v>0.98037242073477604</v>
      </c>
    </row>
    <row r="31" spans="1:19" x14ac:dyDescent="0.25">
      <c r="A31" t="s">
        <v>25766</v>
      </c>
      <c r="B31">
        <v>92.761863976070941</v>
      </c>
      <c r="C31">
        <v>959.89333450418314</v>
      </c>
      <c r="D31">
        <v>2970.1140579802941</v>
      </c>
      <c r="E31">
        <v>7540.5499334702408</v>
      </c>
      <c r="F31">
        <v>329.08323808430112</v>
      </c>
      <c r="G31">
        <v>37.770378913500252</v>
      </c>
      <c r="H31">
        <v>11.915455856718564</v>
      </c>
      <c r="I31" s="19">
        <v>0.91394620595898324</v>
      </c>
      <c r="S31" s="17"/>
    </row>
    <row r="32" spans="1:19" x14ac:dyDescent="0.25">
      <c r="B32">
        <v>4.2711345975169923</v>
      </c>
      <c r="C32">
        <v>61.53103279547917</v>
      </c>
      <c r="D32">
        <v>194.20315123085075</v>
      </c>
      <c r="E32">
        <v>531.88973034703793</v>
      </c>
      <c r="F32">
        <v>3.6037698166549621</v>
      </c>
      <c r="G32">
        <v>1.0010471712930451</v>
      </c>
      <c r="H32">
        <v>0.60062830277582702</v>
      </c>
    </row>
    <row r="33" spans="1:12" x14ac:dyDescent="0.25">
      <c r="A33">
        <v>1</v>
      </c>
      <c r="B33">
        <v>0</v>
      </c>
      <c r="C33">
        <v>26.397892042451549</v>
      </c>
      <c r="D33">
        <v>6.012341506914141</v>
      </c>
      <c r="E33">
        <v>0.62107628485174904</v>
      </c>
      <c r="F33">
        <v>1.6887393705037311E-3</v>
      </c>
      <c r="G33">
        <v>0</v>
      </c>
      <c r="H33">
        <v>0</v>
      </c>
    </row>
    <row r="34" spans="1:12" x14ac:dyDescent="0.25">
      <c r="A34">
        <v>2</v>
      </c>
      <c r="B34">
        <v>2.161871055866142</v>
      </c>
      <c r="C34">
        <v>0</v>
      </c>
      <c r="D34">
        <v>80.737157378561321</v>
      </c>
      <c r="E34">
        <v>16.520629177056527</v>
      </c>
      <c r="F34">
        <v>4.2218484262593276E-3</v>
      </c>
      <c r="G34">
        <v>4.8783975209212724E-4</v>
      </c>
      <c r="H34">
        <v>0</v>
      </c>
      <c r="L34" s="5"/>
    </row>
    <row r="35" spans="1:12" x14ac:dyDescent="0.25">
      <c r="A35">
        <v>3</v>
      </c>
      <c r="B35">
        <v>0.16278551568505387</v>
      </c>
      <c r="C35">
        <v>32.191830273493551</v>
      </c>
      <c r="D35">
        <v>0</v>
      </c>
      <c r="E35">
        <v>221.84844894904478</v>
      </c>
      <c r="F35">
        <v>0.11230116813849812</v>
      </c>
      <c r="G35">
        <v>1.219599380230318E-3</v>
      </c>
      <c r="H35">
        <v>6.2370540267479434E-4</v>
      </c>
      <c r="L35" s="5"/>
    </row>
    <row r="36" spans="1:12" x14ac:dyDescent="0.25">
      <c r="A36">
        <v>4</v>
      </c>
      <c r="B36">
        <v>1.5881513725371107E-2</v>
      </c>
      <c r="C36">
        <v>2.4239945660481825</v>
      </c>
      <c r="D36">
        <v>98.457742872624038</v>
      </c>
      <c r="E36">
        <v>0</v>
      </c>
      <c r="F36">
        <v>1.5080442578598319</v>
      </c>
      <c r="G36">
        <v>3.2441343514126461E-2</v>
      </c>
      <c r="H36">
        <v>1.5592635066869862E-3</v>
      </c>
      <c r="L36" s="5"/>
    </row>
    <row r="37" spans="1:12" x14ac:dyDescent="0.25">
      <c r="A37">
        <v>5</v>
      </c>
      <c r="B37">
        <v>1.885929754887819E-2</v>
      </c>
      <c r="C37">
        <v>0.23648727473640804</v>
      </c>
      <c r="D37">
        <v>7.4137143393527758</v>
      </c>
      <c r="E37">
        <v>270.54082968142188</v>
      </c>
      <c r="F37">
        <v>0</v>
      </c>
      <c r="G37">
        <v>0.4356408986182696</v>
      </c>
      <c r="H37">
        <v>4.1476409277873827E-2</v>
      </c>
      <c r="L37" s="5"/>
    </row>
    <row r="38" spans="1:12" x14ac:dyDescent="0.25">
      <c r="A38">
        <v>6</v>
      </c>
      <c r="B38">
        <v>0</v>
      </c>
      <c r="C38">
        <v>0.28082863874948455</v>
      </c>
      <c r="D38">
        <v>0.72328920383929518</v>
      </c>
      <c r="E38">
        <v>20.371302143137367</v>
      </c>
      <c r="F38">
        <v>1.839037174478563</v>
      </c>
      <c r="G38">
        <v>0</v>
      </c>
      <c r="H38">
        <v>0.55696892458859137</v>
      </c>
    </row>
    <row r="39" spans="1:12" x14ac:dyDescent="0.25">
      <c r="A39">
        <v>7</v>
      </c>
      <c r="B39">
        <v>0</v>
      </c>
      <c r="C39">
        <v>0</v>
      </c>
      <c r="D39">
        <v>0.8589059295591629</v>
      </c>
      <c r="E39">
        <v>1.987444111525597</v>
      </c>
      <c r="F39">
        <v>0.13847662838130595</v>
      </c>
      <c r="G39">
        <v>0.53125749002832656</v>
      </c>
      <c r="H39">
        <v>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D17" sqref="D17"/>
    </sheetView>
  </sheetViews>
  <sheetFormatPr defaultRowHeight="15" x14ac:dyDescent="0.25"/>
  <sheetData>
    <row r="1" spans="1:7" x14ac:dyDescent="0.25">
      <c r="E1">
        <v>1</v>
      </c>
      <c r="F1">
        <v>2</v>
      </c>
      <c r="G1">
        <v>3</v>
      </c>
    </row>
    <row r="2" spans="1:7" x14ac:dyDescent="0.25">
      <c r="A2" t="s">
        <v>25746</v>
      </c>
      <c r="B2">
        <v>1</v>
      </c>
      <c r="C2" s="6">
        <v>11944</v>
      </c>
      <c r="D2">
        <f>SUM(E2:I2)</f>
        <v>1</v>
      </c>
      <c r="E2">
        <v>0</v>
      </c>
      <c r="F2">
        <v>0</v>
      </c>
      <c r="G2">
        <v>1</v>
      </c>
    </row>
    <row r="3" spans="1:7" x14ac:dyDescent="0.25">
      <c r="B3">
        <v>2</v>
      </c>
      <c r="C3" s="6">
        <v>11944</v>
      </c>
      <c r="D3">
        <f t="shared" ref="D3:D15" si="0">SUM(E3:I3)</f>
        <v>1</v>
      </c>
      <c r="E3">
        <v>0</v>
      </c>
      <c r="F3">
        <v>0</v>
      </c>
      <c r="G3">
        <v>1</v>
      </c>
    </row>
    <row r="4" spans="1:7" x14ac:dyDescent="0.25">
      <c r="B4" t="s">
        <v>25747</v>
      </c>
      <c r="C4" s="6">
        <v>11944</v>
      </c>
      <c r="D4">
        <f t="shared" si="0"/>
        <v>1</v>
      </c>
      <c r="E4">
        <v>1</v>
      </c>
      <c r="F4">
        <v>0</v>
      </c>
      <c r="G4">
        <v>0</v>
      </c>
    </row>
    <row r="5" spans="1:7" x14ac:dyDescent="0.25">
      <c r="B5">
        <v>3</v>
      </c>
      <c r="C5" s="6">
        <f>0.16*C4</f>
        <v>1911.04</v>
      </c>
      <c r="D5">
        <f t="shared" si="0"/>
        <v>1</v>
      </c>
      <c r="E5">
        <v>0</v>
      </c>
      <c r="F5">
        <v>0</v>
      </c>
      <c r="G5">
        <v>1</v>
      </c>
    </row>
    <row r="6" spans="1:7" x14ac:dyDescent="0.25">
      <c r="B6">
        <v>4</v>
      </c>
      <c r="C6" s="6">
        <v>1000</v>
      </c>
      <c r="D6">
        <f t="shared" si="0"/>
        <v>1</v>
      </c>
      <c r="E6">
        <v>0</v>
      </c>
      <c r="F6">
        <v>0</v>
      </c>
      <c r="G6">
        <v>1</v>
      </c>
    </row>
    <row r="7" spans="1:7" x14ac:dyDescent="0.25">
      <c r="A7" t="s">
        <v>25748</v>
      </c>
      <c r="B7">
        <v>1</v>
      </c>
      <c r="C7" s="6">
        <f>C2</f>
        <v>11944</v>
      </c>
      <c r="D7">
        <f t="shared" si="0"/>
        <v>0</v>
      </c>
      <c r="E7">
        <v>0</v>
      </c>
      <c r="F7">
        <v>0</v>
      </c>
      <c r="G7">
        <v>0</v>
      </c>
    </row>
    <row r="8" spans="1:7" x14ac:dyDescent="0.25">
      <c r="B8">
        <v>2</v>
      </c>
      <c r="C8" s="6">
        <f>C3</f>
        <v>11944</v>
      </c>
      <c r="D8">
        <f t="shared" si="0"/>
        <v>0</v>
      </c>
      <c r="E8">
        <v>0</v>
      </c>
      <c r="F8">
        <v>0</v>
      </c>
      <c r="G8">
        <v>0</v>
      </c>
    </row>
    <row r="9" spans="1:7" x14ac:dyDescent="0.25">
      <c r="B9">
        <v>3</v>
      </c>
      <c r="C9" s="6">
        <f t="shared" ref="C9:C14" si="1">C5</f>
        <v>1911.04</v>
      </c>
      <c r="D9">
        <f t="shared" si="0"/>
        <v>0</v>
      </c>
      <c r="E9">
        <v>0</v>
      </c>
      <c r="F9">
        <v>0</v>
      </c>
      <c r="G9">
        <v>0</v>
      </c>
    </row>
    <row r="10" spans="1:7" x14ac:dyDescent="0.25">
      <c r="B10">
        <v>4</v>
      </c>
      <c r="C10" s="6">
        <f t="shared" si="1"/>
        <v>1000</v>
      </c>
      <c r="D10">
        <f t="shared" si="0"/>
        <v>0</v>
      </c>
      <c r="E10">
        <v>0</v>
      </c>
      <c r="F10">
        <v>0</v>
      </c>
      <c r="G10">
        <v>0</v>
      </c>
    </row>
    <row r="11" spans="1:7" x14ac:dyDescent="0.25">
      <c r="A11" t="s">
        <v>25749</v>
      </c>
      <c r="B11">
        <v>1</v>
      </c>
      <c r="C11" s="6">
        <f t="shared" si="1"/>
        <v>11944</v>
      </c>
      <c r="D11">
        <f t="shared" si="0"/>
        <v>0</v>
      </c>
      <c r="E11">
        <v>0</v>
      </c>
      <c r="F11">
        <v>0</v>
      </c>
      <c r="G11">
        <v>0</v>
      </c>
    </row>
    <row r="12" spans="1:7" x14ac:dyDescent="0.25">
      <c r="B12">
        <v>2</v>
      </c>
      <c r="C12" s="6">
        <f t="shared" si="1"/>
        <v>11944</v>
      </c>
      <c r="D12">
        <f t="shared" si="0"/>
        <v>0</v>
      </c>
      <c r="E12">
        <v>0</v>
      </c>
      <c r="F12">
        <v>0</v>
      </c>
      <c r="G12">
        <v>0</v>
      </c>
    </row>
    <row r="13" spans="1:7" x14ac:dyDescent="0.25">
      <c r="B13">
        <v>3</v>
      </c>
      <c r="C13" s="6">
        <f t="shared" si="1"/>
        <v>1911.04</v>
      </c>
      <c r="D13">
        <f t="shared" si="0"/>
        <v>0</v>
      </c>
      <c r="E13">
        <v>0</v>
      </c>
      <c r="F13">
        <v>0</v>
      </c>
      <c r="G13">
        <v>0</v>
      </c>
    </row>
    <row r="14" spans="1:7" x14ac:dyDescent="0.25">
      <c r="B14">
        <v>4</v>
      </c>
      <c r="C14" s="6">
        <f t="shared" si="1"/>
        <v>1000</v>
      </c>
      <c r="D14">
        <f t="shared" si="0"/>
        <v>0</v>
      </c>
      <c r="E14">
        <v>0</v>
      </c>
      <c r="F14">
        <v>0</v>
      </c>
      <c r="G14">
        <v>0</v>
      </c>
    </row>
    <row r="15" spans="1:7" x14ac:dyDescent="0.25">
      <c r="A15" t="s">
        <v>25750</v>
      </c>
      <c r="C15">
        <v>2142</v>
      </c>
      <c r="D15">
        <f t="shared" si="0"/>
        <v>0.99719887955182074</v>
      </c>
      <c r="E15">
        <v>0</v>
      </c>
      <c r="F15">
        <f>2136/2142</f>
        <v>0.99719887955182074</v>
      </c>
      <c r="G15">
        <v>0</v>
      </c>
    </row>
    <row r="17" spans="1:7" x14ac:dyDescent="0.25">
      <c r="A17" t="s">
        <v>25694</v>
      </c>
      <c r="C17" s="6">
        <f>SUM(C2:C15)</f>
        <v>94483.12</v>
      </c>
      <c r="D17" s="4">
        <f>SUMPRODUCT(D2:D15,$C2:$C15)/$C17</f>
        <v>0.43265971741830711</v>
      </c>
      <c r="E17" s="4">
        <f>SUMPRODUCT(E2:E15,$C2:$C15)/$C17</f>
        <v>0.12641411502922428</v>
      </c>
      <c r="F17" s="4">
        <f>SUMPRODUCT(F2:F15,$C2:$C15)/$C17</f>
        <v>2.2607212801609433E-2</v>
      </c>
      <c r="G17" s="4">
        <f>SUMPRODUCT(G2:G15,$C2:$C15)/$C17</f>
        <v>0.28363838958747345</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10</vt:i4>
      </vt:variant>
      <vt:variant>
        <vt:lpstr>Charts</vt:lpstr>
      </vt:variant>
      <vt:variant>
        <vt:i4>9</vt:i4>
      </vt:variant>
    </vt:vector>
  </HeadingPairs>
  <TitlesOfParts>
    <vt:vector size="19" baseType="lpstr">
      <vt:lpstr>areas</vt:lpstr>
      <vt:lpstr>authors</vt:lpstr>
      <vt:lpstr>papers</vt:lpstr>
      <vt:lpstr>regressions</vt:lpstr>
      <vt:lpstr>Abstract</vt:lpstr>
      <vt:lpstr>Compare</vt:lpstr>
      <vt:lpstr>Error</vt:lpstr>
      <vt:lpstr>Bias</vt:lpstr>
      <vt:lpstr>Data</vt:lpstr>
      <vt:lpstr>contact</vt:lpstr>
      <vt:lpstr>Chart1</vt:lpstr>
      <vt:lpstr>Chart4</vt:lpstr>
      <vt:lpstr>Chart2</vt:lpstr>
      <vt:lpstr>Chart3</vt:lpstr>
      <vt:lpstr>Chart8</vt:lpstr>
      <vt:lpstr>Chart5</vt:lpstr>
      <vt:lpstr>Chart10</vt:lpstr>
      <vt:lpstr>Chart6</vt:lpstr>
      <vt:lpstr>Chart7</vt:lpstr>
    </vt:vector>
  </TitlesOfParts>
  <Company>University of Sussex</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Richard Tol</dc:creator>
  <cp:lastModifiedBy>Richard Tol</cp:lastModifiedBy>
  <dcterms:created xsi:type="dcterms:W3CDTF">2013-05-30T08:17:27Z</dcterms:created>
  <dcterms:modified xsi:type="dcterms:W3CDTF">2016-06-07T08:32:44Z</dcterms:modified>
</cp:coreProperties>
</file>